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Z:\PDelivery\NCRO\Regiondata3\0854_regaffairs\NJ ACE COVID Response\Legislative Monthly Reports\PL107 Final BPU Reporting Template\"/>
    </mc:Choice>
  </mc:AlternateContent>
  <xr:revisionPtr revIDLastSave="0" documentId="13_ncr:1_{6BD3431E-9656-4614-A54E-F4846E7598F2}" xr6:coauthVersionLast="47" xr6:coauthVersionMax="47" xr10:uidLastSave="{00000000-0000-0000-0000-000000000000}"/>
  <bookViews>
    <workbookView xWindow="-108" yWindow="-108" windowWidth="23256" windowHeight="12456" firstSheet="1"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 name="CHG" sheetId="22" r:id="rId10"/>
    <sheet name="RS" sheetId="23" r:id="rId11"/>
    <sheet name="MGS-S" sheetId="24" r:id="rId12"/>
    <sheet name="MGS-SEVC" sheetId="25" r:id="rId13"/>
    <sheet name="MGS-P" sheetId="26" r:id="rId14"/>
    <sheet name="AGS-S" sheetId="27" r:id="rId15"/>
    <sheet name="AGS-P" sheetId="28" r:id="rId16"/>
    <sheet name="TGS-SubT" sheetId="29" r:id="rId17"/>
    <sheet name="TGS-T" sheetId="30" r:id="rId18"/>
    <sheet name="DDC" sheetId="31" r:id="rId19"/>
    <sheet name="SPL" sheetId="32" r:id="rId20"/>
    <sheet name="CSL" sheetId="33" r:id="rId21"/>
    <sheet name="RIDERS" sheetId="34" r:id="rId22"/>
  </sheets>
  <definedNames>
    <definedName name="_Hlk102143272">RIDERS!$A$593</definedName>
    <definedName name="_Hlk106636797">RIDERS!$C$393</definedName>
    <definedName name="_Hlk111718070">RIDERS!$C$295</definedName>
    <definedName name="_Hlk111718160">'MGS-S'!$A$50</definedName>
    <definedName name="_Hlk12290864">RS!$A$30</definedName>
    <definedName name="_Hlk70922631">RIDERS!$A$354</definedName>
    <definedName name="_Hlk74639344">RIDERS!$A$506</definedName>
    <definedName name="_Hlk84422472">DDC!$A$2</definedName>
    <definedName name="_Hlk88036594">'MGS-S'!$A$2</definedName>
    <definedName name="_Hlk88223632">RIDERS!$C$40</definedName>
    <definedName name="_Hlk98837751" localSheetId="20">CSL!$A$2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64" i="20" l="1"/>
  <c r="F1764" i="20"/>
  <c r="AC3388" i="20"/>
  <c r="AC1764" i="20"/>
  <c r="AC2857" i="20"/>
  <c r="AC1209" i="20"/>
  <c r="AC2313" i="20"/>
  <c r="AC619" i="20"/>
  <c r="Y3388" i="20" l="1"/>
  <c r="Y2857" i="20"/>
  <c r="Y2313" i="20"/>
  <c r="Y1764" i="20"/>
  <c r="Y1209" i="20"/>
  <c r="Y619" i="20"/>
  <c r="AB610" i="20" l="1"/>
  <c r="AB602" i="20"/>
  <c r="AB594" i="20"/>
  <c r="AB586" i="20"/>
  <c r="AB578" i="20"/>
  <c r="AB570" i="20"/>
  <c r="AB562" i="20"/>
  <c r="AB554" i="20"/>
  <c r="AB546" i="20"/>
  <c r="AB538" i="20"/>
  <c r="AB530" i="20"/>
  <c r="AB522" i="20"/>
  <c r="AB514" i="20"/>
  <c r="AB506" i="20"/>
  <c r="AB498" i="20"/>
  <c r="AB490" i="20"/>
  <c r="AB482" i="20"/>
  <c r="AB474" i="20"/>
  <c r="AB466" i="20"/>
  <c r="AB458" i="20"/>
  <c r="AB450" i="20"/>
  <c r="AB442" i="20"/>
  <c r="AB434" i="20"/>
  <c r="AB426" i="20"/>
  <c r="AB418" i="20"/>
  <c r="AB410" i="20"/>
  <c r="AB402" i="20"/>
  <c r="AB394" i="20"/>
  <c r="AB386" i="20"/>
  <c r="AB378" i="20"/>
  <c r="AB370" i="20"/>
  <c r="AB362" i="20"/>
  <c r="AB354" i="20"/>
  <c r="AB346" i="20"/>
  <c r="AB338" i="20"/>
  <c r="AB330" i="20"/>
  <c r="AB322" i="20"/>
  <c r="AB314" i="20"/>
  <c r="AB306" i="20"/>
  <c r="AB298" i="20"/>
  <c r="AB290" i="20"/>
  <c r="AB282" i="20"/>
  <c r="AB274" i="20"/>
  <c r="AB266" i="20"/>
  <c r="AB258" i="20"/>
  <c r="AB250" i="20"/>
  <c r="AB242" i="20"/>
  <c r="AB234" i="20"/>
  <c r="AB226" i="20"/>
  <c r="AB218" i="20"/>
  <c r="AB210" i="20"/>
  <c r="AB202" i="20"/>
  <c r="AB194" i="20"/>
  <c r="AB186" i="20"/>
  <c r="AB178" i="20"/>
  <c r="AB170" i="20"/>
  <c r="AB162" i="20"/>
  <c r="AB154" i="20"/>
  <c r="AB146" i="20"/>
  <c r="AB138" i="20"/>
  <c r="AB130" i="20"/>
  <c r="AB122" i="20"/>
  <c r="AB114" i="20"/>
  <c r="AB106" i="20"/>
  <c r="AB98" i="20"/>
  <c r="AB90" i="20"/>
  <c r="AB82" i="20"/>
  <c r="AB74" i="20"/>
  <c r="AB66" i="20"/>
  <c r="AB58" i="20"/>
  <c r="AB50" i="20"/>
  <c r="AB42" i="20"/>
  <c r="AB34" i="20"/>
  <c r="AB26" i="20"/>
  <c r="AB606" i="20"/>
  <c r="AB582" i="20"/>
  <c r="AB550" i="20"/>
  <c r="AB518" i="20"/>
  <c r="AB486" i="20"/>
  <c r="AB446" i="20"/>
  <c r="AB406" i="20"/>
  <c r="AB374" i="20"/>
  <c r="AB342" i="20"/>
  <c r="AB302" i="20"/>
  <c r="AB262" i="20"/>
  <c r="AB222" i="20"/>
  <c r="AB190" i="20"/>
  <c r="AB150" i="20"/>
  <c r="AB118" i="20"/>
  <c r="AB86" i="20"/>
  <c r="AB46" i="20"/>
  <c r="AB485" i="20"/>
  <c r="AB141" i="20"/>
  <c r="AB53" i="20"/>
  <c r="AB596" i="20"/>
  <c r="AB564" i="20"/>
  <c r="AB540" i="20"/>
  <c r="AB516" i="20"/>
  <c r="AB492" i="20"/>
  <c r="AB468" i="20"/>
  <c r="AB460" i="20"/>
  <c r="AB420" i="20"/>
  <c r="AB388" i="20"/>
  <c r="AB372" i="20"/>
  <c r="AB348" i="20"/>
  <c r="AB324" i="20"/>
  <c r="AB308" i="20"/>
  <c r="AB292" i="20"/>
  <c r="AB268" i="20"/>
  <c r="AB236" i="20"/>
  <c r="AB220" i="20"/>
  <c r="AB196" i="20"/>
  <c r="AB180" i="20"/>
  <c r="AB156" i="20"/>
  <c r="AB124" i="20"/>
  <c r="AB609" i="20"/>
  <c r="AB601" i="20"/>
  <c r="AB593" i="20"/>
  <c r="AB585" i="20"/>
  <c r="AB577" i="20"/>
  <c r="AB569" i="20"/>
  <c r="AB561" i="20"/>
  <c r="AB553" i="20"/>
  <c r="AB545" i="20"/>
  <c r="AB537" i="20"/>
  <c r="AB529" i="20"/>
  <c r="AB521" i="20"/>
  <c r="AB513" i="20"/>
  <c r="AB505" i="20"/>
  <c r="AB497" i="20"/>
  <c r="AB489" i="20"/>
  <c r="AB481" i="20"/>
  <c r="AB473" i="20"/>
  <c r="AB465" i="20"/>
  <c r="AB457" i="20"/>
  <c r="AB449" i="20"/>
  <c r="AB441" i="20"/>
  <c r="AB433" i="20"/>
  <c r="AB425" i="20"/>
  <c r="AB417" i="20"/>
  <c r="AB409" i="20"/>
  <c r="AB401" i="20"/>
  <c r="AB393" i="20"/>
  <c r="AB385" i="20"/>
  <c r="AB377" i="20"/>
  <c r="AB369" i="20"/>
  <c r="AB361" i="20"/>
  <c r="AB353" i="20"/>
  <c r="AB345" i="20"/>
  <c r="AB337" i="20"/>
  <c r="AB329" i="20"/>
  <c r="AB321" i="20"/>
  <c r="AB313" i="20"/>
  <c r="AB305" i="20"/>
  <c r="AB297" i="20"/>
  <c r="AB289" i="20"/>
  <c r="AB281" i="20"/>
  <c r="AB273" i="20"/>
  <c r="AB265" i="20"/>
  <c r="AB257" i="20"/>
  <c r="AB249" i="20"/>
  <c r="AB241" i="20"/>
  <c r="AB233" i="20"/>
  <c r="AB225" i="20"/>
  <c r="AB217" i="20"/>
  <c r="AB209" i="20"/>
  <c r="AB201" i="20"/>
  <c r="AB193" i="20"/>
  <c r="AB185" i="20"/>
  <c r="AB177" i="20"/>
  <c r="AB169" i="20"/>
  <c r="AB161" i="20"/>
  <c r="AB153" i="20"/>
  <c r="AB145" i="20"/>
  <c r="AB137" i="20"/>
  <c r="AB129" i="20"/>
  <c r="AB121" i="20"/>
  <c r="AB113" i="20"/>
  <c r="AB105" i="20"/>
  <c r="AB97" i="20"/>
  <c r="AB89" i="20"/>
  <c r="AB81" i="20"/>
  <c r="AB73" i="20"/>
  <c r="AB65" i="20"/>
  <c r="AB57" i="20"/>
  <c r="AB49" i="20"/>
  <c r="AB41" i="20"/>
  <c r="AB33" i="20"/>
  <c r="AB25" i="20"/>
  <c r="AB566" i="20"/>
  <c r="AB534" i="20"/>
  <c r="AB502" i="20"/>
  <c r="AB478" i="20"/>
  <c r="AB454" i="20"/>
  <c r="AB422" i="20"/>
  <c r="AB390" i="20"/>
  <c r="AB358" i="20"/>
  <c r="AB326" i="20"/>
  <c r="AB286" i="20"/>
  <c r="AB270" i="20"/>
  <c r="AB238" i="20"/>
  <c r="AB206" i="20"/>
  <c r="AB166" i="20"/>
  <c r="AB134" i="20"/>
  <c r="AB110" i="20"/>
  <c r="AB70" i="20"/>
  <c r="AB38" i="20"/>
  <c r="AB597" i="20"/>
  <c r="AB581" i="20"/>
  <c r="AB557" i="20"/>
  <c r="AB533" i="20"/>
  <c r="AB501" i="20"/>
  <c r="AB469" i="20"/>
  <c r="AB453" i="20"/>
  <c r="AB429" i="20"/>
  <c r="AB397" i="20"/>
  <c r="AB381" i="20"/>
  <c r="AB365" i="20"/>
  <c r="AB333" i="20"/>
  <c r="AB317" i="20"/>
  <c r="AB293" i="20"/>
  <c r="AB261" i="20"/>
  <c r="AB237" i="20"/>
  <c r="AB229" i="20"/>
  <c r="AB205" i="20"/>
  <c r="AB189" i="20"/>
  <c r="AB165" i="20"/>
  <c r="AB133" i="20"/>
  <c r="AB109" i="20"/>
  <c r="AB85" i="20"/>
  <c r="AB61" i="20"/>
  <c r="AB37" i="20"/>
  <c r="AB532" i="20"/>
  <c r="AB228" i="20"/>
  <c r="AB140" i="20"/>
  <c r="AB608" i="20"/>
  <c r="AB600" i="20"/>
  <c r="AB592" i="20"/>
  <c r="AB584" i="20"/>
  <c r="AB576" i="20"/>
  <c r="AB568" i="20"/>
  <c r="AB560" i="20"/>
  <c r="AB552" i="20"/>
  <c r="AB544" i="20"/>
  <c r="AB536" i="20"/>
  <c r="AB528" i="20"/>
  <c r="AB520" i="20"/>
  <c r="AB512" i="20"/>
  <c r="AB504" i="20"/>
  <c r="AB496" i="20"/>
  <c r="AB488" i="20"/>
  <c r="AB480" i="20"/>
  <c r="AB472" i="20"/>
  <c r="AB464" i="20"/>
  <c r="AB456" i="20"/>
  <c r="AB448" i="20"/>
  <c r="AB440" i="20"/>
  <c r="AB432" i="20"/>
  <c r="AB424" i="20"/>
  <c r="AB416" i="20"/>
  <c r="AB408" i="20"/>
  <c r="AB400" i="20"/>
  <c r="AB392" i="20"/>
  <c r="AB384" i="20"/>
  <c r="AB376" i="20"/>
  <c r="AB368" i="20"/>
  <c r="AB360" i="20"/>
  <c r="AB352" i="20"/>
  <c r="AB344" i="20"/>
  <c r="AB336" i="20"/>
  <c r="AB328" i="20"/>
  <c r="AB320" i="20"/>
  <c r="AB312" i="20"/>
  <c r="AB304" i="20"/>
  <c r="AB296" i="20"/>
  <c r="AB288" i="20"/>
  <c r="AB280" i="20"/>
  <c r="AB272" i="20"/>
  <c r="AB264" i="20"/>
  <c r="AB256" i="20"/>
  <c r="AB248" i="20"/>
  <c r="AB240" i="20"/>
  <c r="AB232" i="20"/>
  <c r="AB224" i="20"/>
  <c r="AB216" i="20"/>
  <c r="AB208" i="20"/>
  <c r="AB200" i="20"/>
  <c r="AB192" i="20"/>
  <c r="AB184" i="20"/>
  <c r="AB176" i="20"/>
  <c r="AB168" i="20"/>
  <c r="AB160" i="20"/>
  <c r="AB152" i="20"/>
  <c r="AB144" i="20"/>
  <c r="AB136" i="20"/>
  <c r="AB128" i="20"/>
  <c r="AB120" i="20"/>
  <c r="AB112" i="20"/>
  <c r="AB104" i="20"/>
  <c r="AB96" i="20"/>
  <c r="AB88" i="20"/>
  <c r="AB80" i="20"/>
  <c r="AB72" i="20"/>
  <c r="AB64" i="20"/>
  <c r="AB56" i="20"/>
  <c r="AB48" i="20"/>
  <c r="AB40" i="20"/>
  <c r="AB32" i="20"/>
  <c r="AB24" i="20"/>
  <c r="AB574" i="20"/>
  <c r="AB542" i="20"/>
  <c r="AB510" i="20"/>
  <c r="AB470" i="20"/>
  <c r="AB430" i="20"/>
  <c r="AB398" i="20"/>
  <c r="AB366" i="20"/>
  <c r="AB334" i="20"/>
  <c r="AB294" i="20"/>
  <c r="AB246" i="20"/>
  <c r="AB214" i="20"/>
  <c r="AB182" i="20"/>
  <c r="AB158" i="20"/>
  <c r="AB126" i="20"/>
  <c r="AB94" i="20"/>
  <c r="AB54" i="20"/>
  <c r="AB22" i="20"/>
  <c r="AB605" i="20"/>
  <c r="AB573" i="20"/>
  <c r="AB541" i="20"/>
  <c r="AB509" i="20"/>
  <c r="AB477" i="20"/>
  <c r="AB437" i="20"/>
  <c r="AB413" i="20"/>
  <c r="AB373" i="20"/>
  <c r="AB341" i="20"/>
  <c r="AB309" i="20"/>
  <c r="AB277" i="20"/>
  <c r="AB253" i="20"/>
  <c r="AB213" i="20"/>
  <c r="AB181" i="20"/>
  <c r="AB157" i="20"/>
  <c r="AB125" i="20"/>
  <c r="AB101" i="20"/>
  <c r="AB69" i="20"/>
  <c r="AB29" i="20"/>
  <c r="AB588" i="20"/>
  <c r="AB572" i="20"/>
  <c r="AB556" i="20"/>
  <c r="AB524" i="20"/>
  <c r="AB500" i="20"/>
  <c r="AB476" i="20"/>
  <c r="AB444" i="20"/>
  <c r="AB436" i="20"/>
  <c r="AB412" i="20"/>
  <c r="AB404" i="20"/>
  <c r="AB380" i="20"/>
  <c r="AB356" i="20"/>
  <c r="AB332" i="20"/>
  <c r="AB300" i="20"/>
  <c r="AB276" i="20"/>
  <c r="AB260" i="20"/>
  <c r="AB244" i="20"/>
  <c r="AB212" i="20"/>
  <c r="AB188" i="20"/>
  <c r="AB164" i="20"/>
  <c r="AB148" i="20"/>
  <c r="AB607" i="20"/>
  <c r="AB599" i="20"/>
  <c r="AB591" i="20"/>
  <c r="AB583" i="20"/>
  <c r="AB575" i="20"/>
  <c r="AB567" i="20"/>
  <c r="AB559" i="20"/>
  <c r="AB551" i="20"/>
  <c r="AB543" i="20"/>
  <c r="AB535" i="20"/>
  <c r="AB527" i="20"/>
  <c r="AB519" i="20"/>
  <c r="AB511" i="20"/>
  <c r="AB503" i="20"/>
  <c r="AB495" i="20"/>
  <c r="AB487" i="20"/>
  <c r="AB479" i="20"/>
  <c r="AB471" i="20"/>
  <c r="AB463" i="20"/>
  <c r="AB455" i="20"/>
  <c r="AB447" i="20"/>
  <c r="AB439" i="20"/>
  <c r="AB431" i="20"/>
  <c r="AB423" i="20"/>
  <c r="AB415" i="20"/>
  <c r="AB407" i="20"/>
  <c r="AB399" i="20"/>
  <c r="AB391" i="20"/>
  <c r="AB383" i="20"/>
  <c r="AB375" i="20"/>
  <c r="AB367" i="20"/>
  <c r="AB359" i="20"/>
  <c r="AB351" i="20"/>
  <c r="AB343" i="20"/>
  <c r="AB335" i="20"/>
  <c r="AB327" i="20"/>
  <c r="AB319" i="20"/>
  <c r="AB311" i="20"/>
  <c r="AB303" i="20"/>
  <c r="AB295" i="20"/>
  <c r="AB287" i="20"/>
  <c r="AB279" i="20"/>
  <c r="AB271" i="20"/>
  <c r="AB263" i="20"/>
  <c r="AB255" i="20"/>
  <c r="AB247" i="20"/>
  <c r="AB239" i="20"/>
  <c r="AB231" i="20"/>
  <c r="AB223" i="20"/>
  <c r="AB215" i="20"/>
  <c r="AB207" i="20"/>
  <c r="AB199" i="20"/>
  <c r="AB191" i="20"/>
  <c r="AB183" i="20"/>
  <c r="AB175" i="20"/>
  <c r="AB167" i="20"/>
  <c r="AB159" i="20"/>
  <c r="AB151" i="20"/>
  <c r="AB143" i="20"/>
  <c r="AB135" i="20"/>
  <c r="AB127" i="20"/>
  <c r="AB119" i="20"/>
  <c r="AB111" i="20"/>
  <c r="AB103" i="20"/>
  <c r="AB95" i="20"/>
  <c r="AB87" i="20"/>
  <c r="AB79" i="20"/>
  <c r="AB71" i="20"/>
  <c r="AB63" i="20"/>
  <c r="AB55" i="20"/>
  <c r="AB47" i="20"/>
  <c r="AB39" i="20"/>
  <c r="AB31" i="20"/>
  <c r="AB23" i="20"/>
  <c r="AB598" i="20"/>
  <c r="AB590" i="20"/>
  <c r="AB558" i="20"/>
  <c r="AB526" i="20"/>
  <c r="AB494" i="20"/>
  <c r="AB462" i="20"/>
  <c r="AB438" i="20"/>
  <c r="AB414" i="20"/>
  <c r="AB382" i="20"/>
  <c r="AB350" i="20"/>
  <c r="AB318" i="20"/>
  <c r="AB310" i="20"/>
  <c r="AB278" i="20"/>
  <c r="AB254" i="20"/>
  <c r="AB230" i="20"/>
  <c r="AB198" i="20"/>
  <c r="AB174" i="20"/>
  <c r="AB142" i="20"/>
  <c r="AB102" i="20"/>
  <c r="AB78" i="20"/>
  <c r="AB62" i="20"/>
  <c r="AB30" i="20"/>
  <c r="AB589" i="20"/>
  <c r="AB565" i="20"/>
  <c r="AB549" i="20"/>
  <c r="AB525" i="20"/>
  <c r="AB517" i="20"/>
  <c r="AB493" i="20"/>
  <c r="AB461" i="20"/>
  <c r="AB445" i="20"/>
  <c r="AB421" i="20"/>
  <c r="AB405" i="20"/>
  <c r="AB389" i="20"/>
  <c r="AB357" i="20"/>
  <c r="AB349" i="20"/>
  <c r="AB325" i="20"/>
  <c r="AB301" i="20"/>
  <c r="AB285" i="20"/>
  <c r="AB269" i="20"/>
  <c r="AB245" i="20"/>
  <c r="AB221" i="20"/>
  <c r="AB197" i="20"/>
  <c r="AB173" i="20"/>
  <c r="AB149" i="20"/>
  <c r="AB117" i="20"/>
  <c r="AB93" i="20"/>
  <c r="AB77" i="20"/>
  <c r="AB45" i="20"/>
  <c r="AB611" i="20"/>
  <c r="AB604" i="20"/>
  <c r="AB580" i="20"/>
  <c r="AB548" i="20"/>
  <c r="AB508" i="20"/>
  <c r="AB484" i="20"/>
  <c r="AB452" i="20"/>
  <c r="AB428" i="20"/>
  <c r="AB396" i="20"/>
  <c r="AB364" i="20"/>
  <c r="AB340" i="20"/>
  <c r="AB316" i="20"/>
  <c r="AB284" i="20"/>
  <c r="AB252" i="20"/>
  <c r="AB204" i="20"/>
  <c r="AB172" i="20"/>
  <c r="AB555" i="20"/>
  <c r="AB491" i="20"/>
  <c r="AB427" i="20"/>
  <c r="AB363" i="20"/>
  <c r="AB299" i="20"/>
  <c r="AB235" i="20"/>
  <c r="AB171" i="20"/>
  <c r="AB116" i="20"/>
  <c r="AB84" i="20"/>
  <c r="AB52" i="20"/>
  <c r="AB483" i="20"/>
  <c r="AB419" i="20"/>
  <c r="AB355" i="20"/>
  <c r="AB291" i="20"/>
  <c r="AB227" i="20"/>
  <c r="AB163" i="20"/>
  <c r="AB115" i="20"/>
  <c r="AB83" i="20"/>
  <c r="AB51" i="20"/>
  <c r="AB531" i="20"/>
  <c r="AB403" i="20"/>
  <c r="AB275" i="20"/>
  <c r="AB147" i="20"/>
  <c r="AB75" i="20"/>
  <c r="AB587" i="20"/>
  <c r="AB459" i="20"/>
  <c r="AB331" i="20"/>
  <c r="AB203" i="20"/>
  <c r="AB100" i="20"/>
  <c r="AB36" i="20"/>
  <c r="AB515" i="20"/>
  <c r="AB387" i="20"/>
  <c r="AB259" i="20"/>
  <c r="AB132" i="20"/>
  <c r="AB67" i="20"/>
  <c r="AB571" i="20"/>
  <c r="AB443" i="20"/>
  <c r="AB251" i="20"/>
  <c r="AB131" i="20"/>
  <c r="AB60" i="20"/>
  <c r="AB499" i="20"/>
  <c r="AB371" i="20"/>
  <c r="AB243" i="20"/>
  <c r="AB123" i="20"/>
  <c r="AB59" i="20"/>
  <c r="AB27" i="20"/>
  <c r="AB547" i="20"/>
  <c r="AB379" i="20"/>
  <c r="AB28" i="20"/>
  <c r="AB563" i="20"/>
  <c r="AB435" i="20"/>
  <c r="AB307" i="20"/>
  <c r="AB179" i="20"/>
  <c r="AB91" i="20"/>
  <c r="AB603" i="20"/>
  <c r="AB539" i="20"/>
  <c r="AB475" i="20"/>
  <c r="AB411" i="20"/>
  <c r="AB347" i="20"/>
  <c r="AB283" i="20"/>
  <c r="AB219" i="20"/>
  <c r="AB155" i="20"/>
  <c r="AB108" i="20"/>
  <c r="AB76" i="20"/>
  <c r="AB44" i="20"/>
  <c r="AB595" i="20"/>
  <c r="AB467" i="20"/>
  <c r="AB339" i="20"/>
  <c r="AB211" i="20"/>
  <c r="AB107" i="20"/>
  <c r="AB43" i="20"/>
  <c r="AB523" i="20"/>
  <c r="AB395" i="20"/>
  <c r="AB267" i="20"/>
  <c r="AB139" i="20"/>
  <c r="AB68" i="20"/>
  <c r="AB579" i="20"/>
  <c r="AB451" i="20"/>
  <c r="AB323" i="20"/>
  <c r="AB195" i="20"/>
  <c r="AB99" i="20"/>
  <c r="AB35" i="20"/>
  <c r="AB507" i="20"/>
  <c r="AB315" i="20"/>
  <c r="AB187" i="20"/>
  <c r="AB92" i="20"/>
  <c r="AB2297" i="20"/>
  <c r="AB2289" i="20"/>
  <c r="AB2281" i="20"/>
  <c r="AB2273" i="20"/>
  <c r="AB2265" i="20"/>
  <c r="AB2257" i="20"/>
  <c r="AB2249" i="20"/>
  <c r="AB2241" i="20"/>
  <c r="AB2233" i="20"/>
  <c r="AB2225" i="20"/>
  <c r="AB2217" i="20"/>
  <c r="AB2209" i="20"/>
  <c r="AB2201" i="20"/>
  <c r="AB2193" i="20"/>
  <c r="AB2185" i="20"/>
  <c r="AB2177" i="20"/>
  <c r="AB2169" i="20"/>
  <c r="AB2161" i="20"/>
  <c r="AB2153" i="20"/>
  <c r="AB2145" i="20"/>
  <c r="AB2137" i="20"/>
  <c r="AB2129" i="20"/>
  <c r="AB2121" i="20"/>
  <c r="AB2113" i="20"/>
  <c r="AB2105" i="20"/>
  <c r="AB2097" i="20"/>
  <c r="AB2089" i="20"/>
  <c r="AB2081" i="20"/>
  <c r="AB2073" i="20"/>
  <c r="AB2065" i="20"/>
  <c r="AB2057" i="20"/>
  <c r="AB2049" i="20"/>
  <c r="AB2041" i="20"/>
  <c r="AB2033" i="20"/>
  <c r="AB2025" i="20"/>
  <c r="AB2017" i="20"/>
  <c r="AB2009" i="20"/>
  <c r="AB2001" i="20"/>
  <c r="AB1993" i="20"/>
  <c r="AB1985" i="20"/>
  <c r="AB1977" i="20"/>
  <c r="AB1969" i="20"/>
  <c r="AB1961" i="20"/>
  <c r="AB1953" i="20"/>
  <c r="AB1945" i="20"/>
  <c r="AB1937" i="20"/>
  <c r="AB1929" i="20"/>
  <c r="AB1921" i="20"/>
  <c r="AB1913" i="20"/>
  <c r="AB1905" i="20"/>
  <c r="AB1897" i="20"/>
  <c r="AB1889" i="20"/>
  <c r="AB1881" i="20"/>
  <c r="AB1873" i="20"/>
  <c r="AB1865" i="20"/>
  <c r="AB1857" i="20"/>
  <c r="AB1849" i="20"/>
  <c r="AB1841" i="20"/>
  <c r="AB1833" i="20"/>
  <c r="AB1825" i="20"/>
  <c r="AB1817" i="20"/>
  <c r="AB1809" i="20"/>
  <c r="AB1801" i="20"/>
  <c r="AB1793" i="20"/>
  <c r="AB1785" i="20"/>
  <c r="AB1777" i="20"/>
  <c r="AB1769" i="20"/>
  <c r="AB2304" i="20"/>
  <c r="AB2296" i="20"/>
  <c r="AB2288" i="20"/>
  <c r="AB2280" i="20"/>
  <c r="AB2272" i="20"/>
  <c r="AB2264" i="20"/>
  <c r="AB2256" i="20"/>
  <c r="AB2248" i="20"/>
  <c r="AB2240" i="20"/>
  <c r="AB2232" i="20"/>
  <c r="AB2224" i="20"/>
  <c r="AB2216" i="20"/>
  <c r="AB2208" i="20"/>
  <c r="AB2200" i="20"/>
  <c r="AB2192" i="20"/>
  <c r="AB2184" i="20"/>
  <c r="AB2176" i="20"/>
  <c r="AB2168" i="20"/>
  <c r="AB2160" i="20"/>
  <c r="AB2152" i="20"/>
  <c r="AB2144" i="20"/>
  <c r="AB2136" i="20"/>
  <c r="AB2128" i="20"/>
  <c r="AB2120" i="20"/>
  <c r="AB2112" i="20"/>
  <c r="AB2104" i="20"/>
  <c r="AB2096" i="20"/>
  <c r="AB2088" i="20"/>
  <c r="AB2080" i="20"/>
  <c r="AB2072" i="20"/>
  <c r="AB2064" i="20"/>
  <c r="AB2056" i="20"/>
  <c r="AB2048" i="20"/>
  <c r="AB2040" i="20"/>
  <c r="AB2032" i="20"/>
  <c r="AB2024" i="20"/>
  <c r="AB2016" i="20"/>
  <c r="AB2008" i="20"/>
  <c r="AB2000" i="20"/>
  <c r="AB1992" i="20"/>
  <c r="AB1984" i="20"/>
  <c r="AB1976" i="20"/>
  <c r="AB1968" i="20"/>
  <c r="AB1960" i="20"/>
  <c r="AB1952" i="20"/>
  <c r="AB1944" i="20"/>
  <c r="AB1936" i="20"/>
  <c r="AB1928" i="20"/>
  <c r="AB1920" i="20"/>
  <c r="AB1912" i="20"/>
  <c r="AB1904" i="20"/>
  <c r="AB1896" i="20"/>
  <c r="AB1888" i="20"/>
  <c r="AB1880" i="20"/>
  <c r="AB1872" i="20"/>
  <c r="AB1864" i="20"/>
  <c r="AB1856" i="20"/>
  <c r="AB1848" i="20"/>
  <c r="AB1840" i="20"/>
  <c r="AB1832" i="20"/>
  <c r="AB1824" i="20"/>
  <c r="AB1816" i="20"/>
  <c r="AB1808" i="20"/>
  <c r="AB1800" i="20"/>
  <c r="AB1792" i="20"/>
  <c r="AB1784" i="20"/>
  <c r="AB1776" i="20"/>
  <c r="AB1768" i="20"/>
  <c r="AB2299" i="20"/>
  <c r="AB2287" i="20"/>
  <c r="AB2277" i="20"/>
  <c r="AB2267" i="20"/>
  <c r="AB2255" i="20"/>
  <c r="AB2245" i="20"/>
  <c r="AB2235" i="20"/>
  <c r="AB2223" i="20"/>
  <c r="AB2213" i="20"/>
  <c r="AB2203" i="20"/>
  <c r="AB2191" i="20"/>
  <c r="AB2181" i="20"/>
  <c r="AB2171" i="20"/>
  <c r="AB2159" i="20"/>
  <c r="AB2149" i="20"/>
  <c r="AB2139" i="20"/>
  <c r="AB2127" i="20"/>
  <c r="AB2117" i="20"/>
  <c r="AB2107" i="20"/>
  <c r="AB2095" i="20"/>
  <c r="AB2085" i="20"/>
  <c r="AB2075" i="20"/>
  <c r="AB2063" i="20"/>
  <c r="AB2053" i="20"/>
  <c r="AB2043" i="20"/>
  <c r="AB2031" i="20"/>
  <c r="AB2021" i="20"/>
  <c r="AB2011" i="20"/>
  <c r="AB1999" i="20"/>
  <c r="AB1989" i="20"/>
  <c r="AB1979" i="20"/>
  <c r="AB1967" i="20"/>
  <c r="AB1957" i="20"/>
  <c r="AB1947" i="20"/>
  <c r="AB1935" i="20"/>
  <c r="AB1925" i="20"/>
  <c r="AB1915" i="20"/>
  <c r="AB1903" i="20"/>
  <c r="AB1893" i="20"/>
  <c r="AB1883" i="20"/>
  <c r="AB1871" i="20"/>
  <c r="AB1861" i="20"/>
  <c r="AB1851" i="20"/>
  <c r="AB1839" i="20"/>
  <c r="AB1829" i="20"/>
  <c r="AB1819" i="20"/>
  <c r="AB1807" i="20"/>
  <c r="AB1797" i="20"/>
  <c r="AB1787" i="20"/>
  <c r="AB1775" i="20"/>
  <c r="AB2298" i="20"/>
  <c r="AB2286" i="20"/>
  <c r="AB2276" i="20"/>
  <c r="AB2266" i="20"/>
  <c r="AB2254" i="20"/>
  <c r="AB2244" i="20"/>
  <c r="AB2234" i="20"/>
  <c r="AB2222" i="20"/>
  <c r="AB2212" i="20"/>
  <c r="AB2202" i="20"/>
  <c r="AB2190" i="20"/>
  <c r="AB2180" i="20"/>
  <c r="AB2170" i="20"/>
  <c r="AB2158" i="20"/>
  <c r="AB2148" i="20"/>
  <c r="AB2138" i="20"/>
  <c r="AB2126" i="20"/>
  <c r="AB2116" i="20"/>
  <c r="AB2106" i="20"/>
  <c r="AB2094" i="20"/>
  <c r="AB2084" i="20"/>
  <c r="AB2074" i="20"/>
  <c r="AB2062" i="20"/>
  <c r="AB2052" i="20"/>
  <c r="AB2042" i="20"/>
  <c r="AB2030" i="20"/>
  <c r="AB2020" i="20"/>
  <c r="AB2010" i="20"/>
  <c r="AB1998" i="20"/>
  <c r="AB1988" i="20"/>
  <c r="AB1978" i="20"/>
  <c r="AB1966" i="20"/>
  <c r="AB1956" i="20"/>
  <c r="AB1946" i="20"/>
  <c r="AB1934" i="20"/>
  <c r="AB1924" i="20"/>
  <c r="AB1914" i="20"/>
  <c r="AB1902" i="20"/>
  <c r="AB1892" i="20"/>
  <c r="AB1882" i="20"/>
  <c r="AB1870" i="20"/>
  <c r="AB1860" i="20"/>
  <c r="AB1850" i="20"/>
  <c r="AB1838" i="20"/>
  <c r="AB1828" i="20"/>
  <c r="AB1818" i="20"/>
  <c r="AB1806" i="20"/>
  <c r="AB1796" i="20"/>
  <c r="AB1786" i="20"/>
  <c r="AB1774" i="20"/>
  <c r="AB2295" i="20"/>
  <c r="AB2285" i="20"/>
  <c r="AB2275" i="20"/>
  <c r="AB2263" i="20"/>
  <c r="AB2253" i="20"/>
  <c r="AB2243" i="20"/>
  <c r="AB2231" i="20"/>
  <c r="AB2221" i="20"/>
  <c r="AB2211" i="20"/>
  <c r="AB2199" i="20"/>
  <c r="AB2189" i="20"/>
  <c r="AB2179" i="20"/>
  <c r="AB2167" i="20"/>
  <c r="AB2157" i="20"/>
  <c r="AB2147" i="20"/>
  <c r="AB2135" i="20"/>
  <c r="AB2125" i="20"/>
  <c r="AB2115" i="20"/>
  <c r="AB2103" i="20"/>
  <c r="AB2093" i="20"/>
  <c r="AB2083" i="20"/>
  <c r="AB2071" i="20"/>
  <c r="AB2061" i="20"/>
  <c r="AB2051" i="20"/>
  <c r="AB2039" i="20"/>
  <c r="AB2029" i="20"/>
  <c r="AB2019" i="20"/>
  <c r="AB2007" i="20"/>
  <c r="AB1997" i="20"/>
  <c r="AB1987" i="20"/>
  <c r="AB1975" i="20"/>
  <c r="AB1965" i="20"/>
  <c r="AB1955" i="20"/>
  <c r="AB1943" i="20"/>
  <c r="AB1933" i="20"/>
  <c r="AB1923" i="20"/>
  <c r="AB1911" i="20"/>
  <c r="AB1901" i="20"/>
  <c r="AB1891" i="20"/>
  <c r="AB1879" i="20"/>
  <c r="AB1869" i="20"/>
  <c r="AB1859" i="20"/>
  <c r="AB1847" i="20"/>
  <c r="AB1837" i="20"/>
  <c r="AB1827" i="20"/>
  <c r="AB1815" i="20"/>
  <c r="AB1805" i="20"/>
  <c r="AB1795" i="20"/>
  <c r="AB1783" i="20"/>
  <c r="AB1773" i="20"/>
  <c r="AB2294" i="20"/>
  <c r="AB2284" i="20"/>
  <c r="AB2274" i="20"/>
  <c r="AB2262" i="20"/>
  <c r="AB2252" i="20"/>
  <c r="AB2242" i="20"/>
  <c r="AB2230" i="20"/>
  <c r="AB2220" i="20"/>
  <c r="AB2210" i="20"/>
  <c r="AB2198" i="20"/>
  <c r="AB2188" i="20"/>
  <c r="AB2178" i="20"/>
  <c r="AB2166" i="20"/>
  <c r="AB2156" i="20"/>
  <c r="AB2146" i="20"/>
  <c r="AB2134" i="20"/>
  <c r="AB2124" i="20"/>
  <c r="AB2114" i="20"/>
  <c r="AB2102" i="20"/>
  <c r="AB2092" i="20"/>
  <c r="AB2082" i="20"/>
  <c r="AB2070" i="20"/>
  <c r="AB2060" i="20"/>
  <c r="AB2050" i="20"/>
  <c r="AB2038" i="20"/>
  <c r="AB2028" i="20"/>
  <c r="AB2018" i="20"/>
  <c r="AB2006" i="20"/>
  <c r="AB1996" i="20"/>
  <c r="AB1986" i="20"/>
  <c r="AB2303" i="20"/>
  <c r="AB2283" i="20"/>
  <c r="AB2261" i="20"/>
  <c r="AB2239" i="20"/>
  <c r="AB2219" i="20"/>
  <c r="AB2197" i="20"/>
  <c r="AB2175" i="20"/>
  <c r="AB2155" i="20"/>
  <c r="AB2133" i="20"/>
  <c r="AB2111" i="20"/>
  <c r="AB2091" i="20"/>
  <c r="AB2069" i="20"/>
  <c r="AB2047" i="20"/>
  <c r="AB2027" i="20"/>
  <c r="AB2005" i="20"/>
  <c r="AB1983" i="20"/>
  <c r="AB1970" i="20"/>
  <c r="AB1950" i="20"/>
  <c r="AB1932" i="20"/>
  <c r="AB1917" i="20"/>
  <c r="AB1899" i="20"/>
  <c r="AB1884" i="20"/>
  <c r="AB1866" i="20"/>
  <c r="AB1846" i="20"/>
  <c r="AB1831" i="20"/>
  <c r="AB1813" i="20"/>
  <c r="AB1798" i="20"/>
  <c r="AB1780" i="20"/>
  <c r="AB2302" i="20"/>
  <c r="AB2282" i="20"/>
  <c r="AB2260" i="20"/>
  <c r="AB2238" i="20"/>
  <c r="AB2218" i="20"/>
  <c r="AB2196" i="20"/>
  <c r="AB2174" i="20"/>
  <c r="AB2154" i="20"/>
  <c r="AB2132" i="20"/>
  <c r="AB2110" i="20"/>
  <c r="AB2090" i="20"/>
  <c r="AB2068" i="20"/>
  <c r="AB2046" i="20"/>
  <c r="AB2026" i="20"/>
  <c r="AB2004" i="20"/>
  <c r="AB1982" i="20"/>
  <c r="AB1964" i="20"/>
  <c r="AB1949" i="20"/>
  <c r="AB1931" i="20"/>
  <c r="AB1916" i="20"/>
  <c r="AB1898" i="20"/>
  <c r="AB1878" i="20"/>
  <c r="AB1863" i="20"/>
  <c r="AB1845" i="20"/>
  <c r="AB1830" i="20"/>
  <c r="AB1812" i="20"/>
  <c r="AB1794" i="20"/>
  <c r="AB2301" i="20"/>
  <c r="AB2279" i="20"/>
  <c r="AB2259" i="20"/>
  <c r="AB2237" i="20"/>
  <c r="AB2215" i="20"/>
  <c r="AB2195" i="20"/>
  <c r="AB2173" i="20"/>
  <c r="AB2151" i="20"/>
  <c r="AB2131" i="20"/>
  <c r="AB2109" i="20"/>
  <c r="AB2087" i="20"/>
  <c r="AB2067" i="20"/>
  <c r="AB2045" i="20"/>
  <c r="AB2023" i="20"/>
  <c r="AB2003" i="20"/>
  <c r="AB1981" i="20"/>
  <c r="AB1963" i="20"/>
  <c r="AB1948" i="20"/>
  <c r="AB1930" i="20"/>
  <c r="AB1910" i="20"/>
  <c r="AB1895" i="20"/>
  <c r="AB1877" i="20"/>
  <c r="AB1862" i="20"/>
  <c r="AB1844" i="20"/>
  <c r="AB1826" i="20"/>
  <c r="AB1811" i="20"/>
  <c r="AB1791" i="20"/>
  <c r="AB1778" i="20"/>
  <c r="AB2300" i="20"/>
  <c r="AB2278" i="20"/>
  <c r="AB2258" i="20"/>
  <c r="AB2236" i="20"/>
  <c r="AB2214" i="20"/>
  <c r="AB2194" i="20"/>
  <c r="AB2172" i="20"/>
  <c r="AB2150" i="20"/>
  <c r="AB2130" i="20"/>
  <c r="AB2108" i="20"/>
  <c r="AB2086" i="20"/>
  <c r="AB2066" i="20"/>
  <c r="AB2044" i="20"/>
  <c r="AB2022" i="20"/>
  <c r="AB2002" i="20"/>
  <c r="AB1980" i="20"/>
  <c r="AB1962" i="20"/>
  <c r="AB1942" i="20"/>
  <c r="AB1927" i="20"/>
  <c r="AB1909" i="20"/>
  <c r="AB1894" i="20"/>
  <c r="AB1876" i="20"/>
  <c r="AB1858" i="20"/>
  <c r="AB1843" i="20"/>
  <c r="AB1823" i="20"/>
  <c r="AB1810" i="20"/>
  <c r="AB1790" i="20"/>
  <c r="AB1772" i="20"/>
  <c r="AB2271" i="20"/>
  <c r="AB2229" i="20"/>
  <c r="AB2187" i="20"/>
  <c r="AB2143" i="20"/>
  <c r="AB2101" i="20"/>
  <c r="AB2059" i="20"/>
  <c r="AB2015" i="20"/>
  <c r="AB1974" i="20"/>
  <c r="AB1941" i="20"/>
  <c r="AB1908" i="20"/>
  <c r="AB1875" i="20"/>
  <c r="AB1842" i="20"/>
  <c r="AB1804" i="20"/>
  <c r="AB1779" i="20"/>
  <c r="AB2247" i="20"/>
  <c r="AB2163" i="20"/>
  <c r="AB1991" i="20"/>
  <c r="AB1954" i="20"/>
  <c r="AB1853" i="20"/>
  <c r="AB1782" i="20"/>
  <c r="AB2270" i="20"/>
  <c r="AB2228" i="20"/>
  <c r="AB2186" i="20"/>
  <c r="AB2142" i="20"/>
  <c r="AB2100" i="20"/>
  <c r="AB2058" i="20"/>
  <c r="AB2014" i="20"/>
  <c r="AB1973" i="20"/>
  <c r="AB1940" i="20"/>
  <c r="AB1907" i="20"/>
  <c r="AB1874" i="20"/>
  <c r="AB1836" i="20"/>
  <c r="AB1803" i="20"/>
  <c r="AB1771" i="20"/>
  <c r="AB2251" i="20"/>
  <c r="AB2165" i="20"/>
  <c r="AB2079" i="20"/>
  <c r="AB1995" i="20"/>
  <c r="AB1926" i="20"/>
  <c r="AB1855" i="20"/>
  <c r="AB1789" i="20"/>
  <c r="AB2292" i="20"/>
  <c r="AB2164" i="20"/>
  <c r="AB2078" i="20"/>
  <c r="AB1922" i="20"/>
  <c r="AB1854" i="20"/>
  <c r="AB2269" i="20"/>
  <c r="AB2227" i="20"/>
  <c r="AB2183" i="20"/>
  <c r="AB2141" i="20"/>
  <c r="AB2099" i="20"/>
  <c r="AB2055" i="20"/>
  <c r="AB2013" i="20"/>
  <c r="AB1972" i="20"/>
  <c r="AB1939" i="20"/>
  <c r="AB1906" i="20"/>
  <c r="AB1868" i="20"/>
  <c r="AB1835" i="20"/>
  <c r="AB1802" i="20"/>
  <c r="AB1770" i="20"/>
  <c r="AB2250" i="20"/>
  <c r="AB2122" i="20"/>
  <c r="AB1994" i="20"/>
  <c r="AB1821" i="20"/>
  <c r="AB2205" i="20"/>
  <c r="AB2119" i="20"/>
  <c r="AB2035" i="20"/>
  <c r="AB1919" i="20"/>
  <c r="AB1820" i="20"/>
  <c r="AB2268" i="20"/>
  <c r="AB2226" i="20"/>
  <c r="AB2182" i="20"/>
  <c r="AB2140" i="20"/>
  <c r="AB2098" i="20"/>
  <c r="AB2054" i="20"/>
  <c r="AB2012" i="20"/>
  <c r="AB1971" i="20"/>
  <c r="AB1938" i="20"/>
  <c r="AB1900" i="20"/>
  <c r="AB1867" i="20"/>
  <c r="AB1834" i="20"/>
  <c r="AB1799" i="20"/>
  <c r="AB2305" i="20"/>
  <c r="AB2293" i="20"/>
  <c r="AB2207" i="20"/>
  <c r="AB2123" i="20"/>
  <c r="AB2037" i="20"/>
  <c r="AB1959" i="20"/>
  <c r="AB1890" i="20"/>
  <c r="AB1822" i="20"/>
  <c r="AB2206" i="20"/>
  <c r="AB2036" i="20"/>
  <c r="AB1958" i="20"/>
  <c r="AB1887" i="20"/>
  <c r="AB1788" i="20"/>
  <c r="AB2291" i="20"/>
  <c r="AB2077" i="20"/>
  <c r="AB1886" i="20"/>
  <c r="AB2162" i="20"/>
  <c r="AB1852" i="20"/>
  <c r="AB2118" i="20"/>
  <c r="AB1814" i="20"/>
  <c r="AB2290" i="20"/>
  <c r="AB1918" i="20"/>
  <c r="AB1885" i="20"/>
  <c r="AB2204" i="20"/>
  <c r="AB2076" i="20"/>
  <c r="AB1781" i="20"/>
  <c r="AB2034" i="20"/>
  <c r="AB1990" i="20"/>
  <c r="AB1951" i="20"/>
  <c r="AB2246" i="20"/>
  <c r="AB1195" i="20"/>
  <c r="AB1187" i="20"/>
  <c r="AB1179" i="20"/>
  <c r="AB1171" i="20"/>
  <c r="AB1163" i="20"/>
  <c r="AB1155" i="20"/>
  <c r="AB1147" i="20"/>
  <c r="AB1139" i="20"/>
  <c r="AB1131" i="20"/>
  <c r="AB1123" i="20"/>
  <c r="AB1115" i="20"/>
  <c r="AB1107" i="20"/>
  <c r="AB1099" i="20"/>
  <c r="AB1091" i="20"/>
  <c r="AB1083" i="20"/>
  <c r="AB1075" i="20"/>
  <c r="AB1067" i="20"/>
  <c r="AB1059" i="20"/>
  <c r="AB1051" i="20"/>
  <c r="AB1043" i="20"/>
  <c r="AB1035" i="20"/>
  <c r="AB1027" i="20"/>
  <c r="AB1019" i="20"/>
  <c r="AB1011" i="20"/>
  <c r="AB1003" i="20"/>
  <c r="AB995" i="20"/>
  <c r="AB987" i="20"/>
  <c r="AB979" i="20"/>
  <c r="AB971" i="20"/>
  <c r="AB963" i="20"/>
  <c r="AB955" i="20"/>
  <c r="AB947" i="20"/>
  <c r="AB939" i="20"/>
  <c r="AB931" i="20"/>
  <c r="AB923" i="20"/>
  <c r="AB915" i="20"/>
  <c r="AB907" i="20"/>
  <c r="AB899" i="20"/>
  <c r="AB891" i="20"/>
  <c r="AB883" i="20"/>
  <c r="AB875" i="20"/>
  <c r="AB867" i="20"/>
  <c r="AB859" i="20"/>
  <c r="AB851" i="20"/>
  <c r="AB843" i="20"/>
  <c r="AB835" i="20"/>
  <c r="AB827" i="20"/>
  <c r="AB819" i="20"/>
  <c r="AB811" i="20"/>
  <c r="AB803" i="20"/>
  <c r="AB795" i="20"/>
  <c r="AB787" i="20"/>
  <c r="AB779" i="20"/>
  <c r="AB771" i="20"/>
  <c r="AB763" i="20"/>
  <c r="AB755" i="20"/>
  <c r="AB747" i="20"/>
  <c r="AB739" i="20"/>
  <c r="AB731" i="20"/>
  <c r="AB723" i="20"/>
  <c r="AB715" i="20"/>
  <c r="AB707" i="20"/>
  <c r="AB699" i="20"/>
  <c r="AB691" i="20"/>
  <c r="AB683" i="20"/>
  <c r="AB1193" i="20"/>
  <c r="AB1185" i="20"/>
  <c r="AB1177" i="20"/>
  <c r="AB1169" i="20"/>
  <c r="AB1161" i="20"/>
  <c r="AB1153" i="20"/>
  <c r="AB1145" i="20"/>
  <c r="AB1137" i="20"/>
  <c r="AB1129" i="20"/>
  <c r="AB1121" i="20"/>
  <c r="AB1113" i="20"/>
  <c r="AB1105" i="20"/>
  <c r="AB1097" i="20"/>
  <c r="AB1089" i="20"/>
  <c r="AB1081" i="20"/>
  <c r="AB1073" i="20"/>
  <c r="AB1065" i="20"/>
  <c r="AB1057" i="20"/>
  <c r="AB1049" i="20"/>
  <c r="AB1041" i="20"/>
  <c r="AB1033" i="20"/>
  <c r="AB1025" i="20"/>
  <c r="AB1017" i="20"/>
  <c r="AB1009" i="20"/>
  <c r="AB1001" i="20"/>
  <c r="AB993" i="20"/>
  <c r="AB985" i="20"/>
  <c r="AB977" i="20"/>
  <c r="AB969" i="20"/>
  <c r="AB961" i="20"/>
  <c r="AB953" i="20"/>
  <c r="AB945" i="20"/>
  <c r="AB937" i="20"/>
  <c r="AB929" i="20"/>
  <c r="AB921" i="20"/>
  <c r="AB913" i="20"/>
  <c r="AB905" i="20"/>
  <c r="AB897" i="20"/>
  <c r="AB889" i="20"/>
  <c r="AB881" i="20"/>
  <c r="AB873" i="20"/>
  <c r="AB865" i="20"/>
  <c r="AB857" i="20"/>
  <c r="AB849" i="20"/>
  <c r="AB841" i="20"/>
  <c r="AB833" i="20"/>
  <c r="AB825" i="20"/>
  <c r="AB817" i="20"/>
  <c r="AB809" i="20"/>
  <c r="AB801" i="20"/>
  <c r="AB793" i="20"/>
  <c r="AB785" i="20"/>
  <c r="AB777" i="20"/>
  <c r="AB769" i="20"/>
  <c r="AB761" i="20"/>
  <c r="AB753" i="20"/>
  <c r="AB745" i="20"/>
  <c r="AB737" i="20"/>
  <c r="AB729" i="20"/>
  <c r="AB721" i="20"/>
  <c r="AB713" i="20"/>
  <c r="AB705" i="20"/>
  <c r="AB697" i="20"/>
  <c r="AB689" i="20"/>
  <c r="AB681" i="20"/>
  <c r="AB673" i="20"/>
  <c r="AB665" i="20"/>
  <c r="AB1200" i="20"/>
  <c r="AB1192" i="20"/>
  <c r="AB1184" i="20"/>
  <c r="AB1176" i="20"/>
  <c r="AB1168" i="20"/>
  <c r="AB1160" i="20"/>
  <c r="AB1152" i="20"/>
  <c r="AB1144" i="20"/>
  <c r="AB1136" i="20"/>
  <c r="AB1128" i="20"/>
  <c r="AB1120" i="20"/>
  <c r="AB1112" i="20"/>
  <c r="AB1104" i="20"/>
  <c r="AB1096" i="20"/>
  <c r="AB1088" i="20"/>
  <c r="AB1080" i="20"/>
  <c r="AB1072" i="20"/>
  <c r="AB1064" i="20"/>
  <c r="AB1056" i="20"/>
  <c r="AB1048" i="20"/>
  <c r="AB1040" i="20"/>
  <c r="AB1032" i="20"/>
  <c r="AB1024" i="20"/>
  <c r="AB1016" i="20"/>
  <c r="AB1008" i="20"/>
  <c r="AB1000" i="20"/>
  <c r="AB992" i="20"/>
  <c r="AB984" i="20"/>
  <c r="AB976" i="20"/>
  <c r="AB968" i="20"/>
  <c r="AB960" i="20"/>
  <c r="AB952" i="20"/>
  <c r="AB944" i="20"/>
  <c r="AB936" i="20"/>
  <c r="AB928" i="20"/>
  <c r="AB920" i="20"/>
  <c r="AB912" i="20"/>
  <c r="AB904" i="20"/>
  <c r="AB896" i="20"/>
  <c r="AB888" i="20"/>
  <c r="AB880" i="20"/>
  <c r="AB872" i="20"/>
  <c r="AB864" i="20"/>
  <c r="AB856" i="20"/>
  <c r="AB848" i="20"/>
  <c r="AB840" i="20"/>
  <c r="AB832" i="20"/>
  <c r="AB824" i="20"/>
  <c r="AB816" i="20"/>
  <c r="AB808" i="20"/>
  <c r="AB800" i="20"/>
  <c r="AB792" i="20"/>
  <c r="AB784" i="20"/>
  <c r="AB776" i="20"/>
  <c r="AB768" i="20"/>
  <c r="AB760" i="20"/>
  <c r="AB752" i="20"/>
  <c r="AB744" i="20"/>
  <c r="AB736" i="20"/>
  <c r="AB728" i="20"/>
  <c r="AB720" i="20"/>
  <c r="AB712" i="20"/>
  <c r="AB704" i="20"/>
  <c r="AB696" i="20"/>
  <c r="AB688" i="20"/>
  <c r="AB680" i="20"/>
  <c r="AB1191" i="20"/>
  <c r="AB1180" i="20"/>
  <c r="AB1166" i="20"/>
  <c r="AB1154" i="20"/>
  <c r="AB1141" i="20"/>
  <c r="AB1127" i="20"/>
  <c r="AB1116" i="20"/>
  <c r="AB1102" i="20"/>
  <c r="AB1090" i="20"/>
  <c r="AB1077" i="20"/>
  <c r="AB1063" i="20"/>
  <c r="AB1052" i="20"/>
  <c r="AB1038" i="20"/>
  <c r="AB1026" i="20"/>
  <c r="AB1013" i="20"/>
  <c r="AB999" i="20"/>
  <c r="AB988" i="20"/>
  <c r="AB974" i="20"/>
  <c r="AB962" i="20"/>
  <c r="AB949" i="20"/>
  <c r="AB935" i="20"/>
  <c r="AB924" i="20"/>
  <c r="AB910" i="20"/>
  <c r="AB898" i="20"/>
  <c r="AB885" i="20"/>
  <c r="AB871" i="20"/>
  <c r="AB860" i="20"/>
  <c r="AB846" i="20"/>
  <c r="AB834" i="20"/>
  <c r="AB821" i="20"/>
  <c r="AB807" i="20"/>
  <c r="AB796" i="20"/>
  <c r="AB782" i="20"/>
  <c r="AB770" i="20"/>
  <c r="AB757" i="20"/>
  <c r="AB743" i="20"/>
  <c r="AB732" i="20"/>
  <c r="AB718" i="20"/>
  <c r="AB706" i="20"/>
  <c r="AB693" i="20"/>
  <c r="AB679" i="20"/>
  <c r="AB670" i="20"/>
  <c r="AB661" i="20"/>
  <c r="AB653" i="20"/>
  <c r="AB645" i="20"/>
  <c r="AB637" i="20"/>
  <c r="AB629" i="20"/>
  <c r="AB1186" i="20"/>
  <c r="AB1148" i="20"/>
  <c r="AB1109" i="20"/>
  <c r="AB1058" i="20"/>
  <c r="AB1031" i="20"/>
  <c r="AB981" i="20"/>
  <c r="AB930" i="20"/>
  <c r="AB892" i="20"/>
  <c r="AB839" i="20"/>
  <c r="AB789" i="20"/>
  <c r="AB738" i="20"/>
  <c r="AB700" i="20"/>
  <c r="AB657" i="20"/>
  <c r="AB1170" i="20"/>
  <c r="AB1143" i="20"/>
  <c r="AB1106" i="20"/>
  <c r="AB1068" i="20"/>
  <c r="AB1054" i="20"/>
  <c r="AB1015" i="20"/>
  <c r="AB990" i="20"/>
  <c r="AB951" i="20"/>
  <c r="AB926" i="20"/>
  <c r="AB887" i="20"/>
  <c r="AB850" i="20"/>
  <c r="AB812" i="20"/>
  <c r="AB773" i="20"/>
  <c r="AB734" i="20"/>
  <c r="AB695" i="20"/>
  <c r="AB655" i="20"/>
  <c r="AB631" i="20"/>
  <c r="AB1190" i="20"/>
  <c r="AB1178" i="20"/>
  <c r="AB1165" i="20"/>
  <c r="AB1151" i="20"/>
  <c r="AB1140" i="20"/>
  <c r="AB1126" i="20"/>
  <c r="AB1114" i="20"/>
  <c r="AB1101" i="20"/>
  <c r="AB1087" i="20"/>
  <c r="AB1076" i="20"/>
  <c r="AB1062" i="20"/>
  <c r="AB1050" i="20"/>
  <c r="AB1037" i="20"/>
  <c r="AB1023" i="20"/>
  <c r="AB1012" i="20"/>
  <c r="AB998" i="20"/>
  <c r="AB986" i="20"/>
  <c r="AB973" i="20"/>
  <c r="AB959" i="20"/>
  <c r="AB948" i="20"/>
  <c r="AB934" i="20"/>
  <c r="AB922" i="20"/>
  <c r="AB909" i="20"/>
  <c r="AB895" i="20"/>
  <c r="AB884" i="20"/>
  <c r="AB870" i="20"/>
  <c r="AB858" i="20"/>
  <c r="AB845" i="20"/>
  <c r="AB831" i="20"/>
  <c r="AB820" i="20"/>
  <c r="AB806" i="20"/>
  <c r="AB794" i="20"/>
  <c r="AB781" i="20"/>
  <c r="AB767" i="20"/>
  <c r="AB756" i="20"/>
  <c r="AB742" i="20"/>
  <c r="AB730" i="20"/>
  <c r="AB717" i="20"/>
  <c r="AB703" i="20"/>
  <c r="AB692" i="20"/>
  <c r="AB678" i="20"/>
  <c r="AB669" i="20"/>
  <c r="AB660" i="20"/>
  <c r="AB652" i="20"/>
  <c r="AB644" i="20"/>
  <c r="AB636" i="20"/>
  <c r="AB628" i="20"/>
  <c r="AB1198" i="20"/>
  <c r="AB1122" i="20"/>
  <c r="AB1070" i="20"/>
  <c r="AB994" i="20"/>
  <c r="AB942" i="20"/>
  <c r="AB878" i="20"/>
  <c r="AB828" i="20"/>
  <c r="AB775" i="20"/>
  <c r="AB725" i="20"/>
  <c r="AB675" i="20"/>
  <c r="AB649" i="20"/>
  <c r="AB633" i="20"/>
  <c r="AB1183" i="20"/>
  <c r="AB1158" i="20"/>
  <c r="AB1108" i="20"/>
  <c r="AB1069" i="20"/>
  <c r="AB1044" i="20"/>
  <c r="AB1005" i="20"/>
  <c r="AB966" i="20"/>
  <c r="AB941" i="20"/>
  <c r="AB902" i="20"/>
  <c r="AB863" i="20"/>
  <c r="AB838" i="20"/>
  <c r="AB799" i="20"/>
  <c r="AB762" i="20"/>
  <c r="AB735" i="20"/>
  <c r="AB698" i="20"/>
  <c r="AB664" i="20"/>
  <c r="AB632" i="20"/>
  <c r="AB1189" i="20"/>
  <c r="AB1175" i="20"/>
  <c r="AB1164" i="20"/>
  <c r="AB1150" i="20"/>
  <c r="AB1138" i="20"/>
  <c r="AB1125" i="20"/>
  <c r="AB1111" i="20"/>
  <c r="AB1100" i="20"/>
  <c r="AB1086" i="20"/>
  <c r="AB1074" i="20"/>
  <c r="AB1061" i="20"/>
  <c r="AB1047" i="20"/>
  <c r="AB1036" i="20"/>
  <c r="AB1022" i="20"/>
  <c r="AB1010" i="20"/>
  <c r="AB997" i="20"/>
  <c r="AB983" i="20"/>
  <c r="AB972" i="20"/>
  <c r="AB958" i="20"/>
  <c r="AB946" i="20"/>
  <c r="AB933" i="20"/>
  <c r="AB919" i="20"/>
  <c r="AB908" i="20"/>
  <c r="AB894" i="20"/>
  <c r="AB882" i="20"/>
  <c r="AB869" i="20"/>
  <c r="AB855" i="20"/>
  <c r="AB844" i="20"/>
  <c r="AB830" i="20"/>
  <c r="AB818" i="20"/>
  <c r="AB805" i="20"/>
  <c r="AB791" i="20"/>
  <c r="AB780" i="20"/>
  <c r="AB766" i="20"/>
  <c r="AB754" i="20"/>
  <c r="AB741" i="20"/>
  <c r="AB727" i="20"/>
  <c r="AB716" i="20"/>
  <c r="AB702" i="20"/>
  <c r="AB690" i="20"/>
  <c r="AB677" i="20"/>
  <c r="AB668" i="20"/>
  <c r="AB659" i="20"/>
  <c r="AB651" i="20"/>
  <c r="AB643" i="20"/>
  <c r="AB635" i="20"/>
  <c r="AB627" i="20"/>
  <c r="AB1173" i="20"/>
  <c r="AB1134" i="20"/>
  <c r="AB1095" i="20"/>
  <c r="AB1045" i="20"/>
  <c r="AB1006" i="20"/>
  <c r="AB967" i="20"/>
  <c r="AB917" i="20"/>
  <c r="AB866" i="20"/>
  <c r="AB814" i="20"/>
  <c r="AB764" i="20"/>
  <c r="AB711" i="20"/>
  <c r="AB666" i="20"/>
  <c r="AB625" i="20"/>
  <c r="AB1172" i="20"/>
  <c r="AB1133" i="20"/>
  <c r="AB1082" i="20"/>
  <c r="AB1030" i="20"/>
  <c r="AB991" i="20"/>
  <c r="AB927" i="20"/>
  <c r="AB890" i="20"/>
  <c r="AB826" i="20"/>
  <c r="AB774" i="20"/>
  <c r="AB724" i="20"/>
  <c r="AB674" i="20"/>
  <c r="AB648" i="20"/>
  <c r="AB1196" i="20"/>
  <c r="AB1157" i="20"/>
  <c r="AB1118" i="20"/>
  <c r="AB1079" i="20"/>
  <c r="AB1042" i="20"/>
  <c r="AB1004" i="20"/>
  <c r="AB978" i="20"/>
  <c r="AB940" i="20"/>
  <c r="AB914" i="20"/>
  <c r="AB876" i="20"/>
  <c r="AB837" i="20"/>
  <c r="AB798" i="20"/>
  <c r="AB759" i="20"/>
  <c r="AB722" i="20"/>
  <c r="AB684" i="20"/>
  <c r="AB663" i="20"/>
  <c r="AB647" i="20"/>
  <c r="AB623" i="20"/>
  <c r="AB1199" i="20"/>
  <c r="AB1188" i="20"/>
  <c r="AB1174" i="20"/>
  <c r="AB1162" i="20"/>
  <c r="AB1149" i="20"/>
  <c r="AB1135" i="20"/>
  <c r="AB1124" i="20"/>
  <c r="AB1110" i="20"/>
  <c r="AB1098" i="20"/>
  <c r="AB1085" i="20"/>
  <c r="AB1071" i="20"/>
  <c r="AB1060" i="20"/>
  <c r="AB1046" i="20"/>
  <c r="AB1034" i="20"/>
  <c r="AB1021" i="20"/>
  <c r="AB1007" i="20"/>
  <c r="AB996" i="20"/>
  <c r="AB982" i="20"/>
  <c r="AB970" i="20"/>
  <c r="AB957" i="20"/>
  <c r="AB943" i="20"/>
  <c r="AB932" i="20"/>
  <c r="AB918" i="20"/>
  <c r="AB906" i="20"/>
  <c r="AB893" i="20"/>
  <c r="AB879" i="20"/>
  <c r="AB868" i="20"/>
  <c r="AB854" i="20"/>
  <c r="AB842" i="20"/>
  <c r="AB829" i="20"/>
  <c r="AB815" i="20"/>
  <c r="AB804" i="20"/>
  <c r="AB790" i="20"/>
  <c r="AB778" i="20"/>
  <c r="AB765" i="20"/>
  <c r="AB751" i="20"/>
  <c r="AB740" i="20"/>
  <c r="AB726" i="20"/>
  <c r="AB714" i="20"/>
  <c r="AB701" i="20"/>
  <c r="AB687" i="20"/>
  <c r="AB676" i="20"/>
  <c r="AB667" i="20"/>
  <c r="AB658" i="20"/>
  <c r="AB650" i="20"/>
  <c r="AB642" i="20"/>
  <c r="AB634" i="20"/>
  <c r="AB626" i="20"/>
  <c r="AB1159" i="20"/>
  <c r="AB1084" i="20"/>
  <c r="AB1020" i="20"/>
  <c r="AB956" i="20"/>
  <c r="AB903" i="20"/>
  <c r="AB853" i="20"/>
  <c r="AB802" i="20"/>
  <c r="AB750" i="20"/>
  <c r="AB686" i="20"/>
  <c r="AB641" i="20"/>
  <c r="AB1197" i="20"/>
  <c r="AB1146" i="20"/>
  <c r="AB1119" i="20"/>
  <c r="AB1094" i="20"/>
  <c r="AB1055" i="20"/>
  <c r="AB1018" i="20"/>
  <c r="AB980" i="20"/>
  <c r="AB954" i="20"/>
  <c r="AB916" i="20"/>
  <c r="AB877" i="20"/>
  <c r="AB852" i="20"/>
  <c r="AB813" i="20"/>
  <c r="AB788" i="20"/>
  <c r="AB749" i="20"/>
  <c r="AB710" i="20"/>
  <c r="AB685" i="20"/>
  <c r="AB656" i="20"/>
  <c r="AB640" i="20"/>
  <c r="AB624" i="20"/>
  <c r="AB1182" i="20"/>
  <c r="AB1132" i="20"/>
  <c r="AB1093" i="20"/>
  <c r="AB1029" i="20"/>
  <c r="AB965" i="20"/>
  <c r="AB901" i="20"/>
  <c r="AB862" i="20"/>
  <c r="AB823" i="20"/>
  <c r="AB786" i="20"/>
  <c r="AB748" i="20"/>
  <c r="AB709" i="20"/>
  <c r="AB672" i="20"/>
  <c r="AB639" i="20"/>
  <c r="AB1117" i="20"/>
  <c r="AB1014" i="20"/>
  <c r="AB911" i="20"/>
  <c r="AB810" i="20"/>
  <c r="AB708" i="20"/>
  <c r="AB630" i="20"/>
  <c r="AB1103" i="20"/>
  <c r="AB1002" i="20"/>
  <c r="AB900" i="20"/>
  <c r="AB797" i="20"/>
  <c r="AB694" i="20"/>
  <c r="AB1201" i="20"/>
  <c r="AB1181" i="20"/>
  <c r="AB1078" i="20"/>
  <c r="AB874" i="20"/>
  <c r="AB671" i="20"/>
  <c r="AB1167" i="20"/>
  <c r="AB964" i="20"/>
  <c r="AB758" i="20"/>
  <c r="AB1053" i="20"/>
  <c r="AB847" i="20"/>
  <c r="AB654" i="20"/>
  <c r="AB1142" i="20"/>
  <c r="AB938" i="20"/>
  <c r="AB733" i="20"/>
  <c r="AB1028" i="20"/>
  <c r="AB925" i="20"/>
  <c r="AB638" i="20"/>
  <c r="AB1130" i="20"/>
  <c r="AB822" i="20"/>
  <c r="AB719" i="20"/>
  <c r="AB1194" i="20"/>
  <c r="AB1092" i="20"/>
  <c r="AB989" i="20"/>
  <c r="AB886" i="20"/>
  <c r="AB783" i="20"/>
  <c r="AB682" i="20"/>
  <c r="AB975" i="20"/>
  <c r="AB772" i="20"/>
  <c r="AB1066" i="20"/>
  <c r="AB861" i="20"/>
  <c r="AB662" i="20"/>
  <c r="AB1156" i="20"/>
  <c r="AB950" i="20"/>
  <c r="AB746" i="20"/>
  <c r="AB1039" i="20"/>
  <c r="AB836" i="20"/>
  <c r="AB646" i="20"/>
  <c r="AB2844" i="20"/>
  <c r="AB2836" i="20"/>
  <c r="AB2828" i="20"/>
  <c r="AB2820" i="20"/>
  <c r="AB2812" i="20"/>
  <c r="AB2804" i="20"/>
  <c r="AB2796" i="20"/>
  <c r="AB2788" i="20"/>
  <c r="AB2780" i="20"/>
  <c r="AB2772" i="20"/>
  <c r="AB2764" i="20"/>
  <c r="AB2756" i="20"/>
  <c r="AB2748" i="20"/>
  <c r="AB2740" i="20"/>
  <c r="AB2732" i="20"/>
  <c r="AB2724" i="20"/>
  <c r="AB2716" i="20"/>
  <c r="AB2708" i="20"/>
  <c r="AB2700" i="20"/>
  <c r="AB2692" i="20"/>
  <c r="AB2848" i="20"/>
  <c r="AB2839" i="20"/>
  <c r="AB2830" i="20"/>
  <c r="AB2821" i="20"/>
  <c r="AB2811" i="20"/>
  <c r="AB2802" i="20"/>
  <c r="AB2793" i="20"/>
  <c r="AB2784" i="20"/>
  <c r="AB2775" i="20"/>
  <c r="AB2766" i="20"/>
  <c r="AB2757" i="20"/>
  <c r="AB2747" i="20"/>
  <c r="AB2738" i="20"/>
  <c r="AB2729" i="20"/>
  <c r="AB2720" i="20"/>
  <c r="AB2711" i="20"/>
  <c r="AB2702" i="20"/>
  <c r="AB2693" i="20"/>
  <c r="AB2684" i="20"/>
  <c r="AB2676" i="20"/>
  <c r="AB2668" i="20"/>
  <c r="AB2660" i="20"/>
  <c r="AB2652" i="20"/>
  <c r="AB2644" i="20"/>
  <c r="AB2636" i="20"/>
  <c r="AB2628" i="20"/>
  <c r="AB2620" i="20"/>
  <c r="AB2612" i="20"/>
  <c r="AB2604" i="20"/>
  <c r="AB2596" i="20"/>
  <c r="AB2588" i="20"/>
  <c r="AB2580" i="20"/>
  <c r="AB2572" i="20"/>
  <c r="AB2564" i="20"/>
  <c r="AB2556" i="20"/>
  <c r="AB2548" i="20"/>
  <c r="AB2847" i="20"/>
  <c r="AB2838" i="20"/>
  <c r="AB2829" i="20"/>
  <c r="AB2819" i="20"/>
  <c r="AB2810" i="20"/>
  <c r="AB2801" i="20"/>
  <c r="AB2792" i="20"/>
  <c r="AB2783" i="20"/>
  <c r="AB2774" i="20"/>
  <c r="AB2765" i="20"/>
  <c r="AB2755" i="20"/>
  <c r="AB2746" i="20"/>
  <c r="AB2737" i="20"/>
  <c r="AB2728" i="20"/>
  <c r="AB2719" i="20"/>
  <c r="AB2710" i="20"/>
  <c r="AB2701" i="20"/>
  <c r="AB2691" i="20"/>
  <c r="AB2683" i="20"/>
  <c r="AB2675" i="20"/>
  <c r="AB2667" i="20"/>
  <c r="AB2659" i="20"/>
  <c r="AB2651" i="20"/>
  <c r="AB2643" i="20"/>
  <c r="AB2635" i="20"/>
  <c r="AB2627" i="20"/>
  <c r="AB2619" i="20"/>
  <c r="AB2611" i="20"/>
  <c r="AB2603" i="20"/>
  <c r="AB2595" i="20"/>
  <c r="AB2587" i="20"/>
  <c r="AB2579" i="20"/>
  <c r="AB2571" i="20"/>
  <c r="AB2563" i="20"/>
  <c r="AB2555" i="20"/>
  <c r="AB2547" i="20"/>
  <c r="AB2846" i="20"/>
  <c r="AB2837" i="20"/>
  <c r="AB2827" i="20"/>
  <c r="AB2818" i="20"/>
  <c r="AB2809" i="20"/>
  <c r="AB2800" i="20"/>
  <c r="AB2791" i="20"/>
  <c r="AB2782" i="20"/>
  <c r="AB2773" i="20"/>
  <c r="AB2763" i="20"/>
  <c r="AB2754" i="20"/>
  <c r="AB2745" i="20"/>
  <c r="AB2736" i="20"/>
  <c r="AB2727" i="20"/>
  <c r="AB2718" i="20"/>
  <c r="AB2709" i="20"/>
  <c r="AB2699" i="20"/>
  <c r="AB2690" i="20"/>
  <c r="AB2682" i="20"/>
  <c r="AB2674" i="20"/>
  <c r="AB2666" i="20"/>
  <c r="AB2658" i="20"/>
  <c r="AB2650" i="20"/>
  <c r="AB2642" i="20"/>
  <c r="AB2634" i="20"/>
  <c r="AB2626" i="20"/>
  <c r="AB2618" i="20"/>
  <c r="AB2610" i="20"/>
  <c r="AB2602" i="20"/>
  <c r="AB2594" i="20"/>
  <c r="AB2586" i="20"/>
  <c r="AB2578" i="20"/>
  <c r="AB2570" i="20"/>
  <c r="AB2562" i="20"/>
  <c r="AB2554" i="20"/>
  <c r="AB2546" i="20"/>
  <c r="AB2841" i="20"/>
  <c r="AB2825" i="20"/>
  <c r="AB2813" i="20"/>
  <c r="AB2797" i="20"/>
  <c r="AB2781" i="20"/>
  <c r="AB2768" i="20"/>
  <c r="AB2752" i="20"/>
  <c r="AB2739" i="20"/>
  <c r="AB2723" i="20"/>
  <c r="AB2707" i="20"/>
  <c r="AB2695" i="20"/>
  <c r="AB2680" i="20"/>
  <c r="AB2669" i="20"/>
  <c r="AB2655" i="20"/>
  <c r="AB2641" i="20"/>
  <c r="AB2630" i="20"/>
  <c r="AB2616" i="20"/>
  <c r="AB2605" i="20"/>
  <c r="AB2840" i="20"/>
  <c r="AB2824" i="20"/>
  <c r="AB2808" i="20"/>
  <c r="AB2795" i="20"/>
  <c r="AB2779" i="20"/>
  <c r="AB2767" i="20"/>
  <c r="AB2751" i="20"/>
  <c r="AB2735" i="20"/>
  <c r="AB2722" i="20"/>
  <c r="AB2706" i="20"/>
  <c r="AB2694" i="20"/>
  <c r="AB2679" i="20"/>
  <c r="AB2665" i="20"/>
  <c r="AB2654" i="20"/>
  <c r="AB2640" i="20"/>
  <c r="AB2629" i="20"/>
  <c r="AB2615" i="20"/>
  <c r="AB2601" i="20"/>
  <c r="AB2590" i="20"/>
  <c r="AB2576" i="20"/>
  <c r="AB2565" i="20"/>
  <c r="AB2551" i="20"/>
  <c r="AB2540" i="20"/>
  <c r="AB2532" i="20"/>
  <c r="AB2524" i="20"/>
  <c r="AB2516" i="20"/>
  <c r="AB2508" i="20"/>
  <c r="AB2500" i="20"/>
  <c r="AB2492" i="20"/>
  <c r="AB2484" i="20"/>
  <c r="AB2476" i="20"/>
  <c r="AB2468" i="20"/>
  <c r="AB2460" i="20"/>
  <c r="AB2452" i="20"/>
  <c r="AB2444" i="20"/>
  <c r="AB2436" i="20"/>
  <c r="AB2428" i="20"/>
  <c r="AB2420" i="20"/>
  <c r="AB2412" i="20"/>
  <c r="AB2404" i="20"/>
  <c r="AB2396" i="20"/>
  <c r="AB2388" i="20"/>
  <c r="AB2380" i="20"/>
  <c r="AB2372" i="20"/>
  <c r="AB2364" i="20"/>
  <c r="AB2356" i="20"/>
  <c r="AB2348" i="20"/>
  <c r="AB2340" i="20"/>
  <c r="AB2332" i="20"/>
  <c r="AB2324" i="20"/>
  <c r="AB2849" i="20"/>
  <c r="AB2835" i="20"/>
  <c r="AB2823" i="20"/>
  <c r="AB2807" i="20"/>
  <c r="AB2794" i="20"/>
  <c r="AB2778" i="20"/>
  <c r="AB2762" i="20"/>
  <c r="AB2750" i="20"/>
  <c r="AB2734" i="20"/>
  <c r="AB2721" i="20"/>
  <c r="AB2705" i="20"/>
  <c r="AB2689" i="20"/>
  <c r="AB2678" i="20"/>
  <c r="AB2664" i="20"/>
  <c r="AB2653" i="20"/>
  <c r="AB2639" i="20"/>
  <c r="AB2625" i="20"/>
  <c r="AB2614" i="20"/>
  <c r="AB2600" i="20"/>
  <c r="AB2589" i="20"/>
  <c r="AB2575" i="20"/>
  <c r="AB2561" i="20"/>
  <c r="AB2550" i="20"/>
  <c r="AB2539" i="20"/>
  <c r="AB2531" i="20"/>
  <c r="AB2523" i="20"/>
  <c r="AB2515" i="20"/>
  <c r="AB2507" i="20"/>
  <c r="AB2499" i="20"/>
  <c r="AB2491" i="20"/>
  <c r="AB2483" i="20"/>
  <c r="AB2475" i="20"/>
  <c r="AB2467" i="20"/>
  <c r="AB2459" i="20"/>
  <c r="AB2451" i="20"/>
  <c r="AB2443" i="20"/>
  <c r="AB2435" i="20"/>
  <c r="AB2427" i="20"/>
  <c r="AB2419" i="20"/>
  <c r="AB2411" i="20"/>
  <c r="AB2403" i="20"/>
  <c r="AB2395" i="20"/>
  <c r="AB2387" i="20"/>
  <c r="AB2379" i="20"/>
  <c r="AB2371" i="20"/>
  <c r="AB2363" i="20"/>
  <c r="AB2355" i="20"/>
  <c r="AB2347" i="20"/>
  <c r="AB2339" i="20"/>
  <c r="AB2331" i="20"/>
  <c r="AB2323" i="20"/>
  <c r="AB2842" i="20"/>
  <c r="AB2816" i="20"/>
  <c r="AB2790" i="20"/>
  <c r="AB2770" i="20"/>
  <c r="AB2744" i="20"/>
  <c r="AB2725" i="20"/>
  <c r="AB2698" i="20"/>
  <c r="AB2677" i="20"/>
  <c r="AB2657" i="20"/>
  <c r="AB2637" i="20"/>
  <c r="AB2617" i="20"/>
  <c r="AB2597" i="20"/>
  <c r="AB2581" i="20"/>
  <c r="AB2560" i="20"/>
  <c r="AB2544" i="20"/>
  <c r="AB2534" i="20"/>
  <c r="AB2522" i="20"/>
  <c r="AB2512" i="20"/>
  <c r="AB2502" i="20"/>
  <c r="AB2490" i="20"/>
  <c r="AB2480" i="20"/>
  <c r="AB2470" i="20"/>
  <c r="AB2458" i="20"/>
  <c r="AB2448" i="20"/>
  <c r="AB2438" i="20"/>
  <c r="AB2426" i="20"/>
  <c r="AB2416" i="20"/>
  <c r="AB2406" i="20"/>
  <c r="AB2394" i="20"/>
  <c r="AB2384" i="20"/>
  <c r="AB2374" i="20"/>
  <c r="AB2362" i="20"/>
  <c r="AB2352" i="20"/>
  <c r="AB2342" i="20"/>
  <c r="AB2330" i="20"/>
  <c r="AB2320" i="20"/>
  <c r="AB2834" i="20"/>
  <c r="AB2815" i="20"/>
  <c r="AB2789" i="20"/>
  <c r="AB2769" i="20"/>
  <c r="AB2743" i="20"/>
  <c r="AB2717" i="20"/>
  <c r="AB2697" i="20"/>
  <c r="AB2673" i="20"/>
  <c r="AB2656" i="20"/>
  <c r="AB2633" i="20"/>
  <c r="AB2613" i="20"/>
  <c r="AB2593" i="20"/>
  <c r="AB2577" i="20"/>
  <c r="AB2559" i="20"/>
  <c r="AB2543" i="20"/>
  <c r="AB2533" i="20"/>
  <c r="AB2521" i="20"/>
  <c r="AB2511" i="20"/>
  <c r="AB2501" i="20"/>
  <c r="AB2489" i="20"/>
  <c r="AB2479" i="20"/>
  <c r="AB2469" i="20"/>
  <c r="AB2457" i="20"/>
  <c r="AB2447" i="20"/>
  <c r="AB2437" i="20"/>
  <c r="AB2425" i="20"/>
  <c r="AB2415" i="20"/>
  <c r="AB2405" i="20"/>
  <c r="AB2393" i="20"/>
  <c r="AB2383" i="20"/>
  <c r="AB2373" i="20"/>
  <c r="AB2361" i="20"/>
  <c r="AB2351" i="20"/>
  <c r="AB2341" i="20"/>
  <c r="AB2329" i="20"/>
  <c r="AB2319" i="20"/>
  <c r="AB2833" i="20"/>
  <c r="AB2814" i="20"/>
  <c r="AB2787" i="20"/>
  <c r="AB2761" i="20"/>
  <c r="AB2742" i="20"/>
  <c r="AB2715" i="20"/>
  <c r="AB2696" i="20"/>
  <c r="AB2672" i="20"/>
  <c r="AB2649" i="20"/>
  <c r="AB2632" i="20"/>
  <c r="AB2609" i="20"/>
  <c r="AB2592" i="20"/>
  <c r="AB2574" i="20"/>
  <c r="AB2558" i="20"/>
  <c r="AB2542" i="20"/>
  <c r="AB2530" i="20"/>
  <c r="AB2520" i="20"/>
  <c r="AB2510" i="20"/>
  <c r="AB2498" i="20"/>
  <c r="AB2488" i="20"/>
  <c r="AB2478" i="20"/>
  <c r="AB2466" i="20"/>
  <c r="AB2456" i="20"/>
  <c r="AB2446" i="20"/>
  <c r="AB2434" i="20"/>
  <c r="AB2424" i="20"/>
  <c r="AB2414" i="20"/>
  <c r="AB2402" i="20"/>
  <c r="AB2392" i="20"/>
  <c r="AB2382" i="20"/>
  <c r="AB2370" i="20"/>
  <c r="AB2360" i="20"/>
  <c r="AB2350" i="20"/>
  <c r="AB2338" i="20"/>
  <c r="AB2328" i="20"/>
  <c r="AB2318" i="20"/>
  <c r="AB2832" i="20"/>
  <c r="AB2806" i="20"/>
  <c r="AB2786" i="20"/>
  <c r="AB2760" i="20"/>
  <c r="AB2741" i="20"/>
  <c r="AB2714" i="20"/>
  <c r="AB2688" i="20"/>
  <c r="AB2671" i="20"/>
  <c r="AB2648" i="20"/>
  <c r="AB2631" i="20"/>
  <c r="AB2608" i="20"/>
  <c r="AB2591" i="20"/>
  <c r="AB2573" i="20"/>
  <c r="AB2557" i="20"/>
  <c r="AB2541" i="20"/>
  <c r="AB2529" i="20"/>
  <c r="AB2519" i="20"/>
  <c r="AB2509" i="20"/>
  <c r="AB2497" i="20"/>
  <c r="AB2487" i="20"/>
  <c r="AB2477" i="20"/>
  <c r="AB2465" i="20"/>
  <c r="AB2455" i="20"/>
  <c r="AB2445" i="20"/>
  <c r="AB2433" i="20"/>
  <c r="AB2423" i="20"/>
  <c r="AB2413" i="20"/>
  <c r="AB2401" i="20"/>
  <c r="AB2391" i="20"/>
  <c r="AB2381" i="20"/>
  <c r="AB2369" i="20"/>
  <c r="AB2359" i="20"/>
  <c r="AB2349" i="20"/>
  <c r="AB2337" i="20"/>
  <c r="AB2327" i="20"/>
  <c r="AB2317" i="20"/>
  <c r="AB2805" i="20"/>
  <c r="AB2759" i="20"/>
  <c r="AB2713" i="20"/>
  <c r="AB2670" i="20"/>
  <c r="AB2624" i="20"/>
  <c r="AB2585" i="20"/>
  <c r="AB2553" i="20"/>
  <c r="AB2528" i="20"/>
  <c r="AB2506" i="20"/>
  <c r="AB2486" i="20"/>
  <c r="AB2464" i="20"/>
  <c r="AB2442" i="20"/>
  <c r="AB2422" i="20"/>
  <c r="AB2400" i="20"/>
  <c r="AB2378" i="20"/>
  <c r="AB2358" i="20"/>
  <c r="AB2336" i="20"/>
  <c r="AB2803" i="20"/>
  <c r="AB2758" i="20"/>
  <c r="AB2712" i="20"/>
  <c r="AB2663" i="20"/>
  <c r="AB2623" i="20"/>
  <c r="AB2584" i="20"/>
  <c r="AB2552" i="20"/>
  <c r="AB2527" i="20"/>
  <c r="AB2505" i="20"/>
  <c r="AB2485" i="20"/>
  <c r="AB2463" i="20"/>
  <c r="AB2441" i="20"/>
  <c r="AB2421" i="20"/>
  <c r="AB2399" i="20"/>
  <c r="AB2377" i="20"/>
  <c r="AB2357" i="20"/>
  <c r="AB2335" i="20"/>
  <c r="AB2845" i="20"/>
  <c r="AB2799" i="20"/>
  <c r="AB2753" i="20"/>
  <c r="AB2704" i="20"/>
  <c r="AB2662" i="20"/>
  <c r="AB2622" i="20"/>
  <c r="AB2583" i="20"/>
  <c r="AB2549" i="20"/>
  <c r="AB2526" i="20"/>
  <c r="AB2504" i="20"/>
  <c r="AB2482" i="20"/>
  <c r="AB2462" i="20"/>
  <c r="AB2440" i="20"/>
  <c r="AB2418" i="20"/>
  <c r="AB2398" i="20"/>
  <c r="AB2376" i="20"/>
  <c r="AB2354" i="20"/>
  <c r="AB2334" i="20"/>
  <c r="AB2843" i="20"/>
  <c r="AB2798" i="20"/>
  <c r="AB2749" i="20"/>
  <c r="AB2703" i="20"/>
  <c r="AB2661" i="20"/>
  <c r="AB2621" i="20"/>
  <c r="AB2582" i="20"/>
  <c r="AB2545" i="20"/>
  <c r="AB2525" i="20"/>
  <c r="AB2503" i="20"/>
  <c r="AB2481" i="20"/>
  <c r="AB2461" i="20"/>
  <c r="AB2439" i="20"/>
  <c r="AB2417" i="20"/>
  <c r="AB2397" i="20"/>
  <c r="AB2375" i="20"/>
  <c r="AB2353" i="20"/>
  <c r="AB2333" i="20"/>
  <c r="AB2785" i="20"/>
  <c r="AB2687" i="20"/>
  <c r="AB2607" i="20"/>
  <c r="AB2538" i="20"/>
  <c r="AB2496" i="20"/>
  <c r="AB2454" i="20"/>
  <c r="AB2410" i="20"/>
  <c r="AB2368" i="20"/>
  <c r="AB2326" i="20"/>
  <c r="AB2822" i="20"/>
  <c r="AB2645" i="20"/>
  <c r="AB2514" i="20"/>
  <c r="AB2430" i="20"/>
  <c r="AB2386" i="20"/>
  <c r="AB2777" i="20"/>
  <c r="AB2686" i="20"/>
  <c r="AB2606" i="20"/>
  <c r="AB2537" i="20"/>
  <c r="AB2495" i="20"/>
  <c r="AB2453" i="20"/>
  <c r="AB2409" i="20"/>
  <c r="AB2367" i="20"/>
  <c r="AB2325" i="20"/>
  <c r="AB2831" i="20"/>
  <c r="AB2647" i="20"/>
  <c r="AB2518" i="20"/>
  <c r="AB2432" i="20"/>
  <c r="AB2346" i="20"/>
  <c r="AB2568" i="20"/>
  <c r="AB2431" i="20"/>
  <c r="AB2776" i="20"/>
  <c r="AB2685" i="20"/>
  <c r="AB2599" i="20"/>
  <c r="AB2536" i="20"/>
  <c r="AB2494" i="20"/>
  <c r="AB2450" i="20"/>
  <c r="AB2408" i="20"/>
  <c r="AB2366" i="20"/>
  <c r="AB2322" i="20"/>
  <c r="AB2826" i="20"/>
  <c r="AB2731" i="20"/>
  <c r="AB2517" i="20"/>
  <c r="AB2389" i="20"/>
  <c r="AB2730" i="20"/>
  <c r="AB2567" i="20"/>
  <c r="AB2472" i="20"/>
  <c r="AB2344" i="20"/>
  <c r="AB2771" i="20"/>
  <c r="AB2681" i="20"/>
  <c r="AB2598" i="20"/>
  <c r="AB2535" i="20"/>
  <c r="AB2493" i="20"/>
  <c r="AB2449" i="20"/>
  <c r="AB2407" i="20"/>
  <c r="AB2365" i="20"/>
  <c r="AB2321" i="20"/>
  <c r="AB2733" i="20"/>
  <c r="AB2569" i="20"/>
  <c r="AB2474" i="20"/>
  <c r="AB2390" i="20"/>
  <c r="AB2646" i="20"/>
  <c r="AB2473" i="20"/>
  <c r="AB2345" i="20"/>
  <c r="AB2513" i="20"/>
  <c r="AB2471" i="20"/>
  <c r="AB2343" i="20"/>
  <c r="AB2566" i="20"/>
  <c r="AB2638" i="20"/>
  <c r="AB2429" i="20"/>
  <c r="AB2385" i="20"/>
  <c r="AB2817" i="20"/>
  <c r="AB2726" i="20"/>
  <c r="AB1750" i="20"/>
  <c r="AB1742" i="20"/>
  <c r="AB1734" i="20"/>
  <c r="AB1726" i="20"/>
  <c r="AB1718" i="20"/>
  <c r="AB1710" i="20"/>
  <c r="AB1702" i="20"/>
  <c r="AB1694" i="20"/>
  <c r="AB1686" i="20"/>
  <c r="AB1678" i="20"/>
  <c r="AB1670" i="20"/>
  <c r="AB1662" i="20"/>
  <c r="AB1654" i="20"/>
  <c r="AB1646" i="20"/>
  <c r="AB1638" i="20"/>
  <c r="AB1630" i="20"/>
  <c r="AB1622" i="20"/>
  <c r="AB1614" i="20"/>
  <c r="AB1606" i="20"/>
  <c r="AB1598" i="20"/>
  <c r="AB1590" i="20"/>
  <c r="AB1749" i="20"/>
  <c r="AB1741" i="20"/>
  <c r="AB1733" i="20"/>
  <c r="AB1725" i="20"/>
  <c r="AB1717" i="20"/>
  <c r="AB1709" i="20"/>
  <c r="AB1701" i="20"/>
  <c r="AB1693" i="20"/>
  <c r="AB1685" i="20"/>
  <c r="AB1677" i="20"/>
  <c r="AB1669" i="20"/>
  <c r="AB1661" i="20"/>
  <c r="AB1653" i="20"/>
  <c r="AB1645" i="20"/>
  <c r="AB1637" i="20"/>
  <c r="AB1629" i="20"/>
  <c r="AB1621" i="20"/>
  <c r="AB1613" i="20"/>
  <c r="AB1605" i="20"/>
  <c r="AB1597" i="20"/>
  <c r="AB1589" i="20"/>
  <c r="AB1754" i="20"/>
  <c r="AB1744" i="20"/>
  <c r="AB1732" i="20"/>
  <c r="AB1722" i="20"/>
  <c r="AB1712" i="20"/>
  <c r="AB1700" i="20"/>
  <c r="AB1690" i="20"/>
  <c r="AB1680" i="20"/>
  <c r="AB1668" i="20"/>
  <c r="AB1658" i="20"/>
  <c r="AB1753" i="20"/>
  <c r="AB1743" i="20"/>
  <c r="AB1731" i="20"/>
  <c r="AB1721" i="20"/>
  <c r="AB1711" i="20"/>
  <c r="AB1699" i="20"/>
  <c r="AB1689" i="20"/>
  <c r="AB1679" i="20"/>
  <c r="AB1667" i="20"/>
  <c r="AB1657" i="20"/>
  <c r="AB1647" i="20"/>
  <c r="AB1635" i="20"/>
  <c r="AB1625" i="20"/>
  <c r="AB1615" i="20"/>
  <c r="AB1603" i="20"/>
  <c r="AB1593" i="20"/>
  <c r="AB1583" i="20"/>
  <c r="AB1575" i="20"/>
  <c r="AB1567" i="20"/>
  <c r="AB1559" i="20"/>
  <c r="AB1551" i="20"/>
  <c r="AB1543" i="20"/>
  <c r="AB1535" i="20"/>
  <c r="AB1527" i="20"/>
  <c r="AB1519" i="20"/>
  <c r="AB1511" i="20"/>
  <c r="AB1503" i="20"/>
  <c r="AB1495" i="20"/>
  <c r="AB1487" i="20"/>
  <c r="AB1479" i="20"/>
  <c r="AB1471" i="20"/>
  <c r="AB1463" i="20"/>
  <c r="AB1455" i="20"/>
  <c r="AB1447" i="20"/>
  <c r="AB1439" i="20"/>
  <c r="AB1431" i="20"/>
  <c r="AB1423" i="20"/>
  <c r="AB1415" i="20"/>
  <c r="AB1407" i="20"/>
  <c r="AB1399" i="20"/>
  <c r="AB1391" i="20"/>
  <c r="AB1383" i="20"/>
  <c r="AB1375" i="20"/>
  <c r="AB1367" i="20"/>
  <c r="AB1359" i="20"/>
  <c r="AB1351" i="20"/>
  <c r="AB1343" i="20"/>
  <c r="AB1335" i="20"/>
  <c r="AB1752" i="20"/>
  <c r="AB1740" i="20"/>
  <c r="AB1730" i="20"/>
  <c r="AB1720" i="20"/>
  <c r="AB1708" i="20"/>
  <c r="AB1698" i="20"/>
  <c r="AB1688" i="20"/>
  <c r="AB1676" i="20"/>
  <c r="AB1666" i="20"/>
  <c r="AB1656" i="20"/>
  <c r="AB1644" i="20"/>
  <c r="AB1634" i="20"/>
  <c r="AB1624" i="20"/>
  <c r="AB1612" i="20"/>
  <c r="AB1602" i="20"/>
  <c r="AB1592" i="20"/>
  <c r="AB1582" i="20"/>
  <c r="AB1574" i="20"/>
  <c r="AB1566" i="20"/>
  <c r="AB1558" i="20"/>
  <c r="AB1550" i="20"/>
  <c r="AB1542" i="20"/>
  <c r="AB1534" i="20"/>
  <c r="AB1526" i="20"/>
  <c r="AB1518" i="20"/>
  <c r="AB1510" i="20"/>
  <c r="AB1502" i="20"/>
  <c r="AB1494" i="20"/>
  <c r="AB1486" i="20"/>
  <c r="AB1478" i="20"/>
  <c r="AB1470" i="20"/>
  <c r="AB1462" i="20"/>
  <c r="AB1454" i="20"/>
  <c r="AB1446" i="20"/>
  <c r="AB1438" i="20"/>
  <c r="AB1430" i="20"/>
  <c r="AB1422" i="20"/>
  <c r="AB1414" i="20"/>
  <c r="AB1406" i="20"/>
  <c r="AB1398" i="20"/>
  <c r="AB1390" i="20"/>
  <c r="AB1382" i="20"/>
  <c r="AB1374" i="20"/>
  <c r="AB1366" i="20"/>
  <c r="AB1358" i="20"/>
  <c r="AB1350" i="20"/>
  <c r="AB1342" i="20"/>
  <c r="AB1334" i="20"/>
  <c r="AB1751" i="20"/>
  <c r="AB1736" i="20"/>
  <c r="AB1716" i="20"/>
  <c r="AB1703" i="20"/>
  <c r="AB1683" i="20"/>
  <c r="AB1665" i="20"/>
  <c r="AB1650" i="20"/>
  <c r="AB1636" i="20"/>
  <c r="AB1620" i="20"/>
  <c r="AB1608" i="20"/>
  <c r="AB1594" i="20"/>
  <c r="AB1580" i="20"/>
  <c r="AB1570" i="20"/>
  <c r="AB1560" i="20"/>
  <c r="AB1548" i="20"/>
  <c r="AB1538" i="20"/>
  <c r="AB1528" i="20"/>
  <c r="AB1516" i="20"/>
  <c r="AB1506" i="20"/>
  <c r="AB1496" i="20"/>
  <c r="AB1484" i="20"/>
  <c r="AB1474" i="20"/>
  <c r="AB1464" i="20"/>
  <c r="AB1452" i="20"/>
  <c r="AB1442" i="20"/>
  <c r="AB1432" i="20"/>
  <c r="AB1420" i="20"/>
  <c r="AB1410" i="20"/>
  <c r="AB1400" i="20"/>
  <c r="AB1388" i="20"/>
  <c r="AB1378" i="20"/>
  <c r="AB1368" i="20"/>
  <c r="AB1356" i="20"/>
  <c r="AB1346" i="20"/>
  <c r="AB1336" i="20"/>
  <c r="AB1326" i="20"/>
  <c r="AB1318" i="20"/>
  <c r="AB1310" i="20"/>
  <c r="AB1302" i="20"/>
  <c r="AB1294" i="20"/>
  <c r="AB1286" i="20"/>
  <c r="AB1278" i="20"/>
  <c r="AB1270" i="20"/>
  <c r="AB1262" i="20"/>
  <c r="AB1254" i="20"/>
  <c r="AB1246" i="20"/>
  <c r="AB1238" i="20"/>
  <c r="AB1230" i="20"/>
  <c r="AB1222" i="20"/>
  <c r="AB1214" i="20"/>
  <c r="AB1747" i="20"/>
  <c r="AB1729" i="20"/>
  <c r="AB1714" i="20"/>
  <c r="AB1696" i="20"/>
  <c r="AB1681" i="20"/>
  <c r="AB1663" i="20"/>
  <c r="AB1648" i="20"/>
  <c r="AB1632" i="20"/>
  <c r="AB1618" i="20"/>
  <c r="AB1604" i="20"/>
  <c r="AB1588" i="20"/>
  <c r="AB1578" i="20"/>
  <c r="AB1568" i="20"/>
  <c r="AB1556" i="20"/>
  <c r="AB1546" i="20"/>
  <c r="AB1536" i="20"/>
  <c r="AB1524" i="20"/>
  <c r="AB1514" i="20"/>
  <c r="AB1504" i="20"/>
  <c r="AB1492" i="20"/>
  <c r="AB1482" i="20"/>
  <c r="AB1472" i="20"/>
  <c r="AB1460" i="20"/>
  <c r="AB1450" i="20"/>
  <c r="AB1440" i="20"/>
  <c r="AB1428" i="20"/>
  <c r="AB1418" i="20"/>
  <c r="AB1408" i="20"/>
  <c r="AB1396" i="20"/>
  <c r="AB1386" i="20"/>
  <c r="AB1376" i="20"/>
  <c r="AB1364" i="20"/>
  <c r="AB1354" i="20"/>
  <c r="AB1344" i="20"/>
  <c r="AB1332" i="20"/>
  <c r="AB1324" i="20"/>
  <c r="AB1316" i="20"/>
  <c r="AB1308" i="20"/>
  <c r="AB1300" i="20"/>
  <c r="AB1292" i="20"/>
  <c r="AB1284" i="20"/>
  <c r="AB1276" i="20"/>
  <c r="AB1268" i="20"/>
  <c r="AB1260" i="20"/>
  <c r="AB1252" i="20"/>
  <c r="AB1244" i="20"/>
  <c r="AB1236" i="20"/>
  <c r="AB1228" i="20"/>
  <c r="AB1220" i="20"/>
  <c r="AB1756" i="20"/>
  <c r="AB1746" i="20"/>
  <c r="AB1728" i="20"/>
  <c r="AB1713" i="20"/>
  <c r="AB1695" i="20"/>
  <c r="AB1675" i="20"/>
  <c r="AB1660" i="20"/>
  <c r="AB1643" i="20"/>
  <c r="AB1631" i="20"/>
  <c r="AB1617" i="20"/>
  <c r="AB1601" i="20"/>
  <c r="AB1587" i="20"/>
  <c r="AB1577" i="20"/>
  <c r="AB1565" i="20"/>
  <c r="AB1555" i="20"/>
  <c r="AB1545" i="20"/>
  <c r="AB1533" i="20"/>
  <c r="AB1523" i="20"/>
  <c r="AB1513" i="20"/>
  <c r="AB1501" i="20"/>
  <c r="AB1491" i="20"/>
  <c r="AB1481" i="20"/>
  <c r="AB1469" i="20"/>
  <c r="AB1459" i="20"/>
  <c r="AB1449" i="20"/>
  <c r="AB1437" i="20"/>
  <c r="AB1427" i="20"/>
  <c r="AB1417" i="20"/>
  <c r="AB1405" i="20"/>
  <c r="AB1395" i="20"/>
  <c r="AB1385" i="20"/>
  <c r="AB1373" i="20"/>
  <c r="AB1363" i="20"/>
  <c r="AB1353" i="20"/>
  <c r="AB1341" i="20"/>
  <c r="AB1331" i="20"/>
  <c r="AB1323" i="20"/>
  <c r="AB1315" i="20"/>
  <c r="AB1307" i="20"/>
  <c r="AB1299" i="20"/>
  <c r="AB1291" i="20"/>
  <c r="AB1283" i="20"/>
  <c r="AB1275" i="20"/>
  <c r="AB1267" i="20"/>
  <c r="AB1259" i="20"/>
  <c r="AB1251" i="20"/>
  <c r="AB1243" i="20"/>
  <c r="AB1235" i="20"/>
  <c r="AB1227" i="20"/>
  <c r="AB1219" i="20"/>
  <c r="AB1738" i="20"/>
  <c r="AB1707" i="20"/>
  <c r="AB1684" i="20"/>
  <c r="AB1655" i="20"/>
  <c r="AB1633" i="20"/>
  <c r="AB1610" i="20"/>
  <c r="AB1586" i="20"/>
  <c r="AB1571" i="20"/>
  <c r="AB1553" i="20"/>
  <c r="AB1537" i="20"/>
  <c r="AB1520" i="20"/>
  <c r="AB1500" i="20"/>
  <c r="AB1485" i="20"/>
  <c r="AB1467" i="20"/>
  <c r="AB1451" i="20"/>
  <c r="AB1434" i="20"/>
  <c r="AB1416" i="20"/>
  <c r="AB1401" i="20"/>
  <c r="AB1381" i="20"/>
  <c r="AB1365" i="20"/>
  <c r="AB1348" i="20"/>
  <c r="AB1330" i="20"/>
  <c r="AB1319" i="20"/>
  <c r="AB1305" i="20"/>
  <c r="AB1293" i="20"/>
  <c r="AB1280" i="20"/>
  <c r="AB1266" i="20"/>
  <c r="AB1255" i="20"/>
  <c r="AB1241" i="20"/>
  <c r="AB1229" i="20"/>
  <c r="AB1216" i="20"/>
  <c r="AB1672" i="20"/>
  <c r="AB1476" i="20"/>
  <c r="AB1357" i="20"/>
  <c r="AB1298" i="20"/>
  <c r="AB1261" i="20"/>
  <c r="AB1223" i="20"/>
  <c r="AB1691" i="20"/>
  <c r="AB1616" i="20"/>
  <c r="AB1557" i="20"/>
  <c r="AB1522" i="20"/>
  <c r="AB1489" i="20"/>
  <c r="AB1436" i="20"/>
  <c r="AB1387" i="20"/>
  <c r="AB1337" i="20"/>
  <c r="AB1296" i="20"/>
  <c r="AB1257" i="20"/>
  <c r="AB1218" i="20"/>
  <c r="AB1737" i="20"/>
  <c r="AB1706" i="20"/>
  <c r="AB1682" i="20"/>
  <c r="AB1652" i="20"/>
  <c r="AB1628" i="20"/>
  <c r="AB1609" i="20"/>
  <c r="AB1585" i="20"/>
  <c r="AB1569" i="20"/>
  <c r="AB1552" i="20"/>
  <c r="AB1532" i="20"/>
  <c r="AB1517" i="20"/>
  <c r="AB1499" i="20"/>
  <c r="AB1483" i="20"/>
  <c r="AB1466" i="20"/>
  <c r="AB1448" i="20"/>
  <c r="AB1433" i="20"/>
  <c r="AB1413" i="20"/>
  <c r="AB1397" i="20"/>
  <c r="AB1380" i="20"/>
  <c r="AB1362" i="20"/>
  <c r="AB1347" i="20"/>
  <c r="AB1329" i="20"/>
  <c r="AB1317" i="20"/>
  <c r="AB1304" i="20"/>
  <c r="AB1290" i="20"/>
  <c r="AB1279" i="20"/>
  <c r="AB1265" i="20"/>
  <c r="AB1253" i="20"/>
  <c r="AB1240" i="20"/>
  <c r="AB1226" i="20"/>
  <c r="AB1215" i="20"/>
  <c r="AB1755" i="20"/>
  <c r="AB1724" i="20"/>
  <c r="AB1642" i="20"/>
  <c r="AB1579" i="20"/>
  <c r="AB1544" i="20"/>
  <c r="AB1493" i="20"/>
  <c r="AB1443" i="20"/>
  <c r="AB1392" i="20"/>
  <c r="AB1339" i="20"/>
  <c r="AB1287" i="20"/>
  <c r="AB1748" i="20"/>
  <c r="AB1692" i="20"/>
  <c r="AB1641" i="20"/>
  <c r="AB1576" i="20"/>
  <c r="AB1525" i="20"/>
  <c r="AB1457" i="20"/>
  <c r="AB1404" i="20"/>
  <c r="AB1338" i="20"/>
  <c r="AB1297" i="20"/>
  <c r="AB1258" i="20"/>
  <c r="AB1221" i="20"/>
  <c r="AB1735" i="20"/>
  <c r="AB1705" i="20"/>
  <c r="AB1674" i="20"/>
  <c r="AB1651" i="20"/>
  <c r="AB1627" i="20"/>
  <c r="AB1607" i="20"/>
  <c r="AB1584" i="20"/>
  <c r="AB1564" i="20"/>
  <c r="AB1549" i="20"/>
  <c r="AB1531" i="20"/>
  <c r="AB1515" i="20"/>
  <c r="AB1498" i="20"/>
  <c r="AB1480" i="20"/>
  <c r="AB1465" i="20"/>
  <c r="AB1445" i="20"/>
  <c r="AB1429" i="20"/>
  <c r="AB1412" i="20"/>
  <c r="AB1394" i="20"/>
  <c r="AB1379" i="20"/>
  <c r="AB1361" i="20"/>
  <c r="AB1345" i="20"/>
  <c r="AB1328" i="20"/>
  <c r="AB1314" i="20"/>
  <c r="AB1303" i="20"/>
  <c r="AB1289" i="20"/>
  <c r="AB1277" i="20"/>
  <c r="AB1264" i="20"/>
  <c r="AB1250" i="20"/>
  <c r="AB1239" i="20"/>
  <c r="AB1225" i="20"/>
  <c r="AB1213" i="20"/>
  <c r="AB1599" i="20"/>
  <c r="AB1425" i="20"/>
  <c r="AB1372" i="20"/>
  <c r="AB1312" i="20"/>
  <c r="AB1273" i="20"/>
  <c r="AB1234" i="20"/>
  <c r="AB1671" i="20"/>
  <c r="AB1596" i="20"/>
  <c r="AB1541" i="20"/>
  <c r="AB1490" i="20"/>
  <c r="AB1424" i="20"/>
  <c r="AB1371" i="20"/>
  <c r="AB1322" i="20"/>
  <c r="AB1285" i="20"/>
  <c r="AB1233" i="20"/>
  <c r="AB1719" i="20"/>
  <c r="AB1640" i="20"/>
  <c r="AB1573" i="20"/>
  <c r="AB1507" i="20"/>
  <c r="AB1456" i="20"/>
  <c r="AB1421" i="20"/>
  <c r="AB1370" i="20"/>
  <c r="AB1321" i="20"/>
  <c r="AB1282" i="20"/>
  <c r="AB1245" i="20"/>
  <c r="AB1727" i="20"/>
  <c r="AB1704" i="20"/>
  <c r="AB1673" i="20"/>
  <c r="AB1649" i="20"/>
  <c r="AB1626" i="20"/>
  <c r="AB1600" i="20"/>
  <c r="AB1581" i="20"/>
  <c r="AB1563" i="20"/>
  <c r="AB1547" i="20"/>
  <c r="AB1530" i="20"/>
  <c r="AB1512" i="20"/>
  <c r="AB1497" i="20"/>
  <c r="AB1477" i="20"/>
  <c r="AB1461" i="20"/>
  <c r="AB1444" i="20"/>
  <c r="AB1426" i="20"/>
  <c r="AB1411" i="20"/>
  <c r="AB1393" i="20"/>
  <c r="AB1377" i="20"/>
  <c r="AB1360" i="20"/>
  <c r="AB1340" i="20"/>
  <c r="AB1327" i="20"/>
  <c r="AB1313" i="20"/>
  <c r="AB1301" i="20"/>
  <c r="AB1288" i="20"/>
  <c r="AB1274" i="20"/>
  <c r="AB1263" i="20"/>
  <c r="AB1249" i="20"/>
  <c r="AB1237" i="20"/>
  <c r="AB1224" i="20"/>
  <c r="AB1697" i="20"/>
  <c r="AB1623" i="20"/>
  <c r="AB1562" i="20"/>
  <c r="AB1529" i="20"/>
  <c r="AB1509" i="20"/>
  <c r="AB1458" i="20"/>
  <c r="AB1409" i="20"/>
  <c r="AB1325" i="20"/>
  <c r="AB1248" i="20"/>
  <c r="AB1723" i="20"/>
  <c r="AB1619" i="20"/>
  <c r="AB1561" i="20"/>
  <c r="AB1508" i="20"/>
  <c r="AB1475" i="20"/>
  <c r="AB1441" i="20"/>
  <c r="AB1389" i="20"/>
  <c r="AB1355" i="20"/>
  <c r="AB1311" i="20"/>
  <c r="AB1272" i="20"/>
  <c r="AB1247" i="20"/>
  <c r="AB1745" i="20"/>
  <c r="AB1664" i="20"/>
  <c r="AB1595" i="20"/>
  <c r="AB1540" i="20"/>
  <c r="AB1473" i="20"/>
  <c r="AB1403" i="20"/>
  <c r="AB1352" i="20"/>
  <c r="AB1309" i="20"/>
  <c r="AB1271" i="20"/>
  <c r="AB1232" i="20"/>
  <c r="AB1611" i="20"/>
  <c r="AB1468" i="20"/>
  <c r="AB1333" i="20"/>
  <c r="AB1231" i="20"/>
  <c r="AB1591" i="20"/>
  <c r="AB1453" i="20"/>
  <c r="AB1320" i="20"/>
  <c r="AB1217" i="20"/>
  <c r="AB1554" i="20"/>
  <c r="AB1715" i="20"/>
  <c r="AB1402" i="20"/>
  <c r="AB1687" i="20"/>
  <c r="AB1521" i="20"/>
  <c r="AB1269" i="20"/>
  <c r="AB1659" i="20"/>
  <c r="AB1369" i="20"/>
  <c r="AB1488" i="20"/>
  <c r="AB1242" i="20"/>
  <c r="AB1639" i="20"/>
  <c r="AB1349" i="20"/>
  <c r="AB1572" i="20"/>
  <c r="AB1435" i="20"/>
  <c r="AB1306" i="20"/>
  <c r="AB1739" i="20"/>
  <c r="AB1419" i="20"/>
  <c r="AB1295" i="20"/>
  <c r="AB1539" i="20"/>
  <c r="AB1281" i="20"/>
  <c r="AB1384" i="20"/>
  <c r="AB1505" i="20"/>
  <c r="AB1256" i="20"/>
  <c r="AB3379" i="20"/>
  <c r="AB3371" i="20"/>
  <c r="AB3363" i="20"/>
  <c r="AB3355" i="20"/>
  <c r="AB3347" i="20"/>
  <c r="AB3339" i="20"/>
  <c r="AB3331" i="20"/>
  <c r="AB3323" i="20"/>
  <c r="AB3315" i="20"/>
  <c r="AB3307" i="20"/>
  <c r="AB3299" i="20"/>
  <c r="AB3291" i="20"/>
  <c r="AB3283" i="20"/>
  <c r="AB3275" i="20"/>
  <c r="AB3267" i="20"/>
  <c r="AB3259" i="20"/>
  <c r="AB3251" i="20"/>
  <c r="AB3243" i="20"/>
  <c r="AB3235" i="20"/>
  <c r="AB3227" i="20"/>
  <c r="AB3219" i="20"/>
  <c r="AB3211" i="20"/>
  <c r="AB3203" i="20"/>
  <c r="AB3195" i="20"/>
  <c r="AB3187" i="20"/>
  <c r="AB3179" i="20"/>
  <c r="AB3171" i="20"/>
  <c r="AB3163" i="20"/>
  <c r="AB3155" i="20"/>
  <c r="AB3147" i="20"/>
  <c r="AB3139" i="20"/>
  <c r="AB3131" i="20"/>
  <c r="AB3123" i="20"/>
  <c r="AB3115" i="20"/>
  <c r="AB3107" i="20"/>
  <c r="AB3099" i="20"/>
  <c r="AB3091" i="20"/>
  <c r="AB3083" i="20"/>
  <c r="AB3075" i="20"/>
  <c r="AB3067" i="20"/>
  <c r="AB3059" i="20"/>
  <c r="AB3051" i="20"/>
  <c r="AB3043" i="20"/>
  <c r="AB3035" i="20"/>
  <c r="AB3027" i="20"/>
  <c r="AB3019" i="20"/>
  <c r="AB3011" i="20"/>
  <c r="AB3003" i="20"/>
  <c r="AB2995" i="20"/>
  <c r="AB2987" i="20"/>
  <c r="AB2979" i="20"/>
  <c r="AB2971" i="20"/>
  <c r="AB2963" i="20"/>
  <c r="AB2955" i="20"/>
  <c r="AB2947" i="20"/>
  <c r="AB2939" i="20"/>
  <c r="AB2931" i="20"/>
  <c r="AB2923" i="20"/>
  <c r="AB2915" i="20"/>
  <c r="AB2907" i="20"/>
  <c r="AB2899" i="20"/>
  <c r="AB2891" i="20"/>
  <c r="AB2883" i="20"/>
  <c r="AB3375" i="20"/>
  <c r="AB3367" i="20"/>
  <c r="AB3359" i="20"/>
  <c r="AB3351" i="20"/>
  <c r="AB3343" i="20"/>
  <c r="AB3335" i="20"/>
  <c r="AB3327" i="20"/>
  <c r="AB3319" i="20"/>
  <c r="AB3311" i="20"/>
  <c r="AB3303" i="20"/>
  <c r="AB3295" i="20"/>
  <c r="AB3287" i="20"/>
  <c r="AB3279" i="20"/>
  <c r="AB3271" i="20"/>
  <c r="AB3263" i="20"/>
  <c r="AB3255" i="20"/>
  <c r="AB3247" i="20"/>
  <c r="AB3239" i="20"/>
  <c r="AB3231" i="20"/>
  <c r="AB3223" i="20"/>
  <c r="AB3215" i="20"/>
  <c r="AB3207" i="20"/>
  <c r="AB3199" i="20"/>
  <c r="AB3191" i="20"/>
  <c r="AB3183" i="20"/>
  <c r="AB3175" i="20"/>
  <c r="AB3167" i="20"/>
  <c r="AB3159" i="20"/>
  <c r="AB3151" i="20"/>
  <c r="AB3143" i="20"/>
  <c r="AB3135" i="20"/>
  <c r="AB3127" i="20"/>
  <c r="AB3119" i="20"/>
  <c r="AB3111" i="20"/>
  <c r="AB3103" i="20"/>
  <c r="AB3095" i="20"/>
  <c r="AB3087" i="20"/>
  <c r="AB3079" i="20"/>
  <c r="AB3071" i="20"/>
  <c r="AB3063" i="20"/>
  <c r="AB3055" i="20"/>
  <c r="AB3047" i="20"/>
  <c r="AB3039" i="20"/>
  <c r="AB3031" i="20"/>
  <c r="AB3023" i="20"/>
  <c r="AB3015" i="20"/>
  <c r="AB3007" i="20"/>
  <c r="AB2999" i="20"/>
  <c r="AB2991" i="20"/>
  <c r="AB2983" i="20"/>
  <c r="AB2975" i="20"/>
  <c r="AB2967" i="20"/>
  <c r="AB2959" i="20"/>
  <c r="AB2951" i="20"/>
  <c r="AB2943" i="20"/>
  <c r="AB2935" i="20"/>
  <c r="AB2927" i="20"/>
  <c r="AB2919" i="20"/>
  <c r="AB2911" i="20"/>
  <c r="AB2903" i="20"/>
  <c r="AB2895" i="20"/>
  <c r="AB2887" i="20"/>
  <c r="AB2879" i="20"/>
  <c r="AB2871" i="20"/>
  <c r="AB2863" i="20"/>
  <c r="AB3378" i="20"/>
  <c r="AB3368" i="20"/>
  <c r="AB3357" i="20"/>
  <c r="AB3346" i="20"/>
  <c r="AB3336" i="20"/>
  <c r="AB3325" i="20"/>
  <c r="AB3314" i="20"/>
  <c r="AB3304" i="20"/>
  <c r="AB3293" i="20"/>
  <c r="AB3282" i="20"/>
  <c r="AB3272" i="20"/>
  <c r="AB3261" i="20"/>
  <c r="AB3250" i="20"/>
  <c r="AB3240" i="20"/>
  <c r="AB3229" i="20"/>
  <c r="AB3218" i="20"/>
  <c r="AB3208" i="20"/>
  <c r="AB3197" i="20"/>
  <c r="AB3186" i="20"/>
  <c r="AB3176" i="20"/>
  <c r="AB3165" i="20"/>
  <c r="AB3154" i="20"/>
  <c r="AB3144" i="20"/>
  <c r="AB3133" i="20"/>
  <c r="AB3122" i="20"/>
  <c r="AB3112" i="20"/>
  <c r="AB3101" i="20"/>
  <c r="AB3090" i="20"/>
  <c r="AB3080" i="20"/>
  <c r="AB3069" i="20"/>
  <c r="AB3058" i="20"/>
  <c r="AB3048" i="20"/>
  <c r="AB3037" i="20"/>
  <c r="AB3026" i="20"/>
  <c r="AB3016" i="20"/>
  <c r="AB3005" i="20"/>
  <c r="AB2994" i="20"/>
  <c r="AB2984" i="20"/>
  <c r="AB2973" i="20"/>
  <c r="AB2962" i="20"/>
  <c r="AB2952" i="20"/>
  <c r="AB2941" i="20"/>
  <c r="AB2930" i="20"/>
  <c r="AB2920" i="20"/>
  <c r="AB2909" i="20"/>
  <c r="AB2898" i="20"/>
  <c r="AB2888" i="20"/>
  <c r="AB2877" i="20"/>
  <c r="AB2868" i="20"/>
  <c r="AB3377" i="20"/>
  <c r="AB3366" i="20"/>
  <c r="AB3356" i="20"/>
  <c r="AB3345" i="20"/>
  <c r="AB3334" i="20"/>
  <c r="AB3324" i="20"/>
  <c r="AB3313" i="20"/>
  <c r="AB3302" i="20"/>
  <c r="AB3292" i="20"/>
  <c r="AB3281" i="20"/>
  <c r="AB3270" i="20"/>
  <c r="AB3260" i="20"/>
  <c r="AB3249" i="20"/>
  <c r="AB3238" i="20"/>
  <c r="AB3228" i="20"/>
  <c r="AB3217" i="20"/>
  <c r="AB3206" i="20"/>
  <c r="AB3196" i="20"/>
  <c r="AB3185" i="20"/>
  <c r="AB3174" i="20"/>
  <c r="AB3164" i="20"/>
  <c r="AB3153" i="20"/>
  <c r="AB3142" i="20"/>
  <c r="AB3132" i="20"/>
  <c r="AB3121" i="20"/>
  <c r="AB3110" i="20"/>
  <c r="AB3100" i="20"/>
  <c r="AB3089" i="20"/>
  <c r="AB3078" i="20"/>
  <c r="AB3068" i="20"/>
  <c r="AB3057" i="20"/>
  <c r="AB3046" i="20"/>
  <c r="AB3036" i="20"/>
  <c r="AB3025" i="20"/>
  <c r="AB3014" i="20"/>
  <c r="AB3004" i="20"/>
  <c r="AB2993" i="20"/>
  <c r="AB2982" i="20"/>
  <c r="AB2972" i="20"/>
  <c r="AB2961" i="20"/>
  <c r="AB2950" i="20"/>
  <c r="AB2940" i="20"/>
  <c r="AB2929" i="20"/>
  <c r="AB2918" i="20"/>
  <c r="AB2908" i="20"/>
  <c r="AB2897" i="20"/>
  <c r="AB2886" i="20"/>
  <c r="AB2876" i="20"/>
  <c r="AB2867" i="20"/>
  <c r="AB3376" i="20"/>
  <c r="AB3365" i="20"/>
  <c r="AB3354" i="20"/>
  <c r="AB3344" i="20"/>
  <c r="AB3333" i="20"/>
  <c r="AB3322" i="20"/>
  <c r="AB3312" i="20"/>
  <c r="AB3301" i="20"/>
  <c r="AB3290" i="20"/>
  <c r="AB3280" i="20"/>
  <c r="AB3269" i="20"/>
  <c r="AB3258" i="20"/>
  <c r="AB3248" i="20"/>
  <c r="AB3237" i="20"/>
  <c r="AB3226" i="20"/>
  <c r="AB3216" i="20"/>
  <c r="AB3205" i="20"/>
  <c r="AB3194" i="20"/>
  <c r="AB3184" i="20"/>
  <c r="AB3173" i="20"/>
  <c r="AB3162" i="20"/>
  <c r="AB3152" i="20"/>
  <c r="AB3141" i="20"/>
  <c r="AB3130" i="20"/>
  <c r="AB3120" i="20"/>
  <c r="AB3109" i="20"/>
  <c r="AB3098" i="20"/>
  <c r="AB3088" i="20"/>
  <c r="AB3077" i="20"/>
  <c r="AB3066" i="20"/>
  <c r="AB3056" i="20"/>
  <c r="AB3045" i="20"/>
  <c r="AB3034" i="20"/>
  <c r="AB3024" i="20"/>
  <c r="AB3013" i="20"/>
  <c r="AB3002" i="20"/>
  <c r="AB2992" i="20"/>
  <c r="AB2981" i="20"/>
  <c r="AB2970" i="20"/>
  <c r="AB2960" i="20"/>
  <c r="AB2949" i="20"/>
  <c r="AB2938" i="20"/>
  <c r="AB2928" i="20"/>
  <c r="AB2917" i="20"/>
  <c r="AB2906" i="20"/>
  <c r="AB2896" i="20"/>
  <c r="AB2885" i="20"/>
  <c r="AB2875" i="20"/>
  <c r="AB2866" i="20"/>
  <c r="AB3374" i="20"/>
  <c r="AB3360" i="20"/>
  <c r="AB3341" i="20"/>
  <c r="AB3326" i="20"/>
  <c r="AB3308" i="20"/>
  <c r="AB3289" i="20"/>
  <c r="AB3274" i="20"/>
  <c r="AB3256" i="20"/>
  <c r="AB3241" i="20"/>
  <c r="AB3222" i="20"/>
  <c r="AB3204" i="20"/>
  <c r="AB3189" i="20"/>
  <c r="AB3170" i="20"/>
  <c r="AB3156" i="20"/>
  <c r="AB3137" i="20"/>
  <c r="AB3118" i="20"/>
  <c r="AB3104" i="20"/>
  <c r="AB3085" i="20"/>
  <c r="AB3070" i="20"/>
  <c r="AB3052" i="20"/>
  <c r="AB3033" i="20"/>
  <c r="AB3018" i="20"/>
  <c r="AB3000" i="20"/>
  <c r="AB2985" i="20"/>
  <c r="AB2966" i="20"/>
  <c r="AB2948" i="20"/>
  <c r="AB2933" i="20"/>
  <c r="AB2914" i="20"/>
  <c r="AB2900" i="20"/>
  <c r="AB2881" i="20"/>
  <c r="AB2865" i="20"/>
  <c r="AB3373" i="20"/>
  <c r="AB3358" i="20"/>
  <c r="AB3340" i="20"/>
  <c r="AB3321" i="20"/>
  <c r="AB3306" i="20"/>
  <c r="AB3288" i="20"/>
  <c r="AB3273" i="20"/>
  <c r="AB3254" i="20"/>
  <c r="AB3236" i="20"/>
  <c r="AB3221" i="20"/>
  <c r="AB3202" i="20"/>
  <c r="AB3188" i="20"/>
  <c r="AB3169" i="20"/>
  <c r="AB3150" i="20"/>
  <c r="AB3136" i="20"/>
  <c r="AB3117" i="20"/>
  <c r="AB3102" i="20"/>
  <c r="AB3084" i="20"/>
  <c r="AB3065" i="20"/>
  <c r="AB3050" i="20"/>
  <c r="AB3032" i="20"/>
  <c r="AB3017" i="20"/>
  <c r="AB2998" i="20"/>
  <c r="AB2980" i="20"/>
  <c r="AB2965" i="20"/>
  <c r="AB2946" i="20"/>
  <c r="AB2932" i="20"/>
  <c r="AB2913" i="20"/>
  <c r="AB2894" i="20"/>
  <c r="AB2880" i="20"/>
  <c r="AB2864" i="20"/>
  <c r="AB3372" i="20"/>
  <c r="AB3353" i="20"/>
  <c r="AB3338" i="20"/>
  <c r="AB3320" i="20"/>
  <c r="AB3305" i="20"/>
  <c r="AB3286" i="20"/>
  <c r="AB3268" i="20"/>
  <c r="AB3253" i="20"/>
  <c r="AB3234" i="20"/>
  <c r="AB3220" i="20"/>
  <c r="AB3201" i="20"/>
  <c r="AB3182" i="20"/>
  <c r="AB3168" i="20"/>
  <c r="AB3149" i="20"/>
  <c r="AB3134" i="20"/>
  <c r="AB3116" i="20"/>
  <c r="AB3097" i="20"/>
  <c r="AB3082" i="20"/>
  <c r="AB3064" i="20"/>
  <c r="AB3049" i="20"/>
  <c r="AB3030" i="20"/>
  <c r="AB3012" i="20"/>
  <c r="AB2997" i="20"/>
  <c r="AB2978" i="20"/>
  <c r="AB2964" i="20"/>
  <c r="AB2945" i="20"/>
  <c r="AB2926" i="20"/>
  <c r="AB2912" i="20"/>
  <c r="AB2893" i="20"/>
  <c r="AB2878" i="20"/>
  <c r="AB2862" i="20"/>
  <c r="AB3370" i="20"/>
  <c r="AB3352" i="20"/>
  <c r="AB3369" i="20"/>
  <c r="AB3337" i="20"/>
  <c r="AB3310" i="20"/>
  <c r="AB3284" i="20"/>
  <c r="AB3257" i="20"/>
  <c r="AB3230" i="20"/>
  <c r="AB3200" i="20"/>
  <c r="AB3177" i="20"/>
  <c r="AB3146" i="20"/>
  <c r="AB3124" i="20"/>
  <c r="AB3093" i="20"/>
  <c r="AB3062" i="20"/>
  <c r="AB3040" i="20"/>
  <c r="AB3009" i="20"/>
  <c r="AB2986" i="20"/>
  <c r="AB2956" i="20"/>
  <c r="AB2925" i="20"/>
  <c r="AB2902" i="20"/>
  <c r="AB2873" i="20"/>
  <c r="AB3364" i="20"/>
  <c r="AB3332" i="20"/>
  <c r="AB3309" i="20"/>
  <c r="AB3278" i="20"/>
  <c r="AB3252" i="20"/>
  <c r="AB3225" i="20"/>
  <c r="AB3198" i="20"/>
  <c r="AB3172" i="20"/>
  <c r="AB3145" i="20"/>
  <c r="AB3114" i="20"/>
  <c r="AB3092" i="20"/>
  <c r="AB3061" i="20"/>
  <c r="AB3038" i="20"/>
  <c r="AB3008" i="20"/>
  <c r="AB2977" i="20"/>
  <c r="AB2954" i="20"/>
  <c r="AB2924" i="20"/>
  <c r="AB2901" i="20"/>
  <c r="AB2872" i="20"/>
  <c r="AB3362" i="20"/>
  <c r="AB3330" i="20"/>
  <c r="AB3300" i="20"/>
  <c r="AB3277" i="20"/>
  <c r="AB3246" i="20"/>
  <c r="AB3224" i="20"/>
  <c r="AB3193" i="20"/>
  <c r="AB3166" i="20"/>
  <c r="AB3140" i="20"/>
  <c r="AB3113" i="20"/>
  <c r="AB3086" i="20"/>
  <c r="AB3060" i="20"/>
  <c r="AB3029" i="20"/>
  <c r="AB3006" i="20"/>
  <c r="AB2976" i="20"/>
  <c r="AB2953" i="20"/>
  <c r="AB2922" i="20"/>
  <c r="AB2892" i="20"/>
  <c r="AB2870" i="20"/>
  <c r="AB3361" i="20"/>
  <c r="AB3329" i="20"/>
  <c r="AB3298" i="20"/>
  <c r="AB3276" i="20"/>
  <c r="AB3245" i="20"/>
  <c r="AB3214" i="20"/>
  <c r="AB3192" i="20"/>
  <c r="AB3161" i="20"/>
  <c r="AB3138" i="20"/>
  <c r="AB3108" i="20"/>
  <c r="AB3081" i="20"/>
  <c r="AB3054" i="20"/>
  <c r="AB3028" i="20"/>
  <c r="AB3001" i="20"/>
  <c r="AB2974" i="20"/>
  <c r="AB2944" i="20"/>
  <c r="AB2921" i="20"/>
  <c r="AB2890" i="20"/>
  <c r="AB2869" i="20"/>
  <c r="AB3350" i="20"/>
  <c r="AB3297" i="20"/>
  <c r="AB3244" i="20"/>
  <c r="AB3190" i="20"/>
  <c r="AB3129" i="20"/>
  <c r="AB3076" i="20"/>
  <c r="AB3022" i="20"/>
  <c r="AB2969" i="20"/>
  <c r="AB2916" i="20"/>
  <c r="AB2861" i="20"/>
  <c r="AB3349" i="20"/>
  <c r="AB3296" i="20"/>
  <c r="AB3242" i="20"/>
  <c r="AB3181" i="20"/>
  <c r="AB3128" i="20"/>
  <c r="AB3074" i="20"/>
  <c r="AB3021" i="20"/>
  <c r="AB2968" i="20"/>
  <c r="AB2910" i="20"/>
  <c r="AB3380" i="20"/>
  <c r="AB3348" i="20"/>
  <c r="AB3294" i="20"/>
  <c r="AB3233" i="20"/>
  <c r="AB3180" i="20"/>
  <c r="AB3126" i="20"/>
  <c r="AB3073" i="20"/>
  <c r="AB3020" i="20"/>
  <c r="AB2958" i="20"/>
  <c r="AB2905" i="20"/>
  <c r="AB3342" i="20"/>
  <c r="AB3285" i="20"/>
  <c r="AB3232" i="20"/>
  <c r="AB3178" i="20"/>
  <c r="AB3125" i="20"/>
  <c r="AB3072" i="20"/>
  <c r="AB3010" i="20"/>
  <c r="AB2957" i="20"/>
  <c r="AB2904" i="20"/>
  <c r="AB3328" i="20"/>
  <c r="AB3213" i="20"/>
  <c r="AB3106" i="20"/>
  <c r="AB2996" i="20"/>
  <c r="AB2889" i="20"/>
  <c r="AB3053" i="20"/>
  <c r="AB3157" i="20"/>
  <c r="AB3318" i="20"/>
  <c r="AB3212" i="20"/>
  <c r="AB3105" i="20"/>
  <c r="AB2990" i="20"/>
  <c r="AB2884" i="20"/>
  <c r="AB3160" i="20"/>
  <c r="AB3265" i="20"/>
  <c r="AB3317" i="20"/>
  <c r="AB3210" i="20"/>
  <c r="AB3096" i="20"/>
  <c r="AB2989" i="20"/>
  <c r="AB2882" i="20"/>
  <c r="AB3266" i="20"/>
  <c r="AB3044" i="20"/>
  <c r="AB2937" i="20"/>
  <c r="AB3264" i="20"/>
  <c r="AB2936" i="20"/>
  <c r="AB3316" i="20"/>
  <c r="AB3209" i="20"/>
  <c r="AB3094" i="20"/>
  <c r="AB2988" i="20"/>
  <c r="AB2874" i="20"/>
  <c r="AB2942" i="20"/>
  <c r="AB3158" i="20"/>
  <c r="AB3042" i="20"/>
  <c r="AB3262" i="20"/>
  <c r="AB3148" i="20"/>
  <c r="AB3041" i="20"/>
  <c r="AB2934" i="20"/>
  <c r="Z610" i="20"/>
  <c r="Z609" i="20"/>
  <c r="Z608" i="20"/>
  <c r="Z607" i="20"/>
  <c r="Z606" i="20"/>
  <c r="Z605" i="20"/>
  <c r="Z604" i="20"/>
  <c r="Z603" i="20"/>
  <c r="Z602" i="20"/>
  <c r="Z601" i="20"/>
  <c r="Z600" i="20"/>
  <c r="Z599" i="20"/>
  <c r="Z598" i="20"/>
  <c r="Z597" i="20"/>
  <c r="Z596" i="20"/>
  <c r="Z595" i="20"/>
  <c r="Z594" i="20"/>
  <c r="Z593" i="20"/>
  <c r="Z592" i="20"/>
  <c r="Z591" i="20"/>
  <c r="Z590" i="20"/>
  <c r="Z589" i="20"/>
  <c r="Z588" i="20"/>
  <c r="Z587" i="20"/>
  <c r="Z586" i="20"/>
  <c r="Z585" i="20"/>
  <c r="Z584" i="20"/>
  <c r="Z583" i="20"/>
  <c r="Z582" i="20"/>
  <c r="Z581" i="20"/>
  <c r="Z580" i="20"/>
  <c r="Z579" i="20"/>
  <c r="Z578" i="20"/>
  <c r="Z577" i="20"/>
  <c r="Z576" i="20"/>
  <c r="Z575" i="20"/>
  <c r="Z574" i="20"/>
  <c r="Z573" i="20"/>
  <c r="Z572" i="20"/>
  <c r="Z571" i="20"/>
  <c r="Z570" i="20"/>
  <c r="Z569" i="20"/>
  <c r="Z568" i="20"/>
  <c r="Z567" i="20"/>
  <c r="Z566" i="20"/>
  <c r="Z565" i="20"/>
  <c r="Z564" i="20"/>
  <c r="Z563" i="20"/>
  <c r="Z562" i="20"/>
  <c r="Z561" i="20"/>
  <c r="Z560" i="20"/>
  <c r="Z559" i="20"/>
  <c r="Z558" i="20"/>
  <c r="Z557" i="20"/>
  <c r="Z556" i="20"/>
  <c r="Z555" i="20"/>
  <c r="Z554" i="20"/>
  <c r="Z553" i="20"/>
  <c r="Z552" i="20"/>
  <c r="Z551" i="20"/>
  <c r="Z550" i="20"/>
  <c r="Z549" i="20"/>
  <c r="Z548" i="20"/>
  <c r="Z547" i="20"/>
  <c r="Z546" i="20"/>
  <c r="Z545" i="20"/>
  <c r="Z544" i="20"/>
  <c r="Z543" i="20"/>
  <c r="Z542" i="20"/>
  <c r="Z541" i="20"/>
  <c r="Z540" i="20"/>
  <c r="Z539" i="20"/>
  <c r="Z538" i="20"/>
  <c r="Z537" i="20"/>
  <c r="Z536" i="20"/>
  <c r="Z535" i="20"/>
  <c r="Z534" i="20"/>
  <c r="Z533" i="20"/>
  <c r="Z532" i="20"/>
  <c r="Z531" i="20"/>
  <c r="Z530" i="20"/>
  <c r="Z529" i="20"/>
  <c r="Z528" i="20"/>
  <c r="Z527" i="20"/>
  <c r="Z526" i="20"/>
  <c r="Z525" i="20"/>
  <c r="Z524" i="20"/>
  <c r="Z523" i="20"/>
  <c r="Z522" i="20"/>
  <c r="Z521" i="20"/>
  <c r="Z520" i="20"/>
  <c r="Z519" i="20"/>
  <c r="Z518" i="20"/>
  <c r="Z517" i="20"/>
  <c r="Z516" i="20"/>
  <c r="Z515" i="20"/>
  <c r="Z514" i="20"/>
  <c r="Z513" i="20"/>
  <c r="Z512" i="20"/>
  <c r="Z511" i="20"/>
  <c r="Z510" i="20"/>
  <c r="Z509" i="20"/>
  <c r="Z508" i="20"/>
  <c r="Z507" i="20"/>
  <c r="Z506" i="20"/>
  <c r="Z505" i="20"/>
  <c r="Z504" i="20"/>
  <c r="Z503" i="20"/>
  <c r="Z502" i="20"/>
  <c r="Z501" i="20"/>
  <c r="Z500" i="20"/>
  <c r="Z499" i="20"/>
  <c r="Z498" i="20"/>
  <c r="Z497" i="20"/>
  <c r="Z496" i="20"/>
  <c r="Z495" i="20"/>
  <c r="Z494" i="20"/>
  <c r="Z493" i="20"/>
  <c r="Z492" i="20"/>
  <c r="Z491" i="20"/>
  <c r="Z490" i="20"/>
  <c r="Z489" i="20"/>
  <c r="Z488" i="20"/>
  <c r="Z487" i="20"/>
  <c r="Z486" i="20"/>
  <c r="Z485" i="20"/>
  <c r="Z484" i="20"/>
  <c r="Z483" i="20"/>
  <c r="Z482" i="20"/>
  <c r="Z481" i="20"/>
  <c r="Z480" i="20"/>
  <c r="Z479" i="20"/>
  <c r="Z478" i="20"/>
  <c r="Z477" i="20"/>
  <c r="Z476" i="20"/>
  <c r="Z475" i="20"/>
  <c r="Z474" i="20"/>
  <c r="Z473" i="20"/>
  <c r="Z472" i="20"/>
  <c r="Z471" i="20"/>
  <c r="Z470" i="20"/>
  <c r="Z469" i="20"/>
  <c r="Z468" i="20"/>
  <c r="Z467" i="20"/>
  <c r="Z466" i="20"/>
  <c r="Z465" i="20"/>
  <c r="Z464" i="20"/>
  <c r="Z463" i="20"/>
  <c r="Z462" i="20"/>
  <c r="Z461" i="20"/>
  <c r="Z460" i="20"/>
  <c r="Z459" i="20"/>
  <c r="Z458" i="20"/>
  <c r="Z457" i="20"/>
  <c r="Z456" i="20"/>
  <c r="Z455" i="20"/>
  <c r="Z454" i="20"/>
  <c r="Z453" i="20"/>
  <c r="Z452" i="20"/>
  <c r="Z451" i="20"/>
  <c r="Z450" i="20"/>
  <c r="Z449" i="20"/>
  <c r="Z448" i="20"/>
  <c r="Z447" i="20"/>
  <c r="Z446" i="20"/>
  <c r="Z445" i="20"/>
  <c r="Z444" i="20"/>
  <c r="Z443" i="20"/>
  <c r="Z442" i="20"/>
  <c r="Z441" i="20"/>
  <c r="Z440" i="20"/>
  <c r="Z439" i="20"/>
  <c r="Z438" i="20"/>
  <c r="Z437" i="20"/>
  <c r="Z436" i="20"/>
  <c r="Z435" i="20"/>
  <c r="Z434" i="20"/>
  <c r="Z433" i="20"/>
  <c r="Z432" i="20"/>
  <c r="Z431" i="20"/>
  <c r="Z430" i="20"/>
  <c r="Z429" i="20"/>
  <c r="Z428" i="20"/>
  <c r="Z427" i="20"/>
  <c r="Z426" i="20"/>
  <c r="Z425" i="20"/>
  <c r="Z424" i="20"/>
  <c r="Z423" i="20"/>
  <c r="Z422" i="20"/>
  <c r="Z421" i="20"/>
  <c r="Z420" i="20"/>
  <c r="Z419" i="20"/>
  <c r="Z418" i="20"/>
  <c r="Z417" i="20"/>
  <c r="Z416" i="20"/>
  <c r="Z415" i="20"/>
  <c r="Z414" i="20"/>
  <c r="Z413" i="20"/>
  <c r="Z412" i="20"/>
  <c r="Z411" i="20"/>
  <c r="Z410" i="20"/>
  <c r="Z409" i="20"/>
  <c r="Z408" i="20"/>
  <c r="Z407" i="20"/>
  <c r="Z406" i="20"/>
  <c r="Z405" i="20"/>
  <c r="Z404" i="20"/>
  <c r="Z403" i="20"/>
  <c r="Z402" i="20"/>
  <c r="Z401" i="20"/>
  <c r="Z400" i="20"/>
  <c r="Z399" i="20"/>
  <c r="Z398" i="20"/>
  <c r="Z397" i="20"/>
  <c r="Z396" i="20"/>
  <c r="Z395" i="20"/>
  <c r="Z394" i="20"/>
  <c r="Z393" i="20"/>
  <c r="Z392" i="20"/>
  <c r="Z391" i="20"/>
  <c r="Z390" i="20"/>
  <c r="Z389" i="20"/>
  <c r="Z388" i="20"/>
  <c r="Z387" i="20"/>
  <c r="Z386" i="20"/>
  <c r="Z385" i="20"/>
  <c r="Z384" i="20"/>
  <c r="Z383" i="20"/>
  <c r="Z382" i="20"/>
  <c r="Z381" i="20"/>
  <c r="Z380" i="20"/>
  <c r="Z379" i="20"/>
  <c r="Z378" i="20"/>
  <c r="Z377" i="20"/>
  <c r="Z376" i="20"/>
  <c r="Z375" i="20"/>
  <c r="Z374" i="20"/>
  <c r="Z373" i="20"/>
  <c r="Z372" i="20"/>
  <c r="Z371" i="20"/>
  <c r="Z370" i="20"/>
  <c r="Z369" i="20"/>
  <c r="Z368" i="20"/>
  <c r="Z367" i="20"/>
  <c r="Z366" i="20"/>
  <c r="Z365" i="20"/>
  <c r="Z364" i="20"/>
  <c r="Z363" i="20"/>
  <c r="Z362" i="20"/>
  <c r="Z361" i="20"/>
  <c r="Z360" i="20"/>
  <c r="Z359" i="20"/>
  <c r="Z358" i="20"/>
  <c r="Z357" i="20"/>
  <c r="Z356" i="20"/>
  <c r="Z355" i="20"/>
  <c r="Z354" i="20"/>
  <c r="Z353" i="20"/>
  <c r="Z352" i="20"/>
  <c r="Z351" i="20"/>
  <c r="Z350" i="20"/>
  <c r="Z349" i="20"/>
  <c r="Z348" i="20"/>
  <c r="Z347" i="20"/>
  <c r="Z346" i="20"/>
  <c r="Z345" i="20"/>
  <c r="Z344" i="20"/>
  <c r="Z343" i="20"/>
  <c r="Z342" i="20"/>
  <c r="Z341" i="20"/>
  <c r="Z340" i="20"/>
  <c r="Z339" i="20"/>
  <c r="Z338" i="20"/>
  <c r="Z337" i="20"/>
  <c r="Z336" i="20"/>
  <c r="Z335" i="20"/>
  <c r="Z334" i="20"/>
  <c r="Z333" i="20"/>
  <c r="Z332" i="20"/>
  <c r="Z331" i="20"/>
  <c r="Z330" i="20"/>
  <c r="Z329" i="20"/>
  <c r="Z328" i="20"/>
  <c r="Z327" i="20"/>
  <c r="Z326" i="20"/>
  <c r="Z325" i="20"/>
  <c r="Z324" i="20"/>
  <c r="Z323" i="20"/>
  <c r="Z322" i="20"/>
  <c r="Z321" i="20"/>
  <c r="Z320" i="20"/>
  <c r="Z319" i="20"/>
  <c r="Z318" i="20"/>
  <c r="Z317" i="20"/>
  <c r="Z316" i="20"/>
  <c r="Z315" i="20"/>
  <c r="Z314" i="20"/>
  <c r="Z313" i="20"/>
  <c r="Z312" i="20"/>
  <c r="Z311" i="20"/>
  <c r="Z310" i="20"/>
  <c r="Z309" i="20"/>
  <c r="Z308" i="20"/>
  <c r="Z307" i="20"/>
  <c r="Z306" i="20"/>
  <c r="Z305" i="20"/>
  <c r="Z304" i="20"/>
  <c r="Z303" i="20"/>
  <c r="Z302" i="20"/>
  <c r="Z301" i="20"/>
  <c r="Z300" i="20"/>
  <c r="Z299" i="20"/>
  <c r="Z298" i="20"/>
  <c r="Z297" i="20"/>
  <c r="Z296" i="20"/>
  <c r="Z295" i="20"/>
  <c r="Z294" i="20"/>
  <c r="Z293" i="20"/>
  <c r="Z292" i="20"/>
  <c r="Z291" i="20"/>
  <c r="Z290" i="20"/>
  <c r="Z289" i="20"/>
  <c r="Z288" i="20"/>
  <c r="Z287" i="20"/>
  <c r="Z286" i="20"/>
  <c r="Z285" i="20"/>
  <c r="Z284" i="20"/>
  <c r="Z283" i="20"/>
  <c r="Z282" i="20"/>
  <c r="Z281" i="20"/>
  <c r="Z280" i="20"/>
  <c r="Z279" i="20"/>
  <c r="Z278" i="20"/>
  <c r="Z277" i="20"/>
  <c r="Z276" i="20"/>
  <c r="Z275" i="20"/>
  <c r="Z274" i="20"/>
  <c r="Z273" i="20"/>
  <c r="Z272" i="20"/>
  <c r="Z271" i="20"/>
  <c r="Z270" i="20"/>
  <c r="Z269" i="20"/>
  <c r="Z268" i="20"/>
  <c r="Z267" i="20"/>
  <c r="Z266" i="20"/>
  <c r="Z265" i="20"/>
  <c r="Z264" i="20"/>
  <c r="Z263" i="20"/>
  <c r="Z262" i="20"/>
  <c r="Z261" i="20"/>
  <c r="Z260" i="20"/>
  <c r="Z259" i="20"/>
  <c r="Z258" i="20"/>
  <c r="Z257" i="20"/>
  <c r="Z256" i="20"/>
  <c r="Z255" i="20"/>
  <c r="Z254" i="20"/>
  <c r="Z253" i="20"/>
  <c r="Z252" i="20"/>
  <c r="Z251" i="20"/>
  <c r="Z250" i="20"/>
  <c r="Z249" i="20"/>
  <c r="Z248" i="20"/>
  <c r="Z247" i="20"/>
  <c r="Z246" i="20"/>
  <c r="Z245" i="20"/>
  <c r="Z244" i="20"/>
  <c r="Z243" i="20"/>
  <c r="Z242" i="20"/>
  <c r="Z241" i="20"/>
  <c r="Z240" i="20"/>
  <c r="Z239" i="20"/>
  <c r="Z238" i="20"/>
  <c r="Z237" i="20"/>
  <c r="Z236" i="20"/>
  <c r="Z235" i="20"/>
  <c r="Z234" i="20"/>
  <c r="Z233" i="20"/>
  <c r="Z232" i="20"/>
  <c r="Z231" i="20"/>
  <c r="Z230" i="20"/>
  <c r="Z229" i="20"/>
  <c r="Z228" i="20"/>
  <c r="Z227" i="20"/>
  <c r="Z226" i="20"/>
  <c r="Z225" i="20"/>
  <c r="Z224" i="20"/>
  <c r="Z223" i="20"/>
  <c r="Z222" i="20"/>
  <c r="Z221" i="20"/>
  <c r="Z220" i="20"/>
  <c r="Z219" i="20"/>
  <c r="Z218" i="20"/>
  <c r="Z217" i="20"/>
  <c r="Z216" i="20"/>
  <c r="Z215" i="20"/>
  <c r="Z214" i="20"/>
  <c r="Z213" i="20"/>
  <c r="Z212" i="20"/>
  <c r="Z211" i="20"/>
  <c r="Z210" i="20"/>
  <c r="Z209" i="20"/>
  <c r="Z208" i="20"/>
  <c r="Z207" i="20"/>
  <c r="Z206" i="20"/>
  <c r="Z205" i="20"/>
  <c r="Z204" i="20"/>
  <c r="Z203" i="20"/>
  <c r="Z202" i="20"/>
  <c r="Z201" i="20"/>
  <c r="Z200" i="20"/>
  <c r="Z199" i="20"/>
  <c r="Z198" i="20"/>
  <c r="Z197" i="20"/>
  <c r="Z196" i="20"/>
  <c r="Z195" i="20"/>
  <c r="Z194" i="20"/>
  <c r="Z193" i="20"/>
  <c r="Z192" i="20"/>
  <c r="Z191" i="20"/>
  <c r="Z190" i="20"/>
  <c r="Z189" i="20"/>
  <c r="Z188" i="20"/>
  <c r="Z187" i="20"/>
  <c r="Z186" i="20"/>
  <c r="Z185" i="20"/>
  <c r="Z184" i="20"/>
  <c r="Z183" i="20"/>
  <c r="Z182" i="20"/>
  <c r="Z181" i="20"/>
  <c r="Z180" i="20"/>
  <c r="Z179" i="20"/>
  <c r="Z178" i="20"/>
  <c r="Z177" i="20"/>
  <c r="Z176" i="20"/>
  <c r="Z175" i="20"/>
  <c r="Z174" i="20"/>
  <c r="Z173" i="20"/>
  <c r="Z172" i="20"/>
  <c r="Z171" i="20"/>
  <c r="Z170" i="20"/>
  <c r="Z169" i="20"/>
  <c r="Z168" i="20"/>
  <c r="Z167" i="20"/>
  <c r="Z166" i="20"/>
  <c r="Z165" i="20"/>
  <c r="Z164" i="20"/>
  <c r="Z163" i="20"/>
  <c r="Z162" i="20"/>
  <c r="Z161" i="20"/>
  <c r="Z160" i="20"/>
  <c r="Z159" i="20"/>
  <c r="Z158" i="20"/>
  <c r="Z157" i="20"/>
  <c r="Z156" i="20"/>
  <c r="Z155" i="20"/>
  <c r="Z154" i="20"/>
  <c r="Z153" i="20"/>
  <c r="Z152" i="20"/>
  <c r="Z151" i="20"/>
  <c r="Z150" i="20"/>
  <c r="Z149" i="20"/>
  <c r="Z148" i="20"/>
  <c r="Z147" i="20"/>
  <c r="Z146" i="20"/>
  <c r="Z145" i="20"/>
  <c r="Z144" i="20"/>
  <c r="Z143" i="20"/>
  <c r="Z142" i="20"/>
  <c r="Z141" i="20"/>
  <c r="Z140" i="20"/>
  <c r="Z139" i="20"/>
  <c r="Z138" i="20"/>
  <c r="Z137" i="20"/>
  <c r="Z136" i="20"/>
  <c r="Z135" i="20"/>
  <c r="Z134" i="20"/>
  <c r="Z133" i="20"/>
  <c r="Z132" i="20"/>
  <c r="Z131" i="20"/>
  <c r="Z130" i="20"/>
  <c r="Z129" i="20"/>
  <c r="Z128" i="20"/>
  <c r="Z127" i="20"/>
  <c r="Z126" i="20"/>
  <c r="Z125" i="20"/>
  <c r="Z124" i="20"/>
  <c r="Z123" i="20"/>
  <c r="Z122" i="20"/>
  <c r="Z121" i="20"/>
  <c r="Z120" i="20"/>
  <c r="Z119" i="20"/>
  <c r="Z118" i="20"/>
  <c r="Z117" i="20"/>
  <c r="Z116" i="20"/>
  <c r="Z115" i="20"/>
  <c r="Z114" i="20"/>
  <c r="Z113" i="20"/>
  <c r="Z112" i="20"/>
  <c r="Z111" i="20"/>
  <c r="Z110" i="20"/>
  <c r="Z109" i="20"/>
  <c r="Z108" i="20"/>
  <c r="Z107" i="20"/>
  <c r="Z106" i="20"/>
  <c r="Z105" i="20"/>
  <c r="Z104" i="20"/>
  <c r="Z103" i="20"/>
  <c r="Z102" i="20"/>
  <c r="Z101" i="20"/>
  <c r="Z100" i="20"/>
  <c r="Z99" i="20"/>
  <c r="Z98" i="20"/>
  <c r="Z97" i="20"/>
  <c r="Z96" i="20"/>
  <c r="Z95" i="20"/>
  <c r="Z94" i="20"/>
  <c r="Z93" i="20"/>
  <c r="Z92" i="20"/>
  <c r="Z91" i="20"/>
  <c r="Z90" i="20"/>
  <c r="Z89" i="20"/>
  <c r="Z88" i="20"/>
  <c r="Z87" i="20"/>
  <c r="Z86" i="20"/>
  <c r="Z85" i="20"/>
  <c r="Z84" i="20"/>
  <c r="Z83" i="20"/>
  <c r="Z82" i="20"/>
  <c r="Z81" i="20"/>
  <c r="Z80" i="20"/>
  <c r="Z79" i="20"/>
  <c r="Z78" i="20"/>
  <c r="Z77" i="20"/>
  <c r="Z76" i="20"/>
  <c r="Z75" i="20"/>
  <c r="Z74" i="20"/>
  <c r="Z73" i="20"/>
  <c r="Z72" i="20"/>
  <c r="Z71" i="20"/>
  <c r="Z70" i="20"/>
  <c r="Z69" i="20"/>
  <c r="Z68" i="20"/>
  <c r="Z67" i="20"/>
  <c r="Z66" i="20"/>
  <c r="Z65" i="20"/>
  <c r="Z64" i="20"/>
  <c r="Z63" i="20"/>
  <c r="Z62" i="20"/>
  <c r="Z61" i="20"/>
  <c r="Z60" i="20"/>
  <c r="Z59" i="20"/>
  <c r="Z58" i="20"/>
  <c r="Z57" i="20"/>
  <c r="Z56" i="20"/>
  <c r="Z55" i="20"/>
  <c r="Z54" i="20"/>
  <c r="Z53" i="20"/>
  <c r="Z52" i="20"/>
  <c r="Z51" i="20"/>
  <c r="Z50" i="20"/>
  <c r="Z49" i="20"/>
  <c r="Z48" i="20"/>
  <c r="Z47" i="20"/>
  <c r="Z46" i="20"/>
  <c r="Z45" i="20"/>
  <c r="Z44" i="20"/>
  <c r="Z43" i="20"/>
  <c r="Z42" i="20"/>
  <c r="Z41" i="20"/>
  <c r="Z40" i="20"/>
  <c r="Z39" i="20"/>
  <c r="Z38" i="20"/>
  <c r="Z37" i="20"/>
  <c r="Z36" i="20"/>
  <c r="Z35" i="20"/>
  <c r="Z34" i="20"/>
  <c r="Z33" i="20"/>
  <c r="Z32" i="20"/>
  <c r="Z31" i="20"/>
  <c r="Z30" i="20"/>
  <c r="Z29" i="20"/>
  <c r="Z28" i="20"/>
  <c r="Z27" i="20"/>
  <c r="Z26" i="20"/>
  <c r="Z25" i="20"/>
  <c r="Z24" i="20"/>
  <c r="Z23" i="20"/>
  <c r="Z22" i="20"/>
  <c r="Z611" i="20"/>
  <c r="Z1200" i="20"/>
  <c r="Z1199" i="20"/>
  <c r="Z1198" i="20"/>
  <c r="Z1197" i="20"/>
  <c r="Z1196" i="20"/>
  <c r="Z1195" i="20"/>
  <c r="Z1194" i="20"/>
  <c r="Z1193" i="20"/>
  <c r="Z1192" i="20"/>
  <c r="Z1191" i="20"/>
  <c r="Z1190" i="20"/>
  <c r="Z1189" i="20"/>
  <c r="Z1188" i="20"/>
  <c r="Z1187" i="20"/>
  <c r="Z1186" i="20"/>
  <c r="Z1185" i="20"/>
  <c r="Z1184" i="20"/>
  <c r="Z1183" i="20"/>
  <c r="Z1182" i="20"/>
  <c r="Z1181" i="20"/>
  <c r="Z1180" i="20"/>
  <c r="Z1179" i="20"/>
  <c r="Z1178" i="20"/>
  <c r="Z1177" i="20"/>
  <c r="Z1176" i="20"/>
  <c r="Z1175" i="20"/>
  <c r="Z1174" i="20"/>
  <c r="Z1173" i="20"/>
  <c r="Z1172" i="20"/>
  <c r="Z1171" i="20"/>
  <c r="Z1170" i="20"/>
  <c r="Z1169" i="20"/>
  <c r="Z1168" i="20"/>
  <c r="Z1167" i="20"/>
  <c r="Z1166" i="20"/>
  <c r="Z1165" i="20"/>
  <c r="Z1164" i="20"/>
  <c r="Z1163" i="20"/>
  <c r="Z1162" i="20"/>
  <c r="Z1161" i="20"/>
  <c r="Z1160" i="20"/>
  <c r="Z1159" i="20"/>
  <c r="Z1158" i="20"/>
  <c r="Z1157" i="20"/>
  <c r="Z1156" i="20"/>
  <c r="Z1155" i="20"/>
  <c r="Z1154" i="20"/>
  <c r="Z1153" i="20"/>
  <c r="Z1152" i="20"/>
  <c r="Z1151" i="20"/>
  <c r="Z1150" i="20"/>
  <c r="Z1149" i="20"/>
  <c r="Z1148" i="20"/>
  <c r="Z1147" i="20"/>
  <c r="Z1146" i="20"/>
  <c r="Z1145" i="20"/>
  <c r="Z1144" i="20"/>
  <c r="Z1143" i="20"/>
  <c r="Z1142" i="20"/>
  <c r="Z1141" i="20"/>
  <c r="Z1140" i="20"/>
  <c r="Z1139" i="20"/>
  <c r="Z1138" i="20"/>
  <c r="Z1137" i="20"/>
  <c r="Z1136" i="20"/>
  <c r="Z1135" i="20"/>
  <c r="Z1134" i="20"/>
  <c r="Z1133" i="20"/>
  <c r="Z1132" i="20"/>
  <c r="Z1131" i="20"/>
  <c r="Z1130" i="20"/>
  <c r="Z1129" i="20"/>
  <c r="Z1128" i="20"/>
  <c r="Z1127" i="20"/>
  <c r="Z1126" i="20"/>
  <c r="Z1125" i="20"/>
  <c r="Z1124" i="20"/>
  <c r="Z1123" i="20"/>
  <c r="Z1122" i="20"/>
  <c r="Z1121" i="20"/>
  <c r="Z1120" i="20"/>
  <c r="Z1119" i="20"/>
  <c r="Z1118" i="20"/>
  <c r="Z1117" i="20"/>
  <c r="Z1116" i="20"/>
  <c r="Z1115" i="20"/>
  <c r="Z1114" i="20"/>
  <c r="Z1113" i="20"/>
  <c r="Z1112" i="20"/>
  <c r="Z1111" i="20"/>
  <c r="Z1110" i="20"/>
  <c r="Z1109" i="20"/>
  <c r="Z1108" i="20"/>
  <c r="Z1107" i="20"/>
  <c r="Z1106" i="20"/>
  <c r="Z1105" i="20"/>
  <c r="Z1104" i="20"/>
  <c r="Z1103" i="20"/>
  <c r="Z1102" i="20"/>
  <c r="Z1101" i="20"/>
  <c r="Z1100" i="20"/>
  <c r="Z1099" i="20"/>
  <c r="Z1098" i="20"/>
  <c r="Z1097" i="20"/>
  <c r="Z1096" i="20"/>
  <c r="Z1095" i="20"/>
  <c r="Z1094" i="20"/>
  <c r="Z1093" i="20"/>
  <c r="Z1092" i="20"/>
  <c r="Z1091" i="20"/>
  <c r="Z1090" i="20"/>
  <c r="Z1089" i="20"/>
  <c r="Z1088" i="20"/>
  <c r="Z1087" i="20"/>
  <c r="Z1086" i="20"/>
  <c r="Z1085" i="20"/>
  <c r="Z1084" i="20"/>
  <c r="Z1083" i="20"/>
  <c r="Z1082" i="20"/>
  <c r="Z1081" i="20"/>
  <c r="Z1080" i="20"/>
  <c r="Z1079" i="20"/>
  <c r="Z1078" i="20"/>
  <c r="Z1077" i="20"/>
  <c r="Z1076" i="20"/>
  <c r="Z1075" i="20"/>
  <c r="Z1074" i="20"/>
  <c r="Z1073" i="20"/>
  <c r="Z1072" i="20"/>
  <c r="Z1071" i="20"/>
  <c r="Z1070" i="20"/>
  <c r="Z1069" i="20"/>
  <c r="Z1068" i="20"/>
  <c r="Z1067" i="20"/>
  <c r="Z1066" i="20"/>
  <c r="Z1065" i="20"/>
  <c r="Z1064" i="20"/>
  <c r="Z1063" i="20"/>
  <c r="Z1062" i="20"/>
  <c r="Z1061" i="20"/>
  <c r="Z1060" i="20"/>
  <c r="Z1059" i="20"/>
  <c r="Z1058" i="20"/>
  <c r="Z1057" i="20"/>
  <c r="Z1056" i="20"/>
  <c r="Z1055" i="20"/>
  <c r="Z1054" i="20"/>
  <c r="Z1053" i="20"/>
  <c r="Z1052" i="20"/>
  <c r="Z1051" i="20"/>
  <c r="Z1050" i="20"/>
  <c r="Z1049" i="20"/>
  <c r="Z1048" i="20"/>
  <c r="Z1047" i="20"/>
  <c r="Z1046" i="20"/>
  <c r="Z1045" i="20"/>
  <c r="Z1044" i="20"/>
  <c r="Z1043" i="20"/>
  <c r="Z1042" i="20"/>
  <c r="Z1041" i="20"/>
  <c r="Z1040" i="20"/>
  <c r="Z1039" i="20"/>
  <c r="Z1038" i="20"/>
  <c r="Z1037" i="20"/>
  <c r="Z1036" i="20"/>
  <c r="Z1035" i="20"/>
  <c r="Z1034" i="20"/>
  <c r="Z1033" i="20"/>
  <c r="Z1032" i="20"/>
  <c r="Z1031" i="20"/>
  <c r="Z1030" i="20"/>
  <c r="Z1029" i="20"/>
  <c r="Z1028" i="20"/>
  <c r="Z1027" i="20"/>
  <c r="Z1026" i="20"/>
  <c r="Z1025" i="20"/>
  <c r="Z1024" i="20"/>
  <c r="Z1023" i="20"/>
  <c r="Z1022" i="20"/>
  <c r="Z1021" i="20"/>
  <c r="Z1020" i="20"/>
  <c r="Z1019" i="20"/>
  <c r="Z1018" i="20"/>
  <c r="Z1017" i="20"/>
  <c r="Z1016" i="20"/>
  <c r="Z1015" i="20"/>
  <c r="Z1014" i="20"/>
  <c r="Z1013" i="20"/>
  <c r="Z1012" i="20"/>
  <c r="Z1011" i="20"/>
  <c r="Z1010" i="20"/>
  <c r="Z1009" i="20"/>
  <c r="Z1008" i="20"/>
  <c r="Z1007" i="20"/>
  <c r="Z1006" i="20"/>
  <c r="Z1005" i="20"/>
  <c r="Z1004" i="20"/>
  <c r="Z1003" i="20"/>
  <c r="Z1002" i="20"/>
  <c r="Z1001" i="20"/>
  <c r="Z1000" i="20"/>
  <c r="Z999" i="20"/>
  <c r="Z998" i="20"/>
  <c r="Z997" i="20"/>
  <c r="Z996" i="20"/>
  <c r="Z995" i="20"/>
  <c r="Z994" i="20"/>
  <c r="Z993" i="20"/>
  <c r="Z992" i="20"/>
  <c r="Z991" i="20"/>
  <c r="Z990" i="20"/>
  <c r="Z989" i="20"/>
  <c r="Z988" i="20"/>
  <c r="Z987" i="20"/>
  <c r="Z986" i="20"/>
  <c r="Z985" i="20"/>
  <c r="Z984" i="20"/>
  <c r="Z983" i="20"/>
  <c r="Z982" i="20"/>
  <c r="Z981" i="20"/>
  <c r="Z980" i="20"/>
  <c r="Z979" i="20"/>
  <c r="Z978" i="20"/>
  <c r="Z977" i="20"/>
  <c r="Z976" i="20"/>
  <c r="Z975" i="20"/>
  <c r="Z974" i="20"/>
  <c r="Z973" i="20"/>
  <c r="Z972" i="20"/>
  <c r="Z971" i="20"/>
  <c r="Z970" i="20"/>
  <c r="Z969" i="20"/>
  <c r="Z968" i="20"/>
  <c r="Z967" i="20"/>
  <c r="Z966" i="20"/>
  <c r="Z965" i="20"/>
  <c r="Z964" i="20"/>
  <c r="Z963" i="20"/>
  <c r="Z962" i="20"/>
  <c r="Z961" i="20"/>
  <c r="Z960" i="20"/>
  <c r="Z959" i="20"/>
  <c r="Z958" i="20"/>
  <c r="Z957" i="20"/>
  <c r="Z956" i="20"/>
  <c r="Z955" i="20"/>
  <c r="Z954" i="20"/>
  <c r="Z953" i="20"/>
  <c r="Z952" i="20"/>
  <c r="Z951" i="20"/>
  <c r="Z950" i="20"/>
  <c r="Z949" i="20"/>
  <c r="Z948" i="20"/>
  <c r="Z947" i="20"/>
  <c r="Z946" i="20"/>
  <c r="Z945" i="20"/>
  <c r="Z944" i="20"/>
  <c r="Z943" i="20"/>
  <c r="Z942" i="20"/>
  <c r="Z941" i="20"/>
  <c r="Z940" i="20"/>
  <c r="Z939" i="20"/>
  <c r="Z938" i="20"/>
  <c r="Z937" i="20"/>
  <c r="Z936" i="20"/>
  <c r="Z935" i="20"/>
  <c r="Z934" i="20"/>
  <c r="Z933" i="20"/>
  <c r="Z932" i="20"/>
  <c r="Z931" i="20"/>
  <c r="Z930" i="20"/>
  <c r="Z929" i="20"/>
  <c r="Z928" i="20"/>
  <c r="Z927" i="20"/>
  <c r="Z926" i="20"/>
  <c r="Z925" i="20"/>
  <c r="Z924" i="20"/>
  <c r="Z923" i="20"/>
  <c r="Z922" i="20"/>
  <c r="Z921" i="20"/>
  <c r="Z920" i="20"/>
  <c r="Z919" i="20"/>
  <c r="Z918" i="20"/>
  <c r="Z917" i="20"/>
  <c r="Z916" i="20"/>
  <c r="Z915" i="20"/>
  <c r="Z914" i="20"/>
  <c r="Z913" i="20"/>
  <c r="Z912" i="20"/>
  <c r="Z911" i="20"/>
  <c r="Z910" i="20"/>
  <c r="Z909" i="20"/>
  <c r="Z908" i="20"/>
  <c r="Z907" i="20"/>
  <c r="Z906" i="20"/>
  <c r="Z905" i="20"/>
  <c r="Z904" i="20"/>
  <c r="Z903" i="20"/>
  <c r="Z902" i="20"/>
  <c r="Z901" i="20"/>
  <c r="Z900" i="20"/>
  <c r="Z899" i="20"/>
  <c r="Z898" i="20"/>
  <c r="Z897" i="20"/>
  <c r="Z896" i="20"/>
  <c r="Z895" i="20"/>
  <c r="Z894" i="20"/>
  <c r="Z893" i="20"/>
  <c r="Z892" i="20"/>
  <c r="Z891" i="20"/>
  <c r="Z890" i="20"/>
  <c r="Z889" i="20"/>
  <c r="Z888" i="20"/>
  <c r="Z887" i="20"/>
  <c r="Z886" i="20"/>
  <c r="Z885" i="20"/>
  <c r="Z884" i="20"/>
  <c r="Z883" i="20"/>
  <c r="Z882" i="20"/>
  <c r="Z881" i="20"/>
  <c r="Z880" i="20"/>
  <c r="Z879" i="20"/>
  <c r="Z878" i="20"/>
  <c r="Z877" i="20"/>
  <c r="Z876" i="20"/>
  <c r="Z875" i="20"/>
  <c r="Z874" i="20"/>
  <c r="Z873" i="20"/>
  <c r="Z872" i="20"/>
  <c r="Z871" i="20"/>
  <c r="Z870" i="20"/>
  <c r="Z869" i="20"/>
  <c r="Z868" i="20"/>
  <c r="Z867" i="20"/>
  <c r="Z866" i="20"/>
  <c r="Z865" i="20"/>
  <c r="Z864" i="20"/>
  <c r="Z863" i="20"/>
  <c r="Z862" i="20"/>
  <c r="Z861" i="20"/>
  <c r="Z860" i="20"/>
  <c r="Z859" i="20"/>
  <c r="Z858" i="20"/>
  <c r="Z857" i="20"/>
  <c r="Z856" i="20"/>
  <c r="Z855" i="20"/>
  <c r="Z854" i="20"/>
  <c r="Z853" i="20"/>
  <c r="Z852" i="20"/>
  <c r="Z851" i="20"/>
  <c r="Z850" i="20"/>
  <c r="Z849" i="20"/>
  <c r="Z848" i="20"/>
  <c r="Z847" i="20"/>
  <c r="Z846" i="20"/>
  <c r="Z845" i="20"/>
  <c r="Z844" i="20"/>
  <c r="Z843" i="20"/>
  <c r="Z842" i="20"/>
  <c r="Z841" i="20"/>
  <c r="Z840" i="20"/>
  <c r="Z839" i="20"/>
  <c r="Z838" i="20"/>
  <c r="Z837" i="20"/>
  <c r="Z836" i="20"/>
  <c r="Z835" i="20"/>
  <c r="Z834" i="20"/>
  <c r="Z833" i="20"/>
  <c r="Z832" i="20"/>
  <c r="Z831" i="20"/>
  <c r="Z830" i="20"/>
  <c r="Z829" i="20"/>
  <c r="Z828" i="20"/>
  <c r="Z827" i="20"/>
  <c r="Z826" i="20"/>
  <c r="Z825" i="20"/>
  <c r="Z824" i="20"/>
  <c r="Z823" i="20"/>
  <c r="Z822" i="20"/>
  <c r="Z821" i="20"/>
  <c r="Z820" i="20"/>
  <c r="Z819" i="20"/>
  <c r="Z818" i="20"/>
  <c r="Z817" i="20"/>
  <c r="Z816" i="20"/>
  <c r="Z815" i="20"/>
  <c r="Z814" i="20"/>
  <c r="Z813" i="20"/>
  <c r="Z812" i="20"/>
  <c r="Z811" i="20"/>
  <c r="Z810" i="20"/>
  <c r="Z809" i="20"/>
  <c r="Z808" i="20"/>
  <c r="Z807" i="20"/>
  <c r="Z806" i="20"/>
  <c r="Z805" i="20"/>
  <c r="Z804" i="20"/>
  <c r="Z803" i="20"/>
  <c r="Z802" i="20"/>
  <c r="Z801" i="20"/>
  <c r="Z800" i="20"/>
  <c r="Z799" i="20"/>
  <c r="Z798" i="20"/>
  <c r="Z797" i="20"/>
  <c r="Z796" i="20"/>
  <c r="Z795" i="20"/>
  <c r="Z794" i="20"/>
  <c r="Z793" i="20"/>
  <c r="Z792" i="20"/>
  <c r="Z791" i="20"/>
  <c r="Z790" i="20"/>
  <c r="Z789" i="20"/>
  <c r="Z788" i="20"/>
  <c r="Z787" i="20"/>
  <c r="Z786" i="20"/>
  <c r="Z785" i="20"/>
  <c r="Z784" i="20"/>
  <c r="Z783" i="20"/>
  <c r="Z782" i="20"/>
  <c r="Z781" i="20"/>
  <c r="Z780" i="20"/>
  <c r="Z779" i="20"/>
  <c r="Z778" i="20"/>
  <c r="Z777" i="20"/>
  <c r="Z776" i="20"/>
  <c r="Z775" i="20"/>
  <c r="Z774" i="20"/>
  <c r="Z773" i="20"/>
  <c r="Z772" i="20"/>
  <c r="Z771" i="20"/>
  <c r="Z770" i="20"/>
  <c r="Z769" i="20"/>
  <c r="Z768" i="20"/>
  <c r="Z767" i="20"/>
  <c r="Z766" i="20"/>
  <c r="Z765" i="20"/>
  <c r="Z764" i="20"/>
  <c r="Z763" i="20"/>
  <c r="Z762" i="20"/>
  <c r="Z761" i="20"/>
  <c r="Z760" i="20"/>
  <c r="Z759" i="20"/>
  <c r="Z758" i="20"/>
  <c r="Z757" i="20"/>
  <c r="Z756" i="20"/>
  <c r="Z755" i="20"/>
  <c r="Z754" i="20"/>
  <c r="Z753" i="20"/>
  <c r="Z752" i="20"/>
  <c r="Z751" i="20"/>
  <c r="Z750" i="20"/>
  <c r="Z749" i="20"/>
  <c r="Z748" i="20"/>
  <c r="Z747" i="20"/>
  <c r="Z746" i="20"/>
  <c r="Z745" i="20"/>
  <c r="Z744" i="20"/>
  <c r="Z743" i="20"/>
  <c r="Z742" i="20"/>
  <c r="Z741" i="20"/>
  <c r="Z740" i="20"/>
  <c r="Z739" i="20"/>
  <c r="Z738" i="20"/>
  <c r="Z737" i="20"/>
  <c r="Z736" i="20"/>
  <c r="Z735" i="20"/>
  <c r="Z734" i="20"/>
  <c r="Z733" i="20"/>
  <c r="Z732" i="20"/>
  <c r="Z731" i="20"/>
  <c r="Z730" i="20"/>
  <c r="Z729" i="20"/>
  <c r="Z728" i="20"/>
  <c r="Z727" i="20"/>
  <c r="Z726" i="20"/>
  <c r="Z725" i="20"/>
  <c r="Z724" i="20"/>
  <c r="Z723" i="20"/>
  <c r="Z722" i="20"/>
  <c r="Z721" i="20"/>
  <c r="Z720" i="20"/>
  <c r="Z719" i="20"/>
  <c r="Z718" i="20"/>
  <c r="Z717" i="20"/>
  <c r="Z716" i="20"/>
  <c r="Z715" i="20"/>
  <c r="Z714" i="20"/>
  <c r="Z713" i="20"/>
  <c r="Z712" i="20"/>
  <c r="Z711" i="20"/>
  <c r="Z710" i="20"/>
  <c r="Z709" i="20"/>
  <c r="Z708" i="20"/>
  <c r="Z707" i="20"/>
  <c r="Z706" i="20"/>
  <c r="Z705" i="20"/>
  <c r="Z704" i="20"/>
  <c r="Z703" i="20"/>
  <c r="Z702" i="20"/>
  <c r="Z701" i="20"/>
  <c r="Z700" i="20"/>
  <c r="Z699" i="20"/>
  <c r="Z698" i="20"/>
  <c r="Z697" i="20"/>
  <c r="Z696" i="20"/>
  <c r="Z695" i="20"/>
  <c r="Z694" i="20"/>
  <c r="Z693" i="20"/>
  <c r="Z692" i="20"/>
  <c r="Z691" i="20"/>
  <c r="Z690" i="20"/>
  <c r="Z689" i="20"/>
  <c r="Z688" i="20"/>
  <c r="Z687" i="20"/>
  <c r="Z686" i="20"/>
  <c r="Z685" i="20"/>
  <c r="Z684" i="20"/>
  <c r="Z683" i="20"/>
  <c r="Z682" i="20"/>
  <c r="Z681" i="20"/>
  <c r="Z680" i="20"/>
  <c r="Z679" i="20"/>
  <c r="Z678" i="20"/>
  <c r="Z677" i="20"/>
  <c r="Z676" i="20"/>
  <c r="Z675" i="20"/>
  <c r="Z674" i="20"/>
  <c r="Z673" i="20"/>
  <c r="Z672" i="20"/>
  <c r="Z671" i="20"/>
  <c r="Z670" i="20"/>
  <c r="Z669" i="20"/>
  <c r="Z668" i="20"/>
  <c r="Z667" i="20"/>
  <c r="Z666" i="20"/>
  <c r="Z665" i="20"/>
  <c r="Z664" i="20"/>
  <c r="Z663" i="20"/>
  <c r="Z662" i="20"/>
  <c r="Z661" i="20"/>
  <c r="Z660" i="20"/>
  <c r="Z659" i="20"/>
  <c r="Z658" i="20"/>
  <c r="Z657" i="20"/>
  <c r="Z656" i="20"/>
  <c r="Z655" i="20"/>
  <c r="Z654" i="20"/>
  <c r="Z653" i="20"/>
  <c r="Z652" i="20"/>
  <c r="Z651" i="20"/>
  <c r="Z650" i="20"/>
  <c r="Z649" i="20"/>
  <c r="Z648" i="20"/>
  <c r="Z647" i="20"/>
  <c r="Z646" i="20"/>
  <c r="Z645" i="20"/>
  <c r="Z644" i="20"/>
  <c r="Z643" i="20"/>
  <c r="Z642" i="20"/>
  <c r="Z641" i="20"/>
  <c r="Z640" i="20"/>
  <c r="Z639" i="20"/>
  <c r="Z638" i="20"/>
  <c r="Z637" i="20"/>
  <c r="Z636" i="20"/>
  <c r="Z635" i="20"/>
  <c r="Z634" i="20"/>
  <c r="Z633" i="20"/>
  <c r="Z632" i="20"/>
  <c r="Z631" i="20"/>
  <c r="Z630" i="20"/>
  <c r="Z629" i="20"/>
  <c r="Z628" i="20"/>
  <c r="Z627" i="20"/>
  <c r="Z626" i="20"/>
  <c r="Z625" i="20"/>
  <c r="Z624" i="20"/>
  <c r="Z623" i="20"/>
  <c r="Z1201" i="20"/>
  <c r="Z1755" i="20"/>
  <c r="Z1754" i="20"/>
  <c r="Z1753" i="20"/>
  <c r="Z1752" i="20"/>
  <c r="Z1751" i="20"/>
  <c r="Z1750" i="20"/>
  <c r="Z1749" i="20"/>
  <c r="Z1748" i="20"/>
  <c r="Z1747" i="20"/>
  <c r="Z1746" i="20"/>
  <c r="Z1745" i="20"/>
  <c r="Z1744" i="20"/>
  <c r="Z1743" i="20"/>
  <c r="Z1742" i="20"/>
  <c r="Z1741" i="20"/>
  <c r="Z1740" i="20"/>
  <c r="Z1739" i="20"/>
  <c r="Z1738" i="20"/>
  <c r="Z1737" i="20"/>
  <c r="Z1736" i="20"/>
  <c r="Z1735" i="20"/>
  <c r="Z1734" i="20"/>
  <c r="Z1733" i="20"/>
  <c r="Z1732" i="20"/>
  <c r="Z1731" i="20"/>
  <c r="Z1730" i="20"/>
  <c r="Z1729" i="20"/>
  <c r="Z1728" i="20"/>
  <c r="Z1727" i="20"/>
  <c r="Z1726" i="20"/>
  <c r="Z1725" i="20"/>
  <c r="Z1724" i="20"/>
  <c r="Z1723" i="20"/>
  <c r="Z1722" i="20"/>
  <c r="Z1721" i="20"/>
  <c r="Z1720" i="20"/>
  <c r="Z1719" i="20"/>
  <c r="Z1718" i="20"/>
  <c r="Z1717" i="20"/>
  <c r="Z1716" i="20"/>
  <c r="Z1715" i="20"/>
  <c r="Z1714" i="20"/>
  <c r="Z1713" i="20"/>
  <c r="Z1712" i="20"/>
  <c r="Z1711" i="20"/>
  <c r="Z1710" i="20"/>
  <c r="Z1709" i="20"/>
  <c r="Z1708" i="20"/>
  <c r="Z1707" i="20"/>
  <c r="Z1706" i="20"/>
  <c r="Z1705" i="20"/>
  <c r="Z1704" i="20"/>
  <c r="Z1703" i="20"/>
  <c r="Z1702" i="20"/>
  <c r="Z1701" i="20"/>
  <c r="Z1700" i="20"/>
  <c r="Z1699" i="20"/>
  <c r="Z1698" i="20"/>
  <c r="Z1697" i="20"/>
  <c r="Z1696" i="20"/>
  <c r="Z1695" i="20"/>
  <c r="Z1694" i="20"/>
  <c r="Z1693" i="20"/>
  <c r="Z1692" i="20"/>
  <c r="Z1691" i="20"/>
  <c r="Z1690" i="20"/>
  <c r="Z1689" i="20"/>
  <c r="Z1688" i="20"/>
  <c r="Z1687" i="20"/>
  <c r="Z1686" i="20"/>
  <c r="Z1685" i="20"/>
  <c r="Z1684" i="20"/>
  <c r="Z1683" i="20"/>
  <c r="Z1682" i="20"/>
  <c r="Z1681" i="20"/>
  <c r="Z1680" i="20"/>
  <c r="Z1679" i="20"/>
  <c r="Z1678" i="20"/>
  <c r="Z1677" i="20"/>
  <c r="Z1676" i="20"/>
  <c r="Z1675" i="20"/>
  <c r="Z1674" i="20"/>
  <c r="Z1673" i="20"/>
  <c r="Z1672" i="20"/>
  <c r="Z1671" i="20"/>
  <c r="Z1670" i="20"/>
  <c r="Z1669" i="20"/>
  <c r="Z1668" i="20"/>
  <c r="Z1667" i="20"/>
  <c r="Z1666" i="20"/>
  <c r="Z1665" i="20"/>
  <c r="Z1664" i="20"/>
  <c r="Z1663" i="20"/>
  <c r="Z1662" i="20"/>
  <c r="Z1661" i="20"/>
  <c r="Z1660" i="20"/>
  <c r="Z1659" i="20"/>
  <c r="Z1658" i="20"/>
  <c r="Z1657" i="20"/>
  <c r="Z1656" i="20"/>
  <c r="Z1655" i="20"/>
  <c r="Z1654" i="20"/>
  <c r="Z1653" i="20"/>
  <c r="Z1652" i="20"/>
  <c r="Z1651" i="20"/>
  <c r="Z1650" i="20"/>
  <c r="Z1649" i="20"/>
  <c r="Z1648" i="20"/>
  <c r="Z1647" i="20"/>
  <c r="Z1646" i="20"/>
  <c r="Z1645" i="20"/>
  <c r="Z1644" i="20"/>
  <c r="Z1643" i="20"/>
  <c r="Z1642" i="20"/>
  <c r="Z1641" i="20"/>
  <c r="Z1640" i="20"/>
  <c r="Z1639" i="20"/>
  <c r="Z1638" i="20"/>
  <c r="Z1637" i="20"/>
  <c r="Z1636" i="20"/>
  <c r="Z1635" i="20"/>
  <c r="Z1634" i="20"/>
  <c r="Z1633" i="20"/>
  <c r="Z1632" i="20"/>
  <c r="Z1631" i="20"/>
  <c r="Z1630" i="20"/>
  <c r="Z1629" i="20"/>
  <c r="Z1628" i="20"/>
  <c r="Z1627" i="20"/>
  <c r="Z1626" i="20"/>
  <c r="Z1625" i="20"/>
  <c r="Z1624" i="20"/>
  <c r="Z1623" i="20"/>
  <c r="Z1622" i="20"/>
  <c r="Z1621" i="20"/>
  <c r="Z1620" i="20"/>
  <c r="Z1619" i="20"/>
  <c r="Z1618" i="20"/>
  <c r="Z1617" i="20"/>
  <c r="Z1616" i="20"/>
  <c r="Z1615" i="20"/>
  <c r="Z1614" i="20"/>
  <c r="Z1613" i="20"/>
  <c r="Z1612" i="20"/>
  <c r="Z1611" i="20"/>
  <c r="Z1610" i="20"/>
  <c r="Z1609" i="20"/>
  <c r="Z1608" i="20"/>
  <c r="Z1607" i="20"/>
  <c r="Z1606" i="20"/>
  <c r="Z1605" i="20"/>
  <c r="Z1604" i="20"/>
  <c r="Z1603" i="20"/>
  <c r="Z1602" i="20"/>
  <c r="Z1601" i="20"/>
  <c r="Z1600" i="20"/>
  <c r="Z1599" i="20"/>
  <c r="Z1598" i="20"/>
  <c r="Z1597" i="20"/>
  <c r="Z1596" i="20"/>
  <c r="Z1595" i="20"/>
  <c r="Z1594" i="20"/>
  <c r="Z1593" i="20"/>
  <c r="Z1592" i="20"/>
  <c r="Z1591" i="20"/>
  <c r="Z1590" i="20"/>
  <c r="Z1589" i="20"/>
  <c r="Z1588" i="20"/>
  <c r="Z1587" i="20"/>
  <c r="Z1586" i="20"/>
  <c r="Z1585" i="20"/>
  <c r="Z1584" i="20"/>
  <c r="Z1583" i="20"/>
  <c r="Z1582" i="20"/>
  <c r="Z1581" i="20"/>
  <c r="Z1580" i="20"/>
  <c r="Z1579" i="20"/>
  <c r="Z1578" i="20"/>
  <c r="Z1577" i="20"/>
  <c r="Z1576" i="20"/>
  <c r="Z1575" i="20"/>
  <c r="Z1574" i="20"/>
  <c r="Z1573" i="20"/>
  <c r="Z1572" i="20"/>
  <c r="Z1571" i="20"/>
  <c r="Z1570" i="20"/>
  <c r="Z1569" i="20"/>
  <c r="Z1568" i="20"/>
  <c r="Z1567" i="20"/>
  <c r="Z1566" i="20"/>
  <c r="Z1565" i="20"/>
  <c r="Z1564" i="20"/>
  <c r="Z1563" i="20"/>
  <c r="Z1562" i="20"/>
  <c r="Z1561" i="20"/>
  <c r="Z1560" i="20"/>
  <c r="Z1559" i="20"/>
  <c r="Z1558" i="20"/>
  <c r="Z1557" i="20"/>
  <c r="Z1556" i="20"/>
  <c r="Z1555" i="20"/>
  <c r="Z1554" i="20"/>
  <c r="Z1553" i="20"/>
  <c r="Z1552" i="20"/>
  <c r="Z1551" i="20"/>
  <c r="Z1550" i="20"/>
  <c r="Z1549" i="20"/>
  <c r="Z1548" i="20"/>
  <c r="Z1547" i="20"/>
  <c r="Z1546" i="20"/>
  <c r="Z1545" i="20"/>
  <c r="Z1544" i="20"/>
  <c r="Z1543" i="20"/>
  <c r="Z1542" i="20"/>
  <c r="Z1541" i="20"/>
  <c r="Z1540" i="20"/>
  <c r="Z1539" i="20"/>
  <c r="Z1538" i="20"/>
  <c r="Z1537" i="20"/>
  <c r="Z1536" i="20"/>
  <c r="Z1535" i="20"/>
  <c r="Z1534" i="20"/>
  <c r="Z1533" i="20"/>
  <c r="Z1532" i="20"/>
  <c r="Z1531" i="20"/>
  <c r="Z1530" i="20"/>
  <c r="Z1529" i="20"/>
  <c r="Z1528" i="20"/>
  <c r="Z1527" i="20"/>
  <c r="Z1526" i="20"/>
  <c r="Z1525" i="20"/>
  <c r="Z1524" i="20"/>
  <c r="Z1523" i="20"/>
  <c r="Z1522" i="20"/>
  <c r="Z1521" i="20"/>
  <c r="Z1520" i="20"/>
  <c r="Z1519" i="20"/>
  <c r="Z1518" i="20"/>
  <c r="Z1517" i="20"/>
  <c r="Z1516" i="20"/>
  <c r="Z1515" i="20"/>
  <c r="Z1514" i="20"/>
  <c r="Z1513" i="20"/>
  <c r="Z1512" i="20"/>
  <c r="Z1511" i="20"/>
  <c r="Z1510" i="20"/>
  <c r="Z1509" i="20"/>
  <c r="Z1508" i="20"/>
  <c r="Z1507" i="20"/>
  <c r="Z1506" i="20"/>
  <c r="Z1505" i="20"/>
  <c r="Z1504" i="20"/>
  <c r="Z1503" i="20"/>
  <c r="Z1502" i="20"/>
  <c r="Z1501" i="20"/>
  <c r="Z1500" i="20"/>
  <c r="Z1499" i="20"/>
  <c r="Z1498" i="20"/>
  <c r="Z1497" i="20"/>
  <c r="Z1496" i="20"/>
  <c r="Z1495" i="20"/>
  <c r="Z1494" i="20"/>
  <c r="Z1493" i="20"/>
  <c r="Z1492" i="20"/>
  <c r="Z1491" i="20"/>
  <c r="Z1490" i="20"/>
  <c r="Z1489" i="20"/>
  <c r="Z1488" i="20"/>
  <c r="Z1487" i="20"/>
  <c r="Z1486" i="20"/>
  <c r="Z1485" i="20"/>
  <c r="Z1484" i="20"/>
  <c r="Z1483" i="20"/>
  <c r="Z1482" i="20"/>
  <c r="Z1481" i="20"/>
  <c r="Z1480" i="20"/>
  <c r="Z1479" i="20"/>
  <c r="Z1478" i="20"/>
  <c r="Z1477" i="20"/>
  <c r="Z1476" i="20"/>
  <c r="Z1475" i="20"/>
  <c r="Z1474" i="20"/>
  <c r="Z1473" i="20"/>
  <c r="Z1472" i="20"/>
  <c r="Z1471" i="20"/>
  <c r="Z1470" i="20"/>
  <c r="Z1469" i="20"/>
  <c r="Z1468" i="20"/>
  <c r="Z1467" i="20"/>
  <c r="Z1466" i="20"/>
  <c r="Z1465" i="20"/>
  <c r="Z1464" i="20"/>
  <c r="Z1463" i="20"/>
  <c r="Z1462" i="20"/>
  <c r="Z1461" i="20"/>
  <c r="Z1460" i="20"/>
  <c r="Z1459" i="20"/>
  <c r="Z1458" i="20"/>
  <c r="Z1457" i="20"/>
  <c r="Z1456" i="20"/>
  <c r="Z1455" i="20"/>
  <c r="Z1454" i="20"/>
  <c r="Z1453" i="20"/>
  <c r="Z1452" i="20"/>
  <c r="Z1451" i="20"/>
  <c r="Z1450" i="20"/>
  <c r="Z1449" i="20"/>
  <c r="Z1448" i="20"/>
  <c r="Z1447" i="20"/>
  <c r="Z1446" i="20"/>
  <c r="Z1445" i="20"/>
  <c r="Z1444" i="20"/>
  <c r="Z1443" i="20"/>
  <c r="Z1442" i="20"/>
  <c r="Z1441" i="20"/>
  <c r="Z1440" i="20"/>
  <c r="Z1439" i="20"/>
  <c r="Z1438" i="20"/>
  <c r="Z1437" i="20"/>
  <c r="Z1436" i="20"/>
  <c r="Z1435" i="20"/>
  <c r="Z1434" i="20"/>
  <c r="Z1433" i="20"/>
  <c r="Z1432" i="20"/>
  <c r="Z1431" i="20"/>
  <c r="Z1430" i="20"/>
  <c r="Z1429" i="20"/>
  <c r="Z1428" i="20"/>
  <c r="Z1427" i="20"/>
  <c r="Z1426" i="20"/>
  <c r="Z1425" i="20"/>
  <c r="Z1424" i="20"/>
  <c r="Z1423" i="20"/>
  <c r="Z1422" i="20"/>
  <c r="Z1421" i="20"/>
  <c r="Z1420" i="20"/>
  <c r="Z1419" i="20"/>
  <c r="Z1418" i="20"/>
  <c r="Z1417" i="20"/>
  <c r="Z1416" i="20"/>
  <c r="Z1415" i="20"/>
  <c r="Z1414" i="20"/>
  <c r="Z1413" i="20"/>
  <c r="Z1412" i="20"/>
  <c r="Z1411" i="20"/>
  <c r="Z1410" i="20"/>
  <c r="Z1409" i="20"/>
  <c r="Z1408" i="20"/>
  <c r="Z1407" i="20"/>
  <c r="Z1406" i="20"/>
  <c r="Z1405" i="20"/>
  <c r="Z1404" i="20"/>
  <c r="Z1403" i="20"/>
  <c r="Z1402" i="20"/>
  <c r="Z1401" i="20"/>
  <c r="Z1400" i="20"/>
  <c r="Z1399" i="20"/>
  <c r="Z1398" i="20"/>
  <c r="Z1397" i="20"/>
  <c r="Z1396" i="20"/>
  <c r="Z1395" i="20"/>
  <c r="Z1394" i="20"/>
  <c r="Z1393" i="20"/>
  <c r="Z1392" i="20"/>
  <c r="Z1391" i="20"/>
  <c r="Z1390" i="20"/>
  <c r="Z1389" i="20"/>
  <c r="Z1388" i="20"/>
  <c r="Z1387" i="20"/>
  <c r="Z1386" i="20"/>
  <c r="Z1385" i="20"/>
  <c r="Z1384" i="20"/>
  <c r="Z1383" i="20"/>
  <c r="Z1382" i="20"/>
  <c r="Z1381" i="20"/>
  <c r="Z1380" i="20"/>
  <c r="Z1379" i="20"/>
  <c r="Z1378" i="20"/>
  <c r="Z1377" i="20"/>
  <c r="Z1376" i="20"/>
  <c r="Z1375" i="20"/>
  <c r="Z1374" i="20"/>
  <c r="Z1373" i="20"/>
  <c r="Z1372" i="20"/>
  <c r="Z1371" i="20"/>
  <c r="Z1370" i="20"/>
  <c r="Z1369" i="20"/>
  <c r="Z1368" i="20"/>
  <c r="Z1367" i="20"/>
  <c r="Z1366" i="20"/>
  <c r="Z1365" i="20"/>
  <c r="Z1364" i="20"/>
  <c r="Z1363" i="20"/>
  <c r="Z1362" i="20"/>
  <c r="Z1361" i="20"/>
  <c r="Z1360" i="20"/>
  <c r="Z1359" i="20"/>
  <c r="Z1358" i="20"/>
  <c r="Z1357" i="20"/>
  <c r="Z1356" i="20"/>
  <c r="Z1355" i="20"/>
  <c r="Z1354" i="20"/>
  <c r="Z1353" i="20"/>
  <c r="Z1352" i="20"/>
  <c r="Z1351" i="20"/>
  <c r="Z1350" i="20"/>
  <c r="Z1349" i="20"/>
  <c r="Z1348" i="20"/>
  <c r="Z1347" i="20"/>
  <c r="Z1346" i="20"/>
  <c r="Z1345" i="20"/>
  <c r="Z1344" i="20"/>
  <c r="Z1343" i="20"/>
  <c r="Z1342" i="20"/>
  <c r="Z1341" i="20"/>
  <c r="Z1340" i="20"/>
  <c r="Z1339" i="20"/>
  <c r="Z1338" i="20"/>
  <c r="Z1337" i="20"/>
  <c r="Z1336" i="20"/>
  <c r="Z1335" i="20"/>
  <c r="Z1334" i="20"/>
  <c r="Z1333" i="20"/>
  <c r="Z1332" i="20"/>
  <c r="Z1331" i="20"/>
  <c r="Z1330" i="20"/>
  <c r="Z1329" i="20"/>
  <c r="Z1328" i="20"/>
  <c r="Z1327" i="20"/>
  <c r="Z1326" i="20"/>
  <c r="Z1325" i="20"/>
  <c r="Z1324" i="20"/>
  <c r="Z1323" i="20"/>
  <c r="Z1322" i="20"/>
  <c r="Z1321" i="20"/>
  <c r="Z1320" i="20"/>
  <c r="Z1319" i="20"/>
  <c r="Z1318" i="20"/>
  <c r="Z1317" i="20"/>
  <c r="Z1316" i="20"/>
  <c r="Z1315" i="20"/>
  <c r="Z1314" i="20"/>
  <c r="Z1313" i="20"/>
  <c r="Z1312" i="20"/>
  <c r="Z1311" i="20"/>
  <c r="Z1310" i="20"/>
  <c r="Z1309" i="20"/>
  <c r="Z1308" i="20"/>
  <c r="Z1307" i="20"/>
  <c r="Z1306" i="20"/>
  <c r="Z1305" i="20"/>
  <c r="Z1304" i="20"/>
  <c r="Z1303" i="20"/>
  <c r="Z1302" i="20"/>
  <c r="Z1301" i="20"/>
  <c r="Z1300" i="20"/>
  <c r="Z1299" i="20"/>
  <c r="Z1298" i="20"/>
  <c r="Z1297" i="20"/>
  <c r="Z1296" i="20"/>
  <c r="Z1295" i="20"/>
  <c r="Z1294" i="20"/>
  <c r="Z1293" i="20"/>
  <c r="Z1292" i="20"/>
  <c r="Z1291" i="20"/>
  <c r="Z1290" i="20"/>
  <c r="Z1289" i="20"/>
  <c r="Z1288" i="20"/>
  <c r="Z1287" i="20"/>
  <c r="Z1286" i="20"/>
  <c r="Z1285" i="20"/>
  <c r="Z1284" i="20"/>
  <c r="Z1283" i="20"/>
  <c r="Z1282" i="20"/>
  <c r="Z1281" i="20"/>
  <c r="Z1280" i="20"/>
  <c r="Z1279" i="20"/>
  <c r="Z1278" i="20"/>
  <c r="Z1277" i="20"/>
  <c r="Z1276" i="20"/>
  <c r="Z1275" i="20"/>
  <c r="Z1274" i="20"/>
  <c r="Z1273" i="20"/>
  <c r="Z1272" i="20"/>
  <c r="Z1271" i="20"/>
  <c r="Z1270" i="20"/>
  <c r="Z1269" i="20"/>
  <c r="Z1268" i="20"/>
  <c r="Z1267" i="20"/>
  <c r="Z1266" i="20"/>
  <c r="Z1265" i="20"/>
  <c r="Z1264" i="20"/>
  <c r="Z1263" i="20"/>
  <c r="Z1262" i="20"/>
  <c r="Z1261" i="20"/>
  <c r="Z1260" i="20"/>
  <c r="Z1259" i="20"/>
  <c r="Z1258" i="20"/>
  <c r="Z1257" i="20"/>
  <c r="Z1256" i="20"/>
  <c r="Z1255" i="20"/>
  <c r="Z1254" i="20"/>
  <c r="Z1253" i="20"/>
  <c r="Z1252" i="20"/>
  <c r="Z1251" i="20"/>
  <c r="Z1250" i="20"/>
  <c r="Z1249" i="20"/>
  <c r="Z1248" i="20"/>
  <c r="Z1247" i="20"/>
  <c r="Z1246" i="20"/>
  <c r="Z1245" i="20"/>
  <c r="Z1244" i="20"/>
  <c r="Z1243" i="20"/>
  <c r="Z1242" i="20"/>
  <c r="Z1241" i="20"/>
  <c r="Z1240" i="20"/>
  <c r="Z1239" i="20"/>
  <c r="Z1238" i="20"/>
  <c r="Z1237" i="20"/>
  <c r="Z1236" i="20"/>
  <c r="Z1235" i="20"/>
  <c r="Z1234" i="20"/>
  <c r="Z1233" i="20"/>
  <c r="Z1232" i="20"/>
  <c r="Z1231" i="20"/>
  <c r="Z1230" i="20"/>
  <c r="Z1229" i="20"/>
  <c r="Z1228" i="20"/>
  <c r="Z1227" i="20"/>
  <c r="Z1226" i="20"/>
  <c r="Z1225" i="20"/>
  <c r="Z1224" i="20"/>
  <c r="Z1223" i="20"/>
  <c r="Z1222" i="20"/>
  <c r="Z1221" i="20"/>
  <c r="Z1220" i="20"/>
  <c r="Z1219" i="20"/>
  <c r="Z1218" i="20"/>
  <c r="Z1217" i="20"/>
  <c r="Z1216" i="20"/>
  <c r="Z1215" i="20"/>
  <c r="Z1214" i="20"/>
  <c r="Z1213" i="20"/>
  <c r="Z1756" i="20"/>
  <c r="Z2304" i="20"/>
  <c r="Z2303" i="20"/>
  <c r="Z2302" i="20"/>
  <c r="Z2301" i="20"/>
  <c r="Z2300" i="20"/>
  <c r="Z2299" i="20"/>
  <c r="Z2298" i="20"/>
  <c r="Z2297" i="20"/>
  <c r="Z2296" i="20"/>
  <c r="Z2295" i="20"/>
  <c r="Z2294" i="20"/>
  <c r="Z2293" i="20"/>
  <c r="Z2292" i="20"/>
  <c r="Z2291" i="20"/>
  <c r="Z2290" i="20"/>
  <c r="Z2289" i="20"/>
  <c r="Z2288" i="20"/>
  <c r="Z2287" i="20"/>
  <c r="Z2286" i="20"/>
  <c r="Z2285" i="20"/>
  <c r="Z2284" i="20"/>
  <c r="Z2283" i="20"/>
  <c r="Z2282" i="20"/>
  <c r="Z2281" i="20"/>
  <c r="Z2280" i="20"/>
  <c r="Z2279" i="20"/>
  <c r="Z2278" i="20"/>
  <c r="Z2277" i="20"/>
  <c r="Z2276" i="20"/>
  <c r="Z2275" i="20"/>
  <c r="Z2274" i="20"/>
  <c r="Z2273" i="20"/>
  <c r="Z2272" i="20"/>
  <c r="Z2271" i="20"/>
  <c r="Z2270" i="20"/>
  <c r="Z2269" i="20"/>
  <c r="Z2268" i="20"/>
  <c r="Z2267" i="20"/>
  <c r="Z2266" i="20"/>
  <c r="Z2265" i="20"/>
  <c r="Z2264" i="20"/>
  <c r="Z2263" i="20"/>
  <c r="Z2262" i="20"/>
  <c r="Z2261" i="20"/>
  <c r="Z2260" i="20"/>
  <c r="Z2259" i="20"/>
  <c r="Z2258" i="20"/>
  <c r="Z2257" i="20"/>
  <c r="Z2256" i="20"/>
  <c r="Z2255" i="20"/>
  <c r="Z2254" i="20"/>
  <c r="Z2253" i="20"/>
  <c r="Z2252" i="20"/>
  <c r="Z2251" i="20"/>
  <c r="Z2250" i="20"/>
  <c r="Z2249" i="20"/>
  <c r="Z2248" i="20"/>
  <c r="Z2247" i="20"/>
  <c r="Z2246" i="20"/>
  <c r="Z2245" i="20"/>
  <c r="Z2244" i="20"/>
  <c r="Z2243" i="20"/>
  <c r="Z2242" i="20"/>
  <c r="Z2241" i="20"/>
  <c r="Z2240" i="20"/>
  <c r="Z2239" i="20"/>
  <c r="Z2238" i="20"/>
  <c r="Z2237" i="20"/>
  <c r="Z2236" i="20"/>
  <c r="Z2235" i="20"/>
  <c r="Z2234" i="20"/>
  <c r="Z2233" i="20"/>
  <c r="Z2232" i="20"/>
  <c r="Z2231" i="20"/>
  <c r="Z2230" i="20"/>
  <c r="Z2229" i="20"/>
  <c r="Z2228" i="20"/>
  <c r="Z2227" i="20"/>
  <c r="Z2226" i="20"/>
  <c r="Z2225" i="20"/>
  <c r="Z2224" i="20"/>
  <c r="Z2223" i="20"/>
  <c r="Z2222" i="20"/>
  <c r="Z2221" i="20"/>
  <c r="Z2220" i="20"/>
  <c r="Z2219" i="20"/>
  <c r="Z2218" i="20"/>
  <c r="Z2217" i="20"/>
  <c r="Z2216" i="20"/>
  <c r="Z2215" i="20"/>
  <c r="Z2214" i="20"/>
  <c r="Z2213" i="20"/>
  <c r="Z2212" i="20"/>
  <c r="Z2211" i="20"/>
  <c r="Z2210" i="20"/>
  <c r="Z2209" i="20"/>
  <c r="Z2208" i="20"/>
  <c r="Z2207" i="20"/>
  <c r="Z2206" i="20"/>
  <c r="Z2205" i="20"/>
  <c r="Z2204" i="20"/>
  <c r="Z2203" i="20"/>
  <c r="Z2202" i="20"/>
  <c r="Z2201" i="20"/>
  <c r="Z2200" i="20"/>
  <c r="Z2199" i="20"/>
  <c r="Z2198" i="20"/>
  <c r="Z2197" i="20"/>
  <c r="Z2196" i="20"/>
  <c r="Z2195" i="20"/>
  <c r="Z2194" i="20"/>
  <c r="Z2193" i="20"/>
  <c r="Z2192" i="20"/>
  <c r="Z2191" i="20"/>
  <c r="Z2190" i="20"/>
  <c r="Z2189" i="20"/>
  <c r="Z2188" i="20"/>
  <c r="Z2187" i="20"/>
  <c r="Z2186" i="20"/>
  <c r="Z2185" i="20"/>
  <c r="Z2184" i="20"/>
  <c r="Z2183" i="20"/>
  <c r="Z2182" i="20"/>
  <c r="Z2181" i="20"/>
  <c r="Z2180" i="20"/>
  <c r="Z2179" i="20"/>
  <c r="Z2178" i="20"/>
  <c r="Z2177" i="20"/>
  <c r="Z2176" i="20"/>
  <c r="Z2175" i="20"/>
  <c r="Z2174" i="20"/>
  <c r="Z2173" i="20"/>
  <c r="Z2172" i="20"/>
  <c r="Z2171" i="20"/>
  <c r="Z2170" i="20"/>
  <c r="Z2169" i="20"/>
  <c r="Z2168" i="20"/>
  <c r="Z2167" i="20"/>
  <c r="Z2166" i="20"/>
  <c r="Z2165" i="20"/>
  <c r="Z2164" i="20"/>
  <c r="Z2163" i="20"/>
  <c r="Z2162" i="20"/>
  <c r="Z2161" i="20"/>
  <c r="Z2160" i="20"/>
  <c r="Z2159" i="20"/>
  <c r="Z2158" i="20"/>
  <c r="Z2157" i="20"/>
  <c r="Z2156" i="20"/>
  <c r="Z2155" i="20"/>
  <c r="Z2154" i="20"/>
  <c r="Z2153" i="20"/>
  <c r="Z2152" i="20"/>
  <c r="Z2151" i="20"/>
  <c r="Z2150" i="20"/>
  <c r="Z2149" i="20"/>
  <c r="Z2148" i="20"/>
  <c r="Z2147" i="20"/>
  <c r="Z2146" i="20"/>
  <c r="Z2145" i="20"/>
  <c r="Z2144" i="20"/>
  <c r="Z2143" i="20"/>
  <c r="Z2142" i="20"/>
  <c r="Z2141" i="20"/>
  <c r="Z2140" i="20"/>
  <c r="Z2139" i="20"/>
  <c r="Z2138" i="20"/>
  <c r="Z2137" i="20"/>
  <c r="Z2136" i="20"/>
  <c r="Z2135" i="20"/>
  <c r="Z2134" i="20"/>
  <c r="Z2133" i="20"/>
  <c r="Z2132" i="20"/>
  <c r="Z2131" i="20"/>
  <c r="Z2130" i="20"/>
  <c r="Z2129" i="20"/>
  <c r="Z2128" i="20"/>
  <c r="Z2127" i="20"/>
  <c r="Z2126" i="20"/>
  <c r="Z2125" i="20"/>
  <c r="Z2124" i="20"/>
  <c r="Z2123" i="20"/>
  <c r="Z2122" i="20"/>
  <c r="Z2121" i="20"/>
  <c r="Z2120" i="20"/>
  <c r="Z2119" i="20"/>
  <c r="Z2118" i="20"/>
  <c r="Z2117" i="20"/>
  <c r="Z2116" i="20"/>
  <c r="Z2115" i="20"/>
  <c r="Z2114" i="20"/>
  <c r="Z2113" i="20"/>
  <c r="Z2112" i="20"/>
  <c r="Z2111" i="20"/>
  <c r="Z2110" i="20"/>
  <c r="Z2109" i="20"/>
  <c r="Z2108" i="20"/>
  <c r="Z2107" i="20"/>
  <c r="Z2106" i="20"/>
  <c r="Z2105" i="20"/>
  <c r="Z2104" i="20"/>
  <c r="Z2103" i="20"/>
  <c r="Z2102" i="20"/>
  <c r="Z2101" i="20"/>
  <c r="Z2100" i="20"/>
  <c r="Z2099" i="20"/>
  <c r="Z2098" i="20"/>
  <c r="Z2097" i="20"/>
  <c r="Z2096" i="20"/>
  <c r="Z2095" i="20"/>
  <c r="Z2094" i="20"/>
  <c r="Z2093" i="20"/>
  <c r="Z2092" i="20"/>
  <c r="Z2091" i="20"/>
  <c r="Z2090" i="20"/>
  <c r="Z2089" i="20"/>
  <c r="Z2088" i="20"/>
  <c r="Z2087" i="20"/>
  <c r="Z2086" i="20"/>
  <c r="Z2085" i="20"/>
  <c r="Z2084" i="20"/>
  <c r="Z2083" i="20"/>
  <c r="Z2082" i="20"/>
  <c r="Z2081" i="20"/>
  <c r="Z2080" i="20"/>
  <c r="Z2079" i="20"/>
  <c r="Z2078" i="20"/>
  <c r="Z2077" i="20"/>
  <c r="Z2076" i="20"/>
  <c r="Z2075" i="20"/>
  <c r="Z2074" i="20"/>
  <c r="Z2073" i="20"/>
  <c r="Z2072" i="20"/>
  <c r="Z2071" i="20"/>
  <c r="Z2070" i="20"/>
  <c r="Z2069" i="20"/>
  <c r="Z2068" i="20"/>
  <c r="Z2067" i="20"/>
  <c r="Z2066" i="20"/>
  <c r="Z2065" i="20"/>
  <c r="Z2064" i="20"/>
  <c r="Z2063" i="20"/>
  <c r="Z2062" i="20"/>
  <c r="Z2061" i="20"/>
  <c r="Z2060" i="20"/>
  <c r="Z2059" i="20"/>
  <c r="Z2058" i="20"/>
  <c r="Z2057" i="20"/>
  <c r="Z2056" i="20"/>
  <c r="Z2055" i="20"/>
  <c r="Z2054" i="20"/>
  <c r="Z2053" i="20"/>
  <c r="Z2052" i="20"/>
  <c r="Z2051" i="20"/>
  <c r="Z2050" i="20"/>
  <c r="Z2049" i="20"/>
  <c r="Z2048" i="20"/>
  <c r="Z2047" i="20"/>
  <c r="Z2046" i="20"/>
  <c r="Z2045" i="20"/>
  <c r="Z2044" i="20"/>
  <c r="Z2043" i="20"/>
  <c r="Z2042" i="20"/>
  <c r="Z2041" i="20"/>
  <c r="Z2040" i="20"/>
  <c r="Z2039" i="20"/>
  <c r="Z2038" i="20"/>
  <c r="Z2037" i="20"/>
  <c r="Z2036" i="20"/>
  <c r="Z2035" i="20"/>
  <c r="Z2034" i="20"/>
  <c r="Z2033" i="20"/>
  <c r="Z2032" i="20"/>
  <c r="Z2031" i="20"/>
  <c r="Z2030" i="20"/>
  <c r="Z2029" i="20"/>
  <c r="Z2028" i="20"/>
  <c r="Z2027" i="20"/>
  <c r="Z2026" i="20"/>
  <c r="Z2025" i="20"/>
  <c r="Z2024" i="20"/>
  <c r="Z2023" i="20"/>
  <c r="Z2022" i="20"/>
  <c r="Z2021" i="20"/>
  <c r="Z2020" i="20"/>
  <c r="Z2019" i="20"/>
  <c r="Z2018" i="20"/>
  <c r="Z2017" i="20"/>
  <c r="Z2016" i="20"/>
  <c r="Z2015" i="20"/>
  <c r="Z2014" i="20"/>
  <c r="Z2013" i="20"/>
  <c r="Z2012" i="20"/>
  <c r="Z2011" i="20"/>
  <c r="Z2010" i="20"/>
  <c r="Z2009" i="20"/>
  <c r="Z2008" i="20"/>
  <c r="Z2007" i="20"/>
  <c r="Z2006" i="20"/>
  <c r="Z2005" i="20"/>
  <c r="Z2004" i="20"/>
  <c r="Z2003" i="20"/>
  <c r="Z2002" i="20"/>
  <c r="Z2001" i="20"/>
  <c r="Z2000" i="20"/>
  <c r="Z1999" i="20"/>
  <c r="Z1998" i="20"/>
  <c r="Z1997" i="20"/>
  <c r="Z1996" i="20"/>
  <c r="Z1995" i="20"/>
  <c r="Z1994" i="20"/>
  <c r="Z1993" i="20"/>
  <c r="Z1992" i="20"/>
  <c r="Z1991" i="20"/>
  <c r="Z1990" i="20"/>
  <c r="Z1989" i="20"/>
  <c r="Z1988" i="20"/>
  <c r="Z1987" i="20"/>
  <c r="Z1986" i="20"/>
  <c r="Z1985" i="20"/>
  <c r="Z1984" i="20"/>
  <c r="Z1983" i="20"/>
  <c r="Z1982" i="20"/>
  <c r="Z1981" i="20"/>
  <c r="Z1980" i="20"/>
  <c r="Z1979" i="20"/>
  <c r="Z1978" i="20"/>
  <c r="Z1977" i="20"/>
  <c r="Z1976" i="20"/>
  <c r="Z1975" i="20"/>
  <c r="Z1974" i="20"/>
  <c r="Z1973" i="20"/>
  <c r="Z1972" i="20"/>
  <c r="Z1971" i="20"/>
  <c r="Z1970" i="20"/>
  <c r="Z1969" i="20"/>
  <c r="Z1968" i="20"/>
  <c r="Z1967" i="20"/>
  <c r="Z1966" i="20"/>
  <c r="Z1965" i="20"/>
  <c r="Z1964" i="20"/>
  <c r="Z1963" i="20"/>
  <c r="Z1962" i="20"/>
  <c r="Z1961" i="20"/>
  <c r="Z1960" i="20"/>
  <c r="Z1959" i="20"/>
  <c r="Z1958" i="20"/>
  <c r="Z1957" i="20"/>
  <c r="Z1956" i="20"/>
  <c r="Z1955" i="20"/>
  <c r="Z1954" i="20"/>
  <c r="Z1953" i="20"/>
  <c r="Z1952" i="20"/>
  <c r="Z1951" i="20"/>
  <c r="Z1950" i="20"/>
  <c r="Z1949" i="20"/>
  <c r="Z1948" i="20"/>
  <c r="Z1947" i="20"/>
  <c r="Z1946" i="20"/>
  <c r="Z1945" i="20"/>
  <c r="Z1944" i="20"/>
  <c r="Z1943" i="20"/>
  <c r="Z1942" i="20"/>
  <c r="Z1941" i="20"/>
  <c r="Z1940" i="20"/>
  <c r="Z1939" i="20"/>
  <c r="Z1938" i="20"/>
  <c r="Z1937" i="20"/>
  <c r="Z1936" i="20"/>
  <c r="Z1935" i="20"/>
  <c r="Z1934" i="20"/>
  <c r="Z1933" i="20"/>
  <c r="Z1932" i="20"/>
  <c r="Z1931" i="20"/>
  <c r="Z1930" i="20"/>
  <c r="Z1929" i="20"/>
  <c r="Z1928" i="20"/>
  <c r="Z1927" i="20"/>
  <c r="Z1926" i="20"/>
  <c r="Z1925" i="20"/>
  <c r="Z1924" i="20"/>
  <c r="Z1923" i="20"/>
  <c r="Z1922" i="20"/>
  <c r="Z1921" i="20"/>
  <c r="Z1920" i="20"/>
  <c r="Z1919" i="20"/>
  <c r="Z1918" i="20"/>
  <c r="Z1917" i="20"/>
  <c r="Z1916" i="20"/>
  <c r="Z1915" i="20"/>
  <c r="Z1914" i="20"/>
  <c r="Z1913" i="20"/>
  <c r="Z1912" i="20"/>
  <c r="Z1911" i="20"/>
  <c r="Z1910" i="20"/>
  <c r="Z1909" i="20"/>
  <c r="Z1908" i="20"/>
  <c r="Z1907" i="20"/>
  <c r="Z1906" i="20"/>
  <c r="Z1905" i="20"/>
  <c r="Z1904" i="20"/>
  <c r="Z1903" i="20"/>
  <c r="Z1902" i="20"/>
  <c r="Z1901" i="20"/>
  <c r="Z1900" i="20"/>
  <c r="Z1899" i="20"/>
  <c r="Z1898" i="20"/>
  <c r="Z1897" i="20"/>
  <c r="Z1896" i="20"/>
  <c r="Z1895" i="20"/>
  <c r="Z1894" i="20"/>
  <c r="Z1893" i="20"/>
  <c r="Z1892" i="20"/>
  <c r="Z1891" i="20"/>
  <c r="Z1890" i="20"/>
  <c r="Z1889" i="20"/>
  <c r="Z1888" i="20"/>
  <c r="Z1887" i="20"/>
  <c r="Z1886" i="20"/>
  <c r="Z1885" i="20"/>
  <c r="Z1884" i="20"/>
  <c r="Z1883" i="20"/>
  <c r="Z1882" i="20"/>
  <c r="Z1881" i="20"/>
  <c r="Z1880" i="20"/>
  <c r="Z1879" i="20"/>
  <c r="Z1878" i="20"/>
  <c r="Z1877" i="20"/>
  <c r="Z1876" i="20"/>
  <c r="Z1875" i="20"/>
  <c r="Z1874" i="20"/>
  <c r="Z1873" i="20"/>
  <c r="Z1872" i="20"/>
  <c r="Z1871" i="20"/>
  <c r="Z1870" i="20"/>
  <c r="Z1869" i="20"/>
  <c r="Z1868" i="20"/>
  <c r="Z1867" i="20"/>
  <c r="Z1866" i="20"/>
  <c r="Z1865" i="20"/>
  <c r="Z1864" i="20"/>
  <c r="Z1863" i="20"/>
  <c r="Z1862" i="20"/>
  <c r="Z1861" i="20"/>
  <c r="Z1860" i="20"/>
  <c r="Z1859" i="20"/>
  <c r="Z1858" i="20"/>
  <c r="Z1857" i="20"/>
  <c r="Z1856" i="20"/>
  <c r="Z1855" i="20"/>
  <c r="Z1854" i="20"/>
  <c r="Z1853" i="20"/>
  <c r="Z1852" i="20"/>
  <c r="Z1851" i="20"/>
  <c r="Z1850" i="20"/>
  <c r="Z1849" i="20"/>
  <c r="Z1848" i="20"/>
  <c r="Z1847" i="20"/>
  <c r="Z1846" i="20"/>
  <c r="Z1845" i="20"/>
  <c r="Z1844" i="20"/>
  <c r="Z1843" i="20"/>
  <c r="Z1842" i="20"/>
  <c r="Z1841" i="20"/>
  <c r="Z1840" i="20"/>
  <c r="Z1839" i="20"/>
  <c r="Z1838" i="20"/>
  <c r="Z1837" i="20"/>
  <c r="Z1836" i="20"/>
  <c r="Z1835" i="20"/>
  <c r="Z1834" i="20"/>
  <c r="Z1833" i="20"/>
  <c r="Z1832" i="20"/>
  <c r="Z1831" i="20"/>
  <c r="Z1830" i="20"/>
  <c r="Z1829" i="20"/>
  <c r="Z1828" i="20"/>
  <c r="Z1827" i="20"/>
  <c r="Z1826" i="20"/>
  <c r="Z1825" i="20"/>
  <c r="Z1824" i="20"/>
  <c r="Z1823" i="20"/>
  <c r="Z1822" i="20"/>
  <c r="Z1821" i="20"/>
  <c r="Z1820" i="20"/>
  <c r="Z1819" i="20"/>
  <c r="Z1818" i="20"/>
  <c r="Z1817" i="20"/>
  <c r="Z1816" i="20"/>
  <c r="Z1815" i="20"/>
  <c r="Z1814" i="20"/>
  <c r="Z1813" i="20"/>
  <c r="Z1812" i="20"/>
  <c r="Z1811" i="20"/>
  <c r="Z1810" i="20"/>
  <c r="Z1809" i="20"/>
  <c r="Z1808" i="20"/>
  <c r="Z1807" i="20"/>
  <c r="Z1806" i="20"/>
  <c r="Z1805" i="20"/>
  <c r="Z1804" i="20"/>
  <c r="Z1803" i="20"/>
  <c r="Z1802" i="20"/>
  <c r="Z1801" i="20"/>
  <c r="Z1800" i="20"/>
  <c r="Z1799" i="20"/>
  <c r="Z1798" i="20"/>
  <c r="Z1797" i="20"/>
  <c r="Z1796" i="20"/>
  <c r="Z1795" i="20"/>
  <c r="Z1794" i="20"/>
  <c r="Z1793" i="20"/>
  <c r="Z1792" i="20"/>
  <c r="Z1791" i="20"/>
  <c r="Z1790" i="20"/>
  <c r="Z1789" i="20"/>
  <c r="Z1788" i="20"/>
  <c r="Z1787" i="20"/>
  <c r="Z1786" i="20"/>
  <c r="Z1785" i="20"/>
  <c r="Z1784" i="20"/>
  <c r="Z1783" i="20"/>
  <c r="Z1782" i="20"/>
  <c r="Z1781" i="20"/>
  <c r="Z1780" i="20"/>
  <c r="Z1779" i="20"/>
  <c r="Z1778" i="20"/>
  <c r="Z1777" i="20"/>
  <c r="Z1776" i="20"/>
  <c r="Z1775" i="20"/>
  <c r="Z1774" i="20"/>
  <c r="Z1773" i="20"/>
  <c r="Z1772" i="20"/>
  <c r="Z1771" i="20"/>
  <c r="Z1770" i="20"/>
  <c r="Z1769" i="20"/>
  <c r="Z1768" i="20"/>
  <c r="Z2305" i="20"/>
  <c r="Z2848" i="20"/>
  <c r="Z2847" i="20"/>
  <c r="Z2846" i="20"/>
  <c r="Z2845" i="20"/>
  <c r="Z2844" i="20"/>
  <c r="Z2843" i="20"/>
  <c r="Z2842" i="20"/>
  <c r="Z2841" i="20"/>
  <c r="Z2840" i="20"/>
  <c r="Z2839" i="20"/>
  <c r="Z2838" i="20"/>
  <c r="Z2837" i="20"/>
  <c r="Z2836" i="20"/>
  <c r="Z2835" i="20"/>
  <c r="Z2834" i="20"/>
  <c r="Z2833" i="20"/>
  <c r="Z2832" i="20"/>
  <c r="Z2831" i="20"/>
  <c r="Z2830" i="20"/>
  <c r="Z2829" i="20"/>
  <c r="Z2828" i="20"/>
  <c r="Z2827" i="20"/>
  <c r="Z2826" i="20"/>
  <c r="Z2825" i="20"/>
  <c r="Z2824" i="20"/>
  <c r="Z2823" i="20"/>
  <c r="Z2822" i="20"/>
  <c r="Z2821" i="20"/>
  <c r="Z2820" i="20"/>
  <c r="Z2819" i="20"/>
  <c r="Z2818" i="20"/>
  <c r="Z2817" i="20"/>
  <c r="Z2816" i="20"/>
  <c r="Z2815" i="20"/>
  <c r="Z2814" i="20"/>
  <c r="Z2813" i="20"/>
  <c r="Z2812" i="20"/>
  <c r="Z2811" i="20"/>
  <c r="Z2810" i="20"/>
  <c r="Z2809" i="20"/>
  <c r="Z2808" i="20"/>
  <c r="Z2807" i="20"/>
  <c r="Z2806" i="20"/>
  <c r="Z2805" i="20"/>
  <c r="Z2804" i="20"/>
  <c r="Z2803" i="20"/>
  <c r="Z2802" i="20"/>
  <c r="Z2801" i="20"/>
  <c r="Z2800" i="20"/>
  <c r="Z2799" i="20"/>
  <c r="Z2798" i="20"/>
  <c r="Z2797" i="20"/>
  <c r="Z2796" i="20"/>
  <c r="Z2795" i="20"/>
  <c r="Z2794" i="20"/>
  <c r="Z2793" i="20"/>
  <c r="Z2792" i="20"/>
  <c r="Z2791" i="20"/>
  <c r="Z2790" i="20"/>
  <c r="Z2789" i="20"/>
  <c r="Z2788" i="20"/>
  <c r="Z2787" i="20"/>
  <c r="Z2786" i="20"/>
  <c r="Z2785" i="20"/>
  <c r="Z2784" i="20"/>
  <c r="Z2783" i="20"/>
  <c r="Z2782" i="20"/>
  <c r="Z2781" i="20"/>
  <c r="Z2780" i="20"/>
  <c r="Z2779" i="20"/>
  <c r="Z2778" i="20"/>
  <c r="Z2777" i="20"/>
  <c r="Z2776" i="20"/>
  <c r="Z2775" i="20"/>
  <c r="Z2774" i="20"/>
  <c r="Z2773" i="20"/>
  <c r="Z2772" i="20"/>
  <c r="Z2771" i="20"/>
  <c r="Z2770" i="20"/>
  <c r="Z2769" i="20"/>
  <c r="Z2768" i="20"/>
  <c r="Z2767" i="20"/>
  <c r="Z2766" i="20"/>
  <c r="Z2765" i="20"/>
  <c r="Z2764" i="20"/>
  <c r="Z2763" i="20"/>
  <c r="Z2762" i="20"/>
  <c r="Z2761" i="20"/>
  <c r="Z2760" i="20"/>
  <c r="Z2759" i="20"/>
  <c r="Z2758" i="20"/>
  <c r="Z2757" i="20"/>
  <c r="Z2756" i="20"/>
  <c r="Z2755" i="20"/>
  <c r="Z2754" i="20"/>
  <c r="Z2753" i="20"/>
  <c r="Z2752" i="20"/>
  <c r="Z2751" i="20"/>
  <c r="Z2750" i="20"/>
  <c r="Z2749" i="20"/>
  <c r="Z2748" i="20"/>
  <c r="Z2747" i="20"/>
  <c r="Z2746" i="20"/>
  <c r="Z2745" i="20"/>
  <c r="Z2744" i="20"/>
  <c r="Z2743" i="20"/>
  <c r="Z2742" i="20"/>
  <c r="Z2741" i="20"/>
  <c r="Z2740" i="20"/>
  <c r="Z2739" i="20"/>
  <c r="Z2738" i="20"/>
  <c r="Z2737" i="20"/>
  <c r="Z2736" i="20"/>
  <c r="Z2735" i="20"/>
  <c r="Z2734" i="20"/>
  <c r="Z2733" i="20"/>
  <c r="Z2732" i="20"/>
  <c r="Z2731" i="20"/>
  <c r="Z2730" i="20"/>
  <c r="Z2729" i="20"/>
  <c r="Z2728" i="20"/>
  <c r="Z2727" i="20"/>
  <c r="Z2726" i="20"/>
  <c r="Z2725" i="20"/>
  <c r="Z2724" i="20"/>
  <c r="Z2723" i="20"/>
  <c r="Z2722" i="20"/>
  <c r="Z2721" i="20"/>
  <c r="Z2720" i="20"/>
  <c r="Z2719" i="20"/>
  <c r="Z2718" i="20"/>
  <c r="Z2717" i="20"/>
  <c r="Z2716" i="20"/>
  <c r="Z2715" i="20"/>
  <c r="Z2714" i="20"/>
  <c r="Z2713" i="20"/>
  <c r="Z2712" i="20"/>
  <c r="Z2711" i="20"/>
  <c r="Z2710" i="20"/>
  <c r="Z2709" i="20"/>
  <c r="Z2708" i="20"/>
  <c r="Z2707" i="20"/>
  <c r="Z2706" i="20"/>
  <c r="Z2705" i="20"/>
  <c r="Z2704" i="20"/>
  <c r="Z2703" i="20"/>
  <c r="Z2702" i="20"/>
  <c r="Z2701" i="20"/>
  <c r="Z2700" i="20"/>
  <c r="Z2699" i="20"/>
  <c r="Z2698" i="20"/>
  <c r="Z2697" i="20"/>
  <c r="Z2696" i="20"/>
  <c r="Z2695" i="20"/>
  <c r="Z2694" i="20"/>
  <c r="Z2693" i="20"/>
  <c r="Z2692" i="20"/>
  <c r="Z2691" i="20"/>
  <c r="Z2690" i="20"/>
  <c r="Z2689" i="20"/>
  <c r="Z2688" i="20"/>
  <c r="Z2687" i="20"/>
  <c r="Z2686" i="20"/>
  <c r="Z2685" i="20"/>
  <c r="Z2684" i="20"/>
  <c r="Z2683" i="20"/>
  <c r="Z2682" i="20"/>
  <c r="Z2681" i="20"/>
  <c r="Z2680" i="20"/>
  <c r="Z2679" i="20"/>
  <c r="Z2678" i="20"/>
  <c r="Z2677" i="20"/>
  <c r="Z2676" i="20"/>
  <c r="Z2675" i="20"/>
  <c r="Z2674" i="20"/>
  <c r="Z2673" i="20"/>
  <c r="Z2672" i="20"/>
  <c r="Z2671" i="20"/>
  <c r="Z2670" i="20"/>
  <c r="Z2669" i="20"/>
  <c r="Z2668" i="20"/>
  <c r="Z2667" i="20"/>
  <c r="Z2666" i="20"/>
  <c r="Z2665" i="20"/>
  <c r="Z2664" i="20"/>
  <c r="Z2663" i="20"/>
  <c r="Z2662" i="20"/>
  <c r="Z2661" i="20"/>
  <c r="Z2660" i="20"/>
  <c r="Z2659" i="20"/>
  <c r="Z2658" i="20"/>
  <c r="Z2657" i="20"/>
  <c r="Z2656" i="20"/>
  <c r="Z2655" i="20"/>
  <c r="Z2654" i="20"/>
  <c r="Z2653" i="20"/>
  <c r="Z2652" i="20"/>
  <c r="Z2651" i="20"/>
  <c r="Z2650" i="20"/>
  <c r="Z2649" i="20"/>
  <c r="Z2648" i="20"/>
  <c r="Z2647" i="20"/>
  <c r="Z2646" i="20"/>
  <c r="Z2645" i="20"/>
  <c r="Z2644" i="20"/>
  <c r="Z2643" i="20"/>
  <c r="Z2642" i="20"/>
  <c r="Z2641" i="20"/>
  <c r="Z2640" i="20"/>
  <c r="Z2639" i="20"/>
  <c r="Z2638" i="20"/>
  <c r="Z2637" i="20"/>
  <c r="Z2636" i="20"/>
  <c r="Z2635" i="20"/>
  <c r="Z2634" i="20"/>
  <c r="Z2633" i="20"/>
  <c r="Z2632" i="20"/>
  <c r="Z2631" i="20"/>
  <c r="Z2630" i="20"/>
  <c r="Z2629" i="20"/>
  <c r="Z2628" i="20"/>
  <c r="Z2627" i="20"/>
  <c r="Z2626" i="20"/>
  <c r="Z2625" i="20"/>
  <c r="Z2624" i="20"/>
  <c r="Z2623" i="20"/>
  <c r="Z2622" i="20"/>
  <c r="Z2621" i="20"/>
  <c r="Z2620" i="20"/>
  <c r="Z2619" i="20"/>
  <c r="Z2618" i="20"/>
  <c r="Z2617" i="20"/>
  <c r="Z2616" i="20"/>
  <c r="Z2615" i="20"/>
  <c r="Z2614" i="20"/>
  <c r="Z2613" i="20"/>
  <c r="Z2612" i="20"/>
  <c r="Z2611" i="20"/>
  <c r="Z2610" i="20"/>
  <c r="Z2609" i="20"/>
  <c r="Z2608" i="20"/>
  <c r="Z2607" i="20"/>
  <c r="Z2606" i="20"/>
  <c r="Z2605" i="20"/>
  <c r="Z2604" i="20"/>
  <c r="Z2603" i="20"/>
  <c r="Z2602" i="20"/>
  <c r="Z2601" i="20"/>
  <c r="Z2600" i="20"/>
  <c r="Z2599" i="20"/>
  <c r="Z2598" i="20"/>
  <c r="Z2597" i="20"/>
  <c r="Z2596" i="20"/>
  <c r="Z2595" i="20"/>
  <c r="Z2594" i="20"/>
  <c r="Z2593" i="20"/>
  <c r="Z2592" i="20"/>
  <c r="Z2591" i="20"/>
  <c r="Z2590" i="20"/>
  <c r="Z2589" i="20"/>
  <c r="Z2588" i="20"/>
  <c r="Z2587" i="20"/>
  <c r="Z2586" i="20"/>
  <c r="Z2585" i="20"/>
  <c r="Z2584" i="20"/>
  <c r="Z2583" i="20"/>
  <c r="Z2582" i="20"/>
  <c r="Z2581" i="20"/>
  <c r="Z2580" i="20"/>
  <c r="Z2579" i="20"/>
  <c r="Z2578" i="20"/>
  <c r="Z2577" i="20"/>
  <c r="Z2576" i="20"/>
  <c r="Z2575" i="20"/>
  <c r="Z2574" i="20"/>
  <c r="Z2573" i="20"/>
  <c r="Z2572" i="20"/>
  <c r="Z2571" i="20"/>
  <c r="Z2570" i="20"/>
  <c r="Z2569" i="20"/>
  <c r="Z2568" i="20"/>
  <c r="Z2567" i="20"/>
  <c r="Z2566" i="20"/>
  <c r="Z2565" i="20"/>
  <c r="Z2564" i="20"/>
  <c r="Z2563" i="20"/>
  <c r="Z2562" i="20"/>
  <c r="Z2561" i="20"/>
  <c r="Z2560" i="20"/>
  <c r="Z2559" i="20"/>
  <c r="Z2558" i="20"/>
  <c r="Z2557" i="20"/>
  <c r="Z2556" i="20"/>
  <c r="Z2555" i="20"/>
  <c r="Z2554" i="20"/>
  <c r="Z2553" i="20"/>
  <c r="Z2552" i="20"/>
  <c r="Z2551" i="20"/>
  <c r="Z2550" i="20"/>
  <c r="Z2549" i="20"/>
  <c r="Z2548" i="20"/>
  <c r="Z2547" i="20"/>
  <c r="Z2546" i="20"/>
  <c r="Z2545" i="20"/>
  <c r="Z2544" i="20"/>
  <c r="Z2543" i="20"/>
  <c r="Z2542" i="20"/>
  <c r="Z2541" i="20"/>
  <c r="Z2540" i="20"/>
  <c r="Z2539" i="20"/>
  <c r="Z2538" i="20"/>
  <c r="Z2537" i="20"/>
  <c r="Z2536" i="20"/>
  <c r="Z2535" i="20"/>
  <c r="Z2534" i="20"/>
  <c r="Z2533" i="20"/>
  <c r="Z2532" i="20"/>
  <c r="Z2531" i="20"/>
  <c r="Z2530" i="20"/>
  <c r="Z2529" i="20"/>
  <c r="Z2528" i="20"/>
  <c r="Z2527" i="20"/>
  <c r="Z2526" i="20"/>
  <c r="Z2525" i="20"/>
  <c r="Z2524" i="20"/>
  <c r="Z2523" i="20"/>
  <c r="Z2522" i="20"/>
  <c r="Z2521" i="20"/>
  <c r="Z2520" i="20"/>
  <c r="Z2519" i="20"/>
  <c r="Z2518" i="20"/>
  <c r="Z2517" i="20"/>
  <c r="Z2516" i="20"/>
  <c r="Z2515" i="20"/>
  <c r="Z2514" i="20"/>
  <c r="Z2513" i="20"/>
  <c r="Z2512" i="20"/>
  <c r="Z2511" i="20"/>
  <c r="Z2510" i="20"/>
  <c r="Z2509" i="20"/>
  <c r="Z2508" i="20"/>
  <c r="Z2507" i="20"/>
  <c r="Z2506" i="20"/>
  <c r="Z2505" i="20"/>
  <c r="Z2504" i="20"/>
  <c r="Z2503" i="20"/>
  <c r="Z2502" i="20"/>
  <c r="Z2501" i="20"/>
  <c r="Z2500" i="20"/>
  <c r="Z2499" i="20"/>
  <c r="Z2498" i="20"/>
  <c r="Z2497" i="20"/>
  <c r="Z2496" i="20"/>
  <c r="Z2495" i="20"/>
  <c r="Z2494" i="20"/>
  <c r="Z2493" i="20"/>
  <c r="Z2492" i="20"/>
  <c r="Z2491" i="20"/>
  <c r="Z2490" i="20"/>
  <c r="Z2489" i="20"/>
  <c r="Z2488" i="20"/>
  <c r="Z2487" i="20"/>
  <c r="Z2486" i="20"/>
  <c r="Z2485" i="20"/>
  <c r="Z2484" i="20"/>
  <c r="Z2483" i="20"/>
  <c r="Z2482" i="20"/>
  <c r="Z2481" i="20"/>
  <c r="Z2480" i="20"/>
  <c r="Z2479" i="20"/>
  <c r="Z2478" i="20"/>
  <c r="Z2477" i="20"/>
  <c r="Z2476" i="20"/>
  <c r="Z2475" i="20"/>
  <c r="Z2474" i="20"/>
  <c r="Z2473" i="20"/>
  <c r="Z2472" i="20"/>
  <c r="Z2471" i="20"/>
  <c r="Z2470" i="20"/>
  <c r="Z2469" i="20"/>
  <c r="Z2468" i="20"/>
  <c r="Z2467" i="20"/>
  <c r="Z2466" i="20"/>
  <c r="Z2465" i="20"/>
  <c r="Z2464" i="20"/>
  <c r="Z2463" i="20"/>
  <c r="Z2462" i="20"/>
  <c r="Z2461" i="20"/>
  <c r="Z2460" i="20"/>
  <c r="Z2459" i="20"/>
  <c r="Z2458" i="20"/>
  <c r="Z2457" i="20"/>
  <c r="Z2456" i="20"/>
  <c r="Z2455" i="20"/>
  <c r="Z2454" i="20"/>
  <c r="Z2453" i="20"/>
  <c r="Z2452" i="20"/>
  <c r="Z2451" i="20"/>
  <c r="Z2450" i="20"/>
  <c r="Z2449" i="20"/>
  <c r="Z2448" i="20"/>
  <c r="Z2447" i="20"/>
  <c r="Z2446" i="20"/>
  <c r="Z2445" i="20"/>
  <c r="Z2444" i="20"/>
  <c r="Z2443" i="20"/>
  <c r="Z2442" i="20"/>
  <c r="Z2441" i="20"/>
  <c r="Z2440" i="20"/>
  <c r="Z2439" i="20"/>
  <c r="Z2438" i="20"/>
  <c r="Z2437" i="20"/>
  <c r="Z2436" i="20"/>
  <c r="Z2435" i="20"/>
  <c r="Z2434" i="20"/>
  <c r="Z2433" i="20"/>
  <c r="Z2432" i="20"/>
  <c r="Z2431" i="20"/>
  <c r="Z2430" i="20"/>
  <c r="Z2429" i="20"/>
  <c r="Z2428" i="20"/>
  <c r="Z2427" i="20"/>
  <c r="Z2426" i="20"/>
  <c r="Z2425" i="20"/>
  <c r="Z2424" i="20"/>
  <c r="Z2423" i="20"/>
  <c r="Z2422" i="20"/>
  <c r="Z2421" i="20"/>
  <c r="Z2420" i="20"/>
  <c r="Z2419" i="20"/>
  <c r="Z2418" i="20"/>
  <c r="Z2417" i="20"/>
  <c r="Z2416" i="20"/>
  <c r="Z2415" i="20"/>
  <c r="Z2414" i="20"/>
  <c r="Z2413" i="20"/>
  <c r="Z2412" i="20"/>
  <c r="Z2411" i="20"/>
  <c r="Z2410" i="20"/>
  <c r="Z2409" i="20"/>
  <c r="Z2408" i="20"/>
  <c r="Z2407" i="20"/>
  <c r="Z2406" i="20"/>
  <c r="Z2405" i="20"/>
  <c r="Z2404" i="20"/>
  <c r="Z2403" i="20"/>
  <c r="Z2402" i="20"/>
  <c r="Z2401" i="20"/>
  <c r="Z2400" i="20"/>
  <c r="Z2399" i="20"/>
  <c r="Z2398" i="20"/>
  <c r="Z2397" i="20"/>
  <c r="Z2396" i="20"/>
  <c r="Z2395" i="20"/>
  <c r="Z2394" i="20"/>
  <c r="Z2393" i="20"/>
  <c r="Z2392" i="20"/>
  <c r="Z2391" i="20"/>
  <c r="Z2390" i="20"/>
  <c r="Z2389" i="20"/>
  <c r="Z2388" i="20"/>
  <c r="Z2387" i="20"/>
  <c r="Z2386" i="20"/>
  <c r="Z2385" i="20"/>
  <c r="Z2384" i="20"/>
  <c r="Z2383" i="20"/>
  <c r="Z2382" i="20"/>
  <c r="Z2381" i="20"/>
  <c r="Z2380" i="20"/>
  <c r="Z2379" i="20"/>
  <c r="Z2378" i="20"/>
  <c r="Z2377" i="20"/>
  <c r="Z2376" i="20"/>
  <c r="Z2375" i="20"/>
  <c r="Z2374" i="20"/>
  <c r="Z2373" i="20"/>
  <c r="Z2372" i="20"/>
  <c r="Z2371" i="20"/>
  <c r="Z2370" i="20"/>
  <c r="Z2369" i="20"/>
  <c r="Z2368" i="20"/>
  <c r="Z2367" i="20"/>
  <c r="Z2366" i="20"/>
  <c r="Z2365" i="20"/>
  <c r="Z2364" i="20"/>
  <c r="Z2363" i="20"/>
  <c r="Z2362" i="20"/>
  <c r="Z2361" i="20"/>
  <c r="Z2360" i="20"/>
  <c r="Z2359" i="20"/>
  <c r="Z2358" i="20"/>
  <c r="Z2357" i="20"/>
  <c r="Z2356" i="20"/>
  <c r="Z2355" i="20"/>
  <c r="Z2354" i="20"/>
  <c r="Z2353" i="20"/>
  <c r="Z2352" i="20"/>
  <c r="Z2351" i="20"/>
  <c r="Z2350" i="20"/>
  <c r="Z2349" i="20"/>
  <c r="Z2348" i="20"/>
  <c r="Z2347" i="20"/>
  <c r="Z2346" i="20"/>
  <c r="Z2345" i="20"/>
  <c r="Z2344" i="20"/>
  <c r="Z2343" i="20"/>
  <c r="Z2342" i="20"/>
  <c r="Z2341" i="20"/>
  <c r="Z2340" i="20"/>
  <c r="Z2339" i="20"/>
  <c r="Z2338" i="20"/>
  <c r="Z2337" i="20"/>
  <c r="Z2336" i="20"/>
  <c r="Z2335" i="20"/>
  <c r="Z2334" i="20"/>
  <c r="Z2333" i="20"/>
  <c r="Z2332" i="20"/>
  <c r="Z2331" i="20"/>
  <c r="Z2330" i="20"/>
  <c r="Z2329" i="20"/>
  <c r="Z2328" i="20"/>
  <c r="Z2327" i="20"/>
  <c r="Z2326" i="20"/>
  <c r="Z2325" i="20"/>
  <c r="Z2324" i="20"/>
  <c r="Z2323" i="20"/>
  <c r="Z2322" i="20"/>
  <c r="Z2321" i="20"/>
  <c r="Z2320" i="20"/>
  <c r="Z2319" i="20"/>
  <c r="Z2318" i="20"/>
  <c r="Z2317" i="20"/>
  <c r="Z2849" i="20"/>
  <c r="Z3379" i="20"/>
  <c r="Z3378" i="20"/>
  <c r="Z3377" i="20"/>
  <c r="Z3376" i="20"/>
  <c r="Z3375" i="20"/>
  <c r="Z3374" i="20"/>
  <c r="Z3373" i="20"/>
  <c r="Z3372" i="20"/>
  <c r="Z3371" i="20"/>
  <c r="Z3370" i="20"/>
  <c r="Z3369" i="20"/>
  <c r="Z3368" i="20"/>
  <c r="Z3367" i="20"/>
  <c r="Z3366" i="20"/>
  <c r="Z3365" i="20"/>
  <c r="Z3364" i="20"/>
  <c r="Z3363" i="20"/>
  <c r="Z3362" i="20"/>
  <c r="Z3361" i="20"/>
  <c r="Z3360" i="20"/>
  <c r="Z3359" i="20"/>
  <c r="Z3358" i="20"/>
  <c r="Z3357" i="20"/>
  <c r="Z3356" i="20"/>
  <c r="Z3355" i="20"/>
  <c r="Z3354" i="20"/>
  <c r="Z3353" i="20"/>
  <c r="Z3352" i="20"/>
  <c r="Z3351" i="20"/>
  <c r="Z3350" i="20"/>
  <c r="Z3349" i="20"/>
  <c r="Z3348" i="20"/>
  <c r="Z3347" i="20"/>
  <c r="Z3346" i="20"/>
  <c r="Z3345" i="20"/>
  <c r="Z3344" i="20"/>
  <c r="Z3343" i="20"/>
  <c r="Z3342" i="20"/>
  <c r="Z3341" i="20"/>
  <c r="Z3340" i="20"/>
  <c r="Z3339" i="20"/>
  <c r="Z3338" i="20"/>
  <c r="Z3337" i="20"/>
  <c r="Z3336" i="20"/>
  <c r="Z3335" i="20"/>
  <c r="Z3334" i="20"/>
  <c r="Z3333" i="20"/>
  <c r="Z3332" i="20"/>
  <c r="Z3331" i="20"/>
  <c r="Z3330" i="20"/>
  <c r="Z3329" i="20"/>
  <c r="Z3328" i="20"/>
  <c r="Z3327" i="20"/>
  <c r="Z3326" i="20"/>
  <c r="Z3325" i="20"/>
  <c r="Z3324" i="20"/>
  <c r="Z3323" i="20"/>
  <c r="Z3322" i="20"/>
  <c r="Z3321" i="20"/>
  <c r="Z3320" i="20"/>
  <c r="Z3319" i="20"/>
  <c r="Z3318" i="20"/>
  <c r="Z3317" i="20"/>
  <c r="Z3316" i="20"/>
  <c r="Z3315" i="20"/>
  <c r="Z3314" i="20"/>
  <c r="Z3313" i="20"/>
  <c r="Z3312" i="20"/>
  <c r="Z3311" i="20"/>
  <c r="Z3310" i="20"/>
  <c r="Z3309" i="20"/>
  <c r="Z3308" i="20"/>
  <c r="Z3307" i="20"/>
  <c r="Z3306" i="20"/>
  <c r="Z3305" i="20"/>
  <c r="Z3304" i="20"/>
  <c r="Z3303" i="20"/>
  <c r="Z3302" i="20"/>
  <c r="Z3301" i="20"/>
  <c r="Z3300" i="20"/>
  <c r="Z3299" i="20"/>
  <c r="Z3298" i="20"/>
  <c r="Z3297" i="20"/>
  <c r="Z3296" i="20"/>
  <c r="Z3295" i="20"/>
  <c r="Z3294" i="20"/>
  <c r="Z3293" i="20"/>
  <c r="Z3292" i="20"/>
  <c r="Z3291" i="20"/>
  <c r="Z3290" i="20"/>
  <c r="Z3289" i="20"/>
  <c r="Z3288" i="20"/>
  <c r="Z3287" i="20"/>
  <c r="Z3286" i="20"/>
  <c r="Z3285" i="20"/>
  <c r="Z3284" i="20"/>
  <c r="Z3283" i="20"/>
  <c r="Z3282" i="20"/>
  <c r="Z3281" i="20"/>
  <c r="Z3280" i="20"/>
  <c r="Z3279" i="20"/>
  <c r="Z3278" i="20"/>
  <c r="Z3277" i="20"/>
  <c r="Z3276" i="20"/>
  <c r="Z3275" i="20"/>
  <c r="Z3274" i="20"/>
  <c r="Z3273" i="20"/>
  <c r="Z3272" i="20"/>
  <c r="Z3271" i="20"/>
  <c r="Z3270" i="20"/>
  <c r="Z3269" i="20"/>
  <c r="Z3268" i="20"/>
  <c r="Z3267" i="20"/>
  <c r="Z3266" i="20"/>
  <c r="Z3265" i="20"/>
  <c r="Z3264" i="20"/>
  <c r="Z3263" i="20"/>
  <c r="Z3262" i="20"/>
  <c r="Z3261" i="20"/>
  <c r="Z3260" i="20"/>
  <c r="Z3259" i="20"/>
  <c r="Z3258" i="20"/>
  <c r="Z3257" i="20"/>
  <c r="Z3256" i="20"/>
  <c r="Z3255" i="20"/>
  <c r="Z3254" i="20"/>
  <c r="Z3253" i="20"/>
  <c r="Z3252" i="20"/>
  <c r="Z3251" i="20"/>
  <c r="Z3250" i="20"/>
  <c r="Z3249" i="20"/>
  <c r="Z3248" i="20"/>
  <c r="Z3247" i="20"/>
  <c r="Z3246" i="20"/>
  <c r="Z3245" i="20"/>
  <c r="Z3244" i="20"/>
  <c r="Z3243" i="20"/>
  <c r="Z3242" i="20"/>
  <c r="Z3241" i="20"/>
  <c r="Z3240" i="20"/>
  <c r="Z3239" i="20"/>
  <c r="Z3238" i="20"/>
  <c r="Z3237" i="20"/>
  <c r="Z3236" i="20"/>
  <c r="Z3235" i="20"/>
  <c r="Z3234" i="20"/>
  <c r="Z3233" i="20"/>
  <c r="Z3232" i="20"/>
  <c r="Z3231" i="20"/>
  <c r="Z3230" i="20"/>
  <c r="Z3229" i="20"/>
  <c r="Z3228" i="20"/>
  <c r="Z3227" i="20"/>
  <c r="Z3226" i="20"/>
  <c r="Z3225" i="20"/>
  <c r="Z3224" i="20"/>
  <c r="Z3223" i="20"/>
  <c r="Z3222" i="20"/>
  <c r="Z3221" i="20"/>
  <c r="Z3220" i="20"/>
  <c r="Z3219" i="20"/>
  <c r="Z3218" i="20"/>
  <c r="Z3217" i="20"/>
  <c r="Z3216" i="20"/>
  <c r="Z3215" i="20"/>
  <c r="Z3214" i="20"/>
  <c r="Z3213" i="20"/>
  <c r="Z3212" i="20"/>
  <c r="Z3211" i="20"/>
  <c r="Z3210" i="20"/>
  <c r="Z3209" i="20"/>
  <c r="Z3208" i="20"/>
  <c r="Z3207" i="20"/>
  <c r="Z3206" i="20"/>
  <c r="Z3205" i="20"/>
  <c r="Z3204" i="20"/>
  <c r="Z3203" i="20"/>
  <c r="Z3202" i="20"/>
  <c r="Z3201" i="20"/>
  <c r="Z3200" i="20"/>
  <c r="Z3199" i="20"/>
  <c r="Z3198" i="20"/>
  <c r="Z3197" i="20"/>
  <c r="Z3196" i="20"/>
  <c r="Z3195" i="20"/>
  <c r="Z3194" i="20"/>
  <c r="Z3193" i="20"/>
  <c r="Z3192" i="20"/>
  <c r="Z3191" i="20"/>
  <c r="Z3190" i="20"/>
  <c r="Z3189" i="20"/>
  <c r="Z3188" i="20"/>
  <c r="Z3187" i="20"/>
  <c r="Z3186" i="20"/>
  <c r="Z3185" i="20"/>
  <c r="Z3184" i="20"/>
  <c r="Z3183" i="20"/>
  <c r="Z3182" i="20"/>
  <c r="Z3181" i="20"/>
  <c r="Z3180" i="20"/>
  <c r="Z3179" i="20"/>
  <c r="Z3178" i="20"/>
  <c r="Z3177" i="20"/>
  <c r="Z3176" i="20"/>
  <c r="Z3175" i="20"/>
  <c r="Z3174" i="20"/>
  <c r="Z3173" i="20"/>
  <c r="Z3172" i="20"/>
  <c r="Z3171" i="20"/>
  <c r="Z3170" i="20"/>
  <c r="Z3169" i="20"/>
  <c r="Z3168" i="20"/>
  <c r="Z3167" i="20"/>
  <c r="Z3166" i="20"/>
  <c r="Z3165" i="20"/>
  <c r="Z3164" i="20"/>
  <c r="Z3163" i="20"/>
  <c r="Z3162" i="20"/>
  <c r="Z3161" i="20"/>
  <c r="Z3160" i="20"/>
  <c r="Z3159" i="20"/>
  <c r="Z3158" i="20"/>
  <c r="Z3157" i="20"/>
  <c r="Z3156" i="20"/>
  <c r="Z3155" i="20"/>
  <c r="Z3154" i="20"/>
  <c r="Z3153" i="20"/>
  <c r="Z3152" i="20"/>
  <c r="Z3151" i="20"/>
  <c r="Z3150" i="20"/>
  <c r="Z3149" i="20"/>
  <c r="Z3148" i="20"/>
  <c r="Z3147" i="20"/>
  <c r="Z3146" i="20"/>
  <c r="Z3145" i="20"/>
  <c r="Z3144" i="20"/>
  <c r="Z3143" i="20"/>
  <c r="Z3142" i="20"/>
  <c r="Z3141" i="20"/>
  <c r="Z3140" i="20"/>
  <c r="Z3139" i="20"/>
  <c r="Z3138" i="20"/>
  <c r="Z3137" i="20"/>
  <c r="Z3136" i="20"/>
  <c r="Z3135" i="20"/>
  <c r="Z3134" i="20"/>
  <c r="Z3133" i="20"/>
  <c r="Z3132" i="20"/>
  <c r="Z3131" i="20"/>
  <c r="Z3130" i="20"/>
  <c r="Z3129" i="20"/>
  <c r="Z3128" i="20"/>
  <c r="Z3127" i="20"/>
  <c r="Z3126" i="20"/>
  <c r="Z3125" i="20"/>
  <c r="Z3124" i="20"/>
  <c r="Z3123" i="20"/>
  <c r="Z3122" i="20"/>
  <c r="Z3121" i="20"/>
  <c r="Z3120" i="20"/>
  <c r="Z3119" i="20"/>
  <c r="Z3118" i="20"/>
  <c r="Z3117" i="20"/>
  <c r="Z3116" i="20"/>
  <c r="Z3115" i="20"/>
  <c r="Z3114" i="20"/>
  <c r="Z3113" i="20"/>
  <c r="Z3112" i="20"/>
  <c r="Z3111" i="20"/>
  <c r="Z3110" i="20"/>
  <c r="Z3109" i="20"/>
  <c r="Z3108" i="20"/>
  <c r="Z3107" i="20"/>
  <c r="Z3106" i="20"/>
  <c r="Z3105" i="20"/>
  <c r="Z3104" i="20"/>
  <c r="Z3103" i="20"/>
  <c r="Z3102" i="20"/>
  <c r="Z3101" i="20"/>
  <c r="Z3100" i="20"/>
  <c r="Z3099" i="20"/>
  <c r="Z3098" i="20"/>
  <c r="Z3097" i="20"/>
  <c r="Z3096" i="20"/>
  <c r="Z3095" i="20"/>
  <c r="Z3094" i="20"/>
  <c r="Z3093" i="20"/>
  <c r="Z3092" i="20"/>
  <c r="Z3091" i="20"/>
  <c r="Z3090" i="20"/>
  <c r="Z3089" i="20"/>
  <c r="Z3088" i="20"/>
  <c r="Z3087" i="20"/>
  <c r="Z3086" i="20"/>
  <c r="Z3085" i="20"/>
  <c r="Z3084" i="20"/>
  <c r="Z3083" i="20"/>
  <c r="Z3082" i="20"/>
  <c r="Z3081" i="20"/>
  <c r="Z3080" i="20"/>
  <c r="Z3079" i="20"/>
  <c r="Z3078" i="20"/>
  <c r="Z3077" i="20"/>
  <c r="Z3076" i="20"/>
  <c r="Z3075" i="20"/>
  <c r="Z3074" i="20"/>
  <c r="Z3073" i="20"/>
  <c r="Z3072" i="20"/>
  <c r="Z3071" i="20"/>
  <c r="Z3070" i="20"/>
  <c r="Z3069" i="20"/>
  <c r="Z3068" i="20"/>
  <c r="Z3067" i="20"/>
  <c r="Z3066" i="20"/>
  <c r="Z3065" i="20"/>
  <c r="Z3064" i="20"/>
  <c r="Z3063" i="20"/>
  <c r="Z3062" i="20"/>
  <c r="Z3061" i="20"/>
  <c r="Z3060" i="20"/>
  <c r="Z3059" i="20"/>
  <c r="Z3058" i="20"/>
  <c r="Z3057" i="20"/>
  <c r="Z3056" i="20"/>
  <c r="Z3055" i="20"/>
  <c r="Z3054" i="20"/>
  <c r="Z3053" i="20"/>
  <c r="Z3052" i="20"/>
  <c r="Z3051" i="20"/>
  <c r="Z3050" i="20"/>
  <c r="Z3049" i="20"/>
  <c r="Z3048" i="20"/>
  <c r="Z3047" i="20"/>
  <c r="Z3046" i="20"/>
  <c r="Z3045" i="20"/>
  <c r="Z3044" i="20"/>
  <c r="Z3043" i="20"/>
  <c r="Z3042" i="20"/>
  <c r="Z3041" i="20"/>
  <c r="Z3040" i="20"/>
  <c r="Z3039" i="20"/>
  <c r="Z3038" i="20"/>
  <c r="Z3037" i="20"/>
  <c r="Z3036" i="20"/>
  <c r="Z3035" i="20"/>
  <c r="Z3034" i="20"/>
  <c r="Z3033" i="20"/>
  <c r="Z3032" i="20"/>
  <c r="Z3031" i="20"/>
  <c r="Z3030" i="20"/>
  <c r="Z3029" i="20"/>
  <c r="Z3028" i="20"/>
  <c r="Z3027" i="20"/>
  <c r="Z3026" i="20"/>
  <c r="Z3025" i="20"/>
  <c r="Z3024" i="20"/>
  <c r="Z3023" i="20"/>
  <c r="Z3022" i="20"/>
  <c r="Z3021" i="20"/>
  <c r="Z3020" i="20"/>
  <c r="Z3019" i="20"/>
  <c r="Z3018" i="20"/>
  <c r="Z3017" i="20"/>
  <c r="Z3016" i="20"/>
  <c r="Z3015" i="20"/>
  <c r="Z3014" i="20"/>
  <c r="Z3013" i="20"/>
  <c r="Z3012" i="20"/>
  <c r="Z3011" i="20"/>
  <c r="Z3010" i="20"/>
  <c r="Z3009" i="20"/>
  <c r="Z3008" i="20"/>
  <c r="Z3007" i="20"/>
  <c r="Z3006" i="20"/>
  <c r="Z3005" i="20"/>
  <c r="Z3004" i="20"/>
  <c r="Z3003" i="20"/>
  <c r="Z3002" i="20"/>
  <c r="Z3001" i="20"/>
  <c r="Z3000" i="20"/>
  <c r="Z2999" i="20"/>
  <c r="Z2998" i="20"/>
  <c r="Z2997" i="20"/>
  <c r="Z2996" i="20"/>
  <c r="Z2995" i="20"/>
  <c r="Z2994" i="20"/>
  <c r="Z2993" i="20"/>
  <c r="Z2992" i="20"/>
  <c r="Z2991" i="20"/>
  <c r="Z2990" i="20"/>
  <c r="Z2989" i="20"/>
  <c r="Z2988" i="20"/>
  <c r="Z2987" i="20"/>
  <c r="Z2986" i="20"/>
  <c r="Z2985" i="20"/>
  <c r="Z2984" i="20"/>
  <c r="Z2983" i="20"/>
  <c r="Z2982" i="20"/>
  <c r="Z2981" i="20"/>
  <c r="Z2980" i="20"/>
  <c r="Z2979" i="20"/>
  <c r="Z2978" i="20"/>
  <c r="Z2977" i="20"/>
  <c r="Z2976" i="20"/>
  <c r="Z2975" i="20"/>
  <c r="Z2974" i="20"/>
  <c r="Z2973" i="20"/>
  <c r="Z2972" i="20"/>
  <c r="Z2971" i="20"/>
  <c r="Z2970" i="20"/>
  <c r="Z2969" i="20"/>
  <c r="Z2968" i="20"/>
  <c r="Z2967" i="20"/>
  <c r="Z2966" i="20"/>
  <c r="Z2965" i="20"/>
  <c r="Z2964" i="20"/>
  <c r="Z2963" i="20"/>
  <c r="Z2962" i="20"/>
  <c r="Z2961" i="20"/>
  <c r="Z2960" i="20"/>
  <c r="Z2959" i="20"/>
  <c r="Z2958" i="20"/>
  <c r="Z2957" i="20"/>
  <c r="Z2956" i="20"/>
  <c r="Z2955" i="20"/>
  <c r="Z2954" i="20"/>
  <c r="Z2953" i="20"/>
  <c r="Z2952" i="20"/>
  <c r="Z2951" i="20"/>
  <c r="Z2950" i="20"/>
  <c r="Z2949" i="20"/>
  <c r="Z2948" i="20"/>
  <c r="Z2947" i="20"/>
  <c r="Z2946" i="20"/>
  <c r="Z2945" i="20"/>
  <c r="Z2944" i="20"/>
  <c r="Z2943" i="20"/>
  <c r="Z2942" i="20"/>
  <c r="Z2941" i="20"/>
  <c r="Z2940" i="20"/>
  <c r="Z2939" i="20"/>
  <c r="Z2938" i="20"/>
  <c r="Z2937" i="20"/>
  <c r="Z2936" i="20"/>
  <c r="Z2935" i="20"/>
  <c r="Z2934" i="20"/>
  <c r="Z2933" i="20"/>
  <c r="Z2932" i="20"/>
  <c r="Z2931" i="20"/>
  <c r="Z2930" i="20"/>
  <c r="Z2929" i="20"/>
  <c r="Z2928" i="20"/>
  <c r="Z2927" i="20"/>
  <c r="Z2926" i="20"/>
  <c r="Z2925" i="20"/>
  <c r="Z2924" i="20"/>
  <c r="Z2923" i="20"/>
  <c r="Z2922" i="20"/>
  <c r="Z2921" i="20"/>
  <c r="Z2920" i="20"/>
  <c r="Z2919" i="20"/>
  <c r="Z2918" i="20"/>
  <c r="Z2917" i="20"/>
  <c r="Z2916" i="20"/>
  <c r="Z2915" i="20"/>
  <c r="Z2914" i="20"/>
  <c r="Z2913" i="20"/>
  <c r="Z2912" i="20"/>
  <c r="Z2911" i="20"/>
  <c r="Z2910" i="20"/>
  <c r="Z2909" i="20"/>
  <c r="Z2908" i="20"/>
  <c r="Z2907" i="20"/>
  <c r="Z2906" i="20"/>
  <c r="Z2905" i="20"/>
  <c r="Z2904" i="20"/>
  <c r="Z2903" i="20"/>
  <c r="Z2902" i="20"/>
  <c r="Z2901" i="20"/>
  <c r="Z2900" i="20"/>
  <c r="Z2899" i="20"/>
  <c r="Z2898" i="20"/>
  <c r="Z2897" i="20"/>
  <c r="Z2896" i="20"/>
  <c r="Z2895" i="20"/>
  <c r="Z2894" i="20"/>
  <c r="Z2893" i="20"/>
  <c r="Z2892" i="20"/>
  <c r="Z2891" i="20"/>
  <c r="Z2890" i="20"/>
  <c r="Z2889" i="20"/>
  <c r="Z2888" i="20"/>
  <c r="Z2887" i="20"/>
  <c r="Z2886" i="20"/>
  <c r="Z2885" i="20"/>
  <c r="Z2884" i="20"/>
  <c r="Z2883" i="20"/>
  <c r="Z2882" i="20"/>
  <c r="Z2881" i="20"/>
  <c r="Z2880" i="20"/>
  <c r="Z2879" i="20"/>
  <c r="Z2878" i="20"/>
  <c r="Z2877" i="20"/>
  <c r="Z2876" i="20"/>
  <c r="Z2875" i="20"/>
  <c r="Z2874" i="20"/>
  <c r="Z2873" i="20"/>
  <c r="Z2872" i="20"/>
  <c r="Z2871" i="20"/>
  <c r="Z2870" i="20"/>
  <c r="Z2869" i="20"/>
  <c r="Z2868" i="20"/>
  <c r="Z2867" i="20"/>
  <c r="Z2866" i="20"/>
  <c r="Z2865" i="20"/>
  <c r="Z2864" i="20"/>
  <c r="Z2863" i="20"/>
  <c r="Z2862" i="20"/>
  <c r="Z2861" i="20"/>
  <c r="Z3380" i="20"/>
  <c r="P623" i="20"/>
  <c r="T623" i="20"/>
  <c r="P624" i="20"/>
  <c r="T624" i="20"/>
  <c r="P625" i="20"/>
  <c r="T625" i="20"/>
  <c r="P626" i="20"/>
  <c r="T626" i="20"/>
  <c r="P627" i="20"/>
  <c r="T627" i="20"/>
  <c r="P628" i="20"/>
  <c r="T628" i="20"/>
  <c r="P629" i="20"/>
  <c r="T629" i="20"/>
  <c r="P630" i="20"/>
  <c r="T630" i="20"/>
  <c r="P631" i="20"/>
  <c r="T631" i="20"/>
  <c r="P632" i="20"/>
  <c r="T632" i="20"/>
  <c r="P633" i="20"/>
  <c r="T633" i="20"/>
  <c r="P634" i="20"/>
  <c r="T634" i="20"/>
  <c r="P635" i="20"/>
  <c r="T635" i="20"/>
  <c r="P636" i="20"/>
  <c r="T636" i="20"/>
  <c r="P637" i="20"/>
  <c r="T637" i="20"/>
  <c r="P638" i="20"/>
  <c r="T638" i="20"/>
  <c r="P639" i="20"/>
  <c r="T639" i="20"/>
  <c r="P640" i="20"/>
  <c r="T640" i="20"/>
  <c r="P641" i="20"/>
  <c r="T641" i="20"/>
  <c r="P642" i="20"/>
  <c r="T642" i="20"/>
  <c r="P643" i="20"/>
  <c r="T643" i="20"/>
  <c r="P644" i="20"/>
  <c r="T644" i="20"/>
  <c r="P645" i="20"/>
  <c r="T645" i="20"/>
  <c r="P646" i="20"/>
  <c r="T646" i="20"/>
  <c r="P647" i="20"/>
  <c r="T647" i="20"/>
  <c r="P648" i="20"/>
  <c r="T648" i="20"/>
  <c r="P649" i="20"/>
  <c r="T649" i="20"/>
  <c r="P650" i="20"/>
  <c r="T650" i="20"/>
  <c r="P651" i="20"/>
  <c r="T651" i="20"/>
  <c r="P652" i="20"/>
  <c r="T652" i="20"/>
  <c r="P653" i="20"/>
  <c r="T653" i="20"/>
  <c r="P654" i="20"/>
  <c r="T654" i="20"/>
  <c r="P655" i="20"/>
  <c r="T655" i="20"/>
  <c r="P656" i="20"/>
  <c r="T656" i="20"/>
  <c r="P657" i="20"/>
  <c r="T657" i="20"/>
  <c r="P658" i="20"/>
  <c r="T658" i="20"/>
  <c r="P659" i="20"/>
  <c r="T659" i="20"/>
  <c r="P660" i="20"/>
  <c r="T660" i="20"/>
  <c r="P661" i="20"/>
  <c r="T661" i="20"/>
  <c r="P662" i="20"/>
  <c r="T662" i="20"/>
  <c r="P663" i="20"/>
  <c r="T663" i="20"/>
  <c r="P664" i="20"/>
  <c r="T664" i="20"/>
  <c r="P665" i="20"/>
  <c r="T665" i="20"/>
  <c r="P666" i="20"/>
  <c r="T666" i="20"/>
  <c r="P667" i="20"/>
  <c r="T667" i="20"/>
  <c r="P668" i="20"/>
  <c r="T668" i="20"/>
  <c r="P669" i="20"/>
  <c r="T669" i="20"/>
  <c r="P670" i="20"/>
  <c r="T670" i="20"/>
  <c r="P671" i="20"/>
  <c r="T671" i="20"/>
  <c r="P672" i="20"/>
  <c r="T672" i="20"/>
  <c r="P673" i="20"/>
  <c r="T673" i="20"/>
  <c r="P674" i="20"/>
  <c r="T674" i="20"/>
  <c r="P675" i="20"/>
  <c r="T675" i="20"/>
  <c r="P676" i="20"/>
  <c r="T676" i="20"/>
  <c r="P677" i="20"/>
  <c r="T677" i="20"/>
  <c r="P678" i="20"/>
  <c r="T678" i="20"/>
  <c r="P679" i="20"/>
  <c r="T679" i="20"/>
  <c r="P680" i="20"/>
  <c r="T680" i="20"/>
  <c r="P681" i="20"/>
  <c r="T681" i="20"/>
  <c r="P682" i="20"/>
  <c r="T682" i="20"/>
  <c r="P683" i="20"/>
  <c r="T683" i="20"/>
  <c r="P684" i="20"/>
  <c r="T684" i="20"/>
  <c r="P685" i="20"/>
  <c r="T685" i="20"/>
  <c r="P686" i="20"/>
  <c r="T686" i="20"/>
  <c r="P687" i="20"/>
  <c r="T687" i="20"/>
  <c r="P688" i="20"/>
  <c r="T688" i="20"/>
  <c r="P689" i="20"/>
  <c r="T689" i="20"/>
  <c r="P690" i="20"/>
  <c r="T690" i="20"/>
  <c r="P691" i="20"/>
  <c r="T691" i="20"/>
  <c r="P692" i="20"/>
  <c r="T692" i="20"/>
  <c r="P693" i="20"/>
  <c r="T693" i="20"/>
  <c r="P694" i="20"/>
  <c r="T694" i="20"/>
  <c r="P695" i="20"/>
  <c r="T695" i="20"/>
  <c r="P696" i="20"/>
  <c r="T696" i="20"/>
  <c r="P697" i="20"/>
  <c r="T697" i="20"/>
  <c r="P698" i="20"/>
  <c r="T698" i="20"/>
  <c r="P699" i="20"/>
  <c r="T699" i="20"/>
  <c r="P700" i="20"/>
  <c r="T700" i="20"/>
  <c r="P701" i="20"/>
  <c r="T701" i="20"/>
  <c r="P702" i="20"/>
  <c r="T702" i="20"/>
  <c r="P703" i="20"/>
  <c r="T703" i="20"/>
  <c r="P704" i="20"/>
  <c r="T704" i="20"/>
  <c r="P705" i="20"/>
  <c r="T705" i="20"/>
  <c r="P706" i="20"/>
  <c r="T706" i="20"/>
  <c r="P707" i="20"/>
  <c r="T707" i="20"/>
  <c r="P708" i="20"/>
  <c r="T708" i="20"/>
  <c r="P709" i="20"/>
  <c r="T709" i="20"/>
  <c r="P710" i="20"/>
  <c r="T710" i="20"/>
  <c r="P711" i="20"/>
  <c r="T711" i="20"/>
  <c r="P712" i="20"/>
  <c r="T712" i="20"/>
  <c r="P713" i="20"/>
  <c r="T713" i="20"/>
  <c r="P714" i="20"/>
  <c r="T714" i="20"/>
  <c r="P715" i="20"/>
  <c r="T715" i="20"/>
  <c r="P716" i="20"/>
  <c r="T716" i="20"/>
  <c r="P717" i="20"/>
  <c r="T717" i="20"/>
  <c r="P718" i="20"/>
  <c r="T718" i="20"/>
  <c r="P719" i="20"/>
  <c r="T719" i="20"/>
  <c r="P720" i="20"/>
  <c r="T720" i="20"/>
  <c r="P721" i="20"/>
  <c r="T721" i="20"/>
  <c r="P722" i="20"/>
  <c r="T722" i="20"/>
  <c r="P723" i="20"/>
  <c r="T723" i="20"/>
  <c r="P724" i="20"/>
  <c r="T724" i="20"/>
  <c r="P725" i="20"/>
  <c r="T725" i="20"/>
  <c r="P726" i="20"/>
  <c r="T726" i="20"/>
  <c r="P727" i="20"/>
  <c r="T727" i="20"/>
  <c r="P728" i="20"/>
  <c r="T728" i="20"/>
  <c r="P729" i="20"/>
  <c r="T729" i="20"/>
  <c r="P730" i="20"/>
  <c r="T730" i="20"/>
  <c r="P731" i="20"/>
  <c r="T731" i="20"/>
  <c r="P732" i="20"/>
  <c r="T732" i="20"/>
  <c r="P733" i="20"/>
  <c r="T733" i="20"/>
  <c r="P734" i="20"/>
  <c r="T734" i="20"/>
  <c r="P735" i="20"/>
  <c r="T735" i="20"/>
  <c r="P736" i="20"/>
  <c r="T736" i="20"/>
  <c r="P737" i="20"/>
  <c r="T737" i="20"/>
  <c r="P738" i="20"/>
  <c r="T738" i="20"/>
  <c r="P739" i="20"/>
  <c r="T739" i="20"/>
  <c r="P740" i="20"/>
  <c r="T740" i="20"/>
  <c r="P741" i="20"/>
  <c r="T741" i="20"/>
  <c r="P742" i="20"/>
  <c r="T742" i="20"/>
  <c r="P743" i="20"/>
  <c r="T743" i="20"/>
  <c r="P744" i="20"/>
  <c r="T744" i="20"/>
  <c r="P745" i="20"/>
  <c r="T745" i="20"/>
  <c r="P746" i="20"/>
  <c r="T746" i="20"/>
  <c r="P747" i="20"/>
  <c r="T747" i="20"/>
  <c r="P748" i="20"/>
  <c r="T748" i="20"/>
  <c r="P749" i="20"/>
  <c r="T749" i="20"/>
  <c r="P750" i="20"/>
  <c r="T750" i="20"/>
  <c r="P751" i="20"/>
  <c r="T751" i="20"/>
  <c r="P752" i="20"/>
  <c r="T752" i="20"/>
  <c r="P753" i="20"/>
  <c r="T753" i="20"/>
  <c r="P754" i="20"/>
  <c r="T754" i="20"/>
  <c r="P755" i="20"/>
  <c r="T755" i="20"/>
  <c r="P756" i="20"/>
  <c r="T756" i="20"/>
  <c r="P757" i="20"/>
  <c r="T757" i="20"/>
  <c r="P758" i="20"/>
  <c r="T758" i="20"/>
  <c r="P759" i="20"/>
  <c r="T759" i="20"/>
  <c r="P760" i="20"/>
  <c r="T760" i="20"/>
  <c r="P761" i="20"/>
  <c r="T761" i="20"/>
  <c r="P762" i="20"/>
  <c r="T762" i="20"/>
  <c r="P763" i="20"/>
  <c r="T763" i="20"/>
  <c r="P764" i="20"/>
  <c r="T764" i="20"/>
  <c r="P765" i="20"/>
  <c r="T765" i="20"/>
  <c r="P766" i="20"/>
  <c r="T766" i="20"/>
  <c r="P767" i="20"/>
  <c r="T767" i="20"/>
  <c r="P768" i="20"/>
  <c r="T768" i="20"/>
  <c r="P769" i="20"/>
  <c r="T769" i="20"/>
  <c r="P770" i="20"/>
  <c r="T770" i="20"/>
  <c r="P771" i="20"/>
  <c r="T771" i="20"/>
  <c r="P772" i="20"/>
  <c r="T772" i="20"/>
  <c r="P773" i="20"/>
  <c r="T773" i="20"/>
  <c r="P774" i="20"/>
  <c r="T774" i="20"/>
  <c r="P775" i="20"/>
  <c r="T775" i="20"/>
  <c r="P776" i="20"/>
  <c r="T776" i="20"/>
  <c r="P777" i="20"/>
  <c r="T777" i="20"/>
  <c r="P778" i="20"/>
  <c r="T778" i="20"/>
  <c r="P779" i="20"/>
  <c r="T779" i="20"/>
  <c r="P780" i="20"/>
  <c r="T780" i="20"/>
  <c r="P781" i="20"/>
  <c r="T781" i="20"/>
  <c r="P782" i="20"/>
  <c r="T782" i="20"/>
  <c r="P783" i="20"/>
  <c r="T783" i="20"/>
  <c r="P784" i="20"/>
  <c r="T784" i="20"/>
  <c r="P785" i="20"/>
  <c r="T785" i="20"/>
  <c r="P786" i="20"/>
  <c r="T786" i="20"/>
  <c r="P787" i="20"/>
  <c r="T787" i="20"/>
  <c r="P788" i="20"/>
  <c r="T788" i="20"/>
  <c r="P789" i="20"/>
  <c r="T789" i="20"/>
  <c r="P790" i="20"/>
  <c r="T790" i="20"/>
  <c r="P791" i="20"/>
  <c r="T791" i="20"/>
  <c r="P792" i="20"/>
  <c r="T792" i="20"/>
  <c r="P793" i="20"/>
  <c r="T793" i="20"/>
  <c r="P794" i="20"/>
  <c r="T794" i="20"/>
  <c r="P795" i="20"/>
  <c r="T795" i="20"/>
  <c r="P796" i="20"/>
  <c r="T796" i="20"/>
  <c r="P797" i="20"/>
  <c r="T797" i="20"/>
  <c r="P798" i="20"/>
  <c r="T798" i="20"/>
  <c r="P799" i="20"/>
  <c r="T799" i="20"/>
  <c r="P800" i="20"/>
  <c r="T800" i="20"/>
  <c r="P801" i="20"/>
  <c r="T801" i="20"/>
  <c r="P802" i="20"/>
  <c r="T802" i="20"/>
  <c r="P803" i="20"/>
  <c r="T803" i="20"/>
  <c r="P804" i="20"/>
  <c r="T804" i="20"/>
  <c r="P805" i="20"/>
  <c r="T805" i="20"/>
  <c r="P806" i="20"/>
  <c r="T806" i="20"/>
  <c r="P807" i="20"/>
  <c r="T807" i="20"/>
  <c r="P808" i="20"/>
  <c r="T808" i="20"/>
  <c r="P809" i="20"/>
  <c r="T809" i="20"/>
  <c r="P810" i="20"/>
  <c r="T810" i="20"/>
  <c r="P811" i="20"/>
  <c r="T811" i="20"/>
  <c r="P812" i="20"/>
  <c r="T812" i="20"/>
  <c r="P813" i="20"/>
  <c r="T813" i="20"/>
  <c r="P814" i="20"/>
  <c r="T814" i="20"/>
  <c r="P815" i="20"/>
  <c r="T815" i="20"/>
  <c r="P816" i="20"/>
  <c r="T816" i="20"/>
  <c r="P817" i="20"/>
  <c r="T817" i="20"/>
  <c r="P818" i="20"/>
  <c r="T818" i="20"/>
  <c r="P819" i="20"/>
  <c r="T819" i="20"/>
  <c r="P820" i="20"/>
  <c r="T820" i="20"/>
  <c r="P821" i="20"/>
  <c r="T821" i="20"/>
  <c r="P822" i="20"/>
  <c r="T822" i="20"/>
  <c r="P823" i="20"/>
  <c r="T823" i="20"/>
  <c r="P824" i="20"/>
  <c r="T824" i="20"/>
  <c r="P825" i="20"/>
  <c r="T825" i="20"/>
  <c r="P826" i="20"/>
  <c r="T826" i="20"/>
  <c r="P827" i="20"/>
  <c r="T827" i="20"/>
  <c r="P828" i="20"/>
  <c r="T828" i="20"/>
  <c r="P829" i="20"/>
  <c r="T829" i="20"/>
  <c r="P830" i="20"/>
  <c r="T830" i="20"/>
  <c r="P831" i="20"/>
  <c r="T831" i="20"/>
  <c r="P832" i="20"/>
  <c r="T832" i="20"/>
  <c r="P833" i="20"/>
  <c r="T833" i="20"/>
  <c r="P834" i="20"/>
  <c r="T834" i="20"/>
  <c r="P835" i="20"/>
  <c r="T835" i="20"/>
  <c r="P836" i="20"/>
  <c r="T836" i="20"/>
  <c r="P837" i="20"/>
  <c r="T837" i="20"/>
  <c r="P838" i="20"/>
  <c r="T838" i="20"/>
  <c r="P839" i="20"/>
  <c r="T839" i="20"/>
  <c r="P840" i="20"/>
  <c r="T840" i="20"/>
  <c r="P841" i="20"/>
  <c r="T841" i="20"/>
  <c r="P842" i="20"/>
  <c r="T842" i="20"/>
  <c r="P843" i="20"/>
  <c r="T843" i="20"/>
  <c r="P844" i="20"/>
  <c r="T844" i="20"/>
  <c r="P845" i="20"/>
  <c r="T845" i="20"/>
  <c r="P846" i="20"/>
  <c r="T846" i="20"/>
  <c r="P847" i="20"/>
  <c r="T847" i="20"/>
  <c r="P848" i="20"/>
  <c r="T848" i="20"/>
  <c r="P849" i="20"/>
  <c r="T849" i="20"/>
  <c r="P850" i="20"/>
  <c r="T850" i="20"/>
  <c r="P851" i="20"/>
  <c r="T851" i="20"/>
  <c r="P852" i="20"/>
  <c r="T852" i="20"/>
  <c r="P853" i="20"/>
  <c r="T853" i="20"/>
  <c r="P854" i="20"/>
  <c r="T854" i="20"/>
  <c r="P855" i="20"/>
  <c r="T855" i="20"/>
  <c r="P856" i="20"/>
  <c r="T856" i="20"/>
  <c r="P857" i="20"/>
  <c r="T857" i="20"/>
  <c r="P858" i="20"/>
  <c r="T858" i="20"/>
  <c r="P859" i="20"/>
  <c r="T859" i="20"/>
  <c r="P860" i="20"/>
  <c r="T860" i="20"/>
  <c r="P861" i="20"/>
  <c r="T861" i="20"/>
  <c r="P862" i="20"/>
  <c r="T862" i="20"/>
  <c r="P863" i="20"/>
  <c r="T863" i="20"/>
  <c r="P864" i="20"/>
  <c r="T864" i="20"/>
  <c r="P865" i="20"/>
  <c r="T865" i="20"/>
  <c r="P866" i="20"/>
  <c r="T866" i="20"/>
  <c r="P867" i="20"/>
  <c r="T867" i="20"/>
  <c r="P868" i="20"/>
  <c r="T868" i="20"/>
  <c r="P869" i="20"/>
  <c r="T869" i="20"/>
  <c r="P870" i="20"/>
  <c r="T870" i="20"/>
  <c r="P871" i="20"/>
  <c r="T871" i="20"/>
  <c r="P872" i="20"/>
  <c r="T872" i="20"/>
  <c r="P873" i="20"/>
  <c r="T873" i="20"/>
  <c r="P874" i="20"/>
  <c r="T874" i="20"/>
  <c r="P875" i="20"/>
  <c r="T875" i="20"/>
  <c r="P876" i="20"/>
  <c r="T876" i="20"/>
  <c r="P877" i="20"/>
  <c r="T877" i="20"/>
  <c r="P878" i="20"/>
  <c r="T878" i="20"/>
  <c r="P879" i="20"/>
  <c r="T879" i="20"/>
  <c r="P880" i="20"/>
  <c r="T880" i="20"/>
  <c r="P881" i="20"/>
  <c r="T881" i="20"/>
  <c r="P882" i="20"/>
  <c r="T882" i="20"/>
  <c r="P883" i="20"/>
  <c r="T883" i="20"/>
  <c r="P884" i="20"/>
  <c r="T884" i="20"/>
  <c r="P885" i="20"/>
  <c r="T885" i="20"/>
  <c r="P886" i="20"/>
  <c r="T886" i="20"/>
  <c r="P887" i="20"/>
  <c r="T887" i="20"/>
  <c r="P888" i="20"/>
  <c r="T888" i="20"/>
  <c r="P889" i="20"/>
  <c r="T889" i="20"/>
  <c r="P890" i="20"/>
  <c r="T890" i="20"/>
  <c r="P891" i="20"/>
  <c r="T891" i="20"/>
  <c r="P892" i="20"/>
  <c r="T892" i="20"/>
  <c r="P893" i="20"/>
  <c r="T893" i="20"/>
  <c r="P894" i="20"/>
  <c r="T894" i="20"/>
  <c r="P895" i="20"/>
  <c r="T895" i="20"/>
  <c r="P896" i="20"/>
  <c r="T896" i="20"/>
  <c r="P897" i="20"/>
  <c r="T897" i="20"/>
  <c r="P898" i="20"/>
  <c r="T898" i="20"/>
  <c r="P899" i="20"/>
  <c r="T899" i="20"/>
  <c r="P900" i="20"/>
  <c r="T900" i="20"/>
  <c r="P901" i="20"/>
  <c r="T901" i="20"/>
  <c r="P902" i="20"/>
  <c r="T902" i="20"/>
  <c r="P903" i="20"/>
  <c r="T903" i="20"/>
  <c r="P904" i="20"/>
  <c r="T904" i="20"/>
  <c r="P905" i="20"/>
  <c r="T905" i="20"/>
  <c r="P906" i="20"/>
  <c r="T906" i="20"/>
  <c r="P907" i="20"/>
  <c r="T907" i="20"/>
  <c r="P908" i="20"/>
  <c r="T908" i="20"/>
  <c r="P909" i="20"/>
  <c r="T909" i="20"/>
  <c r="P910" i="20"/>
  <c r="T910" i="20"/>
  <c r="P911" i="20"/>
  <c r="T911" i="20"/>
  <c r="P912" i="20"/>
  <c r="T912" i="20"/>
  <c r="P913" i="20"/>
  <c r="T913" i="20"/>
  <c r="P914" i="20"/>
  <c r="T914" i="20"/>
  <c r="P915" i="20"/>
  <c r="T915" i="20"/>
  <c r="P916" i="20"/>
  <c r="T916" i="20"/>
  <c r="P917" i="20"/>
  <c r="T917" i="20"/>
  <c r="P918" i="20"/>
  <c r="T918" i="20"/>
  <c r="P919" i="20"/>
  <c r="T919" i="20"/>
  <c r="P920" i="20"/>
  <c r="T920" i="20"/>
  <c r="P921" i="20"/>
  <c r="T921" i="20"/>
  <c r="P922" i="20"/>
  <c r="T922" i="20"/>
  <c r="P923" i="20"/>
  <c r="T923" i="20"/>
  <c r="P924" i="20"/>
  <c r="T924" i="20"/>
  <c r="P925" i="20"/>
  <c r="T925" i="20"/>
  <c r="P926" i="20"/>
  <c r="T926" i="20"/>
  <c r="P927" i="20"/>
  <c r="T927" i="20"/>
  <c r="P928" i="20"/>
  <c r="T928" i="20"/>
  <c r="P929" i="20"/>
  <c r="T929" i="20"/>
  <c r="P930" i="20"/>
  <c r="T930" i="20"/>
  <c r="P931" i="20"/>
  <c r="T931" i="20"/>
  <c r="P932" i="20"/>
  <c r="T932" i="20"/>
  <c r="P933" i="20"/>
  <c r="T933" i="20"/>
  <c r="P934" i="20"/>
  <c r="T934" i="20"/>
  <c r="P935" i="20"/>
  <c r="T935" i="20"/>
  <c r="P936" i="20"/>
  <c r="T936" i="20"/>
  <c r="P937" i="20"/>
  <c r="T937" i="20"/>
  <c r="P938" i="20"/>
  <c r="T938" i="20"/>
  <c r="P939" i="20"/>
  <c r="T939" i="20"/>
  <c r="P940" i="20"/>
  <c r="T940" i="20"/>
  <c r="P941" i="20"/>
  <c r="T941" i="20"/>
  <c r="P942" i="20"/>
  <c r="T942" i="20"/>
  <c r="P943" i="20"/>
  <c r="T943" i="20"/>
  <c r="P944" i="20"/>
  <c r="T944" i="20"/>
  <c r="P945" i="20"/>
  <c r="T945" i="20"/>
  <c r="P946" i="20"/>
  <c r="T946" i="20"/>
  <c r="P947" i="20"/>
  <c r="T947" i="20"/>
  <c r="P948" i="20"/>
  <c r="T948" i="20"/>
  <c r="P949" i="20"/>
  <c r="T949" i="20"/>
  <c r="P950" i="20"/>
  <c r="T950" i="20"/>
  <c r="P951" i="20"/>
  <c r="T951" i="20"/>
  <c r="P952" i="20"/>
  <c r="T952" i="20"/>
  <c r="P953" i="20"/>
  <c r="T953" i="20"/>
  <c r="P954" i="20"/>
  <c r="T954" i="20"/>
  <c r="P955" i="20"/>
  <c r="T955" i="20"/>
  <c r="P956" i="20"/>
  <c r="T956" i="20"/>
  <c r="P957" i="20"/>
  <c r="T957" i="20"/>
  <c r="P958" i="20"/>
  <c r="T958" i="20"/>
  <c r="P959" i="20"/>
  <c r="T959" i="20"/>
  <c r="P960" i="20"/>
  <c r="T960" i="20"/>
  <c r="P961" i="20"/>
  <c r="T961" i="20"/>
  <c r="P962" i="20"/>
  <c r="T962" i="20"/>
  <c r="P963" i="20"/>
  <c r="T963" i="20"/>
  <c r="P964" i="20"/>
  <c r="T964" i="20"/>
  <c r="P965" i="20"/>
  <c r="T965" i="20"/>
  <c r="P966" i="20"/>
  <c r="T966" i="20"/>
  <c r="P967" i="20"/>
  <c r="T967" i="20"/>
  <c r="P968" i="20"/>
  <c r="T968" i="20"/>
  <c r="P969" i="20"/>
  <c r="T969" i="20"/>
  <c r="P970" i="20"/>
  <c r="T970" i="20"/>
  <c r="P971" i="20"/>
  <c r="T971" i="20"/>
  <c r="P972" i="20"/>
  <c r="T972" i="20"/>
  <c r="P973" i="20"/>
  <c r="T973" i="20"/>
  <c r="P974" i="20"/>
  <c r="T974" i="20"/>
  <c r="P975" i="20"/>
  <c r="T975" i="20"/>
  <c r="P976" i="20"/>
  <c r="T976" i="20"/>
  <c r="P977" i="20"/>
  <c r="T977" i="20"/>
  <c r="P978" i="20"/>
  <c r="T978" i="20"/>
  <c r="P979" i="20"/>
  <c r="T979" i="20"/>
  <c r="P980" i="20"/>
  <c r="T980" i="20"/>
  <c r="P981" i="20"/>
  <c r="T981" i="20"/>
  <c r="P982" i="20"/>
  <c r="T982" i="20"/>
  <c r="P983" i="20"/>
  <c r="T983" i="20"/>
  <c r="P984" i="20"/>
  <c r="T984" i="20"/>
  <c r="P985" i="20"/>
  <c r="T985" i="20"/>
  <c r="P986" i="20"/>
  <c r="T986" i="20"/>
  <c r="P987" i="20"/>
  <c r="T987" i="20"/>
  <c r="P988" i="20"/>
  <c r="T988" i="20"/>
  <c r="P989" i="20"/>
  <c r="T989" i="20"/>
  <c r="P990" i="20"/>
  <c r="T990" i="20"/>
  <c r="P991" i="20"/>
  <c r="T991" i="20"/>
  <c r="P992" i="20"/>
  <c r="T992" i="20"/>
  <c r="P993" i="20"/>
  <c r="T993" i="20"/>
  <c r="P994" i="20"/>
  <c r="T994" i="20"/>
  <c r="P995" i="20"/>
  <c r="T995" i="20"/>
  <c r="P996" i="20"/>
  <c r="T996" i="20"/>
  <c r="P997" i="20"/>
  <c r="T997" i="20"/>
  <c r="P998" i="20"/>
  <c r="T998" i="20"/>
  <c r="P999" i="20"/>
  <c r="T999" i="20"/>
  <c r="P1000" i="20"/>
  <c r="T1000" i="20"/>
  <c r="P1001" i="20"/>
  <c r="T1001" i="20"/>
  <c r="P1002" i="20"/>
  <c r="T1002" i="20"/>
  <c r="P1003" i="20"/>
  <c r="T1003" i="20"/>
  <c r="P1004" i="20"/>
  <c r="T1004" i="20"/>
  <c r="P1005" i="20"/>
  <c r="T1005" i="20"/>
  <c r="P1006" i="20"/>
  <c r="T1006" i="20"/>
  <c r="P1007" i="20"/>
  <c r="T1007" i="20"/>
  <c r="P1008" i="20"/>
  <c r="T1008" i="20"/>
  <c r="P1009" i="20"/>
  <c r="T1009" i="20"/>
  <c r="P1010" i="20"/>
  <c r="T1010" i="20"/>
  <c r="P1011" i="20"/>
  <c r="T1011" i="20"/>
  <c r="P1012" i="20"/>
  <c r="T1012" i="20"/>
  <c r="P1013" i="20"/>
  <c r="T1013" i="20"/>
  <c r="P1014" i="20"/>
  <c r="T1014" i="20"/>
  <c r="P1015" i="20"/>
  <c r="T1015" i="20"/>
  <c r="P1016" i="20"/>
  <c r="T1016" i="20"/>
  <c r="P1017" i="20"/>
  <c r="T1017" i="20"/>
  <c r="P1018" i="20"/>
  <c r="T1018" i="20"/>
  <c r="P1019" i="20"/>
  <c r="T1019" i="20"/>
  <c r="P1020" i="20"/>
  <c r="T1020" i="20"/>
  <c r="P1021" i="20"/>
  <c r="T1021" i="20"/>
  <c r="P1022" i="20"/>
  <c r="T1022" i="20"/>
  <c r="P1023" i="20"/>
  <c r="T1023" i="20"/>
  <c r="P1024" i="20"/>
  <c r="T1024" i="20"/>
  <c r="P1025" i="20"/>
  <c r="T1025" i="20"/>
  <c r="P1026" i="20"/>
  <c r="T1026" i="20"/>
  <c r="P1027" i="20"/>
  <c r="T1027" i="20"/>
  <c r="P1028" i="20"/>
  <c r="T1028" i="20"/>
  <c r="P1029" i="20"/>
  <c r="T1029" i="20"/>
  <c r="P1030" i="20"/>
  <c r="T1030" i="20"/>
  <c r="P1031" i="20"/>
  <c r="T1031" i="20"/>
  <c r="P1032" i="20"/>
  <c r="T1032" i="20"/>
  <c r="P1033" i="20"/>
  <c r="T1033" i="20"/>
  <c r="P1034" i="20"/>
  <c r="T1034" i="20"/>
  <c r="P1035" i="20"/>
  <c r="T1035" i="20"/>
  <c r="P1036" i="20"/>
  <c r="T1036" i="20"/>
  <c r="P1037" i="20"/>
  <c r="T1037" i="20"/>
  <c r="P1038" i="20"/>
  <c r="T1038" i="20"/>
  <c r="P1039" i="20"/>
  <c r="T1039" i="20"/>
  <c r="P1040" i="20"/>
  <c r="T1040" i="20"/>
  <c r="P1041" i="20"/>
  <c r="T1041" i="20"/>
  <c r="P1042" i="20"/>
  <c r="T1042" i="20"/>
  <c r="P1043" i="20"/>
  <c r="T1043" i="20"/>
  <c r="P1044" i="20"/>
  <c r="T1044" i="20"/>
  <c r="P1045" i="20"/>
  <c r="T1045" i="20"/>
  <c r="P1046" i="20"/>
  <c r="T1046" i="20"/>
  <c r="P1047" i="20"/>
  <c r="T1047" i="20"/>
  <c r="P1048" i="20"/>
  <c r="T1048" i="20"/>
  <c r="P1049" i="20"/>
  <c r="T1049" i="20"/>
  <c r="P1050" i="20"/>
  <c r="T1050" i="20"/>
  <c r="P1051" i="20"/>
  <c r="T1051" i="20"/>
  <c r="P1052" i="20"/>
  <c r="T1052" i="20"/>
  <c r="P1053" i="20"/>
  <c r="T1053" i="20"/>
  <c r="P1054" i="20"/>
  <c r="T1054" i="20"/>
  <c r="P1055" i="20"/>
  <c r="T1055" i="20"/>
  <c r="P1056" i="20"/>
  <c r="T1056" i="20"/>
  <c r="P1057" i="20"/>
  <c r="T1057" i="20"/>
  <c r="P1058" i="20"/>
  <c r="T1058" i="20"/>
  <c r="P1059" i="20"/>
  <c r="T1059" i="20"/>
  <c r="P1060" i="20"/>
  <c r="T1060" i="20"/>
  <c r="P1061" i="20"/>
  <c r="T1061" i="20"/>
  <c r="P1062" i="20"/>
  <c r="T1062" i="20"/>
  <c r="P1063" i="20"/>
  <c r="T1063" i="20"/>
  <c r="P1064" i="20"/>
  <c r="T1064" i="20"/>
  <c r="P1065" i="20"/>
  <c r="T1065" i="20"/>
  <c r="P1066" i="20"/>
  <c r="T1066" i="20"/>
  <c r="P1067" i="20"/>
  <c r="T1067" i="20"/>
  <c r="P1068" i="20"/>
  <c r="T1068" i="20"/>
  <c r="P1069" i="20"/>
  <c r="T1069" i="20"/>
  <c r="P1070" i="20"/>
  <c r="T1070" i="20"/>
  <c r="P1071" i="20"/>
  <c r="T1071" i="20"/>
  <c r="P1072" i="20"/>
  <c r="T1072" i="20"/>
  <c r="P1073" i="20"/>
  <c r="T1073" i="20"/>
  <c r="P1074" i="20"/>
  <c r="T1074" i="20"/>
  <c r="P1075" i="20"/>
  <c r="T1075" i="20"/>
  <c r="P1076" i="20"/>
  <c r="T1076" i="20"/>
  <c r="P1077" i="20"/>
  <c r="T1077" i="20"/>
  <c r="P1078" i="20"/>
  <c r="T1078" i="20"/>
  <c r="P1079" i="20"/>
  <c r="T1079" i="20"/>
  <c r="P1080" i="20"/>
  <c r="T1080" i="20"/>
  <c r="P1081" i="20"/>
  <c r="T1081" i="20"/>
  <c r="P1082" i="20"/>
  <c r="T1082" i="20"/>
  <c r="P1083" i="20"/>
  <c r="T1083" i="20"/>
  <c r="P1084" i="20"/>
  <c r="T1084" i="20"/>
  <c r="P1085" i="20"/>
  <c r="T1085" i="20"/>
  <c r="P1086" i="20"/>
  <c r="T1086" i="20"/>
  <c r="P1087" i="20"/>
  <c r="T1087" i="20"/>
  <c r="P1088" i="20"/>
  <c r="T1088" i="20"/>
  <c r="P1089" i="20"/>
  <c r="T1089" i="20"/>
  <c r="P1090" i="20"/>
  <c r="T1090" i="20"/>
  <c r="P1091" i="20"/>
  <c r="T1091" i="20"/>
  <c r="P1092" i="20"/>
  <c r="T1092" i="20"/>
  <c r="P1093" i="20"/>
  <c r="T1093" i="20"/>
  <c r="P1094" i="20"/>
  <c r="T1094" i="20"/>
  <c r="P1095" i="20"/>
  <c r="T1095" i="20"/>
  <c r="P1096" i="20"/>
  <c r="T1096" i="20"/>
  <c r="P1097" i="20"/>
  <c r="T1097" i="20"/>
  <c r="P1098" i="20"/>
  <c r="T1098" i="20"/>
  <c r="P1099" i="20"/>
  <c r="T1099" i="20"/>
  <c r="P1100" i="20"/>
  <c r="T1100" i="20"/>
  <c r="P1101" i="20"/>
  <c r="T1101" i="20"/>
  <c r="P1102" i="20"/>
  <c r="T1102" i="20"/>
  <c r="P1103" i="20"/>
  <c r="T1103" i="20"/>
  <c r="P1104" i="20"/>
  <c r="T1104" i="20"/>
  <c r="P1105" i="20"/>
  <c r="T1105" i="20"/>
  <c r="P1106" i="20"/>
  <c r="T1106" i="20"/>
  <c r="P1107" i="20"/>
  <c r="T1107" i="20"/>
  <c r="P1108" i="20"/>
  <c r="T1108" i="20"/>
  <c r="P1109" i="20"/>
  <c r="T1109" i="20"/>
  <c r="P1110" i="20"/>
  <c r="T1110" i="20"/>
  <c r="P1111" i="20"/>
  <c r="T1111" i="20"/>
  <c r="P1112" i="20"/>
  <c r="T1112" i="20"/>
  <c r="P1113" i="20"/>
  <c r="T1113" i="20"/>
  <c r="P1114" i="20"/>
  <c r="T1114" i="20"/>
  <c r="P1115" i="20"/>
  <c r="T1115" i="20"/>
  <c r="P1116" i="20"/>
  <c r="T1116" i="20"/>
  <c r="P1117" i="20"/>
  <c r="T1117" i="20"/>
  <c r="P1118" i="20"/>
  <c r="T1118" i="20"/>
  <c r="P1119" i="20"/>
  <c r="T1119" i="20"/>
  <c r="P1120" i="20"/>
  <c r="T1120" i="20"/>
  <c r="P1121" i="20"/>
  <c r="T1121" i="20"/>
  <c r="P1122" i="20"/>
  <c r="T1122" i="20"/>
  <c r="P1123" i="20"/>
  <c r="T1123" i="20"/>
  <c r="P1124" i="20"/>
  <c r="T1124" i="20"/>
  <c r="P1125" i="20"/>
  <c r="T1125" i="20"/>
  <c r="P1126" i="20"/>
  <c r="T1126" i="20"/>
  <c r="P1127" i="20"/>
  <c r="T1127" i="20"/>
  <c r="P1128" i="20"/>
  <c r="T1128" i="20"/>
  <c r="P1129" i="20"/>
  <c r="T1129" i="20"/>
  <c r="P1130" i="20"/>
  <c r="T1130" i="20"/>
  <c r="P1131" i="20"/>
  <c r="T1131" i="20"/>
  <c r="P1132" i="20"/>
  <c r="T1132" i="20"/>
  <c r="P1133" i="20"/>
  <c r="T1133" i="20"/>
  <c r="P1134" i="20"/>
  <c r="T1134" i="20"/>
  <c r="P1135" i="20"/>
  <c r="T1135" i="20"/>
  <c r="P1136" i="20"/>
  <c r="T1136" i="20"/>
  <c r="P1137" i="20"/>
  <c r="T1137" i="20"/>
  <c r="P1138" i="20"/>
  <c r="T1138" i="20"/>
  <c r="P1139" i="20"/>
  <c r="T1139" i="20"/>
  <c r="P1140" i="20"/>
  <c r="T1140" i="20"/>
  <c r="P1141" i="20"/>
  <c r="T1141" i="20"/>
  <c r="P1142" i="20"/>
  <c r="T1142" i="20"/>
  <c r="P1143" i="20"/>
  <c r="T1143" i="20"/>
  <c r="P1144" i="20"/>
  <c r="T1144" i="20"/>
  <c r="P1145" i="20"/>
  <c r="T1145" i="20"/>
  <c r="P1146" i="20"/>
  <c r="T1146" i="20"/>
  <c r="P1147" i="20"/>
  <c r="T1147" i="20"/>
  <c r="P1148" i="20"/>
  <c r="T1148" i="20"/>
  <c r="P1149" i="20"/>
  <c r="T1149" i="20"/>
  <c r="P1150" i="20"/>
  <c r="T1150" i="20"/>
  <c r="P1151" i="20"/>
  <c r="T1151" i="20"/>
  <c r="P1152" i="20"/>
  <c r="T1152" i="20"/>
  <c r="P1153" i="20"/>
  <c r="T1153" i="20"/>
  <c r="P1154" i="20"/>
  <c r="T1154" i="20"/>
  <c r="P1155" i="20"/>
  <c r="T1155" i="20"/>
  <c r="P1156" i="20"/>
  <c r="T1156" i="20"/>
  <c r="P1157" i="20"/>
  <c r="T1157" i="20"/>
  <c r="P1158" i="20"/>
  <c r="T1158" i="20"/>
  <c r="P1159" i="20"/>
  <c r="T1159" i="20"/>
  <c r="P1160" i="20"/>
  <c r="T1160" i="20"/>
  <c r="P1161" i="20"/>
  <c r="T1161" i="20"/>
  <c r="P1162" i="20"/>
  <c r="T1162" i="20"/>
  <c r="P1163" i="20"/>
  <c r="T1163" i="20"/>
  <c r="P1164" i="20"/>
  <c r="T1164" i="20"/>
  <c r="P1165" i="20"/>
  <c r="T1165" i="20"/>
  <c r="P1166" i="20"/>
  <c r="T1166" i="20"/>
  <c r="P1167" i="20"/>
  <c r="T1167" i="20"/>
  <c r="P1168" i="20"/>
  <c r="T1168" i="20"/>
  <c r="P1169" i="20"/>
  <c r="T1169" i="20"/>
  <c r="P1170" i="20"/>
  <c r="T1170" i="20"/>
  <c r="P1171" i="20"/>
  <c r="T1171" i="20"/>
  <c r="P1172" i="20"/>
  <c r="T1172" i="20"/>
  <c r="P1173" i="20"/>
  <c r="T1173" i="20"/>
  <c r="P1174" i="20"/>
  <c r="T1174" i="20"/>
  <c r="P1175" i="20"/>
  <c r="T1175" i="20"/>
  <c r="P1176" i="20"/>
  <c r="T1176" i="20"/>
  <c r="P1177" i="20"/>
  <c r="T1177" i="20"/>
  <c r="P1178" i="20"/>
  <c r="T1178" i="20"/>
  <c r="P1179" i="20"/>
  <c r="T1179" i="20"/>
  <c r="P1180" i="20"/>
  <c r="T1180" i="20"/>
  <c r="P1181" i="20"/>
  <c r="T1181" i="20"/>
  <c r="P1182" i="20"/>
  <c r="T1182" i="20"/>
  <c r="P1183" i="20"/>
  <c r="T1183" i="20"/>
  <c r="P1184" i="20"/>
  <c r="T1184" i="20"/>
  <c r="P1185" i="20"/>
  <c r="T1185" i="20"/>
  <c r="P1186" i="20"/>
  <c r="T1186" i="20"/>
  <c r="P1187" i="20"/>
  <c r="T1187" i="20"/>
  <c r="P1188" i="20"/>
  <c r="T1188" i="20"/>
  <c r="P1189" i="20"/>
  <c r="T1189" i="20"/>
  <c r="P1190" i="20"/>
  <c r="T1190" i="20"/>
  <c r="P1191" i="20"/>
  <c r="T1191" i="20"/>
  <c r="P1192" i="20"/>
  <c r="T1192" i="20"/>
  <c r="P1193" i="20"/>
  <c r="T1193" i="20"/>
  <c r="P1194" i="20"/>
  <c r="T1194" i="20"/>
  <c r="P1195" i="20"/>
  <c r="T1195" i="20"/>
  <c r="P1196" i="20"/>
  <c r="T1196" i="20"/>
  <c r="P1197" i="20"/>
  <c r="T1197" i="20"/>
  <c r="P1198" i="20"/>
  <c r="T1198" i="20"/>
  <c r="P1199" i="20"/>
  <c r="T1199" i="20"/>
  <c r="P1200" i="20"/>
  <c r="T1200" i="20"/>
  <c r="P1201" i="20"/>
  <c r="T120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T116" i="20"/>
  <c r="T117" i="20"/>
  <c r="T118" i="20"/>
  <c r="T119" i="20"/>
  <c r="T120" i="20"/>
  <c r="T121" i="20"/>
  <c r="T122" i="20"/>
  <c r="T123" i="20"/>
  <c r="T124" i="20"/>
  <c r="T125" i="20"/>
  <c r="T126" i="20"/>
  <c r="T127" i="20"/>
  <c r="T128" i="20"/>
  <c r="T129" i="20"/>
  <c r="T130" i="20"/>
  <c r="T131" i="20"/>
  <c r="T132" i="20"/>
  <c r="T133" i="20"/>
  <c r="T134" i="20"/>
  <c r="T135" i="20"/>
  <c r="T136" i="20"/>
  <c r="T137" i="20"/>
  <c r="T138" i="20"/>
  <c r="T139" i="20"/>
  <c r="T140" i="20"/>
  <c r="T141" i="20"/>
  <c r="T142" i="20"/>
  <c r="T143" i="20"/>
  <c r="T144" i="20"/>
  <c r="T145" i="20"/>
  <c r="T146" i="20"/>
  <c r="T147" i="20"/>
  <c r="T148" i="20"/>
  <c r="T149" i="20"/>
  <c r="T150" i="20"/>
  <c r="T151" i="20"/>
  <c r="T152" i="20"/>
  <c r="T153" i="20"/>
  <c r="T154" i="20"/>
  <c r="T155" i="20"/>
  <c r="T156" i="20"/>
  <c r="T157" i="20"/>
  <c r="T158" i="20"/>
  <c r="T159" i="20"/>
  <c r="T160" i="20"/>
  <c r="T161" i="20"/>
  <c r="T162" i="20"/>
  <c r="T163" i="20"/>
  <c r="T164" i="20"/>
  <c r="T165" i="20"/>
  <c r="T166" i="20"/>
  <c r="T167" i="20"/>
  <c r="T168" i="20"/>
  <c r="T169" i="20"/>
  <c r="T170" i="20"/>
  <c r="T171" i="20"/>
  <c r="T172" i="20"/>
  <c r="T173" i="20"/>
  <c r="T174" i="20"/>
  <c r="T175" i="20"/>
  <c r="T176" i="20"/>
  <c r="T177" i="20"/>
  <c r="T178" i="20"/>
  <c r="T179" i="20"/>
  <c r="T180" i="20"/>
  <c r="T181" i="20"/>
  <c r="T182" i="20"/>
  <c r="T183" i="20"/>
  <c r="T184" i="20"/>
  <c r="T185" i="20"/>
  <c r="T186" i="20"/>
  <c r="T187" i="20"/>
  <c r="T188" i="20"/>
  <c r="T189" i="20"/>
  <c r="T190" i="20"/>
  <c r="T191" i="20"/>
  <c r="T192" i="20"/>
  <c r="T193" i="20"/>
  <c r="T194" i="20"/>
  <c r="T195" i="20"/>
  <c r="T196" i="20"/>
  <c r="T197" i="20"/>
  <c r="T198" i="20"/>
  <c r="T199" i="20"/>
  <c r="T200" i="20"/>
  <c r="T201" i="20"/>
  <c r="T202" i="20"/>
  <c r="T203" i="20"/>
  <c r="T204" i="20"/>
  <c r="T205" i="20"/>
  <c r="T206" i="20"/>
  <c r="T207" i="20"/>
  <c r="T208" i="20"/>
  <c r="T209" i="20"/>
  <c r="T210" i="20"/>
  <c r="T211" i="20"/>
  <c r="T212" i="20"/>
  <c r="T213" i="20"/>
  <c r="T214" i="20"/>
  <c r="T215" i="20"/>
  <c r="T216" i="20"/>
  <c r="T217" i="20"/>
  <c r="T218" i="20"/>
  <c r="T219" i="20"/>
  <c r="T220" i="20"/>
  <c r="T221" i="20"/>
  <c r="T222" i="20"/>
  <c r="T223" i="20"/>
  <c r="T224" i="20"/>
  <c r="T225" i="20"/>
  <c r="T226" i="20"/>
  <c r="T227" i="20"/>
  <c r="T228" i="20"/>
  <c r="T229" i="20"/>
  <c r="T230" i="20"/>
  <c r="T231" i="20"/>
  <c r="T232" i="20"/>
  <c r="T233" i="20"/>
  <c r="T234" i="20"/>
  <c r="T235" i="20"/>
  <c r="T236" i="20"/>
  <c r="T237" i="20"/>
  <c r="T238" i="20"/>
  <c r="T239" i="20"/>
  <c r="T240" i="20"/>
  <c r="T241" i="20"/>
  <c r="T242" i="20"/>
  <c r="T243" i="20"/>
  <c r="T244" i="20"/>
  <c r="T245" i="20"/>
  <c r="T246" i="20"/>
  <c r="T247" i="20"/>
  <c r="T248" i="20"/>
  <c r="T249" i="20"/>
  <c r="T250" i="20"/>
  <c r="T251" i="20"/>
  <c r="T252" i="20"/>
  <c r="T253" i="20"/>
  <c r="T254" i="20"/>
  <c r="T255" i="20"/>
  <c r="T256" i="20"/>
  <c r="T257" i="20"/>
  <c r="T258" i="20"/>
  <c r="T259" i="20"/>
  <c r="T260" i="20"/>
  <c r="T261" i="20"/>
  <c r="T262" i="20"/>
  <c r="T263" i="20"/>
  <c r="T264" i="20"/>
  <c r="T265" i="20"/>
  <c r="T266" i="20"/>
  <c r="T267" i="20"/>
  <c r="T268" i="20"/>
  <c r="T269" i="20"/>
  <c r="T270" i="20"/>
  <c r="T271" i="20"/>
  <c r="T272" i="20"/>
  <c r="T273" i="20"/>
  <c r="T274" i="20"/>
  <c r="T275" i="20"/>
  <c r="T276" i="20"/>
  <c r="T277" i="20"/>
  <c r="T278" i="20"/>
  <c r="T279" i="20"/>
  <c r="T280" i="20"/>
  <c r="T281" i="20"/>
  <c r="T282" i="20"/>
  <c r="T283" i="20"/>
  <c r="T284" i="20"/>
  <c r="T285" i="20"/>
  <c r="T286" i="20"/>
  <c r="T287" i="20"/>
  <c r="T288" i="20"/>
  <c r="T289" i="20"/>
  <c r="T290" i="20"/>
  <c r="T291" i="20"/>
  <c r="T292" i="20"/>
  <c r="T293" i="20"/>
  <c r="T294" i="20"/>
  <c r="T295" i="20"/>
  <c r="T296" i="20"/>
  <c r="T297" i="20"/>
  <c r="T298" i="20"/>
  <c r="T299" i="20"/>
  <c r="T300" i="20"/>
  <c r="T301" i="20"/>
  <c r="T302" i="20"/>
  <c r="T303" i="20"/>
  <c r="T304" i="20"/>
  <c r="T305" i="20"/>
  <c r="T306" i="20"/>
  <c r="T307" i="20"/>
  <c r="T308" i="20"/>
  <c r="T309" i="20"/>
  <c r="T310" i="20"/>
  <c r="T311" i="20"/>
  <c r="T312" i="20"/>
  <c r="T313" i="20"/>
  <c r="T314" i="20"/>
  <c r="T315" i="20"/>
  <c r="T316" i="20"/>
  <c r="T317" i="20"/>
  <c r="T318" i="20"/>
  <c r="T319" i="20"/>
  <c r="T320" i="20"/>
  <c r="T321" i="20"/>
  <c r="T322" i="20"/>
  <c r="T323" i="20"/>
  <c r="T324" i="20"/>
  <c r="T325" i="20"/>
  <c r="T326" i="20"/>
  <c r="T327" i="20"/>
  <c r="T328" i="20"/>
  <c r="T329" i="20"/>
  <c r="T330" i="20"/>
  <c r="T331" i="20"/>
  <c r="T332" i="20"/>
  <c r="T333" i="20"/>
  <c r="T334" i="20"/>
  <c r="T335" i="20"/>
  <c r="T336" i="20"/>
  <c r="T337" i="20"/>
  <c r="T338" i="20"/>
  <c r="T339" i="20"/>
  <c r="T340" i="20"/>
  <c r="T341" i="20"/>
  <c r="T342" i="20"/>
  <c r="T343" i="20"/>
  <c r="T344" i="20"/>
  <c r="T345" i="20"/>
  <c r="T346" i="20"/>
  <c r="T347" i="20"/>
  <c r="T348" i="20"/>
  <c r="T349" i="20"/>
  <c r="T350" i="20"/>
  <c r="T351" i="20"/>
  <c r="T352" i="20"/>
  <c r="T353" i="20"/>
  <c r="T354" i="20"/>
  <c r="T355" i="20"/>
  <c r="T356" i="20"/>
  <c r="T357" i="20"/>
  <c r="T358" i="20"/>
  <c r="T359" i="20"/>
  <c r="T360" i="20"/>
  <c r="T361" i="20"/>
  <c r="T362" i="20"/>
  <c r="T363" i="20"/>
  <c r="T364" i="20"/>
  <c r="T365" i="20"/>
  <c r="T366" i="20"/>
  <c r="T367" i="20"/>
  <c r="T368" i="20"/>
  <c r="T369" i="20"/>
  <c r="T370" i="20"/>
  <c r="T371" i="20"/>
  <c r="T372" i="20"/>
  <c r="T373" i="20"/>
  <c r="T374" i="20"/>
  <c r="T375" i="20"/>
  <c r="T376" i="20"/>
  <c r="T377" i="20"/>
  <c r="T378" i="20"/>
  <c r="T379" i="20"/>
  <c r="T380" i="20"/>
  <c r="T381" i="20"/>
  <c r="T382" i="20"/>
  <c r="T383" i="20"/>
  <c r="T384" i="20"/>
  <c r="T385" i="20"/>
  <c r="T386" i="20"/>
  <c r="T387" i="20"/>
  <c r="T388" i="20"/>
  <c r="T389" i="20"/>
  <c r="T390" i="20"/>
  <c r="T391" i="20"/>
  <c r="T392" i="20"/>
  <c r="T393" i="20"/>
  <c r="T394" i="20"/>
  <c r="T395" i="20"/>
  <c r="T396" i="20"/>
  <c r="T397" i="20"/>
  <c r="T398" i="20"/>
  <c r="T399" i="20"/>
  <c r="T400" i="20"/>
  <c r="T401" i="20"/>
  <c r="T402" i="20"/>
  <c r="T403" i="20"/>
  <c r="T404" i="20"/>
  <c r="T405" i="20"/>
  <c r="T406" i="20"/>
  <c r="T407" i="20"/>
  <c r="T408" i="20"/>
  <c r="T409" i="20"/>
  <c r="T410" i="20"/>
  <c r="T411" i="20"/>
  <c r="T412" i="20"/>
  <c r="T413" i="20"/>
  <c r="T414" i="20"/>
  <c r="T415" i="20"/>
  <c r="T416" i="20"/>
  <c r="T417" i="20"/>
  <c r="T418" i="20"/>
  <c r="T419" i="20"/>
  <c r="T420" i="20"/>
  <c r="T421" i="20"/>
  <c r="T422" i="20"/>
  <c r="T423" i="20"/>
  <c r="T424" i="20"/>
  <c r="T425" i="20"/>
  <c r="T426" i="20"/>
  <c r="T427" i="20"/>
  <c r="T428" i="20"/>
  <c r="T429" i="20"/>
  <c r="T430" i="20"/>
  <c r="T431" i="20"/>
  <c r="T432" i="20"/>
  <c r="T433" i="20"/>
  <c r="T434" i="20"/>
  <c r="T435" i="20"/>
  <c r="T436" i="20"/>
  <c r="T437" i="20"/>
  <c r="T438" i="20"/>
  <c r="T439" i="20"/>
  <c r="T440" i="20"/>
  <c r="T441" i="20"/>
  <c r="T442" i="20"/>
  <c r="T443" i="20"/>
  <c r="T444" i="20"/>
  <c r="T445" i="20"/>
  <c r="T446" i="20"/>
  <c r="T447" i="20"/>
  <c r="T448" i="20"/>
  <c r="T449" i="20"/>
  <c r="T450" i="20"/>
  <c r="T451" i="20"/>
  <c r="T452" i="20"/>
  <c r="T453" i="20"/>
  <c r="T454" i="20"/>
  <c r="T455" i="20"/>
  <c r="T456" i="20"/>
  <c r="T457" i="20"/>
  <c r="T458" i="20"/>
  <c r="T459" i="20"/>
  <c r="T460" i="20"/>
  <c r="T461" i="20"/>
  <c r="T462" i="20"/>
  <c r="T463" i="20"/>
  <c r="T464" i="20"/>
  <c r="T465" i="20"/>
  <c r="T466" i="20"/>
  <c r="T467" i="20"/>
  <c r="T468" i="20"/>
  <c r="T469" i="20"/>
  <c r="T470" i="20"/>
  <c r="T471" i="20"/>
  <c r="T472" i="20"/>
  <c r="T473" i="20"/>
  <c r="T474" i="20"/>
  <c r="T475" i="20"/>
  <c r="T476" i="20"/>
  <c r="T477" i="20"/>
  <c r="T478" i="20"/>
  <c r="T479" i="20"/>
  <c r="T480" i="20"/>
  <c r="T481" i="20"/>
  <c r="T482" i="20"/>
  <c r="T483" i="20"/>
  <c r="T484" i="20"/>
  <c r="T485" i="20"/>
  <c r="T486" i="20"/>
  <c r="T487" i="20"/>
  <c r="T488" i="20"/>
  <c r="T489" i="20"/>
  <c r="T490" i="20"/>
  <c r="T491" i="20"/>
  <c r="T492" i="20"/>
  <c r="T493" i="20"/>
  <c r="T494" i="20"/>
  <c r="T495" i="20"/>
  <c r="T496" i="20"/>
  <c r="T497" i="20"/>
  <c r="T498" i="20"/>
  <c r="T499" i="20"/>
  <c r="T500" i="20"/>
  <c r="T501" i="20"/>
  <c r="T502" i="20"/>
  <c r="T503" i="20"/>
  <c r="T504" i="20"/>
  <c r="T505" i="20"/>
  <c r="T506" i="20"/>
  <c r="T507" i="20"/>
  <c r="T508" i="20"/>
  <c r="T509" i="20"/>
  <c r="T510" i="20"/>
  <c r="T511" i="20"/>
  <c r="T512" i="20"/>
  <c r="T513" i="20"/>
  <c r="T514" i="20"/>
  <c r="T515" i="20"/>
  <c r="T516" i="20"/>
  <c r="T517" i="20"/>
  <c r="T518" i="20"/>
  <c r="T519" i="20"/>
  <c r="T520" i="20"/>
  <c r="T521" i="20"/>
  <c r="T522" i="20"/>
  <c r="T523" i="20"/>
  <c r="T524" i="20"/>
  <c r="T525" i="20"/>
  <c r="T526" i="20"/>
  <c r="T527" i="20"/>
  <c r="T528" i="20"/>
  <c r="T529" i="20"/>
  <c r="T530" i="20"/>
  <c r="T531" i="20"/>
  <c r="T532" i="20"/>
  <c r="T533" i="20"/>
  <c r="T534" i="20"/>
  <c r="T535" i="20"/>
  <c r="T536" i="20"/>
  <c r="T537" i="20"/>
  <c r="T538" i="20"/>
  <c r="T539" i="20"/>
  <c r="T540" i="20"/>
  <c r="T541" i="20"/>
  <c r="T542" i="20"/>
  <c r="T543" i="20"/>
  <c r="T544" i="20"/>
  <c r="T545" i="20"/>
  <c r="T546" i="20"/>
  <c r="T547" i="20"/>
  <c r="T548" i="20"/>
  <c r="T549" i="20"/>
  <c r="T550" i="20"/>
  <c r="T551" i="20"/>
  <c r="T552" i="20"/>
  <c r="T553" i="20"/>
  <c r="T554" i="20"/>
  <c r="T555" i="20"/>
  <c r="T556" i="20"/>
  <c r="T557" i="20"/>
  <c r="T558" i="20"/>
  <c r="T559" i="20"/>
  <c r="T560" i="20"/>
  <c r="T561" i="20"/>
  <c r="T562" i="20"/>
  <c r="T563" i="20"/>
  <c r="T564" i="20"/>
  <c r="T565" i="20"/>
  <c r="T566" i="20"/>
  <c r="T567" i="20"/>
  <c r="T568" i="20"/>
  <c r="T569" i="20"/>
  <c r="T570" i="20"/>
  <c r="T571" i="20"/>
  <c r="T572" i="20"/>
  <c r="T573" i="20"/>
  <c r="T574" i="20"/>
  <c r="T575" i="20"/>
  <c r="T576" i="20"/>
  <c r="T577" i="20"/>
  <c r="T578" i="20"/>
  <c r="T579" i="20"/>
  <c r="T580" i="20"/>
  <c r="T581" i="20"/>
  <c r="T582" i="20"/>
  <c r="T583" i="20"/>
  <c r="T584" i="20"/>
  <c r="T585" i="20"/>
  <c r="T586" i="20"/>
  <c r="T587" i="20"/>
  <c r="T588" i="20"/>
  <c r="T589" i="20"/>
  <c r="T590" i="20"/>
  <c r="T591" i="20"/>
  <c r="T592" i="20"/>
  <c r="T593" i="20"/>
  <c r="T594" i="20"/>
  <c r="T595" i="20"/>
  <c r="T596" i="20"/>
  <c r="T597" i="20"/>
  <c r="T598" i="20"/>
  <c r="T599" i="20"/>
  <c r="T600" i="20"/>
  <c r="T601" i="20"/>
  <c r="T602" i="20"/>
  <c r="T603" i="20"/>
  <c r="T604" i="20"/>
  <c r="T605" i="20"/>
  <c r="T606" i="20"/>
  <c r="T607" i="20"/>
  <c r="T608" i="20"/>
  <c r="T609" i="20"/>
  <c r="T610" i="20"/>
  <c r="T61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P119" i="20"/>
  <c r="P120" i="20"/>
  <c r="P121" i="20"/>
  <c r="P122" i="20"/>
  <c r="P123" i="20"/>
  <c r="P124" i="20"/>
  <c r="P125" i="20"/>
  <c r="P126" i="20"/>
  <c r="P127" i="20"/>
  <c r="P128" i="20"/>
  <c r="P129" i="20"/>
  <c r="P130" i="20"/>
  <c r="P131" i="20"/>
  <c r="P132" i="20"/>
  <c r="P133" i="20"/>
  <c r="P134" i="20"/>
  <c r="P135" i="20"/>
  <c r="P136" i="20"/>
  <c r="P137" i="20"/>
  <c r="P138" i="20"/>
  <c r="P139" i="20"/>
  <c r="P140" i="20"/>
  <c r="P141" i="20"/>
  <c r="P142" i="20"/>
  <c r="P143" i="20"/>
  <c r="P144" i="20"/>
  <c r="P145" i="20"/>
  <c r="P146" i="20"/>
  <c r="P147" i="20"/>
  <c r="P148" i="20"/>
  <c r="P149" i="20"/>
  <c r="P150" i="20"/>
  <c r="P151" i="20"/>
  <c r="P152" i="20"/>
  <c r="P153" i="20"/>
  <c r="P154" i="20"/>
  <c r="P155" i="20"/>
  <c r="P156" i="20"/>
  <c r="P157" i="20"/>
  <c r="P158" i="20"/>
  <c r="P159" i="20"/>
  <c r="P160" i="20"/>
  <c r="P161" i="20"/>
  <c r="P162" i="20"/>
  <c r="P163" i="20"/>
  <c r="P164" i="20"/>
  <c r="P165" i="20"/>
  <c r="P166" i="20"/>
  <c r="P167" i="20"/>
  <c r="P168" i="20"/>
  <c r="P169" i="20"/>
  <c r="P170" i="20"/>
  <c r="P171" i="20"/>
  <c r="P172" i="20"/>
  <c r="P173" i="20"/>
  <c r="P174" i="20"/>
  <c r="P175" i="20"/>
  <c r="P176" i="20"/>
  <c r="P177" i="20"/>
  <c r="P178" i="20"/>
  <c r="P179" i="20"/>
  <c r="P180" i="20"/>
  <c r="P181" i="20"/>
  <c r="P182" i="20"/>
  <c r="P183" i="20"/>
  <c r="P184" i="20"/>
  <c r="P185" i="20"/>
  <c r="P186" i="20"/>
  <c r="P187" i="20"/>
  <c r="P188" i="20"/>
  <c r="P189" i="20"/>
  <c r="P190" i="20"/>
  <c r="P191" i="20"/>
  <c r="P192" i="20"/>
  <c r="P193" i="20"/>
  <c r="P194" i="20"/>
  <c r="P195" i="20"/>
  <c r="P196" i="20"/>
  <c r="P197" i="20"/>
  <c r="P198" i="20"/>
  <c r="P199" i="20"/>
  <c r="P200" i="20"/>
  <c r="P201" i="20"/>
  <c r="P202" i="20"/>
  <c r="P203" i="20"/>
  <c r="P204" i="20"/>
  <c r="P205" i="20"/>
  <c r="P206" i="20"/>
  <c r="P207" i="20"/>
  <c r="P208" i="20"/>
  <c r="P209" i="20"/>
  <c r="P210" i="20"/>
  <c r="P211" i="20"/>
  <c r="P212" i="20"/>
  <c r="P213" i="20"/>
  <c r="P214" i="20"/>
  <c r="P215" i="20"/>
  <c r="P216" i="20"/>
  <c r="P217" i="20"/>
  <c r="P218" i="20"/>
  <c r="P219" i="20"/>
  <c r="P220" i="20"/>
  <c r="P221" i="20"/>
  <c r="P222" i="20"/>
  <c r="P223" i="20"/>
  <c r="P224" i="20"/>
  <c r="P225" i="20"/>
  <c r="P226" i="20"/>
  <c r="P227" i="20"/>
  <c r="P228" i="20"/>
  <c r="P229" i="20"/>
  <c r="P230" i="20"/>
  <c r="P231" i="20"/>
  <c r="P232" i="20"/>
  <c r="P233" i="20"/>
  <c r="P234" i="20"/>
  <c r="P235" i="20"/>
  <c r="P236" i="20"/>
  <c r="P237" i="20"/>
  <c r="P238" i="20"/>
  <c r="P239" i="20"/>
  <c r="P240" i="20"/>
  <c r="P241" i="20"/>
  <c r="P242" i="20"/>
  <c r="P243" i="20"/>
  <c r="P244" i="20"/>
  <c r="P245" i="20"/>
  <c r="P246" i="20"/>
  <c r="P247" i="20"/>
  <c r="P248" i="20"/>
  <c r="P249" i="20"/>
  <c r="P250" i="20"/>
  <c r="P251" i="20"/>
  <c r="P252" i="20"/>
  <c r="P253" i="20"/>
  <c r="P254" i="20"/>
  <c r="P255" i="20"/>
  <c r="P256" i="20"/>
  <c r="P257" i="20"/>
  <c r="P258" i="20"/>
  <c r="P259" i="20"/>
  <c r="P260" i="20"/>
  <c r="P261" i="20"/>
  <c r="P262" i="20"/>
  <c r="P263" i="20"/>
  <c r="P264" i="20"/>
  <c r="P265" i="20"/>
  <c r="P266" i="20"/>
  <c r="P267" i="20"/>
  <c r="P268" i="20"/>
  <c r="P269" i="20"/>
  <c r="P270" i="20"/>
  <c r="P271" i="20"/>
  <c r="P272" i="20"/>
  <c r="P273" i="20"/>
  <c r="P274" i="20"/>
  <c r="P275" i="20"/>
  <c r="P276" i="20"/>
  <c r="P277" i="20"/>
  <c r="P278" i="20"/>
  <c r="P279" i="20"/>
  <c r="P280" i="20"/>
  <c r="P281" i="20"/>
  <c r="P282" i="20"/>
  <c r="P283" i="20"/>
  <c r="P284" i="20"/>
  <c r="P285" i="20"/>
  <c r="P286" i="20"/>
  <c r="P287" i="20"/>
  <c r="P288" i="20"/>
  <c r="P289" i="20"/>
  <c r="P290" i="20"/>
  <c r="P291" i="20"/>
  <c r="P292" i="20"/>
  <c r="P293" i="20"/>
  <c r="P294" i="20"/>
  <c r="P295" i="20"/>
  <c r="P296" i="20"/>
  <c r="P297" i="20"/>
  <c r="P298" i="20"/>
  <c r="P299" i="20"/>
  <c r="P300" i="20"/>
  <c r="P301" i="20"/>
  <c r="P302" i="20"/>
  <c r="P303" i="20"/>
  <c r="P304" i="20"/>
  <c r="P305" i="20"/>
  <c r="P306" i="20"/>
  <c r="P307" i="20"/>
  <c r="P308" i="20"/>
  <c r="P309" i="20"/>
  <c r="P310" i="20"/>
  <c r="P311" i="20"/>
  <c r="P312" i="20"/>
  <c r="P313" i="20"/>
  <c r="P314" i="20"/>
  <c r="P315" i="20"/>
  <c r="P316" i="20"/>
  <c r="P317" i="20"/>
  <c r="P318" i="20"/>
  <c r="P319" i="20"/>
  <c r="P320" i="20"/>
  <c r="P321" i="20"/>
  <c r="P322" i="20"/>
  <c r="P323" i="20"/>
  <c r="P324" i="20"/>
  <c r="P325" i="20"/>
  <c r="P326" i="20"/>
  <c r="P327" i="20"/>
  <c r="P328" i="20"/>
  <c r="P329" i="20"/>
  <c r="P330" i="20"/>
  <c r="P331" i="20"/>
  <c r="P332" i="20"/>
  <c r="P333" i="20"/>
  <c r="P334" i="20"/>
  <c r="P335" i="20"/>
  <c r="P336" i="20"/>
  <c r="P337" i="20"/>
  <c r="P338" i="20"/>
  <c r="P339" i="20"/>
  <c r="P340" i="20"/>
  <c r="P341" i="20"/>
  <c r="P342" i="20"/>
  <c r="P343" i="20"/>
  <c r="P344" i="20"/>
  <c r="P345" i="20"/>
  <c r="P346" i="20"/>
  <c r="P347" i="20"/>
  <c r="P348" i="20"/>
  <c r="P349" i="20"/>
  <c r="P350" i="20"/>
  <c r="P351" i="20"/>
  <c r="P352" i="20"/>
  <c r="P353" i="20"/>
  <c r="P354" i="20"/>
  <c r="P355" i="20"/>
  <c r="P356" i="20"/>
  <c r="P357" i="20"/>
  <c r="P358" i="20"/>
  <c r="P359" i="20"/>
  <c r="P360" i="20"/>
  <c r="P361" i="20"/>
  <c r="P362" i="20"/>
  <c r="P363" i="20"/>
  <c r="P364" i="20"/>
  <c r="P365" i="20"/>
  <c r="P366" i="20"/>
  <c r="P367" i="20"/>
  <c r="P368" i="20"/>
  <c r="P369" i="20"/>
  <c r="P370" i="20"/>
  <c r="P371" i="20"/>
  <c r="P372" i="20"/>
  <c r="P373" i="20"/>
  <c r="P374" i="20"/>
  <c r="P375" i="20"/>
  <c r="P376" i="20"/>
  <c r="P377" i="20"/>
  <c r="P378" i="20"/>
  <c r="P379" i="20"/>
  <c r="P380" i="20"/>
  <c r="P381" i="20"/>
  <c r="P382" i="20"/>
  <c r="P383" i="20"/>
  <c r="P384" i="20"/>
  <c r="P385" i="20"/>
  <c r="P386" i="20"/>
  <c r="P387" i="20"/>
  <c r="P388" i="20"/>
  <c r="P389" i="20"/>
  <c r="P390" i="20"/>
  <c r="P391" i="20"/>
  <c r="P392" i="20"/>
  <c r="P393" i="20"/>
  <c r="P394" i="20"/>
  <c r="P395" i="20"/>
  <c r="P396" i="20"/>
  <c r="P397" i="20"/>
  <c r="P398" i="20"/>
  <c r="P399" i="20"/>
  <c r="P400" i="20"/>
  <c r="P401" i="20"/>
  <c r="P402" i="20"/>
  <c r="P403" i="20"/>
  <c r="P404" i="20"/>
  <c r="P405" i="20"/>
  <c r="P406" i="20"/>
  <c r="P407" i="20"/>
  <c r="P408" i="20"/>
  <c r="P409" i="20"/>
  <c r="P410" i="20"/>
  <c r="P411" i="20"/>
  <c r="P412" i="20"/>
  <c r="P413" i="20"/>
  <c r="P414" i="20"/>
  <c r="P415" i="20"/>
  <c r="P416" i="20"/>
  <c r="P417" i="20"/>
  <c r="P418" i="20"/>
  <c r="P419" i="20"/>
  <c r="P420" i="20"/>
  <c r="P421" i="20"/>
  <c r="P422" i="20"/>
  <c r="P423" i="20"/>
  <c r="P424" i="20"/>
  <c r="P425" i="20"/>
  <c r="P426" i="20"/>
  <c r="P427" i="20"/>
  <c r="P428" i="20"/>
  <c r="P429" i="20"/>
  <c r="P430" i="20"/>
  <c r="P431" i="20"/>
  <c r="P432" i="20"/>
  <c r="P433" i="20"/>
  <c r="P434" i="20"/>
  <c r="P435" i="20"/>
  <c r="P436" i="20"/>
  <c r="P437" i="20"/>
  <c r="P438" i="20"/>
  <c r="P439" i="20"/>
  <c r="P440" i="20"/>
  <c r="P441" i="20"/>
  <c r="P442" i="20"/>
  <c r="P443" i="20"/>
  <c r="P444" i="20"/>
  <c r="P445" i="20"/>
  <c r="P446" i="20"/>
  <c r="P447" i="20"/>
  <c r="P448" i="20"/>
  <c r="P449" i="20"/>
  <c r="P450" i="20"/>
  <c r="P451" i="20"/>
  <c r="P452" i="20"/>
  <c r="P453" i="20"/>
  <c r="P454" i="20"/>
  <c r="P455" i="20"/>
  <c r="P456" i="20"/>
  <c r="P457" i="20"/>
  <c r="P458" i="20"/>
  <c r="P459" i="20"/>
  <c r="P460" i="20"/>
  <c r="P461" i="20"/>
  <c r="P462" i="20"/>
  <c r="P463" i="20"/>
  <c r="P464" i="20"/>
  <c r="P465" i="20"/>
  <c r="P466" i="20"/>
  <c r="P467" i="20"/>
  <c r="P468" i="20"/>
  <c r="P469" i="20"/>
  <c r="P470" i="20"/>
  <c r="P471" i="20"/>
  <c r="P472" i="20"/>
  <c r="P473" i="20"/>
  <c r="P474" i="20"/>
  <c r="P475" i="20"/>
  <c r="P476" i="20"/>
  <c r="P477" i="20"/>
  <c r="P478" i="20"/>
  <c r="P479" i="20"/>
  <c r="P480" i="20"/>
  <c r="P481" i="20"/>
  <c r="P482" i="20"/>
  <c r="P483" i="20"/>
  <c r="P484" i="20"/>
  <c r="P485" i="20"/>
  <c r="P486" i="20"/>
  <c r="P487" i="20"/>
  <c r="P488" i="20"/>
  <c r="P489" i="20"/>
  <c r="P490" i="20"/>
  <c r="P491" i="20"/>
  <c r="P492" i="20"/>
  <c r="P493" i="20"/>
  <c r="P494" i="20"/>
  <c r="P495" i="20"/>
  <c r="P496" i="20"/>
  <c r="P497" i="20"/>
  <c r="P498" i="20"/>
  <c r="P499" i="20"/>
  <c r="P500" i="20"/>
  <c r="P501" i="20"/>
  <c r="P502" i="20"/>
  <c r="P503" i="20"/>
  <c r="P504" i="20"/>
  <c r="P505" i="20"/>
  <c r="P506" i="20"/>
  <c r="P507" i="20"/>
  <c r="P508" i="20"/>
  <c r="P509" i="20"/>
  <c r="P510" i="20"/>
  <c r="P511" i="20"/>
  <c r="P512" i="20"/>
  <c r="P513" i="20"/>
  <c r="P514" i="20"/>
  <c r="P515" i="20"/>
  <c r="P516" i="20"/>
  <c r="P517" i="20"/>
  <c r="P518" i="20"/>
  <c r="P519" i="20"/>
  <c r="P520" i="20"/>
  <c r="P521" i="20"/>
  <c r="P522" i="20"/>
  <c r="P523" i="20"/>
  <c r="P524" i="20"/>
  <c r="P525" i="20"/>
  <c r="P526" i="20"/>
  <c r="P527" i="20"/>
  <c r="P528" i="20"/>
  <c r="P529" i="20"/>
  <c r="P530" i="20"/>
  <c r="P531" i="20"/>
  <c r="P532" i="20"/>
  <c r="P533" i="20"/>
  <c r="P534" i="20"/>
  <c r="P535" i="20"/>
  <c r="P536" i="20"/>
  <c r="P537" i="20"/>
  <c r="P538" i="20"/>
  <c r="P539" i="20"/>
  <c r="P540" i="20"/>
  <c r="P541" i="20"/>
  <c r="P542" i="20"/>
  <c r="P543" i="20"/>
  <c r="P544" i="20"/>
  <c r="P545" i="20"/>
  <c r="P546" i="20"/>
  <c r="P547" i="20"/>
  <c r="P548" i="20"/>
  <c r="P549" i="20"/>
  <c r="P550" i="20"/>
  <c r="P551" i="20"/>
  <c r="P552" i="20"/>
  <c r="P553" i="20"/>
  <c r="P554" i="20"/>
  <c r="P555" i="20"/>
  <c r="P556" i="20"/>
  <c r="P557" i="20"/>
  <c r="P558" i="20"/>
  <c r="P559" i="20"/>
  <c r="P560" i="20"/>
  <c r="P561" i="20"/>
  <c r="P562" i="20"/>
  <c r="P563" i="20"/>
  <c r="P564" i="20"/>
  <c r="P565" i="20"/>
  <c r="P566" i="20"/>
  <c r="P567" i="20"/>
  <c r="P568" i="20"/>
  <c r="P569" i="20"/>
  <c r="P570" i="20"/>
  <c r="P571" i="20"/>
  <c r="P572" i="20"/>
  <c r="P573" i="20"/>
  <c r="P574" i="20"/>
  <c r="P575" i="20"/>
  <c r="P576" i="20"/>
  <c r="P577" i="20"/>
  <c r="P578" i="20"/>
  <c r="P579" i="20"/>
  <c r="P580" i="20"/>
  <c r="P581" i="20"/>
  <c r="P582" i="20"/>
  <c r="P583" i="20"/>
  <c r="P584" i="20"/>
  <c r="P585" i="20"/>
  <c r="P586" i="20"/>
  <c r="P587" i="20"/>
  <c r="P588" i="20"/>
  <c r="P589" i="20"/>
  <c r="P590" i="20"/>
  <c r="P591" i="20"/>
  <c r="P592" i="20"/>
  <c r="P593" i="20"/>
  <c r="P594" i="20"/>
  <c r="P595" i="20"/>
  <c r="P596" i="20"/>
  <c r="P597" i="20"/>
  <c r="P598" i="20"/>
  <c r="P599" i="20"/>
  <c r="P600" i="20"/>
  <c r="P601" i="20"/>
  <c r="P602" i="20"/>
  <c r="P603" i="20"/>
  <c r="P604" i="20"/>
  <c r="P605" i="20"/>
  <c r="P606" i="20"/>
  <c r="P607" i="20"/>
  <c r="P608" i="20"/>
  <c r="P609" i="20"/>
  <c r="P610" i="20"/>
  <c r="P611" i="20"/>
  <c r="T3382" i="20"/>
  <c r="P3382" i="20"/>
  <c r="T3381" i="20"/>
  <c r="P3381" i="20"/>
  <c r="T3380" i="20"/>
  <c r="P3380" i="20"/>
  <c r="T3379" i="20"/>
  <c r="P3379" i="20"/>
  <c r="T3378" i="20"/>
  <c r="P3378" i="20"/>
  <c r="T3377" i="20"/>
  <c r="P3377" i="20"/>
  <c r="T3376" i="20"/>
  <c r="P3376" i="20"/>
  <c r="T3375" i="20"/>
  <c r="P3375" i="20"/>
  <c r="T3374" i="20"/>
  <c r="P3374" i="20"/>
  <c r="T3373" i="20"/>
  <c r="P3373" i="20"/>
  <c r="T3372" i="20"/>
  <c r="P3372" i="20"/>
  <c r="T3371" i="20"/>
  <c r="P3371" i="20"/>
  <c r="T3370" i="20"/>
  <c r="P3370" i="20"/>
  <c r="T3369" i="20"/>
  <c r="P3369" i="20"/>
  <c r="T3368" i="20"/>
  <c r="P3368" i="20"/>
  <c r="T3367" i="20"/>
  <c r="P3367" i="20"/>
  <c r="T3366" i="20"/>
  <c r="P3366" i="20"/>
  <c r="T3365" i="20"/>
  <c r="P3365" i="20"/>
  <c r="T3364" i="20"/>
  <c r="P3364" i="20"/>
  <c r="T3363" i="20"/>
  <c r="P3363" i="20"/>
  <c r="T3362" i="20"/>
  <c r="P3362" i="20"/>
  <c r="T3361" i="20"/>
  <c r="P3361" i="20"/>
  <c r="T3360" i="20"/>
  <c r="P3360" i="20"/>
  <c r="T3359" i="20"/>
  <c r="P3359" i="20"/>
  <c r="T3358" i="20"/>
  <c r="P3358" i="20"/>
  <c r="T3357" i="20"/>
  <c r="P3357" i="20"/>
  <c r="T3356" i="20"/>
  <c r="P3356" i="20"/>
  <c r="T3355" i="20"/>
  <c r="P3355" i="20"/>
  <c r="T3354" i="20"/>
  <c r="P3354" i="20"/>
  <c r="T3353" i="20"/>
  <c r="P3353" i="20"/>
  <c r="T3352" i="20"/>
  <c r="P3352" i="20"/>
  <c r="T3351" i="20"/>
  <c r="P3351" i="20"/>
  <c r="T3350" i="20"/>
  <c r="P3350" i="20"/>
  <c r="T3349" i="20"/>
  <c r="P3349" i="20"/>
  <c r="T3348" i="20"/>
  <c r="P3348" i="20"/>
  <c r="T3347" i="20"/>
  <c r="P3347" i="20"/>
  <c r="T3346" i="20"/>
  <c r="P3346" i="20"/>
  <c r="T3345" i="20"/>
  <c r="P3345" i="20"/>
  <c r="T3344" i="20"/>
  <c r="P3344" i="20"/>
  <c r="T3343" i="20"/>
  <c r="P3343" i="20"/>
  <c r="T3342" i="20"/>
  <c r="P3342" i="20"/>
  <c r="T3341" i="20"/>
  <c r="P3341" i="20"/>
  <c r="T3340" i="20"/>
  <c r="P3340" i="20"/>
  <c r="T3339" i="20"/>
  <c r="P3339" i="20"/>
  <c r="T3338" i="20"/>
  <c r="P3338" i="20"/>
  <c r="T3337" i="20"/>
  <c r="P3337" i="20"/>
  <c r="T3336" i="20"/>
  <c r="P3336" i="20"/>
  <c r="T3335" i="20"/>
  <c r="P3335" i="20"/>
  <c r="T3334" i="20"/>
  <c r="P3334" i="20"/>
  <c r="T3333" i="20"/>
  <c r="P3333" i="20"/>
  <c r="T3332" i="20"/>
  <c r="P3332" i="20"/>
  <c r="T3331" i="20"/>
  <c r="P3331" i="20"/>
  <c r="T3330" i="20"/>
  <c r="P3330" i="20"/>
  <c r="T3329" i="20"/>
  <c r="P3329" i="20"/>
  <c r="T3328" i="20"/>
  <c r="P3328" i="20"/>
  <c r="T3327" i="20"/>
  <c r="P3327" i="20"/>
  <c r="T3326" i="20"/>
  <c r="P3326" i="20"/>
  <c r="T3325" i="20"/>
  <c r="P3325" i="20"/>
  <c r="T3324" i="20"/>
  <c r="P3324" i="20"/>
  <c r="T3323" i="20"/>
  <c r="P3323" i="20"/>
  <c r="T3322" i="20"/>
  <c r="P3322" i="20"/>
  <c r="T3321" i="20"/>
  <c r="P3321" i="20"/>
  <c r="T3320" i="20"/>
  <c r="P3320" i="20"/>
  <c r="T3319" i="20"/>
  <c r="P3319" i="20"/>
  <c r="T3318" i="20"/>
  <c r="P3318" i="20"/>
  <c r="T3317" i="20"/>
  <c r="P3317" i="20"/>
  <c r="T3316" i="20"/>
  <c r="P3316" i="20"/>
  <c r="T3315" i="20"/>
  <c r="P3315" i="20"/>
  <c r="T3314" i="20"/>
  <c r="P3314" i="20"/>
  <c r="T3313" i="20"/>
  <c r="P3313" i="20"/>
  <c r="T3312" i="20"/>
  <c r="P3312" i="20"/>
  <c r="T3311" i="20"/>
  <c r="P3311" i="20"/>
  <c r="T3310" i="20"/>
  <c r="P3310" i="20"/>
  <c r="T3309" i="20"/>
  <c r="P3309" i="20"/>
  <c r="T3308" i="20"/>
  <c r="P3308" i="20"/>
  <c r="T3307" i="20"/>
  <c r="P3307" i="20"/>
  <c r="T3306" i="20"/>
  <c r="P3306" i="20"/>
  <c r="T3305" i="20"/>
  <c r="P3305" i="20"/>
  <c r="T3304" i="20"/>
  <c r="P3304" i="20"/>
  <c r="T3303" i="20"/>
  <c r="P3303" i="20"/>
  <c r="T3302" i="20"/>
  <c r="P3302" i="20"/>
  <c r="T3301" i="20"/>
  <c r="P3301" i="20"/>
  <c r="T3300" i="20"/>
  <c r="P3300" i="20"/>
  <c r="T3299" i="20"/>
  <c r="P3299" i="20"/>
  <c r="T3298" i="20"/>
  <c r="P3298" i="20"/>
  <c r="T3297" i="20"/>
  <c r="P3297" i="20"/>
  <c r="T3296" i="20"/>
  <c r="P3296" i="20"/>
  <c r="T3295" i="20"/>
  <c r="P3295" i="20"/>
  <c r="T3294" i="20"/>
  <c r="P3294" i="20"/>
  <c r="T3293" i="20"/>
  <c r="P3293" i="20"/>
  <c r="T3292" i="20"/>
  <c r="P3292" i="20"/>
  <c r="T3291" i="20"/>
  <c r="P3291" i="20"/>
  <c r="T3290" i="20"/>
  <c r="P3290" i="20"/>
  <c r="T3289" i="20"/>
  <c r="P3289" i="20"/>
  <c r="T3288" i="20"/>
  <c r="P3288" i="20"/>
  <c r="T3287" i="20"/>
  <c r="P3287" i="20"/>
  <c r="T3286" i="20"/>
  <c r="P3286" i="20"/>
  <c r="T3285" i="20"/>
  <c r="P3285" i="20"/>
  <c r="T3284" i="20"/>
  <c r="P3284" i="20"/>
  <c r="T3283" i="20"/>
  <c r="P3283" i="20"/>
  <c r="T3282" i="20"/>
  <c r="P3282" i="20"/>
  <c r="T3281" i="20"/>
  <c r="P3281" i="20"/>
  <c r="T3280" i="20"/>
  <c r="P3280" i="20"/>
  <c r="T3279" i="20"/>
  <c r="P3279" i="20"/>
  <c r="T3278" i="20"/>
  <c r="P3278" i="20"/>
  <c r="T3277" i="20"/>
  <c r="P3277" i="20"/>
  <c r="T3276" i="20"/>
  <c r="P3276" i="20"/>
  <c r="T3275" i="20"/>
  <c r="P3275" i="20"/>
  <c r="T3274" i="20"/>
  <c r="P3274" i="20"/>
  <c r="T3273" i="20"/>
  <c r="P3273" i="20"/>
  <c r="T3272" i="20"/>
  <c r="P3272" i="20"/>
  <c r="T3271" i="20"/>
  <c r="P3271" i="20"/>
  <c r="T3270" i="20"/>
  <c r="P3270" i="20"/>
  <c r="T3269" i="20"/>
  <c r="P3269" i="20"/>
  <c r="T3268" i="20"/>
  <c r="P3268" i="20"/>
  <c r="T3267" i="20"/>
  <c r="P3267" i="20"/>
  <c r="T3266" i="20"/>
  <c r="P3266" i="20"/>
  <c r="T3265" i="20"/>
  <c r="P3265" i="20"/>
  <c r="T3264" i="20"/>
  <c r="P3264" i="20"/>
  <c r="T3263" i="20"/>
  <c r="P3263" i="20"/>
  <c r="T3262" i="20"/>
  <c r="P3262" i="20"/>
  <c r="T3261" i="20"/>
  <c r="P3261" i="20"/>
  <c r="T3260" i="20"/>
  <c r="P3260" i="20"/>
  <c r="T3259" i="20"/>
  <c r="P3259" i="20"/>
  <c r="T3258" i="20"/>
  <c r="P3258" i="20"/>
  <c r="T3257" i="20"/>
  <c r="P3257" i="20"/>
  <c r="T3256" i="20"/>
  <c r="P3256" i="20"/>
  <c r="T3255" i="20"/>
  <c r="P3255" i="20"/>
  <c r="T3254" i="20"/>
  <c r="P3254" i="20"/>
  <c r="T3253" i="20"/>
  <c r="P3253" i="20"/>
  <c r="T3252" i="20"/>
  <c r="P3252" i="20"/>
  <c r="T3251" i="20"/>
  <c r="P3251" i="20"/>
  <c r="T3250" i="20"/>
  <c r="P3250" i="20"/>
  <c r="T3249" i="20"/>
  <c r="P3249" i="20"/>
  <c r="T3248" i="20"/>
  <c r="P3248" i="20"/>
  <c r="T3247" i="20"/>
  <c r="P3247" i="20"/>
  <c r="T3246" i="20"/>
  <c r="P3246" i="20"/>
  <c r="T3245" i="20"/>
  <c r="P3245" i="20"/>
  <c r="T3244" i="20"/>
  <c r="P3244" i="20"/>
  <c r="T3243" i="20"/>
  <c r="P3243" i="20"/>
  <c r="T3242" i="20"/>
  <c r="P3242" i="20"/>
  <c r="T3241" i="20"/>
  <c r="P3241" i="20"/>
  <c r="T3240" i="20"/>
  <c r="P3240" i="20"/>
  <c r="T3239" i="20"/>
  <c r="P3239" i="20"/>
  <c r="T3238" i="20"/>
  <c r="P3238" i="20"/>
  <c r="T3237" i="20"/>
  <c r="P3237" i="20"/>
  <c r="T3236" i="20"/>
  <c r="P3236" i="20"/>
  <c r="T3235" i="20"/>
  <c r="P3235" i="20"/>
  <c r="T3234" i="20"/>
  <c r="P3234" i="20"/>
  <c r="T3233" i="20"/>
  <c r="P3233" i="20"/>
  <c r="T3232" i="20"/>
  <c r="P3232" i="20"/>
  <c r="T3231" i="20"/>
  <c r="P3231" i="20"/>
  <c r="T3230" i="20"/>
  <c r="P3230" i="20"/>
  <c r="T3229" i="20"/>
  <c r="P3229" i="20"/>
  <c r="T3228" i="20"/>
  <c r="P3228" i="20"/>
  <c r="T3227" i="20"/>
  <c r="P3227" i="20"/>
  <c r="T3226" i="20"/>
  <c r="P3226" i="20"/>
  <c r="T3225" i="20"/>
  <c r="P3225" i="20"/>
  <c r="T3224" i="20"/>
  <c r="P3224" i="20"/>
  <c r="T3223" i="20"/>
  <c r="P3223" i="20"/>
  <c r="T3222" i="20"/>
  <c r="P3222" i="20"/>
  <c r="T3221" i="20"/>
  <c r="P3221" i="20"/>
  <c r="T3220" i="20"/>
  <c r="P3220" i="20"/>
  <c r="T3219" i="20"/>
  <c r="P3219" i="20"/>
  <c r="T3218" i="20"/>
  <c r="P3218" i="20"/>
  <c r="T3217" i="20"/>
  <c r="P3217" i="20"/>
  <c r="T3216" i="20"/>
  <c r="P3216" i="20"/>
  <c r="T3215" i="20"/>
  <c r="P3215" i="20"/>
  <c r="T3214" i="20"/>
  <c r="P3214" i="20"/>
  <c r="T3213" i="20"/>
  <c r="P3213" i="20"/>
  <c r="T3212" i="20"/>
  <c r="P3212" i="20"/>
  <c r="T3211" i="20"/>
  <c r="P3211" i="20"/>
  <c r="T3210" i="20"/>
  <c r="P3210" i="20"/>
  <c r="T3209" i="20"/>
  <c r="P3209" i="20"/>
  <c r="T3208" i="20"/>
  <c r="P3208" i="20"/>
  <c r="T3207" i="20"/>
  <c r="P3207" i="20"/>
  <c r="T3206" i="20"/>
  <c r="P3206" i="20"/>
  <c r="T3205" i="20"/>
  <c r="P3205" i="20"/>
  <c r="T3204" i="20"/>
  <c r="P3204" i="20"/>
  <c r="T3203" i="20"/>
  <c r="P3203" i="20"/>
  <c r="T3202" i="20"/>
  <c r="P3202" i="20"/>
  <c r="T3201" i="20"/>
  <c r="P3201" i="20"/>
  <c r="T3200" i="20"/>
  <c r="P3200" i="20"/>
  <c r="T3199" i="20"/>
  <c r="P3199" i="20"/>
  <c r="T3198" i="20"/>
  <c r="P3198" i="20"/>
  <c r="T3197" i="20"/>
  <c r="P3197" i="20"/>
  <c r="T3196" i="20"/>
  <c r="P3196" i="20"/>
  <c r="T3195" i="20"/>
  <c r="P3195" i="20"/>
  <c r="T3194" i="20"/>
  <c r="P3194" i="20"/>
  <c r="T3193" i="20"/>
  <c r="P3193" i="20"/>
  <c r="T3192" i="20"/>
  <c r="P3192" i="20"/>
  <c r="T3191" i="20"/>
  <c r="P3191" i="20"/>
  <c r="T3190" i="20"/>
  <c r="P3190" i="20"/>
  <c r="T3189" i="20"/>
  <c r="P3189" i="20"/>
  <c r="T3188" i="20"/>
  <c r="P3188" i="20"/>
  <c r="T3187" i="20"/>
  <c r="P3187" i="20"/>
  <c r="T3186" i="20"/>
  <c r="P3186" i="20"/>
  <c r="T3185" i="20"/>
  <c r="P3185" i="20"/>
  <c r="T3184" i="20"/>
  <c r="P3184" i="20"/>
  <c r="T3183" i="20"/>
  <c r="P3183" i="20"/>
  <c r="T3182" i="20"/>
  <c r="P3182" i="20"/>
  <c r="T3181" i="20"/>
  <c r="P3181" i="20"/>
  <c r="T3180" i="20"/>
  <c r="P3180" i="20"/>
  <c r="T3179" i="20"/>
  <c r="P3179" i="20"/>
  <c r="T3178" i="20"/>
  <c r="P3178" i="20"/>
  <c r="T3177" i="20"/>
  <c r="P3177" i="20"/>
  <c r="T3176" i="20"/>
  <c r="P3176" i="20"/>
  <c r="T3175" i="20"/>
  <c r="P3175" i="20"/>
  <c r="T3174" i="20"/>
  <c r="P3174" i="20"/>
  <c r="T3173" i="20"/>
  <c r="P3173" i="20"/>
  <c r="T3172" i="20"/>
  <c r="P3172" i="20"/>
  <c r="T3171" i="20"/>
  <c r="P3171" i="20"/>
  <c r="T3170" i="20"/>
  <c r="P3170" i="20"/>
  <c r="T3169" i="20"/>
  <c r="P3169" i="20"/>
  <c r="T3168" i="20"/>
  <c r="P3168" i="20"/>
  <c r="T3167" i="20"/>
  <c r="P3167" i="20"/>
  <c r="T3166" i="20"/>
  <c r="P3166" i="20"/>
  <c r="T3165" i="20"/>
  <c r="P3165" i="20"/>
  <c r="T3164" i="20"/>
  <c r="P3164" i="20"/>
  <c r="T3163" i="20"/>
  <c r="P3163" i="20"/>
  <c r="T3162" i="20"/>
  <c r="P3162" i="20"/>
  <c r="T3161" i="20"/>
  <c r="P3161" i="20"/>
  <c r="T3160" i="20"/>
  <c r="P3160" i="20"/>
  <c r="T3159" i="20"/>
  <c r="P3159" i="20"/>
  <c r="T3158" i="20"/>
  <c r="P3158" i="20"/>
  <c r="T3157" i="20"/>
  <c r="P3157" i="20"/>
  <c r="T3156" i="20"/>
  <c r="P3156" i="20"/>
  <c r="T3155" i="20"/>
  <c r="P3155" i="20"/>
  <c r="T3154" i="20"/>
  <c r="P3154" i="20"/>
  <c r="T3153" i="20"/>
  <c r="P3153" i="20"/>
  <c r="T3152" i="20"/>
  <c r="P3152" i="20"/>
  <c r="T3151" i="20"/>
  <c r="P3151" i="20"/>
  <c r="T3150" i="20"/>
  <c r="P3150" i="20"/>
  <c r="T3149" i="20"/>
  <c r="P3149" i="20"/>
  <c r="T3148" i="20"/>
  <c r="P3148" i="20"/>
  <c r="T3147" i="20"/>
  <c r="P3147" i="20"/>
  <c r="T3146" i="20"/>
  <c r="P3146" i="20"/>
  <c r="T3145" i="20"/>
  <c r="P3145" i="20"/>
  <c r="T3144" i="20"/>
  <c r="P3144" i="20"/>
  <c r="T3143" i="20"/>
  <c r="P3143" i="20"/>
  <c r="T3142" i="20"/>
  <c r="P3142" i="20"/>
  <c r="T3141" i="20"/>
  <c r="P3141" i="20"/>
  <c r="T3140" i="20"/>
  <c r="P3140" i="20"/>
  <c r="T3139" i="20"/>
  <c r="P3139" i="20"/>
  <c r="T3138" i="20"/>
  <c r="P3138" i="20"/>
  <c r="T3137" i="20"/>
  <c r="P3137" i="20"/>
  <c r="T3136" i="20"/>
  <c r="P3136" i="20"/>
  <c r="T3135" i="20"/>
  <c r="P3135" i="20"/>
  <c r="T3134" i="20"/>
  <c r="P3134" i="20"/>
  <c r="T3133" i="20"/>
  <c r="P3133" i="20"/>
  <c r="T3132" i="20"/>
  <c r="P3132" i="20"/>
  <c r="T3131" i="20"/>
  <c r="P3131" i="20"/>
  <c r="T3130" i="20"/>
  <c r="P3130" i="20"/>
  <c r="T3129" i="20"/>
  <c r="P3129" i="20"/>
  <c r="T3128" i="20"/>
  <c r="P3128" i="20"/>
  <c r="T3127" i="20"/>
  <c r="P3127" i="20"/>
  <c r="T3126" i="20"/>
  <c r="P3126" i="20"/>
  <c r="T3125" i="20"/>
  <c r="P3125" i="20"/>
  <c r="T3124" i="20"/>
  <c r="P3124" i="20"/>
  <c r="T3123" i="20"/>
  <c r="P3123" i="20"/>
  <c r="T3122" i="20"/>
  <c r="P3122" i="20"/>
  <c r="T3121" i="20"/>
  <c r="P3121" i="20"/>
  <c r="T3120" i="20"/>
  <c r="P3120" i="20"/>
  <c r="T3119" i="20"/>
  <c r="P3119" i="20"/>
  <c r="T3118" i="20"/>
  <c r="P3118" i="20"/>
  <c r="T3117" i="20"/>
  <c r="P3117" i="20"/>
  <c r="T3116" i="20"/>
  <c r="P3116" i="20"/>
  <c r="T3115" i="20"/>
  <c r="P3115" i="20"/>
  <c r="T3114" i="20"/>
  <c r="P3114" i="20"/>
  <c r="T3113" i="20"/>
  <c r="P3113" i="20"/>
  <c r="T3112" i="20"/>
  <c r="P3112" i="20"/>
  <c r="T3111" i="20"/>
  <c r="P3111" i="20"/>
  <c r="T3110" i="20"/>
  <c r="P3110" i="20"/>
  <c r="T3109" i="20"/>
  <c r="P3109" i="20"/>
  <c r="T3108" i="20"/>
  <c r="P3108" i="20"/>
  <c r="T3107" i="20"/>
  <c r="P3107" i="20"/>
  <c r="T3106" i="20"/>
  <c r="P3106" i="20"/>
  <c r="T3105" i="20"/>
  <c r="P3105" i="20"/>
  <c r="T3104" i="20"/>
  <c r="P3104" i="20"/>
  <c r="T3103" i="20"/>
  <c r="P3103" i="20"/>
  <c r="T3102" i="20"/>
  <c r="P3102" i="20"/>
  <c r="T3101" i="20"/>
  <c r="P3101" i="20"/>
  <c r="T3100" i="20"/>
  <c r="P3100" i="20"/>
  <c r="T3099" i="20"/>
  <c r="P3099" i="20"/>
  <c r="T3098" i="20"/>
  <c r="P3098" i="20"/>
  <c r="T3097" i="20"/>
  <c r="P3097" i="20"/>
  <c r="T3096" i="20"/>
  <c r="P3096" i="20"/>
  <c r="T3095" i="20"/>
  <c r="P3095" i="20"/>
  <c r="T3094" i="20"/>
  <c r="P3094" i="20"/>
  <c r="T3093" i="20"/>
  <c r="P3093" i="20"/>
  <c r="T3092" i="20"/>
  <c r="P3092" i="20"/>
  <c r="T3091" i="20"/>
  <c r="P3091" i="20"/>
  <c r="T3090" i="20"/>
  <c r="P3090" i="20"/>
  <c r="T3089" i="20"/>
  <c r="P3089" i="20"/>
  <c r="T3088" i="20"/>
  <c r="P3088" i="20"/>
  <c r="T3087" i="20"/>
  <c r="P3087" i="20"/>
  <c r="T3086" i="20"/>
  <c r="P3086" i="20"/>
  <c r="T3085" i="20"/>
  <c r="P3085" i="20"/>
  <c r="T3084" i="20"/>
  <c r="P3084" i="20"/>
  <c r="T3083" i="20"/>
  <c r="P3083" i="20"/>
  <c r="T3082" i="20"/>
  <c r="P3082" i="20"/>
  <c r="T3081" i="20"/>
  <c r="P3081" i="20"/>
  <c r="T3080" i="20"/>
  <c r="P3080" i="20"/>
  <c r="T3079" i="20"/>
  <c r="P3079" i="20"/>
  <c r="T3078" i="20"/>
  <c r="P3078" i="20"/>
  <c r="T3077" i="20"/>
  <c r="P3077" i="20"/>
  <c r="T3076" i="20"/>
  <c r="P3076" i="20"/>
  <c r="T3075" i="20"/>
  <c r="P3075" i="20"/>
  <c r="T3074" i="20"/>
  <c r="P3074" i="20"/>
  <c r="T3073" i="20"/>
  <c r="P3073" i="20"/>
  <c r="T3072" i="20"/>
  <c r="P3072" i="20"/>
  <c r="T3071" i="20"/>
  <c r="P3071" i="20"/>
  <c r="T3070" i="20"/>
  <c r="P3070" i="20"/>
  <c r="T3069" i="20"/>
  <c r="P3069" i="20"/>
  <c r="T3068" i="20"/>
  <c r="P3068" i="20"/>
  <c r="T3067" i="20"/>
  <c r="P3067" i="20"/>
  <c r="T3066" i="20"/>
  <c r="P3066" i="20"/>
  <c r="T3065" i="20"/>
  <c r="P3065" i="20"/>
  <c r="T3064" i="20"/>
  <c r="P3064" i="20"/>
  <c r="T3063" i="20"/>
  <c r="P3063" i="20"/>
  <c r="T3062" i="20"/>
  <c r="P3062" i="20"/>
  <c r="T3061" i="20"/>
  <c r="P3061" i="20"/>
  <c r="T3060" i="20"/>
  <c r="P3060" i="20"/>
  <c r="T3059" i="20"/>
  <c r="P3059" i="20"/>
  <c r="T3058" i="20"/>
  <c r="P3058" i="20"/>
  <c r="T3057" i="20"/>
  <c r="P3057" i="20"/>
  <c r="T3056" i="20"/>
  <c r="P3056" i="20"/>
  <c r="T3055" i="20"/>
  <c r="P3055" i="20"/>
  <c r="T3054" i="20"/>
  <c r="P3054" i="20"/>
  <c r="T3053" i="20"/>
  <c r="P3053" i="20"/>
  <c r="T3052" i="20"/>
  <c r="P3052" i="20"/>
  <c r="T3051" i="20"/>
  <c r="P3051" i="20"/>
  <c r="T3050" i="20"/>
  <c r="P3050" i="20"/>
  <c r="T3049" i="20"/>
  <c r="P3049" i="20"/>
  <c r="T3048" i="20"/>
  <c r="P3048" i="20"/>
  <c r="T3047" i="20"/>
  <c r="P3047" i="20"/>
  <c r="T3046" i="20"/>
  <c r="P3046" i="20"/>
  <c r="T3045" i="20"/>
  <c r="P3045" i="20"/>
  <c r="T3044" i="20"/>
  <c r="P3044" i="20"/>
  <c r="T3043" i="20"/>
  <c r="P3043" i="20"/>
  <c r="T3042" i="20"/>
  <c r="P3042" i="20"/>
  <c r="T3041" i="20"/>
  <c r="P3041" i="20"/>
  <c r="T3040" i="20"/>
  <c r="P3040" i="20"/>
  <c r="T3039" i="20"/>
  <c r="P3039" i="20"/>
  <c r="T3038" i="20"/>
  <c r="P3038" i="20"/>
  <c r="T3037" i="20"/>
  <c r="P3037" i="20"/>
  <c r="T3036" i="20"/>
  <c r="P3036" i="20"/>
  <c r="T3035" i="20"/>
  <c r="P3035" i="20"/>
  <c r="T3034" i="20"/>
  <c r="P3034" i="20"/>
  <c r="T3033" i="20"/>
  <c r="P3033" i="20"/>
  <c r="T3032" i="20"/>
  <c r="P3032" i="20"/>
  <c r="T3031" i="20"/>
  <c r="P3031" i="20"/>
  <c r="T3030" i="20"/>
  <c r="P3030" i="20"/>
  <c r="T3029" i="20"/>
  <c r="P3029" i="20"/>
  <c r="T3028" i="20"/>
  <c r="P3028" i="20"/>
  <c r="T3027" i="20"/>
  <c r="P3027" i="20"/>
  <c r="T3026" i="20"/>
  <c r="P3026" i="20"/>
  <c r="T3025" i="20"/>
  <c r="P3025" i="20"/>
  <c r="T3024" i="20"/>
  <c r="P3024" i="20"/>
  <c r="T3023" i="20"/>
  <c r="P3023" i="20"/>
  <c r="T3022" i="20"/>
  <c r="P3022" i="20"/>
  <c r="T3021" i="20"/>
  <c r="P3021" i="20"/>
  <c r="T3020" i="20"/>
  <c r="P3020" i="20"/>
  <c r="T3019" i="20"/>
  <c r="P3019" i="20"/>
  <c r="T3018" i="20"/>
  <c r="P3018" i="20"/>
  <c r="T3017" i="20"/>
  <c r="P3017" i="20"/>
  <c r="T3016" i="20"/>
  <c r="P3016" i="20"/>
  <c r="T3015" i="20"/>
  <c r="P3015" i="20"/>
  <c r="T3014" i="20"/>
  <c r="P3014" i="20"/>
  <c r="T3013" i="20"/>
  <c r="P3013" i="20"/>
  <c r="T3012" i="20"/>
  <c r="P3012" i="20"/>
  <c r="T3011" i="20"/>
  <c r="P3011" i="20"/>
  <c r="T3010" i="20"/>
  <c r="P3010" i="20"/>
  <c r="T3009" i="20"/>
  <c r="P3009" i="20"/>
  <c r="T3008" i="20"/>
  <c r="P3008" i="20"/>
  <c r="T3007" i="20"/>
  <c r="P3007" i="20"/>
  <c r="T3006" i="20"/>
  <c r="P3006" i="20"/>
  <c r="T3005" i="20"/>
  <c r="P3005" i="20"/>
  <c r="T3004" i="20"/>
  <c r="P3004" i="20"/>
  <c r="T3003" i="20"/>
  <c r="P3003" i="20"/>
  <c r="T3002" i="20"/>
  <c r="P3002" i="20"/>
  <c r="T3001" i="20"/>
  <c r="P3001" i="20"/>
  <c r="T3000" i="20"/>
  <c r="P3000" i="20"/>
  <c r="T2999" i="20"/>
  <c r="P2999" i="20"/>
  <c r="T2998" i="20"/>
  <c r="P2998" i="20"/>
  <c r="T2997" i="20"/>
  <c r="P2997" i="20"/>
  <c r="T2996" i="20"/>
  <c r="P2996" i="20"/>
  <c r="T2995" i="20"/>
  <c r="P2995" i="20"/>
  <c r="T2994" i="20"/>
  <c r="P2994" i="20"/>
  <c r="T2993" i="20"/>
  <c r="P2993" i="20"/>
  <c r="T2992" i="20"/>
  <c r="P2992" i="20"/>
  <c r="T2991" i="20"/>
  <c r="P2991" i="20"/>
  <c r="T2990" i="20"/>
  <c r="P2990" i="20"/>
  <c r="T2989" i="20"/>
  <c r="P2989" i="20"/>
  <c r="T2988" i="20"/>
  <c r="P2988" i="20"/>
  <c r="T2987" i="20"/>
  <c r="P2987" i="20"/>
  <c r="T2986" i="20"/>
  <c r="P2986" i="20"/>
  <c r="T2985" i="20"/>
  <c r="P2985" i="20"/>
  <c r="T2984" i="20"/>
  <c r="P2984" i="20"/>
  <c r="T2983" i="20"/>
  <c r="P2983" i="20"/>
  <c r="T2982" i="20"/>
  <c r="P2982" i="20"/>
  <c r="T2981" i="20"/>
  <c r="P2981" i="20"/>
  <c r="T2980" i="20"/>
  <c r="P2980" i="20"/>
  <c r="T2979" i="20"/>
  <c r="P2979" i="20"/>
  <c r="T2978" i="20"/>
  <c r="P2978" i="20"/>
  <c r="T2977" i="20"/>
  <c r="P2977" i="20"/>
  <c r="T2976" i="20"/>
  <c r="P2976" i="20"/>
  <c r="T2975" i="20"/>
  <c r="P2975" i="20"/>
  <c r="T2974" i="20"/>
  <c r="P2974" i="20"/>
  <c r="T2973" i="20"/>
  <c r="P2973" i="20"/>
  <c r="T2972" i="20"/>
  <c r="P2972" i="20"/>
  <c r="T2971" i="20"/>
  <c r="P2971" i="20"/>
  <c r="T2970" i="20"/>
  <c r="P2970" i="20"/>
  <c r="T2969" i="20"/>
  <c r="P2969" i="20"/>
  <c r="T2968" i="20"/>
  <c r="P2968" i="20"/>
  <c r="T2967" i="20"/>
  <c r="P2967" i="20"/>
  <c r="T2966" i="20"/>
  <c r="P2966" i="20"/>
  <c r="T2965" i="20"/>
  <c r="P2965" i="20"/>
  <c r="T2964" i="20"/>
  <c r="P2964" i="20"/>
  <c r="T2963" i="20"/>
  <c r="P2963" i="20"/>
  <c r="T2962" i="20"/>
  <c r="P2962" i="20"/>
  <c r="T2961" i="20"/>
  <c r="P2961" i="20"/>
  <c r="T2960" i="20"/>
  <c r="P2960" i="20"/>
  <c r="T2959" i="20"/>
  <c r="P2959" i="20"/>
  <c r="T2958" i="20"/>
  <c r="P2958" i="20"/>
  <c r="T2957" i="20"/>
  <c r="P2957" i="20"/>
  <c r="T2956" i="20"/>
  <c r="P2956" i="20"/>
  <c r="T2955" i="20"/>
  <c r="P2955" i="20"/>
  <c r="T2954" i="20"/>
  <c r="P2954" i="20"/>
  <c r="T2953" i="20"/>
  <c r="P2953" i="20"/>
  <c r="T2952" i="20"/>
  <c r="P2952" i="20"/>
  <c r="T2951" i="20"/>
  <c r="P2951" i="20"/>
  <c r="T2950" i="20"/>
  <c r="P2950" i="20"/>
  <c r="T2949" i="20"/>
  <c r="P2949" i="20"/>
  <c r="T2948" i="20"/>
  <c r="P2948" i="20"/>
  <c r="T2947" i="20"/>
  <c r="P2947" i="20"/>
  <c r="T2946" i="20"/>
  <c r="P2946" i="20"/>
  <c r="T2945" i="20"/>
  <c r="P2945" i="20"/>
  <c r="T2944" i="20"/>
  <c r="P2944" i="20"/>
  <c r="T2943" i="20"/>
  <c r="P2943" i="20"/>
  <c r="T2942" i="20"/>
  <c r="P2942" i="20"/>
  <c r="T2941" i="20"/>
  <c r="P2941" i="20"/>
  <c r="T2940" i="20"/>
  <c r="P2940" i="20"/>
  <c r="T2939" i="20"/>
  <c r="P2939" i="20"/>
  <c r="T2938" i="20"/>
  <c r="P2938" i="20"/>
  <c r="T2937" i="20"/>
  <c r="P2937" i="20"/>
  <c r="T2936" i="20"/>
  <c r="P2936" i="20"/>
  <c r="T2935" i="20"/>
  <c r="P2935" i="20"/>
  <c r="T2934" i="20"/>
  <c r="P2934" i="20"/>
  <c r="T2933" i="20"/>
  <c r="P2933" i="20"/>
  <c r="T2932" i="20"/>
  <c r="P2932" i="20"/>
  <c r="T2931" i="20"/>
  <c r="P2931" i="20"/>
  <c r="T2930" i="20"/>
  <c r="P2930" i="20"/>
  <c r="T2929" i="20"/>
  <c r="P2929" i="20"/>
  <c r="T2928" i="20"/>
  <c r="P2928" i="20"/>
  <c r="T2927" i="20"/>
  <c r="P2927" i="20"/>
  <c r="T2926" i="20"/>
  <c r="P2926" i="20"/>
  <c r="T2925" i="20"/>
  <c r="P2925" i="20"/>
  <c r="T2924" i="20"/>
  <c r="P2924" i="20"/>
  <c r="T2923" i="20"/>
  <c r="P2923" i="20"/>
  <c r="T2922" i="20"/>
  <c r="P2922" i="20"/>
  <c r="T2921" i="20"/>
  <c r="P2921" i="20"/>
  <c r="T2920" i="20"/>
  <c r="P2920" i="20"/>
  <c r="T2919" i="20"/>
  <c r="P2919" i="20"/>
  <c r="T2918" i="20"/>
  <c r="P2918" i="20"/>
  <c r="T2917" i="20"/>
  <c r="P2917" i="20"/>
  <c r="T2916" i="20"/>
  <c r="P2916" i="20"/>
  <c r="T2915" i="20"/>
  <c r="P2915" i="20"/>
  <c r="T2914" i="20"/>
  <c r="P2914" i="20"/>
  <c r="T2913" i="20"/>
  <c r="P2913" i="20"/>
  <c r="T2912" i="20"/>
  <c r="P2912" i="20"/>
  <c r="T2911" i="20"/>
  <c r="P2911" i="20"/>
  <c r="T2910" i="20"/>
  <c r="P2910" i="20"/>
  <c r="T2909" i="20"/>
  <c r="P2909" i="20"/>
  <c r="T2908" i="20"/>
  <c r="P2908" i="20"/>
  <c r="T2907" i="20"/>
  <c r="P2907" i="20"/>
  <c r="T2906" i="20"/>
  <c r="P2906" i="20"/>
  <c r="T2905" i="20"/>
  <c r="P2905" i="20"/>
  <c r="T2904" i="20"/>
  <c r="P2904" i="20"/>
  <c r="T2903" i="20"/>
  <c r="P2903" i="20"/>
  <c r="T2902" i="20"/>
  <c r="P2902" i="20"/>
  <c r="T2901" i="20"/>
  <c r="P2901" i="20"/>
  <c r="T2900" i="20"/>
  <c r="P2900" i="20"/>
  <c r="T2899" i="20"/>
  <c r="P2899" i="20"/>
  <c r="T2898" i="20"/>
  <c r="P2898" i="20"/>
  <c r="T2897" i="20"/>
  <c r="P2897" i="20"/>
  <c r="T2896" i="20"/>
  <c r="P2896" i="20"/>
  <c r="T2895" i="20"/>
  <c r="P2895" i="20"/>
  <c r="T2894" i="20"/>
  <c r="P2894" i="20"/>
  <c r="T2893" i="20"/>
  <c r="P2893" i="20"/>
  <c r="T2892" i="20"/>
  <c r="P2892" i="20"/>
  <c r="T2891" i="20"/>
  <c r="P2891" i="20"/>
  <c r="T2890" i="20"/>
  <c r="P2890" i="20"/>
  <c r="T2889" i="20"/>
  <c r="P2889" i="20"/>
  <c r="T2888" i="20"/>
  <c r="P2888" i="20"/>
  <c r="T2887" i="20"/>
  <c r="P2887" i="20"/>
  <c r="T2886" i="20"/>
  <c r="P2886" i="20"/>
  <c r="T2885" i="20"/>
  <c r="P2885" i="20"/>
  <c r="T2884" i="20"/>
  <c r="P2884" i="20"/>
  <c r="T2883" i="20"/>
  <c r="P2883" i="20"/>
  <c r="T2882" i="20"/>
  <c r="P2882" i="20"/>
  <c r="T2881" i="20"/>
  <c r="P2881" i="20"/>
  <c r="T2880" i="20"/>
  <c r="P2880" i="20"/>
  <c r="T2879" i="20"/>
  <c r="P2879" i="20"/>
  <c r="T2878" i="20"/>
  <c r="P2878" i="20"/>
  <c r="T2877" i="20"/>
  <c r="P2877" i="20"/>
  <c r="T2876" i="20"/>
  <c r="P2876" i="20"/>
  <c r="T2875" i="20"/>
  <c r="P2875" i="20"/>
  <c r="T2874" i="20"/>
  <c r="P2874" i="20"/>
  <c r="T2873" i="20"/>
  <c r="P2873" i="20"/>
  <c r="T2872" i="20"/>
  <c r="P2872" i="20"/>
  <c r="T2871" i="20"/>
  <c r="P2871" i="20"/>
  <c r="T2870" i="20"/>
  <c r="P2870" i="20"/>
  <c r="T2869" i="20"/>
  <c r="P2869" i="20"/>
  <c r="T2868" i="20"/>
  <c r="P2868" i="20"/>
  <c r="T2867" i="20"/>
  <c r="P2867" i="20"/>
  <c r="T2866" i="20"/>
  <c r="P2866" i="20"/>
  <c r="T2865" i="20"/>
  <c r="P2865" i="20"/>
  <c r="T2864" i="20"/>
  <c r="P2864" i="20"/>
  <c r="T2863" i="20"/>
  <c r="P2863" i="20"/>
  <c r="T2862" i="20"/>
  <c r="P2862" i="20"/>
  <c r="T1213" i="20"/>
  <c r="T1214" i="20"/>
  <c r="T1215" i="20"/>
  <c r="T1216" i="20"/>
  <c r="T1217" i="20"/>
  <c r="T1218" i="20"/>
  <c r="T1219" i="20"/>
  <c r="T1220" i="20"/>
  <c r="T1221" i="20"/>
  <c r="T1222" i="20"/>
  <c r="T1223" i="20"/>
  <c r="T1224" i="20"/>
  <c r="T1225" i="20"/>
  <c r="T1226" i="20"/>
  <c r="T1227" i="20"/>
  <c r="T1228" i="20"/>
  <c r="T1229" i="20"/>
  <c r="T1230" i="20"/>
  <c r="T1231" i="20"/>
  <c r="T1232" i="20"/>
  <c r="T1233" i="20"/>
  <c r="T1234" i="20"/>
  <c r="T1235" i="20"/>
  <c r="T1236" i="20"/>
  <c r="T1237" i="20"/>
  <c r="T1238" i="20"/>
  <c r="T1239" i="20"/>
  <c r="T1240" i="20"/>
  <c r="T1241" i="20"/>
  <c r="T1242" i="20"/>
  <c r="T1243" i="20"/>
  <c r="T1244" i="20"/>
  <c r="T1245" i="20"/>
  <c r="T1246" i="20"/>
  <c r="T1247" i="20"/>
  <c r="T1248" i="20"/>
  <c r="T1249" i="20"/>
  <c r="T1250" i="20"/>
  <c r="T1251" i="20"/>
  <c r="T1252" i="20"/>
  <c r="T1253" i="20"/>
  <c r="T1254" i="20"/>
  <c r="T1255" i="20"/>
  <c r="T1256" i="20"/>
  <c r="T1257" i="20"/>
  <c r="T1258" i="20"/>
  <c r="T1259" i="20"/>
  <c r="T1260" i="20"/>
  <c r="T1261" i="20"/>
  <c r="T1262" i="20"/>
  <c r="T1263" i="20"/>
  <c r="T1264" i="20"/>
  <c r="T1265" i="20"/>
  <c r="T1266" i="20"/>
  <c r="T1267" i="20"/>
  <c r="T1268" i="20"/>
  <c r="T1269" i="20"/>
  <c r="T1270" i="20"/>
  <c r="T1271" i="20"/>
  <c r="T1272" i="20"/>
  <c r="T1273" i="20"/>
  <c r="T1274" i="20"/>
  <c r="T1275" i="20"/>
  <c r="T1276" i="20"/>
  <c r="T1277" i="20"/>
  <c r="T1278" i="20"/>
  <c r="T1279" i="20"/>
  <c r="T1280" i="20"/>
  <c r="T1281" i="20"/>
  <c r="T1282" i="20"/>
  <c r="T1283" i="20"/>
  <c r="T1284" i="20"/>
  <c r="T1285" i="20"/>
  <c r="T1286" i="20"/>
  <c r="T1287" i="20"/>
  <c r="T1288" i="20"/>
  <c r="T1289" i="20"/>
  <c r="T1290" i="20"/>
  <c r="T1291" i="20"/>
  <c r="T1292" i="20"/>
  <c r="T1293" i="20"/>
  <c r="T1294" i="20"/>
  <c r="T1295" i="20"/>
  <c r="T1296" i="20"/>
  <c r="T1297" i="20"/>
  <c r="T1298" i="20"/>
  <c r="T1299" i="20"/>
  <c r="T1300" i="20"/>
  <c r="T1301" i="20"/>
  <c r="T1302" i="20"/>
  <c r="T1303" i="20"/>
  <c r="T1304" i="20"/>
  <c r="T1305" i="20"/>
  <c r="T1306" i="20"/>
  <c r="T1307" i="20"/>
  <c r="T1308" i="20"/>
  <c r="T1309" i="20"/>
  <c r="T1310" i="20"/>
  <c r="T1311" i="20"/>
  <c r="T1312" i="20"/>
  <c r="T1313" i="20"/>
  <c r="T1314" i="20"/>
  <c r="T1315" i="20"/>
  <c r="T1316" i="20"/>
  <c r="T1317" i="20"/>
  <c r="T1318" i="20"/>
  <c r="T1319" i="20"/>
  <c r="T1320" i="20"/>
  <c r="T1321" i="20"/>
  <c r="T1322" i="20"/>
  <c r="T1323" i="20"/>
  <c r="T1324" i="20"/>
  <c r="T1325" i="20"/>
  <c r="T1326" i="20"/>
  <c r="T1327" i="20"/>
  <c r="T1328" i="20"/>
  <c r="T1329" i="20"/>
  <c r="T1330" i="20"/>
  <c r="T1331" i="20"/>
  <c r="T1332" i="20"/>
  <c r="T1333" i="20"/>
  <c r="T1334" i="20"/>
  <c r="T1335" i="20"/>
  <c r="T1336" i="20"/>
  <c r="T1337" i="20"/>
  <c r="T1338" i="20"/>
  <c r="T1339" i="20"/>
  <c r="T1340" i="20"/>
  <c r="T1341" i="20"/>
  <c r="T1342" i="20"/>
  <c r="T1343" i="20"/>
  <c r="T1344" i="20"/>
  <c r="T1345" i="20"/>
  <c r="T1346" i="20"/>
  <c r="T1347" i="20"/>
  <c r="T1348" i="20"/>
  <c r="T1349" i="20"/>
  <c r="T1350" i="20"/>
  <c r="T1351" i="20"/>
  <c r="T1352" i="20"/>
  <c r="T1353" i="20"/>
  <c r="T1354" i="20"/>
  <c r="T1355" i="20"/>
  <c r="T1356" i="20"/>
  <c r="T1357" i="20"/>
  <c r="T1358" i="20"/>
  <c r="T1359" i="20"/>
  <c r="T1360" i="20"/>
  <c r="T1361" i="20"/>
  <c r="T1362" i="20"/>
  <c r="T1363" i="20"/>
  <c r="T1364" i="20"/>
  <c r="T1365" i="20"/>
  <c r="T1366" i="20"/>
  <c r="T1367" i="20"/>
  <c r="T1368" i="20"/>
  <c r="T1369" i="20"/>
  <c r="T1370" i="20"/>
  <c r="T1371" i="20"/>
  <c r="T1372" i="20"/>
  <c r="T1373" i="20"/>
  <c r="T1374" i="20"/>
  <c r="T1375" i="20"/>
  <c r="T1376" i="20"/>
  <c r="T1377" i="20"/>
  <c r="T1378" i="20"/>
  <c r="T1379" i="20"/>
  <c r="T1380" i="20"/>
  <c r="T1381" i="20"/>
  <c r="T1382" i="20"/>
  <c r="T1383" i="20"/>
  <c r="T1384" i="20"/>
  <c r="T1385" i="20"/>
  <c r="T1386" i="20"/>
  <c r="T1387" i="20"/>
  <c r="T1388" i="20"/>
  <c r="T1389" i="20"/>
  <c r="T1390" i="20"/>
  <c r="T1391" i="20"/>
  <c r="T1392" i="20"/>
  <c r="T1393" i="20"/>
  <c r="T1394" i="20"/>
  <c r="T1395" i="20"/>
  <c r="T1396" i="20"/>
  <c r="T1397" i="20"/>
  <c r="T1398" i="20"/>
  <c r="T1399" i="20"/>
  <c r="T1400" i="20"/>
  <c r="T1401" i="20"/>
  <c r="T1402" i="20"/>
  <c r="T1403" i="20"/>
  <c r="T1404" i="20"/>
  <c r="T1405" i="20"/>
  <c r="T1406" i="20"/>
  <c r="T1407" i="20"/>
  <c r="T1408" i="20"/>
  <c r="T1409" i="20"/>
  <c r="T1410" i="20"/>
  <c r="T1411" i="20"/>
  <c r="T1412" i="20"/>
  <c r="T1413" i="20"/>
  <c r="T1414" i="20"/>
  <c r="T1415" i="20"/>
  <c r="T1416" i="20"/>
  <c r="T1417" i="20"/>
  <c r="T1418" i="20"/>
  <c r="T1419" i="20"/>
  <c r="T1420" i="20"/>
  <c r="T1421" i="20"/>
  <c r="T1422" i="20"/>
  <c r="T1423" i="20"/>
  <c r="T1424" i="20"/>
  <c r="T1425" i="20"/>
  <c r="T1426" i="20"/>
  <c r="T1427" i="20"/>
  <c r="T1428" i="20"/>
  <c r="T1429" i="20"/>
  <c r="T1430" i="20"/>
  <c r="T1431" i="20"/>
  <c r="T1432" i="20"/>
  <c r="T1433" i="20"/>
  <c r="T1434" i="20"/>
  <c r="T1435" i="20"/>
  <c r="T1436" i="20"/>
  <c r="T1437" i="20"/>
  <c r="T1438" i="20"/>
  <c r="T1439" i="20"/>
  <c r="T1440" i="20"/>
  <c r="T1441" i="20"/>
  <c r="T1442" i="20"/>
  <c r="T1443" i="20"/>
  <c r="T1444" i="20"/>
  <c r="T1445" i="20"/>
  <c r="T1446" i="20"/>
  <c r="T1447" i="20"/>
  <c r="T1448" i="20"/>
  <c r="T1449" i="20"/>
  <c r="T1450" i="20"/>
  <c r="T1451" i="20"/>
  <c r="T1452" i="20"/>
  <c r="T1453" i="20"/>
  <c r="T1454" i="20"/>
  <c r="T1455" i="20"/>
  <c r="T1456" i="20"/>
  <c r="T1457" i="20"/>
  <c r="T1458" i="20"/>
  <c r="T1459" i="20"/>
  <c r="T1460" i="20"/>
  <c r="T1461" i="20"/>
  <c r="T1462" i="20"/>
  <c r="T1463" i="20"/>
  <c r="T1464" i="20"/>
  <c r="T1465" i="20"/>
  <c r="T1466" i="20"/>
  <c r="T1467" i="20"/>
  <c r="T1468" i="20"/>
  <c r="T1469" i="20"/>
  <c r="T1470" i="20"/>
  <c r="T1471" i="20"/>
  <c r="T1472" i="20"/>
  <c r="T1473" i="20"/>
  <c r="T1474" i="20"/>
  <c r="T1475" i="20"/>
  <c r="T1476" i="20"/>
  <c r="T1477" i="20"/>
  <c r="T1478" i="20"/>
  <c r="T1479" i="20"/>
  <c r="T1480" i="20"/>
  <c r="T1481" i="20"/>
  <c r="T1482" i="20"/>
  <c r="T1483" i="20"/>
  <c r="T1484" i="20"/>
  <c r="T1485" i="20"/>
  <c r="T1486" i="20"/>
  <c r="T1487" i="20"/>
  <c r="T1488" i="20"/>
  <c r="T1489" i="20"/>
  <c r="T1490" i="20"/>
  <c r="T1491" i="20"/>
  <c r="T1492" i="20"/>
  <c r="T1493" i="20"/>
  <c r="T1494" i="20"/>
  <c r="T1495" i="20"/>
  <c r="T1496" i="20"/>
  <c r="T1497" i="20"/>
  <c r="T1498" i="20"/>
  <c r="T1499" i="20"/>
  <c r="T1500" i="20"/>
  <c r="T1501" i="20"/>
  <c r="T1502" i="20"/>
  <c r="T1503" i="20"/>
  <c r="T1504" i="20"/>
  <c r="T1505" i="20"/>
  <c r="T1506" i="20"/>
  <c r="T1507" i="20"/>
  <c r="T1508" i="20"/>
  <c r="T1509" i="20"/>
  <c r="T1510" i="20"/>
  <c r="T1511" i="20"/>
  <c r="T1512" i="20"/>
  <c r="T1513" i="20"/>
  <c r="T1514" i="20"/>
  <c r="T1515" i="20"/>
  <c r="T1516" i="20"/>
  <c r="T1517" i="20"/>
  <c r="T1518" i="20"/>
  <c r="T1519" i="20"/>
  <c r="T1520" i="20"/>
  <c r="T1521" i="20"/>
  <c r="T1522" i="20"/>
  <c r="T1523" i="20"/>
  <c r="T1524" i="20"/>
  <c r="T1525" i="20"/>
  <c r="T1526" i="20"/>
  <c r="T1527" i="20"/>
  <c r="T1528" i="20"/>
  <c r="T1529" i="20"/>
  <c r="T1530" i="20"/>
  <c r="T1531" i="20"/>
  <c r="T1532" i="20"/>
  <c r="T1533" i="20"/>
  <c r="T1534" i="20"/>
  <c r="T1535" i="20"/>
  <c r="T1536" i="20"/>
  <c r="T1537" i="20"/>
  <c r="T1538" i="20"/>
  <c r="T1539" i="20"/>
  <c r="T1540" i="20"/>
  <c r="T1541" i="20"/>
  <c r="T1542" i="20"/>
  <c r="T1543" i="20"/>
  <c r="T1544" i="20"/>
  <c r="T1545" i="20"/>
  <c r="T1546" i="20"/>
  <c r="T1547" i="20"/>
  <c r="T1548" i="20"/>
  <c r="T1549" i="20"/>
  <c r="T1550" i="20"/>
  <c r="T1551" i="20"/>
  <c r="T1552" i="20"/>
  <c r="T1553" i="20"/>
  <c r="T1554" i="20"/>
  <c r="T1555" i="20"/>
  <c r="T1556" i="20"/>
  <c r="T1557" i="20"/>
  <c r="T1558" i="20"/>
  <c r="T1559" i="20"/>
  <c r="T1560" i="20"/>
  <c r="T1561" i="20"/>
  <c r="T1562" i="20"/>
  <c r="T1563" i="20"/>
  <c r="T1564" i="20"/>
  <c r="T1565" i="20"/>
  <c r="T1566" i="20"/>
  <c r="T1567" i="20"/>
  <c r="T1568" i="20"/>
  <c r="T1569" i="20"/>
  <c r="T1570" i="20"/>
  <c r="T1571" i="20"/>
  <c r="T1572" i="20"/>
  <c r="T1573" i="20"/>
  <c r="T1574" i="20"/>
  <c r="T1575" i="20"/>
  <c r="T1576" i="20"/>
  <c r="T1577" i="20"/>
  <c r="T1578" i="20"/>
  <c r="T1579" i="20"/>
  <c r="T1580" i="20"/>
  <c r="T1581" i="20"/>
  <c r="T1582" i="20"/>
  <c r="T1583" i="20"/>
  <c r="T1584" i="20"/>
  <c r="T1585" i="20"/>
  <c r="T1586" i="20"/>
  <c r="T1587" i="20"/>
  <c r="T1588" i="20"/>
  <c r="T1589" i="20"/>
  <c r="T1590" i="20"/>
  <c r="T1591" i="20"/>
  <c r="T1592" i="20"/>
  <c r="T1593" i="20"/>
  <c r="T1594" i="20"/>
  <c r="T1595" i="20"/>
  <c r="T1596" i="20"/>
  <c r="T1597" i="20"/>
  <c r="T1598" i="20"/>
  <c r="T1599" i="20"/>
  <c r="T1600" i="20"/>
  <c r="T1601" i="20"/>
  <c r="T1602" i="20"/>
  <c r="T1603" i="20"/>
  <c r="T1604" i="20"/>
  <c r="T1605" i="20"/>
  <c r="T1606" i="20"/>
  <c r="T1607" i="20"/>
  <c r="T1608" i="20"/>
  <c r="T1609" i="20"/>
  <c r="T1610" i="20"/>
  <c r="T1611" i="20"/>
  <c r="T1612" i="20"/>
  <c r="T1613" i="20"/>
  <c r="T1614" i="20"/>
  <c r="T1615" i="20"/>
  <c r="T1616" i="20"/>
  <c r="T1617" i="20"/>
  <c r="T1618" i="20"/>
  <c r="T1619" i="20"/>
  <c r="T1620" i="20"/>
  <c r="T1621" i="20"/>
  <c r="T1622" i="20"/>
  <c r="T1623" i="20"/>
  <c r="T1624" i="20"/>
  <c r="T1625" i="20"/>
  <c r="T1626" i="20"/>
  <c r="T1627" i="20"/>
  <c r="T1628" i="20"/>
  <c r="T1629" i="20"/>
  <c r="T1630" i="20"/>
  <c r="T1631" i="20"/>
  <c r="T1632" i="20"/>
  <c r="T1633" i="20"/>
  <c r="T1634" i="20"/>
  <c r="T1635" i="20"/>
  <c r="T1636" i="20"/>
  <c r="T1637" i="20"/>
  <c r="T1638" i="20"/>
  <c r="T1639" i="20"/>
  <c r="T1640" i="20"/>
  <c r="T1641" i="20"/>
  <c r="T1642" i="20"/>
  <c r="T1643" i="20"/>
  <c r="T1644" i="20"/>
  <c r="T1645" i="20"/>
  <c r="T1646" i="20"/>
  <c r="T1647" i="20"/>
  <c r="T1648" i="20"/>
  <c r="T1649" i="20"/>
  <c r="T1650" i="20"/>
  <c r="T1651" i="20"/>
  <c r="T1652" i="20"/>
  <c r="T1653" i="20"/>
  <c r="T1654" i="20"/>
  <c r="T1655" i="20"/>
  <c r="T1656" i="20"/>
  <c r="T1657" i="20"/>
  <c r="T1658" i="20"/>
  <c r="T1659" i="20"/>
  <c r="T1660" i="20"/>
  <c r="T1661" i="20"/>
  <c r="T1662" i="20"/>
  <c r="T1663" i="20"/>
  <c r="T1664" i="20"/>
  <c r="T1665" i="20"/>
  <c r="T1666" i="20"/>
  <c r="T1667" i="20"/>
  <c r="T1668" i="20"/>
  <c r="T1669" i="20"/>
  <c r="T1670" i="20"/>
  <c r="T1671" i="20"/>
  <c r="T1672" i="20"/>
  <c r="T1673" i="20"/>
  <c r="T1674" i="20"/>
  <c r="T1675" i="20"/>
  <c r="T1676" i="20"/>
  <c r="T1677" i="20"/>
  <c r="T1678" i="20"/>
  <c r="T1679" i="20"/>
  <c r="T1680" i="20"/>
  <c r="T1681" i="20"/>
  <c r="T1682" i="20"/>
  <c r="T1683" i="20"/>
  <c r="T1684" i="20"/>
  <c r="T1685" i="20"/>
  <c r="T1686" i="20"/>
  <c r="T1687" i="20"/>
  <c r="T1688" i="20"/>
  <c r="T1689" i="20"/>
  <c r="T1690" i="20"/>
  <c r="T1691" i="20"/>
  <c r="T1692" i="20"/>
  <c r="T1693" i="20"/>
  <c r="T1694" i="20"/>
  <c r="T1695" i="20"/>
  <c r="T1696" i="20"/>
  <c r="T1697" i="20"/>
  <c r="T1698" i="20"/>
  <c r="T1699" i="20"/>
  <c r="T1700" i="20"/>
  <c r="T1701" i="20"/>
  <c r="T1702" i="20"/>
  <c r="T1703" i="20"/>
  <c r="T1704" i="20"/>
  <c r="T1705" i="20"/>
  <c r="T1706" i="20"/>
  <c r="T1707" i="20"/>
  <c r="T1708" i="20"/>
  <c r="T1709" i="20"/>
  <c r="T1710" i="20"/>
  <c r="T1711" i="20"/>
  <c r="T1712" i="20"/>
  <c r="T1713" i="20"/>
  <c r="T1714" i="20"/>
  <c r="T1715" i="20"/>
  <c r="T1716" i="20"/>
  <c r="T1717" i="20"/>
  <c r="T1718" i="20"/>
  <c r="T1719" i="20"/>
  <c r="T1720" i="20"/>
  <c r="T1721" i="20"/>
  <c r="T1722" i="20"/>
  <c r="T1723" i="20"/>
  <c r="T1724" i="20"/>
  <c r="T1725" i="20"/>
  <c r="T1726" i="20"/>
  <c r="T1727" i="20"/>
  <c r="T1728" i="20"/>
  <c r="T1729" i="20"/>
  <c r="T1730" i="20"/>
  <c r="T1731" i="20"/>
  <c r="T1732" i="20"/>
  <c r="T1733" i="20"/>
  <c r="T1734" i="20"/>
  <c r="T1735" i="20"/>
  <c r="T1736" i="20"/>
  <c r="T1737" i="20"/>
  <c r="T1738" i="20"/>
  <c r="T1739" i="20"/>
  <c r="T1740" i="20"/>
  <c r="T1741" i="20"/>
  <c r="T1742" i="20"/>
  <c r="T1743" i="20"/>
  <c r="T1744" i="20"/>
  <c r="T1745" i="20"/>
  <c r="T1746" i="20"/>
  <c r="T1747" i="20"/>
  <c r="T1748" i="20"/>
  <c r="T1749" i="20"/>
  <c r="T1750" i="20"/>
  <c r="T1751" i="20"/>
  <c r="T1752" i="20"/>
  <c r="T1753" i="20"/>
  <c r="T1754" i="20"/>
  <c r="T1755" i="20"/>
  <c r="T1756" i="20"/>
  <c r="P1213" i="20"/>
  <c r="P1214" i="20"/>
  <c r="P1215" i="20"/>
  <c r="P1216" i="20"/>
  <c r="P1217" i="20"/>
  <c r="P1218" i="20"/>
  <c r="P1219" i="20"/>
  <c r="P1220" i="20"/>
  <c r="P1221" i="20"/>
  <c r="P1222" i="20"/>
  <c r="P1223" i="20"/>
  <c r="P1224" i="20"/>
  <c r="P1225" i="20"/>
  <c r="P1226" i="20"/>
  <c r="P1227" i="20"/>
  <c r="P1228" i="20"/>
  <c r="P1229" i="20"/>
  <c r="P1230" i="20"/>
  <c r="P1231" i="20"/>
  <c r="P1232" i="20"/>
  <c r="P1233" i="20"/>
  <c r="P1234" i="20"/>
  <c r="P1235" i="20"/>
  <c r="P1236" i="20"/>
  <c r="P1237" i="20"/>
  <c r="P1238" i="20"/>
  <c r="P1239" i="20"/>
  <c r="P1240" i="20"/>
  <c r="P1241" i="20"/>
  <c r="P1242" i="20"/>
  <c r="P1243" i="20"/>
  <c r="P1244" i="20"/>
  <c r="P1245" i="20"/>
  <c r="P1246" i="20"/>
  <c r="P1247" i="20"/>
  <c r="P1248" i="20"/>
  <c r="P1249" i="20"/>
  <c r="P1250" i="20"/>
  <c r="P1251" i="20"/>
  <c r="P1252" i="20"/>
  <c r="P1253" i="20"/>
  <c r="P1254" i="20"/>
  <c r="P1255" i="20"/>
  <c r="P1256" i="20"/>
  <c r="P1257" i="20"/>
  <c r="P1258" i="20"/>
  <c r="P1259" i="20"/>
  <c r="P1260" i="20"/>
  <c r="P1261" i="20"/>
  <c r="P1262" i="20"/>
  <c r="P1263" i="20"/>
  <c r="P1264" i="20"/>
  <c r="P1265" i="20"/>
  <c r="P1266" i="20"/>
  <c r="P1267" i="20"/>
  <c r="P1268" i="20"/>
  <c r="P1269" i="20"/>
  <c r="P1270" i="20"/>
  <c r="P1271" i="20"/>
  <c r="P1272" i="20"/>
  <c r="P1273" i="20"/>
  <c r="P1274" i="20"/>
  <c r="P1275" i="20"/>
  <c r="P1276" i="20"/>
  <c r="P1277" i="20"/>
  <c r="P1278" i="20"/>
  <c r="P1279" i="20"/>
  <c r="P1280" i="20"/>
  <c r="P1281" i="20"/>
  <c r="P1282" i="20"/>
  <c r="P1283" i="20"/>
  <c r="P1284" i="20"/>
  <c r="P1285" i="20"/>
  <c r="P1286" i="20"/>
  <c r="P1287" i="20"/>
  <c r="P1288" i="20"/>
  <c r="P1289" i="20"/>
  <c r="P1290" i="20"/>
  <c r="P1291" i="20"/>
  <c r="P1292" i="20"/>
  <c r="P1293" i="20"/>
  <c r="P1294" i="20"/>
  <c r="P1295" i="20"/>
  <c r="P1296" i="20"/>
  <c r="P1297" i="20"/>
  <c r="P1298" i="20"/>
  <c r="P1299" i="20"/>
  <c r="P1300" i="20"/>
  <c r="P1301" i="20"/>
  <c r="P1302" i="20"/>
  <c r="P1303" i="20"/>
  <c r="P1304" i="20"/>
  <c r="P1305" i="20"/>
  <c r="P1306" i="20"/>
  <c r="P1307" i="20"/>
  <c r="P1308" i="20"/>
  <c r="P1309" i="20"/>
  <c r="P1310" i="20"/>
  <c r="P1311" i="20"/>
  <c r="P1312" i="20"/>
  <c r="P1313" i="20"/>
  <c r="P1314" i="20"/>
  <c r="P1315" i="20"/>
  <c r="P1316" i="20"/>
  <c r="P1317" i="20"/>
  <c r="P1318" i="20"/>
  <c r="P1319" i="20"/>
  <c r="P1320" i="20"/>
  <c r="P1321" i="20"/>
  <c r="P1322" i="20"/>
  <c r="P1323" i="20"/>
  <c r="P1324" i="20"/>
  <c r="P1325" i="20"/>
  <c r="P1326" i="20"/>
  <c r="P1327" i="20"/>
  <c r="P1328" i="20"/>
  <c r="P1329" i="20"/>
  <c r="P1330" i="20"/>
  <c r="P1331" i="20"/>
  <c r="P1332" i="20"/>
  <c r="P1333" i="20"/>
  <c r="P1334" i="20"/>
  <c r="P1335" i="20"/>
  <c r="P1336" i="20"/>
  <c r="P1337" i="20"/>
  <c r="P1338" i="20"/>
  <c r="P1339" i="20"/>
  <c r="P1340" i="20"/>
  <c r="P1341" i="20"/>
  <c r="P1342" i="20"/>
  <c r="P1343" i="20"/>
  <c r="P1344" i="20"/>
  <c r="P1345" i="20"/>
  <c r="P1346" i="20"/>
  <c r="P1347" i="20"/>
  <c r="P1348" i="20"/>
  <c r="P1349" i="20"/>
  <c r="P1350" i="20"/>
  <c r="P1351" i="20"/>
  <c r="P1352" i="20"/>
  <c r="P1353" i="20"/>
  <c r="P1354" i="20"/>
  <c r="P1355" i="20"/>
  <c r="P1356" i="20"/>
  <c r="P1357" i="20"/>
  <c r="P1358" i="20"/>
  <c r="P1359" i="20"/>
  <c r="P1360" i="20"/>
  <c r="P1361" i="20"/>
  <c r="P1362" i="20"/>
  <c r="P1363" i="20"/>
  <c r="P1364" i="20"/>
  <c r="P1365" i="20"/>
  <c r="P1366" i="20"/>
  <c r="P1367" i="20"/>
  <c r="P1368" i="20"/>
  <c r="P1369" i="20"/>
  <c r="P1370" i="20"/>
  <c r="P1371" i="20"/>
  <c r="P1372" i="20"/>
  <c r="P1373" i="20"/>
  <c r="P1374" i="20"/>
  <c r="P1375" i="20"/>
  <c r="P1376" i="20"/>
  <c r="P1377" i="20"/>
  <c r="P1378" i="20"/>
  <c r="P1379" i="20"/>
  <c r="P1380" i="20"/>
  <c r="P1381" i="20"/>
  <c r="P1382" i="20"/>
  <c r="P1383" i="20"/>
  <c r="P1384" i="20"/>
  <c r="P1385" i="20"/>
  <c r="P1386" i="20"/>
  <c r="P1387" i="20"/>
  <c r="P1388" i="20"/>
  <c r="P1389" i="20"/>
  <c r="P1390" i="20"/>
  <c r="P1391" i="20"/>
  <c r="P1392" i="20"/>
  <c r="P1393" i="20"/>
  <c r="P1394" i="20"/>
  <c r="P1395" i="20"/>
  <c r="P1396" i="20"/>
  <c r="P1397" i="20"/>
  <c r="P1398" i="20"/>
  <c r="P1399" i="20"/>
  <c r="P1400" i="20"/>
  <c r="P1401" i="20"/>
  <c r="P1402" i="20"/>
  <c r="P1403" i="20"/>
  <c r="P1404" i="20"/>
  <c r="P1405" i="20"/>
  <c r="P1406" i="20"/>
  <c r="P1407" i="20"/>
  <c r="P1408" i="20"/>
  <c r="P1409" i="20"/>
  <c r="P1410" i="20"/>
  <c r="P1411" i="20"/>
  <c r="P1412" i="20"/>
  <c r="P1413" i="20"/>
  <c r="P1414" i="20"/>
  <c r="P1415" i="20"/>
  <c r="P1416" i="20"/>
  <c r="P1417" i="20"/>
  <c r="P1418" i="20"/>
  <c r="P1419" i="20"/>
  <c r="P1420" i="20"/>
  <c r="P1421" i="20"/>
  <c r="P1422" i="20"/>
  <c r="P1423" i="20"/>
  <c r="P1424" i="20"/>
  <c r="P1425" i="20"/>
  <c r="P1426" i="20"/>
  <c r="P1427" i="20"/>
  <c r="P1428" i="20"/>
  <c r="P1429" i="20"/>
  <c r="P1430" i="20"/>
  <c r="P1431" i="20"/>
  <c r="P1432" i="20"/>
  <c r="P1433" i="20"/>
  <c r="P1434" i="20"/>
  <c r="P1435" i="20"/>
  <c r="P1436" i="20"/>
  <c r="P1437" i="20"/>
  <c r="P1438" i="20"/>
  <c r="P1439" i="20"/>
  <c r="P1440" i="20"/>
  <c r="P1441" i="20"/>
  <c r="P1442" i="20"/>
  <c r="P1443" i="20"/>
  <c r="P1444" i="20"/>
  <c r="P1445" i="20"/>
  <c r="P1446" i="20"/>
  <c r="P1447" i="20"/>
  <c r="P1448" i="20"/>
  <c r="P1449" i="20"/>
  <c r="P1450" i="20"/>
  <c r="P1451" i="20"/>
  <c r="P1452" i="20"/>
  <c r="P1453" i="20"/>
  <c r="P1454" i="20"/>
  <c r="P1455" i="20"/>
  <c r="P1456" i="20"/>
  <c r="P1457" i="20"/>
  <c r="P1458" i="20"/>
  <c r="P1459" i="20"/>
  <c r="P1460" i="20"/>
  <c r="P1461" i="20"/>
  <c r="P1462" i="20"/>
  <c r="P1463" i="20"/>
  <c r="P1464" i="20"/>
  <c r="P1465" i="20"/>
  <c r="P1466" i="20"/>
  <c r="P1467" i="20"/>
  <c r="P1468" i="20"/>
  <c r="P1469" i="20"/>
  <c r="P1470" i="20"/>
  <c r="P1471" i="20"/>
  <c r="P1472" i="20"/>
  <c r="P1473" i="20"/>
  <c r="P1474" i="20"/>
  <c r="P1475" i="20"/>
  <c r="P1476" i="20"/>
  <c r="P1477" i="20"/>
  <c r="P1478" i="20"/>
  <c r="P1479" i="20"/>
  <c r="P1480" i="20"/>
  <c r="P1481" i="20"/>
  <c r="P1482" i="20"/>
  <c r="P1483" i="20"/>
  <c r="P1484" i="20"/>
  <c r="P1485" i="20"/>
  <c r="P1486" i="20"/>
  <c r="P1487" i="20"/>
  <c r="P1488" i="20"/>
  <c r="P1489" i="20"/>
  <c r="P1490" i="20"/>
  <c r="P1491" i="20"/>
  <c r="P1492" i="20"/>
  <c r="P1493" i="20"/>
  <c r="P1494" i="20"/>
  <c r="P1495" i="20"/>
  <c r="P1496" i="20"/>
  <c r="P1497" i="20"/>
  <c r="P1498" i="20"/>
  <c r="P1499" i="20"/>
  <c r="P1500" i="20"/>
  <c r="P1501" i="20"/>
  <c r="P1502" i="20"/>
  <c r="P1503" i="20"/>
  <c r="P1504" i="20"/>
  <c r="P1505" i="20"/>
  <c r="P1506" i="20"/>
  <c r="P1507" i="20"/>
  <c r="P1508" i="20"/>
  <c r="P1509" i="20"/>
  <c r="P1510" i="20"/>
  <c r="P1511" i="20"/>
  <c r="P1512" i="20"/>
  <c r="P1513" i="20"/>
  <c r="P1514" i="20"/>
  <c r="P1515" i="20"/>
  <c r="P1516" i="20"/>
  <c r="P1517" i="20"/>
  <c r="P1518" i="20"/>
  <c r="P1519" i="20"/>
  <c r="P1520" i="20"/>
  <c r="P1521" i="20"/>
  <c r="P1522" i="20"/>
  <c r="P1523" i="20"/>
  <c r="P1524" i="20"/>
  <c r="P1525" i="20"/>
  <c r="P1526" i="20"/>
  <c r="P1527" i="20"/>
  <c r="P1528" i="20"/>
  <c r="P1529" i="20"/>
  <c r="P1530" i="20"/>
  <c r="P1531" i="20"/>
  <c r="P1532" i="20"/>
  <c r="P1533" i="20"/>
  <c r="P1534" i="20"/>
  <c r="P1535" i="20"/>
  <c r="P1536" i="20"/>
  <c r="P1537" i="20"/>
  <c r="P1538" i="20"/>
  <c r="P1539" i="20"/>
  <c r="P1540" i="20"/>
  <c r="P1541" i="20"/>
  <c r="P1542" i="20"/>
  <c r="P1543" i="20"/>
  <c r="P1544" i="20"/>
  <c r="P1545" i="20"/>
  <c r="P1546" i="20"/>
  <c r="P1547" i="20"/>
  <c r="P1548" i="20"/>
  <c r="P1549" i="20"/>
  <c r="P1550" i="20"/>
  <c r="P1551" i="20"/>
  <c r="P1552" i="20"/>
  <c r="P1553" i="20"/>
  <c r="P1554" i="20"/>
  <c r="P1555" i="20"/>
  <c r="P1556" i="20"/>
  <c r="P1557" i="20"/>
  <c r="P1558" i="20"/>
  <c r="P1559" i="20"/>
  <c r="P1560" i="20"/>
  <c r="P1561" i="20"/>
  <c r="P1562" i="20"/>
  <c r="P1563" i="20"/>
  <c r="P1564" i="20"/>
  <c r="P1565" i="20"/>
  <c r="P1566" i="20"/>
  <c r="P1567" i="20"/>
  <c r="P1568" i="20"/>
  <c r="P1569" i="20"/>
  <c r="P1570" i="20"/>
  <c r="P1571" i="20"/>
  <c r="P1572" i="20"/>
  <c r="P1573" i="20"/>
  <c r="P1574" i="20"/>
  <c r="P1575" i="20"/>
  <c r="P1576" i="20"/>
  <c r="P1577" i="20"/>
  <c r="P1578" i="20"/>
  <c r="P1579" i="20"/>
  <c r="P1580" i="20"/>
  <c r="P1581" i="20"/>
  <c r="P1582" i="20"/>
  <c r="P1583" i="20"/>
  <c r="P1584" i="20"/>
  <c r="P1585" i="20"/>
  <c r="P1586" i="20"/>
  <c r="P1587" i="20"/>
  <c r="P1588" i="20"/>
  <c r="P1589" i="20"/>
  <c r="P1590" i="20"/>
  <c r="P1591" i="20"/>
  <c r="P1592" i="20"/>
  <c r="P1593" i="20"/>
  <c r="P1594" i="20"/>
  <c r="P1595" i="20"/>
  <c r="P1596" i="20"/>
  <c r="P1597" i="20"/>
  <c r="P1598" i="20"/>
  <c r="P1599" i="20"/>
  <c r="P1600" i="20"/>
  <c r="P1601" i="20"/>
  <c r="P1602" i="20"/>
  <c r="P1603" i="20"/>
  <c r="P1604" i="20"/>
  <c r="P1605" i="20"/>
  <c r="P1606" i="20"/>
  <c r="P1607" i="20"/>
  <c r="P1608" i="20"/>
  <c r="P1609" i="20"/>
  <c r="P1610" i="20"/>
  <c r="P1611" i="20"/>
  <c r="P1612" i="20"/>
  <c r="P1613" i="20"/>
  <c r="P1614" i="20"/>
  <c r="P1615" i="20"/>
  <c r="P1616" i="20"/>
  <c r="P1617" i="20"/>
  <c r="P1618" i="20"/>
  <c r="P1619" i="20"/>
  <c r="P1620" i="20"/>
  <c r="P1621" i="20"/>
  <c r="P1622" i="20"/>
  <c r="P1623" i="20"/>
  <c r="P1624" i="20"/>
  <c r="P1625" i="20"/>
  <c r="P1626" i="20"/>
  <c r="P1627" i="20"/>
  <c r="P1628" i="20"/>
  <c r="P1629" i="20"/>
  <c r="P1630" i="20"/>
  <c r="P1631" i="20"/>
  <c r="P1632" i="20"/>
  <c r="P1633" i="20"/>
  <c r="P1634" i="20"/>
  <c r="P1635" i="20"/>
  <c r="P1636" i="20"/>
  <c r="P1637" i="20"/>
  <c r="P1638" i="20"/>
  <c r="P1639" i="20"/>
  <c r="P1640" i="20"/>
  <c r="P1641" i="20"/>
  <c r="P1642" i="20"/>
  <c r="P1643" i="20"/>
  <c r="P1644" i="20"/>
  <c r="P1645" i="20"/>
  <c r="P1646" i="20"/>
  <c r="P1647" i="20"/>
  <c r="P1648" i="20"/>
  <c r="P1649" i="20"/>
  <c r="P1650" i="20"/>
  <c r="P1651" i="20"/>
  <c r="P1652" i="20"/>
  <c r="P1653" i="20"/>
  <c r="P1654" i="20"/>
  <c r="P1655" i="20"/>
  <c r="P1656" i="20"/>
  <c r="P1657" i="20"/>
  <c r="P1658" i="20"/>
  <c r="P1659" i="20"/>
  <c r="P1660" i="20"/>
  <c r="P1661" i="20"/>
  <c r="P1662" i="20"/>
  <c r="P1663" i="20"/>
  <c r="P1664" i="20"/>
  <c r="P1665" i="20"/>
  <c r="P1666" i="20"/>
  <c r="P1667" i="20"/>
  <c r="P1668" i="20"/>
  <c r="P1669" i="20"/>
  <c r="P1670" i="20"/>
  <c r="P1671" i="20"/>
  <c r="P1672" i="20"/>
  <c r="P1673" i="20"/>
  <c r="P1674" i="20"/>
  <c r="P1675" i="20"/>
  <c r="P1676" i="20"/>
  <c r="P1677" i="20"/>
  <c r="P1678" i="20"/>
  <c r="P1679" i="20"/>
  <c r="P1680" i="20"/>
  <c r="P1681" i="20"/>
  <c r="P1682" i="20"/>
  <c r="P1683" i="20"/>
  <c r="P1684" i="20"/>
  <c r="P1685" i="20"/>
  <c r="P1686" i="20"/>
  <c r="P1687" i="20"/>
  <c r="P1688" i="20"/>
  <c r="P1689" i="20"/>
  <c r="P1690" i="20"/>
  <c r="P1691" i="20"/>
  <c r="P1692" i="20"/>
  <c r="P1693" i="20"/>
  <c r="P1694" i="20"/>
  <c r="P1695" i="20"/>
  <c r="P1696" i="20"/>
  <c r="P1697" i="20"/>
  <c r="P1698" i="20"/>
  <c r="P1699" i="20"/>
  <c r="P1700" i="20"/>
  <c r="P1701" i="20"/>
  <c r="P1702" i="20"/>
  <c r="P1703" i="20"/>
  <c r="P1704" i="20"/>
  <c r="P1705" i="20"/>
  <c r="P1706" i="20"/>
  <c r="P1707" i="20"/>
  <c r="P1708" i="20"/>
  <c r="P1709" i="20"/>
  <c r="P1710" i="20"/>
  <c r="P1711" i="20"/>
  <c r="P1712" i="20"/>
  <c r="P1713" i="20"/>
  <c r="P1714" i="20"/>
  <c r="P1715" i="20"/>
  <c r="P1716" i="20"/>
  <c r="P1717" i="20"/>
  <c r="P1718" i="20"/>
  <c r="P1719" i="20"/>
  <c r="P1720" i="20"/>
  <c r="P1721" i="20"/>
  <c r="P1722" i="20"/>
  <c r="P1723" i="20"/>
  <c r="P1724" i="20"/>
  <c r="P1725" i="20"/>
  <c r="P1726" i="20"/>
  <c r="P1727" i="20"/>
  <c r="P1728" i="20"/>
  <c r="P1729" i="20"/>
  <c r="P1730" i="20"/>
  <c r="P1731" i="20"/>
  <c r="P1732" i="20"/>
  <c r="P1733" i="20"/>
  <c r="P1734" i="20"/>
  <c r="P1735" i="20"/>
  <c r="P1736" i="20"/>
  <c r="P1737" i="20"/>
  <c r="P1738" i="20"/>
  <c r="P1739" i="20"/>
  <c r="P1740" i="20"/>
  <c r="P1741" i="20"/>
  <c r="P1742" i="20"/>
  <c r="P1743" i="20"/>
  <c r="P1744" i="20"/>
  <c r="P1745" i="20"/>
  <c r="P1746" i="20"/>
  <c r="P1747" i="20"/>
  <c r="P1748" i="20"/>
  <c r="P1749" i="20"/>
  <c r="P1750" i="20"/>
  <c r="P1751" i="20"/>
  <c r="P1752" i="20"/>
  <c r="P1753" i="20"/>
  <c r="P1754" i="20"/>
  <c r="P1755" i="20"/>
  <c r="P1756" i="20"/>
  <c r="T2851" i="20"/>
  <c r="P2851" i="20"/>
  <c r="T2850" i="20"/>
  <c r="P2850" i="20"/>
  <c r="T2849" i="20"/>
  <c r="P2849" i="20"/>
  <c r="T2848" i="20"/>
  <c r="P2848" i="20"/>
  <c r="T2847" i="20"/>
  <c r="P2847" i="20"/>
  <c r="T2846" i="20"/>
  <c r="P2846" i="20"/>
  <c r="T2845" i="20"/>
  <c r="P2845" i="20"/>
  <c r="T2844" i="20"/>
  <c r="P2844" i="20"/>
  <c r="T2843" i="20"/>
  <c r="P2843" i="20"/>
  <c r="T2842" i="20"/>
  <c r="P2842" i="20"/>
  <c r="T2841" i="20"/>
  <c r="P2841" i="20"/>
  <c r="T2840" i="20"/>
  <c r="P2840" i="20"/>
  <c r="T2839" i="20"/>
  <c r="P2839" i="20"/>
  <c r="T2838" i="20"/>
  <c r="P2838" i="20"/>
  <c r="T2837" i="20"/>
  <c r="P2837" i="20"/>
  <c r="T2836" i="20"/>
  <c r="P2836" i="20"/>
  <c r="T2835" i="20"/>
  <c r="P2835" i="20"/>
  <c r="T2834" i="20"/>
  <c r="P2834" i="20"/>
  <c r="T2833" i="20"/>
  <c r="P2833" i="20"/>
  <c r="T2832" i="20"/>
  <c r="P2832" i="20"/>
  <c r="T2831" i="20"/>
  <c r="P2831" i="20"/>
  <c r="T2830" i="20"/>
  <c r="P2830" i="20"/>
  <c r="T2829" i="20"/>
  <c r="P2829" i="20"/>
  <c r="T2828" i="20"/>
  <c r="P2828" i="20"/>
  <c r="T2827" i="20"/>
  <c r="P2827" i="20"/>
  <c r="T2826" i="20"/>
  <c r="P2826" i="20"/>
  <c r="T2825" i="20"/>
  <c r="P2825" i="20"/>
  <c r="T2824" i="20"/>
  <c r="P2824" i="20"/>
  <c r="T2823" i="20"/>
  <c r="P2823" i="20"/>
  <c r="T2822" i="20"/>
  <c r="P2822" i="20"/>
  <c r="T2821" i="20"/>
  <c r="P2821" i="20"/>
  <c r="T2820" i="20"/>
  <c r="P2820" i="20"/>
  <c r="T2819" i="20"/>
  <c r="P2819" i="20"/>
  <c r="T2818" i="20"/>
  <c r="P2818" i="20"/>
  <c r="T2817" i="20"/>
  <c r="P2817" i="20"/>
  <c r="T2816" i="20"/>
  <c r="P2816" i="20"/>
  <c r="T2815" i="20"/>
  <c r="P2815" i="20"/>
  <c r="T2814" i="20"/>
  <c r="P2814" i="20"/>
  <c r="T2813" i="20"/>
  <c r="P2813" i="20"/>
  <c r="T2812" i="20"/>
  <c r="P2812" i="20"/>
  <c r="T2811" i="20"/>
  <c r="P2811" i="20"/>
  <c r="T2810" i="20"/>
  <c r="P2810" i="20"/>
  <c r="T2809" i="20"/>
  <c r="P2809" i="20"/>
  <c r="T2808" i="20"/>
  <c r="P2808" i="20"/>
  <c r="T2807" i="20"/>
  <c r="P2807" i="20"/>
  <c r="T2806" i="20"/>
  <c r="P2806" i="20"/>
  <c r="T2805" i="20"/>
  <c r="P2805" i="20"/>
  <c r="T2804" i="20"/>
  <c r="P2804" i="20"/>
  <c r="T2803" i="20"/>
  <c r="P2803" i="20"/>
  <c r="T2802" i="20"/>
  <c r="P2802" i="20"/>
  <c r="T2801" i="20"/>
  <c r="P2801" i="20"/>
  <c r="T2800" i="20"/>
  <c r="P2800" i="20"/>
  <c r="T2799" i="20"/>
  <c r="P2799" i="20"/>
  <c r="T2798" i="20"/>
  <c r="P2798" i="20"/>
  <c r="T2797" i="20"/>
  <c r="P2797" i="20"/>
  <c r="T2796" i="20"/>
  <c r="P2796" i="20"/>
  <c r="T2795" i="20"/>
  <c r="P2795" i="20"/>
  <c r="T2794" i="20"/>
  <c r="P2794" i="20"/>
  <c r="T2793" i="20"/>
  <c r="P2793" i="20"/>
  <c r="T2792" i="20"/>
  <c r="P2792" i="20"/>
  <c r="T2791" i="20"/>
  <c r="P2791" i="20"/>
  <c r="T2790" i="20"/>
  <c r="P2790" i="20"/>
  <c r="T2789" i="20"/>
  <c r="P2789" i="20"/>
  <c r="T2788" i="20"/>
  <c r="P2788" i="20"/>
  <c r="T2787" i="20"/>
  <c r="P2787" i="20"/>
  <c r="T2786" i="20"/>
  <c r="P2786" i="20"/>
  <c r="T2785" i="20"/>
  <c r="P2785" i="20"/>
  <c r="T2784" i="20"/>
  <c r="P2784" i="20"/>
  <c r="T2783" i="20"/>
  <c r="P2783" i="20"/>
  <c r="T2782" i="20"/>
  <c r="P2782" i="20"/>
  <c r="T2781" i="20"/>
  <c r="P2781" i="20"/>
  <c r="T2780" i="20"/>
  <c r="P2780" i="20"/>
  <c r="T2779" i="20"/>
  <c r="P2779" i="20"/>
  <c r="T2778" i="20"/>
  <c r="P2778" i="20"/>
  <c r="T2777" i="20"/>
  <c r="P2777" i="20"/>
  <c r="T2776" i="20"/>
  <c r="P2776" i="20"/>
  <c r="T2775" i="20"/>
  <c r="P2775" i="20"/>
  <c r="T2774" i="20"/>
  <c r="P2774" i="20"/>
  <c r="T2773" i="20"/>
  <c r="P2773" i="20"/>
  <c r="T2772" i="20"/>
  <c r="P2772" i="20"/>
  <c r="T2771" i="20"/>
  <c r="P2771" i="20"/>
  <c r="T2770" i="20"/>
  <c r="P2770" i="20"/>
  <c r="T2769" i="20"/>
  <c r="P2769" i="20"/>
  <c r="T2768" i="20"/>
  <c r="P2768" i="20"/>
  <c r="T2767" i="20"/>
  <c r="P2767" i="20"/>
  <c r="T2766" i="20"/>
  <c r="P2766" i="20"/>
  <c r="T2765" i="20"/>
  <c r="P2765" i="20"/>
  <c r="T2764" i="20"/>
  <c r="P2764" i="20"/>
  <c r="T2763" i="20"/>
  <c r="P2763" i="20"/>
  <c r="T2762" i="20"/>
  <c r="P2762" i="20"/>
  <c r="T2761" i="20"/>
  <c r="P2761" i="20"/>
  <c r="T2760" i="20"/>
  <c r="P2760" i="20"/>
  <c r="T2759" i="20"/>
  <c r="P2759" i="20"/>
  <c r="T2758" i="20"/>
  <c r="P2758" i="20"/>
  <c r="T2757" i="20"/>
  <c r="P2757" i="20"/>
  <c r="T2756" i="20"/>
  <c r="P2756" i="20"/>
  <c r="T2755" i="20"/>
  <c r="P2755" i="20"/>
  <c r="T2754" i="20"/>
  <c r="P2754" i="20"/>
  <c r="T2753" i="20"/>
  <c r="P2753" i="20"/>
  <c r="T2752" i="20"/>
  <c r="P2752" i="20"/>
  <c r="T2751" i="20"/>
  <c r="P2751" i="20"/>
  <c r="T2750" i="20"/>
  <c r="P2750" i="20"/>
  <c r="T2749" i="20"/>
  <c r="P2749" i="20"/>
  <c r="T2748" i="20"/>
  <c r="P2748" i="20"/>
  <c r="T2747" i="20"/>
  <c r="P2747" i="20"/>
  <c r="T2746" i="20"/>
  <c r="P2746" i="20"/>
  <c r="T2745" i="20"/>
  <c r="P2745" i="20"/>
  <c r="T2744" i="20"/>
  <c r="P2744" i="20"/>
  <c r="T2743" i="20"/>
  <c r="P2743" i="20"/>
  <c r="T2742" i="20"/>
  <c r="P2742" i="20"/>
  <c r="T2741" i="20"/>
  <c r="P2741" i="20"/>
  <c r="T2740" i="20"/>
  <c r="P2740" i="20"/>
  <c r="T2739" i="20"/>
  <c r="P2739" i="20"/>
  <c r="T2738" i="20"/>
  <c r="P2738" i="20"/>
  <c r="T2737" i="20"/>
  <c r="P2737" i="20"/>
  <c r="T2736" i="20"/>
  <c r="P2736" i="20"/>
  <c r="T2735" i="20"/>
  <c r="P2735" i="20"/>
  <c r="T2734" i="20"/>
  <c r="P2734" i="20"/>
  <c r="T2733" i="20"/>
  <c r="P2733" i="20"/>
  <c r="T2732" i="20"/>
  <c r="P2732" i="20"/>
  <c r="T2731" i="20"/>
  <c r="P2731" i="20"/>
  <c r="T2730" i="20"/>
  <c r="P2730" i="20"/>
  <c r="T2729" i="20"/>
  <c r="P2729" i="20"/>
  <c r="T2728" i="20"/>
  <c r="P2728" i="20"/>
  <c r="T2727" i="20"/>
  <c r="P2727" i="20"/>
  <c r="T2726" i="20"/>
  <c r="P2726" i="20"/>
  <c r="T2725" i="20"/>
  <c r="P2725" i="20"/>
  <c r="T2724" i="20"/>
  <c r="P2724" i="20"/>
  <c r="T2723" i="20"/>
  <c r="P2723" i="20"/>
  <c r="T2722" i="20"/>
  <c r="P2722" i="20"/>
  <c r="T2721" i="20"/>
  <c r="P2721" i="20"/>
  <c r="T2720" i="20"/>
  <c r="P2720" i="20"/>
  <c r="T2719" i="20"/>
  <c r="P2719" i="20"/>
  <c r="T2718" i="20"/>
  <c r="P2718" i="20"/>
  <c r="T2717" i="20"/>
  <c r="P2717" i="20"/>
  <c r="T2716" i="20"/>
  <c r="P2716" i="20"/>
  <c r="T2715" i="20"/>
  <c r="P2715" i="20"/>
  <c r="T2714" i="20"/>
  <c r="P2714" i="20"/>
  <c r="T2713" i="20"/>
  <c r="P2713" i="20"/>
  <c r="T2712" i="20"/>
  <c r="P2712" i="20"/>
  <c r="T2711" i="20"/>
  <c r="P2711" i="20"/>
  <c r="T2710" i="20"/>
  <c r="P2710" i="20"/>
  <c r="T2709" i="20"/>
  <c r="P2709" i="20"/>
  <c r="T2708" i="20"/>
  <c r="P2708" i="20"/>
  <c r="T2707" i="20"/>
  <c r="P2707" i="20"/>
  <c r="T2706" i="20"/>
  <c r="P2706" i="20"/>
  <c r="T2705" i="20"/>
  <c r="P2705" i="20"/>
  <c r="T2704" i="20"/>
  <c r="P2704" i="20"/>
  <c r="T2703" i="20"/>
  <c r="P2703" i="20"/>
  <c r="T2702" i="20"/>
  <c r="P2702" i="20"/>
  <c r="T2701" i="20"/>
  <c r="P2701" i="20"/>
  <c r="T2700" i="20"/>
  <c r="P2700" i="20"/>
  <c r="T2699" i="20"/>
  <c r="P2699" i="20"/>
  <c r="T2698" i="20"/>
  <c r="P2698" i="20"/>
  <c r="T2697" i="20"/>
  <c r="P2697" i="20"/>
  <c r="T2696" i="20"/>
  <c r="P2696" i="20"/>
  <c r="T2695" i="20"/>
  <c r="P2695" i="20"/>
  <c r="T2694" i="20"/>
  <c r="P2694" i="20"/>
  <c r="T2693" i="20"/>
  <c r="P2693" i="20"/>
  <c r="T2692" i="20"/>
  <c r="P2692" i="20"/>
  <c r="T2691" i="20"/>
  <c r="P2691" i="20"/>
  <c r="T2690" i="20"/>
  <c r="P2690" i="20"/>
  <c r="T2689" i="20"/>
  <c r="P2689" i="20"/>
  <c r="T2688" i="20"/>
  <c r="P2688" i="20"/>
  <c r="T2687" i="20"/>
  <c r="P2687" i="20"/>
  <c r="T2686" i="20"/>
  <c r="P2686" i="20"/>
  <c r="T2685" i="20"/>
  <c r="P2685" i="20"/>
  <c r="T2684" i="20"/>
  <c r="P2684" i="20"/>
  <c r="T2683" i="20"/>
  <c r="P2683" i="20"/>
  <c r="T2682" i="20"/>
  <c r="P2682" i="20"/>
  <c r="T2681" i="20"/>
  <c r="P2681" i="20"/>
  <c r="T2680" i="20"/>
  <c r="P2680" i="20"/>
  <c r="T2679" i="20"/>
  <c r="P2679" i="20"/>
  <c r="T2678" i="20"/>
  <c r="P2678" i="20"/>
  <c r="T2677" i="20"/>
  <c r="P2677" i="20"/>
  <c r="T2676" i="20"/>
  <c r="P2676" i="20"/>
  <c r="T2675" i="20"/>
  <c r="P2675" i="20"/>
  <c r="T2674" i="20"/>
  <c r="P2674" i="20"/>
  <c r="T2673" i="20"/>
  <c r="P2673" i="20"/>
  <c r="T2672" i="20"/>
  <c r="P2672" i="20"/>
  <c r="T2671" i="20"/>
  <c r="P2671" i="20"/>
  <c r="T2670" i="20"/>
  <c r="P2670" i="20"/>
  <c r="T2669" i="20"/>
  <c r="P2669" i="20"/>
  <c r="T2668" i="20"/>
  <c r="P2668" i="20"/>
  <c r="T2667" i="20"/>
  <c r="P2667" i="20"/>
  <c r="T2666" i="20"/>
  <c r="P2666" i="20"/>
  <c r="T2665" i="20"/>
  <c r="P2665" i="20"/>
  <c r="T2664" i="20"/>
  <c r="P2664" i="20"/>
  <c r="T2663" i="20"/>
  <c r="P2663" i="20"/>
  <c r="T2662" i="20"/>
  <c r="P2662" i="20"/>
  <c r="T2661" i="20"/>
  <c r="P2661" i="20"/>
  <c r="T2660" i="20"/>
  <c r="P2660" i="20"/>
  <c r="T2659" i="20"/>
  <c r="P2659" i="20"/>
  <c r="T2658" i="20"/>
  <c r="P2658" i="20"/>
  <c r="T2657" i="20"/>
  <c r="P2657" i="20"/>
  <c r="T2656" i="20"/>
  <c r="P2656" i="20"/>
  <c r="T2655" i="20"/>
  <c r="P2655" i="20"/>
  <c r="T2654" i="20"/>
  <c r="P2654" i="20"/>
  <c r="T2653" i="20"/>
  <c r="P2653" i="20"/>
  <c r="T2652" i="20"/>
  <c r="P2652" i="20"/>
  <c r="T2651" i="20"/>
  <c r="P2651" i="20"/>
  <c r="T2650" i="20"/>
  <c r="P2650" i="20"/>
  <c r="T2649" i="20"/>
  <c r="P2649" i="20"/>
  <c r="T2648" i="20"/>
  <c r="P2648" i="20"/>
  <c r="T2647" i="20"/>
  <c r="P2647" i="20"/>
  <c r="T2646" i="20"/>
  <c r="P2646" i="20"/>
  <c r="T2645" i="20"/>
  <c r="P2645" i="20"/>
  <c r="T2644" i="20"/>
  <c r="P2644" i="20"/>
  <c r="T2643" i="20"/>
  <c r="P2643" i="20"/>
  <c r="T2642" i="20"/>
  <c r="P2642" i="20"/>
  <c r="T2641" i="20"/>
  <c r="P2641" i="20"/>
  <c r="T2640" i="20"/>
  <c r="P2640" i="20"/>
  <c r="T2639" i="20"/>
  <c r="P2639" i="20"/>
  <c r="T2638" i="20"/>
  <c r="P2638" i="20"/>
  <c r="T2637" i="20"/>
  <c r="P2637" i="20"/>
  <c r="T2636" i="20"/>
  <c r="P2636" i="20"/>
  <c r="T2635" i="20"/>
  <c r="P2635" i="20"/>
  <c r="T2634" i="20"/>
  <c r="P2634" i="20"/>
  <c r="T2633" i="20"/>
  <c r="P2633" i="20"/>
  <c r="T2632" i="20"/>
  <c r="P2632" i="20"/>
  <c r="T2631" i="20"/>
  <c r="P2631" i="20"/>
  <c r="T2630" i="20"/>
  <c r="P2630" i="20"/>
  <c r="T2629" i="20"/>
  <c r="P2629" i="20"/>
  <c r="T2628" i="20"/>
  <c r="P2628" i="20"/>
  <c r="T2627" i="20"/>
  <c r="P2627" i="20"/>
  <c r="T2626" i="20"/>
  <c r="P2626" i="20"/>
  <c r="T2625" i="20"/>
  <c r="P2625" i="20"/>
  <c r="T2624" i="20"/>
  <c r="P2624" i="20"/>
  <c r="T2623" i="20"/>
  <c r="P2623" i="20"/>
  <c r="T2622" i="20"/>
  <c r="P2622" i="20"/>
  <c r="T2621" i="20"/>
  <c r="P2621" i="20"/>
  <c r="T2620" i="20"/>
  <c r="P2620" i="20"/>
  <c r="T2619" i="20"/>
  <c r="P2619" i="20"/>
  <c r="T2618" i="20"/>
  <c r="P2618" i="20"/>
  <c r="T2617" i="20"/>
  <c r="P2617" i="20"/>
  <c r="T2616" i="20"/>
  <c r="P2616" i="20"/>
  <c r="T2615" i="20"/>
  <c r="P2615" i="20"/>
  <c r="T2614" i="20"/>
  <c r="P2614" i="20"/>
  <c r="T2613" i="20"/>
  <c r="P2613" i="20"/>
  <c r="T2612" i="20"/>
  <c r="P2612" i="20"/>
  <c r="T2611" i="20"/>
  <c r="P2611" i="20"/>
  <c r="T2610" i="20"/>
  <c r="P2610" i="20"/>
  <c r="T2609" i="20"/>
  <c r="P2609" i="20"/>
  <c r="T2608" i="20"/>
  <c r="P2608" i="20"/>
  <c r="T2607" i="20"/>
  <c r="P2607" i="20"/>
  <c r="T2606" i="20"/>
  <c r="P2606" i="20"/>
  <c r="T2605" i="20"/>
  <c r="P2605" i="20"/>
  <c r="T2604" i="20"/>
  <c r="P2604" i="20"/>
  <c r="T2603" i="20"/>
  <c r="P2603" i="20"/>
  <c r="T2602" i="20"/>
  <c r="P2602" i="20"/>
  <c r="T2601" i="20"/>
  <c r="P2601" i="20"/>
  <c r="T2600" i="20"/>
  <c r="P2600" i="20"/>
  <c r="T2599" i="20"/>
  <c r="P2599" i="20"/>
  <c r="T2598" i="20"/>
  <c r="P2598" i="20"/>
  <c r="T2597" i="20"/>
  <c r="P2597" i="20"/>
  <c r="T2596" i="20"/>
  <c r="P2596" i="20"/>
  <c r="T2595" i="20"/>
  <c r="P2595" i="20"/>
  <c r="T2594" i="20"/>
  <c r="P2594" i="20"/>
  <c r="T2593" i="20"/>
  <c r="P2593" i="20"/>
  <c r="T2592" i="20"/>
  <c r="P2592" i="20"/>
  <c r="T2591" i="20"/>
  <c r="P2591" i="20"/>
  <c r="T2590" i="20"/>
  <c r="P2590" i="20"/>
  <c r="T2589" i="20"/>
  <c r="P2589" i="20"/>
  <c r="T2588" i="20"/>
  <c r="P2588" i="20"/>
  <c r="T2587" i="20"/>
  <c r="P2587" i="20"/>
  <c r="T2586" i="20"/>
  <c r="P2586" i="20"/>
  <c r="T2585" i="20"/>
  <c r="P2585" i="20"/>
  <c r="T2584" i="20"/>
  <c r="P2584" i="20"/>
  <c r="T2583" i="20"/>
  <c r="P2583" i="20"/>
  <c r="T2582" i="20"/>
  <c r="P2582" i="20"/>
  <c r="T2581" i="20"/>
  <c r="P2581" i="20"/>
  <c r="T2580" i="20"/>
  <c r="P2580" i="20"/>
  <c r="T2579" i="20"/>
  <c r="P2579" i="20"/>
  <c r="T2578" i="20"/>
  <c r="P2578" i="20"/>
  <c r="T2577" i="20"/>
  <c r="P2577" i="20"/>
  <c r="T2576" i="20"/>
  <c r="P2576" i="20"/>
  <c r="T2575" i="20"/>
  <c r="P2575" i="20"/>
  <c r="T2574" i="20"/>
  <c r="P2574" i="20"/>
  <c r="T2573" i="20"/>
  <c r="P2573" i="20"/>
  <c r="T2572" i="20"/>
  <c r="P2572" i="20"/>
  <c r="T2571" i="20"/>
  <c r="P2571" i="20"/>
  <c r="T2570" i="20"/>
  <c r="P2570" i="20"/>
  <c r="T2569" i="20"/>
  <c r="P2569" i="20"/>
  <c r="T2568" i="20"/>
  <c r="P2568" i="20"/>
  <c r="T2567" i="20"/>
  <c r="P2567" i="20"/>
  <c r="T2566" i="20"/>
  <c r="P2566" i="20"/>
  <c r="T2565" i="20"/>
  <c r="P2565" i="20"/>
  <c r="T2564" i="20"/>
  <c r="P2564" i="20"/>
  <c r="T2563" i="20"/>
  <c r="P2563" i="20"/>
  <c r="T2562" i="20"/>
  <c r="P2562" i="20"/>
  <c r="T2561" i="20"/>
  <c r="P2561" i="20"/>
  <c r="T2560" i="20"/>
  <c r="P2560" i="20"/>
  <c r="T2559" i="20"/>
  <c r="P2559" i="20"/>
  <c r="T2558" i="20"/>
  <c r="P2558" i="20"/>
  <c r="T2557" i="20"/>
  <c r="P2557" i="20"/>
  <c r="T2556" i="20"/>
  <c r="P2556" i="20"/>
  <c r="T2555" i="20"/>
  <c r="P2555" i="20"/>
  <c r="T2554" i="20"/>
  <c r="P2554" i="20"/>
  <c r="T2553" i="20"/>
  <c r="P2553" i="20"/>
  <c r="T2552" i="20"/>
  <c r="P2552" i="20"/>
  <c r="T2551" i="20"/>
  <c r="P2551" i="20"/>
  <c r="T2550" i="20"/>
  <c r="P2550" i="20"/>
  <c r="T2549" i="20"/>
  <c r="P2549" i="20"/>
  <c r="T2548" i="20"/>
  <c r="P2548" i="20"/>
  <c r="T2547" i="20"/>
  <c r="P2547" i="20"/>
  <c r="T2546" i="20"/>
  <c r="P2546" i="20"/>
  <c r="T2545" i="20"/>
  <c r="P2545" i="20"/>
  <c r="T2544" i="20"/>
  <c r="P2544" i="20"/>
  <c r="T2543" i="20"/>
  <c r="P2543" i="20"/>
  <c r="T2542" i="20"/>
  <c r="P2542" i="20"/>
  <c r="T2541" i="20"/>
  <c r="P2541" i="20"/>
  <c r="T2540" i="20"/>
  <c r="P2540" i="20"/>
  <c r="T2539" i="20"/>
  <c r="P2539" i="20"/>
  <c r="T2538" i="20"/>
  <c r="P2538" i="20"/>
  <c r="T2537" i="20"/>
  <c r="P2537" i="20"/>
  <c r="T2536" i="20"/>
  <c r="P2536" i="20"/>
  <c r="T2535" i="20"/>
  <c r="P2535" i="20"/>
  <c r="T2534" i="20"/>
  <c r="P2534" i="20"/>
  <c r="T2533" i="20"/>
  <c r="P2533" i="20"/>
  <c r="T2532" i="20"/>
  <c r="P2532" i="20"/>
  <c r="T2531" i="20"/>
  <c r="P2531" i="20"/>
  <c r="T2530" i="20"/>
  <c r="P2530" i="20"/>
  <c r="T2529" i="20"/>
  <c r="P2529" i="20"/>
  <c r="T2528" i="20"/>
  <c r="P2528" i="20"/>
  <c r="T2527" i="20"/>
  <c r="P2527" i="20"/>
  <c r="T2526" i="20"/>
  <c r="P2526" i="20"/>
  <c r="T2525" i="20"/>
  <c r="P2525" i="20"/>
  <c r="T2524" i="20"/>
  <c r="P2524" i="20"/>
  <c r="T2523" i="20"/>
  <c r="P2523" i="20"/>
  <c r="T2522" i="20"/>
  <c r="P2522" i="20"/>
  <c r="T2521" i="20"/>
  <c r="P2521" i="20"/>
  <c r="T2520" i="20"/>
  <c r="P2520" i="20"/>
  <c r="T2519" i="20"/>
  <c r="P2519" i="20"/>
  <c r="T2518" i="20"/>
  <c r="P2518" i="20"/>
  <c r="T2517" i="20"/>
  <c r="P2517" i="20"/>
  <c r="T2516" i="20"/>
  <c r="P2516" i="20"/>
  <c r="T2515" i="20"/>
  <c r="P2515" i="20"/>
  <c r="T2514" i="20"/>
  <c r="P2514" i="20"/>
  <c r="T2513" i="20"/>
  <c r="P2513" i="20"/>
  <c r="T2512" i="20"/>
  <c r="P2512" i="20"/>
  <c r="T2511" i="20"/>
  <c r="P2511" i="20"/>
  <c r="T2510" i="20"/>
  <c r="P2510" i="20"/>
  <c r="T2509" i="20"/>
  <c r="P2509" i="20"/>
  <c r="T2508" i="20"/>
  <c r="P2508" i="20"/>
  <c r="T2507" i="20"/>
  <c r="P2507" i="20"/>
  <c r="T2506" i="20"/>
  <c r="P2506" i="20"/>
  <c r="T2505" i="20"/>
  <c r="P2505" i="20"/>
  <c r="T2504" i="20"/>
  <c r="P2504" i="20"/>
  <c r="T2503" i="20"/>
  <c r="P2503" i="20"/>
  <c r="T2502" i="20"/>
  <c r="P2502" i="20"/>
  <c r="T2501" i="20"/>
  <c r="P2501" i="20"/>
  <c r="T2500" i="20"/>
  <c r="P2500" i="20"/>
  <c r="T2499" i="20"/>
  <c r="P2499" i="20"/>
  <c r="T2498" i="20"/>
  <c r="P2498" i="20"/>
  <c r="T2497" i="20"/>
  <c r="P2497" i="20"/>
  <c r="T2496" i="20"/>
  <c r="P2496" i="20"/>
  <c r="T2495" i="20"/>
  <c r="P2495" i="20"/>
  <c r="T2494" i="20"/>
  <c r="P2494" i="20"/>
  <c r="T2493" i="20"/>
  <c r="P2493" i="20"/>
  <c r="T2492" i="20"/>
  <c r="P2492" i="20"/>
  <c r="T2491" i="20"/>
  <c r="P2491" i="20"/>
  <c r="T2490" i="20"/>
  <c r="P2490" i="20"/>
  <c r="T2489" i="20"/>
  <c r="P2489" i="20"/>
  <c r="T2488" i="20"/>
  <c r="P2488" i="20"/>
  <c r="T2487" i="20"/>
  <c r="P2487" i="20"/>
  <c r="T2486" i="20"/>
  <c r="P2486" i="20"/>
  <c r="T2485" i="20"/>
  <c r="P2485" i="20"/>
  <c r="T2484" i="20"/>
  <c r="P2484" i="20"/>
  <c r="T2483" i="20"/>
  <c r="P2483" i="20"/>
  <c r="T2482" i="20"/>
  <c r="P2482" i="20"/>
  <c r="T2481" i="20"/>
  <c r="P2481" i="20"/>
  <c r="T2480" i="20"/>
  <c r="P2480" i="20"/>
  <c r="T2479" i="20"/>
  <c r="P2479" i="20"/>
  <c r="T2478" i="20"/>
  <c r="P2478" i="20"/>
  <c r="T2477" i="20"/>
  <c r="P2477" i="20"/>
  <c r="T2476" i="20"/>
  <c r="P2476" i="20"/>
  <c r="T2475" i="20"/>
  <c r="P2475" i="20"/>
  <c r="T2474" i="20"/>
  <c r="P2474" i="20"/>
  <c r="T2473" i="20"/>
  <c r="P2473" i="20"/>
  <c r="T2472" i="20"/>
  <c r="P2472" i="20"/>
  <c r="T2471" i="20"/>
  <c r="P2471" i="20"/>
  <c r="T2470" i="20"/>
  <c r="P2470" i="20"/>
  <c r="T2469" i="20"/>
  <c r="P2469" i="20"/>
  <c r="T2468" i="20"/>
  <c r="P2468" i="20"/>
  <c r="T2467" i="20"/>
  <c r="P2467" i="20"/>
  <c r="T2466" i="20"/>
  <c r="P2466" i="20"/>
  <c r="T2465" i="20"/>
  <c r="P2465" i="20"/>
  <c r="T2464" i="20"/>
  <c r="P2464" i="20"/>
  <c r="T2463" i="20"/>
  <c r="P2463" i="20"/>
  <c r="T2462" i="20"/>
  <c r="P2462" i="20"/>
  <c r="T2461" i="20"/>
  <c r="P2461" i="20"/>
  <c r="T2460" i="20"/>
  <c r="P2460" i="20"/>
  <c r="T2459" i="20"/>
  <c r="P2459" i="20"/>
  <c r="T2458" i="20"/>
  <c r="P2458" i="20"/>
  <c r="T2457" i="20"/>
  <c r="P2457" i="20"/>
  <c r="T2456" i="20"/>
  <c r="P2456" i="20"/>
  <c r="T2455" i="20"/>
  <c r="P2455" i="20"/>
  <c r="T2454" i="20"/>
  <c r="P2454" i="20"/>
  <c r="T2453" i="20"/>
  <c r="P2453" i="20"/>
  <c r="T2452" i="20"/>
  <c r="P2452" i="20"/>
  <c r="T2451" i="20"/>
  <c r="P2451" i="20"/>
  <c r="T2450" i="20"/>
  <c r="P2450" i="20"/>
  <c r="T2449" i="20"/>
  <c r="P2449" i="20"/>
  <c r="T2448" i="20"/>
  <c r="P2448" i="20"/>
  <c r="T2447" i="20"/>
  <c r="P2447" i="20"/>
  <c r="T2446" i="20"/>
  <c r="P2446" i="20"/>
  <c r="T2445" i="20"/>
  <c r="P2445" i="20"/>
  <c r="T2444" i="20"/>
  <c r="P2444" i="20"/>
  <c r="T2443" i="20"/>
  <c r="P2443" i="20"/>
  <c r="T2442" i="20"/>
  <c r="P2442" i="20"/>
  <c r="T2441" i="20"/>
  <c r="P2441" i="20"/>
  <c r="T2440" i="20"/>
  <c r="P2440" i="20"/>
  <c r="T2439" i="20"/>
  <c r="P2439" i="20"/>
  <c r="T2438" i="20"/>
  <c r="P2438" i="20"/>
  <c r="T2437" i="20"/>
  <c r="P2437" i="20"/>
  <c r="T2436" i="20"/>
  <c r="P2436" i="20"/>
  <c r="T2435" i="20"/>
  <c r="P2435" i="20"/>
  <c r="T2434" i="20"/>
  <c r="P2434" i="20"/>
  <c r="T2433" i="20"/>
  <c r="P2433" i="20"/>
  <c r="T2432" i="20"/>
  <c r="P2432" i="20"/>
  <c r="T2431" i="20"/>
  <c r="P2431" i="20"/>
  <c r="T2430" i="20"/>
  <c r="P2430" i="20"/>
  <c r="T2429" i="20"/>
  <c r="P2429" i="20"/>
  <c r="T2428" i="20"/>
  <c r="P2428" i="20"/>
  <c r="T2427" i="20"/>
  <c r="P2427" i="20"/>
  <c r="T2426" i="20"/>
  <c r="P2426" i="20"/>
  <c r="T2425" i="20"/>
  <c r="P2425" i="20"/>
  <c r="T2424" i="20"/>
  <c r="P2424" i="20"/>
  <c r="T2423" i="20"/>
  <c r="P2423" i="20"/>
  <c r="T2422" i="20"/>
  <c r="P2422" i="20"/>
  <c r="T2421" i="20"/>
  <c r="P2421" i="20"/>
  <c r="T2420" i="20"/>
  <c r="P2420" i="20"/>
  <c r="T2419" i="20"/>
  <c r="P2419" i="20"/>
  <c r="T2418" i="20"/>
  <c r="P2418" i="20"/>
  <c r="T2417" i="20"/>
  <c r="P2417" i="20"/>
  <c r="T2416" i="20"/>
  <c r="P2416" i="20"/>
  <c r="T2415" i="20"/>
  <c r="P2415" i="20"/>
  <c r="T2414" i="20"/>
  <c r="P2414" i="20"/>
  <c r="T2413" i="20"/>
  <c r="P2413" i="20"/>
  <c r="T2412" i="20"/>
  <c r="P2412" i="20"/>
  <c r="T2411" i="20"/>
  <c r="P2411" i="20"/>
  <c r="T2410" i="20"/>
  <c r="P2410" i="20"/>
  <c r="T2409" i="20"/>
  <c r="P2409" i="20"/>
  <c r="T2408" i="20"/>
  <c r="P2408" i="20"/>
  <c r="T2407" i="20"/>
  <c r="P2407" i="20"/>
  <c r="T2406" i="20"/>
  <c r="P2406" i="20"/>
  <c r="T2405" i="20"/>
  <c r="P2405" i="20"/>
  <c r="T2404" i="20"/>
  <c r="P2404" i="20"/>
  <c r="T2403" i="20"/>
  <c r="P2403" i="20"/>
  <c r="T2402" i="20"/>
  <c r="P2402" i="20"/>
  <c r="T2401" i="20"/>
  <c r="P2401" i="20"/>
  <c r="T2400" i="20"/>
  <c r="P2400" i="20"/>
  <c r="T2399" i="20"/>
  <c r="P2399" i="20"/>
  <c r="T2398" i="20"/>
  <c r="P2398" i="20"/>
  <c r="T2397" i="20"/>
  <c r="P2397" i="20"/>
  <c r="T2396" i="20"/>
  <c r="P2396" i="20"/>
  <c r="T2395" i="20"/>
  <c r="P2395" i="20"/>
  <c r="T2394" i="20"/>
  <c r="P2394" i="20"/>
  <c r="T2393" i="20"/>
  <c r="P2393" i="20"/>
  <c r="T2392" i="20"/>
  <c r="P2392" i="20"/>
  <c r="T2391" i="20"/>
  <c r="P2391" i="20"/>
  <c r="T2390" i="20"/>
  <c r="P2390" i="20"/>
  <c r="T2389" i="20"/>
  <c r="P2389" i="20"/>
  <c r="T2388" i="20"/>
  <c r="P2388" i="20"/>
  <c r="T2387" i="20"/>
  <c r="P2387" i="20"/>
  <c r="T2386" i="20"/>
  <c r="P2386" i="20"/>
  <c r="T2385" i="20"/>
  <c r="P2385" i="20"/>
  <c r="T2384" i="20"/>
  <c r="P2384" i="20"/>
  <c r="T2383" i="20"/>
  <c r="P2383" i="20"/>
  <c r="T2382" i="20"/>
  <c r="P2382" i="20"/>
  <c r="T2381" i="20"/>
  <c r="P2381" i="20"/>
  <c r="T2380" i="20"/>
  <c r="P2380" i="20"/>
  <c r="T2379" i="20"/>
  <c r="P2379" i="20"/>
  <c r="T2378" i="20"/>
  <c r="P2378" i="20"/>
  <c r="T2377" i="20"/>
  <c r="P2377" i="20"/>
  <c r="T2376" i="20"/>
  <c r="P2376" i="20"/>
  <c r="T2375" i="20"/>
  <c r="P2375" i="20"/>
  <c r="T2374" i="20"/>
  <c r="P2374" i="20"/>
  <c r="T2373" i="20"/>
  <c r="P2373" i="20"/>
  <c r="T2372" i="20"/>
  <c r="P2372" i="20"/>
  <c r="T2371" i="20"/>
  <c r="P2371" i="20"/>
  <c r="T2370" i="20"/>
  <c r="P2370" i="20"/>
  <c r="T2369" i="20"/>
  <c r="P2369" i="20"/>
  <c r="T2368" i="20"/>
  <c r="P2368" i="20"/>
  <c r="T2367" i="20"/>
  <c r="P2367" i="20"/>
  <c r="T2366" i="20"/>
  <c r="P2366" i="20"/>
  <c r="T2365" i="20"/>
  <c r="P2365" i="20"/>
  <c r="T2364" i="20"/>
  <c r="P2364" i="20"/>
  <c r="T2363" i="20"/>
  <c r="P2363" i="20"/>
  <c r="T2362" i="20"/>
  <c r="P2362" i="20"/>
  <c r="T2361" i="20"/>
  <c r="P2361" i="20"/>
  <c r="T2360" i="20"/>
  <c r="P2360" i="20"/>
  <c r="T2359" i="20"/>
  <c r="P2359" i="20"/>
  <c r="T2358" i="20"/>
  <c r="P2358" i="20"/>
  <c r="T2357" i="20"/>
  <c r="P2357" i="20"/>
  <c r="T2356" i="20"/>
  <c r="P2356" i="20"/>
  <c r="T2355" i="20"/>
  <c r="P2355" i="20"/>
  <c r="T2354" i="20"/>
  <c r="P2354" i="20"/>
  <c r="T2353" i="20"/>
  <c r="P2353" i="20"/>
  <c r="T2352" i="20"/>
  <c r="P2352" i="20"/>
  <c r="T2351" i="20"/>
  <c r="P2351" i="20"/>
  <c r="T2350" i="20"/>
  <c r="P2350" i="20"/>
  <c r="T2349" i="20"/>
  <c r="P2349" i="20"/>
  <c r="T2348" i="20"/>
  <c r="P2348" i="20"/>
  <c r="T2347" i="20"/>
  <c r="P2347" i="20"/>
  <c r="T2346" i="20"/>
  <c r="P2346" i="20"/>
  <c r="T2345" i="20"/>
  <c r="P2345" i="20"/>
  <c r="T2344" i="20"/>
  <c r="P2344" i="20"/>
  <c r="T2343" i="20"/>
  <c r="P2343" i="20"/>
  <c r="T2342" i="20"/>
  <c r="P2342" i="20"/>
  <c r="T2341" i="20"/>
  <c r="P2341" i="20"/>
  <c r="T2340" i="20"/>
  <c r="P2340" i="20"/>
  <c r="T2339" i="20"/>
  <c r="P2339" i="20"/>
  <c r="T2338" i="20"/>
  <c r="P2338" i="20"/>
  <c r="T2337" i="20"/>
  <c r="P2337" i="20"/>
  <c r="T2336" i="20"/>
  <c r="P2336" i="20"/>
  <c r="T2335" i="20"/>
  <c r="P2335" i="20"/>
  <c r="T2334" i="20"/>
  <c r="P2334" i="20"/>
  <c r="T2333" i="20"/>
  <c r="P2333" i="20"/>
  <c r="T2332" i="20"/>
  <c r="P2332" i="20"/>
  <c r="T2331" i="20"/>
  <c r="P2331" i="20"/>
  <c r="T2330" i="20"/>
  <c r="P2330" i="20"/>
  <c r="T2329" i="20"/>
  <c r="P2329" i="20"/>
  <c r="T2328" i="20"/>
  <c r="P2328" i="20"/>
  <c r="T2327" i="20"/>
  <c r="P2327" i="20"/>
  <c r="T2326" i="20"/>
  <c r="P2326" i="20"/>
  <c r="T2325" i="20"/>
  <c r="P2325" i="20"/>
  <c r="T2324" i="20"/>
  <c r="P2324" i="20"/>
  <c r="T2323" i="20"/>
  <c r="P2323" i="20"/>
  <c r="T2322" i="20"/>
  <c r="P2322" i="20"/>
  <c r="T2321" i="20"/>
  <c r="P2321" i="20"/>
  <c r="T2320" i="20"/>
  <c r="P2320" i="20"/>
  <c r="T2319" i="20"/>
  <c r="P2319" i="20"/>
  <c r="T2318" i="20"/>
  <c r="P2318" i="20"/>
  <c r="T2307" i="20"/>
  <c r="P2307" i="20"/>
  <c r="T2306" i="20"/>
  <c r="P2306" i="20"/>
  <c r="T2305" i="20"/>
  <c r="P2305" i="20"/>
  <c r="T2304" i="20"/>
  <c r="P2304" i="20"/>
  <c r="T2303" i="20"/>
  <c r="P2303" i="20"/>
  <c r="T2302" i="20"/>
  <c r="P2302" i="20"/>
  <c r="T2301" i="20"/>
  <c r="P2301" i="20"/>
  <c r="T2300" i="20"/>
  <c r="P2300" i="20"/>
  <c r="T2299" i="20"/>
  <c r="P2299" i="20"/>
  <c r="T2298" i="20"/>
  <c r="P2298" i="20"/>
  <c r="T2297" i="20"/>
  <c r="P2297" i="20"/>
  <c r="T2296" i="20"/>
  <c r="P2296" i="20"/>
  <c r="T2295" i="20"/>
  <c r="P2295" i="20"/>
  <c r="T2294" i="20"/>
  <c r="P2294" i="20"/>
  <c r="T2293" i="20"/>
  <c r="P2293" i="20"/>
  <c r="T2292" i="20"/>
  <c r="P2292" i="20"/>
  <c r="T2291" i="20"/>
  <c r="P2291" i="20"/>
  <c r="T2290" i="20"/>
  <c r="P2290" i="20"/>
  <c r="T2289" i="20"/>
  <c r="P2289" i="20"/>
  <c r="T2288" i="20"/>
  <c r="P2288" i="20"/>
  <c r="T2287" i="20"/>
  <c r="P2287" i="20"/>
  <c r="T2286" i="20"/>
  <c r="P2286" i="20"/>
  <c r="T2285" i="20"/>
  <c r="P2285" i="20"/>
  <c r="T2284" i="20"/>
  <c r="P2284" i="20"/>
  <c r="T2283" i="20"/>
  <c r="P2283" i="20"/>
  <c r="T2282" i="20"/>
  <c r="P2282" i="20"/>
  <c r="T2281" i="20"/>
  <c r="P2281" i="20"/>
  <c r="T2280" i="20"/>
  <c r="P2280" i="20"/>
  <c r="T2279" i="20"/>
  <c r="P2279" i="20"/>
  <c r="T2278" i="20"/>
  <c r="P2278" i="20"/>
  <c r="T2277" i="20"/>
  <c r="P2277" i="20"/>
  <c r="T2276" i="20"/>
  <c r="P2276" i="20"/>
  <c r="T2275" i="20"/>
  <c r="P2275" i="20"/>
  <c r="T2274" i="20"/>
  <c r="P2274" i="20"/>
  <c r="T2273" i="20"/>
  <c r="P2273" i="20"/>
  <c r="T2272" i="20"/>
  <c r="P2272" i="20"/>
  <c r="T2271" i="20"/>
  <c r="P2271" i="20"/>
  <c r="T2270" i="20"/>
  <c r="P2270" i="20"/>
  <c r="T2269" i="20"/>
  <c r="P2269" i="20"/>
  <c r="T2268" i="20"/>
  <c r="P2268" i="20"/>
  <c r="T2267" i="20"/>
  <c r="P2267" i="20"/>
  <c r="T2266" i="20"/>
  <c r="P2266" i="20"/>
  <c r="T2265" i="20"/>
  <c r="P2265" i="20"/>
  <c r="T2264" i="20"/>
  <c r="P2264" i="20"/>
  <c r="T2263" i="20"/>
  <c r="P2263" i="20"/>
  <c r="T2262" i="20"/>
  <c r="P2262" i="20"/>
  <c r="T2261" i="20"/>
  <c r="P2261" i="20"/>
  <c r="T2260" i="20"/>
  <c r="P2260" i="20"/>
  <c r="T2259" i="20"/>
  <c r="P2259" i="20"/>
  <c r="T2258" i="20"/>
  <c r="P2258" i="20"/>
  <c r="T2257" i="20"/>
  <c r="P2257" i="20"/>
  <c r="T2256" i="20"/>
  <c r="P2256" i="20"/>
  <c r="T2255" i="20"/>
  <c r="P2255" i="20"/>
  <c r="T2254" i="20"/>
  <c r="P2254" i="20"/>
  <c r="T2253" i="20"/>
  <c r="P2253" i="20"/>
  <c r="T2252" i="20"/>
  <c r="P2252" i="20"/>
  <c r="T2251" i="20"/>
  <c r="P2251" i="20"/>
  <c r="T2250" i="20"/>
  <c r="P2250" i="20"/>
  <c r="T2249" i="20"/>
  <c r="P2249" i="20"/>
  <c r="T2248" i="20"/>
  <c r="P2248" i="20"/>
  <c r="T2247" i="20"/>
  <c r="P2247" i="20"/>
  <c r="T2246" i="20"/>
  <c r="P2246" i="20"/>
  <c r="T2245" i="20"/>
  <c r="P2245" i="20"/>
  <c r="T2244" i="20"/>
  <c r="P2244" i="20"/>
  <c r="T2243" i="20"/>
  <c r="P2243" i="20"/>
  <c r="T2242" i="20"/>
  <c r="P2242" i="20"/>
  <c r="T2241" i="20"/>
  <c r="P2241" i="20"/>
  <c r="T2240" i="20"/>
  <c r="P2240" i="20"/>
  <c r="T2239" i="20"/>
  <c r="P2239" i="20"/>
  <c r="T2238" i="20"/>
  <c r="P2238" i="20"/>
  <c r="T2237" i="20"/>
  <c r="P2237" i="20"/>
  <c r="T2236" i="20"/>
  <c r="P2236" i="20"/>
  <c r="T2235" i="20"/>
  <c r="P2235" i="20"/>
  <c r="T2234" i="20"/>
  <c r="P2234" i="20"/>
  <c r="T2233" i="20"/>
  <c r="P2233" i="20"/>
  <c r="T2232" i="20"/>
  <c r="P2232" i="20"/>
  <c r="T2231" i="20"/>
  <c r="P2231" i="20"/>
  <c r="T2230" i="20"/>
  <c r="P2230" i="20"/>
  <c r="T2229" i="20"/>
  <c r="P2229" i="20"/>
  <c r="T2228" i="20"/>
  <c r="P2228" i="20"/>
  <c r="T2227" i="20"/>
  <c r="P2227" i="20"/>
  <c r="T2226" i="20"/>
  <c r="P2226" i="20"/>
  <c r="T2225" i="20"/>
  <c r="P2225" i="20"/>
  <c r="T2224" i="20"/>
  <c r="P2224" i="20"/>
  <c r="T2223" i="20"/>
  <c r="P2223" i="20"/>
  <c r="T2222" i="20"/>
  <c r="P2222" i="20"/>
  <c r="T2221" i="20"/>
  <c r="P2221" i="20"/>
  <c r="T2220" i="20"/>
  <c r="P2220" i="20"/>
  <c r="T2219" i="20"/>
  <c r="P2219" i="20"/>
  <c r="T2218" i="20"/>
  <c r="P2218" i="20"/>
  <c r="T2217" i="20"/>
  <c r="P2217" i="20"/>
  <c r="T2216" i="20"/>
  <c r="P2216" i="20"/>
  <c r="T2215" i="20"/>
  <c r="P2215" i="20"/>
  <c r="T2214" i="20"/>
  <c r="P2214" i="20"/>
  <c r="T2213" i="20"/>
  <c r="P2213" i="20"/>
  <c r="T2212" i="20"/>
  <c r="P2212" i="20"/>
  <c r="T2211" i="20"/>
  <c r="P2211" i="20"/>
  <c r="T2210" i="20"/>
  <c r="P2210" i="20"/>
  <c r="T2209" i="20"/>
  <c r="P2209" i="20"/>
  <c r="T2208" i="20"/>
  <c r="P2208" i="20"/>
  <c r="T2207" i="20"/>
  <c r="P2207" i="20"/>
  <c r="T2206" i="20"/>
  <c r="P2206" i="20"/>
  <c r="T2205" i="20"/>
  <c r="P2205" i="20"/>
  <c r="T2204" i="20"/>
  <c r="P2204" i="20"/>
  <c r="T2203" i="20"/>
  <c r="P2203" i="20"/>
  <c r="T2202" i="20"/>
  <c r="P2202" i="20"/>
  <c r="T2201" i="20"/>
  <c r="P2201" i="20"/>
  <c r="T2200" i="20"/>
  <c r="P2200" i="20"/>
  <c r="T2199" i="20"/>
  <c r="P2199" i="20"/>
  <c r="T2198" i="20"/>
  <c r="P2198" i="20"/>
  <c r="T2197" i="20"/>
  <c r="P2197" i="20"/>
  <c r="T2196" i="20"/>
  <c r="P2196" i="20"/>
  <c r="T2195" i="20"/>
  <c r="P2195" i="20"/>
  <c r="T2194" i="20"/>
  <c r="P2194" i="20"/>
  <c r="T2193" i="20"/>
  <c r="P2193" i="20"/>
  <c r="T2192" i="20"/>
  <c r="P2192" i="20"/>
  <c r="T2191" i="20"/>
  <c r="P2191" i="20"/>
  <c r="T2190" i="20"/>
  <c r="P2190" i="20"/>
  <c r="T2189" i="20"/>
  <c r="P2189" i="20"/>
  <c r="T2188" i="20"/>
  <c r="P2188" i="20"/>
  <c r="T2187" i="20"/>
  <c r="P2187" i="20"/>
  <c r="T2186" i="20"/>
  <c r="P2186" i="20"/>
  <c r="T2185" i="20"/>
  <c r="P2185" i="20"/>
  <c r="T2184" i="20"/>
  <c r="P2184" i="20"/>
  <c r="T2183" i="20"/>
  <c r="P2183" i="20"/>
  <c r="T2182" i="20"/>
  <c r="P2182" i="20"/>
  <c r="T2181" i="20"/>
  <c r="P2181" i="20"/>
  <c r="T2180" i="20"/>
  <c r="P2180" i="20"/>
  <c r="T2179" i="20"/>
  <c r="P2179" i="20"/>
  <c r="T2178" i="20"/>
  <c r="P2178" i="20"/>
  <c r="T2177" i="20"/>
  <c r="P2177" i="20"/>
  <c r="T2176" i="20"/>
  <c r="P2176" i="20"/>
  <c r="T2175" i="20"/>
  <c r="P2175" i="20"/>
  <c r="T2174" i="20"/>
  <c r="P2174" i="20"/>
  <c r="T2173" i="20"/>
  <c r="P2173" i="20"/>
  <c r="T2172" i="20"/>
  <c r="P2172" i="20"/>
  <c r="T2171" i="20"/>
  <c r="P2171" i="20"/>
  <c r="T2170" i="20"/>
  <c r="P2170" i="20"/>
  <c r="T2169" i="20"/>
  <c r="P2169" i="20"/>
  <c r="T2168" i="20"/>
  <c r="P2168" i="20"/>
  <c r="T2167" i="20"/>
  <c r="P2167" i="20"/>
  <c r="T2166" i="20"/>
  <c r="P2166" i="20"/>
  <c r="T2165" i="20"/>
  <c r="P2165" i="20"/>
  <c r="T2164" i="20"/>
  <c r="P2164" i="20"/>
  <c r="T2163" i="20"/>
  <c r="P2163" i="20"/>
  <c r="T2162" i="20"/>
  <c r="P2162" i="20"/>
  <c r="T2161" i="20"/>
  <c r="P2161" i="20"/>
  <c r="T2160" i="20"/>
  <c r="P2160" i="20"/>
  <c r="T2159" i="20"/>
  <c r="P2159" i="20"/>
  <c r="T2158" i="20"/>
  <c r="P2158" i="20"/>
  <c r="T2157" i="20"/>
  <c r="P2157" i="20"/>
  <c r="T2156" i="20"/>
  <c r="P2156" i="20"/>
  <c r="T2155" i="20"/>
  <c r="P2155" i="20"/>
  <c r="T2154" i="20"/>
  <c r="P2154" i="20"/>
  <c r="T2153" i="20"/>
  <c r="P2153" i="20"/>
  <c r="T2152" i="20"/>
  <c r="P2152" i="20"/>
  <c r="T2151" i="20"/>
  <c r="P2151" i="20"/>
  <c r="T2150" i="20"/>
  <c r="P2150" i="20"/>
  <c r="T2149" i="20"/>
  <c r="P2149" i="20"/>
  <c r="T2148" i="20"/>
  <c r="P2148" i="20"/>
  <c r="T2147" i="20"/>
  <c r="P2147" i="20"/>
  <c r="T2146" i="20"/>
  <c r="P2146" i="20"/>
  <c r="T2145" i="20"/>
  <c r="P2145" i="20"/>
  <c r="T2144" i="20"/>
  <c r="P2144" i="20"/>
  <c r="T2143" i="20"/>
  <c r="P2143" i="20"/>
  <c r="T2142" i="20"/>
  <c r="P2142" i="20"/>
  <c r="T2141" i="20"/>
  <c r="P2141" i="20"/>
  <c r="T2140" i="20"/>
  <c r="P2140" i="20"/>
  <c r="T2139" i="20"/>
  <c r="P2139" i="20"/>
  <c r="T2138" i="20"/>
  <c r="P2138" i="20"/>
  <c r="T2137" i="20"/>
  <c r="P2137" i="20"/>
  <c r="T2136" i="20"/>
  <c r="P2136" i="20"/>
  <c r="T2135" i="20"/>
  <c r="P2135" i="20"/>
  <c r="T2134" i="20"/>
  <c r="P2134" i="20"/>
  <c r="T2133" i="20"/>
  <c r="P2133" i="20"/>
  <c r="T2132" i="20"/>
  <c r="P2132" i="20"/>
  <c r="T2131" i="20"/>
  <c r="P2131" i="20"/>
  <c r="T2130" i="20"/>
  <c r="P2130" i="20"/>
  <c r="T2129" i="20"/>
  <c r="P2129" i="20"/>
  <c r="T2128" i="20"/>
  <c r="P2128" i="20"/>
  <c r="T2127" i="20"/>
  <c r="P2127" i="20"/>
  <c r="T2126" i="20"/>
  <c r="P2126" i="20"/>
  <c r="T2125" i="20"/>
  <c r="P2125" i="20"/>
  <c r="T2124" i="20"/>
  <c r="P2124" i="20"/>
  <c r="T2123" i="20"/>
  <c r="P2123" i="20"/>
  <c r="T2122" i="20"/>
  <c r="P2122" i="20"/>
  <c r="T2121" i="20"/>
  <c r="P2121" i="20"/>
  <c r="T2120" i="20"/>
  <c r="P2120" i="20"/>
  <c r="T2119" i="20"/>
  <c r="P2119" i="20"/>
  <c r="T2118" i="20"/>
  <c r="P2118" i="20"/>
  <c r="T2117" i="20"/>
  <c r="P2117" i="20"/>
  <c r="T2116" i="20"/>
  <c r="P2116" i="20"/>
  <c r="T2115" i="20"/>
  <c r="P2115" i="20"/>
  <c r="T2114" i="20"/>
  <c r="P2114" i="20"/>
  <c r="T2113" i="20"/>
  <c r="P2113" i="20"/>
  <c r="T2112" i="20"/>
  <c r="P2112" i="20"/>
  <c r="T2111" i="20"/>
  <c r="P2111" i="20"/>
  <c r="T2110" i="20"/>
  <c r="P2110" i="20"/>
  <c r="T2109" i="20"/>
  <c r="P2109" i="20"/>
  <c r="T2108" i="20"/>
  <c r="P2108" i="20"/>
  <c r="T2107" i="20"/>
  <c r="P2107" i="20"/>
  <c r="T2106" i="20"/>
  <c r="P2106" i="20"/>
  <c r="T2105" i="20"/>
  <c r="P2105" i="20"/>
  <c r="T2104" i="20"/>
  <c r="P2104" i="20"/>
  <c r="T2103" i="20"/>
  <c r="P2103" i="20"/>
  <c r="T2102" i="20"/>
  <c r="P2102" i="20"/>
  <c r="T2101" i="20"/>
  <c r="P2101" i="20"/>
  <c r="T2100" i="20"/>
  <c r="P2100" i="20"/>
  <c r="T2099" i="20"/>
  <c r="P2099" i="20"/>
  <c r="T2098" i="20"/>
  <c r="P2098" i="20"/>
  <c r="T2097" i="20"/>
  <c r="P2097" i="20"/>
  <c r="T2096" i="20"/>
  <c r="P2096" i="20"/>
  <c r="T2095" i="20"/>
  <c r="P2095" i="20"/>
  <c r="T2094" i="20"/>
  <c r="P2094" i="20"/>
  <c r="T2093" i="20"/>
  <c r="P2093" i="20"/>
  <c r="T2092" i="20"/>
  <c r="P2092" i="20"/>
  <c r="T2091" i="20"/>
  <c r="P2091" i="20"/>
  <c r="T2090" i="20"/>
  <c r="P2090" i="20"/>
  <c r="T2089" i="20"/>
  <c r="P2089" i="20"/>
  <c r="T2088" i="20"/>
  <c r="P2088" i="20"/>
  <c r="T2087" i="20"/>
  <c r="P2087" i="20"/>
  <c r="T2086" i="20"/>
  <c r="P2086" i="20"/>
  <c r="T2085" i="20"/>
  <c r="P2085" i="20"/>
  <c r="T2084" i="20"/>
  <c r="P2084" i="20"/>
  <c r="T2083" i="20"/>
  <c r="P2083" i="20"/>
  <c r="T2082" i="20"/>
  <c r="P2082" i="20"/>
  <c r="T2081" i="20"/>
  <c r="P2081" i="20"/>
  <c r="T2080" i="20"/>
  <c r="P2080" i="20"/>
  <c r="T2079" i="20"/>
  <c r="P2079" i="20"/>
  <c r="T2078" i="20"/>
  <c r="P2078" i="20"/>
  <c r="T2077" i="20"/>
  <c r="P2077" i="20"/>
  <c r="T2076" i="20"/>
  <c r="P2076" i="20"/>
  <c r="T2075" i="20"/>
  <c r="P2075" i="20"/>
  <c r="T2074" i="20"/>
  <c r="P2074" i="20"/>
  <c r="T2073" i="20"/>
  <c r="P2073" i="20"/>
  <c r="T2072" i="20"/>
  <c r="P2072" i="20"/>
  <c r="T2071" i="20"/>
  <c r="P2071" i="20"/>
  <c r="T2070" i="20"/>
  <c r="P2070" i="20"/>
  <c r="T2069" i="20"/>
  <c r="P2069" i="20"/>
  <c r="T2068" i="20"/>
  <c r="P2068" i="20"/>
  <c r="T2067" i="20"/>
  <c r="P2067" i="20"/>
  <c r="T2066" i="20"/>
  <c r="P2066" i="20"/>
  <c r="T2065" i="20"/>
  <c r="P2065" i="20"/>
  <c r="T2064" i="20"/>
  <c r="P2064" i="20"/>
  <c r="T2063" i="20"/>
  <c r="P2063" i="20"/>
  <c r="T2062" i="20"/>
  <c r="P2062" i="20"/>
  <c r="T2061" i="20"/>
  <c r="P2061" i="20"/>
  <c r="T2060" i="20"/>
  <c r="P2060" i="20"/>
  <c r="T2059" i="20"/>
  <c r="P2059" i="20"/>
  <c r="T2058" i="20"/>
  <c r="P2058" i="20"/>
  <c r="T2057" i="20"/>
  <c r="P2057" i="20"/>
  <c r="T2056" i="20"/>
  <c r="P2056" i="20"/>
  <c r="T2055" i="20"/>
  <c r="P2055" i="20"/>
  <c r="T2054" i="20"/>
  <c r="P2054" i="20"/>
  <c r="T2053" i="20"/>
  <c r="P2053" i="20"/>
  <c r="T2052" i="20"/>
  <c r="P2052" i="20"/>
  <c r="T2051" i="20"/>
  <c r="P2051" i="20"/>
  <c r="T2050" i="20"/>
  <c r="P2050" i="20"/>
  <c r="T2049" i="20"/>
  <c r="P2049" i="20"/>
  <c r="T2048" i="20"/>
  <c r="P2048" i="20"/>
  <c r="T2047" i="20"/>
  <c r="P2047" i="20"/>
  <c r="T2046" i="20"/>
  <c r="P2046" i="20"/>
  <c r="T2045" i="20"/>
  <c r="P2045" i="20"/>
  <c r="T2044" i="20"/>
  <c r="P2044" i="20"/>
  <c r="T2043" i="20"/>
  <c r="P2043" i="20"/>
  <c r="T2042" i="20"/>
  <c r="P2042" i="20"/>
  <c r="T2041" i="20"/>
  <c r="P2041" i="20"/>
  <c r="T2040" i="20"/>
  <c r="P2040" i="20"/>
  <c r="T2039" i="20"/>
  <c r="P2039" i="20"/>
  <c r="T2038" i="20"/>
  <c r="P2038" i="20"/>
  <c r="T2037" i="20"/>
  <c r="P2037" i="20"/>
  <c r="T2036" i="20"/>
  <c r="P2036" i="20"/>
  <c r="T2035" i="20"/>
  <c r="P2035" i="20"/>
  <c r="T2034" i="20"/>
  <c r="P2034" i="20"/>
  <c r="T2033" i="20"/>
  <c r="P2033" i="20"/>
  <c r="T2032" i="20"/>
  <c r="P2032" i="20"/>
  <c r="T2031" i="20"/>
  <c r="P2031" i="20"/>
  <c r="T2030" i="20"/>
  <c r="P2030" i="20"/>
  <c r="T2029" i="20"/>
  <c r="P2029" i="20"/>
  <c r="T2028" i="20"/>
  <c r="P2028" i="20"/>
  <c r="T2027" i="20"/>
  <c r="P2027" i="20"/>
  <c r="T2026" i="20"/>
  <c r="P2026" i="20"/>
  <c r="T2025" i="20"/>
  <c r="P2025" i="20"/>
  <c r="T2024" i="20"/>
  <c r="P2024" i="20"/>
  <c r="T2023" i="20"/>
  <c r="P2023" i="20"/>
  <c r="T2022" i="20"/>
  <c r="P2022" i="20"/>
  <c r="T2021" i="20"/>
  <c r="P2021" i="20"/>
  <c r="T2020" i="20"/>
  <c r="P2020" i="20"/>
  <c r="T2019" i="20"/>
  <c r="P2019" i="20"/>
  <c r="T2018" i="20"/>
  <c r="P2018" i="20"/>
  <c r="T2017" i="20"/>
  <c r="P2017" i="20"/>
  <c r="T2016" i="20"/>
  <c r="P2016" i="20"/>
  <c r="T2015" i="20"/>
  <c r="P2015" i="20"/>
  <c r="T2014" i="20"/>
  <c r="P2014" i="20"/>
  <c r="T2013" i="20"/>
  <c r="P2013" i="20"/>
  <c r="T2012" i="20"/>
  <c r="P2012" i="20"/>
  <c r="T2011" i="20"/>
  <c r="P2011" i="20"/>
  <c r="T2010" i="20"/>
  <c r="P2010" i="20"/>
  <c r="T2009" i="20"/>
  <c r="P2009" i="20"/>
  <c r="T2008" i="20"/>
  <c r="P2008" i="20"/>
  <c r="T2007" i="20"/>
  <c r="P2007" i="20"/>
  <c r="T2006" i="20"/>
  <c r="P2006" i="20"/>
  <c r="T2005" i="20"/>
  <c r="P2005" i="20"/>
  <c r="T2004" i="20"/>
  <c r="P2004" i="20"/>
  <c r="T2003" i="20"/>
  <c r="P2003" i="20"/>
  <c r="T2002" i="20"/>
  <c r="P2002" i="20"/>
  <c r="T2001" i="20"/>
  <c r="P2001" i="20"/>
  <c r="T2000" i="20"/>
  <c r="P2000" i="20"/>
  <c r="T1999" i="20"/>
  <c r="P1999" i="20"/>
  <c r="T1998" i="20"/>
  <c r="P1998" i="20"/>
  <c r="T1997" i="20"/>
  <c r="P1997" i="20"/>
  <c r="T1996" i="20"/>
  <c r="P1996" i="20"/>
  <c r="T1995" i="20"/>
  <c r="P1995" i="20"/>
  <c r="T1994" i="20"/>
  <c r="P1994" i="20"/>
  <c r="T1993" i="20"/>
  <c r="P1993" i="20"/>
  <c r="T1992" i="20"/>
  <c r="P1992" i="20"/>
  <c r="T1991" i="20"/>
  <c r="P1991" i="20"/>
  <c r="T1990" i="20"/>
  <c r="P1990" i="20"/>
  <c r="T1989" i="20"/>
  <c r="P1989" i="20"/>
  <c r="T1988" i="20"/>
  <c r="P1988" i="20"/>
  <c r="T1987" i="20"/>
  <c r="P1987" i="20"/>
  <c r="T1986" i="20"/>
  <c r="P1986" i="20"/>
  <c r="T1985" i="20"/>
  <c r="P1985" i="20"/>
  <c r="T1984" i="20"/>
  <c r="P1984" i="20"/>
  <c r="T1983" i="20"/>
  <c r="P1983" i="20"/>
  <c r="T1982" i="20"/>
  <c r="P1982" i="20"/>
  <c r="T1981" i="20"/>
  <c r="P1981" i="20"/>
  <c r="T1980" i="20"/>
  <c r="P1980" i="20"/>
  <c r="T1979" i="20"/>
  <c r="P1979" i="20"/>
  <c r="T1978" i="20"/>
  <c r="P1978" i="20"/>
  <c r="T1977" i="20"/>
  <c r="P1977" i="20"/>
  <c r="T1976" i="20"/>
  <c r="P1976" i="20"/>
  <c r="T1975" i="20"/>
  <c r="P1975" i="20"/>
  <c r="T1974" i="20"/>
  <c r="P1974" i="20"/>
  <c r="T1973" i="20"/>
  <c r="P1973" i="20"/>
  <c r="T1972" i="20"/>
  <c r="P1972" i="20"/>
  <c r="T1971" i="20"/>
  <c r="P1971" i="20"/>
  <c r="T1970" i="20"/>
  <c r="P1970" i="20"/>
  <c r="T1969" i="20"/>
  <c r="P1969" i="20"/>
  <c r="T1968" i="20"/>
  <c r="P1968" i="20"/>
  <c r="T1967" i="20"/>
  <c r="P1967" i="20"/>
  <c r="T1966" i="20"/>
  <c r="P1966" i="20"/>
  <c r="T1965" i="20"/>
  <c r="P1965" i="20"/>
  <c r="T1964" i="20"/>
  <c r="P1964" i="20"/>
  <c r="T1963" i="20"/>
  <c r="P1963" i="20"/>
  <c r="T1962" i="20"/>
  <c r="P1962" i="20"/>
  <c r="T1961" i="20"/>
  <c r="P1961" i="20"/>
  <c r="T1960" i="20"/>
  <c r="P1960" i="20"/>
  <c r="T1959" i="20"/>
  <c r="P1959" i="20"/>
  <c r="T1958" i="20"/>
  <c r="P1958" i="20"/>
  <c r="T1957" i="20"/>
  <c r="P1957" i="20"/>
  <c r="T1956" i="20"/>
  <c r="P1956" i="20"/>
  <c r="T1955" i="20"/>
  <c r="P1955" i="20"/>
  <c r="T1954" i="20"/>
  <c r="P1954" i="20"/>
  <c r="T1953" i="20"/>
  <c r="P1953" i="20"/>
  <c r="T1952" i="20"/>
  <c r="P1952" i="20"/>
  <c r="T1951" i="20"/>
  <c r="P1951" i="20"/>
  <c r="T1950" i="20"/>
  <c r="P1950" i="20"/>
  <c r="T1949" i="20"/>
  <c r="P1949" i="20"/>
  <c r="T1948" i="20"/>
  <c r="P1948" i="20"/>
  <c r="T1947" i="20"/>
  <c r="P1947" i="20"/>
  <c r="T1946" i="20"/>
  <c r="P1946" i="20"/>
  <c r="T1945" i="20"/>
  <c r="P1945" i="20"/>
  <c r="T1944" i="20"/>
  <c r="P1944" i="20"/>
  <c r="T1943" i="20"/>
  <c r="P1943" i="20"/>
  <c r="T1942" i="20"/>
  <c r="P1942" i="20"/>
  <c r="T1941" i="20"/>
  <c r="P1941" i="20"/>
  <c r="T1940" i="20"/>
  <c r="P1940" i="20"/>
  <c r="T1939" i="20"/>
  <c r="P1939" i="20"/>
  <c r="T1938" i="20"/>
  <c r="P1938" i="20"/>
  <c r="T1937" i="20"/>
  <c r="P1937" i="20"/>
  <c r="T1936" i="20"/>
  <c r="P1936" i="20"/>
  <c r="T1935" i="20"/>
  <c r="P1935" i="20"/>
  <c r="T1934" i="20"/>
  <c r="P1934" i="20"/>
  <c r="T1933" i="20"/>
  <c r="P1933" i="20"/>
  <c r="T1932" i="20"/>
  <c r="P1932" i="20"/>
  <c r="T1931" i="20"/>
  <c r="P1931" i="20"/>
  <c r="T1930" i="20"/>
  <c r="P1930" i="20"/>
  <c r="T1929" i="20"/>
  <c r="P1929" i="20"/>
  <c r="T1928" i="20"/>
  <c r="P1928" i="20"/>
  <c r="T1927" i="20"/>
  <c r="P1927" i="20"/>
  <c r="T1926" i="20"/>
  <c r="P1926" i="20"/>
  <c r="T1925" i="20"/>
  <c r="P1925" i="20"/>
  <c r="T1924" i="20"/>
  <c r="P1924" i="20"/>
  <c r="T1923" i="20"/>
  <c r="P1923" i="20"/>
  <c r="T1922" i="20"/>
  <c r="P1922" i="20"/>
  <c r="T1921" i="20"/>
  <c r="P1921" i="20"/>
  <c r="T1920" i="20"/>
  <c r="P1920" i="20"/>
  <c r="T1919" i="20"/>
  <c r="P1919" i="20"/>
  <c r="T1918" i="20"/>
  <c r="P1918" i="20"/>
  <c r="T1917" i="20"/>
  <c r="P1917" i="20"/>
  <c r="T1916" i="20"/>
  <c r="P1916" i="20"/>
  <c r="T1915" i="20"/>
  <c r="P1915" i="20"/>
  <c r="T1914" i="20"/>
  <c r="P1914" i="20"/>
  <c r="T1913" i="20"/>
  <c r="P1913" i="20"/>
  <c r="T1912" i="20"/>
  <c r="P1912" i="20"/>
  <c r="T1911" i="20"/>
  <c r="P1911" i="20"/>
  <c r="T1910" i="20"/>
  <c r="P1910" i="20"/>
  <c r="T1909" i="20"/>
  <c r="P1909" i="20"/>
  <c r="T1908" i="20"/>
  <c r="P1908" i="20"/>
  <c r="T1907" i="20"/>
  <c r="P1907" i="20"/>
  <c r="T1906" i="20"/>
  <c r="P1906" i="20"/>
  <c r="T1905" i="20"/>
  <c r="P1905" i="20"/>
  <c r="T1904" i="20"/>
  <c r="P1904" i="20"/>
  <c r="T1903" i="20"/>
  <c r="P1903" i="20"/>
  <c r="T1902" i="20"/>
  <c r="P1902" i="20"/>
  <c r="T1901" i="20"/>
  <c r="P1901" i="20"/>
  <c r="T1900" i="20"/>
  <c r="P1900" i="20"/>
  <c r="T1899" i="20"/>
  <c r="P1899" i="20"/>
  <c r="T1898" i="20"/>
  <c r="P1898" i="20"/>
  <c r="T1897" i="20"/>
  <c r="P1897" i="20"/>
  <c r="T1896" i="20"/>
  <c r="P1896" i="20"/>
  <c r="T1895" i="20"/>
  <c r="P1895" i="20"/>
  <c r="T1894" i="20"/>
  <c r="P1894" i="20"/>
  <c r="T1893" i="20"/>
  <c r="P1893" i="20"/>
  <c r="T1892" i="20"/>
  <c r="P1892" i="20"/>
  <c r="T1891" i="20"/>
  <c r="P1891" i="20"/>
  <c r="T1890" i="20"/>
  <c r="P1890" i="20"/>
  <c r="T1889" i="20"/>
  <c r="P1889" i="20"/>
  <c r="T1888" i="20"/>
  <c r="P1888" i="20"/>
  <c r="T1887" i="20"/>
  <c r="P1887" i="20"/>
  <c r="T1886" i="20"/>
  <c r="P1886" i="20"/>
  <c r="T1885" i="20"/>
  <c r="P1885" i="20"/>
  <c r="T1884" i="20"/>
  <c r="P1884" i="20"/>
  <c r="T1883" i="20"/>
  <c r="P1883" i="20"/>
  <c r="T1882" i="20"/>
  <c r="P1882" i="20"/>
  <c r="T1881" i="20"/>
  <c r="P1881" i="20"/>
  <c r="T1880" i="20"/>
  <c r="P1880" i="20"/>
  <c r="T1879" i="20"/>
  <c r="P1879" i="20"/>
  <c r="T1878" i="20"/>
  <c r="P1878" i="20"/>
  <c r="T1877" i="20"/>
  <c r="P1877" i="20"/>
  <c r="T1876" i="20"/>
  <c r="P1876" i="20"/>
  <c r="T1875" i="20"/>
  <c r="P1875" i="20"/>
  <c r="T1874" i="20"/>
  <c r="P1874" i="20"/>
  <c r="T1873" i="20"/>
  <c r="P1873" i="20"/>
  <c r="T1872" i="20"/>
  <c r="P1872" i="20"/>
  <c r="T1871" i="20"/>
  <c r="P1871" i="20"/>
  <c r="T1870" i="20"/>
  <c r="P1870" i="20"/>
  <c r="T1869" i="20"/>
  <c r="P1869" i="20"/>
  <c r="T1868" i="20"/>
  <c r="P1868" i="20"/>
  <c r="T1867" i="20"/>
  <c r="P1867" i="20"/>
  <c r="T1866" i="20"/>
  <c r="P1866" i="20"/>
  <c r="T1865" i="20"/>
  <c r="P1865" i="20"/>
  <c r="T1864" i="20"/>
  <c r="P1864" i="20"/>
  <c r="T1863" i="20"/>
  <c r="P1863" i="20"/>
  <c r="T1862" i="20"/>
  <c r="P1862" i="20"/>
  <c r="T1861" i="20"/>
  <c r="P1861" i="20"/>
  <c r="T1860" i="20"/>
  <c r="P1860" i="20"/>
  <c r="T1859" i="20"/>
  <c r="P1859" i="20"/>
  <c r="T1858" i="20"/>
  <c r="P1858" i="20"/>
  <c r="T1857" i="20"/>
  <c r="P1857" i="20"/>
  <c r="T1856" i="20"/>
  <c r="P1856" i="20"/>
  <c r="T1855" i="20"/>
  <c r="P1855" i="20"/>
  <c r="T1854" i="20"/>
  <c r="P1854" i="20"/>
  <c r="T1853" i="20"/>
  <c r="P1853" i="20"/>
  <c r="T1852" i="20"/>
  <c r="P1852" i="20"/>
  <c r="T1851" i="20"/>
  <c r="P1851" i="20"/>
  <c r="T1850" i="20"/>
  <c r="P1850" i="20"/>
  <c r="T1849" i="20"/>
  <c r="P1849" i="20"/>
  <c r="T1848" i="20"/>
  <c r="P1848" i="20"/>
  <c r="T1847" i="20"/>
  <c r="P1847" i="20"/>
  <c r="T1846" i="20"/>
  <c r="P1846" i="20"/>
  <c r="T1845" i="20"/>
  <c r="P1845" i="20"/>
  <c r="T1844" i="20"/>
  <c r="P1844" i="20"/>
  <c r="T1843" i="20"/>
  <c r="P1843" i="20"/>
  <c r="T1842" i="20"/>
  <c r="P1842" i="20"/>
  <c r="T1841" i="20"/>
  <c r="P1841" i="20"/>
  <c r="T1840" i="20"/>
  <c r="P1840" i="20"/>
  <c r="T1839" i="20"/>
  <c r="P1839" i="20"/>
  <c r="T1838" i="20"/>
  <c r="P1838" i="20"/>
  <c r="T1837" i="20"/>
  <c r="P1837" i="20"/>
  <c r="T1836" i="20"/>
  <c r="P1836" i="20"/>
  <c r="T1835" i="20"/>
  <c r="P1835" i="20"/>
  <c r="T1834" i="20"/>
  <c r="P1834" i="20"/>
  <c r="T1833" i="20"/>
  <c r="P1833" i="20"/>
  <c r="T1832" i="20"/>
  <c r="P1832" i="20"/>
  <c r="T1831" i="20"/>
  <c r="P1831" i="20"/>
  <c r="T1830" i="20"/>
  <c r="P1830" i="20"/>
  <c r="T1829" i="20"/>
  <c r="P1829" i="20"/>
  <c r="T1828" i="20"/>
  <c r="P1828" i="20"/>
  <c r="T1827" i="20"/>
  <c r="P1827" i="20"/>
  <c r="T1826" i="20"/>
  <c r="P1826" i="20"/>
  <c r="T1825" i="20"/>
  <c r="P1825" i="20"/>
  <c r="T1824" i="20"/>
  <c r="P1824" i="20"/>
  <c r="T1823" i="20"/>
  <c r="P1823" i="20"/>
  <c r="T1822" i="20"/>
  <c r="P1822" i="20"/>
  <c r="T1821" i="20"/>
  <c r="P1821" i="20"/>
  <c r="T1820" i="20"/>
  <c r="P1820" i="20"/>
  <c r="T1819" i="20"/>
  <c r="P1819" i="20"/>
  <c r="T1818" i="20"/>
  <c r="P1818" i="20"/>
  <c r="T1817" i="20"/>
  <c r="P1817" i="20"/>
  <c r="T1816" i="20"/>
  <c r="P1816" i="20"/>
  <c r="T1815" i="20"/>
  <c r="P1815" i="20"/>
  <c r="T1814" i="20"/>
  <c r="P1814" i="20"/>
  <c r="T1813" i="20"/>
  <c r="P1813" i="20"/>
  <c r="T1812" i="20"/>
  <c r="P1812" i="20"/>
  <c r="T1811" i="20"/>
  <c r="P1811" i="20"/>
  <c r="T1810" i="20"/>
  <c r="P1810" i="20"/>
  <c r="T1809" i="20"/>
  <c r="P1809" i="20"/>
  <c r="T1808" i="20"/>
  <c r="P1808" i="20"/>
  <c r="T1807" i="20"/>
  <c r="P1807" i="20"/>
  <c r="T1806" i="20"/>
  <c r="P1806" i="20"/>
  <c r="T1805" i="20"/>
  <c r="P1805" i="20"/>
  <c r="T1804" i="20"/>
  <c r="P1804" i="20"/>
  <c r="T1803" i="20"/>
  <c r="P1803" i="20"/>
  <c r="T1802" i="20"/>
  <c r="P1802" i="20"/>
  <c r="T1801" i="20"/>
  <c r="P1801" i="20"/>
  <c r="T1800" i="20"/>
  <c r="P1800" i="20"/>
  <c r="T1799" i="20"/>
  <c r="P1799" i="20"/>
  <c r="T1798" i="20"/>
  <c r="P1798" i="20"/>
  <c r="T1797" i="20"/>
  <c r="P1797" i="20"/>
  <c r="T1796" i="20"/>
  <c r="P1796" i="20"/>
  <c r="T1795" i="20"/>
  <c r="P1795" i="20"/>
  <c r="T1794" i="20"/>
  <c r="P1794" i="20"/>
  <c r="T1793" i="20"/>
  <c r="P1793" i="20"/>
  <c r="T1792" i="20"/>
  <c r="P1792" i="20"/>
  <c r="T1791" i="20"/>
  <c r="P1791" i="20"/>
  <c r="T1790" i="20"/>
  <c r="P1790" i="20"/>
  <c r="T1789" i="20"/>
  <c r="P1789" i="20"/>
  <c r="T1788" i="20"/>
  <c r="P1788" i="20"/>
  <c r="T1787" i="20"/>
  <c r="P1787" i="20"/>
  <c r="T1786" i="20"/>
  <c r="P1786" i="20"/>
  <c r="T1785" i="20"/>
  <c r="P1785" i="20"/>
  <c r="T1784" i="20"/>
  <c r="P1784" i="20"/>
  <c r="T1783" i="20"/>
  <c r="P1783" i="20"/>
  <c r="T1782" i="20"/>
  <c r="P1782" i="20"/>
  <c r="T1781" i="20"/>
  <c r="P1781" i="20"/>
  <c r="T1780" i="20"/>
  <c r="P1780" i="20"/>
  <c r="T1779" i="20"/>
  <c r="P1779" i="20"/>
  <c r="T1778" i="20"/>
  <c r="P1778" i="20"/>
  <c r="T1777" i="20"/>
  <c r="P1777" i="20"/>
  <c r="T1776" i="20"/>
  <c r="P1776" i="20"/>
  <c r="T1775" i="20"/>
  <c r="P1775" i="20"/>
  <c r="T1774" i="20"/>
  <c r="P1774" i="20"/>
  <c r="T1773" i="20"/>
  <c r="P1773" i="20"/>
  <c r="T1772" i="20"/>
  <c r="P1772" i="20"/>
  <c r="T1771" i="20"/>
  <c r="P1771" i="20"/>
  <c r="T1770" i="20"/>
  <c r="P1770" i="20"/>
  <c r="T1769" i="20"/>
  <c r="P1769" i="20"/>
  <c r="S255" i="16"/>
  <c r="R255" i="16"/>
  <c r="P255" i="16"/>
  <c r="O255" i="16"/>
  <c r="M255" i="16"/>
  <c r="L255" i="16"/>
  <c r="H255" i="16"/>
  <c r="T255" i="16"/>
  <c r="Q255" i="16"/>
  <c r="N255" i="16"/>
  <c r="J255" i="16"/>
  <c r="I255" i="16"/>
  <c r="G255" i="16"/>
  <c r="F255" i="16"/>
  <c r="S761" i="16"/>
  <c r="R761" i="16"/>
  <c r="P761" i="16"/>
  <c r="O761" i="16"/>
  <c r="M761" i="16"/>
  <c r="L761" i="16"/>
  <c r="F761" i="16"/>
  <c r="T761" i="16"/>
  <c r="Q761" i="16"/>
  <c r="N761" i="16"/>
  <c r="J761" i="16"/>
  <c r="I761" i="16"/>
  <c r="H761" i="16"/>
  <c r="G761" i="16"/>
  <c r="S874" i="16"/>
  <c r="R874" i="16"/>
  <c r="P874" i="16"/>
  <c r="O874" i="16"/>
  <c r="M874" i="16"/>
  <c r="L874" i="16"/>
  <c r="F874" i="16"/>
  <c r="T874" i="16"/>
  <c r="Q874" i="16"/>
  <c r="N874" i="16"/>
  <c r="J874" i="16"/>
  <c r="I874" i="16"/>
  <c r="H874" i="16"/>
  <c r="G874" i="16"/>
  <c r="S974" i="16"/>
  <c r="R974" i="16"/>
  <c r="P974" i="16"/>
  <c r="O974" i="16"/>
  <c r="T974" i="16"/>
  <c r="Q974" i="16"/>
  <c r="N974" i="16"/>
  <c r="M974" i="16"/>
  <c r="L974" i="16"/>
  <c r="J974" i="16"/>
  <c r="I974" i="16"/>
  <c r="H974" i="16"/>
  <c r="G974" i="16"/>
  <c r="F974" i="16"/>
  <c r="F1069" i="16"/>
  <c r="S1069" i="16"/>
  <c r="R1069" i="16"/>
  <c r="M1069" i="16"/>
  <c r="L1069" i="16"/>
  <c r="H1069" i="16"/>
  <c r="T1069" i="16"/>
  <c r="Q1069" i="16"/>
  <c r="N1069" i="16"/>
  <c r="J1069" i="16"/>
  <c r="I1069" i="16"/>
  <c r="G1069" i="16"/>
  <c r="AM354" i="14"/>
  <c r="AN354" i="14"/>
  <c r="AO354" i="14"/>
  <c r="AP354" i="14"/>
  <c r="AQ354" i="14"/>
  <c r="AU354" i="14" l="1"/>
  <c r="AV354" i="14"/>
  <c r="AW354" i="14"/>
  <c r="AX354" i="14"/>
  <c r="AY354" i="14"/>
  <c r="E356" i="14"/>
  <c r="AV668" i="14"/>
  <c r="AW668" i="14"/>
  <c r="AX668" i="14"/>
  <c r="AY668" i="14"/>
  <c r="AU668" i="14"/>
  <c r="AN668" i="14"/>
  <c r="AO668" i="14"/>
  <c r="AP668" i="14"/>
  <c r="AQ668" i="14"/>
  <c r="AM668" i="14"/>
  <c r="AI668" i="14"/>
  <c r="AF668" i="14"/>
  <c r="AG668" i="14"/>
  <c r="AH668" i="14"/>
  <c r="AE668" i="14"/>
  <c r="V668" i="14"/>
  <c r="W668" i="14"/>
  <c r="X668" i="14"/>
  <c r="Y668" i="14"/>
  <c r="U668" i="14"/>
  <c r="N668" i="14"/>
  <c r="O668" i="14"/>
  <c r="P668" i="14"/>
  <c r="Q668" i="14"/>
  <c r="M668" i="14"/>
  <c r="F668" i="14"/>
  <c r="G668" i="14"/>
  <c r="H668" i="14"/>
  <c r="I668" i="14"/>
  <c r="J668" i="14"/>
  <c r="E668" i="14"/>
  <c r="M3388" i="20"/>
  <c r="J3388" i="20"/>
  <c r="F3388" i="20"/>
  <c r="H3379" i="20" l="1"/>
  <c r="H3378" i="20"/>
  <c r="H3377" i="20"/>
  <c r="H3376" i="20"/>
  <c r="H3375" i="20"/>
  <c r="H3374" i="20"/>
  <c r="H3373" i="20"/>
  <c r="H3372" i="20"/>
  <c r="H3371" i="20"/>
  <c r="H3370" i="20"/>
  <c r="H3369" i="20"/>
  <c r="H3368" i="20"/>
  <c r="H3367" i="20"/>
  <c r="H3366" i="20"/>
  <c r="H3365" i="20"/>
  <c r="H3364" i="20"/>
  <c r="H3363" i="20"/>
  <c r="H3362" i="20"/>
  <c r="H3361" i="20"/>
  <c r="H3360" i="20"/>
  <c r="H3359" i="20"/>
  <c r="H3358" i="20"/>
  <c r="H3357" i="20"/>
  <c r="H3356" i="20"/>
  <c r="H3355" i="20"/>
  <c r="H3354" i="20"/>
  <c r="H3353" i="20"/>
  <c r="H3352" i="20"/>
  <c r="H3351" i="20"/>
  <c r="H3350" i="20"/>
  <c r="H3349" i="20"/>
  <c r="H3348" i="20"/>
  <c r="H3347" i="20"/>
  <c r="H3346" i="20"/>
  <c r="H3345" i="20"/>
  <c r="H3344" i="20"/>
  <c r="H3343" i="20"/>
  <c r="H3342" i="20"/>
  <c r="H3341" i="20"/>
  <c r="H3340" i="20"/>
  <c r="H3339" i="20"/>
  <c r="H3338" i="20"/>
  <c r="H3337" i="20"/>
  <c r="H3336" i="20"/>
  <c r="H3335" i="20"/>
  <c r="H3334" i="20"/>
  <c r="H3333" i="20"/>
  <c r="H3332" i="20"/>
  <c r="H3331" i="20"/>
  <c r="H3330" i="20"/>
  <c r="H3329" i="20"/>
  <c r="H3328" i="20"/>
  <c r="H3327" i="20"/>
  <c r="H3326" i="20"/>
  <c r="H3325" i="20"/>
  <c r="H3324" i="20"/>
  <c r="H3323" i="20"/>
  <c r="H3322" i="20"/>
  <c r="H3321" i="20"/>
  <c r="H3320" i="20"/>
  <c r="H3319" i="20"/>
  <c r="H3318" i="20"/>
  <c r="H3317" i="20"/>
  <c r="H3316" i="20"/>
  <c r="H3315" i="20"/>
  <c r="H3314" i="20"/>
  <c r="H3313" i="20"/>
  <c r="H3312" i="20"/>
  <c r="H3311" i="20"/>
  <c r="H3310" i="20"/>
  <c r="H3309" i="20"/>
  <c r="H3308" i="20"/>
  <c r="H3307" i="20"/>
  <c r="H3306" i="20"/>
  <c r="H3305" i="20"/>
  <c r="H3304" i="20"/>
  <c r="H3303" i="20"/>
  <c r="H3302" i="20"/>
  <c r="H3301" i="20"/>
  <c r="H3300" i="20"/>
  <c r="H3299" i="20"/>
  <c r="H3298" i="20"/>
  <c r="H3297" i="20"/>
  <c r="H3296" i="20"/>
  <c r="H3295" i="20"/>
  <c r="H3294" i="20"/>
  <c r="H3293" i="20"/>
  <c r="H3292" i="20"/>
  <c r="H3291" i="20"/>
  <c r="H3290" i="20"/>
  <c r="H3289" i="20"/>
  <c r="H3288" i="20"/>
  <c r="H3287" i="20"/>
  <c r="H3286" i="20"/>
  <c r="H3285" i="20"/>
  <c r="H3284" i="20"/>
  <c r="H3283" i="20"/>
  <c r="H3282" i="20"/>
  <c r="H3281" i="20"/>
  <c r="H3280" i="20"/>
  <c r="H3279" i="20"/>
  <c r="H3278" i="20"/>
  <c r="H3277" i="20"/>
  <c r="H3276" i="20"/>
  <c r="H3275" i="20"/>
  <c r="H3274" i="20"/>
  <c r="H3273" i="20"/>
  <c r="H3272" i="20"/>
  <c r="H3271" i="20"/>
  <c r="H3270" i="20"/>
  <c r="H3269" i="20"/>
  <c r="H3268" i="20"/>
  <c r="H3267" i="20"/>
  <c r="H3266" i="20"/>
  <c r="H3265" i="20"/>
  <c r="H3264" i="20"/>
  <c r="H3263" i="20"/>
  <c r="H3262" i="20"/>
  <c r="H3261" i="20"/>
  <c r="H3260" i="20"/>
  <c r="H3259" i="20"/>
  <c r="H3258" i="20"/>
  <c r="H3257" i="20"/>
  <c r="H3256" i="20"/>
  <c r="H3255" i="20"/>
  <c r="H3254" i="20"/>
  <c r="H3253" i="20"/>
  <c r="H3252" i="20"/>
  <c r="H3251" i="20"/>
  <c r="H3250" i="20"/>
  <c r="H3249" i="20"/>
  <c r="H3248" i="20"/>
  <c r="H3247" i="20"/>
  <c r="H3246" i="20"/>
  <c r="H3245" i="20"/>
  <c r="H3244" i="20"/>
  <c r="H3243" i="20"/>
  <c r="H3242" i="20"/>
  <c r="H3241" i="20"/>
  <c r="H3240" i="20"/>
  <c r="H3239" i="20"/>
  <c r="H3238" i="20"/>
  <c r="H3237" i="20"/>
  <c r="H3236" i="20"/>
  <c r="H3235" i="20"/>
  <c r="H3234" i="20"/>
  <c r="H3233" i="20"/>
  <c r="H3232" i="20"/>
  <c r="H3231" i="20"/>
  <c r="H3230" i="20"/>
  <c r="H3229" i="20"/>
  <c r="H3228" i="20"/>
  <c r="H3227" i="20"/>
  <c r="H3226" i="20"/>
  <c r="H3225" i="20"/>
  <c r="H3224" i="20"/>
  <c r="H3223" i="20"/>
  <c r="H3222" i="20"/>
  <c r="H3221" i="20"/>
  <c r="H3220" i="20"/>
  <c r="H3219" i="20"/>
  <c r="H3218" i="20"/>
  <c r="H3217" i="20"/>
  <c r="H3216" i="20"/>
  <c r="H3215" i="20"/>
  <c r="H3214" i="20"/>
  <c r="H3213" i="20"/>
  <c r="H3212" i="20"/>
  <c r="H3211" i="20"/>
  <c r="H3210" i="20"/>
  <c r="H3209" i="20"/>
  <c r="H3208" i="20"/>
  <c r="H3207" i="20"/>
  <c r="H3206" i="20"/>
  <c r="H3205" i="20"/>
  <c r="H3204" i="20"/>
  <c r="H3203" i="20"/>
  <c r="H3202" i="20"/>
  <c r="H3201" i="20"/>
  <c r="H3200" i="20"/>
  <c r="H3199" i="20"/>
  <c r="H3198" i="20"/>
  <c r="H3197" i="20"/>
  <c r="H3196" i="20"/>
  <c r="H3195" i="20"/>
  <c r="H3194" i="20"/>
  <c r="H3193" i="20"/>
  <c r="H3192" i="20"/>
  <c r="H3191" i="20"/>
  <c r="H3190" i="20"/>
  <c r="H3189" i="20"/>
  <c r="H3188" i="20"/>
  <c r="H3187" i="20"/>
  <c r="H3186" i="20"/>
  <c r="H3185" i="20"/>
  <c r="H3184" i="20"/>
  <c r="H3183" i="20"/>
  <c r="H3182" i="20"/>
  <c r="H3181" i="20"/>
  <c r="H3180" i="20"/>
  <c r="H3179" i="20"/>
  <c r="H3178" i="20"/>
  <c r="H3177" i="20"/>
  <c r="H3176" i="20"/>
  <c r="H3175" i="20"/>
  <c r="H3174" i="20"/>
  <c r="H3173" i="20"/>
  <c r="H3172" i="20"/>
  <c r="H3171" i="20"/>
  <c r="H3170" i="20"/>
  <c r="H3169" i="20"/>
  <c r="H3168" i="20"/>
  <c r="H3167" i="20"/>
  <c r="H3166" i="20"/>
  <c r="H3165" i="20"/>
  <c r="H3164" i="20"/>
  <c r="H3163" i="20"/>
  <c r="H3162" i="20"/>
  <c r="H3161" i="20"/>
  <c r="H3160" i="20"/>
  <c r="H3159" i="20"/>
  <c r="H3158" i="20"/>
  <c r="H3157" i="20"/>
  <c r="H3156" i="20"/>
  <c r="H3155" i="20"/>
  <c r="H3154" i="20"/>
  <c r="H3153" i="20"/>
  <c r="H3152" i="20"/>
  <c r="H3151" i="20"/>
  <c r="H3150" i="20"/>
  <c r="H3149" i="20"/>
  <c r="H3148" i="20"/>
  <c r="H3147" i="20"/>
  <c r="H3146" i="20"/>
  <c r="H3145" i="20"/>
  <c r="H3144" i="20"/>
  <c r="H3143" i="20"/>
  <c r="H3142" i="20"/>
  <c r="H3141" i="20"/>
  <c r="H3140" i="20"/>
  <c r="H3139" i="20"/>
  <c r="H3138" i="20"/>
  <c r="H3137" i="20"/>
  <c r="H3136" i="20"/>
  <c r="H3135" i="20"/>
  <c r="H3134" i="20"/>
  <c r="H3133" i="20"/>
  <c r="H3132" i="20"/>
  <c r="H3131" i="20"/>
  <c r="H3130" i="20"/>
  <c r="H3129" i="20"/>
  <c r="H3128" i="20"/>
  <c r="H3127" i="20"/>
  <c r="H3126" i="20"/>
  <c r="H3125" i="20"/>
  <c r="H3124" i="20"/>
  <c r="H3123" i="20"/>
  <c r="H3122" i="20"/>
  <c r="H3121" i="20"/>
  <c r="H3120" i="20"/>
  <c r="H3119" i="20"/>
  <c r="H3118" i="20"/>
  <c r="H3117" i="20"/>
  <c r="H3116" i="20"/>
  <c r="H3115" i="20"/>
  <c r="H3114" i="20"/>
  <c r="H3113" i="20"/>
  <c r="H3112" i="20"/>
  <c r="H3111" i="20"/>
  <c r="H3110" i="20"/>
  <c r="H3109" i="20"/>
  <c r="H3108" i="20"/>
  <c r="H3107" i="20"/>
  <c r="H3106" i="20"/>
  <c r="H3105" i="20"/>
  <c r="H3104" i="20"/>
  <c r="H3103" i="20"/>
  <c r="H3102" i="20"/>
  <c r="H3101" i="20"/>
  <c r="H3100" i="20"/>
  <c r="H3099" i="20"/>
  <c r="H3098" i="20"/>
  <c r="H3097" i="20"/>
  <c r="H3096" i="20"/>
  <c r="H3095" i="20"/>
  <c r="H3094" i="20"/>
  <c r="H3093" i="20"/>
  <c r="H3092" i="20"/>
  <c r="H3091" i="20"/>
  <c r="H3090" i="20"/>
  <c r="H3089" i="20"/>
  <c r="H3088" i="20"/>
  <c r="H3087" i="20"/>
  <c r="H3086" i="20"/>
  <c r="H3085" i="20"/>
  <c r="H3084" i="20"/>
  <c r="H3083" i="20"/>
  <c r="H3082" i="20"/>
  <c r="H3081" i="20"/>
  <c r="H3080" i="20"/>
  <c r="H3079" i="20"/>
  <c r="H3078" i="20"/>
  <c r="H3077" i="20"/>
  <c r="H3076" i="20"/>
  <c r="H3075" i="20"/>
  <c r="H3074" i="20"/>
  <c r="H3073" i="20"/>
  <c r="H3072" i="20"/>
  <c r="H3071" i="20"/>
  <c r="H3070" i="20"/>
  <c r="H3069" i="20"/>
  <c r="H3068" i="20"/>
  <c r="H3067" i="20"/>
  <c r="H3066" i="20"/>
  <c r="H3065" i="20"/>
  <c r="H3064" i="20"/>
  <c r="H3063" i="20"/>
  <c r="H3062" i="20"/>
  <c r="H3061" i="20"/>
  <c r="H3060" i="20"/>
  <c r="H3059" i="20"/>
  <c r="H3058" i="20"/>
  <c r="H3057" i="20"/>
  <c r="H3056" i="20"/>
  <c r="H3055" i="20"/>
  <c r="H3054" i="20"/>
  <c r="H3053" i="20"/>
  <c r="H3052" i="20"/>
  <c r="H3051" i="20"/>
  <c r="H3050" i="20"/>
  <c r="H3049" i="20"/>
  <c r="H3048" i="20"/>
  <c r="H3047" i="20"/>
  <c r="H3046" i="20"/>
  <c r="H3045" i="20"/>
  <c r="H3044" i="20"/>
  <c r="H3043" i="20"/>
  <c r="H3042" i="20"/>
  <c r="H3041" i="20"/>
  <c r="H3040" i="20"/>
  <c r="H3039" i="20"/>
  <c r="H3038" i="20"/>
  <c r="H3037" i="20"/>
  <c r="H3036" i="20"/>
  <c r="H3035" i="20"/>
  <c r="H3034" i="20"/>
  <c r="H3033" i="20"/>
  <c r="H3032" i="20"/>
  <c r="H3031" i="20"/>
  <c r="H3030" i="20"/>
  <c r="H3029" i="20"/>
  <c r="H3028" i="20"/>
  <c r="H3027" i="20"/>
  <c r="H3026" i="20"/>
  <c r="H3025" i="20"/>
  <c r="H3024" i="20"/>
  <c r="H3023" i="20"/>
  <c r="H3022" i="20"/>
  <c r="H3021" i="20"/>
  <c r="H3020" i="20"/>
  <c r="H3019" i="20"/>
  <c r="H3018" i="20"/>
  <c r="H3017" i="20"/>
  <c r="H3016" i="20"/>
  <c r="H3015" i="20"/>
  <c r="H3014" i="20"/>
  <c r="H3013" i="20"/>
  <c r="H3012" i="20"/>
  <c r="H3011" i="20"/>
  <c r="H3010" i="20"/>
  <c r="H3009" i="20"/>
  <c r="H3008" i="20"/>
  <c r="H3007" i="20"/>
  <c r="H3006" i="20"/>
  <c r="H3005" i="20"/>
  <c r="H3004" i="20"/>
  <c r="H3003" i="20"/>
  <c r="H3002" i="20"/>
  <c r="H3001" i="20"/>
  <c r="H3000" i="20"/>
  <c r="H2999" i="20"/>
  <c r="H2998" i="20"/>
  <c r="H2997" i="20"/>
  <c r="H2996" i="20"/>
  <c r="H2995" i="20"/>
  <c r="H2994" i="20"/>
  <c r="H2993" i="20"/>
  <c r="H2992" i="20"/>
  <c r="H2991" i="20"/>
  <c r="H2990" i="20"/>
  <c r="H2989" i="20"/>
  <c r="H2988" i="20"/>
  <c r="H2987" i="20"/>
  <c r="H2986" i="20"/>
  <c r="H2985" i="20"/>
  <c r="H2984" i="20"/>
  <c r="H2983" i="20"/>
  <c r="H2982" i="20"/>
  <c r="H2981" i="20"/>
  <c r="H2980" i="20"/>
  <c r="H2979" i="20"/>
  <c r="H2978" i="20"/>
  <c r="H2977" i="20"/>
  <c r="H2976" i="20"/>
  <c r="H2975" i="20"/>
  <c r="H2974" i="20"/>
  <c r="H2973" i="20"/>
  <c r="H2972" i="20"/>
  <c r="H2971" i="20"/>
  <c r="H2970" i="20"/>
  <c r="H2969" i="20"/>
  <c r="H2968" i="20"/>
  <c r="H2967" i="20"/>
  <c r="H2966" i="20"/>
  <c r="H2965" i="20"/>
  <c r="H2964" i="20"/>
  <c r="H2963" i="20"/>
  <c r="H2962" i="20"/>
  <c r="H2961" i="20"/>
  <c r="H2960" i="20"/>
  <c r="H2959" i="20"/>
  <c r="H2958" i="20"/>
  <c r="H2957" i="20"/>
  <c r="H2956" i="20"/>
  <c r="H2955" i="20"/>
  <c r="H2954" i="20"/>
  <c r="H2953" i="20"/>
  <c r="H2952" i="20"/>
  <c r="H2951" i="20"/>
  <c r="H2950" i="20"/>
  <c r="H2949" i="20"/>
  <c r="H2948" i="20"/>
  <c r="H2947" i="20"/>
  <c r="H2946" i="20"/>
  <c r="H2945" i="20"/>
  <c r="H2944" i="20"/>
  <c r="H2943" i="20"/>
  <c r="H2942" i="20"/>
  <c r="H2941" i="20"/>
  <c r="H2940" i="20"/>
  <c r="H2939" i="20"/>
  <c r="H2938" i="20"/>
  <c r="H2937" i="20"/>
  <c r="H2936" i="20"/>
  <c r="H2935" i="20"/>
  <c r="H2934" i="20"/>
  <c r="H2933" i="20"/>
  <c r="H2932" i="20"/>
  <c r="H2931" i="20"/>
  <c r="H2930" i="20"/>
  <c r="H2929" i="20"/>
  <c r="H2928" i="20"/>
  <c r="H2927" i="20"/>
  <c r="H2926" i="20"/>
  <c r="H2925" i="20"/>
  <c r="H2924" i="20"/>
  <c r="H2923" i="20"/>
  <c r="H2922" i="20"/>
  <c r="H2921" i="20"/>
  <c r="H2920" i="20"/>
  <c r="H2919" i="20"/>
  <c r="H2918" i="20"/>
  <c r="H2917" i="20"/>
  <c r="H2916" i="20"/>
  <c r="H2915" i="20"/>
  <c r="H2914" i="20"/>
  <c r="H2913" i="20"/>
  <c r="H2912" i="20"/>
  <c r="H2911" i="20"/>
  <c r="H2910" i="20"/>
  <c r="H2909" i="20"/>
  <c r="H2908" i="20"/>
  <c r="H2907" i="20"/>
  <c r="H2906" i="20"/>
  <c r="H2905" i="20"/>
  <c r="H2904" i="20"/>
  <c r="H2903" i="20"/>
  <c r="H2902" i="20"/>
  <c r="H2901" i="20"/>
  <c r="H2900" i="20"/>
  <c r="H2899" i="20"/>
  <c r="H2898" i="20"/>
  <c r="H2897" i="20"/>
  <c r="H2896" i="20"/>
  <c r="H2895" i="20"/>
  <c r="H2894" i="20"/>
  <c r="H2893" i="20"/>
  <c r="H2892" i="20"/>
  <c r="H2891" i="20"/>
  <c r="H2890" i="20"/>
  <c r="H2889" i="20"/>
  <c r="H2888" i="20"/>
  <c r="H2887" i="20"/>
  <c r="H2886" i="20"/>
  <c r="H2885" i="20"/>
  <c r="H2884" i="20"/>
  <c r="H2883" i="20"/>
  <c r="H2882" i="20"/>
  <c r="H2881" i="20"/>
  <c r="H2880" i="20"/>
  <c r="H2879" i="20"/>
  <c r="H2878" i="20"/>
  <c r="H2877" i="20"/>
  <c r="H2876" i="20"/>
  <c r="H2875" i="20"/>
  <c r="H2874" i="20"/>
  <c r="H2873" i="20"/>
  <c r="H2872" i="20"/>
  <c r="H2871" i="20"/>
  <c r="H2870" i="20"/>
  <c r="H2869" i="20"/>
  <c r="H2868" i="20"/>
  <c r="H2867" i="20"/>
  <c r="H2866" i="20"/>
  <c r="H2865" i="20"/>
  <c r="H2864" i="20"/>
  <c r="H2863" i="20"/>
  <c r="H2862" i="20"/>
  <c r="H2861" i="20"/>
  <c r="H3380" i="20"/>
  <c r="M2857" i="20"/>
  <c r="J2857" i="20"/>
  <c r="F2857" i="20"/>
  <c r="M2313" i="20"/>
  <c r="J2313" i="20"/>
  <c r="F2313" i="20"/>
  <c r="M1209" i="20"/>
  <c r="J1209" i="20"/>
  <c r="F1209" i="20"/>
  <c r="M1764" i="20"/>
  <c r="M619" i="20"/>
  <c r="J619" i="20"/>
  <c r="F619" i="20"/>
  <c r="H2304" i="20" l="1"/>
  <c r="H2303" i="20"/>
  <c r="H2302" i="20"/>
  <c r="H2301" i="20"/>
  <c r="H2300" i="20"/>
  <c r="H2299" i="20"/>
  <c r="H2298" i="20"/>
  <c r="H2297" i="20"/>
  <c r="H2296" i="20"/>
  <c r="H2295" i="20"/>
  <c r="H2294" i="20"/>
  <c r="H2293" i="20"/>
  <c r="H2292" i="20"/>
  <c r="H2291" i="20"/>
  <c r="H2290" i="20"/>
  <c r="H2289" i="20"/>
  <c r="H2288" i="20"/>
  <c r="H2287" i="20"/>
  <c r="H2286" i="20"/>
  <c r="H2285" i="20"/>
  <c r="H2284" i="20"/>
  <c r="H2283" i="20"/>
  <c r="H2282" i="20"/>
  <c r="H2281" i="20"/>
  <c r="H2280" i="20"/>
  <c r="H2279" i="20"/>
  <c r="H2278" i="20"/>
  <c r="H2277" i="20"/>
  <c r="H2276" i="20"/>
  <c r="H2275" i="20"/>
  <c r="H2274" i="20"/>
  <c r="H2273" i="20"/>
  <c r="H2272" i="20"/>
  <c r="H2271" i="20"/>
  <c r="H2270" i="20"/>
  <c r="H2269" i="20"/>
  <c r="H2268" i="20"/>
  <c r="H2267" i="20"/>
  <c r="H2266" i="20"/>
  <c r="H2265" i="20"/>
  <c r="H2264" i="20"/>
  <c r="H2263" i="20"/>
  <c r="H2262" i="20"/>
  <c r="H2261" i="20"/>
  <c r="H2260" i="20"/>
  <c r="H2259" i="20"/>
  <c r="H2258" i="20"/>
  <c r="H2257" i="20"/>
  <c r="H2256" i="20"/>
  <c r="H2255" i="20"/>
  <c r="H2254" i="20"/>
  <c r="H2253" i="20"/>
  <c r="H2252" i="20"/>
  <c r="H2251" i="20"/>
  <c r="H2250" i="20"/>
  <c r="H2249" i="20"/>
  <c r="H2248" i="20"/>
  <c r="H2247" i="20"/>
  <c r="H2246" i="20"/>
  <c r="H2245" i="20"/>
  <c r="H2244" i="20"/>
  <c r="H2243" i="20"/>
  <c r="H2242" i="20"/>
  <c r="H2241" i="20"/>
  <c r="H2240" i="20"/>
  <c r="H2239" i="20"/>
  <c r="H2238" i="20"/>
  <c r="H2237" i="20"/>
  <c r="H2236" i="20"/>
  <c r="H2235" i="20"/>
  <c r="H2234" i="20"/>
  <c r="H2233" i="20"/>
  <c r="H2232" i="20"/>
  <c r="H2231" i="20"/>
  <c r="H2230" i="20"/>
  <c r="H2229" i="20"/>
  <c r="H2228" i="20"/>
  <c r="H2227" i="20"/>
  <c r="H2226" i="20"/>
  <c r="H2225" i="20"/>
  <c r="H2224" i="20"/>
  <c r="H2223" i="20"/>
  <c r="H2222" i="20"/>
  <c r="H2221" i="20"/>
  <c r="H2220" i="20"/>
  <c r="H2219" i="20"/>
  <c r="H2218" i="20"/>
  <c r="H2217" i="20"/>
  <c r="H2216" i="20"/>
  <c r="H2215" i="20"/>
  <c r="H2214" i="20"/>
  <c r="H2213" i="20"/>
  <c r="H2212" i="20"/>
  <c r="H2211" i="20"/>
  <c r="H2210" i="20"/>
  <c r="H2209" i="20"/>
  <c r="H2208" i="20"/>
  <c r="H2207" i="20"/>
  <c r="H2206" i="20"/>
  <c r="H2205" i="20"/>
  <c r="H2204" i="20"/>
  <c r="H2203" i="20"/>
  <c r="H2202" i="20"/>
  <c r="H2201" i="20"/>
  <c r="H2200" i="20"/>
  <c r="H2199" i="20"/>
  <c r="H2198" i="20"/>
  <c r="H2197" i="20"/>
  <c r="H2196" i="20"/>
  <c r="H2195" i="20"/>
  <c r="H2194" i="20"/>
  <c r="H2193" i="20"/>
  <c r="H2192" i="20"/>
  <c r="H2191" i="20"/>
  <c r="H2190" i="20"/>
  <c r="H2189" i="20"/>
  <c r="H2188" i="20"/>
  <c r="H2187" i="20"/>
  <c r="H2186" i="20"/>
  <c r="H2185" i="20"/>
  <c r="H2184" i="20"/>
  <c r="H2183" i="20"/>
  <c r="H2182" i="20"/>
  <c r="H2181" i="20"/>
  <c r="H2180" i="20"/>
  <c r="H2179" i="20"/>
  <c r="H2178" i="20"/>
  <c r="H2177" i="20"/>
  <c r="H2176" i="20"/>
  <c r="H2175" i="20"/>
  <c r="H2174" i="20"/>
  <c r="H2173" i="20"/>
  <c r="H2172" i="20"/>
  <c r="H2171" i="20"/>
  <c r="H2170" i="20"/>
  <c r="H2169" i="20"/>
  <c r="H2168" i="20"/>
  <c r="H2167" i="20"/>
  <c r="H2166" i="20"/>
  <c r="H2165" i="20"/>
  <c r="H2164" i="20"/>
  <c r="H2163" i="20"/>
  <c r="H2162" i="20"/>
  <c r="H2161" i="20"/>
  <c r="H2160" i="20"/>
  <c r="H2159" i="20"/>
  <c r="H2158" i="20"/>
  <c r="H2157" i="20"/>
  <c r="H2156" i="20"/>
  <c r="H2155" i="20"/>
  <c r="H2154" i="20"/>
  <c r="H2153" i="20"/>
  <c r="H2152" i="20"/>
  <c r="H2151" i="20"/>
  <c r="H2150" i="20"/>
  <c r="H2149" i="20"/>
  <c r="H2148" i="20"/>
  <c r="H2147" i="20"/>
  <c r="H2146" i="20"/>
  <c r="H2145" i="20"/>
  <c r="H2144" i="20"/>
  <c r="H2143" i="20"/>
  <c r="H2142" i="20"/>
  <c r="H2141" i="20"/>
  <c r="H2140" i="20"/>
  <c r="H2139" i="20"/>
  <c r="H2138" i="20"/>
  <c r="H2137" i="20"/>
  <c r="H2136" i="20"/>
  <c r="H2135" i="20"/>
  <c r="H2134" i="20"/>
  <c r="H2133" i="20"/>
  <c r="H2132" i="20"/>
  <c r="H2131" i="20"/>
  <c r="H2130" i="20"/>
  <c r="H2129" i="20"/>
  <c r="H2128" i="20"/>
  <c r="H2127" i="20"/>
  <c r="H2126" i="20"/>
  <c r="H2125" i="20"/>
  <c r="H2124" i="20"/>
  <c r="H2123" i="20"/>
  <c r="H2122" i="20"/>
  <c r="H2121" i="20"/>
  <c r="H2120" i="20"/>
  <c r="H2119" i="20"/>
  <c r="H2118" i="20"/>
  <c r="H2117" i="20"/>
  <c r="H2116" i="20"/>
  <c r="H2115" i="20"/>
  <c r="H2114" i="20"/>
  <c r="H2113" i="20"/>
  <c r="H2112" i="20"/>
  <c r="H2111" i="20"/>
  <c r="H2110" i="20"/>
  <c r="H2109" i="20"/>
  <c r="H2108" i="20"/>
  <c r="H2107" i="20"/>
  <c r="H2106" i="20"/>
  <c r="H2105" i="20"/>
  <c r="H2104" i="20"/>
  <c r="H2103" i="20"/>
  <c r="H2102" i="20"/>
  <c r="H2101" i="20"/>
  <c r="H2100" i="20"/>
  <c r="H2099" i="20"/>
  <c r="H2098" i="20"/>
  <c r="H2097" i="20"/>
  <c r="H2096" i="20"/>
  <c r="H2095" i="20"/>
  <c r="H2094" i="20"/>
  <c r="H2093" i="20"/>
  <c r="H2092" i="20"/>
  <c r="H2091" i="20"/>
  <c r="H2090" i="20"/>
  <c r="H2089" i="20"/>
  <c r="H2088" i="20"/>
  <c r="H2087" i="20"/>
  <c r="H2086" i="20"/>
  <c r="H2085" i="20"/>
  <c r="H2084" i="20"/>
  <c r="H2083" i="20"/>
  <c r="H2082" i="20"/>
  <c r="H2081" i="20"/>
  <c r="H2080" i="20"/>
  <c r="H2079" i="20"/>
  <c r="H2078" i="20"/>
  <c r="H2077" i="20"/>
  <c r="H2076" i="20"/>
  <c r="H2075" i="20"/>
  <c r="H2074" i="20"/>
  <c r="H2073" i="20"/>
  <c r="H2072" i="20"/>
  <c r="H2071" i="20"/>
  <c r="H2070" i="20"/>
  <c r="H2069" i="20"/>
  <c r="H2068" i="20"/>
  <c r="H2067" i="20"/>
  <c r="H2066" i="20"/>
  <c r="H2065" i="20"/>
  <c r="H2064" i="20"/>
  <c r="H2063" i="20"/>
  <c r="H2062" i="20"/>
  <c r="H2061" i="20"/>
  <c r="H2060" i="20"/>
  <c r="H2059" i="20"/>
  <c r="H2058" i="20"/>
  <c r="H2057" i="20"/>
  <c r="H2056" i="20"/>
  <c r="H2055" i="20"/>
  <c r="H2054" i="20"/>
  <c r="H2053" i="20"/>
  <c r="H2052" i="20"/>
  <c r="H2051" i="20"/>
  <c r="H2050" i="20"/>
  <c r="H2049" i="20"/>
  <c r="H2048" i="20"/>
  <c r="H2047" i="20"/>
  <c r="H2046" i="20"/>
  <c r="H2045" i="20"/>
  <c r="H2044" i="20"/>
  <c r="H2043" i="20"/>
  <c r="H2042" i="20"/>
  <c r="H2041" i="20"/>
  <c r="H2040" i="20"/>
  <c r="H2039" i="20"/>
  <c r="H2038" i="20"/>
  <c r="H2037" i="20"/>
  <c r="H2036" i="20"/>
  <c r="H2035" i="20"/>
  <c r="H2034" i="20"/>
  <c r="H2033" i="20"/>
  <c r="H2032" i="20"/>
  <c r="H2031" i="20"/>
  <c r="H2030" i="20"/>
  <c r="H2029" i="20"/>
  <c r="H2028" i="20"/>
  <c r="H2027" i="20"/>
  <c r="H2026" i="20"/>
  <c r="H2025" i="20"/>
  <c r="H2024" i="20"/>
  <c r="H2023" i="20"/>
  <c r="H2022" i="20"/>
  <c r="H2021" i="20"/>
  <c r="H2020" i="20"/>
  <c r="H2019" i="20"/>
  <c r="H2018" i="20"/>
  <c r="H2017" i="20"/>
  <c r="H2016" i="20"/>
  <c r="H2015" i="20"/>
  <c r="H2014" i="20"/>
  <c r="H2013" i="20"/>
  <c r="H2012" i="20"/>
  <c r="H2011" i="20"/>
  <c r="H2010" i="20"/>
  <c r="H2009" i="20"/>
  <c r="H2008" i="20"/>
  <c r="H2007" i="20"/>
  <c r="H2006" i="20"/>
  <c r="H2005" i="20"/>
  <c r="H2004" i="20"/>
  <c r="H2003" i="20"/>
  <c r="H2002" i="20"/>
  <c r="H2001" i="20"/>
  <c r="H2000" i="20"/>
  <c r="H1999" i="20"/>
  <c r="H1998" i="20"/>
  <c r="H1997" i="20"/>
  <c r="H1996" i="20"/>
  <c r="H1995" i="20"/>
  <c r="H1994" i="20"/>
  <c r="H1993" i="20"/>
  <c r="H1992" i="20"/>
  <c r="H1991" i="20"/>
  <c r="H1990" i="20"/>
  <c r="H1989" i="20"/>
  <c r="H1988" i="20"/>
  <c r="H1987" i="20"/>
  <c r="H1986" i="20"/>
  <c r="H1985" i="20"/>
  <c r="H1984" i="20"/>
  <c r="H1983" i="20"/>
  <c r="H1982" i="20"/>
  <c r="H1981" i="20"/>
  <c r="H1980" i="20"/>
  <c r="H1979" i="20"/>
  <c r="H1978" i="20"/>
  <c r="H1977" i="20"/>
  <c r="H1976" i="20"/>
  <c r="H1975" i="20"/>
  <c r="H1974" i="20"/>
  <c r="H1973" i="20"/>
  <c r="H1972" i="20"/>
  <c r="H1971" i="20"/>
  <c r="H1970" i="20"/>
  <c r="H1969" i="20"/>
  <c r="H1968" i="20"/>
  <c r="H1967" i="20"/>
  <c r="H1966" i="20"/>
  <c r="H1965" i="20"/>
  <c r="H1964" i="20"/>
  <c r="H1963" i="20"/>
  <c r="H1962" i="20"/>
  <c r="H1961" i="20"/>
  <c r="H1960" i="20"/>
  <c r="H1959" i="20"/>
  <c r="H1958" i="20"/>
  <c r="H1957" i="20"/>
  <c r="H1956" i="20"/>
  <c r="H1955" i="20"/>
  <c r="H1954" i="20"/>
  <c r="H1953" i="20"/>
  <c r="H1952" i="20"/>
  <c r="H1951" i="20"/>
  <c r="H1950" i="20"/>
  <c r="H1949" i="20"/>
  <c r="H1948" i="20"/>
  <c r="H1947" i="20"/>
  <c r="H1946" i="20"/>
  <c r="H1945" i="20"/>
  <c r="H1944" i="20"/>
  <c r="H1943" i="20"/>
  <c r="H1942" i="20"/>
  <c r="H1941" i="20"/>
  <c r="H1940" i="20"/>
  <c r="H1939" i="20"/>
  <c r="H1938" i="20"/>
  <c r="H1937" i="20"/>
  <c r="H1936" i="20"/>
  <c r="H1935" i="20"/>
  <c r="H1934" i="20"/>
  <c r="H1933" i="20"/>
  <c r="H1932" i="20"/>
  <c r="H1931" i="20"/>
  <c r="H1930" i="20"/>
  <c r="H1929" i="20"/>
  <c r="H1928" i="20"/>
  <c r="H1927" i="20"/>
  <c r="H1926" i="20"/>
  <c r="H1925" i="20"/>
  <c r="H1924" i="20"/>
  <c r="H1923" i="20"/>
  <c r="H1922" i="20"/>
  <c r="H1921" i="20"/>
  <c r="H1920" i="20"/>
  <c r="H1919" i="20"/>
  <c r="H1918" i="20"/>
  <c r="H1917" i="20"/>
  <c r="H1916" i="20"/>
  <c r="H1915" i="20"/>
  <c r="H1914" i="20"/>
  <c r="H1913" i="20"/>
  <c r="H1912" i="20"/>
  <c r="H1911" i="20"/>
  <c r="H1910" i="20"/>
  <c r="H1909" i="20"/>
  <c r="H1908" i="20"/>
  <c r="H1907" i="20"/>
  <c r="H1906" i="20"/>
  <c r="H1905" i="20"/>
  <c r="H1904" i="20"/>
  <c r="H1903" i="20"/>
  <c r="H1902" i="20"/>
  <c r="H1901" i="20"/>
  <c r="H1900" i="20"/>
  <c r="H1899" i="20"/>
  <c r="H1898" i="20"/>
  <c r="H1897" i="20"/>
  <c r="H1896" i="20"/>
  <c r="H1895" i="20"/>
  <c r="H1894" i="20"/>
  <c r="H1893" i="20"/>
  <c r="H1892" i="20"/>
  <c r="H1891" i="20"/>
  <c r="H1890" i="20"/>
  <c r="H1889" i="20"/>
  <c r="H1888" i="20"/>
  <c r="H1887" i="20"/>
  <c r="H1886" i="20"/>
  <c r="H1885" i="20"/>
  <c r="H1884" i="20"/>
  <c r="H1883" i="20"/>
  <c r="H1882" i="20"/>
  <c r="H1881" i="20"/>
  <c r="H1880" i="20"/>
  <c r="H1879" i="20"/>
  <c r="H1878" i="20"/>
  <c r="H1877" i="20"/>
  <c r="H1876" i="20"/>
  <c r="H1875" i="20"/>
  <c r="H1874" i="20"/>
  <c r="H1873" i="20"/>
  <c r="H1872" i="20"/>
  <c r="H1871" i="20"/>
  <c r="H1870" i="20"/>
  <c r="H1869" i="20"/>
  <c r="H1868" i="20"/>
  <c r="H1867" i="20"/>
  <c r="H1866" i="20"/>
  <c r="H1865" i="20"/>
  <c r="H1864" i="20"/>
  <c r="H1863" i="20"/>
  <c r="H1862" i="20"/>
  <c r="H1861" i="20"/>
  <c r="H1860" i="20"/>
  <c r="H1859" i="20"/>
  <c r="H1858" i="20"/>
  <c r="H1857" i="20"/>
  <c r="H1856" i="20"/>
  <c r="H1855" i="20"/>
  <c r="H1854" i="20"/>
  <c r="H1853" i="20"/>
  <c r="H1852" i="20"/>
  <c r="H1851" i="20"/>
  <c r="H1850" i="20"/>
  <c r="H1849" i="20"/>
  <c r="H1848" i="20"/>
  <c r="H1847" i="20"/>
  <c r="H1846" i="20"/>
  <c r="H1845" i="20"/>
  <c r="H1844" i="20"/>
  <c r="H1843" i="20"/>
  <c r="H1842" i="20"/>
  <c r="H1841" i="20"/>
  <c r="H1840" i="20"/>
  <c r="H1839" i="20"/>
  <c r="H1838" i="20"/>
  <c r="H1837" i="20"/>
  <c r="H1836" i="20"/>
  <c r="H1835" i="20"/>
  <c r="H1834" i="20"/>
  <c r="H1833" i="20"/>
  <c r="H1832" i="20"/>
  <c r="H1831" i="20"/>
  <c r="H1830" i="20"/>
  <c r="H1829" i="20"/>
  <c r="H1828" i="20"/>
  <c r="H1827" i="20"/>
  <c r="H1826" i="20"/>
  <c r="H1825" i="20"/>
  <c r="H1824" i="20"/>
  <c r="H1823" i="20"/>
  <c r="H1822" i="20"/>
  <c r="H1821" i="20"/>
  <c r="H1820" i="20"/>
  <c r="H1819" i="20"/>
  <c r="H1818" i="20"/>
  <c r="H1817" i="20"/>
  <c r="H1816" i="20"/>
  <c r="H1815" i="20"/>
  <c r="H1814" i="20"/>
  <c r="H1813" i="20"/>
  <c r="H1812" i="20"/>
  <c r="H1811" i="20"/>
  <c r="H1810" i="20"/>
  <c r="H1809" i="20"/>
  <c r="H1808" i="20"/>
  <c r="H1807" i="20"/>
  <c r="H1806" i="20"/>
  <c r="H1805" i="20"/>
  <c r="H1804" i="20"/>
  <c r="H1803" i="20"/>
  <c r="H1802" i="20"/>
  <c r="H1801" i="20"/>
  <c r="H1800" i="20"/>
  <c r="H1799" i="20"/>
  <c r="H1798" i="20"/>
  <c r="H1797" i="20"/>
  <c r="H1796" i="20"/>
  <c r="H1795" i="20"/>
  <c r="H1794" i="20"/>
  <c r="H1793" i="20"/>
  <c r="H1792" i="20"/>
  <c r="H1791" i="20"/>
  <c r="H1790" i="20"/>
  <c r="H1789" i="20"/>
  <c r="H1788" i="20"/>
  <c r="H1787" i="20"/>
  <c r="H1786" i="20"/>
  <c r="H1785" i="20"/>
  <c r="H1784" i="20"/>
  <c r="H1783" i="20"/>
  <c r="H1782" i="20"/>
  <c r="H1781" i="20"/>
  <c r="H1780" i="20"/>
  <c r="H1779" i="20"/>
  <c r="H1778" i="20"/>
  <c r="H1777" i="20"/>
  <c r="H1776" i="20"/>
  <c r="H1775" i="20"/>
  <c r="H1774" i="20"/>
  <c r="H1773" i="20"/>
  <c r="H1772" i="20"/>
  <c r="H1771" i="20"/>
  <c r="H1770" i="20"/>
  <c r="H1769" i="20"/>
  <c r="H1768" i="20"/>
  <c r="H2305" i="20"/>
  <c r="H2848" i="20"/>
  <c r="H2847" i="20"/>
  <c r="H2846" i="20"/>
  <c r="H2845" i="20"/>
  <c r="H2844" i="20"/>
  <c r="H2843" i="20"/>
  <c r="H2842" i="20"/>
  <c r="H2841" i="20"/>
  <c r="H2840" i="20"/>
  <c r="H2839" i="20"/>
  <c r="H2838" i="20"/>
  <c r="H2837" i="20"/>
  <c r="H2836" i="20"/>
  <c r="H2835" i="20"/>
  <c r="H2834" i="20"/>
  <c r="H2833" i="20"/>
  <c r="H2832" i="20"/>
  <c r="H2831" i="20"/>
  <c r="H2830" i="20"/>
  <c r="H2829" i="20"/>
  <c r="H2828" i="20"/>
  <c r="H2827" i="20"/>
  <c r="H2826" i="20"/>
  <c r="H2825" i="20"/>
  <c r="H2824" i="20"/>
  <c r="H2823" i="20"/>
  <c r="H2822" i="20"/>
  <c r="H2821" i="20"/>
  <c r="H2820" i="20"/>
  <c r="H2819" i="20"/>
  <c r="H2818" i="20"/>
  <c r="H2817" i="20"/>
  <c r="H2816" i="20"/>
  <c r="H2815" i="20"/>
  <c r="H2814" i="20"/>
  <c r="H2813" i="20"/>
  <c r="H2812" i="20"/>
  <c r="H2811" i="20"/>
  <c r="H2810" i="20"/>
  <c r="H2809" i="20"/>
  <c r="H2808" i="20"/>
  <c r="H2807" i="20"/>
  <c r="H2806" i="20"/>
  <c r="H2805" i="20"/>
  <c r="H2804" i="20"/>
  <c r="H2803" i="20"/>
  <c r="H2802" i="20"/>
  <c r="H2801" i="20"/>
  <c r="H2800" i="20"/>
  <c r="H2799" i="20"/>
  <c r="H2798" i="20"/>
  <c r="H2797" i="20"/>
  <c r="H2796" i="20"/>
  <c r="H2795" i="20"/>
  <c r="H2794" i="20"/>
  <c r="H2793" i="20"/>
  <c r="H2792" i="20"/>
  <c r="H2791" i="20"/>
  <c r="H2790" i="20"/>
  <c r="H2789" i="20"/>
  <c r="H2788" i="20"/>
  <c r="H2787" i="20"/>
  <c r="H2786" i="20"/>
  <c r="H2785" i="20"/>
  <c r="H2784" i="20"/>
  <c r="H2783" i="20"/>
  <c r="H2782" i="20"/>
  <c r="H2781" i="20"/>
  <c r="H2780" i="20"/>
  <c r="H2779" i="20"/>
  <c r="H2778" i="20"/>
  <c r="H2777" i="20"/>
  <c r="H2776" i="20"/>
  <c r="H2775" i="20"/>
  <c r="H2774" i="20"/>
  <c r="H2773" i="20"/>
  <c r="H2772" i="20"/>
  <c r="H2771" i="20"/>
  <c r="H2770" i="20"/>
  <c r="H2769" i="20"/>
  <c r="H2768" i="20"/>
  <c r="H2767" i="20"/>
  <c r="H2766" i="20"/>
  <c r="H2765" i="20"/>
  <c r="H2764" i="20"/>
  <c r="H2763" i="20"/>
  <c r="H2762" i="20"/>
  <c r="H2761" i="20"/>
  <c r="H2760" i="20"/>
  <c r="H2759" i="20"/>
  <c r="H2758" i="20"/>
  <c r="H2757" i="20"/>
  <c r="H2756" i="20"/>
  <c r="H2755" i="20"/>
  <c r="H2754" i="20"/>
  <c r="H2753" i="20"/>
  <c r="H2752" i="20"/>
  <c r="H2751" i="20"/>
  <c r="H2750" i="20"/>
  <c r="H2749" i="20"/>
  <c r="H2748" i="20"/>
  <c r="H2747" i="20"/>
  <c r="H2746" i="20"/>
  <c r="H2745" i="20"/>
  <c r="H2744" i="20"/>
  <c r="H2743" i="20"/>
  <c r="H2742" i="20"/>
  <c r="H2741" i="20"/>
  <c r="H2740" i="20"/>
  <c r="H2739" i="20"/>
  <c r="H2738" i="20"/>
  <c r="H2737" i="20"/>
  <c r="H2736" i="20"/>
  <c r="H2735" i="20"/>
  <c r="H2734" i="20"/>
  <c r="H2733" i="20"/>
  <c r="H2732" i="20"/>
  <c r="H2731" i="20"/>
  <c r="H2730" i="20"/>
  <c r="H2729" i="20"/>
  <c r="H2728" i="20"/>
  <c r="H2727" i="20"/>
  <c r="H2726" i="20"/>
  <c r="H2725" i="20"/>
  <c r="H2724" i="20"/>
  <c r="H2723" i="20"/>
  <c r="H2722" i="20"/>
  <c r="H2721" i="20"/>
  <c r="H2720" i="20"/>
  <c r="H2719" i="20"/>
  <c r="H2718" i="20"/>
  <c r="H2717" i="20"/>
  <c r="H2716" i="20"/>
  <c r="H2715" i="20"/>
  <c r="H2714" i="20"/>
  <c r="H2713" i="20"/>
  <c r="H2712" i="20"/>
  <c r="H2711" i="20"/>
  <c r="H2710" i="20"/>
  <c r="H2709" i="20"/>
  <c r="H2708" i="20"/>
  <c r="H2707" i="20"/>
  <c r="H2706" i="20"/>
  <c r="H2705" i="20"/>
  <c r="H2704" i="20"/>
  <c r="H2703" i="20"/>
  <c r="H2702" i="20"/>
  <c r="H2701" i="20"/>
  <c r="H2700" i="20"/>
  <c r="H2699" i="20"/>
  <c r="H2698" i="20"/>
  <c r="H2697" i="20"/>
  <c r="H2696" i="20"/>
  <c r="H2695" i="20"/>
  <c r="H2694" i="20"/>
  <c r="H2693" i="20"/>
  <c r="H2692" i="20"/>
  <c r="H2691" i="20"/>
  <c r="H2690" i="20"/>
  <c r="H2689" i="20"/>
  <c r="H2688" i="20"/>
  <c r="H2687" i="20"/>
  <c r="H2686" i="20"/>
  <c r="H2685" i="20"/>
  <c r="H2684" i="20"/>
  <c r="H2683" i="20"/>
  <c r="H2682" i="20"/>
  <c r="H2681" i="20"/>
  <c r="H2680" i="20"/>
  <c r="H2679" i="20"/>
  <c r="H2678" i="20"/>
  <c r="H2677" i="20"/>
  <c r="H2676" i="20"/>
  <c r="H2675" i="20"/>
  <c r="H2674" i="20"/>
  <c r="H2673" i="20"/>
  <c r="H2672" i="20"/>
  <c r="H2671" i="20"/>
  <c r="H2670" i="20"/>
  <c r="H2669" i="20"/>
  <c r="H2668" i="20"/>
  <c r="H2667" i="20"/>
  <c r="H2666" i="20"/>
  <c r="H2665" i="20"/>
  <c r="H2664" i="20"/>
  <c r="H2663" i="20"/>
  <c r="H2662" i="20"/>
  <c r="H2661" i="20"/>
  <c r="H2660" i="20"/>
  <c r="H2659" i="20"/>
  <c r="H2658" i="20"/>
  <c r="H2657" i="20"/>
  <c r="H2656" i="20"/>
  <c r="H2655" i="20"/>
  <c r="H2654" i="20"/>
  <c r="H2653" i="20"/>
  <c r="H2652" i="20"/>
  <c r="H2651" i="20"/>
  <c r="H2650" i="20"/>
  <c r="H2649" i="20"/>
  <c r="H2648" i="20"/>
  <c r="H2647" i="20"/>
  <c r="H2646" i="20"/>
  <c r="H2645" i="20"/>
  <c r="H2644" i="20"/>
  <c r="H2643" i="20"/>
  <c r="H2642" i="20"/>
  <c r="H2641" i="20"/>
  <c r="H2640" i="20"/>
  <c r="H2639" i="20"/>
  <c r="H2638" i="20"/>
  <c r="H2637" i="20"/>
  <c r="H2636" i="20"/>
  <c r="H2635" i="20"/>
  <c r="H2634" i="20"/>
  <c r="H2633" i="20"/>
  <c r="H2632" i="20"/>
  <c r="H2631" i="20"/>
  <c r="H2630" i="20"/>
  <c r="H2629" i="20"/>
  <c r="H2628" i="20"/>
  <c r="H2627" i="20"/>
  <c r="H2626" i="20"/>
  <c r="H2625" i="20"/>
  <c r="H2624" i="20"/>
  <c r="H2623" i="20"/>
  <c r="H2622" i="20"/>
  <c r="H2621" i="20"/>
  <c r="H2620" i="20"/>
  <c r="H2619" i="20"/>
  <c r="H2618" i="20"/>
  <c r="H2617" i="20"/>
  <c r="H2616" i="20"/>
  <c r="H2615" i="20"/>
  <c r="H2614" i="20"/>
  <c r="H2613" i="20"/>
  <c r="H2612" i="20"/>
  <c r="H2611" i="20"/>
  <c r="H2610" i="20"/>
  <c r="H2609" i="20"/>
  <c r="H2608" i="20"/>
  <c r="H2607" i="20"/>
  <c r="H2606" i="20"/>
  <c r="H2605" i="20"/>
  <c r="H2604" i="20"/>
  <c r="H2603" i="20"/>
  <c r="H2602" i="20"/>
  <c r="H2601" i="20"/>
  <c r="H2600" i="20"/>
  <c r="H2599" i="20"/>
  <c r="H2598" i="20"/>
  <c r="H2597" i="20"/>
  <c r="H2596" i="20"/>
  <c r="H2595" i="20"/>
  <c r="H2594" i="20"/>
  <c r="H2593" i="20"/>
  <c r="H2592" i="20"/>
  <c r="H2591" i="20"/>
  <c r="H2590" i="20"/>
  <c r="H2589" i="20"/>
  <c r="H2588" i="20"/>
  <c r="H2587" i="20"/>
  <c r="H2586" i="20"/>
  <c r="H2585" i="20"/>
  <c r="H2584" i="20"/>
  <c r="H2583" i="20"/>
  <c r="H2582" i="20"/>
  <c r="H2581" i="20"/>
  <c r="H2580" i="20"/>
  <c r="H2579" i="20"/>
  <c r="H2578" i="20"/>
  <c r="H2577" i="20"/>
  <c r="H2576" i="20"/>
  <c r="H2575" i="20"/>
  <c r="H2574" i="20"/>
  <c r="H2573" i="20"/>
  <c r="H2572" i="20"/>
  <c r="H2571" i="20"/>
  <c r="H2570" i="20"/>
  <c r="H2569" i="20"/>
  <c r="H2568" i="20"/>
  <c r="H2567" i="20"/>
  <c r="H2566" i="20"/>
  <c r="H2565" i="20"/>
  <c r="H2564" i="20"/>
  <c r="H2563" i="20"/>
  <c r="H2562" i="20"/>
  <c r="H2561" i="20"/>
  <c r="H2560" i="20"/>
  <c r="H2559" i="20"/>
  <c r="H2558" i="20"/>
  <c r="H2557" i="20"/>
  <c r="H2556" i="20"/>
  <c r="H2555" i="20"/>
  <c r="H2554" i="20"/>
  <c r="H2553" i="20"/>
  <c r="H2552" i="20"/>
  <c r="H2551" i="20"/>
  <c r="H2550" i="20"/>
  <c r="H2549" i="20"/>
  <c r="H2548" i="20"/>
  <c r="H2547" i="20"/>
  <c r="H2546" i="20"/>
  <c r="H2545" i="20"/>
  <c r="H2544" i="20"/>
  <c r="H2543" i="20"/>
  <c r="H2542" i="20"/>
  <c r="H2541" i="20"/>
  <c r="H2540" i="20"/>
  <c r="H2539" i="20"/>
  <c r="H2538" i="20"/>
  <c r="H2537" i="20"/>
  <c r="H2536" i="20"/>
  <c r="H2535" i="20"/>
  <c r="H2534" i="20"/>
  <c r="H2533" i="20"/>
  <c r="H2532" i="20"/>
  <c r="H2531" i="20"/>
  <c r="H2530" i="20"/>
  <c r="H2529" i="20"/>
  <c r="H2528" i="20"/>
  <c r="H2527" i="20"/>
  <c r="H2526" i="20"/>
  <c r="H2525" i="20"/>
  <c r="H2524" i="20"/>
  <c r="H2523" i="20"/>
  <c r="H2522" i="20"/>
  <c r="H2521" i="20"/>
  <c r="H2520" i="20"/>
  <c r="H2519" i="20"/>
  <c r="H2518" i="20"/>
  <c r="H2517" i="20"/>
  <c r="H2516" i="20"/>
  <c r="H2515" i="20"/>
  <c r="H2514" i="20"/>
  <c r="H2513" i="20"/>
  <c r="H2512" i="20"/>
  <c r="H2511" i="20"/>
  <c r="H2510" i="20"/>
  <c r="H2509" i="20"/>
  <c r="H2508" i="20"/>
  <c r="H2507" i="20"/>
  <c r="H2506" i="20"/>
  <c r="H2505" i="20"/>
  <c r="H2504" i="20"/>
  <c r="H2503" i="20"/>
  <c r="H2502" i="20"/>
  <c r="H2501" i="20"/>
  <c r="H2500" i="20"/>
  <c r="H2499" i="20"/>
  <c r="H2498" i="20"/>
  <c r="H2497" i="20"/>
  <c r="H2496" i="20"/>
  <c r="H2495" i="20"/>
  <c r="H2494" i="20"/>
  <c r="H2493" i="20"/>
  <c r="H2492" i="20"/>
  <c r="H2491" i="20"/>
  <c r="H2490" i="20"/>
  <c r="H2489" i="20"/>
  <c r="H2488" i="20"/>
  <c r="H2487" i="20"/>
  <c r="H2486" i="20"/>
  <c r="H2485" i="20"/>
  <c r="H2484" i="20"/>
  <c r="H2483" i="20"/>
  <c r="H2482" i="20"/>
  <c r="H2481" i="20"/>
  <c r="H2480" i="20"/>
  <c r="H2479" i="20"/>
  <c r="H2478" i="20"/>
  <c r="H2477" i="20"/>
  <c r="H2476" i="20"/>
  <c r="H2475" i="20"/>
  <c r="H2474" i="20"/>
  <c r="H2473" i="20"/>
  <c r="H2472" i="20"/>
  <c r="H2471" i="20"/>
  <c r="H2470" i="20"/>
  <c r="H2469" i="20"/>
  <c r="H2468" i="20"/>
  <c r="H2467" i="20"/>
  <c r="H2466" i="20"/>
  <c r="H2465" i="20"/>
  <c r="H2464" i="20"/>
  <c r="H2463" i="20"/>
  <c r="H2462" i="20"/>
  <c r="H2461" i="20"/>
  <c r="H2460" i="20"/>
  <c r="H2459" i="20"/>
  <c r="H2458" i="20"/>
  <c r="H2457" i="20"/>
  <c r="H2456" i="20"/>
  <c r="H2455" i="20"/>
  <c r="H2454" i="20"/>
  <c r="H2453" i="20"/>
  <c r="H2452" i="20"/>
  <c r="H2451" i="20"/>
  <c r="H2450" i="20"/>
  <c r="H2449" i="20"/>
  <c r="H2448" i="20"/>
  <c r="H2447" i="20"/>
  <c r="H2446" i="20"/>
  <c r="H2445" i="20"/>
  <c r="H2444" i="20"/>
  <c r="H2443" i="20"/>
  <c r="H2442" i="20"/>
  <c r="H2441" i="20"/>
  <c r="H2440" i="20"/>
  <c r="H2439" i="20"/>
  <c r="H2438" i="20"/>
  <c r="H2437" i="20"/>
  <c r="H2436" i="20"/>
  <c r="H2435" i="20"/>
  <c r="H2434" i="20"/>
  <c r="H2433" i="20"/>
  <c r="H2432" i="20"/>
  <c r="H2431" i="20"/>
  <c r="H2430" i="20"/>
  <c r="H2429" i="20"/>
  <c r="H2428" i="20"/>
  <c r="H2427" i="20"/>
  <c r="H2426" i="20"/>
  <c r="H2425" i="20"/>
  <c r="H2424" i="20"/>
  <c r="H2423" i="20"/>
  <c r="H2422" i="20"/>
  <c r="H2421" i="20"/>
  <c r="H2420" i="20"/>
  <c r="H2419" i="20"/>
  <c r="H2418" i="20"/>
  <c r="H2417" i="20"/>
  <c r="H2416" i="20"/>
  <c r="H2415" i="20"/>
  <c r="H2414" i="20"/>
  <c r="H2413" i="20"/>
  <c r="H2412" i="20"/>
  <c r="H2411" i="20"/>
  <c r="H2410" i="20"/>
  <c r="H2409" i="20"/>
  <c r="H2408" i="20"/>
  <c r="H2407" i="20"/>
  <c r="H2406" i="20"/>
  <c r="H2405" i="20"/>
  <c r="H2404" i="20"/>
  <c r="H2403" i="20"/>
  <c r="H2402" i="20"/>
  <c r="H2401" i="20"/>
  <c r="H2400" i="20"/>
  <c r="H2399" i="20"/>
  <c r="H2398" i="20"/>
  <c r="H2397" i="20"/>
  <c r="H2396" i="20"/>
  <c r="H2395" i="20"/>
  <c r="H2394" i="20"/>
  <c r="H2393" i="20"/>
  <c r="H2392" i="20"/>
  <c r="H2391" i="20"/>
  <c r="H2390" i="20"/>
  <c r="H2389" i="20"/>
  <c r="H2388" i="20"/>
  <c r="H2387" i="20"/>
  <c r="H2386" i="20"/>
  <c r="H2385" i="20"/>
  <c r="H2384" i="20"/>
  <c r="H2383" i="20"/>
  <c r="H2382" i="20"/>
  <c r="H2381" i="20"/>
  <c r="H2380" i="20"/>
  <c r="H2379" i="20"/>
  <c r="H2378" i="20"/>
  <c r="H2377" i="20"/>
  <c r="H2376" i="20"/>
  <c r="H2375" i="20"/>
  <c r="H2374" i="20"/>
  <c r="H2373" i="20"/>
  <c r="H2372" i="20"/>
  <c r="H2371" i="20"/>
  <c r="H2370" i="20"/>
  <c r="H2369" i="20"/>
  <c r="H2368" i="20"/>
  <c r="H2367" i="20"/>
  <c r="H2366" i="20"/>
  <c r="H2365" i="20"/>
  <c r="H2364" i="20"/>
  <c r="H2363" i="20"/>
  <c r="H2362" i="20"/>
  <c r="H2361" i="20"/>
  <c r="H2360" i="20"/>
  <c r="H2359" i="20"/>
  <c r="H2358" i="20"/>
  <c r="H2357" i="20"/>
  <c r="H2356" i="20"/>
  <c r="H2355" i="20"/>
  <c r="H2354" i="20"/>
  <c r="H2353" i="20"/>
  <c r="H2352" i="20"/>
  <c r="H2351" i="20"/>
  <c r="H2350" i="20"/>
  <c r="H2349" i="20"/>
  <c r="H2348" i="20"/>
  <c r="H2347" i="20"/>
  <c r="H2346" i="20"/>
  <c r="H2345" i="20"/>
  <c r="H2344" i="20"/>
  <c r="H2343" i="20"/>
  <c r="H2342" i="20"/>
  <c r="H2341" i="20"/>
  <c r="H2340" i="20"/>
  <c r="H2339" i="20"/>
  <c r="H2338" i="20"/>
  <c r="H2337" i="20"/>
  <c r="H2336" i="20"/>
  <c r="H2335" i="20"/>
  <c r="H2334" i="20"/>
  <c r="H2333" i="20"/>
  <c r="H2332" i="20"/>
  <c r="H2331" i="20"/>
  <c r="H2330" i="20"/>
  <c r="H2329" i="20"/>
  <c r="H2328" i="20"/>
  <c r="H2327" i="20"/>
  <c r="H2326" i="20"/>
  <c r="H2325" i="20"/>
  <c r="H2324" i="20"/>
  <c r="H2323" i="20"/>
  <c r="H2322" i="20"/>
  <c r="H2321" i="20"/>
  <c r="H2320" i="20"/>
  <c r="H2319" i="20"/>
  <c r="H2318" i="20"/>
  <c r="H2317" i="20"/>
  <c r="H2849" i="20"/>
  <c r="T3387" i="20"/>
  <c r="T3386" i="20"/>
  <c r="T3385" i="20"/>
  <c r="T3384" i="20"/>
  <c r="T3383" i="20"/>
  <c r="T2861" i="20"/>
  <c r="T2860" i="20"/>
  <c r="T3388" i="20" s="1"/>
  <c r="T2856" i="20"/>
  <c r="T2855" i="20"/>
  <c r="T2854" i="20"/>
  <c r="T2853" i="20"/>
  <c r="T2852" i="20"/>
  <c r="T2317" i="20"/>
  <c r="T2316" i="20"/>
  <c r="T2857" i="20" s="1"/>
  <c r="T2312" i="20"/>
  <c r="T2311" i="20"/>
  <c r="T2310" i="20"/>
  <c r="T2309" i="20"/>
  <c r="T2308" i="20"/>
  <c r="T1768" i="20"/>
  <c r="T1767" i="20"/>
  <c r="T1212" i="20"/>
  <c r="T1764" i="20" s="1"/>
  <c r="T622" i="20"/>
  <c r="T1209" i="20" s="1"/>
  <c r="T21" i="20"/>
  <c r="T619" i="20" s="1"/>
  <c r="P3387" i="20"/>
  <c r="P3386" i="20"/>
  <c r="P3385" i="20"/>
  <c r="P3384" i="20"/>
  <c r="P3383" i="20"/>
  <c r="P2861" i="20"/>
  <c r="P2860" i="20"/>
  <c r="P2856" i="20"/>
  <c r="P2855" i="20"/>
  <c r="P2854" i="20"/>
  <c r="P2853" i="20"/>
  <c r="P2852" i="20"/>
  <c r="P2317" i="20"/>
  <c r="P2316" i="20"/>
  <c r="P2312" i="20"/>
  <c r="P2311" i="20"/>
  <c r="P2310" i="20"/>
  <c r="P2309" i="20"/>
  <c r="P2308" i="20"/>
  <c r="P1768" i="20"/>
  <c r="P1767" i="20"/>
  <c r="P1212" i="20"/>
  <c r="P1764" i="20" s="1"/>
  <c r="P622" i="20"/>
  <c r="P1209" i="20" s="1"/>
  <c r="P21" i="20"/>
  <c r="P619" i="20" s="1"/>
  <c r="T2313" i="20" l="1"/>
  <c r="P3388" i="20"/>
  <c r="P2857" i="20"/>
  <c r="P2313" i="20"/>
  <c r="X1069" i="16"/>
  <c r="X974" i="16"/>
  <c r="X874" i="16"/>
  <c r="AU356" i="14"/>
  <c r="AU670" i="14" s="1"/>
  <c r="AM356" i="14"/>
  <c r="AM670" i="14" s="1"/>
  <c r="U670" i="14"/>
  <c r="U356" i="14"/>
  <c r="M356" i="14"/>
  <c r="M670" i="14" s="1"/>
  <c r="A16" i="14" l="1"/>
  <c r="A10" i="16" s="1"/>
  <c r="A8" i="13" s="1"/>
  <c r="B10" i="10" l="1"/>
  <c r="E670" i="14"/>
</calcChain>
</file>

<file path=xl/sharedStrings.xml><?xml version="1.0" encoding="utf-8"?>
<sst xmlns="http://schemas.openxmlformats.org/spreadsheetml/2006/main" count="36487" uniqueCount="1476">
  <si>
    <t xml:space="preserve">P.L. 2022, C. 107 Reporting Requirement </t>
  </si>
  <si>
    <t>Atlantic City Electric Company</t>
  </si>
  <si>
    <t>Electric</t>
  </si>
  <si>
    <t>September - 2019/2021/2022</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</si>
  <si>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</si>
  <si>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</si>
  <si>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</si>
  <si>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</si>
  <si>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</si>
  <si>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</si>
  <si>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</si>
  <si>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</si>
  <si>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</si>
  <si>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</si>
  <si>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</si>
  <si>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Expenses: expenses reported represent total Utility Operating Expenses for the month.  This is consistent with operating expenses reported on the annual FERC Form-1 (pg. 114, line 25).  The Company does not report operating expenses by service classification (ie - Residential vs. Non Residential)</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</si>
  <si>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</si>
  <si>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</si>
  <si>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</si>
  <si>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</si>
  <si>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</si>
  <si>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</si>
  <si>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</si>
  <si>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</si>
  <si>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</si>
  <si>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</si>
  <si>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</si>
  <si>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</si>
  <si>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[Name of Utility]</t>
  </si>
  <si>
    <t>Use this Column if you provided dual services, specify in column header if the below inputs are relate to Electric, Gas, Water or Wastewater.</t>
  </si>
  <si>
    <t>(a)</t>
  </si>
  <si>
    <t>[September, 2022]</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</si>
  <si>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</si>
  <si>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</si>
  <si>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</si>
  <si>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</si>
  <si>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</si>
  <si>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</si>
  <si>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</si>
  <si>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</si>
  <si>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</si>
  <si>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</si>
  <si>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</si>
  <si>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</si>
  <si>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</si>
  <si>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</si>
  <si>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</si>
  <si>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</si>
  <si>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</si>
  <si>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</si>
  <si>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Unassigned</t>
  </si>
  <si>
    <t>ABSECON</t>
  </si>
  <si>
    <t>08201</t>
  </si>
  <si>
    <t>08204</t>
  </si>
  <si>
    <t>08205</t>
  </si>
  <si>
    <t>ABSECON HIGHLANDS</t>
  </si>
  <si>
    <t>ALBION</t>
  </si>
  <si>
    <t>08009</t>
  </si>
  <si>
    <t>ALDINE</t>
  </si>
  <si>
    <t>08318</t>
  </si>
  <si>
    <t>ALLOWAY</t>
  </si>
  <si>
    <t>08001</t>
  </si>
  <si>
    <t>08081</t>
  </si>
  <si>
    <t>ALLUVIUM</t>
  </si>
  <si>
    <t>08091</t>
  </si>
  <si>
    <t>ANCHORAGE POINT</t>
  </si>
  <si>
    <t>08234</t>
  </si>
  <si>
    <t>ANCORA</t>
  </si>
  <si>
    <t>08037</t>
  </si>
  <si>
    <t>ATCO</t>
  </si>
  <si>
    <t>08004</t>
  </si>
  <si>
    <t>ATLANTIC CITY</t>
  </si>
  <si>
    <t>08401</t>
  </si>
  <si>
    <t>08402</t>
  </si>
  <si>
    <t>ATLANTIS</t>
  </si>
  <si>
    <t>08092</t>
  </si>
  <si>
    <t>ATSION</t>
  </si>
  <si>
    <t>08088</t>
  </si>
  <si>
    <t>AUBURN</t>
  </si>
  <si>
    <t>08085</t>
  </si>
  <si>
    <t>AURA</t>
  </si>
  <si>
    <t>08028</t>
  </si>
  <si>
    <t>08343</t>
  </si>
  <si>
    <t>AVALON</t>
  </si>
  <si>
    <t>08200</t>
  </si>
  <si>
    <t>08202</t>
  </si>
  <si>
    <t>08210</t>
  </si>
  <si>
    <t>08361</t>
  </si>
  <si>
    <t>BARGAINTOWN</t>
  </si>
  <si>
    <t>08232</t>
  </si>
  <si>
    <t>BARNEGAT</t>
  </si>
  <si>
    <t>08005</t>
  </si>
  <si>
    <t>08006</t>
  </si>
  <si>
    <t>08008</t>
  </si>
  <si>
    <t>08050</t>
  </si>
  <si>
    <t>BARNSBORO</t>
  </si>
  <si>
    <t>08080</t>
  </si>
  <si>
    <t>BASS RIVER</t>
  </si>
  <si>
    <t>08224</t>
  </si>
  <si>
    <t>BATES MILL</t>
  </si>
  <si>
    <t>BAYSIDE</t>
  </si>
  <si>
    <t>BEACH HAVEN</t>
  </si>
  <si>
    <t>BEACH HAVEN CREST</t>
  </si>
  <si>
    <t>BEACH HAVEN GARDENS</t>
  </si>
  <si>
    <t>BEACH HAVEN PARK</t>
  </si>
  <si>
    <t>BEACH HAVEN TERRACE</t>
  </si>
  <si>
    <t>BEACH HAVEN WEST</t>
  </si>
  <si>
    <t>BEARS HEAD</t>
  </si>
  <si>
    <t>08330</t>
  </si>
  <si>
    <t>BECKETT</t>
  </si>
  <si>
    <t>BEEBETOWN</t>
  </si>
  <si>
    <t>BEESLEYS POINT</t>
  </si>
  <si>
    <t>08223</t>
  </si>
  <si>
    <t>BELCOVILLE</t>
  </si>
  <si>
    <t>BELLEPLAIN</t>
  </si>
  <si>
    <t>08270</t>
  </si>
  <si>
    <t>BERLIN</t>
  </si>
  <si>
    <t>BIRCHES SEWELL</t>
  </si>
  <si>
    <t>BIRCHES TURNERVL</t>
  </si>
  <si>
    <t>08012</t>
  </si>
  <si>
    <t>BIVALVE</t>
  </si>
  <si>
    <t>08301</t>
  </si>
  <si>
    <t>08349</t>
  </si>
  <si>
    <t>BLACKWOOD</t>
  </si>
  <si>
    <t>BLUE ANCHOR</t>
  </si>
  <si>
    <t>BOZARTHTOWN</t>
  </si>
  <si>
    <t>BRADDOCK</t>
  </si>
  <si>
    <t>BRANCHVILLE</t>
  </si>
  <si>
    <t>07826</t>
  </si>
  <si>
    <t>BRANT BEACH</t>
  </si>
  <si>
    <t>BRIDGEPORT</t>
  </si>
  <si>
    <t>08014</t>
  </si>
  <si>
    <t>BRIDGETON</t>
  </si>
  <si>
    <t>08302</t>
  </si>
  <si>
    <t>BRIGANTINE</t>
  </si>
  <si>
    <t>08023</t>
  </si>
  <si>
    <t>08203</t>
  </si>
  <si>
    <t>BRIGHTON BEACH</t>
  </si>
  <si>
    <t>BROOKVILLE</t>
  </si>
  <si>
    <t>BROTMANVILLE</t>
  </si>
  <si>
    <t>BUENA</t>
  </si>
  <si>
    <t>08310</t>
  </si>
  <si>
    <t>08326</t>
  </si>
  <si>
    <t>08341</t>
  </si>
  <si>
    <t>08350</t>
  </si>
  <si>
    <t>08360</t>
  </si>
  <si>
    <t>BUENA VISTA TOWNSHIP</t>
  </si>
  <si>
    <t>BUNKER HILL</t>
  </si>
  <si>
    <t>BURLEIGH</t>
  </si>
  <si>
    <t>CALDWELL</t>
  </si>
  <si>
    <t>07006</t>
  </si>
  <si>
    <t>CANTON</t>
  </si>
  <si>
    <t>08079</t>
  </si>
  <si>
    <t>CAPE MAY</t>
  </si>
  <si>
    <t>08212</t>
  </si>
  <si>
    <t>08260</t>
  </si>
  <si>
    <t>CAPE MAY BEACH</t>
  </si>
  <si>
    <t>08251</t>
  </si>
  <si>
    <t>CAPE MAY COURT HOUSE</t>
  </si>
  <si>
    <t>CAPE MAY POINT</t>
  </si>
  <si>
    <t>CARDIFF</t>
  </si>
  <si>
    <t>CARMEL</t>
  </si>
  <si>
    <t>08332</t>
  </si>
  <si>
    <t>CARNEYS POINT</t>
  </si>
  <si>
    <t>08069</t>
  </si>
  <si>
    <t>CECIL</t>
  </si>
  <si>
    <t>08094</t>
  </si>
  <si>
    <t>CEDAR BONNETT</t>
  </si>
  <si>
    <t>CEDAR BROOK</t>
  </si>
  <si>
    <t>08018</t>
  </si>
  <si>
    <t>CEDAR RUN</t>
  </si>
  <si>
    <t>CEDARVILLE</t>
  </si>
  <si>
    <t>08311</t>
  </si>
  <si>
    <t>CENTENNIAL LAKES</t>
  </si>
  <si>
    <t>08053</t>
  </si>
  <si>
    <t>CENTER GROVE</t>
  </si>
  <si>
    <t>CENTERTON</t>
  </si>
  <si>
    <t>CHAPEL HEIGHTS</t>
  </si>
  <si>
    <t>CHATSWORTH</t>
  </si>
  <si>
    <t>08019</t>
  </si>
  <si>
    <t>CHESILHURST</t>
  </si>
  <si>
    <t>08089</t>
  </si>
  <si>
    <t>CHESTNUT NECK</t>
  </si>
  <si>
    <t>08241</t>
  </si>
  <si>
    <t>CLARKSBORO</t>
  </si>
  <si>
    <t>08020</t>
  </si>
  <si>
    <t>CLAYTON</t>
  </si>
  <si>
    <t>08312</t>
  </si>
  <si>
    <t>08322</t>
  </si>
  <si>
    <t>CLEMENTON</t>
  </si>
  <si>
    <t>08021</t>
  </si>
  <si>
    <t>CLERMONT</t>
  </si>
  <si>
    <t>08214</t>
  </si>
  <si>
    <t>COHANSEY</t>
  </si>
  <si>
    <t>COLD SPRING</t>
  </si>
  <si>
    <t>COLLINGS LAKES</t>
  </si>
  <si>
    <t>COLOGNE</t>
  </si>
  <si>
    <t>08213</t>
  </si>
  <si>
    <t>08215</t>
  </si>
  <si>
    <t>CONOVERTOWN</t>
  </si>
  <si>
    <t>CORBIN CITY</t>
  </si>
  <si>
    <t>DA COSTA</t>
  </si>
  <si>
    <t>DARETOWN</t>
  </si>
  <si>
    <t>DEEPWATER</t>
  </si>
  <si>
    <t>DEERFIELD</t>
  </si>
  <si>
    <t>08313</t>
  </si>
  <si>
    <t>08352</t>
  </si>
  <si>
    <t>DEL HAVEN</t>
  </si>
  <si>
    <t>DELMONT</t>
  </si>
  <si>
    <t>08314</t>
  </si>
  <si>
    <t>DENNISVILLE</t>
  </si>
  <si>
    <t>08246</t>
  </si>
  <si>
    <t>DEPTFORD</t>
  </si>
  <si>
    <t>08090</t>
  </si>
  <si>
    <t>08093</t>
  </si>
  <si>
    <t>08096</t>
  </si>
  <si>
    <t>DEVONSHIRE</t>
  </si>
  <si>
    <t>DIAMOND BEACH</t>
  </si>
  <si>
    <t>DIAS CREEK</t>
  </si>
  <si>
    <t>DIVIDING CREEK</t>
  </si>
  <si>
    <t>00000</t>
  </si>
  <si>
    <t>08315</t>
  </si>
  <si>
    <t>DORCHESTER</t>
  </si>
  <si>
    <t>08316</t>
  </si>
  <si>
    <t>DOROTHY</t>
  </si>
  <si>
    <t>08317</t>
  </si>
  <si>
    <t>DOWNER</t>
  </si>
  <si>
    <t>DOWNSTOWN</t>
  </si>
  <si>
    <t>DUNBARTON</t>
  </si>
  <si>
    <t>EAST BERLIN</t>
  </si>
  <si>
    <t>EAST VINELAND</t>
  </si>
  <si>
    <t>EDGEWOOD</t>
  </si>
  <si>
    <t>08242</t>
  </si>
  <si>
    <t>EGG HARBOR CITY</t>
  </si>
  <si>
    <t>EGG HARBOR TOWNSHIP</t>
  </si>
  <si>
    <t>ELDORA</t>
  </si>
  <si>
    <t>ELK TWP</t>
  </si>
  <si>
    <t>ELM</t>
  </si>
  <si>
    <t>ELMER</t>
  </si>
  <si>
    <t>ELMTOWNE</t>
  </si>
  <si>
    <t>ELSINBORO</t>
  </si>
  <si>
    <t>ELWOOD</t>
  </si>
  <si>
    <t>08217</t>
  </si>
  <si>
    <t>ENGLEWOOD</t>
  </si>
  <si>
    <t>07631</t>
  </si>
  <si>
    <t>07632</t>
  </si>
  <si>
    <t>ENGLISH CREEK</t>
  </si>
  <si>
    <t>ERIAL</t>
  </si>
  <si>
    <t>05081</t>
  </si>
  <si>
    <t>08181</t>
  </si>
  <si>
    <t>ERMA</t>
  </si>
  <si>
    <t>08271</t>
  </si>
  <si>
    <t>ESTELL MANOR</t>
  </si>
  <si>
    <t>08319</t>
  </si>
  <si>
    <t>EWAN</t>
  </si>
  <si>
    <t>08025</t>
  </si>
  <si>
    <t>FAIRFIELD</t>
  </si>
  <si>
    <t>07004</t>
  </si>
  <si>
    <t>08320</t>
  </si>
  <si>
    <t>FAIRTON</t>
  </si>
  <si>
    <t>FAIRVIEW</t>
  </si>
  <si>
    <t>FARMINGTON</t>
  </si>
  <si>
    <t>Fawn Lakes</t>
  </si>
  <si>
    <t>07405</t>
  </si>
  <si>
    <t>FAYSON LAKES</t>
  </si>
  <si>
    <t>FERRELL</t>
  </si>
  <si>
    <t>FISHING CREEK</t>
  </si>
  <si>
    <t>FLORENCE</t>
  </si>
  <si>
    <t>FOLSOM</t>
  </si>
  <si>
    <t>FOREST GROVE</t>
  </si>
  <si>
    <t>FORTESCUE</t>
  </si>
  <si>
    <t>08321</t>
  </si>
  <si>
    <t>FRANKLIN TWP</t>
  </si>
  <si>
    <t>08344</t>
  </si>
  <si>
    <t>08873</t>
  </si>
  <si>
    <t>FRANKLINVILLE</t>
  </si>
  <si>
    <t>FRIES MILL</t>
  </si>
  <si>
    <t>GALLOWAY</t>
  </si>
  <si>
    <t>08231</t>
  </si>
  <si>
    <t>08240</t>
  </si>
  <si>
    <t>GANDYS BEACH</t>
  </si>
  <si>
    <t>08345</t>
  </si>
  <si>
    <t>GERMANIA</t>
  </si>
  <si>
    <t>GIBBSBORO</t>
  </si>
  <si>
    <t>08026</t>
  </si>
  <si>
    <t>GIBBSTOWN</t>
  </si>
  <si>
    <t>08027</t>
  </si>
  <si>
    <t>GLASSBORO</t>
  </si>
  <si>
    <t>08328</t>
  </si>
  <si>
    <t>GOSHEN</t>
  </si>
  <si>
    <t>08218</t>
  </si>
  <si>
    <t>GOULDTOWN</t>
  </si>
  <si>
    <t>GRASSY SOUND</t>
  </si>
  <si>
    <t>GREEN BANK</t>
  </si>
  <si>
    <t>GREEN CREEK</t>
  </si>
  <si>
    <t>08219</t>
  </si>
  <si>
    <t>GREENFIELD</t>
  </si>
  <si>
    <t>08230</t>
  </si>
  <si>
    <t>GREENWICH</t>
  </si>
  <si>
    <t>08323</t>
  </si>
  <si>
    <t>GRENLOCH</t>
  </si>
  <si>
    <t>08032</t>
  </si>
  <si>
    <t>HALEYVILLE</t>
  </si>
  <si>
    <t>HAMMONTON</t>
  </si>
  <si>
    <t>HANCOCKS BRIDGE</t>
  </si>
  <si>
    <t>08038</t>
  </si>
  <si>
    <t>HARDING WOODS</t>
  </si>
  <si>
    <t>HARDINGVILLE</t>
  </si>
  <si>
    <t>HARMERSVILLE</t>
  </si>
  <si>
    <t>Harrison Twp</t>
  </si>
  <si>
    <t>08062</t>
  </si>
  <si>
    <t>HARRISONVILLE</t>
  </si>
  <si>
    <t>08039</t>
  </si>
  <si>
    <t>HARVEY CEDARS</t>
  </si>
  <si>
    <t>Haven Beach</t>
  </si>
  <si>
    <t>HEAD OF RIVER</t>
  </si>
  <si>
    <t>HEISLERVILLE</t>
  </si>
  <si>
    <t>08324</t>
  </si>
  <si>
    <t>HI NELLA</t>
  </si>
  <si>
    <t>08083</t>
  </si>
  <si>
    <t>HIGH BAR HARBOR</t>
  </si>
  <si>
    <t>HOLGATE</t>
  </si>
  <si>
    <t>HOLLY LAKE HARBOR</t>
  </si>
  <si>
    <t>08087</t>
  </si>
  <si>
    <t>HOPEWELL</t>
  </si>
  <si>
    <t>08525</t>
  </si>
  <si>
    <t>HOPEWELL TWP</t>
  </si>
  <si>
    <t>HURFFVILLE</t>
  </si>
  <si>
    <t>INDIAN MILLS</t>
  </si>
  <si>
    <t>IONA</t>
  </si>
  <si>
    <t>JANVIER</t>
  </si>
  <si>
    <t>JEFFERSON</t>
  </si>
  <si>
    <t>JENKINS NECK</t>
  </si>
  <si>
    <t>JERICHO</t>
  </si>
  <si>
    <t>JOHNSON PLACE</t>
  </si>
  <si>
    <t>KIRKWOOD</t>
  </si>
  <si>
    <t>08043</t>
  </si>
  <si>
    <t>KRESSON</t>
  </si>
  <si>
    <t>LAKE GARRISON</t>
  </si>
  <si>
    <t>LAKE GILMAN</t>
  </si>
  <si>
    <t>LAMBS TERRACE</t>
  </si>
  <si>
    <t>LANDISVILLE</t>
  </si>
  <si>
    <t>LAUREL LAKE</t>
  </si>
  <si>
    <t>LAUREL SPRINGS</t>
  </si>
  <si>
    <t>LAURELDALE</t>
  </si>
  <si>
    <t>LEEDS POINT</t>
  </si>
  <si>
    <t>08220</t>
  </si>
  <si>
    <t>LEEKTOWN</t>
  </si>
  <si>
    <t>LEESBURG</t>
  </si>
  <si>
    <t>08327</t>
  </si>
  <si>
    <t>LINDENWOLD</t>
  </si>
  <si>
    <t>02021</t>
  </si>
  <si>
    <t>LINWOOD</t>
  </si>
  <si>
    <t>08221</t>
  </si>
  <si>
    <t>08244</t>
  </si>
  <si>
    <t>LITTLE EGG HARBOR TOWNSHIP</t>
  </si>
  <si>
    <t>LOGAN TOWNSHIP</t>
  </si>
  <si>
    <t>LONG BEACH TOWNSHIP</t>
  </si>
  <si>
    <t>LONGPORT</t>
  </si>
  <si>
    <t>08403</t>
  </si>
  <si>
    <t>LOVELADIES</t>
  </si>
  <si>
    <t>LOWER BANK</t>
  </si>
  <si>
    <t>MALAGA</t>
  </si>
  <si>
    <t>MANAHAWKIN</t>
  </si>
  <si>
    <t>MANNINGTON</t>
  </si>
  <si>
    <t>MANTUA</t>
  </si>
  <si>
    <t>08051</t>
  </si>
  <si>
    <t>08056</t>
  </si>
  <si>
    <t>MARGATE CITY</t>
  </si>
  <si>
    <t>MARLBORO</t>
  </si>
  <si>
    <t>MARLTON</t>
  </si>
  <si>
    <t>08055</t>
  </si>
  <si>
    <t>MARMORA</t>
  </si>
  <si>
    <t>08226</t>
  </si>
  <si>
    <t>MATHISTOWN</t>
  </si>
  <si>
    <t>MAURICETOWN</t>
  </si>
  <si>
    <t>08329</t>
  </si>
  <si>
    <t>MAYETTA</t>
  </si>
  <si>
    <t>MAYS LANDING</t>
  </si>
  <si>
    <t>MAYVILLE</t>
  </si>
  <si>
    <t>MCKEE CITY</t>
  </si>
  <si>
    <t>MEDFORD</t>
  </si>
  <si>
    <t>MICKLETON</t>
  </si>
  <si>
    <t>MILLVILLE</t>
  </si>
  <si>
    <t>38332</t>
  </si>
  <si>
    <t>MILMAY</t>
  </si>
  <si>
    <t>08340</t>
  </si>
  <si>
    <t>MIMOSA LAKES</t>
  </si>
  <si>
    <t>MINOTOLA</t>
  </si>
  <si>
    <t>MIZPAH</t>
  </si>
  <si>
    <t>08342</t>
  </si>
  <si>
    <t>MONROEVILLE</t>
  </si>
  <si>
    <t>MOTTS CREEK</t>
  </si>
  <si>
    <t>MOUNT ROYAL</t>
  </si>
  <si>
    <t>08061</t>
  </si>
  <si>
    <t>MULLICA HILL</t>
  </si>
  <si>
    <t>MYSTIC ISLAND</t>
  </si>
  <si>
    <t>NESCO</t>
  </si>
  <si>
    <t>NEW BROOKLYN</t>
  </si>
  <si>
    <t>NEW GRETNA</t>
  </si>
  <si>
    <t>NEWFIELD</t>
  </si>
  <si>
    <t>NEWPORT</t>
  </si>
  <si>
    <t>NEWTONVILLE</t>
  </si>
  <si>
    <t>03346</t>
  </si>
  <si>
    <t>08346</t>
  </si>
  <si>
    <t>NORMA</t>
  </si>
  <si>
    <t>08347</t>
  </si>
  <si>
    <t>NORTH BEACH</t>
  </si>
  <si>
    <t>NORTH BEACH HAVEN</t>
  </si>
  <si>
    <t>NORTH CAPE MAY</t>
  </si>
  <si>
    <t>NORTH VINELAND</t>
  </si>
  <si>
    <t>NORTH WILDWOOD</t>
  </si>
  <si>
    <t>08206</t>
  </si>
  <si>
    <t>NORTHFIELD</t>
  </si>
  <si>
    <t>08225</t>
  </si>
  <si>
    <t>NORTONVILLE</t>
  </si>
  <si>
    <t>OAKWOOD BEACH</t>
  </si>
  <si>
    <t>OCEAN ACRES</t>
  </si>
  <si>
    <t>OCEAN CITY</t>
  </si>
  <si>
    <t>08826</t>
  </si>
  <si>
    <t>OCEAN VIEW</t>
  </si>
  <si>
    <t>OCEANVILLE</t>
  </si>
  <si>
    <t>OLIVET</t>
  </si>
  <si>
    <t>OTHELLO</t>
  </si>
  <si>
    <t>OYSTER CREEK</t>
  </si>
  <si>
    <t>PALATINE</t>
  </si>
  <si>
    <t>PALERMO</t>
  </si>
  <si>
    <t>PARKERTOWN</t>
  </si>
  <si>
    <t>PARVIN STATE PARK</t>
  </si>
  <si>
    <t>PAULSBORO</t>
  </si>
  <si>
    <t>08066</t>
  </si>
  <si>
    <t>PEDRICKTOWN</t>
  </si>
  <si>
    <t>08067</t>
  </si>
  <si>
    <t>PENBRYN</t>
  </si>
  <si>
    <t>PENNS GROVE</t>
  </si>
  <si>
    <t>PENNSVILLE</t>
  </si>
  <si>
    <t>08070</t>
  </si>
  <si>
    <t>PENNY POT</t>
  </si>
  <si>
    <t>PENTON</t>
  </si>
  <si>
    <t>PETERSBURG</t>
  </si>
  <si>
    <t>08243</t>
  </si>
  <si>
    <t>PIERCES POINT</t>
  </si>
  <si>
    <t>PILESGROVE</t>
  </si>
  <si>
    <t>08098</t>
  </si>
  <si>
    <t>PINE HILL</t>
  </si>
  <si>
    <t>08807</t>
  </si>
  <si>
    <t>PINE VALLEY</t>
  </si>
  <si>
    <t>PINEHURST</t>
  </si>
  <si>
    <t>PINEY HOLLOW</t>
  </si>
  <si>
    <t>PITMAN</t>
  </si>
  <si>
    <t>08071</t>
  </si>
  <si>
    <t>PITTSGROVE</t>
  </si>
  <si>
    <t>PLEASANT MILLS</t>
  </si>
  <si>
    <t>PLEASANTVILLE</t>
  </si>
  <si>
    <t>POLE TAVERN</t>
  </si>
  <si>
    <t>POMONA</t>
  </si>
  <si>
    <t>PORCHTOWN</t>
  </si>
  <si>
    <t>PORT ELIZABETH</t>
  </si>
  <si>
    <t>08348</t>
  </si>
  <si>
    <t>PORT NORRIS</t>
  </si>
  <si>
    <t>PORT REPUBLIC</t>
  </si>
  <si>
    <t>QUINTON</t>
  </si>
  <si>
    <t>08072</t>
  </si>
  <si>
    <t>RAINBOW LAKE</t>
  </si>
  <si>
    <t>REEDS BEACH</t>
  </si>
  <si>
    <t>REPAUPO</t>
  </si>
  <si>
    <t>RICHLAND</t>
  </si>
  <si>
    <t>RICHWOOD</t>
  </si>
  <si>
    <t>08074</t>
  </si>
  <si>
    <t>RIO GRANDE</t>
  </si>
  <si>
    <t>ROADSTOWN</t>
  </si>
  <si>
    <t>08351</t>
  </si>
  <si>
    <t>ROSEDALE</t>
  </si>
  <si>
    <t>ROSENHAYN</t>
  </si>
  <si>
    <t>SALEM</t>
  </si>
  <si>
    <t>SCOTCH BONNET</t>
  </si>
  <si>
    <t>SCULLVILLE</t>
  </si>
  <si>
    <t>08300</t>
  </si>
  <si>
    <t>SEA BREEZE</t>
  </si>
  <si>
    <t>SEA ISLE CITY</t>
  </si>
  <si>
    <t>SEABROOK</t>
  </si>
  <si>
    <t>SEAVIEW</t>
  </si>
  <si>
    <t>SEAVILLE</t>
  </si>
  <si>
    <t>SEWELL</t>
  </si>
  <si>
    <t>08084</t>
  </si>
  <si>
    <t>SHAMONG</t>
  </si>
  <si>
    <t>SHARPTOWN</t>
  </si>
  <si>
    <t>SHAW CREST</t>
  </si>
  <si>
    <t>SHILOH</t>
  </si>
  <si>
    <t>08353</t>
  </si>
  <si>
    <t>SHIP BOTTOM</t>
  </si>
  <si>
    <t>SHIRLEY</t>
  </si>
  <si>
    <t>SICKLERVILLE</t>
  </si>
  <si>
    <t>SMITHVILLE</t>
  </si>
  <si>
    <t>SOMERDALE</t>
  </si>
  <si>
    <t>SOMERS POINT</t>
  </si>
  <si>
    <t>SOOY PLACE</t>
  </si>
  <si>
    <t>SOUTH DENNIS</t>
  </si>
  <si>
    <t>08245</t>
  </si>
  <si>
    <t>SOUTH EGG HARBOR</t>
  </si>
  <si>
    <t>SOUTH HARRISON</t>
  </si>
  <si>
    <t>SOUTH HARRISON TOWNS</t>
  </si>
  <si>
    <t>SOUTH SEAVILLE</t>
  </si>
  <si>
    <t>SOUTHAMPTON TOWNSHIP</t>
  </si>
  <si>
    <t>SPRAY BEACH</t>
  </si>
  <si>
    <t>STAFFORD TOWNSHIP</t>
  </si>
  <si>
    <t>STAFFORDVILLE</t>
  </si>
  <si>
    <t>STEELMANTOWN</t>
  </si>
  <si>
    <t>STEELMANVILLE</t>
  </si>
  <si>
    <t>STONE HARBOR</t>
  </si>
  <si>
    <t>08247</t>
  </si>
  <si>
    <t>STOW CREEK</t>
  </si>
  <si>
    <t>STRATFORD</t>
  </si>
  <si>
    <t>STRATHMERE</t>
  </si>
  <si>
    <t>08248</t>
  </si>
  <si>
    <t>SURF CITY</t>
  </si>
  <si>
    <t>SWAINTON</t>
  </si>
  <si>
    <t>SWEDESBORO</t>
  </si>
  <si>
    <t>SWEETWATER</t>
  </si>
  <si>
    <t>TABERNACLE</t>
  </si>
  <si>
    <t>TANSBORO</t>
  </si>
  <si>
    <t>TAUNTON LAKES</t>
  </si>
  <si>
    <t>TOWN BANK</t>
  </si>
  <si>
    <t>TOWNSENDS INLET</t>
  </si>
  <si>
    <t>TUCKAHOE</t>
  </si>
  <si>
    <t>08250</t>
  </si>
  <si>
    <t>TUCKERTON</t>
  </si>
  <si>
    <t>TURNERSVILLE</t>
  </si>
  <si>
    <t>UPPER DEERFIELD TOWNSHIP</t>
  </si>
  <si>
    <t>UPPER TOWNSHIP</t>
  </si>
  <si>
    <t>VENTNOR CITY</t>
  </si>
  <si>
    <t>08406</t>
  </si>
  <si>
    <t>VICTORY LAKES</t>
  </si>
  <si>
    <t>VILLAS</t>
  </si>
  <si>
    <t>VINCENTOWN</t>
  </si>
  <si>
    <t>VINELAND</t>
  </si>
  <si>
    <t>VOORHEES TOWNSHIP</t>
  </si>
  <si>
    <t>08034</t>
  </si>
  <si>
    <t>08042</t>
  </si>
  <si>
    <t>WADING RIVER</t>
  </si>
  <si>
    <t>WARREN GROVE</t>
  </si>
  <si>
    <t>WASHINGTON TOWNSHIP</t>
  </si>
  <si>
    <t>WATERFORD</t>
  </si>
  <si>
    <t>WEDGEWOOD SEWELL</t>
  </si>
  <si>
    <t>WEEKSTOWN</t>
  </si>
  <si>
    <t>WENONAH</t>
  </si>
  <si>
    <t>WEST ATCO</t>
  </si>
  <si>
    <t>WEST ATLANTIC CITY</t>
  </si>
  <si>
    <t>WEST BERLIN</t>
  </si>
  <si>
    <t>WEST CAPE MAY</t>
  </si>
  <si>
    <t>WEST CREEK</t>
  </si>
  <si>
    <t>WEST DEPTFORD</t>
  </si>
  <si>
    <t>WEST TUCKERTON</t>
  </si>
  <si>
    <t>WEST WILDWOOD</t>
  </si>
  <si>
    <t>WEYMOUTH</t>
  </si>
  <si>
    <t>WHITESBORO</t>
  </si>
  <si>
    <t>08252</t>
  </si>
  <si>
    <t>WILDWOOD</t>
  </si>
  <si>
    <t>WILDWOOD CREST</t>
  </si>
  <si>
    <t>WILLIAMSTOWN</t>
  </si>
  <si>
    <t>WILLOW GROVE</t>
  </si>
  <si>
    <t>WINSLOW TOWNSHIP</t>
  </si>
  <si>
    <t>08095</t>
  </si>
  <si>
    <t>WOODBINE</t>
  </si>
  <si>
    <t>WOODBURY HEIGHTS</t>
  </si>
  <si>
    <t>08097</t>
  </si>
  <si>
    <t>WOODLAND LAKES</t>
  </si>
  <si>
    <t>WOODSTOWN</t>
  </si>
  <si>
    <t>WOOLWICH TOWNSHIP</t>
  </si>
  <si>
    <t>YORKTOWN</t>
  </si>
  <si>
    <t>Totals</t>
  </si>
  <si>
    <t>[AVERAGE OF SUM]</t>
  </si>
  <si>
    <t>[September, 2021]</t>
  </si>
  <si>
    <t>[September,  2019]</t>
  </si>
  <si>
    <t>MONEY ISLAND</t>
  </si>
  <si>
    <t>Non-Residential</t>
  </si>
  <si>
    <t>08404</t>
  </si>
  <si>
    <t>BATSTO</t>
  </si>
  <si>
    <t>08099</t>
  </si>
  <si>
    <t>BERLIN TWP</t>
  </si>
  <si>
    <t>28520</t>
  </si>
  <si>
    <t>CARLLS CORNER</t>
  </si>
  <si>
    <t>CUMBERLAND</t>
  </si>
  <si>
    <t>EAGLESWOOD</t>
  </si>
  <si>
    <t>EMMELVILLE</t>
  </si>
  <si>
    <t>EVESHAM</t>
  </si>
  <si>
    <t>02028</t>
  </si>
  <si>
    <t>GLOUCESTER TOWNSHIP</t>
  </si>
  <si>
    <t>HAMILTON TWP</t>
  </si>
  <si>
    <t>HARRISVILLE</t>
  </si>
  <si>
    <t>KINGS GRANT</t>
  </si>
  <si>
    <t>08237</t>
  </si>
  <si>
    <t>MALLARD ISLAND</t>
  </si>
  <si>
    <t>MENANTICO</t>
  </si>
  <si>
    <t>MOUNT LAUREL</t>
  </si>
  <si>
    <t>08054</t>
  </si>
  <si>
    <t>MULLICA TWP</t>
  </si>
  <si>
    <t>NEW SHARON</t>
  </si>
  <si>
    <t>PEAHALA PARK</t>
  </si>
  <si>
    <t>08238</t>
  </si>
  <si>
    <t>08249</t>
  </si>
  <si>
    <t>99999</t>
  </si>
  <si>
    <t>UPPER PITTSGROVE</t>
  </si>
  <si>
    <t>08362</t>
  </si>
  <si>
    <t>WOODMANSIE</t>
  </si>
  <si>
    <t>WOODRUFF</t>
  </si>
  <si>
    <t>MANUMUSKIN</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</si>
  <si>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</si>
  <si>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</si>
  <si>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</si>
  <si>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</si>
  <si>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</si>
  <si>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</si>
  <si>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</si>
  <si>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</si>
  <si>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</si>
  <si>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</si>
  <si>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</si>
  <si>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There are no liens on any account since 2019.</t>
  </si>
  <si>
    <t>This data is not tracked</t>
  </si>
  <si>
    <t>Notes: [Insert notation here for any of the sections - expand cell if needed]</t>
  </si>
  <si>
    <t>[September , 2022]</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</si>
  <si>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</si>
  <si>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</si>
  <si>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</si>
  <si>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</si>
  <si>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</si>
  <si>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</si>
  <si>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</si>
  <si>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</si>
  <si>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Egg Harbor City</t>
  </si>
  <si>
    <t>EGG HARBOR CITYCITY</t>
  </si>
  <si>
    <t>EGG HARBOR CITYTOWNSHIP</t>
  </si>
  <si>
    <t>Egg Harbor Township</t>
  </si>
  <si>
    <t>GRASSY SOUNDSS</t>
  </si>
  <si>
    <t>LITTLE EGG HARBOR CITY</t>
  </si>
  <si>
    <t>MARGATE CITYCITY</t>
  </si>
  <si>
    <t>MT ROYAL</t>
  </si>
  <si>
    <t>MYSTIC ISLANDS</t>
  </si>
  <si>
    <t>NOT AVAILABLE</t>
  </si>
  <si>
    <t/>
  </si>
  <si>
    <t>QUINTON TOWNSHIP</t>
  </si>
  <si>
    <t>SOUTHAMPTON</t>
  </si>
  <si>
    <t>UPPER DEERFIELD</t>
  </si>
  <si>
    <t>VOORHEES</t>
  </si>
  <si>
    <t>washington township</t>
  </si>
  <si>
    <t>WINSLOW</t>
  </si>
  <si>
    <t>[September , 2021]</t>
  </si>
  <si>
    <t>[Sept ,  2019]</t>
  </si>
  <si>
    <t xml:space="preserve"> MAYS LANDING</t>
  </si>
  <si>
    <t>BARNEGAT LIGHT</t>
  </si>
  <si>
    <t>EGG HARBOR CITYTWP</t>
  </si>
  <si>
    <t>GRASSY SOUNDS</t>
  </si>
  <si>
    <t>HURFVILLE</t>
  </si>
  <si>
    <t>LITTLE EGG</t>
  </si>
  <si>
    <t>LITTLE EGG HARBOR CITYTWP</t>
  </si>
  <si>
    <t>WEDGEWOOD</t>
  </si>
  <si>
    <t>[September,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</si>
  <si>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</si>
  <si>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</si>
  <si>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</si>
  <si>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</si>
  <si>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</si>
  <si>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</si>
  <si>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</si>
  <si>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</si>
  <si>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</si>
  <si>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</si>
  <si>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</si>
  <si>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</si>
  <si>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</si>
  <si>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</si>
  <si>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</si>
  <si>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</si>
  <si>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</si>
  <si>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</si>
  <si>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</si>
  <si>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CROSS KEYS WMSTOWN</t>
  </si>
  <si>
    <t>EGG HJARBOR TOWNSHIP</t>
  </si>
  <si>
    <t>DEPTFORD TERRACE</t>
  </si>
  <si>
    <t>EGG HARBOR</t>
  </si>
  <si>
    <t>EGG HARBOR CITYTWP.</t>
  </si>
  <si>
    <t>FAWN LAKES</t>
  </si>
  <si>
    <t>MEDFORD FARMS</t>
  </si>
  <si>
    <t>LITTLE EGG HARBOR</t>
  </si>
  <si>
    <t>#/#</t>
  </si>
  <si>
    <t>MARGATE</t>
  </si>
  <si>
    <t>PENNSGROVE</t>
  </si>
  <si>
    <t>N WILDWOOD</t>
  </si>
  <si>
    <t>TOWNBANK</t>
  </si>
  <si>
    <t>SHAWCREST</t>
  </si>
  <si>
    <t>VENTNOR</t>
  </si>
  <si>
    <t>WASHINGTON TWP</t>
  </si>
  <si>
    <t>WATERFORD WORKS</t>
  </si>
  <si>
    <t>Wildwood Crest</t>
  </si>
  <si>
    <t xml:space="preserve">Total Number of Customers </t>
  </si>
  <si>
    <t>Total Dollar Amount</t>
  </si>
  <si>
    <t>Average Amount Owed</t>
  </si>
  <si>
    <t>September, 2021</t>
  </si>
  <si>
    <t xml:space="preserve"> WEST BERLIN</t>
  </si>
  <si>
    <t>EHT HARBOR TOWNSHIP</t>
  </si>
  <si>
    <t>EGG HARBOR CITYTOWNSHIP[</t>
  </si>
  <si>
    <t>Estelle Manor</t>
  </si>
  <si>
    <t>LONG BEACH TWP</t>
  </si>
  <si>
    <t>HOPEWELL TOWNSHIP</t>
  </si>
  <si>
    <t>QUINTON TWP</t>
  </si>
  <si>
    <t>UNKNOWN_ACE_CITY</t>
  </si>
  <si>
    <t>CROSS KEYS SEWELL</t>
  </si>
  <si>
    <t>CROSS KEYS</t>
  </si>
  <si>
    <t>PORT ELIZABETH'</t>
  </si>
  <si>
    <t>WASHINGTON</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</si>
  <si>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</si>
  <si>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</si>
  <si>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</si>
  <si>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</si>
  <si>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</si>
  <si>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</si>
  <si>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Notes: [ACE Residential Customers are not subject to Late Payment Charges.  The amounts are only for commercial customers.]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</si>
  <si>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</si>
  <si>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</si>
  <si>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</si>
  <si>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</si>
  <si>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</si>
  <si>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</si>
  <si>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</si>
  <si>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</si>
  <si>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</si>
  <si>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</si>
  <si>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</si>
  <si>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</si>
  <si>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</si>
  <si>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</si>
  <si>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</si>
  <si>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</si>
  <si>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</si>
  <si>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</si>
  <si>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</si>
  <si>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</si>
  <si>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</si>
  <si>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</si>
  <si>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</si>
  <si>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</si>
  <si>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</si>
  <si>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</si>
  <si>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</si>
  <si>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Number of Customers in Deferred Payment Agreements</t>
  </si>
  <si>
    <t>Total Deferred Payment Agreements Dollar Amounts</t>
  </si>
  <si>
    <t>Total Dollar Amount of Arrears entered into a Deferred Payment Agreements</t>
  </si>
  <si>
    <t>September,  2019]</t>
  </si>
  <si>
    <t>[September ,2022]</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</si>
  <si>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</si>
  <si>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</si>
  <si>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</si>
  <si>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</si>
  <si>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</si>
  <si>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</si>
  <si>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</si>
  <si>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</si>
  <si>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NOTES:  Only those zip code/city combinations with customers receiving assistance for the month/years requested are listed in columns A,B &amp; D. The data was not tracked by city &amp; zip in 2019 and was compiled using available data.  In the instances where only the zip code was available in our records, all cities using that zip code are listed. Many zip codes in our service territory cover multiple cities. Where the city and zip code indicate Not Available, the customer’s service location zip code and city were not contained in the available data. Program administrators set the terms of eligibility, not the utilities, for each program and would be the best source of that information as well as providing any enhancements made or anticipated to their programs. The utilities do not have access to the available budget for energy assistance benefits. Program budgets provide allowances for administrative costs and can include funds other programs such as weatherization.  Data starts on line 20.</t>
  </si>
  <si>
    <t>Data related to the number of applications made to a program will need to be provided by the program administrators. Program administrators receive energy assistance applications via their contracted agencies or through online applications, not from the utilities. Those applications are then reviewed and approved/denied by the program administrators or their designee.  If the customer is approved for benefits, ACE receives enrollment and benefit information which are used to update the customer's account. ACE does not receive information regarding incomplete, denied or otherwise unapproved applications and therefore would not have the complete count.</t>
  </si>
  <si>
    <t>Only those zip code/city combinations with customers receiving assistance for the month/years requested are listed in columns A,B &amp; D.  Not all zip codes/cities have customers receiving assistance in each year requested in columns M &amp; N, P &amp; Q and S &amp; T and those cells have been left blank. The data requested was not tracked by city &amp; zip in 2019 and was compiled using available data.  In the instances where only the zip code was available in our records, all cities using that zip code are listed in column B. Many zip codes in our service territory cover multiple cities. Where the city and zip code indicate Not Available in columns B &amp; D, the customer service location zip code and city were not contained in the available data.  Data sharts on line 20.</t>
  </si>
  <si>
    <t>Notes:</t>
  </si>
  <si>
    <t>Atlantic City Electric</t>
  </si>
  <si>
    <t>Utility Assistance Program</t>
  </si>
  <si>
    <t>Terms of Eligibility:</t>
  </si>
  <si>
    <t>Available Budget:</t>
  </si>
  <si>
    <t>Description of Enhancements to Programs to meet Increases in Demand</t>
  </si>
  <si>
    <t>[September 2022] Residential Number of Customers that Applied</t>
  </si>
  <si>
    <t>[September 2021] Residential Number of Customers that Applied</t>
  </si>
  <si>
    <t>[September 2019] Residential Number of Customers that Applied</t>
  </si>
  <si>
    <t>[September 2022] Number of Residential Customers that Receive Assistance for Arrears</t>
  </si>
  <si>
    <t>The Amount (Dollars) of Funds Credited Towards the Accounts of Residents Participating in each Assistance Program</t>
  </si>
  <si>
    <t>[September 2021] Number of Residential Customers that Receive Assistance for Arrears</t>
  </si>
  <si>
    <t>[September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</si>
  <si>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</si>
  <si>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</si>
  <si>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</si>
  <si>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</si>
  <si>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</si>
  <si>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Bill Insert</t>
  </si>
  <si>
    <t>Customer Bill of Rights</t>
  </si>
  <si>
    <t>y</t>
  </si>
  <si>
    <t>All - Spanish,  Atlantic City - Bengali</t>
  </si>
  <si>
    <t>credit letter insert</t>
  </si>
  <si>
    <t xml:space="preserve">ACE All It Takes is One Call </t>
  </si>
  <si>
    <t>n</t>
  </si>
  <si>
    <t> </t>
  </si>
  <si>
    <t>bill message</t>
  </si>
  <si>
    <t>Budget billing bill message -  With our Budget Billing option, you can avoid seasonal peaks in your electric bills by dividing your payments evenly over the course of the entire year, making it easier for you to budget and pay your energy bill each month.  You can enroll in this program by visiting us online: www.atlanticcityelectric.com</t>
  </si>
  <si>
    <t>NJ Shares Message - You can help an Atlantic City Electric customer in need of assistance with their energy bills by contributing to NJ SHARES. Simply pay exactly $1.00 over your Atlantic City Electric bill amount and that dollar will be contributed to New Jersey SHARES, a 501(c)3 non-profit organization. Amounts over $1.00 will not be recognized as a contribution and will result in a credit to your account.  Atlantic City Electric will match each donation by contributing a dollar to the fund. You can also make a donation directly to NJ SHARES at njshares.org.</t>
  </si>
  <si>
    <t>Learn how to save energy and money by registering for MyAccount at atlanticcityelectric.com</t>
  </si>
  <si>
    <t>Social media</t>
  </si>
  <si>
    <t>None</t>
  </si>
  <si>
    <t>Assistance Programs | Atlantic City Electric - An Exelon Company</t>
  </si>
  <si>
    <t>Press Releases</t>
  </si>
  <si>
    <t>Atlantic City Electric Customers Must Take Action NOW! | Atlantic City Electric - An Exelon Company</t>
  </si>
  <si>
    <t>NJ Lifeline</t>
  </si>
  <si>
    <t>All</t>
  </si>
  <si>
    <t xml:space="preserve">Must be a New Jersey resident and who meet the PAAD eligibility requirements or who receive Supplemental Security Income (SSI). </t>
  </si>
  <si>
    <t xml:space="preserve">PAAD income eligibility adjusted yearly.  </t>
  </si>
  <si>
    <t>Not Available</t>
  </si>
  <si>
    <t>NJ LIHEAP</t>
  </si>
  <si>
    <t>ALL</t>
  </si>
  <si>
    <t>Applicant must be responsible for home heating/cooling cost; have gross income at or below 60% of the State Median Income (SMI). Benefit will depend on income, household size, fuel type and heating region. LIHEAP allows for medically necessary cooling assistance benefit.</t>
  </si>
  <si>
    <t>LIHEAP income guidelines required at or below 200% Federal Poverty Level (FPL) or 60% SMI in 2019, 2020 &amp; 2021 changed to 60% SMI in 2022.  60% SMI is a higher income limit than 200% FPL.</t>
  </si>
  <si>
    <t xml:space="preserve">ALBION </t>
  </si>
  <si>
    <t>Blackwood, Turnersville</t>
  </si>
  <si>
    <t>Cedar Brook</t>
  </si>
  <si>
    <t>Clementon, Laurel Springs, Pine Valley, Pine Hill, Lindenwold</t>
  </si>
  <si>
    <t>Hammonton, Batsto, Folsom</t>
  </si>
  <si>
    <t xml:space="preserve">KIRKWOOD </t>
  </si>
  <si>
    <t>Carneys Point, Penns Grove</t>
  </si>
  <si>
    <t>Pennsville</t>
  </si>
  <si>
    <t>Mannington, Salem</t>
  </si>
  <si>
    <t>Erial, Sicklerville</t>
  </si>
  <si>
    <t>Little Egg Harbor Twp, Mystic Island, Tuckerton</t>
  </si>
  <si>
    <t>Southampton, Tabernacle, Shamong</t>
  </si>
  <si>
    <t>Chesilhurst, Waterford Works</t>
  </si>
  <si>
    <t>West Berlin</t>
  </si>
  <si>
    <t>Williamstown, Collings Lakes</t>
  </si>
  <si>
    <t>Woodstown, Pilesgrove</t>
  </si>
  <si>
    <t>Cape May, North Cape May, West Cape May, Fishing Creek</t>
  </si>
  <si>
    <t>NORTH CAPE</t>
  </si>
  <si>
    <t>Absecon, Galloway, Smithville</t>
  </si>
  <si>
    <t xml:space="preserve">GALLOWAY </t>
  </si>
  <si>
    <t>SOUTH EGG</t>
  </si>
  <si>
    <t>Port Republic</t>
  </si>
  <si>
    <t>Sea Isle City, Townsends Inlet</t>
  </si>
  <si>
    <t>SOMERS POI</t>
  </si>
  <si>
    <t>Del Haven, Villas</t>
  </si>
  <si>
    <t>Wildwood, North Wildwood, West Wildwood, Wildwood Crest</t>
  </si>
  <si>
    <t>Corbin City, Woodbine</t>
  </si>
  <si>
    <t>Bridgeton, Seabrook</t>
  </si>
  <si>
    <t xml:space="preserve">HOPEWELL </t>
  </si>
  <si>
    <t>Delmont</t>
  </si>
  <si>
    <t>Elmer, Pittsgrove, Centerton</t>
  </si>
  <si>
    <t>Millville, Laurel Lake</t>
  </si>
  <si>
    <t>Milmay</t>
  </si>
  <si>
    <t>Minitola</t>
  </si>
  <si>
    <t>Newfield, Willow Grove</t>
  </si>
  <si>
    <t>Shiloh</t>
  </si>
  <si>
    <t>NJ SHARES</t>
  </si>
  <si>
    <t>Have an active residential account with one of these utilities: Atlantic City Electric, Elizabethtown Gas, JCP&amp;L, New Jersey Natural Gas, PSE&amp;G, Rockland Electric and South Jersey Gas and reside at the service address listed on the utility bill. Customer must be experiencing a temporary financial crisis, such as a job loss or illness with a bill in arrears on their energy bill and have made a good faith payment of at least $100 within 90 days prior to the application date. Applicants 65 years of age or older, with households of one or two members only, will be eligible for a NJ SHARES Energy Assistance Grant if they earn less than the maximum income guidelines.  Proof of age is required. If customers are receiving Social Security Disability (SSD) benefits, with households of one or two members only, will be eligible for a NJ SHARES Energy Assistance Grant if they earn less than the maximum household income. Applicants must show proof of current SSD benefit.</t>
  </si>
  <si>
    <t>No changes.</t>
  </si>
  <si>
    <t>NJ Universal Service Fund</t>
  </si>
  <si>
    <t>Income up to 400% FPL, energy burden 2% for non-heating; 4% electric heat; monthly benefit cap increased to $180; $5 USF monthly benefit for customers meeting income requirments but not energy burden to allow for participation in Fresh Start.</t>
  </si>
  <si>
    <t>Income requirements prior to October 1, 2021 were 185% FPL.  Income limits increased temporarily to 400% FPL October 1, 2021 through September 30, 2023.  Other temporary changes effective October 1, 2021 and in effect until September 30, 2023 include the energy burden requirement reduced from 3% non-electric heat/6% electric heat to 2% non-electric heat/4% electric heat, the monthly benefit cap increasing to $180 and $5 USF monthly benefit for customers meeting income requirements but not energy burden to allow for participation in Fresh Start.</t>
  </si>
  <si>
    <t>Ship Botton, Surf City, Beach Haven, Harvey Cedars, Long Beach Twp</t>
  </si>
  <si>
    <t>Glassboro</t>
  </si>
  <si>
    <t>Kirkwood, Voorhees</t>
  </si>
  <si>
    <t>Medford, Medford Lakes</t>
  </si>
  <si>
    <t xml:space="preserve">QUINTON </t>
  </si>
  <si>
    <t>Hi Nella, Somerdale</t>
  </si>
  <si>
    <t>Stratford</t>
  </si>
  <si>
    <t xml:space="preserve">GRENLOCH </t>
  </si>
  <si>
    <t>Cape May Court House</t>
  </si>
  <si>
    <t xml:space="preserve">GERMANIA </t>
  </si>
  <si>
    <t>Green Creek</t>
  </si>
  <si>
    <t>WEST ATLANTIC</t>
  </si>
  <si>
    <t>Rio Grande</t>
  </si>
  <si>
    <t xml:space="preserve">ELDORA </t>
  </si>
  <si>
    <t>Greenwich</t>
  </si>
  <si>
    <t xml:space="preserve">MILMAY </t>
  </si>
  <si>
    <t xml:space="preserve">MINOTOLA </t>
  </si>
  <si>
    <t>Port Norris</t>
  </si>
  <si>
    <t>Atlantic City</t>
  </si>
  <si>
    <t>NJ USF Fresh Start Credits</t>
  </si>
  <si>
    <t>Must be enrolled in Universal Service Fund (USF), must have a balance of $60 or more.</t>
  </si>
  <si>
    <t>Customers previously enrolled in Fresh Start are again eligible October 2021 through September 2023.  Also starting October 2021 through September 30, 3023:  forgiveness is earned monthly although it can still be posted quarterly; there is no cap on Fresh Start forgiveness earnings; monthly earnings are now 1/12th of the Fresh Start balance.</t>
  </si>
  <si>
    <t>Deepwater</t>
  </si>
  <si>
    <t>Swedesboro</t>
  </si>
  <si>
    <t>Avalon</t>
  </si>
  <si>
    <t>Brigantine</t>
  </si>
  <si>
    <t>EGG HARBOR TWP</t>
  </si>
  <si>
    <t>South Seaville</t>
  </si>
  <si>
    <t xml:space="preserve">CLAYTON </t>
  </si>
  <si>
    <t xml:space="preserve">DELMONT </t>
  </si>
  <si>
    <t>Rosenhayn</t>
  </si>
  <si>
    <t>PAGE</t>
  </si>
  <si>
    <t>Should have applied for LIHEAP or USF first; have receipt of past due notice, disconnection notice or are currently disconnected; minimum account balance of $100.  Income eligibility is the same as LIHEAP/USF.</t>
  </si>
  <si>
    <t xml:space="preserve">Program income eligibility reduced to LIHEAP requirements in 2022.  </t>
  </si>
  <si>
    <t>SMART-NJ</t>
  </si>
  <si>
    <t>Must be experiencing a temporary financial crisis, have arrears on their bill, income at or below the State Median Income and not qualify for LIHEAP, USF or PAGE.</t>
  </si>
  <si>
    <t>None.</t>
  </si>
  <si>
    <t>ARP</t>
  </si>
  <si>
    <t>Income eligible up to 400% FPL, must pay own electric bill and have fallen behind on bill.</t>
  </si>
  <si>
    <t>None, program closing by end of 2022.</t>
  </si>
  <si>
    <t>BROOKLYN</t>
  </si>
  <si>
    <t>11236</t>
  </si>
  <si>
    <t>02025</t>
  </si>
  <si>
    <t>LITTLE EGG HARBOR TWP</t>
  </si>
  <si>
    <t>MARLTON LAKES</t>
  </si>
  <si>
    <t>SEAVIEW PARK</t>
  </si>
  <si>
    <t>STOW CREEK TWP</t>
  </si>
  <si>
    <t>UPPER DEERFIELD TWP</t>
  </si>
  <si>
    <t>ERA</t>
  </si>
  <si>
    <t>County based, household income must meet HUD low- and moderate-income limits for the county, must have suffered a COVID related hardship.</t>
  </si>
  <si>
    <t>08208</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</si>
  <si>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</si>
  <si>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</si>
  <si>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</si>
  <si>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</si>
  <si>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</si>
  <si>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</si>
  <si>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</si>
  <si>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</si>
  <si>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 xml:space="preserve">*No projects were delayed due to the COVID pandemic. </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</si>
  <si>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</si>
  <si>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</si>
  <si>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</si>
  <si>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</si>
  <si>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</si>
  <si>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See the following Tabs for all the rates and charges</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</si>
  <si>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</si>
  <si>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</si>
  <si>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</si>
  <si>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</si>
  <si>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</si>
  <si>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</si>
  <si>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</si>
  <si>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</si>
  <si>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</si>
  <si>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</si>
  <si>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</si>
  <si>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</si>
  <si>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</si>
  <si>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</si>
  <si>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</si>
  <si>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</si>
  <si>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</si>
  <si>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</si>
  <si>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</si>
  <si>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</si>
  <si>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</si>
  <si>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</si>
  <si>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</si>
  <si>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</si>
  <si>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</si>
  <si>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</si>
  <si>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</si>
  <si>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</si>
  <si>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</si>
  <si>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</si>
  <si>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</si>
  <si>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</si>
  <si>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</si>
  <si>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</si>
  <si>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</si>
  <si>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</si>
  <si>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</si>
  <si>
    <t>ATLANTIC CITY ELECTRIC COMPANY</t>
  </si>
  <si>
    <t>BPU NJ No. 11 Electric Service - Section IV Third Revised Sheet Replaces Second Revised Sheet No. 4</t>
  </si>
  <si>
    <t>RATE SCHEDULE CHG</t>
  </si>
  <si>
    <t>(Charges)</t>
  </si>
  <si>
    <t>APPLICABILITY OF SERVICE</t>
  </si>
  <si>
    <t>Applicable to all customers in accord with the tariff paragraph noted below</t>
  </si>
  <si>
    <t>SERVICE CHARGES</t>
  </si>
  <si>
    <t>Installation of Service at Original Location</t>
  </si>
  <si>
    <t>(See Section II paragraph 2.9)</t>
  </si>
  <si>
    <t>Connection, Reconnection, or Succession</t>
  </si>
  <si>
    <t>of Service at Existing Location</t>
  </si>
  <si>
    <t>(See Section II paragraphs 2.10 and 2.11)</t>
  </si>
  <si>
    <t>Disconnection (See Section II paragraph 7.1, 7.2, or 7.3)</t>
  </si>
  <si>
    <t>Special Reading of Meters (See Section II paragraph 6.7)</t>
  </si>
  <si>
    <t>LATE PAYMENT CHARGES</t>
  </si>
  <si>
    <t>(See paragraph 6.4)</t>
  </si>
  <si>
    <t>0.877% Per Month</t>
  </si>
  <si>
    <t>(Non-residential only)</t>
  </si>
  <si>
    <t>(10.52% APR)</t>
  </si>
  <si>
    <t>UNCOLLECTIBLE CHECKS</t>
  </si>
  <si>
    <t>(See paragraph 6.9)</t>
  </si>
  <si>
    <t>"In accordance with P.L. 1997,c.192, the charges in this Rate Schedule include provision for the New Jersey Corporation Business Tax and the New Jersey Sales and Use Tax.  When billed to customers exempt from one or more of these taxes, as set forth in Riders CBT and SUT, such charges will be reduced by the relevant amount of such taxes included therein."</t>
  </si>
  <si>
    <t>Date of Issue:  March 27, 2019</t>
  </si>
  <si>
    <t>Effective Date: April 1, 2019</t>
  </si>
  <si>
    <r>
      <t xml:space="preserve">Issued by:  </t>
    </r>
    <r>
      <rPr>
        <b/>
        <sz val="10"/>
        <color rgb="FF000000"/>
        <rFont val="Arial"/>
        <family val="2"/>
        <charset val="1"/>
      </rPr>
      <t>David M. Velazquez, President and Chief Executive Officer – Atlantic City Electric Company</t>
    </r>
  </si>
  <si>
    <t>Filed pursuant to Board of Public Utilities of the State of New Jersey directives associated with the</t>
  </si>
  <si>
    <t>BPU Docket No. ER18080925</t>
  </si>
  <si>
    <t>BPU NJ No. 11 Electric Service - Section IV Fifty-Eighth Revised Sheet Replaces Fifty-Seventh Revised Sheet No. 5</t>
  </si>
  <si>
    <t>RATE SCHEDULE RS</t>
  </si>
  <si>
    <t>(Residential Service)</t>
  </si>
  <si>
    <t>AVAILABILITY</t>
  </si>
  <si>
    <t>Available for full domestic service to individually metered residential customers, including rural domestic customers, engaged principally in agricultural pursuits.</t>
  </si>
  <si>
    <t>SUMMER</t>
  </si>
  <si>
    <t>WINTER</t>
  </si>
  <si>
    <t>June Through September</t>
  </si>
  <si>
    <t>October Through May</t>
  </si>
  <si>
    <t>Delivery Service Charges:</t>
  </si>
  <si>
    <t>Customer Charge ($/Month)</t>
  </si>
  <si>
    <t>Distribution Rates ($/kWH)</t>
  </si>
  <si>
    <t>First Block</t>
  </si>
  <si>
    <t>(Summer &lt;= 750 kWh; Winter&lt;= 500kWh)</t>
  </si>
  <si>
    <t>Excess kWh</t>
  </si>
  <si>
    <t>Non-Utility Generation Charge (NGC) ($/kWH)</t>
  </si>
  <si>
    <t>See Rider NGC</t>
  </si>
  <si>
    <t>Societal Benefits Charge ($/kWh)</t>
  </si>
  <si>
    <t>Clean Energy Program</t>
  </si>
  <si>
    <t>See Rider SBC</t>
  </si>
  <si>
    <t>Universal Service Fund</t>
  </si>
  <si>
    <t>Lifeline</t>
  </si>
  <si>
    <t>Uncollectible Accounts</t>
  </si>
  <si>
    <t>Transition Bond Charge (TBC) ($/kWh)</t>
  </si>
  <si>
    <t>See Rider SEC</t>
  </si>
  <si>
    <t>Market Transition Charge Tax (MTC-Tax) ($/kWh)</t>
  </si>
  <si>
    <t>Transmission Service Charges ($/kWh):</t>
  </si>
  <si>
    <t>Transmission Rate</t>
  </si>
  <si>
    <t>Reliability Must Run Transmission Surcharge</t>
  </si>
  <si>
    <t>Transmission Enhancement Charge ($/kWh)</t>
  </si>
  <si>
    <t xml:space="preserve">                        See Rider BGS</t>
  </si>
  <si>
    <t>Basic Generation Service Charge ($/kWh)</t>
  </si>
  <si>
    <t xml:space="preserve">  See Rider BGS</t>
  </si>
  <si>
    <t>Regional Greenhouse Gas Initiative Recovery Charge ($/kWh)</t>
  </si>
  <si>
    <t xml:space="preserve">Infrastructure Investment Program Charge                                                        </t>
  </si>
  <si>
    <t xml:space="preserve">                      See Rider RGGI</t>
  </si>
  <si>
    <t xml:space="preserve">Conservation Incentive Program Recovery Charge                                                                 </t>
  </si>
  <si>
    <t xml:space="preserve">                      See Rider IIP</t>
  </si>
  <si>
    <t xml:space="preserve">	    See Rider CIP</t>
  </si>
  <si>
    <t>CORPORATE BUSINESS TAX (CBT)</t>
  </si>
  <si>
    <t>Charges under this rate schedule include a component for Corporate Business Taxes as set forth in Rider CBT.</t>
  </si>
  <si>
    <t>NEW JERSEY SALES AND USE TAX (SUT)</t>
  </si>
  <si>
    <t>Charges under this rate schedule include a component for New Jersey Sales and Use Tax as set forth in Rider SUT.</t>
  </si>
  <si>
    <t>Date of Issue: August 26, 2022</t>
  </si>
  <si>
    <t>Effective Date: September 1, 2022</t>
  </si>
  <si>
    <r>
      <t xml:space="preserve">Issued by:  </t>
    </r>
    <r>
      <rPr>
        <b/>
        <sz val="10"/>
        <color rgb="FF000000"/>
        <rFont val="Arial"/>
        <family val="2"/>
        <charset val="1"/>
      </rPr>
      <t>J. Tyler Anthony, President and Chief Executive Officer – Atlantic City Electric Company</t>
    </r>
  </si>
  <si>
    <r>
      <t xml:space="preserve">BPU Docket No. </t>
    </r>
    <r>
      <rPr>
        <b/>
        <sz val="10"/>
        <color rgb="FF000000"/>
        <rFont val="Arial"/>
        <family val="2"/>
        <charset val="1"/>
      </rPr>
      <t>ER22060404</t>
    </r>
  </si>
  <si>
    <t>BPU NJ No. 11 Electric Service - Section IV Fifty-Ninth Revised Sheet Replaces Fifty-Eighth Revised Sheet No. 11</t>
  </si>
  <si>
    <t>RATE SCHEDULE MGS-SECONDARY</t>
  </si>
  <si>
    <t>(Monthly General Service)</t>
  </si>
  <si>
    <t>Available at any point within the Company’s system where facilities of adequate character and capacity exist for the entire electric service requirements of any customer delivered at one point and metered at or compensated to the voltage of delivery.  This schedule is not available to residential customers.</t>
  </si>
  <si>
    <t>Customer Charge</t>
  </si>
  <si>
    <t>Single Phase</t>
  </si>
  <si>
    <t>Three Phase</t>
  </si>
  <si>
    <t>Distribution Demand Charge (per kW)</t>
  </si>
  <si>
    <t>Reactive Demand Charge</t>
  </si>
  <si>
    <r>
      <t>(For each kvar over one-third of kW demand</t>
    </r>
    <r>
      <rPr>
        <b/>
        <sz val="10"/>
        <color rgb="FF000000"/>
        <rFont val="Arial"/>
        <family val="2"/>
        <charset val="1"/>
      </rPr>
      <t>)</t>
    </r>
  </si>
  <si>
    <t>Distribution Rates ($/kWh)</t>
  </si>
  <si>
    <t>CIEP Standby Fee ($/kWh)</t>
  </si>
  <si>
    <t>See Rider BGS</t>
  </si>
  <si>
    <t>Transmission Demand Charge ($/kW for each kW in excess of 3 kW)</t>
  </si>
  <si>
    <t>Reliability Must Run Transmission Surcharge ($/kWh)</t>
  </si>
  <si>
    <t xml:space="preserve">                           See Rider BGS</t>
  </si>
  <si>
    <t xml:space="preserve">Infrastructure Investment Program Charge                                                       </t>
  </si>
  <si>
    <t xml:space="preserve"> See Rider RGGI</t>
  </si>
  <si>
    <t xml:space="preserve">Conservation Incentive Program Recovery Charge                                             </t>
  </si>
  <si>
    <t xml:space="preserve">                           See Rider IIP</t>
  </si>
  <si>
    <t xml:space="preserve">                           See Rider CIP</t>
  </si>
  <si>
    <t>The minimum monthly bill will be $11.90 per month plus any applicable adjustment.</t>
  </si>
  <si>
    <t>BPU Docket No. ER22060404</t>
  </si>
  <si>
    <t>BPU NJ No. 11 Electric Service - Section IV                    Second Revised Sheet Replaces First Sheet No. 13a</t>
  </si>
  <si>
    <t>RATE SCHEDULE MGS-SEVC</t>
  </si>
  <si>
    <t>(Monthly General Service - Secondary Electric Vehicle Charging)</t>
  </si>
  <si>
    <t>This is a transitional Rate Schedule, available only to publicly-accessible direct current fast charging (“DCFC”) stations or sites at any point within the Company’s system where facilities of adequate character and capacity exist for the entire electric service requirements of any customer delivered at one point and metered at or compensated to the voltage of delivery. This schedule is for secondary voltage only. The charging location DCFC chargers must be energized and operational for charging greater than 95% up time each calendar year to be eligible for this rate schedule.</t>
  </si>
  <si>
    <t>This schedule is not available to residential customers. This schedule is not available to commercial and industrial customers who install DCFC chargers that are not publicly-accessible. This schedule is not available to DCFC installations that are installed behind the meter of a new or existing customer premise.</t>
  </si>
  <si>
    <t>Each Charging Location is limited to 1000 kilowatts (“kW”) of service capacity.</t>
  </si>
  <si>
    <t>This Rate Schedule will be closed as of December 31, 2024. Any customers on this Rate Schedule at that time will be transferred to Monthly General Service Secondary in the following billing cycle.</t>
  </si>
  <si>
    <r>
      <t>(For each kvar over one-third of kW demand</t>
    </r>
    <r>
      <rPr>
        <b/>
        <sz val="10"/>
        <color theme="1"/>
        <rFont val="Arial"/>
        <family val="2"/>
        <charset val="1"/>
      </rPr>
      <t>)</t>
    </r>
  </si>
  <si>
    <t>Transmission  Demand  Charge  ($/kW  for  each  kW  in excess of 3 kW)</t>
  </si>
  <si>
    <t>Transmission Enhancement Charge ($/kWh) Basic Generation Service Charge ($/kWh)</t>
  </si>
  <si>
    <t>See Rider BGS See Rider BGS</t>
  </si>
  <si>
    <t>Regional  Greenhouse  Gas  Initiative  Recovery  Charge ($/kWh)</t>
  </si>
  <si>
    <t>Infrastructure Investment Program Charge</t>
  </si>
  <si>
    <t>See Rider RGGI See Rider IIP</t>
  </si>
  <si>
    <t>The minimum monthly bill will be $9.96 per month plus any applicable adjustment.</t>
  </si>
  <si>
    <t xml:space="preserve">      Issued by: J. Tyler Anthony, President and Chief Executive Officer – Atlantic City Electric Company</t>
  </si>
  <si>
    <t xml:space="preserve">      Filed pursuant to Board of Public Utilities of the State of New Jersey directives associated with the</t>
  </si>
  <si>
    <r>
      <t xml:space="preserve">      BPU Docket No. </t>
    </r>
    <r>
      <rPr>
        <b/>
        <sz val="10"/>
        <color theme="1"/>
        <rFont val="Arial"/>
        <family val="2"/>
        <charset val="1"/>
      </rPr>
      <t>ER22060404</t>
    </r>
  </si>
  <si>
    <t>BPU NJ No. 11 Electric Service - Section IV Fifty-Eighth Revised Sheet Replaces Fifty-Seventh Revised Sheet No. 14</t>
  </si>
  <si>
    <t>RATE SCHEDULE MGS-PRIMARY</t>
  </si>
  <si>
    <t>(For each kvar over one-third of kW demand)</t>
  </si>
  <si>
    <t>Transmission Demand Charge</t>
  </si>
  <si>
    <t>($/kW for each kW in excess of 3 kW)</t>
  </si>
  <si>
    <t xml:space="preserve">                          See Rider BGS</t>
  </si>
  <si>
    <t>Regional Greenhouse Gas Initiative</t>
  </si>
  <si>
    <t>Recovery Charge ($/kWh)</t>
  </si>
  <si>
    <r>
      <t xml:space="preserve">          </t>
    </r>
    <r>
      <rPr>
        <sz val="10"/>
        <color rgb="FF000000"/>
        <rFont val="Arial"/>
        <family val="2"/>
        <charset val="1"/>
      </rPr>
      <t>See Rider RGGI</t>
    </r>
  </si>
  <si>
    <r>
      <t xml:space="preserve">Infrastructure Investment Program Charge                                                      </t>
    </r>
    <r>
      <rPr>
        <sz val="10"/>
        <color rgb="FF000000"/>
        <rFont val="Arial"/>
        <family val="2"/>
        <charset val="1"/>
      </rPr>
      <t>See Rider IIP</t>
    </r>
    <r>
      <rPr>
        <b/>
        <sz val="10"/>
        <color rgb="FF000000"/>
        <rFont val="Arial"/>
        <family val="2"/>
        <charset val="1"/>
      </rPr>
      <t xml:space="preserve"> </t>
    </r>
  </si>
  <si>
    <t>Conservation Incentive Program Recovery Charge</t>
  </si>
  <si>
    <r>
      <t xml:space="preserve">          </t>
    </r>
    <r>
      <rPr>
        <sz val="10"/>
        <color rgb="FF000000"/>
        <rFont val="Arial"/>
        <family val="2"/>
        <charset val="1"/>
      </rPr>
      <t>See Rider CIP</t>
    </r>
  </si>
  <si>
    <t>The minimum monthly bill will be $17.56 per month plus any applicable adjustment.</t>
  </si>
  <si>
    <t>BPU NJ No. 11 Electric Service - Section IV Fifty-Ninth Revised Sheet Replaces Fifty-Eighth Revised Sheet No. 17</t>
  </si>
  <si>
    <t>RATE SCHEDULE AGS-SECONDARY</t>
  </si>
  <si>
    <t>(Annual General Service)</t>
  </si>
  <si>
    <t>Available at any point within the Company’s system where facilities of adequate character and capacity exist for the entire electric service requirements of any customer contracting for annual service delivered at one point and metered at or compensated to the voltage of delivery.</t>
  </si>
  <si>
    <t>MONTHLY RATE</t>
  </si>
  <si>
    <t>Distribution Demand Charge ($/kW)</t>
  </si>
  <si>
    <t>Reactive Demand (for each kvar over one-third of kW demand)</t>
  </si>
  <si>
    <t>Transmission Demand Charge ($/kW)</t>
  </si>
  <si>
    <t xml:space="preserve">                         See Rider BGS</t>
  </si>
  <si>
    <t>See Rider RGGI</t>
  </si>
  <si>
    <r>
      <t xml:space="preserve">Conservation Incentive Program Recovery Charge                                        </t>
    </r>
    <r>
      <rPr>
        <sz val="10"/>
        <color rgb="FF000000"/>
        <rFont val="Arial"/>
        <family val="2"/>
        <charset val="1"/>
      </rPr>
      <t xml:space="preserve">        </t>
    </r>
    <r>
      <rPr>
        <b/>
        <sz val="10"/>
        <color rgb="FF000000"/>
        <rFont val="Arial"/>
        <family val="2"/>
        <charset val="1"/>
      </rPr>
      <t xml:space="preserve">                   </t>
    </r>
  </si>
  <si>
    <t xml:space="preserve">                        See Rider IIP</t>
  </si>
  <si>
    <t xml:space="preserve">                        See Rider CIP</t>
  </si>
  <si>
    <t>VETERANS’ ORGANIZATION SERVICE</t>
  </si>
  <si>
    <t>Pursuant to N.J.S.A 48:2-21.41, when electric service is delivered to a customer that is a veterans’ organization, and where the primary use of the service is dedicated to serving the needs of veterans of the armed forces, and the customer applies for and is eligible for such service.</t>
  </si>
  <si>
    <t>Each customer shall be eligible for billing under this Special Provision upon submitting an Application for Veterans’ Organization Service under this rate schedule and by qualifying as a “Veterans’ Organization” as defined by N.J.S.A. 48:2-21.41 as “an organization dedicated to serving the needs of veterans of the armed forces that: is chartered under federal law, qualifies as a tax exempt organization under paragraph (19) of subsection (c) of section 501 of the federal Internal Revenue Code of 1986, 26 U.S.C. s.501 (c)(19), or that is organized as a corporation under the ‘New Jersey Nonprofit Corporation Act,’ N.J.S.15A:1-1 et seq.”  Under N.J.S.A. 48: 2-21.41, a qualified Veterans’ Organization shall be charged the residential rate for service delivered to the property where the Veterans’ Organization primarily operates, if the residential rate is lower than the commercial rate for service at that property.  The customer shall furnish satisfactory proof of eligibility of service under this special provision to the Company, who will determine eligibility.</t>
  </si>
  <si>
    <t>BPU NJ No. 11 Electric Service - Section IV Fifty-Ninth Revised Sheet Replaces Fifty-Eighth Revised Sheet No. 19</t>
  </si>
  <si>
    <t>RATE SCHEDULE AGS-PRIMARY</t>
  </si>
  <si>
    <t xml:space="preserve">                                     </t>
  </si>
  <si>
    <t xml:space="preserve">                        </t>
  </si>
  <si>
    <t xml:space="preserve">Transmission Demand Charge ($/kW)                                                    </t>
  </si>
  <si>
    <t xml:space="preserve">          See Rider BGS</t>
  </si>
  <si>
    <t xml:space="preserve">          See Rider RGGI</t>
  </si>
  <si>
    <t xml:space="preserve">          See Rider IIP  </t>
  </si>
  <si>
    <t xml:space="preserve">Conservation Incentive Program Recovery Charge                                                                        </t>
  </si>
  <si>
    <t xml:space="preserve">          See Rider CIP         </t>
  </si>
  <si>
    <t>BPU NJ No. 11 Electric Service - Section IV Fifty-Sixth Revised Sheet Replaces Fifty-Fifth Revised Sheet No. 29</t>
  </si>
  <si>
    <t>RATE SCHEDULE TGS</t>
  </si>
  <si>
    <t>(Transmission General Service)</t>
  </si>
  <si>
    <t>(Sub Transmission Service Taken at 23kV and 34.5 kV)</t>
  </si>
  <si>
    <t>Available at any point within the Company’s system where facilities of adequate character and capacity exist for the entire electric service requirements of any customer contracting for annual service delivered at one point and metered at or compensated to the voltage subtransmission level (23 or 34.5 kV).</t>
  </si>
  <si>
    <t>Maximum billed demand within the most recent 12 billing months.</t>
  </si>
  <si>
    <t>Less than 5,000 kW</t>
  </si>
  <si>
    <t>5,000 – 9,000 kW</t>
  </si>
  <si>
    <t>Greater than 9,000 kW</t>
  </si>
  <si>
    <t xml:space="preserve">Conservation Incentive Program Recovery Charge          </t>
  </si>
  <si>
    <t xml:space="preserve">                              See Rider IIP</t>
  </si>
  <si>
    <t>See Rider CIP</t>
  </si>
  <si>
    <t>BPU NJ No. 11 Electric Service - Section IV Twenty-Fifth Revised Sheet Replaces Twenty-Fourth Revised Sheet No. 29a</t>
  </si>
  <si>
    <t>(Transmission Service Taken at or above 69kV)</t>
  </si>
  <si>
    <t>Available at any point within the Company’s system where facilities of adequate character and capacity exist for the entire electric service requirements of any customer contracting for annual service delivered at one point and metered at or compensated to the voltage at transmission level (69 kV or higher).</t>
  </si>
  <si>
    <t>See Rider IIP</t>
  </si>
  <si>
    <t xml:space="preserve">                              See Rider CIP</t>
  </si>
  <si>
    <t>BPU NJ No. 11 Electric Service – Section IV Eightieth Revised Sheet Replaces Seventy-Ninth Revised Sheet No. 31</t>
  </si>
  <si>
    <t>RATE SCHEDULE DDC</t>
  </si>
  <si>
    <t>(Direct Distribution Connection)</t>
  </si>
  <si>
    <t>Available at any point within the Company’s existing distribution system where facilities of adequate character exist for the connection of fixed, constant and predictable non-residential loads not to exceed one kilowatt</t>
  </si>
  <si>
    <t>MONTHLY RATES</t>
  </si>
  <si>
    <t>Distribution:</t>
  </si>
  <si>
    <t>Service and Demand (per day per connection)</t>
  </si>
  <si>
    <t>Energy (per day for each kW of effective load)</t>
  </si>
  <si>
    <t>Lifeline See Rider SBC</t>
  </si>
  <si>
    <t>Transmission Rate ($/kWh)</t>
  </si>
  <si>
    <t xml:space="preserve">      </t>
  </si>
  <si>
    <r>
      <t xml:space="preserve">Infrastructure Investment Program Charge                                                         </t>
    </r>
    <r>
      <rPr>
        <sz val="10"/>
        <color rgb="FF000000"/>
        <rFont val="Arial"/>
        <family val="2"/>
        <charset val="1"/>
      </rPr>
      <t>See Rider IIP</t>
    </r>
  </si>
  <si>
    <t>LOAD CONSUMPTION</t>
  </si>
  <si>
    <t>Effective load shall be determined by the Company and be specified in the contract.  Effective load is defined as the sum of the products of the connected load in kilowatts times the percent load on at one time.  No changes in attached load may be made by the customer without the permission of the Company and customer shall allow the Company access to his premises to assure conformance with this provision.</t>
  </si>
  <si>
    <t>BPU NJ No. 11 Electric Service - Section IV Seventieth Revised Sheet Replaces Sixty-Ninth Revised Sheet No. 36</t>
  </si>
  <si>
    <t>RATE SCHEDULE SPL (Continued)</t>
  </si>
  <si>
    <t>(Street and Private Lighting)</t>
  </si>
  <si>
    <t>RATE (Mounted on Existing Pole)</t>
  </si>
  <si>
    <t>WATTS</t>
  </si>
  <si>
    <t>LUMENS</t>
  </si>
  <si>
    <t>MONTHLY DISTRIBUTION CHARGE</t>
  </si>
  <si>
    <t>STATUS</t>
  </si>
  <si>
    <t>INCANDESCENT</t>
  </si>
  <si>
    <t>Standard</t>
  </si>
  <si>
    <t>Closed</t>
  </si>
  <si>
    <t>MERCURY VAPOR</t>
  </si>
  <si>
    <t>HIGH PRESSURE SODIUM</t>
  </si>
  <si>
    <t>Retrofit</t>
  </si>
  <si>
    <t>RATE (Overhead/RUE)</t>
  </si>
  <si>
    <t>Cobra Head</t>
  </si>
  <si>
    <t>Open</t>
  </si>
  <si>
    <t>Shoe Box</t>
  </si>
  <si>
    <t>Post Top</t>
  </si>
  <si>
    <t>Flood/Profile</t>
  </si>
  <si>
    <t>Decorative</t>
  </si>
  <si>
    <t>METAL HALIDE</t>
  </si>
  <si>
    <t>Date of Issue: March 31, 2022</t>
  </si>
  <si>
    <t>Effective Date: April 1, 2022</t>
  </si>
  <si>
    <t>BPU Docket No. ER21111205</t>
  </si>
  <si>
    <t>BPU NJ No. 11 Electric Service - Section IV Seventieth Revised Sheet Replaces Sixty-Ninth Revised Sheet No. 37</t>
  </si>
  <si>
    <t>Rate (Underground)</t>
  </si>
  <si>
    <t>BPU NJ No. 11 Electric Service - Section IV Twenty-Second Revised Sheet Replaces Twenty-First Revised Sheet No. 37a</t>
  </si>
  <si>
    <t>Experimental</t>
  </si>
  <si>
    <t>LIGHT EMITTING DIODE (LED)</t>
  </si>
  <si>
    <t>Overhead</t>
  </si>
  <si>
    <t>Mongoose</t>
  </si>
  <si>
    <t>Acorn (Granville)</t>
  </si>
  <si>
    <t>Tear Drop</t>
  </si>
  <si>
    <t>Flood</t>
  </si>
  <si>
    <t>Underground</t>
  </si>
  <si>
    <t xml:space="preserve">BPU NJ No. 11 Electric Service - Section IV Seventy-First Revised Sheet Replaces Seventieth Revised Sheet No. 40 </t>
  </si>
  <si>
    <t>RATE SCHEDULE CSL (continued)</t>
  </si>
  <si>
    <t>(Contributed Street Lighting)</t>
  </si>
  <si>
    <t xml:space="preserve">WATTS </t>
  </si>
  <si>
    <t>Decorative - Two Lights</t>
  </si>
  <si>
    <t>Colonial Post Top</t>
  </si>
  <si>
    <t>Bill will be rendered monthly and be prorated based on the billing cycle</t>
  </si>
  <si>
    <t>Lamp sizes listed are standard ratings.  Actual output shall be within commercial tolerances.</t>
  </si>
  <si>
    <t>For fixtures mounted on an existing ornamental standard, the existing standard will continue to be supplied at an annual cost of $65.81 until the expiration of its service life in addition to the appropriate rate for the fixtures on an existing pole</t>
  </si>
  <si>
    <r>
      <t xml:space="preserve">Issued by:  </t>
    </r>
    <r>
      <rPr>
        <b/>
        <sz val="10"/>
        <color rgb="FF000000"/>
        <rFont val="Arial"/>
        <family val="2"/>
      </rPr>
      <t xml:space="preserve">J. Tyler Anthony, President and Chief Executive Officer – Atlantic City Electric Company </t>
    </r>
  </si>
  <si>
    <t xml:space="preserve">Filed pursuant to Board of Public Utilities of the State of New Jersey directives associated with the </t>
  </si>
  <si>
    <r>
      <t xml:space="preserve">BPU Docket No. </t>
    </r>
    <r>
      <rPr>
        <b/>
        <sz val="10"/>
        <color rgb="FF000000"/>
        <rFont val="Arial"/>
        <family val="2"/>
      </rPr>
      <t xml:space="preserve">ER21111205 </t>
    </r>
  </si>
  <si>
    <t>BPU NJ No. 11 Electric Service - Section IV Thirty-Eighth Revised Sheet Replaces Thirty-Seventh Revised Sheet No. 44</t>
  </si>
  <si>
    <t>RIDER STB-STANDBY SERVICE</t>
  </si>
  <si>
    <t>(Applicable to MGS, AGS, TGS and SPP Rate Schedules)</t>
  </si>
  <si>
    <t>This rider is available to customers having other sources of electrical energy supply, but who desire to purchase Standby Service from the Company.  The terms of this rider shall not be available in any month when the customer's Generation Availability for the current and preceding five (5) months does not exceed 50%.</t>
  </si>
  <si>
    <t>DEFINITIONS</t>
  </si>
  <si>
    <r>
      <t>Standby Service</t>
    </r>
    <r>
      <rPr>
        <sz val="10"/>
        <color rgb="FF000000"/>
        <rFont val="Arial"/>
        <family val="2"/>
        <charset val="1"/>
      </rPr>
      <t>:</t>
    </r>
  </si>
  <si>
    <t>Standby Service is defined as the additional electrical capacity available to a customer in the event of a forced outage and during a mutually agreed upon customer's scheduled maintenance shutdown of the customer owned electrical energy source.</t>
  </si>
  <si>
    <r>
      <t>Standby Service Capacity</t>
    </r>
    <r>
      <rPr>
        <sz val="10"/>
        <color rgb="FF000000"/>
        <rFont val="Arial"/>
        <family val="2"/>
        <charset val="1"/>
      </rPr>
      <t>:</t>
    </r>
  </si>
  <si>
    <t>The Standby Service Capacity shall be the maximum electrical capacity in kW supplied by the customer owned electrical energy source during the current and preceding five (5) months.  Such Standby Service Capacity may be revised with the Company’s approval as changes in the customer's load conditions warrant.</t>
  </si>
  <si>
    <r>
      <t>Generation Availability</t>
    </r>
    <r>
      <rPr>
        <sz val="10"/>
        <color rgb="FF000000"/>
        <rFont val="Arial"/>
        <family val="2"/>
        <charset val="1"/>
      </rPr>
      <t>:</t>
    </r>
  </si>
  <si>
    <t>Generation Availability is defined as the availability of the customer owned electrical energy source during the current and preceding five (5) months and shall be determined by dividing the Kwhrs produced during this period by the product of the Standby Service Capacity times 4380 hours.</t>
  </si>
  <si>
    <t>MODIFICATION OF DEMAND DETERMINATION</t>
  </si>
  <si>
    <t>The monthly billing demand shall be as defined under the "Demand Determination" section of the applicable rate schedule.</t>
  </si>
  <si>
    <t>The Standby Service Demand shall be the "Standby Service Capacity" as defined above.</t>
  </si>
  <si>
    <t xml:space="preserve">During the billing months in which a forced outage or mutually agreed upon customer's scheduled maintenance shutdown occurs, the billing demand will be determined by subtracting the Standby Service Capacity from the total demand and waives the minimum charge provision of the applicable rate schedule.  Electric service is provided under the terms of the applicable rate schedule.  Total demand is defined as the sum of the Company's demand meter plus demand supplied by the other sources of electrical energy, all computed to the nearest whole kilowatt during a fifteen minute period. </t>
  </si>
  <si>
    <t>STANDBY SERVICE CHARGE</t>
  </si>
  <si>
    <t>This rider imposes a Standby Service Charge at the following voltage levels:</t>
  </si>
  <si>
    <t>Tariff</t>
  </si>
  <si>
    <t>Transmission Stand By Rate ($/kW)</t>
  </si>
  <si>
    <t>Distribution Stand By Rate ($/kW)</t>
  </si>
  <si>
    <t>MGS-Secondary and MGS-SEVC</t>
  </si>
  <si>
    <t>MGS Primary</t>
  </si>
  <si>
    <t>AGS Secondary</t>
  </si>
  <si>
    <t>AGS Primary</t>
  </si>
  <si>
    <t>TGS Sub Transmission</t>
  </si>
  <si>
    <t>TGS Transmission</t>
  </si>
  <si>
    <t>BPU NJ No. 11 Electric Service - Section IV Twenty-Eighth Revised Sheet Replaces Twenty-Seventh Revised Sheet No. 57</t>
  </si>
  <si>
    <t>Rider (NGC)</t>
  </si>
  <si>
    <t>Non-Utility Generation Charge (NGC)</t>
  </si>
  <si>
    <t>Applicable to customers receiving service under Electric Rate Schedules RS, MGS, AGS, TS, TGS, DDC, SPL, CSL, STB, SPP are subject to a non-bypassable Non-Utility Generation Charge (NGC).</t>
  </si>
  <si>
    <t>This charge provided for the full and timely recovery of the following costs:</t>
  </si>
  <si>
    <r>
      <t>1.</t>
    </r>
    <r>
      <rPr>
        <sz val="7"/>
        <color rgb="FF000000"/>
        <rFont val="Times New Roman"/>
        <family val="1"/>
      </rPr>
      <t xml:space="preserve">     </t>
    </r>
    <r>
      <rPr>
        <sz val="10"/>
        <color rgb="FF000000"/>
        <rFont val="Arial"/>
        <family val="2"/>
        <charset val="1"/>
      </rPr>
      <t>Costs associated with the Company’s purchase power contracts with non-utility generators, which are intended recover the stranded costs associated with such commitments.  The costs recovered via the NGC are based on the difference between the average estimated cost of energy and capacity in the regional market and the associated costs provided in existing power purchase contracts with non-utility generators.  Differences between actual and estimated costs occurring under previously approved rates shall be added or subtracted as appropriate to the estimated costs.</t>
    </r>
  </si>
  <si>
    <r>
      <t>2.</t>
    </r>
    <r>
      <rPr>
        <sz val="7"/>
        <color rgb="FF000000"/>
        <rFont val="Times New Roman"/>
        <family val="1"/>
      </rPr>
      <t xml:space="preserve">     </t>
    </r>
    <r>
      <rPr>
        <sz val="10"/>
        <color rgb="FF000000"/>
        <rFont val="Arial"/>
        <family val="2"/>
        <charset val="1"/>
      </rPr>
      <t>Costs associated with the transition to a competitive electric market and the restructuring of the electric utility industry in the State of New Jersey.</t>
    </r>
  </si>
  <si>
    <r>
      <t>3.</t>
    </r>
    <r>
      <rPr>
        <sz val="7"/>
        <color rgb="FF000000"/>
        <rFont val="Times New Roman"/>
        <family val="1"/>
      </rPr>
      <t xml:space="preserve">     </t>
    </r>
    <r>
      <rPr>
        <sz val="10"/>
        <color rgb="FF000000"/>
        <rFont val="Arial"/>
        <family val="2"/>
        <charset val="1"/>
      </rPr>
      <t>Costs associated with the Company’s generation facilities, net of any revenue received from the sale of energy, capacity and ancillary services associated with these units.</t>
    </r>
  </si>
  <si>
    <t>The following table provides the component rates of the NGC charge for each rate schedule based on the cost categories listed above in $ per kWh.</t>
  </si>
  <si>
    <t xml:space="preserve"> </t>
  </si>
  <si>
    <t>Rate Schedule</t>
  </si>
  <si>
    <t>Total NGC</t>
  </si>
  <si>
    <t>RS</t>
  </si>
  <si>
    <t>MGS Secondary and MGS-SEVC</t>
  </si>
  <si>
    <t>TGS</t>
  </si>
  <si>
    <t>SPL/CSL</t>
  </si>
  <si>
    <t>DDC</t>
  </si>
  <si>
    <t>Date of Issue: May 26, 2022</t>
  </si>
  <si>
    <t>Effective Date: June 1, 2022</t>
  </si>
  <si>
    <r>
      <t xml:space="preserve">BPU Docket No. </t>
    </r>
    <r>
      <rPr>
        <b/>
        <sz val="10"/>
        <color rgb="FF000000"/>
        <rFont val="Arial"/>
        <family val="2"/>
        <charset val="1"/>
      </rPr>
      <t>ER22020038</t>
    </r>
  </si>
  <si>
    <t>BPU NJ No. 11 Electric Service - Section IV Forty-Third Revised Sheet Replaces Forty-Second Revised Sheet No. 58</t>
  </si>
  <si>
    <t>RIDER (SBC)</t>
  </si>
  <si>
    <t>Societal Benefits Charge (SBC)</t>
  </si>
  <si>
    <t>Applicable to customers receiving service under Electric Rate Schedules RS, MGS, AGS, TS, TGS, DDC, SPL, and CSL and any customer taking service under special contractual arrangements.</t>
  </si>
  <si>
    <t>In accordance with the New Jersey Electric Discount and Energy Competition Act, Societal Benefits Charges include:</t>
  </si>
  <si>
    <r>
      <t>·</t>
    </r>
    <r>
      <rPr>
        <sz val="7"/>
        <color rgb="FF000000"/>
        <rFont val="Times New Roman"/>
        <family val="1"/>
      </rPr>
      <t xml:space="preserve">       </t>
    </r>
    <r>
      <rPr>
        <sz val="10"/>
        <color rgb="FF000000"/>
        <rFont val="Arial"/>
        <family val="2"/>
        <charset val="1"/>
      </rPr>
      <t>Clean Energy Program Costs</t>
    </r>
  </si>
  <si>
    <r>
      <t>·</t>
    </r>
    <r>
      <rPr>
        <sz val="7"/>
        <color rgb="FF000000"/>
        <rFont val="Times New Roman"/>
        <family val="1"/>
      </rPr>
      <t xml:space="preserve">       </t>
    </r>
    <r>
      <rPr>
        <sz val="10"/>
        <color rgb="FF000000"/>
        <rFont val="Arial"/>
        <family val="2"/>
        <charset val="1"/>
      </rPr>
      <t>Uncollectible Accounts</t>
    </r>
  </si>
  <si>
    <r>
      <t>·</t>
    </r>
    <r>
      <rPr>
        <sz val="7"/>
        <color rgb="FF000000"/>
        <rFont val="Times New Roman"/>
        <family val="1"/>
      </rPr>
      <t xml:space="preserve">       </t>
    </r>
    <r>
      <rPr>
        <sz val="10"/>
        <color rgb="FF000000"/>
        <rFont val="Arial"/>
        <family val="2"/>
        <charset val="1"/>
      </rPr>
      <t>Universal Service Fund</t>
    </r>
  </si>
  <si>
    <r>
      <t>·</t>
    </r>
    <r>
      <rPr>
        <sz val="7"/>
        <color rgb="FF000000"/>
        <rFont val="Times New Roman"/>
        <family val="1"/>
      </rPr>
      <t xml:space="preserve">       </t>
    </r>
    <r>
      <rPr>
        <sz val="10"/>
        <color rgb="FF000000"/>
        <rFont val="Arial"/>
        <family val="2"/>
        <charset val="1"/>
      </rPr>
      <t>Lifeline</t>
    </r>
  </si>
  <si>
    <t>The Company’s Societal Benefits Charges to be effective on and after the date indicated below are as follows:</t>
  </si>
  <si>
    <t xml:space="preserve"> $0.003251 per kWh</t>
  </si>
  <si>
    <t>$0.001712 per kWh</t>
  </si>
  <si>
    <t>$0.002468 per kWh</t>
  </si>
  <si>
    <t>$0.000787 per kWh</t>
  </si>
  <si>
    <t>Date of Issue:  May 26, 2022</t>
  </si>
  <si>
    <t>BPU NJ No. 11 Electric Service - Section IV Twenty-Seventh Revised Sheet Replaces Twenty-Sixth Revised Sheet No. 60</t>
  </si>
  <si>
    <t>RIDER (BGS)</t>
  </si>
  <si>
    <t>Basic Generation Service (BGS)</t>
  </si>
  <si>
    <t>Basic Generation Service (BGS) will be arranged for any customer taking service under Electric Rate Schedules RS, MGS Secondary, MGS-SEVC, MGS Primary, AGS Secondary, AGS Primary, TGS, DDC, SPL, and CSL who has not notified the Company of an Alternative Electric Supplier choice.  BGS is also available to customers whose arrangements with Alternative Electric Suppliers have terminated for any reason, including nonpayment.</t>
  </si>
  <si>
    <t xml:space="preserve">BGS is offered under two different terms of service; Basic Generation Service-Residential Small Commercial Pricing (BGS-RSCP) and Basic Generation Service -Commercial and Industrial Energy Pricing (BGS-CIEP).  BGS-RSCP is offered to customers on Rate Schedules RS, DDC, SPL and CSL.  BGS-RSCP is also offered to customers on Rate Schedules MGS Secondary, MGS-SEVC, MGS Primary, AGS Secondary, AGS Primary with an annual peak load share (“PLS”) for generation capacity of less than 500 kW as of November 1 or each year.  Additionally, BGS customers on Rate Schedule RS have the option of taking BGS-RSCP on a time of use basis. </t>
  </si>
  <si>
    <t>BGS customers on Rate Schedule TGS and BGS customers on Rate Schedules MGS Secondary, MGS-SEVC, MGS Primary, AGS Secondary or AGS Primary with a PLS for generation capacity equal to or greater than 500 kW as of November 1 of each year are required to take service under BGS-CIEP.</t>
  </si>
  <si>
    <t>Customers on Rate Schedules MGS Secondary, MGS-SEVC, MGS Primary, AGS Secondary or AGS Primary with a PLS of less than 500 kW, have the option of taking either BGS-RSCP or BGS-CIEP service.  Customers who elect BGS-CIEP must notify the Company of their selection no later than the second working day of January of the year they wish to begin BGS-CIEP service.  Such election will be effective on June 1 of that year and remain as the customer’s default supply for the following twelve months.  Customers electing BGS-CIEP as their default supply in a prior procurement period and who are otherwise eligible to return to BGS-RSCP may return to BGS RSCP by notifying the Company no later than the second working day of January of the year that they wish to return to BGS-RSCP service.  Such election shall be effective on June 1 of that year.</t>
  </si>
  <si>
    <t>BGS-RSCP Supply Charges ($/kWh):</t>
  </si>
  <si>
    <t>&lt;=750 kwhs summer</t>
  </si>
  <si>
    <t>&gt;  750 kwh summer</t>
  </si>
  <si>
    <t>RS TOU BGS Option</t>
  </si>
  <si>
    <t>On Peak (See Note 1)</t>
  </si>
  <si>
    <t>Off Peak (See Note 1)</t>
  </si>
  <si>
    <t>MGS-Primary</t>
  </si>
  <si>
    <t>AGS-Secondary</t>
  </si>
  <si>
    <t>AGS-Primary</t>
  </si>
  <si>
    <t>Note 1: On Peak hours are considered to be 8:00 AM to 8:00 PM, Monday through Friday.</t>
  </si>
  <si>
    <t>The above Basic Generation Service Energy Charges reflect costs for Energy, Generation Capacity, Ancillary Services and Administrative Charges pursuant to N.J.S.A. 48:2-60 plus New Jersey Sales and Use Tax as set forth in Rider SUT.</t>
  </si>
  <si>
    <r>
      <t xml:space="preserve">Date of Issue: </t>
    </r>
    <r>
      <rPr>
        <b/>
        <sz val="10"/>
        <color rgb="FF000000"/>
        <rFont val="Arial"/>
        <family val="2"/>
        <charset val="1"/>
      </rPr>
      <t>March 25, 2022</t>
    </r>
  </si>
  <si>
    <r>
      <t xml:space="preserve">Effective Date: </t>
    </r>
    <r>
      <rPr>
        <b/>
        <sz val="10"/>
        <color rgb="FF000000"/>
        <rFont val="Arial"/>
        <family val="2"/>
        <charset val="1"/>
      </rPr>
      <t>June 1, 2022</t>
    </r>
  </si>
  <si>
    <r>
      <t xml:space="preserve">Issued by: </t>
    </r>
    <r>
      <rPr>
        <b/>
        <sz val="10"/>
        <color rgb="FF000000"/>
        <rFont val="Arial"/>
        <family val="2"/>
        <charset val="1"/>
      </rPr>
      <t>J. Tyler Anthony, President and Chief Executive Officer – Atlantic City Electric Company</t>
    </r>
  </si>
  <si>
    <r>
      <t xml:space="preserve">BPU Docket No. </t>
    </r>
    <r>
      <rPr>
        <b/>
        <sz val="10"/>
        <color rgb="FF000000"/>
        <rFont val="Arial"/>
        <family val="2"/>
        <charset val="1"/>
      </rPr>
      <t>ER21030631</t>
    </r>
  </si>
  <si>
    <t>BPU NJ No. 11 Electric Service - Section IV Forty-First Revised Sheet Replaces Fortieth Revised Sheet No. 60a</t>
  </si>
  <si>
    <t>RIDER (BGS) continued</t>
  </si>
  <si>
    <t>BGS Reconciliation Charge ($/kWh):</t>
  </si>
  <si>
    <t>The above charge shall recover the difference between the monthly amount paid to Basic Generation Service (BGS) suppliers and the total revenue from customers for BGS for the preceding months for the applicable BGS supply.  These charges include New Jersey Sales and Use Tax as set forth in Rider SUT and are changed on June 1 and October 1 of each year.</t>
  </si>
  <si>
    <t>Charge ($ per kWh)</t>
  </si>
  <si>
    <t>MGS Secondary, MGS-SEVC, AGS Secondary, SPL/CSL, DDC</t>
  </si>
  <si>
    <t>MGS Primary, AGS Primary</t>
  </si>
  <si>
    <t>BGS-CIEP</t>
  </si>
  <si>
    <t>Energy Charges</t>
  </si>
  <si>
    <r>
      <t>BGS Energy Charges for Rate Schedule TGS, AGS and MGS customers with a Peak Load Share (PLS) of 500 kW or more, and AGS and MGS customers with a PLS of less than 500 kW who have elected BGS-CIEP are hourly and are provided at the real time PJM Load Weighted Average Residual Metered Load Aggregate Locational Marginal Prices for the Atlantic Electric Transmission Zone, adjusted for losses, plus administrative charges pursuant to N.J.S.A. 48:2-60 and New Jersey Sales and Use Tax as set</t>
    </r>
    <r>
      <rPr>
        <b/>
        <sz val="10"/>
        <color rgb="FF000000"/>
        <rFont val="Arial"/>
        <family val="2"/>
        <charset val="1"/>
      </rPr>
      <t xml:space="preserve"> </t>
    </r>
    <r>
      <rPr>
        <sz val="10"/>
        <color rgb="FF000000"/>
        <rFont val="Arial"/>
        <family val="2"/>
        <charset val="1"/>
      </rPr>
      <t>forth in Rider SUT.</t>
    </r>
  </si>
  <si>
    <t>Generation Capacity Obligation Charge</t>
  </si>
  <si>
    <t>Summer</t>
  </si>
  <si>
    <t>Winter</t>
  </si>
  <si>
    <t>Charge per kilowatt of Generation Obligation ($ per kW per day)</t>
  </si>
  <si>
    <t>This charge is equal to the winning bid price from the BGS-CIEP default service auction plus administrative charges pursuant to N.J.S.A. 48:2-60 and New Jersey Sales and Use Tax as set forth in Rider SUT. The above charge shall be applied to each customer’s annual peak load share (“PLS”) for generation capacity, adjusted for the applicable PJM-determined Zonal Scaling Factor and the applicable PJM-determined capacity reserve margin factor, on a</t>
  </si>
  <si>
    <t>daily basis for each day in each customer's respective billing cycle.</t>
  </si>
  <si>
    <t>Ancillary Service Charge</t>
  </si>
  <si>
    <t>Charge</t>
  </si>
  <si>
    <t>($ per kWh)</t>
  </si>
  <si>
    <t>Service taken at Secondary Voltage</t>
  </si>
  <si>
    <t>Service taken at Primary Voltage</t>
  </si>
  <si>
    <t>Service taken at Sub-Transmission Voltage</t>
  </si>
  <si>
    <t>Service taken at Transmission Voltage</t>
  </si>
  <si>
    <t>This charge represents the average annual cost of Ancillary Services in the Atlantic Electric Transmission zone adjusted for losses, plus administrative charges pursuant to N.J.S.A. 48:2-60 and New Jersey Sales and Use Tax as set forth in Rider SUT.</t>
  </si>
  <si>
    <t>BGS Reconciliation Charge:</t>
  </si>
  <si>
    <t xml:space="preserve">        ($ per kWh)</t>
  </si>
  <si>
    <t xml:space="preserve">The above charge shall recover the difference between the monthly amount paid to Basic Generation Service (BGS) suppliers and the total revenue from customers for BGS for the preceding months for the applicable BGS supply.  These charges include administrative charges pursuant to N.J.S.A. 48:2-60 and New Jersey Sales and Use Tax as set forth in Rider SUT and are changed on June 1 and October 1 of each year. </t>
  </si>
  <si>
    <t>Date of Issue: April 26, 2022</t>
  </si>
  <si>
    <t>BPU Docket Nos. ER20030190 and ER21030631</t>
  </si>
  <si>
    <t>BPU NJ No. 11 Electric Service - Section IV Fifty-Seventh Revised Sheet Replaces Fifty-Sixth Revised Sheet No. 60b</t>
  </si>
  <si>
    <t>CIEP Standby Fee</t>
  </si>
  <si>
    <t>$0.000160 per kWh</t>
  </si>
  <si>
    <t>This charge recovers the costs associated with the winning BGS-CIEP bidders maintaining the availability of the hourly priced default electric supply service plus administrative charges pursuant to N.J.S.A. 48:2-60 and New Jersey Sales and Use Tax as set forth in Rider SUT.  This charge is assessed on all kWhs delivered to all CIEP- eligible customers on Rate Schedules MGS Secondary, MGS-SEVC, MGS Primary, AGS Secondary, AGS Primary or TGS.</t>
  </si>
  <si>
    <t>Transmission Enhancement Charge</t>
  </si>
  <si>
    <r>
      <t>This charge reflects Transmission Enhancement Charges (“TECs”), implemented to compensate transmission owners for the annual transmission revenue requirements for “Required Transmission Enhancements” (as defined in Schedule 12 of the PJM OATT) that are requested by PJM for reliability or economic purposes and approved by the Federal Energy Regulatory Commission (FERC).</t>
    </r>
    <r>
      <rPr>
        <sz val="9"/>
        <rFont val="Times New Roman"/>
        <family val="1"/>
        <charset val="1"/>
      </rPr>
      <t xml:space="preserve">  </t>
    </r>
    <r>
      <rPr>
        <sz val="9"/>
        <rFont val="Arial"/>
        <family val="2"/>
        <charset val="1"/>
      </rPr>
      <t xml:space="preserve">The TEC charge (in $ per kWh by Rate Schedule), </t>
    </r>
    <r>
      <rPr>
        <sz val="9"/>
        <color rgb="FF000000"/>
        <rFont val="Arial"/>
        <family val="2"/>
        <charset val="1"/>
      </rPr>
      <t>including administrative charges pursuant to N.J.S.A. 48:2-60 and New Jersey Sales and Use Tax as set forth in Rider SUT,</t>
    </r>
    <r>
      <rPr>
        <sz val="9"/>
        <rFont val="Arial"/>
        <family val="2"/>
        <charset val="1"/>
      </rPr>
      <t xml:space="preserve"> is delineated in the following table.</t>
    </r>
  </si>
  <si>
    <t>Rate Class</t>
  </si>
  <si>
    <t xml:space="preserve">         </t>
  </si>
  <si>
    <t xml:space="preserve"> RS</t>
  </si>
  <si>
    <t xml:space="preserve"> MGS</t>
  </si>
  <si>
    <t xml:space="preserve"> MGS Primary</t>
  </si>
  <si>
    <t xml:space="preserve"> AGS Secondary</t>
  </si>
  <si>
    <t xml:space="preserve"> AGS Primary</t>
  </si>
  <si>
    <t xml:space="preserve"> TGS</t>
  </si>
  <si>
    <t>SPL/</t>
  </si>
  <si>
    <t xml:space="preserve"> DDC</t>
  </si>
  <si>
    <t>Secondary</t>
  </si>
  <si>
    <t>CSL</t>
  </si>
  <si>
    <t>And MGS-SEVC</t>
  </si>
  <si>
    <t xml:space="preserve"> VEPCo</t>
  </si>
  <si>
    <t>-</t>
  </si>
  <si>
    <t xml:space="preserve"> TrAILCo</t>
  </si>
  <si>
    <t xml:space="preserve"> PSE&amp;G</t>
  </si>
  <si>
    <t xml:space="preserve"> PATH</t>
  </si>
  <si>
    <t xml:space="preserve"> PPL</t>
  </si>
  <si>
    <t>PECO</t>
  </si>
  <si>
    <t xml:space="preserve"> Pepco</t>
  </si>
  <si>
    <t xml:space="preserve"> MAIT</t>
  </si>
  <si>
    <t xml:space="preserve"> JCP&amp;L</t>
  </si>
  <si>
    <t xml:space="preserve"> EL05-121</t>
  </si>
  <si>
    <t>Delmarva</t>
  </si>
  <si>
    <t>BG&amp;E</t>
  </si>
  <si>
    <t>AEP-East</t>
  </si>
  <si>
    <t>Silver Run</t>
  </si>
  <si>
    <t>NIPSCO</t>
  </si>
  <si>
    <t>CW Edison</t>
  </si>
  <si>
    <t>ER18-680 &amp; Form 715</t>
  </si>
  <si>
    <t>SFC</t>
  </si>
  <si>
    <t>PSEG ROE-TEC</t>
  </si>
  <si>
    <t>Duquesne</t>
  </si>
  <si>
    <t xml:space="preserve">-  </t>
  </si>
  <si>
    <t>Total</t>
  </si>
  <si>
    <t>BPU NJ No. 11 Electric Service - Section IV Twenty-Sixth Revised Sheet Replaces Twenty-Fifth Revised Sheet No. 64</t>
  </si>
  <si>
    <t>RIDER RGGI</t>
  </si>
  <si>
    <t>Regional Greenhouse Gas Initiative Recovery Charge</t>
  </si>
  <si>
    <r>
      <t>A.</t>
    </r>
    <r>
      <rPr>
        <sz val="7"/>
        <color rgb="FF000000"/>
        <rFont val="Times New Roman"/>
        <family val="1"/>
      </rPr>
      <t xml:space="preserve">              </t>
    </r>
    <r>
      <rPr>
        <sz val="10"/>
        <color rgb="FF000000"/>
        <rFont val="Arial"/>
        <family val="2"/>
        <charset val="1"/>
      </rPr>
      <t>Applicability</t>
    </r>
  </si>
  <si>
    <t>This Rider is applicable to Rate Schedules RS, MGS Secondary, MGS-SEVC, MGS Primary, AGS Secondary, AGS Primary, TGS, DDC, SPL and CSL.  Amounts billed to customers shall include a charge to reflect regional greenhouse gas initiative program costs.  Except where indicated otherwise, Rider “RGGI” will be determined annually based on projections of program costs (including an adjustment for variances between budgeted and actual prior year expenditures) and forecasts of kilowatt hour sales.  The charge (in dollars per kilowatt hour) will be computed by dividing the total annual amount to be recovered for by forecasted retail sales (in kilowatt hours).</t>
  </si>
  <si>
    <t>RGGI Programs</t>
  </si>
  <si>
    <t>Solar Renewable Energy Certificate (SREC) ($/kWh)</t>
  </si>
  <si>
    <t>This charge component is intended to recover net costs associated with the Solar Renewable Energy Certificate Program.</t>
  </si>
  <si>
    <t>Solar Renewable Energy Certificate (SREC II) ($/kWh)</t>
  </si>
  <si>
    <t>This charge component is intended to recover net costs associated with the Solar Renewable Energy Certificate II</t>
  </si>
  <si>
    <t>Program.</t>
  </si>
  <si>
    <t>Transition Renewable Energy Certificate (TREC) ($/kWh)                                                      $0.000988</t>
  </si>
  <si>
    <t>This charge component is intended to recover net costs associated with the Solar Transition Incentive Program.</t>
  </si>
  <si>
    <t>Energy Efficiency Surcharge (EE) ($/kWh)                                                                              $0.000840</t>
  </si>
  <si>
    <t>This charge component is intended to recover the costs associated with the Energy Efficiency Program.</t>
  </si>
  <si>
    <t>Successor Solar Incentive Program (SuSI) ($/kWh)</t>
  </si>
  <si>
    <t>This charge component is intended to recover the costs associated with the Successor Solar Incentive Program.</t>
  </si>
  <si>
    <t>Community Solar Energy Program (CSEP) ($/kWh)</t>
  </si>
  <si>
    <t>This charge component is intended to recover the net costs associated with the Community Solar Energy Program.</t>
  </si>
  <si>
    <t>Total Rider RGGI Surcharge ($/kWh)</t>
  </si>
  <si>
    <t>BPU Docket Nos. ER22020114 and ER21060871</t>
  </si>
  <si>
    <t>BPU NJ No. 11 Electric Service - Section IV Third Revised Tariff Sheet Replaces Second Revised Tariff Sheet No. 66</t>
  </si>
  <si>
    <t>RIDER EDIT</t>
  </si>
  <si>
    <t>Excess Deferred Income Tax Credit</t>
  </si>
  <si>
    <t>Availability</t>
  </si>
  <si>
    <t xml:space="preserve">This rider is applicable to Rate Schedules RS, MGS Secondary, MGS Primary, AGS Secondary, AGS Primary, TGS, DDC, SPL and CSL. </t>
  </si>
  <si>
    <t>Rider “EDIT” is to ensure the full amount of the Tax Cut and Jobs Act (TCJA) tax benefits associated with the non-protected assets are returned to customers over a five (5) year period.</t>
  </si>
  <si>
    <t>The charge for each Rate Schedule is as follows:</t>
  </si>
  <si>
    <t>EDIT Credit (w/ SUT)</t>
  </si>
  <si>
    <t>$ per kWh</t>
  </si>
  <si>
    <t>MGS Secondary</t>
  </si>
  <si>
    <t>TGS Subtransmission</t>
  </si>
  <si>
    <t>Date of Issue:  July 1, 2022</t>
  </si>
  <si>
    <t>BPU Docket No. ER20120746</t>
  </si>
  <si>
    <t>BPU NJ No. 11 Electric Service - Section IV        Second Revised Sheet Replaces First Revised Sheet No. 67</t>
  </si>
  <si>
    <t>ZERO EMISSION CERTIFICATE (“ZEC”)</t>
  </si>
  <si>
    <t>RECOVERY CHARGE</t>
  </si>
  <si>
    <r>
      <t xml:space="preserve">APPLICABILITY: </t>
    </r>
    <r>
      <rPr>
        <sz val="10"/>
        <rFont val="Arial-BoldMT"/>
        <charset val="1"/>
      </rPr>
      <t>The Zero Emission Certificate Recovery Charge (“</t>
    </r>
    <r>
      <rPr>
        <sz val="10"/>
        <rFont val="ArialMT"/>
        <charset val="1"/>
      </rPr>
      <t>Rider ZEC” or “ZEC Charge”) provides a charge for the recovery of costs associated with the Zero Emission Certificate Program directed by the Board of Public Utilities (“BPU” or “Board”) as detailed below.  The ZEC Charge is applicable to all kWh usage of any Full Service Customer or Delivery Service Customer.</t>
    </r>
  </si>
  <si>
    <t>Rate Component ($ per kWh)</t>
  </si>
  <si>
    <t>Excluding SUT</t>
  </si>
  <si>
    <t>Including SUT</t>
  </si>
  <si>
    <t>ZEC Charge</t>
  </si>
  <si>
    <t>ZEC Reconciliation Charge</t>
  </si>
  <si>
    <t>Total ZEC Charge</t>
  </si>
  <si>
    <r>
      <t xml:space="preserve">Pursuant to the BPU’s Zero Emission Certificate Charge Order dated November 19, 2018 in BPU Docket No. EO18091003, the Board approved the implementation of a non-bypassable, irrevocable ZEC Charge of $0.004000 per kWh for all customers.  </t>
    </r>
    <r>
      <rPr>
        <sz val="10"/>
        <rFont val="Arial"/>
        <family val="2"/>
        <charset val="1"/>
      </rPr>
      <t xml:space="preserve">The ZEC Charge reflects the emission avoidance benefits of the continued operation of selected nuclear plants as determined in </t>
    </r>
    <r>
      <rPr>
        <u/>
        <sz val="10"/>
        <rFont val="Arial"/>
        <family val="2"/>
        <charset val="1"/>
      </rPr>
      <t>L.</t>
    </r>
    <r>
      <rPr>
        <sz val="10"/>
        <rFont val="Arial"/>
        <family val="2"/>
        <charset val="1"/>
      </rPr>
      <t xml:space="preserve"> 2018, </t>
    </r>
    <r>
      <rPr>
        <u/>
        <sz val="10"/>
        <rFont val="Arial"/>
        <family val="2"/>
        <charset val="1"/>
      </rPr>
      <t>c.</t>
    </r>
    <r>
      <rPr>
        <sz val="10"/>
        <rFont val="Arial"/>
        <family val="2"/>
        <charset val="1"/>
      </rPr>
      <t xml:space="preserve"> 16</t>
    </r>
    <r>
      <rPr>
        <sz val="10"/>
        <rFont val="ArialMT"/>
        <charset val="1"/>
      </rPr>
      <t xml:space="preserve"> </t>
    </r>
    <r>
      <rPr>
        <sz val="10"/>
        <rFont val="Arial"/>
        <family val="2"/>
        <charset val="1"/>
      </rPr>
      <t>(the “ZEC Law”).  The ZEC Charge has been set at the rate specified in the ZEC Law and may be adjusted periodically by the Board, in accordance with the methodology provided for in the ZEC Law.</t>
    </r>
  </si>
  <si>
    <t>In accordance with the ZEC Law, the proceeds of the ZEC Charge will be placed in a separate, interest-bearing account and will be used solely to purchase ZECs and to reimburse the Board for its reasonable, verifiable costs incurred to implement the ZEC program. Refunds will be provided to the customers served under each of the Company’s rate schedules in proportion to the ZEC Charge revenues contributed by the rate schedule.</t>
  </si>
  <si>
    <t xml:space="preserve">The ZEC Charge will become effective upon the issuance of the April 2019 Board Order in BPU Docket No. EO18080899. </t>
  </si>
  <si>
    <t>Date of Issue:  April 21, 2022</t>
  </si>
  <si>
    <t>Effective Date:  May 1, 2022</t>
  </si>
  <si>
    <t>Issued by:  J. Tyler Anthony, President and Chief Executive Officer – Atlantic City Electric Company</t>
  </si>
  <si>
    <t>Filed pursuant to Board of Public Utilities of the State of New Jersey directives associated with the BPU Docket Nos. EO18080899 and EO21101179</t>
  </si>
  <si>
    <t>BPU NJ No. 11 Electric Service - Section IV                      Second Revised Sheet Replaces First Revised Sheet No. 68</t>
  </si>
  <si>
    <t>RIDER IIP</t>
  </si>
  <si>
    <t>Infrastructure Investment Program</t>
  </si>
  <si>
    <t>APPLICABILITY:</t>
  </si>
  <si>
    <t>This rider is applicable to Rate Schedules RS, MGS Secondary, MGS Primary, AGS Secondary, AGS Primary, TGS, DDC, SPL and CSL, and Rider STB.</t>
  </si>
  <si>
    <t>This charge provides for the full and timely recovery of revenue requirements associated with the Infrastructure Investment Program (“IIP”) projects subject to the IIP recovery rules, codified at N.J.A.C. 14:3-2A.1 et seq., as approved by the New Jersey Board of Public Utilities.</t>
  </si>
  <si>
    <t>The following table provides the rates for the IIP, including (“SUT”). For billing presentation purposes these rates are to be added to the base distribution rates for each Rate Schedule. This applies to the distribution charges for the Rate Schedules on the following Tariff Sheets: 5, 11, 14, 17, 19, 29, 29a, 31, 36, 37,37a, 40, and 44. These rates are subject to all other applicable charges and taxes in accordance with the underlying rate schedule’s distribution rates.</t>
  </si>
  <si>
    <t xml:space="preserve">  </t>
  </si>
  <si>
    <t>RATE</t>
  </si>
  <si>
    <t xml:space="preserve">    IIP</t>
  </si>
  <si>
    <t>SCHEDULE</t>
  </si>
  <si>
    <t>  Rate</t>
  </si>
  <si>
    <t xml:space="preserve">              </t>
  </si>
  <si>
    <t>Billing Units</t>
  </si>
  <si>
    <t>Per kWh</t>
  </si>
  <si>
    <t xml:space="preserve">                    Per kW</t>
  </si>
  <si>
    <t>Per kW</t>
  </si>
  <si>
    <t>Per lamp per month</t>
  </si>
  <si>
    <t>RIDER STB</t>
  </si>
  <si>
    <t>TGS – Sub Transmission</t>
  </si>
  <si>
    <t>TGS – Transmission</t>
  </si>
  <si>
    <t>BPU Docket No. ER21111206</t>
  </si>
  <si>
    <t>BPU NJ No. 11 Electric Service - Section IV</t>
  </si>
  <si>
    <t>Original Sheet No. 69</t>
  </si>
  <si>
    <t>RIDER CIP</t>
  </si>
  <si>
    <t>CONSERVATION INCENTIVE PROGRAM RECOVERY CHARGE</t>
  </si>
  <si>
    <t>This rider is applicable to Rate Schedules RS, MGS Secondary, MGS Primary, AGS Secondary, AGS Primary, and TGS and TGS Sub Transmission. The Company’s CIP shall be based on the differences between actual and allowed revenue per customer during the preceding annual period. This adjustment will be effectuated through a credit or surcharge applied to customers’ bills during the adjustment period. The credit or surcharge will also be adjusted to reflect prior year under or over recoveries pursuant to Rider “CIP”. The Company at its discretion will make annual filings.</t>
  </si>
  <si>
    <t>The Company’s CIP Recovery Charge including sales and use tax to be effective on and after the date indicated below is as follows:</t>
  </si>
  <si>
    <t>Rate</t>
  </si>
  <si>
    <t>per kWh</t>
  </si>
  <si>
    <t>per kW</t>
  </si>
  <si>
    <r>
      <t>I.</t>
    </r>
    <r>
      <rPr>
        <b/>
        <sz val="7"/>
        <color theme="1"/>
        <rFont val="Times New Roman"/>
        <family val="1"/>
        <charset val="1"/>
      </rPr>
      <t xml:space="preserve">    </t>
    </r>
    <r>
      <rPr>
        <b/>
        <sz val="10"/>
        <color theme="1"/>
        <rFont val="Arial"/>
        <family val="2"/>
        <charset val="1"/>
      </rPr>
      <t>DEFINITION OF TERMS AS USED HEREIN:</t>
    </r>
  </si>
  <si>
    <r>
      <t>1.</t>
    </r>
    <r>
      <rPr>
        <b/>
        <sz val="7"/>
        <color theme="1"/>
        <rFont val="Times New Roman"/>
        <family val="1"/>
        <charset val="1"/>
      </rPr>
      <t xml:space="preserve">    </t>
    </r>
    <r>
      <rPr>
        <b/>
        <sz val="10"/>
        <color theme="1"/>
        <rFont val="Arial"/>
        <family val="2"/>
        <charset val="1"/>
      </rPr>
      <t>Actual Number of Customers</t>
    </r>
  </si>
  <si>
    <r>
      <t>-</t>
    </r>
    <r>
      <rPr>
        <sz val="7"/>
        <color theme="1"/>
        <rFont val="Times New Roman"/>
        <family val="1"/>
        <charset val="1"/>
      </rPr>
      <t xml:space="preserve">    </t>
    </r>
    <r>
      <rPr>
        <sz val="10"/>
        <color theme="1"/>
        <rFont val="Arial"/>
        <family val="2"/>
        <charset val="1"/>
      </rPr>
      <t>The Actual Number of Customers (“ANC”) shall be determined on a monthly basis for each Rate Schedule, to which the CIP applies. The ANC shall equal the aggregate actual monthly customer charge revenue for each class of customers subject to the CIP as recorded on the Company’s books, divided by the customer charge rate applicable to such class of customers in each Rate Schedule.</t>
    </r>
  </si>
  <si>
    <r>
      <t>2.</t>
    </r>
    <r>
      <rPr>
        <b/>
        <sz val="7"/>
        <color theme="1"/>
        <rFont val="Times New Roman"/>
        <family val="1"/>
        <charset val="1"/>
      </rPr>
      <t xml:space="preserve">    </t>
    </r>
    <r>
      <rPr>
        <b/>
        <sz val="10"/>
        <color theme="1"/>
        <rFont val="Arial"/>
        <family val="2"/>
        <charset val="1"/>
      </rPr>
      <t>Actual Revenue Per Customer</t>
    </r>
  </si>
  <si>
    <r>
      <t>–</t>
    </r>
    <r>
      <rPr>
        <sz val="7"/>
        <color theme="1"/>
        <rFont val="Times New Roman"/>
        <family val="1"/>
        <charset val="1"/>
      </rPr>
      <t xml:space="preserve">    </t>
    </r>
    <r>
      <rPr>
        <sz val="10"/>
        <color theme="1"/>
        <rFont val="Arial"/>
        <family val="2"/>
        <charset val="1"/>
      </rPr>
      <t>The Actual Revenue per Customer (“ARC”) shall be determined in dollars per customer on a monthly basis for each Rate Schedule, to which the CIP applies. The ARC shall equal the aggregate actual booked variable margin revenue per applicable rate schedule for the month as recorded on the Company’s books divided by the Actual Number of Customers for the corresponding month. Actual revenues shall include Distribution Kilowatt-hour and Distribution Kilowatt demand charges, as well as any PowerAhead and Infrastructure Investment Program revenues, and shall not include the customer charge and any non-base rate charges such as the Societal Benefits, Non-Utility Generation, Regional Greenhouse Gas Initiative Recovery (“RGGI”), Securitization, or the Zero Emission Certificate (“ZEC”) Charges.</t>
    </r>
  </si>
  <si>
    <r>
      <t>3.</t>
    </r>
    <r>
      <rPr>
        <b/>
        <sz val="7"/>
        <color theme="1"/>
        <rFont val="Times New Roman"/>
        <family val="1"/>
        <charset val="1"/>
      </rPr>
      <t xml:space="preserve">    </t>
    </r>
    <r>
      <rPr>
        <b/>
        <sz val="10"/>
        <color theme="1"/>
        <rFont val="Arial"/>
        <family val="2"/>
        <charset val="1"/>
      </rPr>
      <t>Adjustment Period</t>
    </r>
  </si>
  <si>
    <r>
      <t>–</t>
    </r>
    <r>
      <rPr>
        <sz val="7"/>
        <color theme="1"/>
        <rFont val="Times New Roman"/>
        <family val="1"/>
        <charset val="1"/>
      </rPr>
      <t xml:space="preserve">    </t>
    </r>
    <r>
      <rPr>
        <sz val="10"/>
        <color theme="1"/>
        <rFont val="Arial"/>
        <family val="2"/>
        <charset val="1"/>
      </rPr>
      <t>Shall be the year beginning immediately following the conclusion of the Annual Period.</t>
    </r>
  </si>
  <si>
    <r>
      <t>4.</t>
    </r>
    <r>
      <rPr>
        <b/>
        <sz val="7"/>
        <color theme="1"/>
        <rFont val="Times New Roman"/>
        <family val="1"/>
        <charset val="1"/>
      </rPr>
      <t xml:space="preserve">    </t>
    </r>
    <r>
      <rPr>
        <b/>
        <sz val="10"/>
        <color theme="1"/>
        <rFont val="Arial"/>
        <family val="2"/>
        <charset val="1"/>
      </rPr>
      <t>Annual Period</t>
    </r>
  </si>
  <si>
    <r>
      <t>–</t>
    </r>
    <r>
      <rPr>
        <sz val="7"/>
        <color theme="1"/>
        <rFont val="Times New Roman"/>
        <family val="1"/>
        <charset val="1"/>
      </rPr>
      <t xml:space="preserve">    </t>
    </r>
    <r>
      <rPr>
        <sz val="10"/>
        <color theme="1"/>
        <rFont val="Arial"/>
        <family val="2"/>
        <charset val="1"/>
      </rPr>
      <t>Shall be the twelve consecutive months from July 1st of one calendar year through June 30th of the following calendar year.</t>
    </r>
  </si>
  <si>
    <r>
      <t>5.</t>
    </r>
    <r>
      <rPr>
        <b/>
        <sz val="7"/>
        <color theme="1"/>
        <rFont val="Times New Roman"/>
        <family val="1"/>
        <charset val="1"/>
      </rPr>
      <t xml:space="preserve">    </t>
    </r>
    <r>
      <rPr>
        <b/>
        <sz val="10"/>
        <color theme="1"/>
        <rFont val="Arial"/>
        <family val="2"/>
        <charset val="1"/>
      </rPr>
      <t>Average 13 Month Common Equity Balance</t>
    </r>
  </si>
  <si>
    <r>
      <t>–</t>
    </r>
    <r>
      <rPr>
        <sz val="7"/>
        <color theme="1"/>
        <rFont val="Times New Roman"/>
        <family val="1"/>
        <charset val="1"/>
      </rPr>
      <t xml:space="preserve">    </t>
    </r>
    <r>
      <rPr>
        <sz val="10"/>
        <color theme="1"/>
        <rFont val="Arial"/>
        <family val="2"/>
        <charset val="1"/>
      </rPr>
      <t>Shall be the average of the beginning and ending common equity balances based on the latest publicly available financials available before the end of the Annual Period. The Company shall provide the most recently available actual months plus forecasted data at the time of each Initial Filing. The forecasted data will be updated with actuals once the financial statements for the months have been disclosed.</t>
    </r>
  </si>
  <si>
    <t>Date of Issue: June 28, 2021</t>
  </si>
  <si>
    <t>Effective Date: July 1, 2021</t>
  </si>
  <si>
    <r>
      <t xml:space="preserve">Issued by:  </t>
    </r>
    <r>
      <rPr>
        <b/>
        <sz val="10"/>
        <color rgb="FF000000"/>
        <rFont val="Arial"/>
        <family val="2"/>
        <charset val="1"/>
      </rPr>
      <t xml:space="preserve">David M. Velazquez, President and Chief Executive Officer – Atlantic City Electric Company </t>
    </r>
    <r>
      <rPr>
        <b/>
        <sz val="10"/>
        <rFont val="Arial"/>
        <family val="2"/>
        <charset val="1"/>
      </rPr>
      <t>Filed pursuant to Board of Public Utilities of the State of New Jersey directives associated with the</t>
    </r>
  </si>
  <si>
    <t>BPU Docket Nos. EO20090621 and QO19010040</t>
  </si>
  <si>
    <t>BPU NJ No. 11 Electric Service - Section IV Second Revised Sheet Replaces First Revised Sheet No. 69a</t>
  </si>
  <si>
    <t>RIDER CIP (continued)</t>
  </si>
  <si>
    <r>
      <t>6.</t>
    </r>
    <r>
      <rPr>
        <b/>
        <sz val="7"/>
        <color rgb="FF000000"/>
        <rFont val="Times New Roman"/>
        <family val="1"/>
        <charset val="1"/>
      </rPr>
      <t xml:space="preserve">    </t>
    </r>
    <r>
      <rPr>
        <b/>
        <sz val="10"/>
        <color rgb="FF000000"/>
        <rFont val="Arial"/>
        <family val="2"/>
        <charset val="1"/>
      </rPr>
      <t>Baseline Revenue per Customer</t>
    </r>
  </si>
  <si>
    <r>
      <t>–</t>
    </r>
    <r>
      <rPr>
        <sz val="7"/>
        <color rgb="FF000000"/>
        <rFont val="Times New Roman"/>
        <family val="1"/>
        <charset val="1"/>
      </rPr>
      <t xml:space="preserve">    </t>
    </r>
    <r>
      <rPr>
        <sz val="10"/>
        <color rgb="FF000000"/>
        <rFont val="Arial"/>
        <family val="2"/>
        <charset val="1"/>
      </rPr>
      <t>The Baseline Revenue per Customer shall be stated in dollars per customer on a monthly basis for each of the Rate Schedules, to which the CIP applies. The Baseline Revenue per Customer shall be calculated as the current variable margin revenue per rate schedule, including any revenue from PowerAhead and Infrastructure Investment  Program rate adjustments, divided by the number of customers from the most recent approved base rate case for the rate schedule.</t>
    </r>
  </si>
  <si>
    <t>Baseline revenues shall include Distribution Kilowatt-hour and Distribution Kilowatt charges and shall not include the customer charge and any non-base rate charges such as the Societal Benefits, Non-Utility Generation Charge, RGGI, Securitization, or the ZEC Charges.</t>
  </si>
  <si>
    <t>The table below summaries the Board approved monthly Baseline Revenue per customer:</t>
  </si>
  <si>
    <t>MGSS</t>
  </si>
  <si>
    <t>MGSP</t>
  </si>
  <si>
    <t>AGSS</t>
  </si>
  <si>
    <t>AGSP</t>
  </si>
  <si>
    <t>TGSS</t>
  </si>
  <si>
    <t>Jan</t>
  </si>
  <si>
    <t>Feb</t>
  </si>
  <si>
    <t>Mar</t>
  </si>
  <si>
    <t>Apr</t>
  </si>
  <si>
    <t>May</t>
  </si>
  <si>
    <t>June</t>
  </si>
  <si>
    <t>July</t>
  </si>
  <si>
    <t>Aug</t>
  </si>
  <si>
    <t>Sept</t>
  </si>
  <si>
    <t>Oct</t>
  </si>
  <si>
    <t>Nov</t>
  </si>
  <si>
    <t>Dec</t>
  </si>
  <si>
    <r>
      <t>7.</t>
    </r>
    <r>
      <rPr>
        <b/>
        <sz val="7"/>
        <color rgb="FF000000"/>
        <rFont val="Times New Roman"/>
        <family val="1"/>
        <charset val="1"/>
      </rPr>
      <t xml:space="preserve">    </t>
    </r>
    <r>
      <rPr>
        <b/>
        <sz val="10"/>
        <color rgb="FF000000"/>
        <rFont val="Arial"/>
        <family val="2"/>
        <charset val="1"/>
      </rPr>
      <t>Forecast Annual Usage</t>
    </r>
  </si>
  <si>
    <r>
      <t>–</t>
    </r>
    <r>
      <rPr>
        <sz val="7"/>
        <color rgb="FF000000"/>
        <rFont val="Times New Roman"/>
        <family val="1"/>
        <charset val="1"/>
      </rPr>
      <t xml:space="preserve">    </t>
    </r>
    <r>
      <rPr>
        <sz val="10"/>
        <color rgb="FF000000"/>
        <rFont val="Arial"/>
        <family val="2"/>
        <charset val="1"/>
      </rPr>
      <t>The Forecast Annual Usage shall be the projected total annual Kilowatt-hour sales or Kilowatt demand for all customers within the applicable Rate Schedules. The Forecasted Annual Usage shall be estimated based on normal weather.</t>
    </r>
  </si>
  <si>
    <r>
      <t>8.</t>
    </r>
    <r>
      <rPr>
        <b/>
        <sz val="7"/>
        <color rgb="FF000000"/>
        <rFont val="Times New Roman"/>
        <family val="1"/>
        <charset val="1"/>
      </rPr>
      <t xml:space="preserve">    </t>
    </r>
    <r>
      <rPr>
        <b/>
        <sz val="10"/>
        <color rgb="FF000000"/>
        <rFont val="Arial"/>
        <family val="2"/>
        <charset val="1"/>
      </rPr>
      <t>Cooling and Heating Degree Days (“CDD” &amp; “HDD”)</t>
    </r>
  </si>
  <si>
    <r>
      <t>-</t>
    </r>
    <r>
      <rPr>
        <sz val="7"/>
        <color rgb="FF000000"/>
        <rFont val="Times New Roman"/>
        <family val="1"/>
        <charset val="1"/>
      </rPr>
      <t xml:space="preserve">    </t>
    </r>
    <r>
      <rPr>
        <sz val="10"/>
        <color rgb="FF000000"/>
        <rFont val="Arial"/>
        <family val="2"/>
        <charset val="1"/>
      </rPr>
      <t>CDD are the difference between 65°F and the mean daily temperature. The mean daily temperature is the simple average of the 24-hourly temperature observations for a day. HDD are used to measure the difference between 35°F and the mean daily temperature during winter weather.</t>
    </r>
  </si>
  <si>
    <r>
      <t>9.</t>
    </r>
    <r>
      <rPr>
        <b/>
        <sz val="7"/>
        <color rgb="FF000000"/>
        <rFont val="Times New Roman"/>
        <family val="1"/>
        <charset val="1"/>
      </rPr>
      <t xml:space="preserve">    </t>
    </r>
    <r>
      <rPr>
        <b/>
        <sz val="10"/>
        <color rgb="FF000000"/>
        <rFont val="Arial"/>
        <family val="2"/>
        <charset val="1"/>
      </rPr>
      <t>Actual Calendar Month CDD and HDD</t>
    </r>
  </si>
  <si>
    <r>
      <t>-</t>
    </r>
    <r>
      <rPr>
        <sz val="7"/>
        <color rgb="FF000000"/>
        <rFont val="Times New Roman"/>
        <family val="1"/>
        <charset val="1"/>
      </rPr>
      <t xml:space="preserve">    </t>
    </r>
    <r>
      <rPr>
        <sz val="10"/>
        <color rgb="FF000000"/>
        <rFont val="Arial"/>
        <family val="2"/>
        <charset val="1"/>
      </rPr>
      <t>The accumulation of the actual CDD and HDD for each day of a calendar month.</t>
    </r>
  </si>
  <si>
    <r>
      <t>10.</t>
    </r>
    <r>
      <rPr>
        <b/>
        <sz val="7"/>
        <color rgb="FF000000"/>
        <rFont val="Times New Roman"/>
        <family val="1"/>
        <charset val="1"/>
      </rPr>
      <t xml:space="preserve">    </t>
    </r>
    <r>
      <rPr>
        <b/>
        <sz val="10"/>
        <color rgb="FF000000"/>
        <rFont val="Arial"/>
        <family val="2"/>
        <charset val="1"/>
      </rPr>
      <t>Normal Calendar Month CDD and HDD</t>
    </r>
  </si>
  <si>
    <r>
      <t>-</t>
    </r>
    <r>
      <rPr>
        <sz val="7"/>
        <color rgb="FF000000"/>
        <rFont val="Times New Roman"/>
        <family val="1"/>
        <charset val="1"/>
      </rPr>
      <t xml:space="preserve">    </t>
    </r>
    <r>
      <rPr>
        <sz val="10"/>
        <color rgb="FF000000"/>
        <rFont val="Arial"/>
        <family val="2"/>
        <charset val="1"/>
      </rPr>
      <t>The level of calendar month CDD and HDD, to which the weather portion of this CIP applies. The normal calendar month CDD and HDD will be based on the twenty-year average of the National Oceanic and Atmospheric Administration (NOAA) First Order Weather Observation Station hourly observations at the Atlantic City Airport and will be updated annually. The base level of normal CDD and HDD for the defined winter and summer period months for the 20xx-20xx Periods are set forth in the table below:</t>
    </r>
  </si>
  <si>
    <t>Filed pursuant to Board of Public Utilities of the State of New Jersey directives associated with the BPU Docket No. ER21111205</t>
  </si>
  <si>
    <t xml:space="preserve">Notes: ACE will provide Revenues and Expenses quarterly when the information is publicly available.
ACE does not measure or track demand for residential customers, so it cannot be included in this report. 
Expenses are reported in as Total Utility Operating Expenses. The company does not report operating expenses by Service Classification nor Locality. </t>
  </si>
  <si>
    <t>Notes: ACE does not provide dual services to customers</t>
  </si>
  <si>
    <t>Notes: ACE does not track Median $ Amounts Billed to Customer Accounts</t>
  </si>
  <si>
    <t xml:space="preserve">ACE does not keep supply and revenue data by municipality. Expenses are reported in as Total Utility Operating Expenses. The company does not report operating expenses by Service Classification nor Locality. </t>
  </si>
  <si>
    <t>ACE will  provide Average $ Amount Billed to Customer Accounts when information is publicly available</t>
  </si>
  <si>
    <t xml:space="preserve">Notes: ACE does not keep expense data by customer class. </t>
  </si>
  <si>
    <t>Note : ACE will provide total dollar amount billed to customer accounts and total dollar amounts collected from customer accounts when the information is publicly available. Total dollar amounts collected from customer accounts is not available by customer sevice locality.</t>
  </si>
  <si>
    <t xml:space="preserve">Notes: ACE does not keep data on net revenue as defined.
Sales Revenues -  represents total monthly Sales to Ultimate Consumers by residential and non-residential.  This is consistent with sales to ultimate consumers reported on the annual FERC Form-1 (pg. 300, line 10).  ACE does not keep operating revenue by customer class.
Operating Revenue - represents total monthly Electric Operating Revenues.  This is consistent with total electric operating revenues reported on the annual FERC Form-1 (pg. 300, line 27).   The Company does not report total operating revenue by service classification (ie - Residential vs. Non Residential).
Net Revenue - NA.  The Company does not report revenues on a gross vs. net basis. 
</t>
  </si>
  <si>
    <t>Revised Report Submitted 7/15/2024</t>
  </si>
  <si>
    <t>[Atlantic City Electric]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</si>
</sst>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00"/>
    <numFmt numFmtId="167" formatCode="&quot;$&quot;#,##0.00000_);[Red]\(&quot;$&quot;#,##0.00000\)"/>
    <numFmt numFmtId="168" formatCode="&quot;$&quot;#,##0.000000_);[Red]\(&quot;$&quot;#,##0.000000\)"/>
    <numFmt numFmtId="169" formatCode="&quot;$&quot;#,##0.000000_);\(&quot;$&quot;#,##0.000000\)"/>
  </numFmts>
  <fonts count="72">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rgb="FF000000"/>
      <name val="Calibri"/>
      <family val="2"/>
    </font>
    <font>
      <i/>
      <sz val="11"/>
      <color theme="1"/>
      <name val="Calibri"/>
      <family val="2"/>
      <scheme val="minor"/>
    </font>
    <font>
      <b/>
      <sz val="11"/>
      <name val="Calibri"/>
      <family val="2"/>
    </font>
    <font>
      <sz val="11"/>
      <color theme="1"/>
      <name val="Calibri"/>
      <family val="2"/>
      <scheme val="minor"/>
    </font>
    <font>
      <b/>
      <sz val="10"/>
      <name val="Arial"/>
      <family val="2"/>
      <charset val="1"/>
    </font>
    <font>
      <b/>
      <sz val="10"/>
      <color rgb="FF000000"/>
      <name val="Arial"/>
      <family val="2"/>
      <charset val="1"/>
    </font>
    <font>
      <sz val="10"/>
      <color rgb="FF000000"/>
      <name val="Arial"/>
      <family val="2"/>
      <charset val="1"/>
    </font>
    <font>
      <sz val="12"/>
      <name val="Tms Rmn"/>
      <family val="1"/>
      <charset val="1"/>
    </font>
    <font>
      <b/>
      <sz val="8"/>
      <color rgb="FF000000"/>
      <name val="Arial"/>
      <family val="2"/>
      <charset val="1"/>
    </font>
    <font>
      <sz val="10"/>
      <name val="Arial"/>
      <family val="2"/>
      <charset val="1"/>
    </font>
    <font>
      <sz val="8"/>
      <color rgb="FF000000"/>
      <name val="Arial"/>
      <family val="2"/>
      <charset val="1"/>
    </font>
    <font>
      <b/>
      <sz val="10"/>
      <color theme="1"/>
      <name val="Arial"/>
      <family val="2"/>
      <charset val="1"/>
    </font>
    <font>
      <sz val="10"/>
      <color theme="1"/>
      <name val="Arial"/>
      <family val="2"/>
      <charset val="1"/>
    </font>
    <font>
      <sz val="14"/>
      <color rgb="FF000000"/>
      <name val="Arial"/>
      <family val="2"/>
      <charset val="1"/>
    </font>
    <font>
      <b/>
      <sz val="6.5"/>
      <color rgb="FF000000"/>
      <name val="Arial"/>
      <family val="2"/>
      <charset val="1"/>
    </font>
    <font>
      <b/>
      <u/>
      <sz val="10"/>
      <color rgb="FF000000"/>
      <name val="Arial"/>
      <family val="2"/>
      <charset val="1"/>
    </font>
    <font>
      <sz val="10"/>
      <color theme="1"/>
      <name val="Times New Roman"/>
      <family val="1"/>
      <charset val="1"/>
    </font>
    <font>
      <b/>
      <u/>
      <sz val="8"/>
      <color rgb="FF000000"/>
      <name val="Arial"/>
      <family val="2"/>
      <charset val="1"/>
    </font>
    <font>
      <u/>
      <sz val="8"/>
      <color rgb="FF000000"/>
      <name val="Arial"/>
      <family val="2"/>
      <charset val="1"/>
    </font>
    <font>
      <u/>
      <sz val="10"/>
      <color rgb="FF000000"/>
      <name val="Arial"/>
      <family val="2"/>
      <charset val="1"/>
    </font>
    <font>
      <sz val="9"/>
      <color rgb="FF000000"/>
      <name val="Arial"/>
      <family val="2"/>
      <charset val="1"/>
    </font>
    <font>
      <sz val="7"/>
      <color rgb="FF000000"/>
      <name val="Times New Roman"/>
      <family val="1"/>
    </font>
    <font>
      <sz val="10"/>
      <color rgb="FF000000"/>
      <name val="Symbol"/>
      <family val="1"/>
      <charset val="2"/>
    </font>
    <font>
      <sz val="9"/>
      <name val="Times New Roman"/>
      <family val="1"/>
      <charset val="1"/>
    </font>
    <font>
      <sz val="9"/>
      <name val="Arial"/>
      <family val="2"/>
      <charset val="1"/>
    </font>
    <font>
      <b/>
      <u/>
      <sz val="10"/>
      <name val="Arial"/>
      <family val="2"/>
      <charset val="1"/>
    </font>
    <font>
      <sz val="8"/>
      <name val="Arial"/>
      <family val="2"/>
      <charset val="1"/>
    </font>
    <font>
      <b/>
      <u/>
      <sz val="9"/>
      <color rgb="FF000000"/>
      <name val="Arial"/>
      <family val="2"/>
      <charset val="1"/>
    </font>
    <font>
      <u/>
      <sz val="10"/>
      <name val="Arial"/>
      <family val="2"/>
      <charset val="1"/>
    </font>
    <font>
      <sz val="12"/>
      <color rgb="FF000000"/>
      <name val="Times New Roman"/>
      <family val="1"/>
      <charset val="1"/>
    </font>
    <font>
      <sz val="10"/>
      <name val="Arial-BoldMT"/>
      <charset val="1"/>
    </font>
    <font>
      <sz val="10"/>
      <name val="ArialMT"/>
      <charset val="1"/>
    </font>
    <font>
      <b/>
      <sz val="10"/>
      <name val="Arial-BoldMT"/>
      <charset val="1"/>
    </font>
    <font>
      <sz val="8"/>
      <color theme="1"/>
      <name val="Arial"/>
      <family val="2"/>
      <charset val="1"/>
    </font>
    <font>
      <b/>
      <sz val="7"/>
      <color theme="1"/>
      <name val="Times New Roman"/>
      <family val="1"/>
      <charset val="1"/>
    </font>
    <font>
      <b/>
      <sz val="9.5"/>
      <color rgb="FF000000"/>
      <name val="Arial"/>
      <family val="2"/>
      <charset val="1"/>
    </font>
    <font>
      <sz val="7"/>
      <color theme="1"/>
      <name val="Times New Roman"/>
      <family val="1"/>
      <charset val="1"/>
    </font>
    <font>
      <sz val="9.5"/>
      <color rgb="FF000000"/>
      <name val="Arial"/>
      <family val="2"/>
      <charset val="1"/>
    </font>
    <font>
      <b/>
      <sz val="7"/>
      <color rgb="FF000000"/>
      <name val="Times New Roman"/>
      <family val="1"/>
      <charset val="1"/>
    </font>
    <font>
      <sz val="7"/>
      <color rgb="FF000000"/>
      <name val="Times New Roman"/>
      <family val="1"/>
      <charset val="1"/>
    </font>
    <font>
      <sz val="12.5"/>
      <color rgb="FF000000"/>
      <name val="Arial"/>
      <family val="2"/>
      <charset val="1"/>
    </font>
    <font>
      <sz val="10"/>
      <color indexed="8"/>
      <name val="Arial"/>
      <family val="2"/>
    </font>
    <font>
      <sz val="11"/>
      <color indexed="8"/>
      <name val="Calibri"/>
      <family val="2"/>
    </font>
    <font>
      <sz val="11"/>
      <color theme="1"/>
      <name val="Calibri"/>
      <family val="2"/>
    </font>
    <font>
      <u/>
      <sz val="11"/>
      <color theme="10"/>
      <name val="Calibri"/>
      <family val="2"/>
      <scheme val="minor"/>
    </font>
    <font>
      <sz val="10"/>
      <color theme="1"/>
      <name val="Arial"/>
    </font>
    <font>
      <b/>
      <sz val="14"/>
      <color rgb="FF000000"/>
      <name val="Arial"/>
      <family val="2"/>
    </font>
    <font>
      <sz val="11"/>
      <name val="Calibri"/>
      <family val="2"/>
      <scheme val="minor"/>
    </font>
    <font>
      <sz val="10"/>
      <color theme="1"/>
      <name val="Times New Roman"/>
      <family val="1"/>
    </font>
    <font>
      <b/>
      <u/>
      <sz val="8"/>
      <color rgb="FF000000"/>
      <name val="Arial"/>
      <family val="2"/>
    </font>
    <font>
      <u/>
      <sz val="8"/>
      <color rgb="FF000000"/>
      <name val="Arial"/>
      <family val="2"/>
    </font>
    <font>
      <sz val="8"/>
      <color rgb="FF000000"/>
      <name val="Arial"/>
      <family val="2"/>
    </font>
    <font>
      <sz val="10"/>
      <color indexed="8"/>
      <name val="Arial"/>
    </font>
    <font>
      <sz val="11"/>
      <color theme="1"/>
      <name val="Franklin Gothic Book"/>
    </font>
  </fonts>
  <fills count="13">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FFFFFF"/>
        <bgColor rgb="FF000000"/>
      </patternFill>
    </fill>
    <fill>
      <patternFill patternType="solid">
        <fgColor rgb="FFFFFFFF"/>
        <bgColor indexed="64"/>
      </patternFill>
    </fill>
    <fill>
      <patternFill patternType="solid">
        <fgColor rgb="FFFFFF00"/>
        <bgColor rgb="FF000000"/>
      </patternFill>
    </fill>
  </fills>
  <borders count="7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top/>
      <bottom style="thin">
        <color indexed="64"/>
      </bottom>
      <diagonal/>
    </border>
    <border>
      <left/>
      <right/>
      <top/>
      <bottom style="thick">
        <color indexed="64"/>
      </bottom>
      <diagonal/>
    </border>
    <border>
      <left/>
      <right/>
      <top/>
      <bottom style="thin">
        <color indexed="64"/>
      </bottom>
      <diagonal/>
    </border>
    <border>
      <left/>
      <right style="thin">
        <color indexed="64"/>
      </right>
      <top/>
      <bottom style="thin">
        <color rgb="FF000000"/>
      </bottom>
      <diagonal/>
    </border>
    <border>
      <left style="thin">
        <color rgb="FF000000"/>
      </left>
      <right style="thin">
        <color rgb="FF000000"/>
      </right>
      <top/>
      <bottom style="thin">
        <color rgb="FF000000"/>
      </bottom>
      <diagonal/>
    </border>
  </borders>
  <cellStyleXfs count="5">
    <xf numFmtId="0" fontId="0" fillId="0" borderId="0"/>
    <xf numFmtId="44" fontId="21" fillId="0" borderId="0" applyFont="0" applyFill="0" applyBorder="0" applyAlignment="0" applyProtection="0"/>
    <xf numFmtId="0" fontId="59" fillId="0" borderId="0"/>
    <xf numFmtId="0" fontId="62" fillId="0" borderId="0" applyNumberFormat="0" applyFill="0" applyBorder="0" applyAlignment="0" applyProtection="0"/>
    <xf numFmtId="43" fontId="21" fillId="0" borderId="0" applyFont="0" applyFill="0" applyBorder="0" applyAlignment="0" applyProtection="0"/>
  </cellStyleXfs>
  <cellXfs count="524">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31" xfId="0" applyFont="1" applyBorder="1" applyAlignment="1">
      <alignment horizontal="center"/>
    </xf>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0" fontId="2" fillId="10" borderId="0" xfId="0" applyFont="1" applyFill="1" applyAlignment="1">
      <alignment horizontal="left"/>
    </xf>
    <xf numFmtId="164" fontId="7" fillId="0" borderId="3" xfId="0" applyNumberFormat="1" applyFont="1" applyBorder="1"/>
    <xf numFmtId="164" fontId="7" fillId="0" borderId="29" xfId="0" applyNumberFormat="1" applyFont="1" applyBorder="1"/>
    <xf numFmtId="164" fontId="7" fillId="0" borderId="27" xfId="0" applyNumberFormat="1" applyFont="1" applyBorder="1"/>
    <xf numFmtId="164" fontId="7" fillId="0" borderId="30" xfId="0" applyNumberFormat="1" applyFont="1" applyBorder="1"/>
    <xf numFmtId="0" fontId="18" fillId="0" borderId="3" xfId="0" applyFont="1" applyBorder="1"/>
    <xf numFmtId="0" fontId="18" fillId="0" borderId="4" xfId="0" applyFont="1" applyBorder="1"/>
    <xf numFmtId="0" fontId="18" fillId="0" borderId="4" xfId="0" applyFont="1" applyBorder="1" applyAlignment="1">
      <alignment wrapText="1"/>
    </xf>
    <xf numFmtId="0" fontId="18" fillId="0" borderId="59" xfId="0" applyFont="1" applyBorder="1"/>
    <xf numFmtId="0" fontId="18" fillId="0" borderId="62" xfId="0" applyFont="1" applyBorder="1"/>
    <xf numFmtId="0" fontId="18" fillId="0" borderId="62" xfId="0" applyFont="1" applyBorder="1" applyAlignment="1">
      <alignment wrapText="1"/>
    </xf>
    <xf numFmtId="0" fontId="18" fillId="0" borderId="63" xfId="0" applyFont="1" applyBorder="1"/>
    <xf numFmtId="0" fontId="2" fillId="10" borderId="64" xfId="0" applyFont="1" applyFill="1" applyBorder="1"/>
    <xf numFmtId="0" fontId="18" fillId="0" borderId="65" xfId="0" applyFont="1" applyBorder="1"/>
    <xf numFmtId="0" fontId="18" fillId="0" borderId="63" xfId="0" applyFont="1" applyBorder="1" applyAlignment="1">
      <alignment wrapText="1"/>
    </xf>
    <xf numFmtId="0" fontId="0" fillId="0" borderId="59" xfId="0" applyBorder="1"/>
    <xf numFmtId="0" fontId="18" fillId="0" borderId="1" xfId="0" applyFont="1" applyBorder="1"/>
    <xf numFmtId="0" fontId="18" fillId="0" borderId="66" xfId="0" applyFont="1" applyBorder="1"/>
    <xf numFmtId="164" fontId="7" fillId="0" borderId="47" xfId="0" applyNumberFormat="1" applyFont="1" applyBorder="1"/>
    <xf numFmtId="3" fontId="7" fillId="0" borderId="3" xfId="0" applyNumberFormat="1" applyFont="1" applyBorder="1"/>
    <xf numFmtId="43" fontId="7" fillId="0" borderId="30" xfId="0" applyNumberFormat="1" applyFont="1" applyBorder="1"/>
    <xf numFmtId="43" fontId="7" fillId="0" borderId="30" xfId="0" applyNumberFormat="1" applyFont="1" applyBorder="1" applyAlignment="1">
      <alignment horizontal="center"/>
    </xf>
    <xf numFmtId="43" fontId="7" fillId="0" borderId="47" xfId="0" applyNumberFormat="1" applyFont="1" applyBorder="1"/>
    <xf numFmtId="43" fontId="7" fillId="0" borderId="50" xfId="0" applyNumberFormat="1" applyFont="1" applyBorder="1" applyAlignment="1">
      <alignment horizontal="center"/>
    </xf>
    <xf numFmtId="0" fontId="19" fillId="0" borderId="0" xfId="0" applyFont="1"/>
    <xf numFmtId="0" fontId="20" fillId="0" borderId="0" xfId="0" applyFont="1" applyAlignment="1">
      <alignment wrapText="1"/>
    </xf>
    <xf numFmtId="0" fontId="7" fillId="0" borderId="3" xfId="0" applyFont="1" applyBorder="1" applyAlignment="1">
      <alignment horizontal="center"/>
    </xf>
    <xf numFmtId="44" fontId="7" fillId="0" borderId="3" xfId="0" applyNumberFormat="1" applyFont="1" applyBorder="1"/>
    <xf numFmtId="44" fontId="7" fillId="0" borderId="29" xfId="0" applyNumberFormat="1" applyFont="1" applyBorder="1" applyAlignment="1">
      <alignment horizontal="center"/>
    </xf>
    <xf numFmtId="0" fontId="7" fillId="6" borderId="24" xfId="0" applyFont="1" applyFill="1" applyBorder="1" applyAlignment="1">
      <alignment horizontal="right"/>
    </xf>
    <xf numFmtId="1" fontId="7" fillId="0" borderId="3" xfId="0" applyNumberFormat="1" applyFont="1" applyBorder="1"/>
    <xf numFmtId="1" fontId="7" fillId="0" borderId="30" xfId="0" applyNumberFormat="1" applyFont="1" applyBorder="1"/>
    <xf numFmtId="3" fontId="7" fillId="0" borderId="30" xfId="0" applyNumberFormat="1" applyFont="1" applyBorder="1"/>
    <xf numFmtId="165" fontId="7" fillId="6" borderId="0" xfId="1" applyNumberFormat="1" applyFont="1" applyFill="1"/>
    <xf numFmtId="165" fontId="9" fillId="6" borderId="0" xfId="1" applyNumberFormat="1" applyFont="1" applyFill="1" applyAlignment="1">
      <alignment horizontal="left" vertical="top"/>
    </xf>
    <xf numFmtId="165" fontId="1" fillId="6" borderId="0" xfId="1" applyNumberFormat="1" applyFont="1" applyFill="1" applyAlignment="1">
      <alignment horizontal="left" vertical="top"/>
    </xf>
    <xf numFmtId="165" fontId="7" fillId="0" borderId="0" xfId="1" applyNumberFormat="1" applyFont="1"/>
    <xf numFmtId="165" fontId="1" fillId="4" borderId="3" xfId="1" applyNumberFormat="1" applyFont="1" applyFill="1" applyBorder="1" applyAlignment="1">
      <alignment horizontal="center" vertical="center"/>
    </xf>
    <xf numFmtId="165" fontId="7" fillId="0" borderId="3" xfId="1" applyNumberFormat="1" applyFont="1" applyBorder="1"/>
    <xf numFmtId="165" fontId="7" fillId="0" borderId="27" xfId="1" applyNumberFormat="1" applyFont="1" applyBorder="1"/>
    <xf numFmtId="165" fontId="7" fillId="0" borderId="30" xfId="1" applyNumberFormat="1" applyFont="1" applyBorder="1"/>
    <xf numFmtId="165" fontId="9" fillId="5" borderId="3" xfId="1" applyNumberFormat="1" applyFont="1" applyFill="1" applyBorder="1" applyAlignment="1">
      <alignment horizontal="center" vertical="center" wrapText="1"/>
    </xf>
    <xf numFmtId="0" fontId="22" fillId="0" borderId="0" xfId="0" applyFont="1"/>
    <xf numFmtId="0" fontId="23" fillId="0" borderId="0" xfId="0" applyFont="1"/>
    <xf numFmtId="0" fontId="23" fillId="0" borderId="53" xfId="0" applyFont="1" applyBorder="1"/>
    <xf numFmtId="0" fontId="24" fillId="0" borderId="0" xfId="0" applyFont="1"/>
    <xf numFmtId="8" fontId="24" fillId="0" borderId="0" xfId="0" applyNumberFormat="1" applyFont="1"/>
    <xf numFmtId="0" fontId="25" fillId="0" borderId="0" xfId="0" applyFont="1"/>
    <xf numFmtId="0" fontId="24" fillId="0" borderId="53" xfId="0" applyFont="1" applyBorder="1"/>
    <xf numFmtId="0" fontId="22" fillId="0" borderId="53" xfId="0" applyFont="1" applyBorder="1"/>
    <xf numFmtId="0" fontId="23" fillId="0" borderId="67" xfId="0" applyFont="1" applyBorder="1"/>
    <xf numFmtId="0" fontId="26" fillId="0" borderId="0" xfId="0" applyFont="1"/>
    <xf numFmtId="0" fontId="28" fillId="0" borderId="0" xfId="0" applyFont="1"/>
    <xf numFmtId="0" fontId="29" fillId="0" borderId="0" xfId="0" applyFont="1"/>
    <xf numFmtId="0" fontId="27" fillId="0" borderId="0" xfId="0" applyFont="1"/>
    <xf numFmtId="8" fontId="27" fillId="0" borderId="0" xfId="0" applyNumberFormat="1" applyFont="1"/>
    <xf numFmtId="0" fontId="30" fillId="0" borderId="0" xfId="0" applyFont="1"/>
    <xf numFmtId="8" fontId="30" fillId="0" borderId="0" xfId="0" applyNumberFormat="1" applyFont="1"/>
    <xf numFmtId="0" fontId="31" fillId="0" borderId="0" xfId="0" applyFont="1"/>
    <xf numFmtId="0" fontId="32" fillId="0" borderId="0" xfId="0" applyFont="1"/>
    <xf numFmtId="0" fontId="33" fillId="0" borderId="0" xfId="0" applyFont="1"/>
    <xf numFmtId="0" fontId="34" fillId="0" borderId="0" xfId="0" applyFont="1"/>
    <xf numFmtId="0" fontId="35" fillId="0" borderId="0" xfId="0" applyFont="1"/>
    <xf numFmtId="0" fontId="36" fillId="0" borderId="0" xfId="0" applyFont="1"/>
    <xf numFmtId="3" fontId="28" fillId="0" borderId="0" xfId="0" applyNumberFormat="1" applyFont="1"/>
    <xf numFmtId="8" fontId="28" fillId="0" borderId="0" xfId="0" applyNumberFormat="1" applyFont="1"/>
    <xf numFmtId="0" fontId="22" fillId="0" borderId="67" xfId="0" applyFont="1" applyBorder="1"/>
    <xf numFmtId="0" fontId="37" fillId="0" borderId="0" xfId="0" applyFont="1"/>
    <xf numFmtId="0" fontId="38" fillId="0" borderId="0" xfId="0" applyFont="1"/>
    <xf numFmtId="3" fontId="38" fillId="0" borderId="0" xfId="0" applyNumberFormat="1" applyFont="1"/>
    <xf numFmtId="8" fontId="38" fillId="0" borderId="0" xfId="0" applyNumberFormat="1" applyFont="1"/>
    <xf numFmtId="0" fontId="27" fillId="11" borderId="19" xfId="0" applyFont="1" applyFill="1" applyBorder="1"/>
    <xf numFmtId="0" fontId="27" fillId="11" borderId="53" xfId="0" applyFont="1" applyFill="1" applyBorder="1"/>
    <xf numFmtId="0" fontId="27" fillId="11" borderId="54" xfId="0" applyFont="1" applyFill="1" applyBorder="1"/>
    <xf numFmtId="0" fontId="27" fillId="11" borderId="24" xfId="0" applyFont="1" applyFill="1" applyBorder="1"/>
    <xf numFmtId="0" fontId="0" fillId="11" borderId="0" xfId="0" applyFill="1"/>
    <xf numFmtId="0" fontId="27" fillId="11" borderId="0" xfId="0" applyFont="1" applyFill="1"/>
    <xf numFmtId="0" fontId="0" fillId="11" borderId="63" xfId="0" applyFill="1" applyBorder="1"/>
    <xf numFmtId="0" fontId="24" fillId="11" borderId="0" xfId="0" applyFont="1" applyFill="1"/>
    <xf numFmtId="0" fontId="37" fillId="11" borderId="24" xfId="0" applyFont="1" applyFill="1" applyBorder="1"/>
    <xf numFmtId="0" fontId="37" fillId="11" borderId="0" xfId="0" applyFont="1" applyFill="1"/>
    <xf numFmtId="0" fontId="24" fillId="11" borderId="24" xfId="0" applyFont="1" applyFill="1" applyBorder="1"/>
    <xf numFmtId="0" fontId="24" fillId="0" borderId="63" xfId="0" applyFont="1" applyBorder="1"/>
    <xf numFmtId="0" fontId="0" fillId="0" borderId="63" xfId="0" applyBorder="1"/>
    <xf numFmtId="0" fontId="27" fillId="11" borderId="66" xfId="0" applyFont="1" applyFill="1" applyBorder="1"/>
    <xf numFmtId="0" fontId="0" fillId="0" borderId="68" xfId="0" applyBorder="1"/>
    <xf numFmtId="0" fontId="0" fillId="0" borderId="62" xfId="0" applyBorder="1"/>
    <xf numFmtId="0" fontId="40" fillId="0" borderId="0" xfId="0" applyFont="1"/>
    <xf numFmtId="0" fontId="42" fillId="0" borderId="0" xfId="0" applyFont="1"/>
    <xf numFmtId="0" fontId="43" fillId="0" borderId="68" xfId="0" applyFont="1" applyBorder="1"/>
    <xf numFmtId="0" fontId="44" fillId="0" borderId="0" xfId="0" applyFont="1"/>
    <xf numFmtId="0" fontId="45" fillId="0" borderId="0" xfId="0" applyFont="1"/>
    <xf numFmtId="0" fontId="38" fillId="0" borderId="0" xfId="0" quotePrefix="1" applyFont="1"/>
    <xf numFmtId="0" fontId="38" fillId="11" borderId="0" xfId="0" applyFont="1" applyFill="1"/>
    <xf numFmtId="0" fontId="38" fillId="11" borderId="0" xfId="0" quotePrefix="1" applyFont="1" applyFill="1"/>
    <xf numFmtId="0" fontId="42" fillId="11" borderId="0" xfId="0" applyFont="1" applyFill="1"/>
    <xf numFmtId="0" fontId="44" fillId="11" borderId="0" xfId="0" applyFont="1" applyFill="1"/>
    <xf numFmtId="0" fontId="38" fillId="11" borderId="68" xfId="0" applyFont="1" applyFill="1" applyBorder="1"/>
    <xf numFmtId="0" fontId="38" fillId="11" borderId="6" xfId="0" applyFont="1" applyFill="1" applyBorder="1"/>
    <xf numFmtId="0" fontId="38" fillId="11" borderId="6" xfId="0" quotePrefix="1" applyFont="1" applyFill="1" applyBorder="1"/>
    <xf numFmtId="0" fontId="46" fillId="0" borderId="0" xfId="0" applyFont="1"/>
    <xf numFmtId="0" fontId="47" fillId="0" borderId="0" xfId="0" applyFont="1"/>
    <xf numFmtId="0" fontId="50" fillId="0" borderId="0" xfId="0" applyFont="1"/>
    <xf numFmtId="0" fontId="49" fillId="0" borderId="0" xfId="0" applyFont="1"/>
    <xf numFmtId="0" fontId="51" fillId="0" borderId="0" xfId="0" applyFont="1"/>
    <xf numFmtId="0" fontId="53" fillId="0" borderId="0" xfId="0" applyFont="1"/>
    <xf numFmtId="0" fontId="30" fillId="0" borderId="0" xfId="0" quotePrefix="1" applyFont="1"/>
    <xf numFmtId="0" fontId="55" fillId="0" borderId="0" xfId="0" applyFont="1"/>
    <xf numFmtId="0" fontId="58" fillId="0" borderId="0" xfId="0" applyFont="1"/>
    <xf numFmtId="0" fontId="24" fillId="0" borderId="0" xfId="0" quotePrefix="1" applyFont="1"/>
    <xf numFmtId="0" fontId="61" fillId="0" borderId="0" xfId="0" applyFont="1"/>
    <xf numFmtId="0" fontId="60" fillId="0" borderId="3" xfId="2" applyFont="1" applyBorder="1"/>
    <xf numFmtId="166" fontId="60" fillId="0" borderId="3" xfId="2" applyNumberFormat="1" applyFont="1" applyBorder="1"/>
    <xf numFmtId="166" fontId="7" fillId="0" borderId="3" xfId="0" applyNumberFormat="1" applyFont="1" applyBorder="1"/>
    <xf numFmtId="166" fontId="7" fillId="0" borderId="69" xfId="0" applyNumberFormat="1" applyFont="1" applyBorder="1"/>
    <xf numFmtId="166" fontId="7" fillId="0" borderId="39" xfId="0" applyNumberFormat="1" applyFont="1" applyBorder="1"/>
    <xf numFmtId="166" fontId="7" fillId="0" borderId="33" xfId="0" applyNumberFormat="1" applyFont="1" applyBorder="1"/>
    <xf numFmtId="166" fontId="0" fillId="0" borderId="3" xfId="0" applyNumberFormat="1" applyBorder="1"/>
    <xf numFmtId="166" fontId="60" fillId="0" borderId="3" xfId="2" applyNumberFormat="1" applyFont="1" applyBorder="1" applyAlignment="1">
      <alignment horizontal="right" wrapText="1"/>
    </xf>
    <xf numFmtId="166" fontId="7" fillId="0" borderId="70" xfId="0" applyNumberFormat="1" applyFont="1" applyBorder="1"/>
    <xf numFmtId="166" fontId="7" fillId="0" borderId="1" xfId="0" applyNumberFormat="1" applyFont="1" applyBorder="1"/>
    <xf numFmtId="49" fontId="7" fillId="0" borderId="25" xfId="0" applyNumberFormat="1" applyFont="1" applyBorder="1"/>
    <xf numFmtId="0" fontId="0" fillId="0" borderId="4" xfId="0" applyBorder="1"/>
    <xf numFmtId="0" fontId="18" fillId="0" borderId="3" xfId="0" applyFont="1" applyBorder="1" applyAlignment="1">
      <alignment wrapText="1"/>
    </xf>
    <xf numFmtId="0" fontId="62" fillId="0" borderId="0" xfId="3"/>
    <xf numFmtId="3" fontId="63" fillId="0" borderId="31" xfId="0" applyNumberFormat="1" applyFont="1" applyBorder="1"/>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2" fillId="0" borderId="24" xfId="0" applyFont="1" applyBorder="1"/>
    <xf numFmtId="0" fontId="64" fillId="12" borderId="0" xfId="0" applyFont="1" applyFill="1"/>
    <xf numFmtId="2" fontId="7" fillId="0" borderId="3" xfId="0" applyNumberFormat="1" applyFont="1" applyBorder="1"/>
    <xf numFmtId="164" fontId="7" fillId="0" borderId="30" xfId="4" applyNumberFormat="1" applyFont="1" applyBorder="1"/>
    <xf numFmtId="2" fontId="7" fillId="6" borderId="0" xfId="0" applyNumberFormat="1" applyFont="1" applyFill="1"/>
    <xf numFmtId="0" fontId="63" fillId="6" borderId="0" xfId="0" applyFont="1" applyFill="1" applyAlignment="1">
      <alignment vertical="center"/>
    </xf>
    <xf numFmtId="0" fontId="7" fillId="0" borderId="59" xfId="0" applyFont="1" applyBorder="1"/>
    <xf numFmtId="0" fontId="65" fillId="6" borderId="3" xfId="0" applyFont="1" applyFill="1" applyBorder="1"/>
    <xf numFmtId="0" fontId="0" fillId="6" borderId="3" xfId="0" applyFill="1" applyBorder="1"/>
    <xf numFmtId="44" fontId="7" fillId="6" borderId="3" xfId="0" applyNumberFormat="1" applyFont="1" applyFill="1" applyBorder="1"/>
    <xf numFmtId="0" fontId="63" fillId="0" borderId="30" xfId="0" applyFont="1" applyBorder="1"/>
    <xf numFmtId="44" fontId="7" fillId="0" borderId="47" xfId="0" applyNumberFormat="1" applyFont="1" applyBorder="1"/>
    <xf numFmtId="44" fontId="63" fillId="0" borderId="47" xfId="0" applyNumberFormat="1" applyFont="1" applyBorder="1"/>
    <xf numFmtId="44" fontId="7" fillId="0" borderId="29" xfId="0" applyNumberFormat="1" applyFont="1" applyBorder="1"/>
    <xf numFmtId="44" fontId="63" fillId="0" borderId="29" xfId="0" applyNumberFormat="1" applyFont="1" applyBorder="1"/>
    <xf numFmtId="0" fontId="63" fillId="6" borderId="29" xfId="0" applyFont="1" applyFill="1" applyBorder="1"/>
    <xf numFmtId="44" fontId="7" fillId="6" borderId="29" xfId="0" applyNumberFormat="1" applyFont="1" applyFill="1" applyBorder="1"/>
    <xf numFmtId="44" fontId="63" fillId="6" borderId="29" xfId="0" applyNumberFormat="1" applyFont="1" applyFill="1" applyBorder="1"/>
    <xf numFmtId="164" fontId="7" fillId="0" borderId="3" xfId="4" applyNumberFormat="1" applyFont="1" applyBorder="1"/>
    <xf numFmtId="166" fontId="7" fillId="0" borderId="47" xfId="0" applyNumberFormat="1" applyFont="1" applyBorder="1"/>
    <xf numFmtId="166" fontId="7" fillId="0" borderId="60" xfId="0" applyNumberFormat="1" applyFont="1" applyBorder="1"/>
    <xf numFmtId="166" fontId="7" fillId="0" borderId="56" xfId="0" applyNumberFormat="1" applyFont="1" applyBorder="1"/>
    <xf numFmtId="166" fontId="7" fillId="0" borderId="50" xfId="0" applyNumberFormat="1" applyFont="1" applyBorder="1"/>
    <xf numFmtId="166" fontId="7" fillId="0" borderId="30" xfId="0" applyNumberFormat="1" applyFont="1" applyBorder="1"/>
    <xf numFmtId="164" fontId="7" fillId="6" borderId="3" xfId="4" applyNumberFormat="1" applyFont="1" applyFill="1" applyBorder="1"/>
    <xf numFmtId="166" fontId="7" fillId="6" borderId="3" xfId="0" applyNumberFormat="1" applyFont="1" applyFill="1" applyBorder="1"/>
    <xf numFmtId="166" fontId="7" fillId="6" borderId="0" xfId="0" applyNumberFormat="1" applyFont="1" applyFill="1"/>
    <xf numFmtId="164" fontId="7" fillId="6" borderId="3" xfId="0" applyNumberFormat="1" applyFont="1" applyFill="1" applyBorder="1"/>
    <xf numFmtId="0" fontId="7" fillId="6" borderId="46" xfId="0" applyFont="1" applyFill="1" applyBorder="1"/>
    <xf numFmtId="166" fontId="7" fillId="6" borderId="41" xfId="0" applyNumberFormat="1" applyFont="1" applyFill="1" applyBorder="1"/>
    <xf numFmtId="166" fontId="7" fillId="6" borderId="45" xfId="0" applyNumberFormat="1" applyFont="1" applyFill="1" applyBorder="1"/>
    <xf numFmtId="166" fontId="7" fillId="6" borderId="46" xfId="0" applyNumberFormat="1" applyFont="1" applyFill="1" applyBorder="1"/>
    <xf numFmtId="166" fontId="7" fillId="0" borderId="4" xfId="0" applyNumberFormat="1" applyFont="1" applyBorder="1"/>
    <xf numFmtId="166" fontId="7" fillId="6" borderId="0" xfId="0" applyNumberFormat="1" applyFont="1" applyFill="1" applyAlignment="1">
      <alignment horizontal="right"/>
    </xf>
    <xf numFmtId="166" fontId="7" fillId="0" borderId="0" xfId="0" applyNumberFormat="1" applyFont="1"/>
    <xf numFmtId="166" fontId="1" fillId="4" borderId="3" xfId="0" applyNumberFormat="1" applyFont="1" applyFill="1" applyBorder="1" applyAlignment="1">
      <alignment horizontal="center" vertical="center" wrapText="1"/>
    </xf>
    <xf numFmtId="166" fontId="7" fillId="0" borderId="27" xfId="0" applyNumberFormat="1" applyFont="1" applyBorder="1"/>
    <xf numFmtId="166" fontId="9" fillId="5" borderId="3" xfId="0" applyNumberFormat="1" applyFont="1" applyFill="1" applyBorder="1" applyAlignment="1">
      <alignment horizontal="center" vertical="center" wrapText="1"/>
    </xf>
    <xf numFmtId="164" fontId="7" fillId="6" borderId="0" xfId="4" applyNumberFormat="1" applyFont="1" applyFill="1"/>
    <xf numFmtId="164" fontId="7" fillId="0" borderId="0" xfId="4" applyNumberFormat="1" applyFont="1"/>
    <xf numFmtId="164" fontId="1" fillId="4" borderId="3" xfId="4" applyNumberFormat="1" applyFont="1" applyFill="1" applyBorder="1" applyAlignment="1">
      <alignment horizontal="center" vertical="center" wrapText="1"/>
    </xf>
    <xf numFmtId="164" fontId="7" fillId="0" borderId="27" xfId="4" applyNumberFormat="1" applyFont="1" applyBorder="1"/>
    <xf numFmtId="164" fontId="9" fillId="5" borderId="3" xfId="4" applyNumberFormat="1" applyFont="1" applyFill="1" applyBorder="1" applyAlignment="1">
      <alignment horizontal="center" vertical="center" wrapText="1"/>
    </xf>
    <xf numFmtId="166" fontId="1" fillId="6" borderId="0" xfId="0" applyNumberFormat="1" applyFont="1" applyFill="1" applyAlignment="1">
      <alignment vertical="center" wrapText="1"/>
    </xf>
    <xf numFmtId="166" fontId="1" fillId="5" borderId="3" xfId="0" applyNumberFormat="1" applyFont="1" applyFill="1" applyBorder="1" applyAlignment="1">
      <alignment horizontal="center" vertical="center" wrapText="1"/>
    </xf>
    <xf numFmtId="166" fontId="8" fillId="6" borderId="0" xfId="0" applyNumberFormat="1" applyFont="1" applyFill="1"/>
    <xf numFmtId="166" fontId="1" fillId="6" borderId="0" xfId="0" applyNumberFormat="1" applyFont="1" applyFill="1" applyAlignment="1">
      <alignment horizontal="left" vertical="center" wrapText="1"/>
    </xf>
    <xf numFmtId="166" fontId="1" fillId="6" borderId="0" xfId="0" applyNumberFormat="1" applyFont="1" applyFill="1" applyAlignment="1">
      <alignment vertical="top" wrapText="1"/>
    </xf>
    <xf numFmtId="166" fontId="7" fillId="2" borderId="0" xfId="0" applyNumberFormat="1" applyFont="1" applyFill="1"/>
    <xf numFmtId="0" fontId="7" fillId="0" borderId="65" xfId="0" applyFont="1" applyBorder="1"/>
    <xf numFmtId="0" fontId="7" fillId="0" borderId="4" xfId="0" applyFont="1" applyBorder="1"/>
    <xf numFmtId="0" fontId="9" fillId="5" borderId="27" xfId="0" applyFont="1" applyFill="1" applyBorder="1" applyAlignment="1">
      <alignment horizontal="center" vertical="center"/>
    </xf>
    <xf numFmtId="43" fontId="7" fillId="0" borderId="3" xfId="4" applyFont="1" applyBorder="1"/>
    <xf numFmtId="43" fontId="7" fillId="6" borderId="0" xfId="4" applyFont="1" applyFill="1"/>
    <xf numFmtId="43" fontId="7" fillId="6" borderId="0" xfId="4" applyFont="1" applyFill="1" applyAlignment="1">
      <alignment horizontal="right"/>
    </xf>
    <xf numFmtId="43" fontId="7" fillId="0" borderId="0" xfId="4" applyFont="1"/>
    <xf numFmtId="43" fontId="1" fillId="4" borderId="3" xfId="4" applyFont="1" applyFill="1" applyBorder="1" applyAlignment="1">
      <alignment horizontal="center" vertical="center" wrapText="1"/>
    </xf>
    <xf numFmtId="43" fontId="7" fillId="0" borderId="27" xfId="4" applyFont="1" applyBorder="1"/>
    <xf numFmtId="43" fontId="1" fillId="5" borderId="3" xfId="4" applyFont="1" applyFill="1" applyBorder="1" applyAlignment="1">
      <alignment horizontal="center" vertical="center" wrapText="1"/>
    </xf>
    <xf numFmtId="164" fontId="1" fillId="6" borderId="0" xfId="4" applyNumberFormat="1" applyFont="1" applyFill="1" applyAlignment="1">
      <alignment vertical="top" wrapText="1"/>
    </xf>
    <xf numFmtId="164" fontId="7" fillId="2" borderId="0" xfId="4" applyNumberFormat="1" applyFont="1" applyFill="1"/>
    <xf numFmtId="164" fontId="1" fillId="5" borderId="3" xfId="4" applyNumberFormat="1" applyFont="1" applyFill="1" applyBorder="1" applyAlignment="1">
      <alignment horizontal="center" vertical="center" wrapText="1"/>
    </xf>
    <xf numFmtId="2" fontId="9" fillId="6" borderId="0" xfId="0" applyNumberFormat="1" applyFont="1" applyFill="1" applyAlignment="1">
      <alignment vertical="top" wrapText="1"/>
    </xf>
    <xf numFmtId="2" fontId="7" fillId="6" borderId="0" xfId="0" applyNumberFormat="1" applyFont="1" applyFill="1" applyAlignment="1">
      <alignment horizontal="right"/>
    </xf>
    <xf numFmtId="2" fontId="1" fillId="4" borderId="2" xfId="0" applyNumberFormat="1" applyFont="1" applyFill="1" applyBorder="1" applyAlignment="1">
      <alignment horizontal="center" vertical="center" wrapText="1"/>
    </xf>
    <xf numFmtId="2" fontId="7" fillId="0" borderId="27" xfId="0" applyNumberFormat="1" applyFont="1" applyBorder="1"/>
    <xf numFmtId="2" fontId="7" fillId="0" borderId="30" xfId="0" applyNumberFormat="1" applyFont="1" applyBorder="1" applyAlignment="1">
      <alignment horizontal="center"/>
    </xf>
    <xf numFmtId="2" fontId="9" fillId="5" borderId="3" xfId="0" applyNumberFormat="1" applyFont="1" applyFill="1" applyBorder="1" applyAlignment="1">
      <alignment horizontal="center" vertical="center" wrapText="1"/>
    </xf>
    <xf numFmtId="2" fontId="7" fillId="0" borderId="0" xfId="0" applyNumberFormat="1" applyFont="1"/>
    <xf numFmtId="14" fontId="7" fillId="6" borderId="0" xfId="0" applyNumberFormat="1" applyFont="1" applyFill="1" applyAlignment="1">
      <alignment horizontal="left"/>
    </xf>
    <xf numFmtId="168" fontId="24" fillId="0" borderId="0" xfId="0" applyNumberFormat="1" applyFont="1"/>
    <xf numFmtId="168" fontId="0" fillId="0" borderId="0" xfId="0" applyNumberFormat="1"/>
    <xf numFmtId="168" fontId="30" fillId="0" borderId="0" xfId="0" applyNumberFormat="1" applyFont="1"/>
    <xf numFmtId="168" fontId="27" fillId="0" borderId="0" xfId="0" applyNumberFormat="1" applyFont="1"/>
    <xf numFmtId="167" fontId="22" fillId="0" borderId="0" xfId="0" applyNumberFormat="1" applyFont="1"/>
    <xf numFmtId="168" fontId="22" fillId="0" borderId="0" xfId="0" applyNumberFormat="1" applyFont="1"/>
    <xf numFmtId="169" fontId="24" fillId="0" borderId="0" xfId="0" applyNumberFormat="1" applyFont="1"/>
    <xf numFmtId="169" fontId="27" fillId="0" borderId="0" xfId="0" applyNumberFormat="1" applyFont="1"/>
    <xf numFmtId="0" fontId="1" fillId="0" borderId="0" xfId="0" applyFont="1" applyAlignment="1">
      <alignment vertical="center"/>
    </xf>
    <xf numFmtId="0" fontId="1" fillId="0" borderId="0" xfId="0" applyFont="1" applyAlignment="1">
      <alignment horizontal="center" vertical="center"/>
    </xf>
    <xf numFmtId="0" fontId="66" fillId="0" borderId="0" xfId="0" applyFont="1" applyAlignment="1">
      <alignment vertical="center" wrapText="1"/>
    </xf>
    <xf numFmtId="0" fontId="67" fillId="0" borderId="0" xfId="0" applyFont="1" applyAlignment="1">
      <alignment horizontal="center" vertical="center" wrapText="1"/>
    </xf>
    <xf numFmtId="0" fontId="68" fillId="0" borderId="0" xfId="0" applyFont="1" applyAlignment="1">
      <alignment horizontal="center" vertical="center" wrapText="1"/>
    </xf>
    <xf numFmtId="0" fontId="69" fillId="0" borderId="0" xfId="0" applyFont="1" applyAlignment="1">
      <alignment horizontal="center" vertical="center" wrapText="1"/>
    </xf>
    <xf numFmtId="3" fontId="69" fillId="0" borderId="0" xfId="0" applyNumberFormat="1" applyFont="1" applyAlignment="1">
      <alignment horizontal="center" vertical="center" wrapText="1"/>
    </xf>
    <xf numFmtId="8" fontId="69" fillId="0" borderId="0" xfId="0" applyNumberFormat="1" applyFont="1" applyAlignment="1">
      <alignment horizontal="center" vertical="center" wrapText="1"/>
    </xf>
    <xf numFmtId="0" fontId="69" fillId="0" borderId="0" xfId="0" applyFont="1" applyAlignment="1">
      <alignment vertical="center" wrapText="1"/>
    </xf>
    <xf numFmtId="0" fontId="66" fillId="0" borderId="0" xfId="0" applyFont="1" applyAlignment="1">
      <alignment vertical="top" wrapText="1"/>
    </xf>
    <xf numFmtId="0" fontId="66" fillId="0" borderId="0" xfId="0" applyFont="1" applyAlignment="1">
      <alignment vertical="center"/>
    </xf>
    <xf numFmtId="0" fontId="66" fillId="0" borderId="0" xfId="0" applyFont="1" applyAlignment="1">
      <alignment wrapText="1"/>
    </xf>
    <xf numFmtId="0" fontId="14" fillId="0" borderId="0" xfId="0" applyFont="1" applyAlignment="1">
      <alignment horizontal="center" vertical="center" wrapText="1"/>
    </xf>
    <xf numFmtId="3" fontId="69" fillId="0" borderId="0" xfId="0" applyNumberFormat="1" applyFont="1" applyAlignment="1">
      <alignment horizontal="right" vertical="center" wrapText="1"/>
    </xf>
    <xf numFmtId="0" fontId="69" fillId="0" borderId="0" xfId="0" applyFont="1" applyAlignment="1">
      <alignment horizontal="right" vertical="center" wrapText="1"/>
    </xf>
    <xf numFmtId="0" fontId="69" fillId="0" borderId="0" xfId="0" applyFont="1" applyAlignment="1">
      <alignment horizontal="left" vertical="center" indent="4"/>
    </xf>
    <xf numFmtId="0" fontId="6" fillId="0" borderId="0" xfId="0" applyFont="1" applyAlignment="1">
      <alignment vertical="center"/>
    </xf>
    <xf numFmtId="167" fontId="27" fillId="0" borderId="0" xfId="0" applyNumberFormat="1" applyFont="1"/>
    <xf numFmtId="164" fontId="63" fillId="0" borderId="3" xfId="0" applyNumberFormat="1" applyFont="1" applyBorder="1"/>
    <xf numFmtId="3" fontId="63" fillId="0" borderId="3" xfId="0" applyNumberFormat="1" applyFont="1" applyBorder="1"/>
    <xf numFmtId="0" fontId="0" fillId="0" borderId="24" xfId="0" applyBorder="1"/>
    <xf numFmtId="166" fontId="0" fillId="0" borderId="63" xfId="0" applyNumberFormat="1" applyBorder="1"/>
    <xf numFmtId="0" fontId="63" fillId="0" borderId="3" xfId="0" applyFont="1" applyBorder="1"/>
    <xf numFmtId="0" fontId="70" fillId="0" borderId="3" xfId="2" applyFont="1" applyBorder="1" applyAlignment="1">
      <alignment wrapText="1"/>
    </xf>
    <xf numFmtId="0" fontId="70" fillId="0" borderId="3" xfId="2" applyFont="1" applyBorder="1"/>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1" fillId="6" borderId="0" xfId="0" applyFont="1" applyFill="1" applyAlignment="1">
      <alignment horizontal="left" vertical="center" wrapText="1"/>
    </xf>
    <xf numFmtId="1" fontId="7" fillId="6" borderId="24" xfId="1" applyNumberFormat="1" applyFont="1" applyFill="1" applyBorder="1"/>
    <xf numFmtId="1" fontId="7" fillId="6" borderId="0" xfId="0" applyNumberFormat="1" applyFont="1" applyFill="1"/>
    <xf numFmtId="1" fontId="7" fillId="0" borderId="24" xfId="0" applyNumberFormat="1" applyFont="1" applyBorder="1"/>
    <xf numFmtId="0" fontId="7" fillId="6" borderId="24" xfId="0" applyFont="1" applyFill="1" applyBorder="1" applyAlignment="1">
      <alignment horizontal="left" wrapText="1"/>
    </xf>
    <xf numFmtId="0" fontId="7" fillId="6" borderId="0" xfId="0" applyFont="1" applyFill="1" applyAlignment="1">
      <alignment horizontal="left" wrapText="1"/>
    </xf>
    <xf numFmtId="1" fontId="7" fillId="6" borderId="24" xfId="0" applyNumberFormat="1" applyFont="1" applyFill="1" applyBorder="1"/>
    <xf numFmtId="0" fontId="7" fillId="6" borderId="24" xfId="0" applyFont="1" applyFill="1" applyBorder="1" applyAlignment="1">
      <alignment vertical="top"/>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2" fillId="0" borderId="24" xfId="0" applyFont="1" applyBorder="1" applyAlignment="1">
      <alignment vertical="top" wrapText="1"/>
    </xf>
    <xf numFmtId="0" fontId="2" fillId="0" borderId="0" xfId="0" applyFont="1" applyBorder="1" applyAlignment="1">
      <alignment vertical="top" wrapText="1"/>
    </xf>
    <xf numFmtId="0" fontId="2" fillId="6" borderId="24" xfId="0" applyFont="1" applyFill="1" applyBorder="1" applyAlignment="1">
      <alignment horizontal="left" vertical="top" wrapText="1"/>
    </xf>
    <xf numFmtId="0" fontId="2"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0" fillId="6" borderId="0" xfId="0" applyFill="1" applyAlignment="1">
      <alignment horizontal="left" vertical="center" wrapText="1"/>
    </xf>
    <xf numFmtId="0" fontId="0" fillId="6" borderId="0" xfId="0" quotePrefix="1" applyFill="1" applyAlignment="1">
      <alignment horizontal="left" vertical="center" wrapText="1"/>
    </xf>
    <xf numFmtId="0" fontId="71" fillId="0" borderId="0" xfId="0" applyFont="1" applyAlignment="1">
      <alignment horizontal="left" wrapText="1"/>
    </xf>
    <xf numFmtId="0" fontId="71" fillId="0" borderId="0" xfId="0" quotePrefix="1" applyFont="1" applyAlignment="1">
      <alignment horizontal="left"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0" fontId="23" fillId="0" borderId="0" xfId="0" applyFont="1" applyAlignment="1"/>
    <xf numFmtId="0" fontId="24" fillId="0" borderId="0" xfId="0" applyFont="1" applyAlignment="1"/>
    <xf numFmtId="0" fontId="27" fillId="0" borderId="0" xfId="0" applyFont="1" applyAlignment="1"/>
    <xf numFmtId="8" fontId="27" fillId="0" borderId="0" xfId="0" applyNumberFormat="1" applyFont="1" applyAlignment="1"/>
    <xf numFmtId="168" fontId="24" fillId="0" borderId="0" xfId="0" applyNumberFormat="1" applyFont="1" applyAlignment="1"/>
    <xf numFmtId="8" fontId="24" fillId="0" borderId="0" xfId="0" applyNumberFormat="1" applyFont="1" applyAlignment="1"/>
    <xf numFmtId="0" fontId="30" fillId="0" borderId="0" xfId="0" applyFont="1" applyAlignment="1"/>
    <xf numFmtId="0" fontId="29" fillId="0" borderId="0" xfId="0" applyFont="1" applyAlignment="1"/>
    <xf numFmtId="8" fontId="30" fillId="0" borderId="0" xfId="0" applyNumberFormat="1" applyFont="1" applyAlignment="1"/>
    <xf numFmtId="0" fontId="28" fillId="0" borderId="0" xfId="0" applyFont="1" applyAlignment="1"/>
    <xf numFmtId="0" fontId="35" fillId="0" borderId="0" xfId="0" applyFont="1" applyAlignment="1"/>
    <xf numFmtId="0" fontId="34" fillId="0" borderId="0" xfId="0" applyFont="1" applyAlignment="1"/>
  </cellXfs>
  <cellStyles count="5">
    <cellStyle name="Comma" xfId="4" builtinId="3"/>
    <cellStyle name="Currency" xfId="1" builtinId="4"/>
    <cellStyle name="Hyperlink" xfId="3" builtinId="8"/>
    <cellStyle name="Normal" xfId="0" builtinId="0"/>
    <cellStyle name="Normal_Sheet1" xfId="2" xr:uid="{E7D05154-C8B6-493A-8E13-09E3F7A30CB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atlanticcityelectric.com/MyAccount/CustomerSupport/Pages/AssistancePrograms.aspx" TargetMode="External"/><Relationship Id="rId1" Type="http://schemas.openxmlformats.org/officeDocument/2006/relationships/hyperlink" Target="https://www.atlanticcityelectric.com/News/Pages/NewsReleases/AtlanticCityElectricCustomersMustTakeActionNOW!.asp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4.4" zeroHeight="1"/>
  <cols>
    <col min="1" max="1" width="36.44140625" bestFit="1" customWidth="1"/>
    <col min="2" max="5" width="8.6640625" customWidth="1"/>
    <col min="6" max="16384" width="8.6640625" hidden="1"/>
  </cols>
  <sheetData>
    <row r="1" spans="1:5">
      <c r="A1" s="169" t="s">
        <v>0</v>
      </c>
      <c r="B1" s="1"/>
      <c r="C1" s="1"/>
      <c r="D1" s="1"/>
      <c r="E1" s="1"/>
    </row>
    <row r="2" spans="1:5">
      <c r="A2" s="169" t="s">
        <v>1</v>
      </c>
      <c r="B2" s="1"/>
      <c r="C2" s="1"/>
      <c r="D2" s="1"/>
      <c r="E2" s="1"/>
    </row>
    <row r="3" spans="1:5">
      <c r="A3" s="169" t="s">
        <v>2</v>
      </c>
      <c r="B3" s="1"/>
      <c r="C3" s="1"/>
      <c r="D3" s="1"/>
      <c r="E3" s="1"/>
    </row>
    <row r="4" spans="1:5">
      <c r="A4" s="169" t="s">
        <v>3</v>
      </c>
      <c r="B4" s="1"/>
      <c r="C4" s="1"/>
      <c r="D4" s="1"/>
      <c r="E4" s="1"/>
    </row>
    <row r="5" spans="1:5">
      <c r="A5" s="367">
        <v>45184</v>
      </c>
      <c r="B5" s="1"/>
      <c r="C5" s="1"/>
      <c r="D5" s="1"/>
      <c r="E5" s="1"/>
    </row>
    <row r="6" spans="1:5">
      <c r="A6" s="1" t="s">
        <v>1474</v>
      </c>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3393"/>
  <sheetViews>
    <sheetView tabSelected="1" zoomScale="85" zoomScaleNormal="85" zoomScaleSheetLayoutView="85" zoomScalePageLayoutView="70" workbookViewId="0">
      <selection activeCell="A19" sqref="A19"/>
    </sheetView>
  </sheetViews>
  <sheetFormatPr defaultColWidth="0" defaultRowHeight="13.2" zeroHeight="1"/>
  <cols>
    <col min="1" max="1" width="18" style="4" customWidth="1"/>
    <col min="2" max="9" width="22.44140625" style="5" customWidth="1"/>
    <col min="10" max="10" width="22.44140625" style="205" customWidth="1"/>
    <col min="11" max="11" width="22.44140625" style="5" customWidth="1"/>
    <col min="12" max="12" width="2.5546875" style="4" customWidth="1"/>
    <col min="13" max="13" width="28.109375" style="59" customWidth="1"/>
    <col min="14" max="14" width="26.88671875" style="5" customWidth="1"/>
    <col min="15" max="15" width="2.5546875" style="4" customWidth="1"/>
    <col min="16" max="16" width="22.44140625" style="59" customWidth="1"/>
    <col min="17" max="23" width="22.44140625" style="5" customWidth="1"/>
    <col min="24" max="24" width="2.5546875" style="4" customWidth="1"/>
    <col min="25" max="25" width="19" style="59" customWidth="1"/>
    <col min="26" max="26" width="19" style="5" customWidth="1"/>
    <col min="27" max="27" width="5.6640625" style="4" customWidth="1"/>
    <col min="28" max="28" width="16.5546875" style="51" customWidth="1"/>
    <col min="29" max="30" width="16" style="5" customWidth="1"/>
    <col min="31" max="31" width="8.88671875" style="5" customWidth="1"/>
    <col min="32" max="32" width="10.33203125" style="5" bestFit="1" customWidth="1"/>
    <col min="33" max="33" width="5.109375" style="4" customWidth="1"/>
    <col min="34" max="37" width="8.88671875" style="74" customWidth="1"/>
    <col min="38" max="38" width="8.109375" style="4" customWidth="1"/>
    <col min="39" max="16382" width="8.88671875" style="5" hidden="1"/>
    <col min="16383" max="16383" width="3.33203125" style="5" hidden="1"/>
    <col min="16384" max="16384" width="10.6640625" style="5" hidden="1"/>
  </cols>
  <sheetData>
    <row r="1" spans="1:38" ht="13.8" thickBot="1">
      <c r="A1" s="150" t="s">
        <v>4</v>
      </c>
      <c r="B1" s="52"/>
      <c r="C1" s="52"/>
      <c r="D1" s="52"/>
      <c r="E1" s="4"/>
      <c r="F1" s="4"/>
      <c r="G1" s="4"/>
      <c r="H1" s="4"/>
      <c r="I1" s="4"/>
      <c r="J1" s="202"/>
      <c r="K1" s="4"/>
      <c r="M1" s="60" t="s">
        <v>5</v>
      </c>
      <c r="N1" s="4"/>
      <c r="P1" s="60" t="s">
        <v>6</v>
      </c>
      <c r="Q1" s="60"/>
      <c r="R1" s="4"/>
      <c r="S1" s="4"/>
      <c r="T1" s="4"/>
      <c r="U1" s="4"/>
      <c r="V1" s="4"/>
      <c r="W1" s="4"/>
      <c r="Y1" s="60" t="s">
        <v>7</v>
      </c>
      <c r="Z1" s="60"/>
      <c r="AB1" s="60" t="s">
        <v>8</v>
      </c>
      <c r="AC1" s="4"/>
      <c r="AD1" s="4"/>
      <c r="AE1" s="4"/>
      <c r="AF1" s="4"/>
    </row>
    <row r="2" spans="1:38" ht="12.9" customHeight="1">
      <c r="A2" s="411" t="s">
        <v>9</v>
      </c>
      <c r="B2" s="412"/>
      <c r="C2" s="413"/>
      <c r="D2" s="85"/>
      <c r="E2" s="85"/>
      <c r="F2" s="85"/>
      <c r="G2" s="85"/>
      <c r="H2" s="85"/>
      <c r="I2" s="85"/>
      <c r="J2" s="203"/>
      <c r="K2" s="85"/>
      <c r="L2" s="85"/>
      <c r="M2" s="429" t="s">
        <v>10</v>
      </c>
      <c r="N2" s="430"/>
      <c r="O2" s="64"/>
      <c r="P2" s="420" t="s">
        <v>11</v>
      </c>
      <c r="Q2" s="421"/>
      <c r="R2" s="422"/>
      <c r="S2" s="4"/>
      <c r="T2" s="4"/>
      <c r="U2" s="64"/>
      <c r="V2" s="19"/>
      <c r="W2" s="19"/>
      <c r="X2" s="19"/>
      <c r="Y2" s="411" t="s">
        <v>12</v>
      </c>
      <c r="Z2" s="413"/>
      <c r="AA2" s="81"/>
      <c r="AB2" s="411" t="s">
        <v>13</v>
      </c>
      <c r="AC2" s="412"/>
      <c r="AD2" s="412"/>
      <c r="AE2" s="413"/>
      <c r="AF2" s="74"/>
      <c r="AG2" s="74"/>
      <c r="AL2" s="74"/>
    </row>
    <row r="3" spans="1:38" ht="14.4" customHeight="1" thickBot="1">
      <c r="A3" s="414"/>
      <c r="B3" s="415"/>
      <c r="C3" s="416"/>
      <c r="D3" s="53"/>
      <c r="E3" s="53"/>
      <c r="F3" s="53"/>
      <c r="G3" s="53"/>
      <c r="H3" s="53"/>
      <c r="I3" s="53"/>
      <c r="J3" s="204"/>
      <c r="K3" s="53"/>
      <c r="L3" s="53"/>
      <c r="M3" s="431"/>
      <c r="N3" s="432"/>
      <c r="O3" s="64"/>
      <c r="P3" s="423"/>
      <c r="Q3" s="424"/>
      <c r="R3" s="425"/>
      <c r="S3" s="4"/>
      <c r="T3" s="4"/>
      <c r="U3" s="64"/>
      <c r="V3" s="19"/>
      <c r="W3" s="19"/>
      <c r="X3" s="19"/>
      <c r="Y3" s="417"/>
      <c r="Z3" s="419"/>
      <c r="AA3" s="81"/>
      <c r="AB3" s="417"/>
      <c r="AC3" s="418"/>
      <c r="AD3" s="418"/>
      <c r="AE3" s="419"/>
      <c r="AF3" s="74"/>
      <c r="AG3" s="74"/>
      <c r="AL3" s="74"/>
    </row>
    <row r="4" spans="1:38" ht="14.4" customHeight="1">
      <c r="A4" s="54"/>
      <c r="B4" s="54"/>
      <c r="C4" s="54"/>
      <c r="D4" s="54"/>
      <c r="E4" s="54"/>
      <c r="F4" s="54"/>
      <c r="G4" s="54"/>
      <c r="H4" s="54"/>
      <c r="I4" s="54"/>
      <c r="J4" s="203"/>
      <c r="K4" s="54"/>
      <c r="L4" s="54"/>
      <c r="M4" s="431"/>
      <c r="N4" s="432"/>
      <c r="O4" s="64"/>
      <c r="P4" s="423"/>
      <c r="Q4" s="424"/>
      <c r="R4" s="425"/>
      <c r="S4" s="4"/>
      <c r="T4" s="4"/>
      <c r="U4" s="64"/>
      <c r="V4" s="19"/>
      <c r="W4" s="19"/>
      <c r="X4" s="19"/>
      <c r="Y4" s="417"/>
      <c r="Z4" s="419"/>
      <c r="AA4" s="81"/>
      <c r="AB4" s="417"/>
      <c r="AC4" s="418"/>
      <c r="AD4" s="418"/>
      <c r="AE4" s="419"/>
      <c r="AF4" s="74"/>
      <c r="AG4" s="74"/>
      <c r="AL4" s="74"/>
    </row>
    <row r="5" spans="1:38" ht="15" customHeight="1" thickBot="1">
      <c r="A5" s="6" t="s">
        <v>14</v>
      </c>
      <c r="B5" s="55"/>
      <c r="C5" s="55"/>
      <c r="D5" s="55"/>
      <c r="E5" s="55"/>
      <c r="F5" s="55"/>
      <c r="G5" s="55"/>
      <c r="H5" s="55"/>
      <c r="I5" s="54"/>
      <c r="J5" s="203"/>
      <c r="K5" s="54"/>
      <c r="L5" s="54"/>
      <c r="M5" s="431"/>
      <c r="N5" s="432"/>
      <c r="O5" s="64"/>
      <c r="P5" s="426"/>
      <c r="Q5" s="427"/>
      <c r="R5" s="428"/>
      <c r="S5" s="4"/>
      <c r="T5" s="4"/>
      <c r="U5" s="64"/>
      <c r="V5" s="19"/>
      <c r="W5" s="19"/>
      <c r="X5" s="19"/>
      <c r="Y5" s="417"/>
      <c r="Z5" s="419"/>
      <c r="AA5" s="81"/>
      <c r="AB5" s="414"/>
      <c r="AC5" s="415"/>
      <c r="AD5" s="415"/>
      <c r="AE5" s="416"/>
      <c r="AF5" s="74"/>
      <c r="AG5" s="74"/>
      <c r="AL5" s="74"/>
    </row>
    <row r="6" spans="1:38" ht="15" customHeight="1" thickBot="1">
      <c r="B6" s="4"/>
      <c r="C6" s="4"/>
      <c r="D6" s="4"/>
      <c r="E6" s="4"/>
      <c r="F6" s="4"/>
      <c r="G6" s="4"/>
      <c r="H6" s="4"/>
      <c r="I6" s="54"/>
      <c r="J6" s="203"/>
      <c r="K6" s="54"/>
      <c r="L6" s="54"/>
      <c r="M6" s="433"/>
      <c r="N6" s="434"/>
      <c r="O6" s="64"/>
      <c r="Q6" s="4"/>
      <c r="R6" s="9"/>
      <c r="S6" s="4"/>
      <c r="T6" s="4"/>
      <c r="U6" s="4"/>
      <c r="V6" s="9"/>
      <c r="W6" s="9"/>
      <c r="X6" s="9"/>
      <c r="Y6" s="414"/>
      <c r="Z6" s="416"/>
      <c r="AA6" s="81"/>
      <c r="AB6" s="151"/>
      <c r="AC6" s="74"/>
      <c r="AD6" s="74"/>
      <c r="AE6" s="74"/>
      <c r="AF6" s="74"/>
      <c r="AG6" s="74"/>
      <c r="AL6" s="74"/>
    </row>
    <row r="7" spans="1:38" ht="13.2" customHeight="1">
      <c r="A7" s="4" t="s">
        <v>1466</v>
      </c>
      <c r="B7" s="54"/>
      <c r="C7" s="54"/>
      <c r="D7" s="54"/>
      <c r="E7" s="54"/>
      <c r="F7" s="54"/>
      <c r="G7" s="54"/>
      <c r="H7" s="54"/>
      <c r="I7" s="54"/>
      <c r="J7" s="54"/>
      <c r="K7" s="54"/>
      <c r="L7" s="54"/>
      <c r="M7" s="435" t="s">
        <v>1467</v>
      </c>
      <c r="N7" s="436"/>
      <c r="O7" s="403"/>
      <c r="P7" s="404" t="s">
        <v>1468</v>
      </c>
      <c r="Q7" s="405"/>
      <c r="R7" s="405"/>
      <c r="S7" s="405"/>
      <c r="T7" s="405"/>
      <c r="U7" s="4"/>
      <c r="V7" s="4"/>
      <c r="W7" s="4"/>
      <c r="Y7" s="148"/>
      <c r="Z7" s="81"/>
      <c r="AA7" s="81"/>
      <c r="AB7" s="439" t="s">
        <v>1473</v>
      </c>
      <c r="AC7" s="440"/>
      <c r="AD7" s="440"/>
      <c r="AE7" s="440"/>
      <c r="AF7" s="4"/>
    </row>
    <row r="8" spans="1:38">
      <c r="A8" s="4" t="s">
        <v>1469</v>
      </c>
      <c r="B8" s="54"/>
      <c r="C8" s="54"/>
      <c r="D8" s="54"/>
      <c r="E8" s="54"/>
      <c r="F8" s="54"/>
      <c r="G8" s="54"/>
      <c r="H8" s="54"/>
      <c r="I8" s="54"/>
      <c r="J8" s="54"/>
      <c r="K8" s="54"/>
      <c r="L8" s="54"/>
      <c r="M8" s="437"/>
      <c r="N8" s="438"/>
      <c r="P8" s="406" t="s">
        <v>1470</v>
      </c>
      <c r="Q8" s="405"/>
      <c r="R8" s="405"/>
      <c r="S8" s="405"/>
      <c r="T8" s="405"/>
      <c r="U8" s="4"/>
      <c r="V8" s="4"/>
      <c r="W8" s="4"/>
      <c r="Y8" s="410"/>
      <c r="Z8" s="402"/>
      <c r="AA8" s="81"/>
      <c r="AB8" s="439"/>
      <c r="AC8" s="440"/>
      <c r="AD8" s="440"/>
      <c r="AE8" s="440"/>
      <c r="AF8" s="4"/>
    </row>
    <row r="9" spans="1:38">
      <c r="A9" s="4" t="s">
        <v>1471</v>
      </c>
      <c r="B9" s="54"/>
      <c r="C9" s="54"/>
      <c r="D9" s="54"/>
      <c r="E9" s="54"/>
      <c r="F9" s="54"/>
      <c r="G9" s="54"/>
      <c r="H9" s="54"/>
      <c r="I9" s="54"/>
      <c r="J9" s="54"/>
      <c r="K9" s="54"/>
      <c r="L9" s="54"/>
      <c r="M9" s="407"/>
      <c r="N9" s="408"/>
      <c r="P9" s="406"/>
      <c r="Q9" s="405"/>
      <c r="R9" s="405"/>
      <c r="S9" s="405"/>
      <c r="T9" s="405"/>
      <c r="U9" s="4"/>
      <c r="V9" s="4"/>
      <c r="W9" s="4"/>
      <c r="Y9" s="401"/>
      <c r="Z9" s="402"/>
      <c r="AA9" s="81"/>
      <c r="AB9" s="439"/>
      <c r="AC9" s="440"/>
      <c r="AD9" s="440"/>
      <c r="AE9" s="440"/>
      <c r="AF9" s="4"/>
    </row>
    <row r="10" spans="1:38">
      <c r="A10" s="4" t="s">
        <v>15</v>
      </c>
      <c r="B10" s="54"/>
      <c r="C10" s="54"/>
      <c r="D10" s="54"/>
      <c r="E10" s="54"/>
      <c r="F10" s="54"/>
      <c r="G10" s="54"/>
      <c r="H10" s="54"/>
      <c r="I10" s="54"/>
      <c r="J10" s="54"/>
      <c r="K10" s="54"/>
      <c r="L10" s="54"/>
      <c r="M10" s="407"/>
      <c r="N10" s="408"/>
      <c r="P10" s="406"/>
      <c r="Q10" s="405"/>
      <c r="R10" s="405"/>
      <c r="S10" s="405"/>
      <c r="T10" s="405"/>
      <c r="U10" s="4"/>
      <c r="V10" s="4"/>
      <c r="W10" s="4"/>
      <c r="Y10" s="441" t="s">
        <v>1472</v>
      </c>
      <c r="Z10" s="442"/>
      <c r="AA10" s="81"/>
      <c r="AB10" s="439"/>
      <c r="AC10" s="440"/>
      <c r="AD10" s="440"/>
      <c r="AE10" s="440"/>
      <c r="AF10" s="4"/>
    </row>
    <row r="11" spans="1:38" ht="129" customHeight="1">
      <c r="A11" s="54" t="s">
        <v>16</v>
      </c>
      <c r="B11" s="5" t="s">
        <v>17</v>
      </c>
      <c r="C11" s="54"/>
      <c r="D11" s="54"/>
      <c r="E11" s="54"/>
      <c r="F11" s="54"/>
      <c r="G11" s="54"/>
      <c r="H11" s="54"/>
      <c r="I11" s="54"/>
      <c r="J11" s="54"/>
      <c r="K11" s="54"/>
      <c r="L11" s="54"/>
      <c r="M11" s="89"/>
      <c r="N11" s="4"/>
      <c r="P11" s="409"/>
      <c r="Q11" s="405"/>
      <c r="R11" s="405"/>
      <c r="S11" s="405"/>
      <c r="T11" s="405"/>
      <c r="U11" s="4"/>
      <c r="V11" s="4"/>
      <c r="W11" s="4"/>
      <c r="Y11" s="441"/>
      <c r="Z11" s="442"/>
      <c r="AA11" s="81"/>
      <c r="AB11" s="439"/>
      <c r="AC11" s="440"/>
      <c r="AD11" s="440"/>
      <c r="AE11" s="440"/>
      <c r="AF11" s="4"/>
    </row>
    <row r="12" spans="1:38">
      <c r="A12" s="54"/>
      <c r="B12" s="143" t="s">
        <v>18</v>
      </c>
      <c r="C12" s="54"/>
      <c r="D12" s="54"/>
      <c r="E12" s="54"/>
      <c r="F12" s="54"/>
      <c r="G12" s="54"/>
      <c r="H12" s="54"/>
      <c r="I12" s="54"/>
      <c r="J12" s="54"/>
      <c r="K12" s="54"/>
      <c r="L12" s="54"/>
      <c r="M12" s="89"/>
      <c r="N12" s="4"/>
      <c r="P12" s="409"/>
      <c r="Q12" s="405"/>
      <c r="R12" s="405"/>
      <c r="S12" s="405"/>
      <c r="T12" s="405"/>
      <c r="U12" s="4"/>
      <c r="V12" s="4"/>
      <c r="W12" s="4"/>
      <c r="Y12" s="441"/>
      <c r="Z12" s="442"/>
      <c r="AA12" s="81"/>
      <c r="AB12" s="89" t="s">
        <v>16</v>
      </c>
      <c r="AC12" s="5" t="s">
        <v>19</v>
      </c>
      <c r="AD12" s="31"/>
      <c r="AE12" s="4"/>
      <c r="AF12" s="4"/>
    </row>
    <row r="13" spans="1:38">
      <c r="A13" s="54"/>
      <c r="B13" s="143" t="s">
        <v>20</v>
      </c>
      <c r="C13" s="54"/>
      <c r="D13" s="54"/>
      <c r="E13" s="54"/>
      <c r="F13" s="54"/>
      <c r="G13" s="54"/>
      <c r="H13" s="54"/>
      <c r="I13" s="54"/>
      <c r="J13" s="54"/>
      <c r="K13" s="54"/>
      <c r="L13" s="54"/>
      <c r="M13" s="89"/>
      <c r="N13" s="4"/>
      <c r="P13" s="409"/>
      <c r="Q13" s="405"/>
      <c r="R13" s="405"/>
      <c r="S13" s="405"/>
      <c r="T13" s="405"/>
      <c r="U13" s="4"/>
      <c r="V13" s="4"/>
      <c r="W13" s="4"/>
      <c r="Y13" s="441"/>
      <c r="Z13" s="442"/>
      <c r="AA13" s="81"/>
      <c r="AB13" s="89"/>
      <c r="AC13" s="143" t="s">
        <v>21</v>
      </c>
      <c r="AD13" s="4"/>
      <c r="AE13" s="4"/>
      <c r="AF13" s="4"/>
    </row>
    <row r="14" spans="1:38">
      <c r="A14" s="54"/>
      <c r="B14" s="143" t="s">
        <v>22</v>
      </c>
      <c r="C14" s="54"/>
      <c r="D14" s="54"/>
      <c r="E14" s="54"/>
      <c r="F14" s="54"/>
      <c r="G14" s="54"/>
      <c r="H14" s="54"/>
      <c r="I14" s="54"/>
      <c r="J14" s="203"/>
      <c r="K14" s="54"/>
      <c r="L14" s="54"/>
      <c r="M14" s="89"/>
      <c r="N14" s="4"/>
      <c r="P14" s="51"/>
      <c r="Q14" s="4"/>
      <c r="R14" s="4"/>
      <c r="S14" s="4"/>
      <c r="T14" s="4"/>
      <c r="U14" s="4"/>
      <c r="V14" s="4"/>
      <c r="W14" s="4"/>
      <c r="Y14" s="441"/>
      <c r="Z14" s="442"/>
      <c r="AA14" s="81"/>
      <c r="AC14" s="5" t="s">
        <v>23</v>
      </c>
      <c r="AD14" s="4"/>
      <c r="AE14" s="4"/>
      <c r="AF14" s="4"/>
    </row>
    <row r="15" spans="1:38">
      <c r="A15" s="54"/>
      <c r="B15" s="143"/>
      <c r="C15" s="54"/>
      <c r="D15" s="54"/>
      <c r="E15" s="54"/>
      <c r="F15" s="54"/>
      <c r="G15" s="54"/>
      <c r="H15" s="54"/>
      <c r="I15" s="54"/>
      <c r="J15" s="203"/>
      <c r="K15" s="54"/>
      <c r="L15" s="54"/>
      <c r="M15" s="89"/>
      <c r="N15" s="4"/>
      <c r="P15" s="51"/>
      <c r="Q15" s="4"/>
      <c r="R15" s="4"/>
      <c r="S15" s="4"/>
      <c r="T15" s="4"/>
      <c r="U15" s="4"/>
      <c r="V15" s="4"/>
      <c r="W15" s="4"/>
      <c r="Y15" s="441"/>
      <c r="Z15" s="442"/>
      <c r="AA15" s="81"/>
      <c r="AC15" s="143" t="s">
        <v>24</v>
      </c>
      <c r="AD15" s="4"/>
      <c r="AE15" s="4"/>
      <c r="AF15" s="4"/>
    </row>
    <row r="16" spans="1:38">
      <c r="B16" s="54"/>
      <c r="C16" s="54"/>
      <c r="D16" s="54"/>
      <c r="E16" s="54"/>
      <c r="F16" s="54"/>
      <c r="G16" s="54"/>
      <c r="H16" s="54"/>
      <c r="I16" s="54"/>
      <c r="J16" s="203"/>
      <c r="K16" s="123" t="s">
        <v>25</v>
      </c>
      <c r="L16" s="54"/>
      <c r="M16" s="89"/>
      <c r="N16" s="123"/>
      <c r="P16" s="51"/>
      <c r="Q16" s="4"/>
      <c r="R16" s="4"/>
      <c r="S16" s="4"/>
      <c r="T16" s="4"/>
      <c r="U16" s="4"/>
      <c r="V16" s="4"/>
      <c r="W16" s="123" t="s">
        <v>25</v>
      </c>
      <c r="Y16" s="441"/>
      <c r="Z16" s="442"/>
      <c r="AA16" s="123"/>
      <c r="AC16" s="143" t="s">
        <v>26</v>
      </c>
      <c r="AD16" s="4"/>
      <c r="AE16" s="4"/>
      <c r="AF16" s="4"/>
    </row>
    <row r="17" spans="1:32">
      <c r="B17" s="54"/>
      <c r="C17" s="54"/>
      <c r="D17" s="54"/>
      <c r="E17" s="54"/>
      <c r="F17" s="54"/>
      <c r="G17" s="54"/>
      <c r="H17" s="54"/>
      <c r="I17" s="54"/>
      <c r="J17" s="203"/>
      <c r="K17" s="54"/>
      <c r="L17" s="54"/>
      <c r="M17" s="89"/>
      <c r="N17" s="4"/>
      <c r="P17" s="51"/>
      <c r="Q17" s="4"/>
      <c r="R17" s="4"/>
      <c r="S17" s="4"/>
      <c r="T17" s="4"/>
      <c r="U17" s="4"/>
      <c r="V17" s="4"/>
      <c r="W17" s="4"/>
      <c r="Y17" s="441"/>
      <c r="Z17" s="442"/>
      <c r="AC17" s="4"/>
      <c r="AD17" s="4"/>
      <c r="AE17" s="4"/>
      <c r="AF17" s="4"/>
    </row>
    <row r="18" spans="1:32">
      <c r="B18" s="54"/>
      <c r="C18" s="54"/>
      <c r="D18" s="54"/>
      <c r="E18" s="54"/>
      <c r="F18" s="54"/>
      <c r="G18" s="54"/>
      <c r="H18" s="54"/>
      <c r="I18" s="54"/>
      <c r="L18" s="54"/>
      <c r="M18" s="89"/>
      <c r="N18" s="75" t="s">
        <v>27</v>
      </c>
      <c r="O18" s="75"/>
      <c r="P18" s="51"/>
      <c r="Q18" s="75" t="s">
        <v>27</v>
      </c>
      <c r="R18" s="4"/>
      <c r="S18" s="75" t="s">
        <v>27</v>
      </c>
      <c r="T18" s="4"/>
      <c r="U18" s="75" t="s">
        <v>27</v>
      </c>
      <c r="V18" s="4"/>
      <c r="W18" s="75" t="s">
        <v>27</v>
      </c>
      <c r="X18" s="75"/>
      <c r="Y18" s="51"/>
      <c r="AB18" s="89"/>
      <c r="AC18" s="4"/>
      <c r="AD18" s="4"/>
      <c r="AE18" s="4"/>
      <c r="AF18" s="4"/>
    </row>
    <row r="19" spans="1:32" ht="79.2">
      <c r="A19" s="153" t="s">
        <v>1475</v>
      </c>
      <c r="B19" s="4"/>
      <c r="C19" s="4"/>
      <c r="D19" s="4"/>
      <c r="E19" s="4"/>
      <c r="F19" s="4"/>
      <c r="G19" s="88" t="s">
        <v>29</v>
      </c>
      <c r="H19" s="4"/>
      <c r="I19" s="88" t="s">
        <v>29</v>
      </c>
      <c r="J19" s="202"/>
      <c r="K19" s="4"/>
      <c r="M19" s="83" t="s">
        <v>30</v>
      </c>
      <c r="N19" s="88" t="s">
        <v>29</v>
      </c>
      <c r="O19" s="86"/>
      <c r="P19" s="87" t="s">
        <v>30</v>
      </c>
      <c r="Q19" s="88" t="s">
        <v>29</v>
      </c>
      <c r="R19" s="87" t="s">
        <v>30</v>
      </c>
      <c r="S19" s="88" t="s">
        <v>29</v>
      </c>
      <c r="T19" s="87" t="s">
        <v>30</v>
      </c>
      <c r="U19" s="88" t="s">
        <v>29</v>
      </c>
      <c r="V19" s="87" t="s">
        <v>30</v>
      </c>
      <c r="W19" s="88" t="s">
        <v>29</v>
      </c>
      <c r="X19" s="86"/>
      <c r="Y19" s="51"/>
      <c r="Z19" s="4"/>
      <c r="AB19" s="144"/>
      <c r="AC19" s="4"/>
      <c r="AD19" s="4"/>
      <c r="AE19" s="4"/>
      <c r="AF19" s="4"/>
    </row>
    <row r="20" spans="1:32" ht="66.599999999999994" thickBot="1">
      <c r="A20" s="56" t="s">
        <v>31</v>
      </c>
      <c r="B20" s="78" t="s">
        <v>32</v>
      </c>
      <c r="C20" s="78" t="s">
        <v>33</v>
      </c>
      <c r="D20" s="78" t="s">
        <v>34</v>
      </c>
      <c r="E20" s="78" t="s">
        <v>35</v>
      </c>
      <c r="F20" s="78" t="s">
        <v>36</v>
      </c>
      <c r="G20" s="78" t="s">
        <v>36</v>
      </c>
      <c r="H20" s="78" t="s">
        <v>37</v>
      </c>
      <c r="I20" s="78" t="s">
        <v>37</v>
      </c>
      <c r="J20" s="206" t="s">
        <v>38</v>
      </c>
      <c r="K20" s="78" t="s">
        <v>39</v>
      </c>
      <c r="L20" s="61"/>
      <c r="M20" s="68" t="s">
        <v>40</v>
      </c>
      <c r="N20" s="68" t="s">
        <v>40</v>
      </c>
      <c r="O20" s="71"/>
      <c r="P20" s="68" t="s">
        <v>41</v>
      </c>
      <c r="Q20" s="68" t="s">
        <v>41</v>
      </c>
      <c r="R20" s="68" t="s">
        <v>42</v>
      </c>
      <c r="S20" s="68" t="s">
        <v>42</v>
      </c>
      <c r="T20" s="68" t="s">
        <v>43</v>
      </c>
      <c r="U20" s="68" t="s">
        <v>43</v>
      </c>
      <c r="V20" s="68" t="s">
        <v>44</v>
      </c>
      <c r="W20" s="68" t="s">
        <v>44</v>
      </c>
      <c r="X20" s="71"/>
      <c r="Y20" s="50" t="s">
        <v>45</v>
      </c>
      <c r="Z20" s="50" t="s">
        <v>46</v>
      </c>
      <c r="AB20" s="50" t="s">
        <v>47</v>
      </c>
      <c r="AC20" s="50" t="s">
        <v>48</v>
      </c>
      <c r="AD20" s="50" t="s">
        <v>49</v>
      </c>
      <c r="AE20" s="4"/>
      <c r="AF20" s="4"/>
    </row>
    <row r="21" spans="1:32" ht="13.8" thickBot="1">
      <c r="A21" s="56"/>
      <c r="B21" s="195"/>
      <c r="C21" s="11" t="s">
        <v>50</v>
      </c>
      <c r="D21" s="11"/>
      <c r="E21" s="11" t="s">
        <v>50</v>
      </c>
      <c r="F21" s="11"/>
      <c r="G21" s="11"/>
      <c r="H21" s="11"/>
      <c r="I21" s="11"/>
      <c r="J21" s="207"/>
      <c r="K21" s="96">
        <v>106246372</v>
      </c>
      <c r="M21" s="11"/>
      <c r="N21" s="70"/>
      <c r="P21" s="196" t="e">
        <f>J21/M21</f>
        <v>#DIV/0!</v>
      </c>
      <c r="Q21" s="11"/>
      <c r="R21" s="11"/>
      <c r="S21" s="11"/>
      <c r="T21" s="199" t="e">
        <f>F21/M21</f>
        <v>#DIV/0!</v>
      </c>
      <c r="U21" s="11"/>
      <c r="V21" s="11"/>
      <c r="W21" s="11"/>
      <c r="Y21" s="170"/>
      <c r="Z21" s="188"/>
      <c r="AB21" s="11"/>
      <c r="AC21" s="170"/>
      <c r="AD21" s="11"/>
      <c r="AE21" s="4"/>
      <c r="AF21" s="4"/>
    </row>
    <row r="22" spans="1:32">
      <c r="A22" s="56"/>
      <c r="B22" s="11"/>
      <c r="C22" s="11" t="s">
        <v>51</v>
      </c>
      <c r="D22" s="11"/>
      <c r="E22" s="11" t="s">
        <v>52</v>
      </c>
      <c r="F22" s="11">
        <v>3652767</v>
      </c>
      <c r="G22" s="11"/>
      <c r="H22" s="11"/>
      <c r="I22" s="11"/>
      <c r="J22" s="207">
        <v>702684.76000000117</v>
      </c>
      <c r="K22" s="11"/>
      <c r="M22" s="11">
        <v>4491</v>
      </c>
      <c r="N22" s="70"/>
      <c r="P22" s="196">
        <f t="shared" ref="P22:P85" si="0">J22/M22</f>
        <v>156.46509908706327</v>
      </c>
      <c r="Q22" s="11"/>
      <c r="R22" s="11"/>
      <c r="S22" s="11"/>
      <c r="T22" s="199">
        <f t="shared" ref="T22:T85" si="1">F22/M22</f>
        <v>813.35270541082161</v>
      </c>
      <c r="U22" s="11"/>
      <c r="V22" s="11"/>
      <c r="W22" s="11"/>
      <c r="Y22" s="11">
        <v>702684.76000000117</v>
      </c>
      <c r="Z22" s="11">
        <f t="shared" ref="Z22:Z85" si="2">ROUND($Z$619*Y22/$Y$619,2)</f>
        <v>785445.67</v>
      </c>
      <c r="AB22" s="11">
        <f t="shared" ref="AB22:AB85" si="3">ROUND($AB$619*Y22/$Y$619,2)</f>
        <v>535970.98</v>
      </c>
      <c r="AC22" s="170">
        <v>676385.56</v>
      </c>
      <c r="AD22" s="11"/>
      <c r="AE22" s="4"/>
      <c r="AF22" s="4"/>
    </row>
    <row r="23" spans="1:32">
      <c r="A23" s="56"/>
      <c r="B23" s="11"/>
      <c r="C23" s="11" t="s">
        <v>51</v>
      </c>
      <c r="D23" s="11"/>
      <c r="E23" s="11" t="s">
        <v>53</v>
      </c>
      <c r="F23" s="11">
        <v>952</v>
      </c>
      <c r="G23" s="11"/>
      <c r="H23" s="11"/>
      <c r="I23" s="11"/>
      <c r="J23" s="207">
        <v>188.28</v>
      </c>
      <c r="K23" s="11"/>
      <c r="M23" s="11">
        <v>1</v>
      </c>
      <c r="N23" s="70"/>
      <c r="P23" s="196">
        <f t="shared" si="0"/>
        <v>188.28</v>
      </c>
      <c r="Q23" s="11"/>
      <c r="R23" s="11"/>
      <c r="S23" s="11"/>
      <c r="T23" s="199">
        <f t="shared" si="1"/>
        <v>952</v>
      </c>
      <c r="U23" s="11"/>
      <c r="V23" s="11"/>
      <c r="W23" s="11"/>
      <c r="Y23" s="11">
        <v>188.28</v>
      </c>
      <c r="Z23" s="11">
        <f t="shared" si="2"/>
        <v>210.46</v>
      </c>
      <c r="AB23" s="11">
        <f t="shared" si="3"/>
        <v>143.61000000000001</v>
      </c>
      <c r="AC23" s="170">
        <v>181.23</v>
      </c>
      <c r="AD23" s="11"/>
      <c r="AE23" s="4"/>
      <c r="AF23" s="4"/>
    </row>
    <row r="24" spans="1:32">
      <c r="A24" s="56"/>
      <c r="B24" s="11"/>
      <c r="C24" s="11" t="s">
        <v>51</v>
      </c>
      <c r="D24" s="11"/>
      <c r="E24" s="11" t="s">
        <v>54</v>
      </c>
      <c r="F24" s="11">
        <v>172547</v>
      </c>
      <c r="G24" s="11"/>
      <c r="H24" s="11"/>
      <c r="I24" s="11"/>
      <c r="J24" s="207">
        <v>33762.249999999985</v>
      </c>
      <c r="K24" s="11"/>
      <c r="M24" s="11">
        <v>186</v>
      </c>
      <c r="N24" s="70"/>
      <c r="P24" s="196">
        <f t="shared" si="0"/>
        <v>181.5174731182795</v>
      </c>
      <c r="Q24" s="11"/>
      <c r="R24" s="11"/>
      <c r="S24" s="11"/>
      <c r="T24" s="199">
        <f t="shared" si="1"/>
        <v>927.67204301075265</v>
      </c>
      <c r="U24" s="11"/>
      <c r="V24" s="11"/>
      <c r="W24" s="11"/>
      <c r="Y24" s="11">
        <v>33762.249999999985</v>
      </c>
      <c r="Z24" s="11">
        <f t="shared" si="2"/>
        <v>37738.71</v>
      </c>
      <c r="AB24" s="11">
        <f t="shared" si="3"/>
        <v>25752.07</v>
      </c>
      <c r="AC24" s="170">
        <v>32498.639999999999</v>
      </c>
      <c r="AD24" s="11"/>
      <c r="AE24" s="4"/>
      <c r="AF24" s="4"/>
    </row>
    <row r="25" spans="1:32">
      <c r="A25" s="56"/>
      <c r="B25" s="11"/>
      <c r="C25" s="11" t="s">
        <v>55</v>
      </c>
      <c r="D25" s="11"/>
      <c r="E25" s="11" t="s">
        <v>52</v>
      </c>
      <c r="F25" s="11">
        <v>772108</v>
      </c>
      <c r="G25" s="11"/>
      <c r="H25" s="11"/>
      <c r="I25" s="11"/>
      <c r="J25" s="207">
        <v>149274.93999999994</v>
      </c>
      <c r="K25" s="11"/>
      <c r="M25" s="11">
        <v>898</v>
      </c>
      <c r="N25" s="70"/>
      <c r="P25" s="196">
        <f t="shared" si="0"/>
        <v>166.23044543429839</v>
      </c>
      <c r="Q25" s="11"/>
      <c r="R25" s="11"/>
      <c r="S25" s="11"/>
      <c r="T25" s="199">
        <f t="shared" si="1"/>
        <v>859.80846325167033</v>
      </c>
      <c r="U25" s="11"/>
      <c r="V25" s="11"/>
      <c r="W25" s="11"/>
      <c r="Y25" s="11">
        <v>149274.93999999994</v>
      </c>
      <c r="Z25" s="11">
        <f t="shared" si="2"/>
        <v>166856.26999999999</v>
      </c>
      <c r="AB25" s="11">
        <f t="shared" si="3"/>
        <v>113859.07</v>
      </c>
      <c r="AC25" s="170">
        <v>143688.07</v>
      </c>
      <c r="AD25" s="11"/>
      <c r="AE25" s="4"/>
      <c r="AF25" s="4"/>
    </row>
    <row r="26" spans="1:32">
      <c r="A26" s="56"/>
      <c r="B26" s="11"/>
      <c r="C26" s="11" t="s">
        <v>55</v>
      </c>
      <c r="D26" s="11"/>
      <c r="E26" s="11" t="s">
        <v>54</v>
      </c>
      <c r="F26" s="11">
        <v>2888</v>
      </c>
      <c r="G26" s="11"/>
      <c r="H26" s="11"/>
      <c r="I26" s="11"/>
      <c r="J26" s="207">
        <v>583.87</v>
      </c>
      <c r="K26" s="11"/>
      <c r="M26" s="11">
        <v>2</v>
      </c>
      <c r="N26" s="70"/>
      <c r="P26" s="196">
        <f t="shared" si="0"/>
        <v>291.935</v>
      </c>
      <c r="Q26" s="11"/>
      <c r="R26" s="11"/>
      <c r="S26" s="11"/>
      <c r="T26" s="199">
        <f t="shared" si="1"/>
        <v>1444</v>
      </c>
      <c r="U26" s="11"/>
      <c r="V26" s="11"/>
      <c r="W26" s="11"/>
      <c r="Y26" s="11">
        <v>583.87</v>
      </c>
      <c r="Z26" s="11">
        <f t="shared" si="2"/>
        <v>652.64</v>
      </c>
      <c r="AB26" s="11">
        <f t="shared" si="3"/>
        <v>445.35</v>
      </c>
      <c r="AC26" s="170">
        <v>562.02</v>
      </c>
      <c r="AD26" s="11"/>
      <c r="AE26" s="4"/>
      <c r="AF26" s="4"/>
    </row>
    <row r="27" spans="1:32">
      <c r="A27" s="56"/>
      <c r="B27" s="11"/>
      <c r="C27" s="11" t="s">
        <v>56</v>
      </c>
      <c r="D27" s="11"/>
      <c r="E27" s="11" t="s">
        <v>57</v>
      </c>
      <c r="F27" s="11">
        <v>406715</v>
      </c>
      <c r="G27" s="11"/>
      <c r="H27" s="11"/>
      <c r="I27" s="11"/>
      <c r="J27" s="207">
        <v>77018.849999999919</v>
      </c>
      <c r="K27" s="11"/>
      <c r="M27" s="11">
        <v>537</v>
      </c>
      <c r="N27" s="70"/>
      <c r="P27" s="196">
        <f t="shared" si="0"/>
        <v>143.42430167597749</v>
      </c>
      <c r="Q27" s="11"/>
      <c r="R27" s="11"/>
      <c r="S27" s="11"/>
      <c r="T27" s="199">
        <f t="shared" si="1"/>
        <v>757.38361266294226</v>
      </c>
      <c r="U27" s="11"/>
      <c r="V27" s="11"/>
      <c r="W27" s="11"/>
      <c r="Y27" s="11">
        <v>77018.849999999919</v>
      </c>
      <c r="Z27" s="11">
        <f t="shared" si="2"/>
        <v>86089.99</v>
      </c>
      <c r="AB27" s="11">
        <f t="shared" si="3"/>
        <v>58745.93</v>
      </c>
      <c r="AC27" s="170">
        <v>74136.289999999994</v>
      </c>
      <c r="AD27" s="11"/>
      <c r="AE27" s="4"/>
      <c r="AF27" s="4"/>
    </row>
    <row r="28" spans="1:32">
      <c r="A28" s="56"/>
      <c r="B28" s="11"/>
      <c r="C28" s="11" t="s">
        <v>58</v>
      </c>
      <c r="D28" s="11"/>
      <c r="E28" s="11" t="s">
        <v>59</v>
      </c>
      <c r="F28" s="11">
        <v>18516</v>
      </c>
      <c r="G28" s="11"/>
      <c r="H28" s="11"/>
      <c r="I28" s="11"/>
      <c r="J28" s="207">
        <v>3138.92</v>
      </c>
      <c r="K28" s="11"/>
      <c r="M28" s="11">
        <v>21</v>
      </c>
      <c r="N28" s="70"/>
      <c r="P28" s="196">
        <f t="shared" si="0"/>
        <v>149.47238095238095</v>
      </c>
      <c r="Q28" s="11"/>
      <c r="R28" s="11"/>
      <c r="S28" s="11"/>
      <c r="T28" s="199">
        <f t="shared" si="1"/>
        <v>881.71428571428567</v>
      </c>
      <c r="U28" s="11"/>
      <c r="V28" s="11"/>
      <c r="W28" s="11"/>
      <c r="Y28" s="11">
        <v>3138.92</v>
      </c>
      <c r="Z28" s="11">
        <f t="shared" si="2"/>
        <v>3508.62</v>
      </c>
      <c r="AB28" s="11">
        <f t="shared" si="3"/>
        <v>2394.1999999999998</v>
      </c>
      <c r="AC28" s="170">
        <v>3021.44</v>
      </c>
      <c r="AD28" s="11"/>
      <c r="AE28" s="4"/>
      <c r="AF28" s="4"/>
    </row>
    <row r="29" spans="1:32">
      <c r="A29" s="56"/>
      <c r="B29" s="11"/>
      <c r="C29" s="11" t="s">
        <v>60</v>
      </c>
      <c r="D29" s="11"/>
      <c r="E29" s="11" t="s">
        <v>61</v>
      </c>
      <c r="F29" s="11">
        <v>1013838</v>
      </c>
      <c r="G29" s="11"/>
      <c r="H29" s="11"/>
      <c r="I29" s="11"/>
      <c r="J29" s="207">
        <v>195473.24000000002</v>
      </c>
      <c r="K29" s="11"/>
      <c r="M29" s="11">
        <v>972</v>
      </c>
      <c r="N29" s="70"/>
      <c r="P29" s="196">
        <f t="shared" si="0"/>
        <v>201.10415637860083</v>
      </c>
      <c r="Q29" s="11"/>
      <c r="R29" s="11"/>
      <c r="S29" s="11"/>
      <c r="T29" s="199">
        <f t="shared" si="1"/>
        <v>1043.0432098765432</v>
      </c>
      <c r="U29" s="11"/>
      <c r="V29" s="11"/>
      <c r="W29" s="11"/>
      <c r="Y29" s="11">
        <v>195473.24000000002</v>
      </c>
      <c r="Z29" s="11">
        <f t="shared" si="2"/>
        <v>218495.72</v>
      </c>
      <c r="AB29" s="11">
        <f t="shared" si="3"/>
        <v>149096.71</v>
      </c>
      <c r="AC29" s="170">
        <v>188157.31</v>
      </c>
      <c r="AD29" s="11"/>
      <c r="AE29" s="4"/>
      <c r="AF29" s="4"/>
    </row>
    <row r="30" spans="1:32">
      <c r="A30" s="56"/>
      <c r="B30" s="11"/>
      <c r="C30" s="11" t="s">
        <v>60</v>
      </c>
      <c r="D30" s="11"/>
      <c r="E30" s="11" t="s">
        <v>62</v>
      </c>
      <c r="F30" s="11">
        <v>2667</v>
      </c>
      <c r="G30" s="11"/>
      <c r="H30" s="11"/>
      <c r="I30" s="11"/>
      <c r="J30" s="207">
        <v>536.37</v>
      </c>
      <c r="K30" s="11"/>
      <c r="M30" s="11">
        <v>2</v>
      </c>
      <c r="N30" s="70"/>
      <c r="P30" s="196">
        <f t="shared" si="0"/>
        <v>268.185</v>
      </c>
      <c r="Q30" s="11"/>
      <c r="R30" s="11"/>
      <c r="S30" s="11"/>
      <c r="T30" s="199">
        <f t="shared" si="1"/>
        <v>1333.5</v>
      </c>
      <c r="U30" s="11"/>
      <c r="V30" s="11"/>
      <c r="W30" s="11"/>
      <c r="Y30" s="11">
        <v>536.37</v>
      </c>
      <c r="Z30" s="11">
        <f t="shared" si="2"/>
        <v>599.54</v>
      </c>
      <c r="AB30" s="11">
        <f t="shared" si="3"/>
        <v>409.11</v>
      </c>
      <c r="AC30" s="170">
        <v>516.29999999999995</v>
      </c>
      <c r="AD30" s="11"/>
      <c r="AE30" s="4"/>
      <c r="AF30" s="4"/>
    </row>
    <row r="31" spans="1:32">
      <c r="A31" s="56"/>
      <c r="B31" s="11"/>
      <c r="C31" s="11" t="s">
        <v>60</v>
      </c>
      <c r="D31" s="11"/>
      <c r="E31" s="11" t="s">
        <v>59</v>
      </c>
      <c r="F31" s="11">
        <v>602</v>
      </c>
      <c r="G31" s="11"/>
      <c r="H31" s="11"/>
      <c r="I31" s="11"/>
      <c r="J31" s="207">
        <v>119.47</v>
      </c>
      <c r="K31" s="11"/>
      <c r="M31" s="11">
        <v>1</v>
      </c>
      <c r="N31" s="70"/>
      <c r="P31" s="196">
        <f t="shared" si="0"/>
        <v>119.47</v>
      </c>
      <c r="Q31" s="11"/>
      <c r="R31" s="11"/>
      <c r="S31" s="11"/>
      <c r="T31" s="199">
        <f t="shared" si="1"/>
        <v>602</v>
      </c>
      <c r="U31" s="11"/>
      <c r="V31" s="11"/>
      <c r="W31" s="11"/>
      <c r="Y31" s="11">
        <v>119.47</v>
      </c>
      <c r="Z31" s="11">
        <f t="shared" si="2"/>
        <v>133.54</v>
      </c>
      <c r="AB31" s="11">
        <f t="shared" si="3"/>
        <v>91.13</v>
      </c>
      <c r="AC31" s="170">
        <v>115</v>
      </c>
      <c r="AD31" s="11"/>
      <c r="AE31" s="4"/>
      <c r="AF31" s="4"/>
    </row>
    <row r="32" spans="1:32">
      <c r="A32" s="56"/>
      <c r="B32" s="11"/>
      <c r="C32" s="11" t="s">
        <v>63</v>
      </c>
      <c r="D32" s="11"/>
      <c r="E32" s="11" t="s">
        <v>64</v>
      </c>
      <c r="F32" s="11">
        <v>44519</v>
      </c>
      <c r="G32" s="11"/>
      <c r="H32" s="11"/>
      <c r="I32" s="11"/>
      <c r="J32" s="207">
        <v>8828.2000000000025</v>
      </c>
      <c r="K32" s="11"/>
      <c r="M32" s="11">
        <v>29</v>
      </c>
      <c r="N32" s="70"/>
      <c r="P32" s="196">
        <f t="shared" si="0"/>
        <v>304.42068965517251</v>
      </c>
      <c r="Q32" s="11"/>
      <c r="R32" s="11"/>
      <c r="S32" s="11"/>
      <c r="T32" s="199">
        <f t="shared" si="1"/>
        <v>1535.1379310344828</v>
      </c>
      <c r="U32" s="11"/>
      <c r="V32" s="11"/>
      <c r="W32" s="11"/>
      <c r="Y32" s="11">
        <v>8828.2000000000025</v>
      </c>
      <c r="Z32" s="11">
        <f t="shared" si="2"/>
        <v>9867.9699999999993</v>
      </c>
      <c r="AB32" s="11">
        <f t="shared" si="3"/>
        <v>6733.69</v>
      </c>
      <c r="AC32" s="170">
        <v>8497.7900000000009</v>
      </c>
      <c r="AD32" s="11"/>
      <c r="AE32" s="4"/>
      <c r="AF32" s="4"/>
    </row>
    <row r="33" spans="1:32">
      <c r="A33" s="56"/>
      <c r="B33" s="11"/>
      <c r="C33" s="11" t="s">
        <v>65</v>
      </c>
      <c r="D33" s="11"/>
      <c r="E33" s="11" t="s">
        <v>66</v>
      </c>
      <c r="F33" s="11">
        <v>182</v>
      </c>
      <c r="G33" s="11"/>
      <c r="H33" s="11"/>
      <c r="I33" s="11"/>
      <c r="J33" s="207">
        <v>39.35</v>
      </c>
      <c r="K33" s="11"/>
      <c r="M33" s="11">
        <v>1</v>
      </c>
      <c r="N33" s="70"/>
      <c r="P33" s="196">
        <f t="shared" si="0"/>
        <v>39.35</v>
      </c>
      <c r="Q33" s="11"/>
      <c r="R33" s="11"/>
      <c r="S33" s="11"/>
      <c r="T33" s="199">
        <f t="shared" si="1"/>
        <v>182</v>
      </c>
      <c r="U33" s="11"/>
      <c r="V33" s="11"/>
      <c r="W33" s="11"/>
      <c r="Y33" s="11">
        <v>39.35</v>
      </c>
      <c r="Z33" s="11">
        <f t="shared" si="2"/>
        <v>43.98</v>
      </c>
      <c r="AB33" s="11">
        <f t="shared" si="3"/>
        <v>30.01</v>
      </c>
      <c r="AC33" s="170">
        <v>37.880000000000003</v>
      </c>
      <c r="AD33" s="11"/>
      <c r="AE33" s="4"/>
      <c r="AF33" s="4"/>
    </row>
    <row r="34" spans="1:32">
      <c r="A34" s="56"/>
      <c r="B34" s="11"/>
      <c r="C34" s="11" t="s">
        <v>67</v>
      </c>
      <c r="D34" s="11"/>
      <c r="E34" s="11" t="s">
        <v>68</v>
      </c>
      <c r="F34" s="11">
        <v>39881</v>
      </c>
      <c r="G34" s="11"/>
      <c r="H34" s="11"/>
      <c r="I34" s="11"/>
      <c r="J34" s="207">
        <v>7362.0999999999995</v>
      </c>
      <c r="K34" s="11"/>
      <c r="M34" s="11">
        <v>28</v>
      </c>
      <c r="N34" s="70"/>
      <c r="P34" s="196">
        <f t="shared" si="0"/>
        <v>262.93214285714282</v>
      </c>
      <c r="Q34" s="11"/>
      <c r="R34" s="11"/>
      <c r="S34" s="11"/>
      <c r="T34" s="199">
        <f t="shared" si="1"/>
        <v>1424.3214285714287</v>
      </c>
      <c r="U34" s="11"/>
      <c r="V34" s="11"/>
      <c r="W34" s="11"/>
      <c r="Y34" s="11">
        <v>7362.0999999999995</v>
      </c>
      <c r="Z34" s="11">
        <f t="shared" si="2"/>
        <v>8229.19</v>
      </c>
      <c r="AB34" s="11">
        <f t="shared" si="3"/>
        <v>5615.42</v>
      </c>
      <c r="AC34" s="170">
        <v>7086.56</v>
      </c>
      <c r="AD34" s="11"/>
      <c r="AE34" s="4"/>
      <c r="AF34" s="4"/>
    </row>
    <row r="35" spans="1:32">
      <c r="A35" s="56"/>
      <c r="B35" s="11"/>
      <c r="C35" s="11" t="s">
        <v>69</v>
      </c>
      <c r="D35" s="11"/>
      <c r="E35" s="11" t="s">
        <v>70</v>
      </c>
      <c r="F35" s="11">
        <v>4470922</v>
      </c>
      <c r="G35" s="11"/>
      <c r="H35" s="11"/>
      <c r="I35" s="11"/>
      <c r="J35" s="207">
        <v>853166.58000000054</v>
      </c>
      <c r="K35" s="11"/>
      <c r="M35" s="11">
        <v>4016</v>
      </c>
      <c r="N35" s="70"/>
      <c r="P35" s="196">
        <f t="shared" si="0"/>
        <v>212.44187749003999</v>
      </c>
      <c r="Q35" s="11"/>
      <c r="R35" s="11"/>
      <c r="S35" s="11"/>
      <c r="T35" s="199">
        <f t="shared" si="1"/>
        <v>1113.277390438247</v>
      </c>
      <c r="U35" s="11"/>
      <c r="V35" s="11"/>
      <c r="W35" s="11"/>
      <c r="Y35" s="11">
        <v>853166.58000000054</v>
      </c>
      <c r="Z35" s="11">
        <f t="shared" si="2"/>
        <v>953650.96</v>
      </c>
      <c r="AB35" s="11">
        <f t="shared" si="3"/>
        <v>650750.6</v>
      </c>
      <c r="AC35" s="170">
        <v>821235.34</v>
      </c>
      <c r="AD35" s="11"/>
      <c r="AE35" s="4"/>
      <c r="AF35" s="4"/>
    </row>
    <row r="36" spans="1:32">
      <c r="A36" s="56"/>
      <c r="B36" s="11"/>
      <c r="C36" s="11" t="s">
        <v>71</v>
      </c>
      <c r="D36" s="11"/>
      <c r="E36" s="11" t="s">
        <v>72</v>
      </c>
      <c r="F36" s="11">
        <v>9308037</v>
      </c>
      <c r="G36" s="11"/>
      <c r="H36" s="11"/>
      <c r="I36" s="11"/>
      <c r="J36" s="207">
        <v>1743131.8200000105</v>
      </c>
      <c r="K36" s="11"/>
      <c r="M36" s="11">
        <v>16356</v>
      </c>
      <c r="N36" s="70"/>
      <c r="P36" s="196">
        <f t="shared" si="0"/>
        <v>106.5744570799713</v>
      </c>
      <c r="Q36" s="11"/>
      <c r="R36" s="11"/>
      <c r="S36" s="11"/>
      <c r="T36" s="199">
        <f t="shared" si="1"/>
        <v>569.09005869405723</v>
      </c>
      <c r="U36" s="11"/>
      <c r="V36" s="11"/>
      <c r="W36" s="11"/>
      <c r="Y36" s="11">
        <v>1743131.8200000105</v>
      </c>
      <c r="Z36" s="11">
        <f t="shared" si="2"/>
        <v>1948434.67</v>
      </c>
      <c r="AB36" s="11">
        <f t="shared" si="3"/>
        <v>1329569.28</v>
      </c>
      <c r="AC36" s="170">
        <v>1677892.08</v>
      </c>
      <c r="AD36" s="11"/>
      <c r="AE36" s="4"/>
      <c r="AF36" s="4"/>
    </row>
    <row r="37" spans="1:32">
      <c r="A37" s="56"/>
      <c r="B37" s="11"/>
      <c r="C37" s="11" t="s">
        <v>71</v>
      </c>
      <c r="D37" s="11"/>
      <c r="E37" s="11" t="s">
        <v>73</v>
      </c>
      <c r="F37" s="11">
        <v>1053</v>
      </c>
      <c r="G37" s="11"/>
      <c r="H37" s="11"/>
      <c r="I37" s="11"/>
      <c r="J37" s="207">
        <v>207.53</v>
      </c>
      <c r="K37" s="11"/>
      <c r="M37" s="11">
        <v>1</v>
      </c>
      <c r="N37" s="70"/>
      <c r="P37" s="196">
        <f t="shared" si="0"/>
        <v>207.53</v>
      </c>
      <c r="Q37" s="11"/>
      <c r="R37" s="11"/>
      <c r="S37" s="11"/>
      <c r="T37" s="199">
        <f t="shared" si="1"/>
        <v>1053</v>
      </c>
      <c r="U37" s="11"/>
      <c r="V37" s="11"/>
      <c r="W37" s="11"/>
      <c r="Y37" s="11">
        <v>207.53</v>
      </c>
      <c r="Z37" s="11">
        <f t="shared" si="2"/>
        <v>231.97</v>
      </c>
      <c r="AB37" s="11">
        <f t="shared" si="3"/>
        <v>158.29</v>
      </c>
      <c r="AC37" s="170">
        <v>199.76</v>
      </c>
      <c r="AD37" s="11"/>
      <c r="AE37" s="4"/>
      <c r="AF37" s="4"/>
    </row>
    <row r="38" spans="1:32">
      <c r="A38" s="56"/>
      <c r="B38" s="11"/>
      <c r="C38" s="11" t="s">
        <v>74</v>
      </c>
      <c r="D38" s="11"/>
      <c r="E38" s="11" t="s">
        <v>75</v>
      </c>
      <c r="F38" s="11">
        <v>1195</v>
      </c>
      <c r="G38" s="11"/>
      <c r="H38" s="11"/>
      <c r="I38" s="11"/>
      <c r="J38" s="207">
        <v>240.6</v>
      </c>
      <c r="K38" s="11"/>
      <c r="M38" s="11">
        <v>1</v>
      </c>
      <c r="N38" s="70"/>
      <c r="P38" s="196">
        <f t="shared" si="0"/>
        <v>240.6</v>
      </c>
      <c r="Q38" s="11"/>
      <c r="R38" s="11"/>
      <c r="S38" s="11"/>
      <c r="T38" s="199">
        <f t="shared" si="1"/>
        <v>1195</v>
      </c>
      <c r="U38" s="11"/>
      <c r="V38" s="11"/>
      <c r="W38" s="11"/>
      <c r="Y38" s="11">
        <v>240.6</v>
      </c>
      <c r="Z38" s="11">
        <f t="shared" si="2"/>
        <v>268.94</v>
      </c>
      <c r="AB38" s="11">
        <f t="shared" si="3"/>
        <v>183.52</v>
      </c>
      <c r="AC38" s="170">
        <v>231.6</v>
      </c>
      <c r="AD38" s="11"/>
      <c r="AE38" s="4"/>
      <c r="AF38" s="4"/>
    </row>
    <row r="39" spans="1:32">
      <c r="A39" s="56"/>
      <c r="B39" s="11"/>
      <c r="C39" s="11" t="s">
        <v>76</v>
      </c>
      <c r="D39" s="11"/>
      <c r="E39" s="11" t="s">
        <v>77</v>
      </c>
      <c r="F39" s="11">
        <v>3954</v>
      </c>
      <c r="G39" s="11"/>
      <c r="H39" s="11"/>
      <c r="I39" s="11"/>
      <c r="J39" s="207">
        <v>775.56</v>
      </c>
      <c r="K39" s="11"/>
      <c r="M39" s="11">
        <v>3</v>
      </c>
      <c r="N39" s="70"/>
      <c r="P39" s="196">
        <f t="shared" si="0"/>
        <v>258.52</v>
      </c>
      <c r="Q39" s="11"/>
      <c r="R39" s="11"/>
      <c r="S39" s="11"/>
      <c r="T39" s="199">
        <f t="shared" si="1"/>
        <v>1318</v>
      </c>
      <c r="U39" s="11"/>
      <c r="V39" s="11"/>
      <c r="W39" s="11"/>
      <c r="Y39" s="11">
        <v>775.56</v>
      </c>
      <c r="Z39" s="11">
        <f t="shared" si="2"/>
        <v>866.9</v>
      </c>
      <c r="AB39" s="11">
        <f t="shared" si="3"/>
        <v>591.55999999999995</v>
      </c>
      <c r="AC39" s="170">
        <v>746.53</v>
      </c>
      <c r="AD39" s="11"/>
      <c r="AE39" s="4"/>
      <c r="AF39" s="4"/>
    </row>
    <row r="40" spans="1:32">
      <c r="A40" s="56"/>
      <c r="B40" s="11"/>
      <c r="C40" s="11" t="s">
        <v>78</v>
      </c>
      <c r="D40" s="11"/>
      <c r="E40" s="11" t="s">
        <v>79</v>
      </c>
      <c r="F40" s="11">
        <v>77202</v>
      </c>
      <c r="G40" s="11"/>
      <c r="H40" s="11"/>
      <c r="I40" s="11"/>
      <c r="J40" s="207">
        <v>15042.75</v>
      </c>
      <c r="K40" s="11"/>
      <c r="M40" s="11">
        <v>56</v>
      </c>
      <c r="N40" s="70"/>
      <c r="P40" s="196">
        <f t="shared" si="0"/>
        <v>268.62053571428572</v>
      </c>
      <c r="Q40" s="11"/>
      <c r="R40" s="11"/>
      <c r="S40" s="11"/>
      <c r="T40" s="199">
        <f t="shared" si="1"/>
        <v>1378.6071428571429</v>
      </c>
      <c r="U40" s="11"/>
      <c r="V40" s="11"/>
      <c r="W40" s="11"/>
      <c r="Y40" s="11">
        <v>15042.75</v>
      </c>
      <c r="Z40" s="11">
        <f t="shared" si="2"/>
        <v>16814.46</v>
      </c>
      <c r="AB40" s="11">
        <f t="shared" si="3"/>
        <v>11473.82</v>
      </c>
      <c r="AC40" s="170">
        <v>14479.75</v>
      </c>
      <c r="AD40" s="11"/>
      <c r="AE40" s="4"/>
      <c r="AF40" s="4"/>
    </row>
    <row r="41" spans="1:32">
      <c r="A41" s="56"/>
      <c r="B41" s="11"/>
      <c r="C41" s="11" t="s">
        <v>80</v>
      </c>
      <c r="D41" s="11"/>
      <c r="E41" s="11" t="s">
        <v>81</v>
      </c>
      <c r="F41" s="11">
        <v>283031</v>
      </c>
      <c r="G41" s="11"/>
      <c r="H41" s="11"/>
      <c r="I41" s="11"/>
      <c r="J41" s="207">
        <v>54515.770000000004</v>
      </c>
      <c r="K41" s="11"/>
      <c r="M41" s="11">
        <v>229</v>
      </c>
      <c r="N41" s="70"/>
      <c r="P41" s="196">
        <f t="shared" si="0"/>
        <v>238.06013100436684</v>
      </c>
      <c r="Q41" s="11"/>
      <c r="R41" s="11"/>
      <c r="S41" s="11"/>
      <c r="T41" s="199">
        <f t="shared" si="1"/>
        <v>1235.9432314410481</v>
      </c>
      <c r="U41" s="11"/>
      <c r="V41" s="11"/>
      <c r="W41" s="11"/>
      <c r="Y41" s="11">
        <v>54515.770000000004</v>
      </c>
      <c r="Z41" s="11">
        <f t="shared" si="2"/>
        <v>60936.54</v>
      </c>
      <c r="AB41" s="11">
        <f t="shared" si="3"/>
        <v>41581.760000000002</v>
      </c>
      <c r="AC41" s="170">
        <v>52475.42</v>
      </c>
      <c r="AD41" s="11"/>
      <c r="AE41" s="4"/>
      <c r="AF41" s="4"/>
    </row>
    <row r="42" spans="1:32">
      <c r="A42" s="56"/>
      <c r="B42" s="11"/>
      <c r="C42" s="11" t="s">
        <v>80</v>
      </c>
      <c r="D42" s="11"/>
      <c r="E42" s="11" t="s">
        <v>82</v>
      </c>
      <c r="F42" s="11">
        <v>11956</v>
      </c>
      <c r="G42" s="11"/>
      <c r="H42" s="11"/>
      <c r="I42" s="11"/>
      <c r="J42" s="207">
        <v>2374.23</v>
      </c>
      <c r="K42" s="11"/>
      <c r="M42" s="11">
        <v>10</v>
      </c>
      <c r="N42" s="70"/>
      <c r="P42" s="196">
        <f t="shared" si="0"/>
        <v>237.423</v>
      </c>
      <c r="Q42" s="11"/>
      <c r="R42" s="11"/>
      <c r="S42" s="11"/>
      <c r="T42" s="199">
        <f t="shared" si="1"/>
        <v>1195.5999999999999</v>
      </c>
      <c r="U42" s="11"/>
      <c r="V42" s="11"/>
      <c r="W42" s="11"/>
      <c r="Y42" s="11">
        <v>2374.23</v>
      </c>
      <c r="Z42" s="11">
        <f t="shared" si="2"/>
        <v>2653.86</v>
      </c>
      <c r="AB42" s="11">
        <f t="shared" si="3"/>
        <v>1810.94</v>
      </c>
      <c r="AC42" s="170">
        <v>2285.37</v>
      </c>
      <c r="AD42" s="11"/>
      <c r="AE42" s="4"/>
      <c r="AF42" s="4"/>
    </row>
    <row r="43" spans="1:32">
      <c r="A43" s="56"/>
      <c r="B43" s="11"/>
      <c r="C43" s="11" t="s">
        <v>83</v>
      </c>
      <c r="D43" s="11"/>
      <c r="E43" s="11" t="s">
        <v>84</v>
      </c>
      <c r="F43" s="11">
        <v>2966</v>
      </c>
      <c r="G43" s="11"/>
      <c r="H43" s="11"/>
      <c r="I43" s="11"/>
      <c r="J43" s="207">
        <v>595.98</v>
      </c>
      <c r="K43" s="11"/>
      <c r="M43" s="11">
        <v>1</v>
      </c>
      <c r="N43" s="70"/>
      <c r="P43" s="196">
        <f t="shared" si="0"/>
        <v>595.98</v>
      </c>
      <c r="Q43" s="11"/>
      <c r="R43" s="11"/>
      <c r="S43" s="11"/>
      <c r="T43" s="199">
        <f t="shared" si="1"/>
        <v>2966</v>
      </c>
      <c r="U43" s="11"/>
      <c r="V43" s="11"/>
      <c r="W43" s="11"/>
      <c r="Y43" s="11">
        <v>595.98</v>
      </c>
      <c r="Z43" s="11">
        <f t="shared" si="2"/>
        <v>666.17</v>
      </c>
      <c r="AB43" s="11">
        <f t="shared" si="3"/>
        <v>454.58</v>
      </c>
      <c r="AC43" s="170">
        <v>573.66999999999996</v>
      </c>
      <c r="AD43" s="11"/>
      <c r="AE43" s="4"/>
      <c r="AF43" s="4"/>
    </row>
    <row r="44" spans="1:32">
      <c r="A44" s="56"/>
      <c r="B44" s="11"/>
      <c r="C44" s="11" t="s">
        <v>83</v>
      </c>
      <c r="D44" s="11"/>
      <c r="E44" s="11" t="s">
        <v>85</v>
      </c>
      <c r="F44" s="11">
        <v>9818567</v>
      </c>
      <c r="G44" s="11"/>
      <c r="H44" s="11"/>
      <c r="I44" s="11"/>
      <c r="J44" s="207">
        <v>1912434.8000000024</v>
      </c>
      <c r="K44" s="11"/>
      <c r="M44" s="11">
        <v>5567</v>
      </c>
      <c r="N44" s="70"/>
      <c r="P44" s="196">
        <f t="shared" si="0"/>
        <v>343.53059098257631</v>
      </c>
      <c r="Q44" s="11"/>
      <c r="R44" s="11"/>
      <c r="S44" s="11"/>
      <c r="T44" s="199">
        <f t="shared" si="1"/>
        <v>1763.7088198311478</v>
      </c>
      <c r="U44" s="11"/>
      <c r="V44" s="11"/>
      <c r="W44" s="11"/>
      <c r="Y44" s="11">
        <v>1912434.8000000024</v>
      </c>
      <c r="Z44" s="11">
        <f t="shared" si="2"/>
        <v>2137677.84</v>
      </c>
      <c r="AB44" s="11">
        <f t="shared" si="3"/>
        <v>1458704.69</v>
      </c>
      <c r="AC44" s="170">
        <v>1840858.6</v>
      </c>
      <c r="AD44" s="11"/>
      <c r="AE44" s="4"/>
      <c r="AF44" s="4"/>
    </row>
    <row r="45" spans="1:32">
      <c r="A45" s="56"/>
      <c r="B45" s="11"/>
      <c r="C45" s="11" t="s">
        <v>83</v>
      </c>
      <c r="D45" s="11"/>
      <c r="E45" s="11" t="s">
        <v>86</v>
      </c>
      <c r="F45" s="11">
        <v>4800</v>
      </c>
      <c r="G45" s="11"/>
      <c r="H45" s="11"/>
      <c r="I45" s="11"/>
      <c r="J45" s="207">
        <v>971.56</v>
      </c>
      <c r="K45" s="11"/>
      <c r="M45" s="11">
        <v>1</v>
      </c>
      <c r="N45" s="70"/>
      <c r="P45" s="196">
        <f t="shared" si="0"/>
        <v>971.56</v>
      </c>
      <c r="Q45" s="11"/>
      <c r="R45" s="11"/>
      <c r="S45" s="11"/>
      <c r="T45" s="199">
        <f t="shared" si="1"/>
        <v>4800</v>
      </c>
      <c r="U45" s="11"/>
      <c r="V45" s="11"/>
      <c r="W45" s="11"/>
      <c r="Y45" s="11">
        <v>971.56</v>
      </c>
      <c r="Z45" s="11">
        <f t="shared" si="2"/>
        <v>1085.99</v>
      </c>
      <c r="AB45" s="11">
        <f t="shared" si="3"/>
        <v>741.05</v>
      </c>
      <c r="AC45" s="170">
        <v>935.2</v>
      </c>
      <c r="AD45" s="11"/>
      <c r="AE45" s="4"/>
      <c r="AF45" s="4"/>
    </row>
    <row r="46" spans="1:32">
      <c r="A46" s="56"/>
      <c r="B46" s="11"/>
      <c r="C46" s="11" t="s">
        <v>83</v>
      </c>
      <c r="D46" s="11"/>
      <c r="E46" s="11" t="s">
        <v>87</v>
      </c>
      <c r="F46" s="11">
        <v>1770</v>
      </c>
      <c r="G46" s="11"/>
      <c r="H46" s="11"/>
      <c r="I46" s="11"/>
      <c r="J46" s="207">
        <v>359.21</v>
      </c>
      <c r="K46" s="11"/>
      <c r="M46" s="11">
        <v>1</v>
      </c>
      <c r="N46" s="70"/>
      <c r="P46" s="196">
        <f t="shared" si="0"/>
        <v>359.21</v>
      </c>
      <c r="Q46" s="11"/>
      <c r="R46" s="11"/>
      <c r="S46" s="11"/>
      <c r="T46" s="199">
        <f t="shared" si="1"/>
        <v>1770</v>
      </c>
      <c r="U46" s="11"/>
      <c r="V46" s="11"/>
      <c r="W46" s="11"/>
      <c r="Y46" s="11">
        <v>359.21</v>
      </c>
      <c r="Z46" s="11">
        <f t="shared" si="2"/>
        <v>401.52</v>
      </c>
      <c r="AB46" s="11">
        <f t="shared" si="3"/>
        <v>273.99</v>
      </c>
      <c r="AC46" s="170">
        <v>345.77</v>
      </c>
      <c r="AD46" s="11"/>
      <c r="AE46" s="4"/>
      <c r="AF46" s="4"/>
    </row>
    <row r="47" spans="1:32">
      <c r="A47" s="56"/>
      <c r="B47" s="11"/>
      <c r="C47" s="11" t="s">
        <v>88</v>
      </c>
      <c r="D47" s="11"/>
      <c r="E47" s="11" t="s">
        <v>89</v>
      </c>
      <c r="F47" s="11">
        <v>15210</v>
      </c>
      <c r="G47" s="11"/>
      <c r="H47" s="11"/>
      <c r="I47" s="11"/>
      <c r="J47" s="207">
        <v>2923.89</v>
      </c>
      <c r="K47" s="11"/>
      <c r="M47" s="11">
        <v>18</v>
      </c>
      <c r="N47" s="70"/>
      <c r="P47" s="196">
        <f t="shared" si="0"/>
        <v>162.43833333333333</v>
      </c>
      <c r="Q47" s="11"/>
      <c r="R47" s="11"/>
      <c r="S47" s="11"/>
      <c r="T47" s="199">
        <f t="shared" si="1"/>
        <v>845</v>
      </c>
      <c r="U47" s="11"/>
      <c r="V47" s="11"/>
      <c r="W47" s="11"/>
      <c r="Y47" s="11">
        <v>2923.89</v>
      </c>
      <c r="Z47" s="11">
        <f t="shared" si="2"/>
        <v>3268.26</v>
      </c>
      <c r="AB47" s="11">
        <f t="shared" si="3"/>
        <v>2230.19</v>
      </c>
      <c r="AC47" s="170">
        <v>2814.46</v>
      </c>
      <c r="AD47" s="11"/>
      <c r="AE47" s="4"/>
      <c r="AF47" s="4"/>
    </row>
    <row r="48" spans="1:32">
      <c r="A48" s="56"/>
      <c r="B48" s="11"/>
      <c r="C48" s="11" t="s">
        <v>88</v>
      </c>
      <c r="D48" s="11"/>
      <c r="E48" s="11" t="s">
        <v>66</v>
      </c>
      <c r="F48" s="11">
        <v>5802548</v>
      </c>
      <c r="G48" s="11"/>
      <c r="H48" s="11"/>
      <c r="I48" s="11"/>
      <c r="J48" s="207">
        <v>1112303.7900000007</v>
      </c>
      <c r="K48" s="11"/>
      <c r="M48" s="11">
        <v>5327</v>
      </c>
      <c r="N48" s="70"/>
      <c r="P48" s="196">
        <f t="shared" si="0"/>
        <v>208.80491646330032</v>
      </c>
      <c r="Q48" s="11"/>
      <c r="R48" s="11"/>
      <c r="S48" s="11"/>
      <c r="T48" s="199">
        <f t="shared" si="1"/>
        <v>1089.2712596207998</v>
      </c>
      <c r="U48" s="11"/>
      <c r="V48" s="11"/>
      <c r="W48" s="11"/>
      <c r="Y48" s="11">
        <v>1112303.7900000007</v>
      </c>
      <c r="Z48" s="11">
        <f t="shared" si="2"/>
        <v>1243308.8799999999</v>
      </c>
      <c r="AB48" s="11">
        <f t="shared" si="3"/>
        <v>848406.83</v>
      </c>
      <c r="AC48" s="170">
        <v>1070673.8899999999</v>
      </c>
      <c r="AD48" s="11"/>
      <c r="AE48" s="4"/>
      <c r="AF48" s="4"/>
    </row>
    <row r="49" spans="1:32">
      <c r="A49" s="56"/>
      <c r="B49" s="11"/>
      <c r="C49" s="11" t="s">
        <v>90</v>
      </c>
      <c r="D49" s="11"/>
      <c r="E49" s="11" t="s">
        <v>91</v>
      </c>
      <c r="F49" s="11">
        <v>2814147</v>
      </c>
      <c r="G49" s="11"/>
      <c r="H49" s="11"/>
      <c r="I49" s="11"/>
      <c r="J49" s="207">
        <v>547833.67999999947</v>
      </c>
      <c r="K49" s="11"/>
      <c r="M49" s="11">
        <v>3454</v>
      </c>
      <c r="N49" s="70"/>
      <c r="P49" s="196">
        <f t="shared" si="0"/>
        <v>158.60847712796743</v>
      </c>
      <c r="Q49" s="11"/>
      <c r="R49" s="11"/>
      <c r="S49" s="11"/>
      <c r="T49" s="199">
        <f t="shared" si="1"/>
        <v>814.75014475969886</v>
      </c>
      <c r="U49" s="11"/>
      <c r="V49" s="11"/>
      <c r="W49" s="11"/>
      <c r="Y49" s="11">
        <v>547833.67999999947</v>
      </c>
      <c r="Z49" s="11">
        <f t="shared" si="2"/>
        <v>612356.52</v>
      </c>
      <c r="AB49" s="11">
        <f t="shared" si="3"/>
        <v>417858.72</v>
      </c>
      <c r="AC49" s="170">
        <v>527330.05000000005</v>
      </c>
      <c r="AD49" s="11"/>
      <c r="AE49" s="4"/>
      <c r="AF49" s="4"/>
    </row>
    <row r="50" spans="1:32">
      <c r="A50" s="56"/>
      <c r="B50" s="11"/>
      <c r="C50" s="11" t="s">
        <v>90</v>
      </c>
      <c r="D50" s="11"/>
      <c r="E50" s="11" t="s">
        <v>92</v>
      </c>
      <c r="F50" s="11">
        <v>1735796</v>
      </c>
      <c r="G50" s="11"/>
      <c r="H50" s="11"/>
      <c r="I50" s="11"/>
      <c r="J50" s="207">
        <v>338086.66999999987</v>
      </c>
      <c r="K50" s="11"/>
      <c r="M50" s="11">
        <v>1294</v>
      </c>
      <c r="N50" s="70"/>
      <c r="P50" s="196">
        <f t="shared" si="0"/>
        <v>261.27254250386386</v>
      </c>
      <c r="Q50" s="11"/>
      <c r="R50" s="11"/>
      <c r="S50" s="11"/>
      <c r="T50" s="199">
        <f t="shared" si="1"/>
        <v>1341.4188562596601</v>
      </c>
      <c r="U50" s="11"/>
      <c r="V50" s="11"/>
      <c r="W50" s="11"/>
      <c r="Y50" s="11">
        <v>338086.66999999987</v>
      </c>
      <c r="Z50" s="11">
        <f t="shared" si="2"/>
        <v>377905.89</v>
      </c>
      <c r="AB50" s="11">
        <f t="shared" si="3"/>
        <v>257874.73</v>
      </c>
      <c r="AC50" s="170">
        <v>325433.19</v>
      </c>
      <c r="AD50" s="11"/>
      <c r="AE50" s="4"/>
      <c r="AF50" s="4"/>
    </row>
    <row r="51" spans="1:32">
      <c r="A51" s="56"/>
      <c r="B51" s="11"/>
      <c r="C51" s="11" t="s">
        <v>90</v>
      </c>
      <c r="D51" s="11"/>
      <c r="E51" s="11" t="s">
        <v>93</v>
      </c>
      <c r="F51" s="11">
        <v>3236</v>
      </c>
      <c r="G51" s="11"/>
      <c r="H51" s="11"/>
      <c r="I51" s="11"/>
      <c r="J51" s="207">
        <v>635.58000000000004</v>
      </c>
      <c r="K51" s="11"/>
      <c r="M51" s="11">
        <v>4</v>
      </c>
      <c r="N51" s="70"/>
      <c r="P51" s="196">
        <f t="shared" si="0"/>
        <v>158.89500000000001</v>
      </c>
      <c r="Q51" s="11"/>
      <c r="R51" s="11"/>
      <c r="S51" s="11"/>
      <c r="T51" s="199">
        <f t="shared" si="1"/>
        <v>809</v>
      </c>
      <c r="U51" s="11"/>
      <c r="V51" s="11"/>
      <c r="W51" s="11"/>
      <c r="Y51" s="11">
        <v>635.58000000000004</v>
      </c>
      <c r="Z51" s="11">
        <f t="shared" si="2"/>
        <v>710.44</v>
      </c>
      <c r="AB51" s="11">
        <f t="shared" si="3"/>
        <v>484.79</v>
      </c>
      <c r="AC51" s="170">
        <v>611.79</v>
      </c>
      <c r="AD51" s="11"/>
      <c r="AE51" s="4"/>
      <c r="AF51" s="4"/>
    </row>
    <row r="52" spans="1:32">
      <c r="A52" s="56"/>
      <c r="B52" s="11"/>
      <c r="C52" s="11" t="s">
        <v>90</v>
      </c>
      <c r="D52" s="11"/>
      <c r="E52" s="11" t="s">
        <v>94</v>
      </c>
      <c r="F52" s="11">
        <v>13219</v>
      </c>
      <c r="G52" s="11"/>
      <c r="H52" s="11"/>
      <c r="I52" s="11"/>
      <c r="J52" s="207">
        <v>2623.1899999999996</v>
      </c>
      <c r="K52" s="11"/>
      <c r="M52" s="11">
        <v>14</v>
      </c>
      <c r="N52" s="70"/>
      <c r="P52" s="196">
        <f t="shared" si="0"/>
        <v>187.37071428571426</v>
      </c>
      <c r="Q52" s="11"/>
      <c r="R52" s="11"/>
      <c r="S52" s="11"/>
      <c r="T52" s="199">
        <f t="shared" si="1"/>
        <v>944.21428571428567</v>
      </c>
      <c r="U52" s="11"/>
      <c r="V52" s="11"/>
      <c r="W52" s="11"/>
      <c r="Y52" s="11">
        <v>2623.1899999999996</v>
      </c>
      <c r="Z52" s="11">
        <f t="shared" si="2"/>
        <v>2932.14</v>
      </c>
      <c r="AB52" s="11">
        <f t="shared" si="3"/>
        <v>2000.83</v>
      </c>
      <c r="AC52" s="170">
        <v>2525.0100000000002</v>
      </c>
      <c r="AD52" s="11"/>
      <c r="AE52" s="4"/>
      <c r="AF52" s="4"/>
    </row>
    <row r="53" spans="1:32">
      <c r="A53" s="56"/>
      <c r="B53" s="11"/>
      <c r="C53" s="11" t="s">
        <v>95</v>
      </c>
      <c r="D53" s="11"/>
      <c r="E53" s="11" t="s">
        <v>96</v>
      </c>
      <c r="F53" s="11">
        <v>632591</v>
      </c>
      <c r="G53" s="11"/>
      <c r="H53" s="11"/>
      <c r="I53" s="11"/>
      <c r="J53" s="207">
        <v>120915.01999999997</v>
      </c>
      <c r="K53" s="11"/>
      <c r="M53" s="11">
        <v>499</v>
      </c>
      <c r="N53" s="70"/>
      <c r="P53" s="196">
        <f t="shared" si="0"/>
        <v>242.31466933867731</v>
      </c>
      <c r="Q53" s="11"/>
      <c r="R53" s="11"/>
      <c r="S53" s="11"/>
      <c r="T53" s="199">
        <f t="shared" si="1"/>
        <v>1267.7174348697395</v>
      </c>
      <c r="U53" s="11"/>
      <c r="V53" s="11"/>
      <c r="W53" s="11"/>
      <c r="Y53" s="11">
        <v>120915.01999999997</v>
      </c>
      <c r="Z53" s="11">
        <f t="shared" si="2"/>
        <v>135156.17000000001</v>
      </c>
      <c r="AB53" s="11">
        <f t="shared" si="3"/>
        <v>92227.62</v>
      </c>
      <c r="AC53" s="170">
        <v>116389.57</v>
      </c>
      <c r="AD53" s="11"/>
      <c r="AE53" s="4"/>
      <c r="AF53" s="4"/>
    </row>
    <row r="54" spans="1:32">
      <c r="A54" s="56"/>
      <c r="B54" s="11"/>
      <c r="C54" s="11" t="s">
        <v>97</v>
      </c>
      <c r="D54" s="11"/>
      <c r="E54" s="11" t="s">
        <v>98</v>
      </c>
      <c r="F54" s="11">
        <v>563</v>
      </c>
      <c r="G54" s="11"/>
      <c r="H54" s="11"/>
      <c r="I54" s="11"/>
      <c r="J54" s="207">
        <v>112.26</v>
      </c>
      <c r="K54" s="11"/>
      <c r="M54" s="11">
        <v>1</v>
      </c>
      <c r="N54" s="70"/>
      <c r="P54" s="196">
        <f t="shared" si="0"/>
        <v>112.26</v>
      </c>
      <c r="Q54" s="11"/>
      <c r="R54" s="11"/>
      <c r="S54" s="11"/>
      <c r="T54" s="199">
        <f t="shared" si="1"/>
        <v>563</v>
      </c>
      <c r="U54" s="11"/>
      <c r="V54" s="11"/>
      <c r="W54" s="11"/>
      <c r="Y54" s="11">
        <v>112.26</v>
      </c>
      <c r="Z54" s="11">
        <f t="shared" si="2"/>
        <v>125.48</v>
      </c>
      <c r="AB54" s="11">
        <f t="shared" si="3"/>
        <v>85.63</v>
      </c>
      <c r="AC54" s="170">
        <v>108.06</v>
      </c>
      <c r="AD54" s="11"/>
      <c r="AE54" s="4"/>
      <c r="AF54" s="4"/>
    </row>
    <row r="55" spans="1:32">
      <c r="A55" s="56"/>
      <c r="B55" s="11"/>
      <c r="C55" s="11" t="s">
        <v>99</v>
      </c>
      <c r="D55" s="11"/>
      <c r="E55" s="11" t="s">
        <v>68</v>
      </c>
      <c r="F55" s="11">
        <v>23880</v>
      </c>
      <c r="G55" s="11"/>
      <c r="H55" s="11"/>
      <c r="I55" s="11"/>
      <c r="J55" s="207">
        <v>4516.5300000000007</v>
      </c>
      <c r="K55" s="11"/>
      <c r="M55" s="11">
        <v>27</v>
      </c>
      <c r="N55" s="70"/>
      <c r="P55" s="196">
        <f t="shared" si="0"/>
        <v>167.2788888888889</v>
      </c>
      <c r="Q55" s="11"/>
      <c r="R55" s="11"/>
      <c r="S55" s="11"/>
      <c r="T55" s="199">
        <f t="shared" si="1"/>
        <v>884.44444444444446</v>
      </c>
      <c r="U55" s="11"/>
      <c r="V55" s="11"/>
      <c r="W55" s="11"/>
      <c r="Y55" s="11">
        <v>4516.5300000000007</v>
      </c>
      <c r="Z55" s="11">
        <f t="shared" si="2"/>
        <v>5048.4799999999996</v>
      </c>
      <c r="AB55" s="11">
        <f t="shared" si="3"/>
        <v>3444.97</v>
      </c>
      <c r="AC55" s="170">
        <v>4347.49</v>
      </c>
      <c r="AD55" s="11"/>
      <c r="AE55" s="4"/>
      <c r="AF55" s="4"/>
    </row>
    <row r="56" spans="1:32">
      <c r="A56" s="56"/>
      <c r="B56" s="11"/>
      <c r="C56" s="11" t="s">
        <v>100</v>
      </c>
      <c r="D56" s="11"/>
      <c r="E56" s="11" t="s">
        <v>94</v>
      </c>
      <c r="F56" s="11">
        <v>232</v>
      </c>
      <c r="G56" s="11"/>
      <c r="H56" s="11"/>
      <c r="I56" s="11"/>
      <c r="J56" s="207">
        <v>49.33</v>
      </c>
      <c r="K56" s="11"/>
      <c r="M56" s="11">
        <v>1</v>
      </c>
      <c r="N56" s="70"/>
      <c r="P56" s="196">
        <f t="shared" si="0"/>
        <v>49.33</v>
      </c>
      <c r="Q56" s="11"/>
      <c r="R56" s="11"/>
      <c r="S56" s="11"/>
      <c r="T56" s="199">
        <f t="shared" si="1"/>
        <v>232</v>
      </c>
      <c r="U56" s="11"/>
      <c r="V56" s="11"/>
      <c r="W56" s="11"/>
      <c r="Y56" s="11">
        <v>49.33</v>
      </c>
      <c r="Z56" s="11">
        <f t="shared" si="2"/>
        <v>55.14</v>
      </c>
      <c r="AB56" s="11">
        <f t="shared" si="3"/>
        <v>37.630000000000003</v>
      </c>
      <c r="AC56" s="170">
        <v>47.48</v>
      </c>
      <c r="AD56" s="11"/>
      <c r="AE56" s="4"/>
      <c r="AF56" s="4"/>
    </row>
    <row r="57" spans="1:32">
      <c r="A57" s="56"/>
      <c r="B57" s="11"/>
      <c r="C57" s="11" t="s">
        <v>101</v>
      </c>
      <c r="D57" s="11"/>
      <c r="E57" s="11" t="s">
        <v>91</v>
      </c>
      <c r="F57" s="11">
        <v>1290</v>
      </c>
      <c r="G57" s="11"/>
      <c r="H57" s="11"/>
      <c r="I57" s="11"/>
      <c r="J57" s="207">
        <v>254.81</v>
      </c>
      <c r="K57" s="11"/>
      <c r="M57" s="11">
        <v>1</v>
      </c>
      <c r="N57" s="70"/>
      <c r="P57" s="196">
        <f t="shared" si="0"/>
        <v>254.81</v>
      </c>
      <c r="Q57" s="11"/>
      <c r="R57" s="11"/>
      <c r="S57" s="11"/>
      <c r="T57" s="199">
        <f t="shared" si="1"/>
        <v>1290</v>
      </c>
      <c r="U57" s="11"/>
      <c r="V57" s="11"/>
      <c r="W57" s="11"/>
      <c r="Y57" s="11">
        <v>254.81</v>
      </c>
      <c r="Z57" s="11">
        <f t="shared" si="2"/>
        <v>284.82</v>
      </c>
      <c r="AB57" s="11">
        <f t="shared" si="3"/>
        <v>194.36</v>
      </c>
      <c r="AC57" s="170">
        <v>245.27</v>
      </c>
      <c r="AD57" s="11"/>
      <c r="AE57" s="4"/>
      <c r="AF57" s="4"/>
    </row>
    <row r="58" spans="1:32">
      <c r="A58" s="56"/>
      <c r="B58" s="11"/>
      <c r="C58" s="11" t="s">
        <v>101</v>
      </c>
      <c r="D58" s="11"/>
      <c r="E58" s="11" t="s">
        <v>93</v>
      </c>
      <c r="F58" s="11">
        <v>6092698</v>
      </c>
      <c r="G58" s="11"/>
      <c r="H58" s="11"/>
      <c r="I58" s="11"/>
      <c r="J58" s="207">
        <v>1194903.4600000014</v>
      </c>
      <c r="K58" s="11"/>
      <c r="M58" s="11">
        <v>5403</v>
      </c>
      <c r="N58" s="70"/>
      <c r="P58" s="196">
        <f t="shared" si="0"/>
        <v>221.15555432167341</v>
      </c>
      <c r="Q58" s="11"/>
      <c r="R58" s="11"/>
      <c r="S58" s="11"/>
      <c r="T58" s="199">
        <f t="shared" si="1"/>
        <v>1127.6509346659263</v>
      </c>
      <c r="U58" s="11"/>
      <c r="V58" s="11"/>
      <c r="W58" s="11"/>
      <c r="Y58" s="11">
        <v>1194903.4600000014</v>
      </c>
      <c r="Z58" s="11">
        <f t="shared" si="2"/>
        <v>1335636.98</v>
      </c>
      <c r="AB58" s="11">
        <f t="shared" si="3"/>
        <v>911409.52</v>
      </c>
      <c r="AC58" s="170">
        <v>1150182.1200000001</v>
      </c>
      <c r="AD58" s="11"/>
      <c r="AE58" s="4"/>
      <c r="AF58" s="4"/>
    </row>
    <row r="59" spans="1:32">
      <c r="A59" s="56"/>
      <c r="B59" s="11"/>
      <c r="C59" s="11" t="s">
        <v>102</v>
      </c>
      <c r="D59" s="11"/>
      <c r="E59" s="11" t="s">
        <v>93</v>
      </c>
      <c r="F59" s="11">
        <v>25661</v>
      </c>
      <c r="G59" s="11"/>
      <c r="H59" s="11"/>
      <c r="I59" s="11"/>
      <c r="J59" s="207">
        <v>4900.6399999999994</v>
      </c>
      <c r="K59" s="11"/>
      <c r="M59" s="11">
        <v>18</v>
      </c>
      <c r="N59" s="70"/>
      <c r="P59" s="196">
        <f t="shared" si="0"/>
        <v>272.25777777777773</v>
      </c>
      <c r="Q59" s="11"/>
      <c r="R59" s="11"/>
      <c r="S59" s="11"/>
      <c r="T59" s="199">
        <f t="shared" si="1"/>
        <v>1425.6111111111111</v>
      </c>
      <c r="U59" s="11"/>
      <c r="V59" s="11"/>
      <c r="W59" s="11"/>
      <c r="Y59" s="11">
        <v>4900.6399999999994</v>
      </c>
      <c r="Z59" s="11">
        <f t="shared" si="2"/>
        <v>5477.83</v>
      </c>
      <c r="AB59" s="11">
        <f t="shared" si="3"/>
        <v>3737.95</v>
      </c>
      <c r="AC59" s="170">
        <v>4717.2299999999996</v>
      </c>
      <c r="AD59" s="11"/>
      <c r="AE59" s="4"/>
      <c r="AF59" s="4"/>
    </row>
    <row r="60" spans="1:32">
      <c r="A60" s="56"/>
      <c r="B60" s="11"/>
      <c r="C60" s="11" t="s">
        <v>103</v>
      </c>
      <c r="D60" s="11"/>
      <c r="E60" s="11" t="s">
        <v>91</v>
      </c>
      <c r="F60" s="11">
        <v>2576</v>
      </c>
      <c r="G60" s="11"/>
      <c r="H60" s="11"/>
      <c r="I60" s="11"/>
      <c r="J60" s="207">
        <v>518.88</v>
      </c>
      <c r="K60" s="11"/>
      <c r="M60" s="11">
        <v>1</v>
      </c>
      <c r="N60" s="70"/>
      <c r="P60" s="196">
        <f t="shared" si="0"/>
        <v>518.88</v>
      </c>
      <c r="Q60" s="11"/>
      <c r="R60" s="11"/>
      <c r="S60" s="11"/>
      <c r="T60" s="199">
        <f t="shared" si="1"/>
        <v>2576</v>
      </c>
      <c r="U60" s="11"/>
      <c r="V60" s="11"/>
      <c r="W60" s="11"/>
      <c r="Y60" s="11">
        <v>518.88</v>
      </c>
      <c r="Z60" s="11">
        <f t="shared" si="2"/>
        <v>579.99</v>
      </c>
      <c r="AB60" s="11">
        <f t="shared" si="3"/>
        <v>395.77</v>
      </c>
      <c r="AC60" s="170">
        <v>499.46</v>
      </c>
      <c r="AD60" s="11"/>
      <c r="AE60" s="4"/>
      <c r="AF60" s="4"/>
    </row>
    <row r="61" spans="1:32">
      <c r="A61" s="56"/>
      <c r="B61" s="11"/>
      <c r="C61" s="11" t="s">
        <v>103</v>
      </c>
      <c r="D61" s="11"/>
      <c r="E61" s="11" t="s">
        <v>93</v>
      </c>
      <c r="F61" s="11">
        <v>108235</v>
      </c>
      <c r="G61" s="11"/>
      <c r="H61" s="11"/>
      <c r="I61" s="11"/>
      <c r="J61" s="207">
        <v>21155.140000000007</v>
      </c>
      <c r="K61" s="11"/>
      <c r="M61" s="11">
        <v>93</v>
      </c>
      <c r="N61" s="70"/>
      <c r="P61" s="196">
        <f t="shared" si="0"/>
        <v>227.47462365591406</v>
      </c>
      <c r="Q61" s="11"/>
      <c r="R61" s="11"/>
      <c r="S61" s="11"/>
      <c r="T61" s="199">
        <f t="shared" si="1"/>
        <v>1163.8172043010752</v>
      </c>
      <c r="U61" s="11"/>
      <c r="V61" s="11"/>
      <c r="W61" s="11"/>
      <c r="Y61" s="11">
        <v>21155.140000000007</v>
      </c>
      <c r="Z61" s="11">
        <f t="shared" si="2"/>
        <v>23646.75</v>
      </c>
      <c r="AB61" s="11">
        <f t="shared" si="3"/>
        <v>16136.03</v>
      </c>
      <c r="AC61" s="170">
        <v>20363.37</v>
      </c>
      <c r="AD61" s="11"/>
      <c r="AE61" s="4"/>
      <c r="AF61" s="4"/>
    </row>
    <row r="62" spans="1:32">
      <c r="A62" s="56"/>
      <c r="B62" s="11"/>
      <c r="C62" s="11" t="s">
        <v>104</v>
      </c>
      <c r="D62" s="11"/>
      <c r="E62" s="11" t="s">
        <v>93</v>
      </c>
      <c r="F62" s="11">
        <v>15344</v>
      </c>
      <c r="G62" s="11"/>
      <c r="H62" s="11"/>
      <c r="I62" s="11"/>
      <c r="J62" s="207">
        <v>3037.8</v>
      </c>
      <c r="K62" s="11"/>
      <c r="M62" s="11">
        <v>14</v>
      </c>
      <c r="N62" s="70"/>
      <c r="P62" s="196">
        <f t="shared" si="0"/>
        <v>216.98571428571429</v>
      </c>
      <c r="Q62" s="11"/>
      <c r="R62" s="11"/>
      <c r="S62" s="11"/>
      <c r="T62" s="199">
        <f t="shared" si="1"/>
        <v>1096</v>
      </c>
      <c r="U62" s="11"/>
      <c r="V62" s="11"/>
      <c r="W62" s="11"/>
      <c r="Y62" s="11">
        <v>3037.8</v>
      </c>
      <c r="Z62" s="11">
        <f t="shared" si="2"/>
        <v>3395.59</v>
      </c>
      <c r="AB62" s="11">
        <f t="shared" si="3"/>
        <v>2317.0700000000002</v>
      </c>
      <c r="AC62" s="170">
        <v>2924.11</v>
      </c>
      <c r="AD62" s="11"/>
      <c r="AE62" s="4"/>
      <c r="AF62" s="4"/>
    </row>
    <row r="63" spans="1:32">
      <c r="A63" s="56"/>
      <c r="B63" s="11"/>
      <c r="C63" s="11" t="s">
        <v>105</v>
      </c>
      <c r="D63" s="11"/>
      <c r="E63" s="11" t="s">
        <v>93</v>
      </c>
      <c r="F63" s="11">
        <v>29128</v>
      </c>
      <c r="G63" s="11"/>
      <c r="H63" s="11"/>
      <c r="I63" s="11"/>
      <c r="J63" s="207">
        <v>5784.0899999999992</v>
      </c>
      <c r="K63" s="11"/>
      <c r="M63" s="11">
        <v>24</v>
      </c>
      <c r="N63" s="70"/>
      <c r="P63" s="196">
        <f t="shared" si="0"/>
        <v>241.00374999999997</v>
      </c>
      <c r="Q63" s="11"/>
      <c r="R63" s="11"/>
      <c r="S63" s="11"/>
      <c r="T63" s="199">
        <f t="shared" si="1"/>
        <v>1213.6666666666667</v>
      </c>
      <c r="U63" s="11"/>
      <c r="V63" s="11"/>
      <c r="W63" s="11"/>
      <c r="Y63" s="11">
        <v>5784.0899999999992</v>
      </c>
      <c r="Z63" s="11">
        <f t="shared" si="2"/>
        <v>6465.33</v>
      </c>
      <c r="AB63" s="11">
        <f t="shared" si="3"/>
        <v>4411.8</v>
      </c>
      <c r="AC63" s="170">
        <v>5567.61</v>
      </c>
      <c r="AD63" s="11"/>
      <c r="AE63" s="4"/>
      <c r="AF63" s="4"/>
    </row>
    <row r="64" spans="1:32">
      <c r="A64" s="56"/>
      <c r="B64" s="11"/>
      <c r="C64" s="11" t="s">
        <v>106</v>
      </c>
      <c r="D64" s="11"/>
      <c r="E64" s="11" t="s">
        <v>93</v>
      </c>
      <c r="F64" s="11">
        <v>1361</v>
      </c>
      <c r="G64" s="11"/>
      <c r="H64" s="11"/>
      <c r="I64" s="11"/>
      <c r="J64" s="207">
        <v>210.42000000000002</v>
      </c>
      <c r="K64" s="11"/>
      <c r="M64" s="11">
        <v>2</v>
      </c>
      <c r="N64" s="70"/>
      <c r="P64" s="196">
        <f t="shared" si="0"/>
        <v>105.21000000000001</v>
      </c>
      <c r="Q64" s="11"/>
      <c r="R64" s="11"/>
      <c r="S64" s="11"/>
      <c r="T64" s="199">
        <f t="shared" si="1"/>
        <v>680.5</v>
      </c>
      <c r="U64" s="11"/>
      <c r="V64" s="11"/>
      <c r="W64" s="11"/>
      <c r="Y64" s="11">
        <v>210.42000000000002</v>
      </c>
      <c r="Z64" s="11">
        <f t="shared" si="2"/>
        <v>235.2</v>
      </c>
      <c r="AB64" s="11">
        <f t="shared" si="3"/>
        <v>160.5</v>
      </c>
      <c r="AC64" s="170">
        <v>202.54</v>
      </c>
      <c r="AD64" s="11"/>
      <c r="AE64" s="4"/>
      <c r="AF64" s="4"/>
    </row>
    <row r="65" spans="1:32">
      <c r="A65" s="56"/>
      <c r="B65" s="11"/>
      <c r="C65" s="11" t="s">
        <v>106</v>
      </c>
      <c r="D65" s="11"/>
      <c r="E65" s="11" t="s">
        <v>94</v>
      </c>
      <c r="F65" s="11">
        <v>3768008</v>
      </c>
      <c r="G65" s="11"/>
      <c r="H65" s="11"/>
      <c r="I65" s="11"/>
      <c r="J65" s="207">
        <v>741107.00000000093</v>
      </c>
      <c r="K65" s="11"/>
      <c r="M65" s="11">
        <v>4058</v>
      </c>
      <c r="N65" s="70"/>
      <c r="P65" s="196">
        <f t="shared" si="0"/>
        <v>182.62863479546598</v>
      </c>
      <c r="Q65" s="11"/>
      <c r="R65" s="11"/>
      <c r="S65" s="11"/>
      <c r="T65" s="199">
        <f t="shared" si="1"/>
        <v>928.53819615574173</v>
      </c>
      <c r="U65" s="11"/>
      <c r="V65" s="11"/>
      <c r="W65" s="11"/>
      <c r="Y65" s="11">
        <v>741107.00000000093</v>
      </c>
      <c r="Z65" s="11">
        <f t="shared" si="2"/>
        <v>828393.21</v>
      </c>
      <c r="AB65" s="11">
        <f t="shared" si="3"/>
        <v>565277.43999999994</v>
      </c>
      <c r="AC65" s="170">
        <v>713369.78</v>
      </c>
      <c r="AD65" s="11"/>
      <c r="AE65" s="4"/>
      <c r="AF65" s="4"/>
    </row>
    <row r="66" spans="1:32">
      <c r="A66" s="56"/>
      <c r="B66" s="11"/>
      <c r="C66" s="11" t="s">
        <v>107</v>
      </c>
      <c r="D66" s="11"/>
      <c r="E66" s="11" t="s">
        <v>108</v>
      </c>
      <c r="F66" s="11">
        <v>2144</v>
      </c>
      <c r="G66" s="11"/>
      <c r="H66" s="11"/>
      <c r="I66" s="11"/>
      <c r="J66" s="207">
        <v>428.53</v>
      </c>
      <c r="K66" s="11"/>
      <c r="M66" s="11">
        <v>3</v>
      </c>
      <c r="N66" s="70"/>
      <c r="P66" s="196">
        <f t="shared" si="0"/>
        <v>142.84333333333333</v>
      </c>
      <c r="Q66" s="11"/>
      <c r="R66" s="11"/>
      <c r="S66" s="11"/>
      <c r="T66" s="199">
        <f t="shared" si="1"/>
        <v>714.66666666666663</v>
      </c>
      <c r="U66" s="11"/>
      <c r="V66" s="11"/>
      <c r="W66" s="11"/>
      <c r="Y66" s="11">
        <v>428.53</v>
      </c>
      <c r="Z66" s="11">
        <f t="shared" si="2"/>
        <v>479</v>
      </c>
      <c r="AB66" s="11">
        <f t="shared" si="3"/>
        <v>326.86</v>
      </c>
      <c r="AC66" s="170">
        <v>412.49</v>
      </c>
      <c r="AD66" s="11"/>
      <c r="AE66" s="4"/>
      <c r="AF66" s="4"/>
    </row>
    <row r="67" spans="1:32">
      <c r="A67" s="56"/>
      <c r="B67" s="11"/>
      <c r="C67" s="11" t="s">
        <v>109</v>
      </c>
      <c r="D67" s="11"/>
      <c r="E67" s="11" t="s">
        <v>79</v>
      </c>
      <c r="F67" s="11">
        <v>2234</v>
      </c>
      <c r="G67" s="11"/>
      <c r="H67" s="11"/>
      <c r="I67" s="11"/>
      <c r="J67" s="207">
        <v>448.57</v>
      </c>
      <c r="K67" s="11"/>
      <c r="M67" s="11">
        <v>1</v>
      </c>
      <c r="N67" s="70"/>
      <c r="P67" s="196">
        <f t="shared" si="0"/>
        <v>448.57</v>
      </c>
      <c r="Q67" s="11"/>
      <c r="R67" s="11"/>
      <c r="S67" s="11"/>
      <c r="T67" s="199">
        <f t="shared" si="1"/>
        <v>2234</v>
      </c>
      <c r="U67" s="11"/>
      <c r="V67" s="11"/>
      <c r="W67" s="11"/>
      <c r="Y67" s="11">
        <v>448.57</v>
      </c>
      <c r="Z67" s="11">
        <f t="shared" si="2"/>
        <v>501.4</v>
      </c>
      <c r="AB67" s="11">
        <f t="shared" si="3"/>
        <v>342.15</v>
      </c>
      <c r="AC67" s="170">
        <v>431.78</v>
      </c>
      <c r="AD67" s="11"/>
      <c r="AE67" s="4"/>
      <c r="AF67" s="4"/>
    </row>
    <row r="68" spans="1:32">
      <c r="A68" s="56"/>
      <c r="B68" s="11"/>
      <c r="C68" s="11" t="s">
        <v>110</v>
      </c>
      <c r="D68" s="11"/>
      <c r="E68" s="11" t="s">
        <v>68</v>
      </c>
      <c r="F68" s="11">
        <v>4781</v>
      </c>
      <c r="G68" s="11"/>
      <c r="H68" s="11"/>
      <c r="I68" s="11"/>
      <c r="J68" s="207">
        <v>973.32999999999993</v>
      </c>
      <c r="K68" s="11"/>
      <c r="M68" s="11">
        <v>4</v>
      </c>
      <c r="N68" s="70"/>
      <c r="P68" s="196">
        <f t="shared" si="0"/>
        <v>243.33249999999998</v>
      </c>
      <c r="Q68" s="11"/>
      <c r="R68" s="11"/>
      <c r="S68" s="11"/>
      <c r="T68" s="199">
        <f t="shared" si="1"/>
        <v>1195.25</v>
      </c>
      <c r="U68" s="11"/>
      <c r="V68" s="11"/>
      <c r="W68" s="11"/>
      <c r="Y68" s="11">
        <v>973.32999999999993</v>
      </c>
      <c r="Z68" s="11">
        <f t="shared" si="2"/>
        <v>1087.97</v>
      </c>
      <c r="AB68" s="11">
        <f t="shared" si="3"/>
        <v>742.4</v>
      </c>
      <c r="AC68" s="170">
        <v>936.9</v>
      </c>
      <c r="AD68" s="11"/>
      <c r="AE68" s="4"/>
      <c r="AF68" s="4"/>
    </row>
    <row r="69" spans="1:32">
      <c r="A69" s="56"/>
      <c r="B69" s="11"/>
      <c r="C69" s="11" t="s">
        <v>111</v>
      </c>
      <c r="D69" s="11"/>
      <c r="E69" s="11" t="s">
        <v>112</v>
      </c>
      <c r="F69" s="11">
        <v>448401</v>
      </c>
      <c r="G69" s="11"/>
      <c r="H69" s="11"/>
      <c r="I69" s="11"/>
      <c r="J69" s="207">
        <v>87369.450000000026</v>
      </c>
      <c r="K69" s="11"/>
      <c r="M69" s="11">
        <v>414</v>
      </c>
      <c r="N69" s="70"/>
      <c r="P69" s="196">
        <f t="shared" si="0"/>
        <v>211.03731884057979</v>
      </c>
      <c r="Q69" s="11"/>
      <c r="R69" s="11"/>
      <c r="S69" s="11"/>
      <c r="T69" s="199">
        <f t="shared" si="1"/>
        <v>1083.0942028985507</v>
      </c>
      <c r="U69" s="11"/>
      <c r="V69" s="11"/>
      <c r="W69" s="11"/>
      <c r="Y69" s="11">
        <v>87369.450000000026</v>
      </c>
      <c r="Z69" s="11">
        <f t="shared" si="2"/>
        <v>97659.66</v>
      </c>
      <c r="AB69" s="11">
        <f t="shared" si="3"/>
        <v>66640.820000000007</v>
      </c>
      <c r="AC69" s="170">
        <v>84099.5</v>
      </c>
      <c r="AD69" s="11"/>
      <c r="AE69" s="4"/>
      <c r="AF69" s="4"/>
    </row>
    <row r="70" spans="1:32">
      <c r="A70" s="56"/>
      <c r="B70" s="11"/>
      <c r="C70" s="11" t="s">
        <v>113</v>
      </c>
      <c r="D70" s="11"/>
      <c r="E70" s="11" t="s">
        <v>108</v>
      </c>
      <c r="F70" s="11">
        <v>249197</v>
      </c>
      <c r="G70" s="11"/>
      <c r="H70" s="11"/>
      <c r="I70" s="11"/>
      <c r="J70" s="207">
        <v>47534.100000000013</v>
      </c>
      <c r="K70" s="11"/>
      <c r="M70" s="11">
        <v>266</v>
      </c>
      <c r="N70" s="70"/>
      <c r="P70" s="196">
        <f t="shared" si="0"/>
        <v>178.69962406015043</v>
      </c>
      <c r="Q70" s="11"/>
      <c r="R70" s="11"/>
      <c r="S70" s="11"/>
      <c r="T70" s="199">
        <f t="shared" si="1"/>
        <v>936.83082706766913</v>
      </c>
      <c r="U70" s="11"/>
      <c r="V70" s="11"/>
      <c r="W70" s="11"/>
      <c r="Y70" s="11">
        <v>47534.100000000013</v>
      </c>
      <c r="Z70" s="11">
        <f t="shared" si="2"/>
        <v>53132.58</v>
      </c>
      <c r="AB70" s="11">
        <f t="shared" si="3"/>
        <v>36256.51</v>
      </c>
      <c r="AC70" s="170">
        <v>45755.05</v>
      </c>
      <c r="AD70" s="11"/>
      <c r="AE70" s="4"/>
      <c r="AF70" s="4"/>
    </row>
    <row r="71" spans="1:32">
      <c r="A71" s="56"/>
      <c r="B71" s="11"/>
      <c r="C71" s="11" t="s">
        <v>114</v>
      </c>
      <c r="D71" s="11"/>
      <c r="E71" s="11" t="s">
        <v>115</v>
      </c>
      <c r="F71" s="11">
        <v>293412</v>
      </c>
      <c r="G71" s="11"/>
      <c r="H71" s="11"/>
      <c r="I71" s="11"/>
      <c r="J71" s="207">
        <v>56396.529999999992</v>
      </c>
      <c r="K71" s="11"/>
      <c r="M71" s="11">
        <v>255</v>
      </c>
      <c r="N71" s="70"/>
      <c r="P71" s="196">
        <f t="shared" si="0"/>
        <v>221.16286274509801</v>
      </c>
      <c r="Q71" s="11"/>
      <c r="R71" s="11"/>
      <c r="S71" s="11"/>
      <c r="T71" s="199">
        <f t="shared" si="1"/>
        <v>1150.6352941176472</v>
      </c>
      <c r="U71" s="11"/>
      <c r="V71" s="11"/>
      <c r="W71" s="11"/>
      <c r="Y71" s="11">
        <v>56396.529999999992</v>
      </c>
      <c r="Z71" s="11">
        <f t="shared" si="2"/>
        <v>63038.81</v>
      </c>
      <c r="AB71" s="11">
        <f t="shared" si="3"/>
        <v>43016.31</v>
      </c>
      <c r="AC71" s="170">
        <v>54285.79</v>
      </c>
      <c r="AD71" s="11"/>
      <c r="AE71" s="4"/>
      <c r="AF71" s="4"/>
    </row>
    <row r="72" spans="1:32">
      <c r="A72" s="56"/>
      <c r="B72" s="11"/>
      <c r="C72" s="11" t="s">
        <v>116</v>
      </c>
      <c r="D72" s="11"/>
      <c r="E72" s="11" t="s">
        <v>57</v>
      </c>
      <c r="F72" s="11">
        <v>4832293</v>
      </c>
      <c r="G72" s="11"/>
      <c r="H72" s="11"/>
      <c r="I72" s="11"/>
      <c r="J72" s="207">
        <v>924225.97000000032</v>
      </c>
      <c r="K72" s="11"/>
      <c r="M72" s="11">
        <v>4695</v>
      </c>
      <c r="N72" s="70"/>
      <c r="P72" s="196">
        <f t="shared" si="0"/>
        <v>196.85324174653894</v>
      </c>
      <c r="Q72" s="11"/>
      <c r="R72" s="11"/>
      <c r="S72" s="11"/>
      <c r="T72" s="199">
        <f t="shared" si="1"/>
        <v>1029.2423855165068</v>
      </c>
      <c r="U72" s="11"/>
      <c r="V72" s="11"/>
      <c r="W72" s="11"/>
      <c r="Y72" s="11">
        <v>924225.97000000032</v>
      </c>
      <c r="Z72" s="11">
        <f t="shared" si="2"/>
        <v>1033079.6</v>
      </c>
      <c r="AB72" s="11">
        <f t="shared" si="3"/>
        <v>704950.96</v>
      </c>
      <c r="AC72" s="170">
        <v>889635.21</v>
      </c>
      <c r="AD72" s="11"/>
      <c r="AE72" s="4"/>
      <c r="AF72" s="4"/>
    </row>
    <row r="73" spans="1:32">
      <c r="A73" s="56"/>
      <c r="B73" s="11"/>
      <c r="C73" s="11" t="s">
        <v>116</v>
      </c>
      <c r="D73" s="11"/>
      <c r="E73" s="11" t="s">
        <v>62</v>
      </c>
      <c r="F73" s="11">
        <v>1468</v>
      </c>
      <c r="G73" s="11"/>
      <c r="H73" s="11"/>
      <c r="I73" s="11"/>
      <c r="J73" s="207">
        <v>291.91000000000003</v>
      </c>
      <c r="K73" s="11"/>
      <c r="M73" s="11">
        <v>1</v>
      </c>
      <c r="N73" s="70"/>
      <c r="P73" s="196">
        <f t="shared" si="0"/>
        <v>291.91000000000003</v>
      </c>
      <c r="Q73" s="11"/>
      <c r="R73" s="11"/>
      <c r="S73" s="11"/>
      <c r="T73" s="199">
        <f t="shared" si="1"/>
        <v>1468</v>
      </c>
      <c r="U73" s="11"/>
      <c r="V73" s="11"/>
      <c r="W73" s="11"/>
      <c r="Y73" s="11">
        <v>291.91000000000003</v>
      </c>
      <c r="Z73" s="11">
        <f t="shared" si="2"/>
        <v>326.29000000000002</v>
      </c>
      <c r="AB73" s="11">
        <f t="shared" si="3"/>
        <v>222.65</v>
      </c>
      <c r="AC73" s="170">
        <v>280.98</v>
      </c>
      <c r="AD73" s="11"/>
      <c r="AE73" s="4"/>
      <c r="AF73" s="4"/>
    </row>
    <row r="74" spans="1:32">
      <c r="A74" s="56"/>
      <c r="B74" s="11"/>
      <c r="C74" s="11" t="s">
        <v>116</v>
      </c>
      <c r="D74" s="11"/>
      <c r="E74" s="11" t="s">
        <v>64</v>
      </c>
      <c r="F74" s="11">
        <v>8358</v>
      </c>
      <c r="G74" s="11"/>
      <c r="H74" s="11"/>
      <c r="I74" s="11"/>
      <c r="J74" s="207">
        <v>1341.66</v>
      </c>
      <c r="K74" s="11"/>
      <c r="M74" s="11">
        <v>9</v>
      </c>
      <c r="N74" s="70"/>
      <c r="P74" s="196">
        <f t="shared" si="0"/>
        <v>149.07333333333335</v>
      </c>
      <c r="Q74" s="11"/>
      <c r="R74" s="11"/>
      <c r="S74" s="11"/>
      <c r="T74" s="199">
        <f t="shared" si="1"/>
        <v>928.66666666666663</v>
      </c>
      <c r="U74" s="11"/>
      <c r="V74" s="11"/>
      <c r="W74" s="11"/>
      <c r="Y74" s="11">
        <v>1341.66</v>
      </c>
      <c r="Z74" s="11">
        <f t="shared" si="2"/>
        <v>1499.68</v>
      </c>
      <c r="AB74" s="11">
        <f t="shared" si="3"/>
        <v>1023.35</v>
      </c>
      <c r="AC74" s="170">
        <v>1291.45</v>
      </c>
      <c r="AD74" s="11"/>
      <c r="AE74" s="4"/>
      <c r="AF74" s="4"/>
    </row>
    <row r="75" spans="1:32">
      <c r="A75" s="56"/>
      <c r="B75" s="11"/>
      <c r="C75" s="11" t="s">
        <v>117</v>
      </c>
      <c r="D75" s="11"/>
      <c r="E75" s="11" t="s">
        <v>96</v>
      </c>
      <c r="F75" s="11">
        <v>487</v>
      </c>
      <c r="G75" s="11"/>
      <c r="H75" s="11"/>
      <c r="I75" s="11"/>
      <c r="J75" s="207">
        <v>97.86</v>
      </c>
      <c r="K75" s="11"/>
      <c r="M75" s="11">
        <v>1</v>
      </c>
      <c r="N75" s="70"/>
      <c r="P75" s="196">
        <f t="shared" si="0"/>
        <v>97.86</v>
      </c>
      <c r="Q75" s="11"/>
      <c r="R75" s="11"/>
      <c r="S75" s="11"/>
      <c r="T75" s="199">
        <f t="shared" si="1"/>
        <v>487</v>
      </c>
      <c r="U75" s="11"/>
      <c r="V75" s="11"/>
      <c r="W75" s="11"/>
      <c r="Y75" s="11">
        <v>97.86</v>
      </c>
      <c r="Z75" s="11">
        <f t="shared" si="2"/>
        <v>109.39</v>
      </c>
      <c r="AB75" s="11">
        <f t="shared" si="3"/>
        <v>74.64</v>
      </c>
      <c r="AC75" s="170">
        <v>94.2</v>
      </c>
      <c r="AD75" s="11"/>
      <c r="AE75" s="4"/>
      <c r="AF75" s="4"/>
    </row>
    <row r="76" spans="1:32">
      <c r="A76" s="56"/>
      <c r="B76" s="11"/>
      <c r="C76" s="11" t="s">
        <v>118</v>
      </c>
      <c r="D76" s="11"/>
      <c r="E76" s="11" t="s">
        <v>119</v>
      </c>
      <c r="F76" s="11">
        <v>545</v>
      </c>
      <c r="G76" s="11"/>
      <c r="H76" s="11"/>
      <c r="I76" s="11"/>
      <c r="J76" s="207">
        <v>121.14999999999999</v>
      </c>
      <c r="K76" s="11"/>
      <c r="M76" s="11">
        <v>3</v>
      </c>
      <c r="N76" s="70"/>
      <c r="P76" s="196">
        <f t="shared" si="0"/>
        <v>40.383333333333333</v>
      </c>
      <c r="Q76" s="11"/>
      <c r="R76" s="11"/>
      <c r="S76" s="11"/>
      <c r="T76" s="199">
        <f t="shared" si="1"/>
        <v>181.66666666666666</v>
      </c>
      <c r="U76" s="11"/>
      <c r="V76" s="11"/>
      <c r="W76" s="11"/>
      <c r="Y76" s="11">
        <v>121.14999999999999</v>
      </c>
      <c r="Z76" s="11">
        <f t="shared" si="2"/>
        <v>135.41999999999999</v>
      </c>
      <c r="AB76" s="11">
        <f t="shared" si="3"/>
        <v>92.41</v>
      </c>
      <c r="AC76" s="170">
        <v>116.62</v>
      </c>
      <c r="AD76" s="11"/>
      <c r="AE76" s="4"/>
      <c r="AF76" s="4"/>
    </row>
    <row r="77" spans="1:32">
      <c r="A77" s="56"/>
      <c r="B77" s="11"/>
      <c r="C77" s="11" t="s">
        <v>118</v>
      </c>
      <c r="D77" s="11"/>
      <c r="E77" s="11" t="s">
        <v>96</v>
      </c>
      <c r="F77" s="11">
        <v>18646</v>
      </c>
      <c r="G77" s="11"/>
      <c r="H77" s="11"/>
      <c r="I77" s="11"/>
      <c r="J77" s="207">
        <v>3285.8399999999997</v>
      </c>
      <c r="K77" s="11"/>
      <c r="M77" s="11">
        <v>24</v>
      </c>
      <c r="N77" s="70"/>
      <c r="P77" s="196">
        <f t="shared" si="0"/>
        <v>136.91</v>
      </c>
      <c r="Q77" s="11"/>
      <c r="R77" s="11"/>
      <c r="S77" s="11"/>
      <c r="T77" s="199">
        <f t="shared" si="1"/>
        <v>776.91666666666663</v>
      </c>
      <c r="U77" s="11"/>
      <c r="V77" s="11"/>
      <c r="W77" s="11"/>
      <c r="Y77" s="11">
        <v>3285.8399999999997</v>
      </c>
      <c r="Z77" s="11">
        <f t="shared" si="2"/>
        <v>3672.84</v>
      </c>
      <c r="AB77" s="11">
        <f t="shared" si="3"/>
        <v>2506.27</v>
      </c>
      <c r="AC77" s="170">
        <v>3162.86</v>
      </c>
      <c r="AD77" s="11"/>
      <c r="AE77" s="4"/>
      <c r="AF77" s="4"/>
    </row>
    <row r="78" spans="1:32">
      <c r="A78" s="56"/>
      <c r="B78" s="11"/>
      <c r="C78" s="11" t="s">
        <v>120</v>
      </c>
      <c r="D78" s="11"/>
      <c r="E78" s="11" t="s">
        <v>121</v>
      </c>
      <c r="F78" s="11">
        <v>114</v>
      </c>
      <c r="G78" s="11"/>
      <c r="H78" s="11"/>
      <c r="I78" s="11"/>
      <c r="J78" s="207">
        <v>26.89</v>
      </c>
      <c r="K78" s="11"/>
      <c r="M78" s="11">
        <v>1</v>
      </c>
      <c r="N78" s="70"/>
      <c r="P78" s="196">
        <f t="shared" si="0"/>
        <v>26.89</v>
      </c>
      <c r="Q78" s="11"/>
      <c r="R78" s="11"/>
      <c r="S78" s="11"/>
      <c r="T78" s="199">
        <f t="shared" si="1"/>
        <v>114</v>
      </c>
      <c r="U78" s="11"/>
      <c r="V78" s="11"/>
      <c r="W78" s="11"/>
      <c r="Y78" s="11">
        <v>26.89</v>
      </c>
      <c r="Z78" s="11">
        <f t="shared" si="2"/>
        <v>30.06</v>
      </c>
      <c r="AB78" s="11">
        <f t="shared" si="3"/>
        <v>20.51</v>
      </c>
      <c r="AC78" s="170">
        <v>25.88</v>
      </c>
      <c r="AD78" s="11"/>
      <c r="AE78" s="4"/>
      <c r="AF78" s="4"/>
    </row>
    <row r="79" spans="1:32">
      <c r="A79" s="56"/>
      <c r="B79" s="11"/>
      <c r="C79" s="11" t="s">
        <v>120</v>
      </c>
      <c r="D79" s="11"/>
      <c r="E79" s="11" t="s">
        <v>122</v>
      </c>
      <c r="F79" s="11">
        <v>3476</v>
      </c>
      <c r="G79" s="11"/>
      <c r="H79" s="11"/>
      <c r="I79" s="11"/>
      <c r="J79" s="207">
        <v>685.99</v>
      </c>
      <c r="K79" s="11"/>
      <c r="M79" s="11">
        <v>4</v>
      </c>
      <c r="N79" s="70"/>
      <c r="P79" s="196">
        <f t="shared" si="0"/>
        <v>171.4975</v>
      </c>
      <c r="Q79" s="11"/>
      <c r="R79" s="11"/>
      <c r="S79" s="11"/>
      <c r="T79" s="199">
        <f t="shared" si="1"/>
        <v>869</v>
      </c>
      <c r="U79" s="11"/>
      <c r="V79" s="11"/>
      <c r="W79" s="11"/>
      <c r="Y79" s="11">
        <v>685.99</v>
      </c>
      <c r="Z79" s="11">
        <f t="shared" si="2"/>
        <v>766.78</v>
      </c>
      <c r="AB79" s="11">
        <f t="shared" si="3"/>
        <v>523.24</v>
      </c>
      <c r="AC79" s="170">
        <v>660.32</v>
      </c>
      <c r="AD79" s="11"/>
      <c r="AE79" s="4"/>
      <c r="AF79" s="4"/>
    </row>
    <row r="80" spans="1:32">
      <c r="A80" s="56"/>
      <c r="B80" s="11"/>
      <c r="C80" s="11" t="s">
        <v>123</v>
      </c>
      <c r="D80" s="11"/>
      <c r="E80" s="11" t="s">
        <v>119</v>
      </c>
      <c r="F80" s="11">
        <v>1767229</v>
      </c>
      <c r="G80" s="11"/>
      <c r="H80" s="11"/>
      <c r="I80" s="11"/>
      <c r="J80" s="207">
        <v>327103.97000000003</v>
      </c>
      <c r="K80" s="11"/>
      <c r="M80" s="11">
        <v>2124</v>
      </c>
      <c r="N80" s="70"/>
      <c r="P80" s="196">
        <f t="shared" si="0"/>
        <v>154.00375235404897</v>
      </c>
      <c r="Q80" s="11"/>
      <c r="R80" s="11"/>
      <c r="S80" s="11"/>
      <c r="T80" s="199">
        <f t="shared" si="1"/>
        <v>832.02871939736349</v>
      </c>
      <c r="U80" s="11"/>
      <c r="V80" s="11"/>
      <c r="W80" s="11"/>
      <c r="Y80" s="11">
        <v>327103.97000000003</v>
      </c>
      <c r="Z80" s="11">
        <f t="shared" si="2"/>
        <v>365629.67</v>
      </c>
      <c r="AB80" s="11">
        <f t="shared" si="3"/>
        <v>249497.71</v>
      </c>
      <c r="AC80" s="170">
        <v>314861.53999999998</v>
      </c>
      <c r="AD80" s="11"/>
      <c r="AE80" s="4"/>
      <c r="AF80" s="4"/>
    </row>
    <row r="81" spans="1:32">
      <c r="A81" s="56"/>
      <c r="B81" s="11"/>
      <c r="C81" s="11" t="s">
        <v>123</v>
      </c>
      <c r="D81" s="11"/>
      <c r="E81" s="11" t="s">
        <v>62</v>
      </c>
      <c r="F81" s="11">
        <v>1514</v>
      </c>
      <c r="G81" s="11"/>
      <c r="H81" s="11"/>
      <c r="I81" s="11"/>
      <c r="J81" s="207">
        <v>298.08</v>
      </c>
      <c r="K81" s="11"/>
      <c r="M81" s="11">
        <v>1</v>
      </c>
      <c r="N81" s="70"/>
      <c r="P81" s="196">
        <f t="shared" si="0"/>
        <v>298.08</v>
      </c>
      <c r="Q81" s="11"/>
      <c r="R81" s="11"/>
      <c r="S81" s="11"/>
      <c r="T81" s="199">
        <f t="shared" si="1"/>
        <v>1514</v>
      </c>
      <c r="U81" s="11"/>
      <c r="V81" s="11"/>
      <c r="W81" s="11"/>
      <c r="Y81" s="11">
        <v>298.08</v>
      </c>
      <c r="Z81" s="11">
        <f t="shared" si="2"/>
        <v>333.19</v>
      </c>
      <c r="AB81" s="11">
        <f t="shared" si="3"/>
        <v>227.36</v>
      </c>
      <c r="AC81" s="170">
        <v>286.92</v>
      </c>
      <c r="AD81" s="11"/>
      <c r="AE81" s="4"/>
      <c r="AF81" s="4"/>
    </row>
    <row r="82" spans="1:32">
      <c r="A82" s="56"/>
      <c r="B82" s="11"/>
      <c r="C82" s="11" t="s">
        <v>124</v>
      </c>
      <c r="D82" s="11"/>
      <c r="E82" s="11" t="s">
        <v>68</v>
      </c>
      <c r="F82" s="11">
        <v>576582</v>
      </c>
      <c r="G82" s="11"/>
      <c r="H82" s="11"/>
      <c r="I82" s="11"/>
      <c r="J82" s="207">
        <v>112380.09999999999</v>
      </c>
      <c r="K82" s="11"/>
      <c r="M82" s="11">
        <v>518</v>
      </c>
      <c r="N82" s="70"/>
      <c r="P82" s="196">
        <f t="shared" si="0"/>
        <v>216.95</v>
      </c>
      <c r="Q82" s="11"/>
      <c r="R82" s="11"/>
      <c r="S82" s="11"/>
      <c r="T82" s="199">
        <f t="shared" si="1"/>
        <v>1113.0926640926641</v>
      </c>
      <c r="U82" s="11"/>
      <c r="V82" s="11"/>
      <c r="W82" s="11"/>
      <c r="Y82" s="11">
        <v>112380.09999999999</v>
      </c>
      <c r="Z82" s="11">
        <f t="shared" si="2"/>
        <v>125616.02</v>
      </c>
      <c r="AB82" s="11">
        <f t="shared" si="3"/>
        <v>85717.63</v>
      </c>
      <c r="AC82" s="170">
        <v>108174.08</v>
      </c>
      <c r="AD82" s="11"/>
      <c r="AE82" s="4"/>
      <c r="AF82" s="4"/>
    </row>
    <row r="83" spans="1:32">
      <c r="A83" s="56"/>
      <c r="B83" s="11"/>
      <c r="C83" s="11" t="s">
        <v>125</v>
      </c>
      <c r="D83" s="11"/>
      <c r="E83" s="11" t="s">
        <v>77</v>
      </c>
      <c r="F83" s="11">
        <v>137</v>
      </c>
      <c r="G83" s="11"/>
      <c r="H83" s="11"/>
      <c r="I83" s="11"/>
      <c r="J83" s="207">
        <v>31.64</v>
      </c>
      <c r="K83" s="11"/>
      <c r="M83" s="11">
        <v>1</v>
      </c>
      <c r="N83" s="70"/>
      <c r="P83" s="196">
        <f t="shared" si="0"/>
        <v>31.64</v>
      </c>
      <c r="Q83" s="11"/>
      <c r="R83" s="11"/>
      <c r="S83" s="11"/>
      <c r="T83" s="199">
        <f t="shared" si="1"/>
        <v>137</v>
      </c>
      <c r="U83" s="11"/>
      <c r="V83" s="11"/>
      <c r="W83" s="11"/>
      <c r="Y83" s="11">
        <v>31.64</v>
      </c>
      <c r="Z83" s="11">
        <f t="shared" si="2"/>
        <v>35.369999999999997</v>
      </c>
      <c r="AB83" s="11">
        <f t="shared" si="3"/>
        <v>24.13</v>
      </c>
      <c r="AC83" s="170">
        <v>30.46</v>
      </c>
      <c r="AD83" s="11"/>
      <c r="AE83" s="4"/>
      <c r="AF83" s="4"/>
    </row>
    <row r="84" spans="1:32">
      <c r="A84" s="56"/>
      <c r="B84" s="11"/>
      <c r="C84" s="11" t="s">
        <v>126</v>
      </c>
      <c r="D84" s="11"/>
      <c r="E84" s="11" t="s">
        <v>68</v>
      </c>
      <c r="F84" s="11">
        <v>206339</v>
      </c>
      <c r="G84" s="11"/>
      <c r="H84" s="11"/>
      <c r="I84" s="11"/>
      <c r="J84" s="207">
        <v>40096.830000000031</v>
      </c>
      <c r="K84" s="11"/>
      <c r="M84" s="11">
        <v>202</v>
      </c>
      <c r="N84" s="70"/>
      <c r="P84" s="196">
        <f t="shared" si="0"/>
        <v>198.49915841584175</v>
      </c>
      <c r="Q84" s="11"/>
      <c r="R84" s="11"/>
      <c r="S84" s="11"/>
      <c r="T84" s="199">
        <f t="shared" si="1"/>
        <v>1021.4801980198019</v>
      </c>
      <c r="U84" s="11"/>
      <c r="V84" s="11"/>
      <c r="W84" s="11"/>
      <c r="Y84" s="11">
        <v>40096.830000000031</v>
      </c>
      <c r="Z84" s="11">
        <f t="shared" si="2"/>
        <v>44819.360000000001</v>
      </c>
      <c r="AB84" s="11">
        <f t="shared" si="3"/>
        <v>30583.75</v>
      </c>
      <c r="AC84" s="170">
        <v>38596.14</v>
      </c>
      <c r="AD84" s="11"/>
      <c r="AE84" s="4"/>
      <c r="AF84" s="4"/>
    </row>
    <row r="85" spans="1:32">
      <c r="A85" s="56"/>
      <c r="B85" s="11"/>
      <c r="C85" s="11" t="s">
        <v>127</v>
      </c>
      <c r="D85" s="11"/>
      <c r="E85" s="11" t="s">
        <v>128</v>
      </c>
      <c r="F85" s="11">
        <v>5238</v>
      </c>
      <c r="G85" s="11"/>
      <c r="H85" s="11"/>
      <c r="I85" s="11"/>
      <c r="J85" s="207">
        <v>625.14</v>
      </c>
      <c r="K85" s="11"/>
      <c r="M85" s="11">
        <v>4</v>
      </c>
      <c r="N85" s="70"/>
      <c r="P85" s="196">
        <f t="shared" si="0"/>
        <v>156.285</v>
      </c>
      <c r="Q85" s="11"/>
      <c r="R85" s="11"/>
      <c r="S85" s="11"/>
      <c r="T85" s="199">
        <f t="shared" si="1"/>
        <v>1309.5</v>
      </c>
      <c r="U85" s="11"/>
      <c r="V85" s="11"/>
      <c r="W85" s="11"/>
      <c r="Y85" s="11">
        <v>625.14</v>
      </c>
      <c r="Z85" s="11">
        <f t="shared" si="2"/>
        <v>698.77</v>
      </c>
      <c r="AB85" s="11">
        <f t="shared" si="3"/>
        <v>476.82</v>
      </c>
      <c r="AC85" s="170">
        <v>601.74</v>
      </c>
      <c r="AD85" s="11"/>
      <c r="AE85" s="4"/>
      <c r="AF85" s="4"/>
    </row>
    <row r="86" spans="1:32">
      <c r="A86" s="56"/>
      <c r="B86" s="11"/>
      <c r="C86" s="11" t="s">
        <v>129</v>
      </c>
      <c r="D86" s="11"/>
      <c r="E86" s="11" t="s">
        <v>93</v>
      </c>
      <c r="F86" s="11">
        <v>2046628</v>
      </c>
      <c r="G86" s="11"/>
      <c r="H86" s="11"/>
      <c r="I86" s="11"/>
      <c r="J86" s="207">
        <v>402096.70000000048</v>
      </c>
      <c r="K86" s="11"/>
      <c r="M86" s="11">
        <v>1425</v>
      </c>
      <c r="N86" s="70"/>
      <c r="P86" s="196">
        <f t="shared" ref="P86:P149" si="4">J86/M86</f>
        <v>282.17312280701788</v>
      </c>
      <c r="Q86" s="11"/>
      <c r="R86" s="11"/>
      <c r="S86" s="11"/>
      <c r="T86" s="199">
        <f t="shared" ref="T86:T149" si="5">F86/M86</f>
        <v>1436.2301754385965</v>
      </c>
      <c r="U86" s="11"/>
      <c r="V86" s="11"/>
      <c r="W86" s="11"/>
      <c r="Y86" s="11">
        <v>402096.70000000048</v>
      </c>
      <c r="Z86" s="11">
        <f t="shared" ref="Z86:Z149" si="6">ROUND($Z$619*Y86/$Y$619,2)</f>
        <v>449454.91</v>
      </c>
      <c r="AB86" s="11">
        <f t="shared" ref="AB86:AB149" si="7">ROUND($AB$619*Y86/$Y$619,2)</f>
        <v>306698.21999999997</v>
      </c>
      <c r="AC86" s="170">
        <v>387047.53</v>
      </c>
      <c r="AD86" s="11"/>
      <c r="AE86" s="4"/>
      <c r="AF86" s="4"/>
    </row>
    <row r="87" spans="1:32">
      <c r="A87" s="56"/>
      <c r="B87" s="11"/>
      <c r="C87" s="11" t="s">
        <v>130</v>
      </c>
      <c r="D87" s="11"/>
      <c r="E87" s="11" t="s">
        <v>131</v>
      </c>
      <c r="F87" s="11">
        <v>280914</v>
      </c>
      <c r="G87" s="11"/>
      <c r="H87" s="11"/>
      <c r="I87" s="11"/>
      <c r="J87" s="207">
        <v>52889.889999999985</v>
      </c>
      <c r="K87" s="11"/>
      <c r="M87" s="11">
        <v>264</v>
      </c>
      <c r="N87" s="70"/>
      <c r="P87" s="196">
        <f t="shared" si="4"/>
        <v>200.34049242424237</v>
      </c>
      <c r="Q87" s="11"/>
      <c r="R87" s="11"/>
      <c r="S87" s="11"/>
      <c r="T87" s="199">
        <f t="shared" si="5"/>
        <v>1064.0681818181818</v>
      </c>
      <c r="U87" s="11"/>
      <c r="V87" s="11"/>
      <c r="W87" s="11"/>
      <c r="Y87" s="11">
        <v>52889.889999999985</v>
      </c>
      <c r="Z87" s="11">
        <f t="shared" si="6"/>
        <v>59119.16</v>
      </c>
      <c r="AB87" s="11">
        <f t="shared" si="7"/>
        <v>40341.629999999997</v>
      </c>
      <c r="AC87" s="170">
        <v>50910.39</v>
      </c>
      <c r="AD87" s="11"/>
      <c r="AE87" s="4"/>
      <c r="AF87" s="4"/>
    </row>
    <row r="88" spans="1:32">
      <c r="A88" s="56"/>
      <c r="B88" s="11"/>
      <c r="C88" s="11" t="s">
        <v>132</v>
      </c>
      <c r="D88" s="11"/>
      <c r="E88" s="11" t="s">
        <v>133</v>
      </c>
      <c r="F88" s="11">
        <v>10703566</v>
      </c>
      <c r="G88" s="11"/>
      <c r="H88" s="11"/>
      <c r="I88" s="11"/>
      <c r="J88" s="207">
        <v>2009504.379999995</v>
      </c>
      <c r="K88" s="11"/>
      <c r="M88" s="11">
        <v>11959</v>
      </c>
      <c r="N88" s="70"/>
      <c r="P88" s="196">
        <f t="shared" si="4"/>
        <v>168.03281043565474</v>
      </c>
      <c r="Q88" s="11"/>
      <c r="R88" s="11"/>
      <c r="S88" s="11"/>
      <c r="T88" s="199">
        <f t="shared" si="5"/>
        <v>895.02182456727155</v>
      </c>
      <c r="U88" s="11"/>
      <c r="V88" s="11"/>
      <c r="W88" s="11"/>
      <c r="Y88" s="11">
        <v>2009504.379999995</v>
      </c>
      <c r="Z88" s="11">
        <f t="shared" si="6"/>
        <v>2246180.09</v>
      </c>
      <c r="AB88" s="11">
        <f t="shared" si="7"/>
        <v>1532744.26</v>
      </c>
      <c r="AC88" s="170">
        <v>1934295.18</v>
      </c>
      <c r="AD88" s="11"/>
      <c r="AE88" s="4"/>
      <c r="AF88" s="4"/>
    </row>
    <row r="89" spans="1:32">
      <c r="A89" s="56"/>
      <c r="B89" s="11"/>
      <c r="C89" s="11" t="s">
        <v>134</v>
      </c>
      <c r="D89" s="11"/>
      <c r="E89" s="11" t="s">
        <v>135</v>
      </c>
      <c r="F89" s="11">
        <v>908</v>
      </c>
      <c r="G89" s="11"/>
      <c r="H89" s="11"/>
      <c r="I89" s="11"/>
      <c r="J89" s="207">
        <v>178.87</v>
      </c>
      <c r="K89" s="11"/>
      <c r="M89" s="11">
        <v>1</v>
      </c>
      <c r="N89" s="70"/>
      <c r="P89" s="196">
        <f t="shared" si="4"/>
        <v>178.87</v>
      </c>
      <c r="Q89" s="11"/>
      <c r="R89" s="11"/>
      <c r="S89" s="11"/>
      <c r="T89" s="199">
        <f t="shared" si="5"/>
        <v>908</v>
      </c>
      <c r="U89" s="11"/>
      <c r="V89" s="11"/>
      <c r="W89" s="11"/>
      <c r="Y89" s="11">
        <v>178.87</v>
      </c>
      <c r="Z89" s="11">
        <f t="shared" si="6"/>
        <v>199.94</v>
      </c>
      <c r="AB89" s="11">
        <f t="shared" si="7"/>
        <v>136.43</v>
      </c>
      <c r="AC89" s="170">
        <v>172.18</v>
      </c>
      <c r="AD89" s="11"/>
      <c r="AE89" s="4"/>
      <c r="AF89" s="4"/>
    </row>
    <row r="90" spans="1:32">
      <c r="A90" s="56"/>
      <c r="B90" s="11"/>
      <c r="C90" s="11" t="s">
        <v>134</v>
      </c>
      <c r="D90" s="11"/>
      <c r="E90" s="11" t="s">
        <v>136</v>
      </c>
      <c r="F90" s="11">
        <v>6105537</v>
      </c>
      <c r="G90" s="11"/>
      <c r="H90" s="11"/>
      <c r="I90" s="11"/>
      <c r="J90" s="207">
        <v>1204727.2499999986</v>
      </c>
      <c r="K90" s="11"/>
      <c r="M90" s="11">
        <v>9108</v>
      </c>
      <c r="N90" s="70"/>
      <c r="P90" s="196">
        <f t="shared" si="4"/>
        <v>132.27132740447942</v>
      </c>
      <c r="Q90" s="11"/>
      <c r="R90" s="11"/>
      <c r="S90" s="11"/>
      <c r="T90" s="199">
        <f t="shared" si="5"/>
        <v>670.348814229249</v>
      </c>
      <c r="U90" s="11"/>
      <c r="V90" s="11"/>
      <c r="W90" s="11"/>
      <c r="Y90" s="11">
        <v>1204727.2499999986</v>
      </c>
      <c r="Z90" s="11">
        <f t="shared" si="6"/>
        <v>1346617.8</v>
      </c>
      <c r="AB90" s="11">
        <f t="shared" si="7"/>
        <v>918902.59</v>
      </c>
      <c r="AC90" s="170">
        <v>1159638.24</v>
      </c>
      <c r="AD90" s="11"/>
      <c r="AE90" s="4"/>
      <c r="AF90" s="4"/>
    </row>
    <row r="91" spans="1:32">
      <c r="A91" s="56"/>
      <c r="B91" s="11"/>
      <c r="C91" s="11" t="s">
        <v>134</v>
      </c>
      <c r="D91" s="11"/>
      <c r="E91" s="11" t="s">
        <v>89</v>
      </c>
      <c r="F91" s="11">
        <v>577</v>
      </c>
      <c r="G91" s="11"/>
      <c r="H91" s="11"/>
      <c r="I91" s="11"/>
      <c r="J91" s="207">
        <v>114.97</v>
      </c>
      <c r="K91" s="11"/>
      <c r="M91" s="11">
        <v>1</v>
      </c>
      <c r="N91" s="70"/>
      <c r="P91" s="196">
        <f t="shared" si="4"/>
        <v>114.97</v>
      </c>
      <c r="Q91" s="11"/>
      <c r="R91" s="11"/>
      <c r="S91" s="11"/>
      <c r="T91" s="199">
        <f t="shared" si="5"/>
        <v>577</v>
      </c>
      <c r="U91" s="11"/>
      <c r="V91" s="11"/>
      <c r="W91" s="11"/>
      <c r="Y91" s="11">
        <v>114.97</v>
      </c>
      <c r="Z91" s="11">
        <f t="shared" si="6"/>
        <v>128.51</v>
      </c>
      <c r="AB91" s="11">
        <f t="shared" si="7"/>
        <v>87.69</v>
      </c>
      <c r="AC91" s="170">
        <v>110.67</v>
      </c>
      <c r="AD91" s="11"/>
      <c r="AE91" s="4"/>
      <c r="AF91" s="4"/>
    </row>
    <row r="92" spans="1:32">
      <c r="A92" s="56"/>
      <c r="B92" s="11"/>
      <c r="C92" s="11" t="s">
        <v>134</v>
      </c>
      <c r="D92" s="11"/>
      <c r="E92" s="11" t="s">
        <v>72</v>
      </c>
      <c r="F92" s="11">
        <v>409</v>
      </c>
      <c r="G92" s="11"/>
      <c r="H92" s="11"/>
      <c r="I92" s="11"/>
      <c r="J92" s="207">
        <v>83.14</v>
      </c>
      <c r="K92" s="11"/>
      <c r="M92" s="11">
        <v>1</v>
      </c>
      <c r="N92" s="70"/>
      <c r="P92" s="196">
        <f t="shared" si="4"/>
        <v>83.14</v>
      </c>
      <c r="Q92" s="11"/>
      <c r="R92" s="11"/>
      <c r="S92" s="11"/>
      <c r="T92" s="199">
        <f t="shared" si="5"/>
        <v>409</v>
      </c>
      <c r="U92" s="11"/>
      <c r="V92" s="11"/>
      <c r="W92" s="11"/>
      <c r="Y92" s="11">
        <v>83.14</v>
      </c>
      <c r="Z92" s="11">
        <f t="shared" si="6"/>
        <v>92.93</v>
      </c>
      <c r="AB92" s="11">
        <f t="shared" si="7"/>
        <v>63.41</v>
      </c>
      <c r="AC92" s="170">
        <v>80.03</v>
      </c>
      <c r="AD92" s="11"/>
      <c r="AE92" s="4"/>
      <c r="AF92" s="4"/>
    </row>
    <row r="93" spans="1:32">
      <c r="A93" s="56"/>
      <c r="B93" s="11"/>
      <c r="C93" s="11" t="s">
        <v>137</v>
      </c>
      <c r="D93" s="11"/>
      <c r="E93" s="11" t="s">
        <v>93</v>
      </c>
      <c r="F93" s="11">
        <v>82173</v>
      </c>
      <c r="G93" s="11"/>
      <c r="H93" s="11"/>
      <c r="I93" s="11"/>
      <c r="J93" s="207">
        <v>15777.51</v>
      </c>
      <c r="K93" s="11"/>
      <c r="M93" s="11">
        <v>53</v>
      </c>
      <c r="N93" s="70"/>
      <c r="P93" s="196">
        <f t="shared" si="4"/>
        <v>297.68886792452832</v>
      </c>
      <c r="Q93" s="11"/>
      <c r="R93" s="11"/>
      <c r="S93" s="11"/>
      <c r="T93" s="199">
        <f t="shared" si="5"/>
        <v>1550.433962264151</v>
      </c>
      <c r="U93" s="11"/>
      <c r="V93" s="11"/>
      <c r="W93" s="11"/>
      <c r="Y93" s="11">
        <v>15777.51</v>
      </c>
      <c r="Z93" s="11">
        <f t="shared" si="6"/>
        <v>17635.759999999998</v>
      </c>
      <c r="AB93" s="11">
        <f t="shared" si="7"/>
        <v>12034.25</v>
      </c>
      <c r="AC93" s="170">
        <v>15187.01</v>
      </c>
      <c r="AD93" s="11"/>
      <c r="AE93" s="4"/>
      <c r="AF93" s="4"/>
    </row>
    <row r="94" spans="1:32">
      <c r="A94" s="56"/>
      <c r="B94" s="11"/>
      <c r="C94" s="11" t="s">
        <v>138</v>
      </c>
      <c r="D94" s="11"/>
      <c r="E94" s="11" t="s">
        <v>91</v>
      </c>
      <c r="F94" s="11">
        <v>10529</v>
      </c>
      <c r="G94" s="11"/>
      <c r="H94" s="11"/>
      <c r="I94" s="11"/>
      <c r="J94" s="207">
        <v>2139.0099999999998</v>
      </c>
      <c r="K94" s="11"/>
      <c r="M94" s="11">
        <v>10</v>
      </c>
      <c r="N94" s="70"/>
      <c r="P94" s="196">
        <f t="shared" si="4"/>
        <v>213.90099999999998</v>
      </c>
      <c r="Q94" s="11"/>
      <c r="R94" s="11"/>
      <c r="S94" s="11"/>
      <c r="T94" s="199">
        <f t="shared" si="5"/>
        <v>1052.9000000000001</v>
      </c>
      <c r="U94" s="11"/>
      <c r="V94" s="11"/>
      <c r="W94" s="11"/>
      <c r="Y94" s="11">
        <v>2139.0099999999998</v>
      </c>
      <c r="Z94" s="11">
        <f t="shared" si="6"/>
        <v>2390.94</v>
      </c>
      <c r="AB94" s="11">
        <f t="shared" si="7"/>
        <v>1631.52</v>
      </c>
      <c r="AC94" s="170">
        <v>2058.9499999999998</v>
      </c>
      <c r="AD94" s="11"/>
      <c r="AE94" s="4"/>
      <c r="AF94" s="4"/>
    </row>
    <row r="95" spans="1:32">
      <c r="A95" s="56"/>
      <c r="B95" s="11"/>
      <c r="C95" s="11" t="s">
        <v>139</v>
      </c>
      <c r="D95" s="11"/>
      <c r="E95" s="11" t="s">
        <v>128</v>
      </c>
      <c r="F95" s="11">
        <v>2204</v>
      </c>
      <c r="G95" s="11"/>
      <c r="H95" s="11"/>
      <c r="I95" s="11"/>
      <c r="J95" s="207">
        <v>445.27</v>
      </c>
      <c r="K95" s="11"/>
      <c r="M95" s="11">
        <v>1</v>
      </c>
      <c r="N95" s="70"/>
      <c r="P95" s="196">
        <f t="shared" si="4"/>
        <v>445.27</v>
      </c>
      <c r="Q95" s="11"/>
      <c r="R95" s="11"/>
      <c r="S95" s="11"/>
      <c r="T95" s="199">
        <f t="shared" si="5"/>
        <v>2204</v>
      </c>
      <c r="U95" s="11"/>
      <c r="V95" s="11"/>
      <c r="W95" s="11"/>
      <c r="Y95" s="11">
        <v>445.27</v>
      </c>
      <c r="Z95" s="11">
        <f t="shared" si="6"/>
        <v>497.71</v>
      </c>
      <c r="AB95" s="11">
        <f t="shared" si="7"/>
        <v>339.63</v>
      </c>
      <c r="AC95" s="170">
        <v>428.6</v>
      </c>
      <c r="AD95" s="11"/>
      <c r="AE95" s="4"/>
      <c r="AF95" s="4"/>
    </row>
    <row r="96" spans="1:32">
      <c r="A96" s="56"/>
      <c r="B96" s="11"/>
      <c r="C96" s="11" t="s">
        <v>139</v>
      </c>
      <c r="D96" s="11"/>
      <c r="E96" s="11" t="s">
        <v>133</v>
      </c>
      <c r="F96" s="11">
        <v>139371</v>
      </c>
      <c r="G96" s="11"/>
      <c r="H96" s="11"/>
      <c r="I96" s="11"/>
      <c r="J96" s="207">
        <v>27178.30999999999</v>
      </c>
      <c r="K96" s="11"/>
      <c r="M96" s="11">
        <v>146</v>
      </c>
      <c r="N96" s="70"/>
      <c r="P96" s="196">
        <f t="shared" si="4"/>
        <v>186.15280821917801</v>
      </c>
      <c r="Q96" s="11"/>
      <c r="R96" s="11"/>
      <c r="S96" s="11"/>
      <c r="T96" s="199">
        <f t="shared" si="5"/>
        <v>954.59589041095887</v>
      </c>
      <c r="U96" s="11"/>
      <c r="V96" s="11"/>
      <c r="W96" s="11"/>
      <c r="Y96" s="11">
        <v>27178.30999999999</v>
      </c>
      <c r="Z96" s="11">
        <f t="shared" si="6"/>
        <v>30379.32</v>
      </c>
      <c r="AB96" s="11">
        <f t="shared" si="7"/>
        <v>20730.189999999999</v>
      </c>
      <c r="AC96" s="170">
        <v>26161.11</v>
      </c>
      <c r="AD96" s="11"/>
      <c r="AE96" s="4"/>
      <c r="AF96" s="4"/>
    </row>
    <row r="97" spans="1:32">
      <c r="A97" s="56"/>
      <c r="B97" s="11"/>
      <c r="C97" s="11" t="s">
        <v>139</v>
      </c>
      <c r="D97" s="11"/>
      <c r="E97" s="11" t="s">
        <v>59</v>
      </c>
      <c r="F97" s="11">
        <v>1907</v>
      </c>
      <c r="G97" s="11"/>
      <c r="H97" s="11"/>
      <c r="I97" s="11"/>
      <c r="J97" s="207">
        <v>374.84000000000003</v>
      </c>
      <c r="K97" s="11"/>
      <c r="M97" s="11">
        <v>2</v>
      </c>
      <c r="N97" s="70"/>
      <c r="P97" s="196">
        <f t="shared" si="4"/>
        <v>187.42000000000002</v>
      </c>
      <c r="Q97" s="11"/>
      <c r="R97" s="11"/>
      <c r="S97" s="11"/>
      <c r="T97" s="199">
        <f t="shared" si="5"/>
        <v>953.5</v>
      </c>
      <c r="U97" s="11"/>
      <c r="V97" s="11"/>
      <c r="W97" s="11"/>
      <c r="Y97" s="11">
        <v>374.84000000000003</v>
      </c>
      <c r="Z97" s="11">
        <f t="shared" si="6"/>
        <v>418.99</v>
      </c>
      <c r="AB97" s="11">
        <f t="shared" si="7"/>
        <v>285.91000000000003</v>
      </c>
      <c r="AC97" s="170">
        <v>360.81</v>
      </c>
      <c r="AD97" s="11"/>
      <c r="AE97" s="4"/>
      <c r="AF97" s="4"/>
    </row>
    <row r="98" spans="1:32">
      <c r="A98" s="56"/>
      <c r="B98" s="11"/>
      <c r="C98" s="11" t="s">
        <v>140</v>
      </c>
      <c r="D98" s="11"/>
      <c r="E98" s="11" t="s">
        <v>141</v>
      </c>
      <c r="F98" s="11">
        <v>1055993</v>
      </c>
      <c r="G98" s="11"/>
      <c r="H98" s="11"/>
      <c r="I98" s="11"/>
      <c r="J98" s="207">
        <v>202189.15000000023</v>
      </c>
      <c r="K98" s="11"/>
      <c r="M98" s="11">
        <v>1106</v>
      </c>
      <c r="N98" s="70"/>
      <c r="P98" s="196">
        <f t="shared" si="4"/>
        <v>182.81116636528049</v>
      </c>
      <c r="Q98" s="11"/>
      <c r="R98" s="11"/>
      <c r="S98" s="11"/>
      <c r="T98" s="199">
        <f t="shared" si="5"/>
        <v>954.78571428571433</v>
      </c>
      <c r="U98" s="11"/>
      <c r="V98" s="11"/>
      <c r="W98" s="11"/>
      <c r="Y98" s="11">
        <v>202189.15000000023</v>
      </c>
      <c r="Z98" s="11">
        <f t="shared" si="6"/>
        <v>226002.61</v>
      </c>
      <c r="AB98" s="11">
        <f t="shared" si="7"/>
        <v>154219.25</v>
      </c>
      <c r="AC98" s="170">
        <v>194621.87</v>
      </c>
      <c r="AD98" s="11"/>
      <c r="AE98" s="4"/>
      <c r="AF98" s="4"/>
    </row>
    <row r="99" spans="1:32">
      <c r="A99" s="56"/>
      <c r="B99" s="11"/>
      <c r="C99" s="11" t="s">
        <v>140</v>
      </c>
      <c r="D99" s="11"/>
      <c r="E99" s="11" t="s">
        <v>142</v>
      </c>
      <c r="F99" s="11">
        <v>3575</v>
      </c>
      <c r="G99" s="11"/>
      <c r="H99" s="11"/>
      <c r="I99" s="11"/>
      <c r="J99" s="207">
        <v>699.92000000000007</v>
      </c>
      <c r="K99" s="11"/>
      <c r="M99" s="11">
        <v>2</v>
      </c>
      <c r="N99" s="70"/>
      <c r="P99" s="196">
        <f t="shared" si="4"/>
        <v>349.96000000000004</v>
      </c>
      <c r="Q99" s="11"/>
      <c r="R99" s="11"/>
      <c r="S99" s="11"/>
      <c r="T99" s="199">
        <f t="shared" si="5"/>
        <v>1787.5</v>
      </c>
      <c r="U99" s="11"/>
      <c r="V99" s="11"/>
      <c r="W99" s="11"/>
      <c r="Y99" s="11">
        <v>699.92000000000007</v>
      </c>
      <c r="Z99" s="11">
        <f t="shared" si="6"/>
        <v>782.36</v>
      </c>
      <c r="AB99" s="11">
        <f t="shared" si="7"/>
        <v>533.86</v>
      </c>
      <c r="AC99" s="170">
        <v>673.72</v>
      </c>
      <c r="AD99" s="11"/>
      <c r="AE99" s="4"/>
      <c r="AF99" s="4"/>
    </row>
    <row r="100" spans="1:32">
      <c r="A100" s="56"/>
      <c r="B100" s="11"/>
      <c r="C100" s="11" t="s">
        <v>140</v>
      </c>
      <c r="D100" s="11"/>
      <c r="E100" s="11" t="s">
        <v>143</v>
      </c>
      <c r="F100" s="11">
        <v>843</v>
      </c>
      <c r="G100" s="11"/>
      <c r="H100" s="11"/>
      <c r="I100" s="11"/>
      <c r="J100" s="207">
        <v>167.45</v>
      </c>
      <c r="K100" s="11"/>
      <c r="M100" s="11">
        <v>1</v>
      </c>
      <c r="N100" s="70"/>
      <c r="P100" s="196">
        <f t="shared" si="4"/>
        <v>167.45</v>
      </c>
      <c r="Q100" s="11"/>
      <c r="R100" s="11"/>
      <c r="S100" s="11"/>
      <c r="T100" s="199">
        <f t="shared" si="5"/>
        <v>843</v>
      </c>
      <c r="U100" s="11"/>
      <c r="V100" s="11"/>
      <c r="W100" s="11"/>
      <c r="Y100" s="11">
        <v>167.45</v>
      </c>
      <c r="Z100" s="11">
        <f t="shared" si="6"/>
        <v>187.17</v>
      </c>
      <c r="AB100" s="11">
        <f t="shared" si="7"/>
        <v>127.72</v>
      </c>
      <c r="AC100" s="170">
        <v>161.18</v>
      </c>
      <c r="AD100" s="11"/>
      <c r="AE100" s="4"/>
      <c r="AF100" s="4"/>
    </row>
    <row r="101" spans="1:32">
      <c r="A101" s="56"/>
      <c r="B101" s="11"/>
      <c r="C101" s="11" t="s">
        <v>140</v>
      </c>
      <c r="D101" s="11"/>
      <c r="E101" s="11" t="s">
        <v>144</v>
      </c>
      <c r="F101" s="11">
        <v>3252</v>
      </c>
      <c r="G101" s="11"/>
      <c r="H101" s="11"/>
      <c r="I101" s="11"/>
      <c r="J101" s="207">
        <v>666.53000000000009</v>
      </c>
      <c r="K101" s="11"/>
      <c r="M101" s="11">
        <v>3</v>
      </c>
      <c r="N101" s="70"/>
      <c r="P101" s="196">
        <f t="shared" si="4"/>
        <v>222.1766666666667</v>
      </c>
      <c r="Q101" s="11"/>
      <c r="R101" s="11"/>
      <c r="S101" s="11"/>
      <c r="T101" s="199">
        <f t="shared" si="5"/>
        <v>1084</v>
      </c>
      <c r="U101" s="11"/>
      <c r="V101" s="11"/>
      <c r="W101" s="11"/>
      <c r="Y101" s="11">
        <v>666.53000000000009</v>
      </c>
      <c r="Z101" s="11">
        <f t="shared" si="6"/>
        <v>745.03</v>
      </c>
      <c r="AB101" s="11">
        <f t="shared" si="7"/>
        <v>508.39</v>
      </c>
      <c r="AC101" s="170">
        <v>641.58000000000004</v>
      </c>
      <c r="AD101" s="11"/>
      <c r="AE101" s="4"/>
      <c r="AF101" s="4"/>
    </row>
    <row r="102" spans="1:32">
      <c r="A102" s="56"/>
      <c r="B102" s="11"/>
      <c r="C102" s="11" t="s">
        <v>140</v>
      </c>
      <c r="D102" s="11"/>
      <c r="E102" s="11" t="s">
        <v>145</v>
      </c>
      <c r="F102" s="11">
        <v>2416</v>
      </c>
      <c r="G102" s="11"/>
      <c r="H102" s="11"/>
      <c r="I102" s="11"/>
      <c r="J102" s="207">
        <v>484.84000000000003</v>
      </c>
      <c r="K102" s="11"/>
      <c r="M102" s="11">
        <v>2</v>
      </c>
      <c r="N102" s="70"/>
      <c r="P102" s="196">
        <f t="shared" si="4"/>
        <v>242.42000000000002</v>
      </c>
      <c r="Q102" s="11"/>
      <c r="R102" s="11"/>
      <c r="S102" s="11"/>
      <c r="T102" s="199">
        <f t="shared" si="5"/>
        <v>1208</v>
      </c>
      <c r="U102" s="11"/>
      <c r="V102" s="11"/>
      <c r="W102" s="11"/>
      <c r="Y102" s="11">
        <v>484.84000000000003</v>
      </c>
      <c r="Z102" s="11">
        <f t="shared" si="6"/>
        <v>541.94000000000005</v>
      </c>
      <c r="AB102" s="11">
        <f t="shared" si="7"/>
        <v>369.81</v>
      </c>
      <c r="AC102" s="170">
        <v>466.69</v>
      </c>
      <c r="AD102" s="11"/>
      <c r="AE102" s="4"/>
      <c r="AF102" s="4"/>
    </row>
    <row r="103" spans="1:32">
      <c r="A103" s="56"/>
      <c r="B103" s="11"/>
      <c r="C103" s="11" t="s">
        <v>140</v>
      </c>
      <c r="D103" s="11"/>
      <c r="E103" s="11" t="s">
        <v>87</v>
      </c>
      <c r="F103" s="11">
        <v>1111</v>
      </c>
      <c r="G103" s="11"/>
      <c r="H103" s="11"/>
      <c r="I103" s="11"/>
      <c r="J103" s="207">
        <v>221.24</v>
      </c>
      <c r="K103" s="11"/>
      <c r="M103" s="11">
        <v>1</v>
      </c>
      <c r="N103" s="70"/>
      <c r="P103" s="196">
        <f t="shared" si="4"/>
        <v>221.24</v>
      </c>
      <c r="Q103" s="11"/>
      <c r="R103" s="11"/>
      <c r="S103" s="11"/>
      <c r="T103" s="199">
        <f t="shared" si="5"/>
        <v>1111</v>
      </c>
      <c r="U103" s="11"/>
      <c r="V103" s="11"/>
      <c r="W103" s="11"/>
      <c r="Y103" s="11">
        <v>221.24</v>
      </c>
      <c r="Z103" s="11">
        <f t="shared" si="6"/>
        <v>247.3</v>
      </c>
      <c r="AB103" s="11">
        <f t="shared" si="7"/>
        <v>168.75</v>
      </c>
      <c r="AC103" s="170">
        <v>212.96</v>
      </c>
      <c r="AD103" s="11"/>
      <c r="AE103" s="4"/>
      <c r="AF103" s="4"/>
    </row>
    <row r="104" spans="1:32">
      <c r="A104" s="56"/>
      <c r="B104" s="11"/>
      <c r="C104" s="11" t="s">
        <v>146</v>
      </c>
      <c r="D104" s="11"/>
      <c r="E104" s="11" t="s">
        <v>141</v>
      </c>
      <c r="F104" s="11">
        <v>81458</v>
      </c>
      <c r="G104" s="11"/>
      <c r="H104" s="11"/>
      <c r="I104" s="11"/>
      <c r="J104" s="207">
        <v>15536.549999999996</v>
      </c>
      <c r="K104" s="11"/>
      <c r="M104" s="11">
        <v>63</v>
      </c>
      <c r="N104" s="70"/>
      <c r="P104" s="196">
        <f t="shared" si="4"/>
        <v>246.6119047619047</v>
      </c>
      <c r="Q104" s="11"/>
      <c r="R104" s="11"/>
      <c r="S104" s="11"/>
      <c r="T104" s="199">
        <f t="shared" si="5"/>
        <v>1292.984126984127</v>
      </c>
      <c r="U104" s="11"/>
      <c r="V104" s="11"/>
      <c r="W104" s="11"/>
      <c r="Y104" s="11">
        <v>15536.549999999996</v>
      </c>
      <c r="Z104" s="11">
        <f t="shared" si="6"/>
        <v>17366.419999999998</v>
      </c>
      <c r="AB104" s="11">
        <f t="shared" si="7"/>
        <v>11850.46</v>
      </c>
      <c r="AC104" s="170">
        <v>14955.07</v>
      </c>
      <c r="AD104" s="11"/>
      <c r="AE104" s="4"/>
      <c r="AF104" s="4"/>
    </row>
    <row r="105" spans="1:32">
      <c r="A105" s="56"/>
      <c r="B105" s="11"/>
      <c r="C105" s="11" t="s">
        <v>147</v>
      </c>
      <c r="D105" s="11"/>
      <c r="E105" s="11" t="s">
        <v>96</v>
      </c>
      <c r="F105" s="11">
        <v>2091</v>
      </c>
      <c r="G105" s="11"/>
      <c r="H105" s="11"/>
      <c r="I105" s="11"/>
      <c r="J105" s="207">
        <v>418.89</v>
      </c>
      <c r="K105" s="11"/>
      <c r="M105" s="11">
        <v>2</v>
      </c>
      <c r="N105" s="70"/>
      <c r="P105" s="196">
        <f t="shared" si="4"/>
        <v>209.44499999999999</v>
      </c>
      <c r="Q105" s="11"/>
      <c r="R105" s="11"/>
      <c r="S105" s="11"/>
      <c r="T105" s="199">
        <f t="shared" si="5"/>
        <v>1045.5</v>
      </c>
      <c r="U105" s="11"/>
      <c r="V105" s="11"/>
      <c r="W105" s="11"/>
      <c r="Y105" s="11">
        <v>418.89</v>
      </c>
      <c r="Z105" s="11">
        <f t="shared" si="6"/>
        <v>468.23</v>
      </c>
      <c r="AB105" s="11">
        <f t="shared" si="7"/>
        <v>319.51</v>
      </c>
      <c r="AC105" s="170">
        <v>403.21</v>
      </c>
      <c r="AD105" s="11"/>
      <c r="AE105" s="4"/>
      <c r="AF105" s="4"/>
    </row>
    <row r="106" spans="1:32">
      <c r="A106" s="56"/>
      <c r="B106" s="11"/>
      <c r="C106" s="11" t="s">
        <v>148</v>
      </c>
      <c r="D106" s="11"/>
      <c r="E106" s="11" t="s">
        <v>86</v>
      </c>
      <c r="F106" s="11">
        <v>476286</v>
      </c>
      <c r="G106" s="11"/>
      <c r="H106" s="11"/>
      <c r="I106" s="11"/>
      <c r="J106" s="207">
        <v>89578.969999999914</v>
      </c>
      <c r="K106" s="11"/>
      <c r="M106" s="11">
        <v>599</v>
      </c>
      <c r="N106" s="70"/>
      <c r="P106" s="196">
        <f t="shared" si="4"/>
        <v>149.54752921535879</v>
      </c>
      <c r="Q106" s="11"/>
      <c r="R106" s="11"/>
      <c r="S106" s="11"/>
      <c r="T106" s="199">
        <f t="shared" si="5"/>
        <v>795.13522537562608</v>
      </c>
      <c r="U106" s="11"/>
      <c r="V106" s="11"/>
      <c r="W106" s="11"/>
      <c r="Y106" s="11">
        <v>89578.969999999914</v>
      </c>
      <c r="Z106" s="11">
        <f t="shared" si="6"/>
        <v>100129.42</v>
      </c>
      <c r="AB106" s="11">
        <f t="shared" si="7"/>
        <v>68326.13</v>
      </c>
      <c r="AC106" s="170">
        <v>86226.32</v>
      </c>
      <c r="AD106" s="11"/>
      <c r="AE106" s="4"/>
      <c r="AF106" s="4"/>
    </row>
    <row r="107" spans="1:32">
      <c r="A107" s="56"/>
      <c r="B107" s="11"/>
      <c r="C107" s="11" t="s">
        <v>149</v>
      </c>
      <c r="D107" s="11"/>
      <c r="E107" s="11" t="s">
        <v>150</v>
      </c>
      <c r="F107" s="11">
        <v>403</v>
      </c>
      <c r="G107" s="11"/>
      <c r="H107" s="11"/>
      <c r="I107" s="11"/>
      <c r="J107" s="207">
        <v>82.13</v>
      </c>
      <c r="K107" s="11"/>
      <c r="M107" s="11">
        <v>1</v>
      </c>
      <c r="N107" s="70"/>
      <c r="P107" s="196">
        <f t="shared" si="4"/>
        <v>82.13</v>
      </c>
      <c r="Q107" s="11"/>
      <c r="R107" s="11"/>
      <c r="S107" s="11"/>
      <c r="T107" s="199">
        <f t="shared" si="5"/>
        <v>403</v>
      </c>
      <c r="U107" s="11"/>
      <c r="V107" s="11"/>
      <c r="W107" s="11"/>
      <c r="Y107" s="11">
        <v>82.13</v>
      </c>
      <c r="Z107" s="11">
        <f t="shared" si="6"/>
        <v>91.8</v>
      </c>
      <c r="AB107" s="11">
        <f t="shared" si="7"/>
        <v>62.64</v>
      </c>
      <c r="AC107" s="170">
        <v>79.06</v>
      </c>
      <c r="AD107" s="11"/>
      <c r="AE107" s="4"/>
      <c r="AF107" s="4"/>
    </row>
    <row r="108" spans="1:32">
      <c r="A108" s="56"/>
      <c r="B108" s="11"/>
      <c r="C108" s="11" t="s">
        <v>151</v>
      </c>
      <c r="D108" s="11"/>
      <c r="E108" s="11" t="s">
        <v>152</v>
      </c>
      <c r="F108" s="11">
        <v>4083</v>
      </c>
      <c r="G108" s="11"/>
      <c r="H108" s="11"/>
      <c r="I108" s="11"/>
      <c r="J108" s="207">
        <v>718.21</v>
      </c>
      <c r="K108" s="11"/>
      <c r="M108" s="11">
        <v>9</v>
      </c>
      <c r="N108" s="70"/>
      <c r="P108" s="196">
        <f t="shared" si="4"/>
        <v>79.801111111111112</v>
      </c>
      <c r="Q108" s="11"/>
      <c r="R108" s="11"/>
      <c r="S108" s="11"/>
      <c r="T108" s="199">
        <f t="shared" si="5"/>
        <v>453.66666666666669</v>
      </c>
      <c r="U108" s="11"/>
      <c r="V108" s="11"/>
      <c r="W108" s="11"/>
      <c r="Y108" s="11">
        <v>718.21</v>
      </c>
      <c r="Z108" s="11">
        <f t="shared" si="6"/>
        <v>802.8</v>
      </c>
      <c r="AB108" s="11">
        <f t="shared" si="7"/>
        <v>547.80999999999995</v>
      </c>
      <c r="AC108" s="170">
        <v>691.33</v>
      </c>
      <c r="AD108" s="11"/>
      <c r="AE108" s="4"/>
      <c r="AF108" s="4"/>
    </row>
    <row r="109" spans="1:32">
      <c r="A109" s="56"/>
      <c r="B109" s="11"/>
      <c r="C109" s="11" t="s">
        <v>153</v>
      </c>
      <c r="D109" s="11"/>
      <c r="E109" s="11" t="s">
        <v>53</v>
      </c>
      <c r="F109" s="11">
        <v>4657479</v>
      </c>
      <c r="G109" s="11"/>
      <c r="H109" s="11"/>
      <c r="I109" s="11"/>
      <c r="J109" s="207">
        <v>903255.17000000167</v>
      </c>
      <c r="K109" s="11"/>
      <c r="M109" s="11">
        <v>4825</v>
      </c>
      <c r="N109" s="70"/>
      <c r="P109" s="196">
        <f t="shared" si="4"/>
        <v>187.20314404145111</v>
      </c>
      <c r="Q109" s="11"/>
      <c r="R109" s="11"/>
      <c r="S109" s="11"/>
      <c r="T109" s="199">
        <f t="shared" si="5"/>
        <v>965.28062176165804</v>
      </c>
      <c r="U109" s="11"/>
      <c r="V109" s="11"/>
      <c r="W109" s="11"/>
      <c r="Y109" s="11">
        <v>903255.17000000167</v>
      </c>
      <c r="Z109" s="11">
        <f t="shared" si="6"/>
        <v>1009638.9</v>
      </c>
      <c r="AB109" s="11">
        <f t="shared" si="7"/>
        <v>688955.54</v>
      </c>
      <c r="AC109" s="170">
        <v>869449.27</v>
      </c>
      <c r="AD109" s="11"/>
      <c r="AE109" s="4"/>
      <c r="AF109" s="4"/>
    </row>
    <row r="110" spans="1:32">
      <c r="A110" s="56"/>
      <c r="B110" s="11"/>
      <c r="C110" s="11" t="s">
        <v>153</v>
      </c>
      <c r="D110" s="11"/>
      <c r="E110" s="11" t="s">
        <v>154</v>
      </c>
      <c r="F110" s="11"/>
      <c r="G110" s="11"/>
      <c r="H110" s="11"/>
      <c r="I110" s="11"/>
      <c r="J110" s="207">
        <v>6.06</v>
      </c>
      <c r="K110" s="11"/>
      <c r="M110" s="11">
        <v>1</v>
      </c>
      <c r="N110" s="70"/>
      <c r="P110" s="196">
        <f t="shared" si="4"/>
        <v>6.06</v>
      </c>
      <c r="Q110" s="11"/>
      <c r="R110" s="11"/>
      <c r="S110" s="11"/>
      <c r="T110" s="199">
        <f t="shared" si="5"/>
        <v>0</v>
      </c>
      <c r="U110" s="11"/>
      <c r="V110" s="11"/>
      <c r="W110" s="11"/>
      <c r="Y110" s="11">
        <v>6.06</v>
      </c>
      <c r="Z110" s="11">
        <f t="shared" si="6"/>
        <v>6.77</v>
      </c>
      <c r="AB110" s="11">
        <f t="shared" si="7"/>
        <v>4.62</v>
      </c>
      <c r="AC110" s="170">
        <v>5.83</v>
      </c>
      <c r="AD110" s="11"/>
      <c r="AE110" s="4"/>
      <c r="AF110" s="4"/>
    </row>
    <row r="111" spans="1:32">
      <c r="A111" s="56"/>
      <c r="B111" s="11"/>
      <c r="C111" s="11" t="s">
        <v>153</v>
      </c>
      <c r="D111" s="11"/>
      <c r="E111" s="11" t="s">
        <v>155</v>
      </c>
      <c r="F111" s="11">
        <v>18428</v>
      </c>
      <c r="G111" s="11"/>
      <c r="H111" s="11"/>
      <c r="I111" s="11"/>
      <c r="J111" s="207">
        <v>3661.8500000000004</v>
      </c>
      <c r="K111" s="11"/>
      <c r="M111" s="11">
        <v>36</v>
      </c>
      <c r="N111" s="70"/>
      <c r="P111" s="196">
        <f t="shared" si="4"/>
        <v>101.71805555555557</v>
      </c>
      <c r="Q111" s="11"/>
      <c r="R111" s="11"/>
      <c r="S111" s="11"/>
      <c r="T111" s="199">
        <f t="shared" si="5"/>
        <v>511.88888888888891</v>
      </c>
      <c r="U111" s="11"/>
      <c r="V111" s="11"/>
      <c r="W111" s="11"/>
      <c r="Y111" s="11">
        <v>3661.8500000000004</v>
      </c>
      <c r="Z111" s="11">
        <f t="shared" si="6"/>
        <v>4093.14</v>
      </c>
      <c r="AB111" s="11">
        <f t="shared" si="7"/>
        <v>2793.07</v>
      </c>
      <c r="AC111" s="170">
        <v>3524.8</v>
      </c>
      <c r="AD111" s="11"/>
      <c r="AE111" s="4"/>
      <c r="AF111" s="4"/>
    </row>
    <row r="112" spans="1:32">
      <c r="A112" s="56"/>
      <c r="B112" s="11"/>
      <c r="C112" s="11" t="s">
        <v>156</v>
      </c>
      <c r="D112" s="11"/>
      <c r="E112" s="11" t="s">
        <v>53</v>
      </c>
      <c r="F112" s="11">
        <v>266334</v>
      </c>
      <c r="G112" s="11"/>
      <c r="H112" s="11"/>
      <c r="I112" s="11"/>
      <c r="J112" s="207">
        <v>52314.62999999999</v>
      </c>
      <c r="K112" s="11"/>
      <c r="M112" s="11">
        <v>309</v>
      </c>
      <c r="N112" s="70"/>
      <c r="P112" s="196">
        <f t="shared" si="4"/>
        <v>169.30300970873782</v>
      </c>
      <c r="Q112" s="11"/>
      <c r="R112" s="11"/>
      <c r="S112" s="11"/>
      <c r="T112" s="199">
        <f t="shared" si="5"/>
        <v>861.92233009708741</v>
      </c>
      <c r="U112" s="11"/>
      <c r="V112" s="11"/>
      <c r="W112" s="11"/>
      <c r="Y112" s="11">
        <v>52314.62999999999</v>
      </c>
      <c r="Z112" s="11">
        <f t="shared" si="6"/>
        <v>58476.15</v>
      </c>
      <c r="AB112" s="11">
        <f t="shared" si="7"/>
        <v>39902.85</v>
      </c>
      <c r="AC112" s="170">
        <v>50356.66</v>
      </c>
      <c r="AD112" s="11"/>
      <c r="AE112" s="4"/>
      <c r="AF112" s="4"/>
    </row>
    <row r="113" spans="1:32">
      <c r="A113" s="56"/>
      <c r="B113" s="11"/>
      <c r="C113" s="11" t="s">
        <v>156</v>
      </c>
      <c r="D113" s="11"/>
      <c r="E113" s="11" t="s">
        <v>157</v>
      </c>
      <c r="F113" s="11">
        <v>235</v>
      </c>
      <c r="G113" s="11"/>
      <c r="H113" s="11"/>
      <c r="I113" s="11"/>
      <c r="J113" s="207">
        <v>50.05</v>
      </c>
      <c r="K113" s="11"/>
      <c r="M113" s="11">
        <v>1</v>
      </c>
      <c r="N113" s="70"/>
      <c r="P113" s="196">
        <f t="shared" si="4"/>
        <v>50.05</v>
      </c>
      <c r="Q113" s="11"/>
      <c r="R113" s="11"/>
      <c r="S113" s="11"/>
      <c r="T113" s="199">
        <f t="shared" si="5"/>
        <v>235</v>
      </c>
      <c r="U113" s="11"/>
      <c r="V113" s="11"/>
      <c r="W113" s="11"/>
      <c r="Y113" s="11">
        <v>50.05</v>
      </c>
      <c r="Z113" s="11">
        <f t="shared" si="6"/>
        <v>55.94</v>
      </c>
      <c r="AB113" s="11">
        <f t="shared" si="7"/>
        <v>38.18</v>
      </c>
      <c r="AC113" s="170">
        <v>48.18</v>
      </c>
      <c r="AD113" s="11"/>
      <c r="AE113" s="4"/>
      <c r="AF113" s="4"/>
    </row>
    <row r="114" spans="1:32">
      <c r="A114" s="56"/>
      <c r="B114" s="11"/>
      <c r="C114" s="11" t="s">
        <v>158</v>
      </c>
      <c r="D114" s="11"/>
      <c r="E114" s="11" t="s">
        <v>52</v>
      </c>
      <c r="F114" s="11">
        <v>4196</v>
      </c>
      <c r="G114" s="11"/>
      <c r="H114" s="11"/>
      <c r="I114" s="11"/>
      <c r="J114" s="207">
        <v>840.52</v>
      </c>
      <c r="K114" s="11"/>
      <c r="M114" s="11">
        <v>3</v>
      </c>
      <c r="N114" s="70"/>
      <c r="P114" s="196">
        <f t="shared" si="4"/>
        <v>280.17333333333335</v>
      </c>
      <c r="Q114" s="11"/>
      <c r="R114" s="11"/>
      <c r="S114" s="11"/>
      <c r="T114" s="199">
        <f t="shared" si="5"/>
        <v>1398.6666666666667</v>
      </c>
      <c r="U114" s="11"/>
      <c r="V114" s="11"/>
      <c r="W114" s="11"/>
      <c r="Y114" s="11">
        <v>840.52</v>
      </c>
      <c r="Z114" s="11">
        <f t="shared" si="6"/>
        <v>939.51</v>
      </c>
      <c r="AB114" s="11">
        <f t="shared" si="7"/>
        <v>641.1</v>
      </c>
      <c r="AC114" s="170">
        <v>809.06</v>
      </c>
      <c r="AD114" s="11"/>
      <c r="AE114" s="4"/>
      <c r="AF114" s="4"/>
    </row>
    <row r="115" spans="1:32">
      <c r="A115" s="56"/>
      <c r="B115" s="11"/>
      <c r="C115" s="11" t="s">
        <v>158</v>
      </c>
      <c r="D115" s="11"/>
      <c r="E115" s="11" t="s">
        <v>53</v>
      </c>
      <c r="F115" s="11">
        <v>5617</v>
      </c>
      <c r="G115" s="11"/>
      <c r="H115" s="11"/>
      <c r="I115" s="11"/>
      <c r="J115" s="207">
        <v>906.81</v>
      </c>
      <c r="K115" s="11"/>
      <c r="M115" s="11">
        <v>8</v>
      </c>
      <c r="N115" s="70"/>
      <c r="P115" s="196">
        <f t="shared" si="4"/>
        <v>113.35124999999999</v>
      </c>
      <c r="Q115" s="11"/>
      <c r="R115" s="11"/>
      <c r="S115" s="11"/>
      <c r="T115" s="199">
        <f t="shared" si="5"/>
        <v>702.125</v>
      </c>
      <c r="U115" s="11"/>
      <c r="V115" s="11"/>
      <c r="W115" s="11"/>
      <c r="Y115" s="11">
        <v>906.81</v>
      </c>
      <c r="Z115" s="11">
        <f t="shared" si="6"/>
        <v>1013.61</v>
      </c>
      <c r="AB115" s="11">
        <f t="shared" si="7"/>
        <v>691.67</v>
      </c>
      <c r="AC115" s="170">
        <v>872.87</v>
      </c>
      <c r="AD115" s="11"/>
      <c r="AE115" s="4"/>
      <c r="AF115" s="4"/>
    </row>
    <row r="116" spans="1:32">
      <c r="A116" s="56"/>
      <c r="B116" s="11"/>
      <c r="C116" s="11" t="s">
        <v>158</v>
      </c>
      <c r="D116" s="11"/>
      <c r="E116" s="11" t="s">
        <v>86</v>
      </c>
      <c r="F116" s="11">
        <v>3805169</v>
      </c>
      <c r="G116" s="11"/>
      <c r="H116" s="11"/>
      <c r="I116" s="11"/>
      <c r="J116" s="207">
        <v>727844.40999999864</v>
      </c>
      <c r="K116" s="11"/>
      <c r="M116" s="11">
        <v>4498</v>
      </c>
      <c r="N116" s="70"/>
      <c r="P116" s="196">
        <f t="shared" si="4"/>
        <v>161.81512005335674</v>
      </c>
      <c r="Q116" s="11"/>
      <c r="R116" s="11"/>
      <c r="S116" s="11"/>
      <c r="T116" s="199">
        <f t="shared" si="5"/>
        <v>845.96909737661178</v>
      </c>
      <c r="U116" s="11"/>
      <c r="V116" s="11"/>
      <c r="W116" s="11"/>
      <c r="Y116" s="11">
        <v>727844.40999999864</v>
      </c>
      <c r="Z116" s="11">
        <f t="shared" si="6"/>
        <v>813568.58</v>
      </c>
      <c r="AB116" s="11">
        <f t="shared" si="7"/>
        <v>555161.43999999994</v>
      </c>
      <c r="AC116" s="170">
        <v>700603.57</v>
      </c>
      <c r="AD116" s="11"/>
      <c r="AE116" s="4"/>
      <c r="AF116" s="4"/>
    </row>
    <row r="117" spans="1:32">
      <c r="A117" s="56"/>
      <c r="B117" s="11"/>
      <c r="C117" s="11" t="s">
        <v>158</v>
      </c>
      <c r="D117" s="11"/>
      <c r="E117" s="11" t="s">
        <v>115</v>
      </c>
      <c r="F117" s="11">
        <v>2017</v>
      </c>
      <c r="G117" s="11"/>
      <c r="H117" s="11"/>
      <c r="I117" s="11"/>
      <c r="J117" s="207">
        <v>412.75</v>
      </c>
      <c r="K117" s="11"/>
      <c r="M117" s="11">
        <v>1</v>
      </c>
      <c r="N117" s="70"/>
      <c r="P117" s="196">
        <f t="shared" si="4"/>
        <v>412.75</v>
      </c>
      <c r="Q117" s="11"/>
      <c r="R117" s="11"/>
      <c r="S117" s="11"/>
      <c r="T117" s="199">
        <f t="shared" si="5"/>
        <v>2017</v>
      </c>
      <c r="U117" s="11"/>
      <c r="V117" s="11"/>
      <c r="W117" s="11"/>
      <c r="Y117" s="11">
        <v>412.75</v>
      </c>
      <c r="Z117" s="11">
        <f t="shared" si="6"/>
        <v>461.36</v>
      </c>
      <c r="AB117" s="11">
        <f t="shared" si="7"/>
        <v>314.82</v>
      </c>
      <c r="AC117" s="170">
        <v>397.3</v>
      </c>
      <c r="AD117" s="11"/>
      <c r="AE117" s="4"/>
      <c r="AF117" s="4"/>
    </row>
    <row r="118" spans="1:32">
      <c r="A118" s="56"/>
      <c r="B118" s="11"/>
      <c r="C118" s="11" t="s">
        <v>159</v>
      </c>
      <c r="D118" s="11"/>
      <c r="E118" s="11" t="s">
        <v>53</v>
      </c>
      <c r="F118" s="11">
        <v>3640</v>
      </c>
      <c r="G118" s="11"/>
      <c r="H118" s="11"/>
      <c r="I118" s="11"/>
      <c r="J118" s="207">
        <v>722.65</v>
      </c>
      <c r="K118" s="11"/>
      <c r="M118" s="11">
        <v>4</v>
      </c>
      <c r="N118" s="70"/>
      <c r="P118" s="196">
        <f t="shared" si="4"/>
        <v>180.66249999999999</v>
      </c>
      <c r="Q118" s="11"/>
      <c r="R118" s="11"/>
      <c r="S118" s="11"/>
      <c r="T118" s="199">
        <f t="shared" si="5"/>
        <v>910</v>
      </c>
      <c r="U118" s="11"/>
      <c r="V118" s="11"/>
      <c r="W118" s="11"/>
      <c r="Y118" s="11">
        <v>722.65</v>
      </c>
      <c r="Z118" s="11">
        <f t="shared" si="6"/>
        <v>807.76</v>
      </c>
      <c r="AB118" s="11">
        <f t="shared" si="7"/>
        <v>551.20000000000005</v>
      </c>
      <c r="AC118" s="170">
        <v>695.6</v>
      </c>
      <c r="AD118" s="11"/>
      <c r="AE118" s="4"/>
      <c r="AF118" s="4"/>
    </row>
    <row r="119" spans="1:32">
      <c r="A119" s="56"/>
      <c r="B119" s="11"/>
      <c r="C119" s="11" t="s">
        <v>159</v>
      </c>
      <c r="D119" s="11"/>
      <c r="E119" s="11" t="s">
        <v>154</v>
      </c>
      <c r="F119" s="11">
        <v>538173</v>
      </c>
      <c r="G119" s="11"/>
      <c r="H119" s="11"/>
      <c r="I119" s="11"/>
      <c r="J119" s="207">
        <v>104355.37999999995</v>
      </c>
      <c r="K119" s="11"/>
      <c r="M119" s="11">
        <v>677</v>
      </c>
      <c r="N119" s="70"/>
      <c r="P119" s="196">
        <f t="shared" si="4"/>
        <v>154.14384047267347</v>
      </c>
      <c r="Q119" s="11"/>
      <c r="R119" s="11"/>
      <c r="S119" s="11"/>
      <c r="T119" s="199">
        <f t="shared" si="5"/>
        <v>794.93796159527324</v>
      </c>
      <c r="U119" s="11"/>
      <c r="V119" s="11"/>
      <c r="W119" s="11"/>
      <c r="Y119" s="11">
        <v>104355.37999999995</v>
      </c>
      <c r="Z119" s="11">
        <f t="shared" si="6"/>
        <v>116646.16</v>
      </c>
      <c r="AB119" s="11">
        <f t="shared" si="7"/>
        <v>79596.800000000003</v>
      </c>
      <c r="AC119" s="170">
        <v>100449.7</v>
      </c>
      <c r="AD119" s="11"/>
      <c r="AE119" s="4"/>
      <c r="AF119" s="4"/>
    </row>
    <row r="120" spans="1:32">
      <c r="A120" s="56"/>
      <c r="B120" s="11"/>
      <c r="C120" s="11" t="s">
        <v>160</v>
      </c>
      <c r="D120" s="11"/>
      <c r="E120" s="11" t="s">
        <v>89</v>
      </c>
      <c r="F120" s="11">
        <v>100650</v>
      </c>
      <c r="G120" s="11"/>
      <c r="H120" s="11"/>
      <c r="I120" s="11"/>
      <c r="J120" s="207">
        <v>18931.380000000005</v>
      </c>
      <c r="K120" s="11"/>
      <c r="M120" s="11">
        <v>166</v>
      </c>
      <c r="N120" s="70"/>
      <c r="P120" s="196">
        <f t="shared" si="4"/>
        <v>114.04445783132533</v>
      </c>
      <c r="Q120" s="11"/>
      <c r="R120" s="11"/>
      <c r="S120" s="11"/>
      <c r="T120" s="199">
        <f t="shared" si="5"/>
        <v>606.32530120481931</v>
      </c>
      <c r="U120" s="11"/>
      <c r="V120" s="11"/>
      <c r="W120" s="11"/>
      <c r="Y120" s="11">
        <v>18931.380000000005</v>
      </c>
      <c r="Z120" s="11">
        <f t="shared" si="6"/>
        <v>21161.08</v>
      </c>
      <c r="AB120" s="11">
        <f t="shared" si="7"/>
        <v>14439.86</v>
      </c>
      <c r="AC120" s="170">
        <v>18222.84</v>
      </c>
      <c r="AD120" s="11"/>
      <c r="AE120" s="4"/>
      <c r="AF120" s="4"/>
    </row>
    <row r="121" spans="1:32">
      <c r="A121" s="56"/>
      <c r="B121" s="11"/>
      <c r="C121" s="11" t="s">
        <v>160</v>
      </c>
      <c r="D121" s="11"/>
      <c r="E121" s="11" t="s">
        <v>66</v>
      </c>
      <c r="F121" s="11">
        <v>222996</v>
      </c>
      <c r="G121" s="11"/>
      <c r="H121" s="11"/>
      <c r="I121" s="11"/>
      <c r="J121" s="207">
        <v>42511.37</v>
      </c>
      <c r="K121" s="11"/>
      <c r="M121" s="11">
        <v>338</v>
      </c>
      <c r="N121" s="70"/>
      <c r="P121" s="196">
        <f t="shared" si="4"/>
        <v>125.77328402366865</v>
      </c>
      <c r="Q121" s="11"/>
      <c r="R121" s="11"/>
      <c r="S121" s="11"/>
      <c r="T121" s="199">
        <f t="shared" si="5"/>
        <v>659.75147928994079</v>
      </c>
      <c r="U121" s="11"/>
      <c r="V121" s="11"/>
      <c r="W121" s="11"/>
      <c r="Y121" s="11">
        <v>42511.37</v>
      </c>
      <c r="Z121" s="11">
        <f t="shared" si="6"/>
        <v>47518.28</v>
      </c>
      <c r="AB121" s="11">
        <f t="shared" si="7"/>
        <v>32425.439999999999</v>
      </c>
      <c r="AC121" s="170">
        <v>40920.31</v>
      </c>
      <c r="AD121" s="11"/>
      <c r="AE121" s="4"/>
      <c r="AF121" s="4"/>
    </row>
    <row r="122" spans="1:32">
      <c r="A122" s="56"/>
      <c r="B122" s="11"/>
      <c r="C122" s="11" t="s">
        <v>160</v>
      </c>
      <c r="D122" s="11"/>
      <c r="E122" s="11" t="s">
        <v>108</v>
      </c>
      <c r="F122" s="11">
        <v>327</v>
      </c>
      <c r="G122" s="11"/>
      <c r="H122" s="11"/>
      <c r="I122" s="11"/>
      <c r="J122" s="207">
        <v>66.19</v>
      </c>
      <c r="K122" s="11"/>
      <c r="M122" s="11">
        <v>1</v>
      </c>
      <c r="N122" s="70"/>
      <c r="P122" s="196">
        <f t="shared" si="4"/>
        <v>66.19</v>
      </c>
      <c r="Q122" s="11"/>
      <c r="R122" s="11"/>
      <c r="S122" s="11"/>
      <c r="T122" s="199">
        <f t="shared" si="5"/>
        <v>327</v>
      </c>
      <c r="U122" s="11"/>
      <c r="V122" s="11"/>
      <c r="W122" s="11"/>
      <c r="Y122" s="11">
        <v>66.19</v>
      </c>
      <c r="Z122" s="11">
        <f t="shared" si="6"/>
        <v>73.989999999999995</v>
      </c>
      <c r="AB122" s="11">
        <f t="shared" si="7"/>
        <v>50.49</v>
      </c>
      <c r="AC122" s="170">
        <v>63.71</v>
      </c>
      <c r="AD122" s="11"/>
      <c r="AE122" s="4"/>
      <c r="AF122" s="4"/>
    </row>
    <row r="123" spans="1:32">
      <c r="A123" s="56"/>
      <c r="B123" s="11"/>
      <c r="C123" s="11" t="s">
        <v>161</v>
      </c>
      <c r="D123" s="11"/>
      <c r="E123" s="11" t="s">
        <v>162</v>
      </c>
      <c r="F123" s="11">
        <v>141668</v>
      </c>
      <c r="G123" s="11"/>
      <c r="H123" s="11"/>
      <c r="I123" s="11"/>
      <c r="J123" s="207">
        <v>26598.560000000016</v>
      </c>
      <c r="K123" s="11"/>
      <c r="M123" s="11">
        <v>141</v>
      </c>
      <c r="N123" s="70"/>
      <c r="P123" s="196">
        <f t="shared" si="4"/>
        <v>188.6422695035462</v>
      </c>
      <c r="Q123" s="11"/>
      <c r="R123" s="11"/>
      <c r="S123" s="11"/>
      <c r="T123" s="199">
        <f t="shared" si="5"/>
        <v>1004.7375886524823</v>
      </c>
      <c r="U123" s="11"/>
      <c r="V123" s="11"/>
      <c r="W123" s="11"/>
      <c r="Y123" s="11">
        <v>26598.560000000016</v>
      </c>
      <c r="Z123" s="11">
        <f t="shared" si="6"/>
        <v>29731.29</v>
      </c>
      <c r="AB123" s="11">
        <f t="shared" si="7"/>
        <v>20287.98</v>
      </c>
      <c r="AC123" s="170">
        <v>25603.06</v>
      </c>
      <c r="AD123" s="11"/>
      <c r="AE123" s="4"/>
      <c r="AF123" s="4"/>
    </row>
    <row r="124" spans="1:32">
      <c r="A124" s="56"/>
      <c r="B124" s="11"/>
      <c r="C124" s="11" t="s">
        <v>163</v>
      </c>
      <c r="D124" s="11"/>
      <c r="E124" s="11" t="s">
        <v>164</v>
      </c>
      <c r="F124" s="11">
        <v>2685195</v>
      </c>
      <c r="G124" s="11"/>
      <c r="H124" s="11"/>
      <c r="I124" s="11"/>
      <c r="J124" s="207">
        <v>500061.46000000095</v>
      </c>
      <c r="K124" s="11"/>
      <c r="M124" s="11">
        <v>2410</v>
      </c>
      <c r="N124" s="70"/>
      <c r="P124" s="196">
        <f t="shared" si="4"/>
        <v>207.49438174273899</v>
      </c>
      <c r="Q124" s="11"/>
      <c r="R124" s="11"/>
      <c r="S124" s="11"/>
      <c r="T124" s="199">
        <f t="shared" si="5"/>
        <v>1114.1887966804979</v>
      </c>
      <c r="U124" s="11"/>
      <c r="V124" s="11"/>
      <c r="W124" s="11"/>
      <c r="Y124" s="11">
        <v>500061.46000000095</v>
      </c>
      <c r="Z124" s="11">
        <f t="shared" si="6"/>
        <v>558957.77</v>
      </c>
      <c r="AB124" s="11">
        <f t="shared" si="7"/>
        <v>381420.58</v>
      </c>
      <c r="AC124" s="170">
        <v>481345.79</v>
      </c>
      <c r="AD124" s="11"/>
      <c r="AE124" s="4"/>
      <c r="AF124" s="4"/>
    </row>
    <row r="125" spans="1:32">
      <c r="A125" s="56"/>
      <c r="B125" s="11"/>
      <c r="C125" s="11" t="s">
        <v>165</v>
      </c>
      <c r="D125" s="11"/>
      <c r="E125" s="11" t="s">
        <v>166</v>
      </c>
      <c r="F125" s="11">
        <v>496783</v>
      </c>
      <c r="G125" s="11"/>
      <c r="H125" s="11"/>
      <c r="I125" s="11"/>
      <c r="J125" s="207">
        <v>95243.300000000061</v>
      </c>
      <c r="K125" s="11"/>
      <c r="M125" s="11">
        <v>458</v>
      </c>
      <c r="N125" s="70"/>
      <c r="P125" s="196">
        <f t="shared" si="4"/>
        <v>207.9548034934499</v>
      </c>
      <c r="Q125" s="11"/>
      <c r="R125" s="11"/>
      <c r="S125" s="11"/>
      <c r="T125" s="199">
        <f t="shared" si="5"/>
        <v>1084.67903930131</v>
      </c>
      <c r="U125" s="11"/>
      <c r="V125" s="11"/>
      <c r="W125" s="11"/>
      <c r="Y125" s="11">
        <v>95243.300000000061</v>
      </c>
      <c r="Z125" s="11">
        <f t="shared" si="6"/>
        <v>106460.88</v>
      </c>
      <c r="AB125" s="11">
        <f t="shared" si="7"/>
        <v>72646.58</v>
      </c>
      <c r="AC125" s="170">
        <v>91678.65</v>
      </c>
      <c r="AD125" s="11"/>
      <c r="AE125" s="4"/>
      <c r="AF125" s="4"/>
    </row>
    <row r="126" spans="1:32">
      <c r="A126" s="56"/>
      <c r="B126" s="11"/>
      <c r="C126" s="11" t="s">
        <v>167</v>
      </c>
      <c r="D126" s="11"/>
      <c r="E126" s="11" t="s">
        <v>94</v>
      </c>
      <c r="F126" s="11">
        <v>725</v>
      </c>
      <c r="G126" s="11"/>
      <c r="H126" s="11"/>
      <c r="I126" s="11"/>
      <c r="J126" s="207">
        <v>145.97</v>
      </c>
      <c r="K126" s="11"/>
      <c r="M126" s="11">
        <v>2</v>
      </c>
      <c r="N126" s="70"/>
      <c r="P126" s="196">
        <f t="shared" si="4"/>
        <v>72.984999999999999</v>
      </c>
      <c r="Q126" s="11"/>
      <c r="R126" s="11"/>
      <c r="S126" s="11"/>
      <c r="T126" s="199">
        <f t="shared" si="5"/>
        <v>362.5</v>
      </c>
      <c r="U126" s="11"/>
      <c r="V126" s="11"/>
      <c r="W126" s="11"/>
      <c r="Y126" s="11">
        <v>145.97</v>
      </c>
      <c r="Z126" s="11">
        <f t="shared" si="6"/>
        <v>163.16</v>
      </c>
      <c r="AB126" s="11">
        <f t="shared" si="7"/>
        <v>111.34</v>
      </c>
      <c r="AC126" s="170">
        <v>140.51</v>
      </c>
      <c r="AD126" s="11"/>
      <c r="AE126" s="4"/>
      <c r="AF126" s="4"/>
    </row>
    <row r="127" spans="1:32">
      <c r="A127" s="56"/>
      <c r="B127" s="11"/>
      <c r="C127" s="11" t="s">
        <v>168</v>
      </c>
      <c r="D127" s="11"/>
      <c r="E127" s="11" t="s">
        <v>169</v>
      </c>
      <c r="F127" s="11">
        <v>1695177</v>
      </c>
      <c r="G127" s="11"/>
      <c r="H127" s="11"/>
      <c r="I127" s="11"/>
      <c r="J127" s="207">
        <v>325679.93000000023</v>
      </c>
      <c r="K127" s="11"/>
      <c r="M127" s="11">
        <v>1481</v>
      </c>
      <c r="N127" s="70"/>
      <c r="P127" s="196">
        <f t="shared" si="4"/>
        <v>219.90542201215411</v>
      </c>
      <c r="Q127" s="11"/>
      <c r="R127" s="11"/>
      <c r="S127" s="11"/>
      <c r="T127" s="199">
        <f t="shared" si="5"/>
        <v>1144.6164753544901</v>
      </c>
      <c r="U127" s="11"/>
      <c r="V127" s="11"/>
      <c r="W127" s="11"/>
      <c r="Y127" s="11">
        <v>325679.93000000023</v>
      </c>
      <c r="Z127" s="11">
        <f t="shared" si="6"/>
        <v>364037.91</v>
      </c>
      <c r="AB127" s="11">
        <f t="shared" si="7"/>
        <v>248411.51999999999</v>
      </c>
      <c r="AC127" s="170">
        <v>313490.78999999998</v>
      </c>
      <c r="AD127" s="11"/>
      <c r="AE127" s="4"/>
      <c r="AF127" s="4"/>
    </row>
    <row r="128" spans="1:32">
      <c r="A128" s="56"/>
      <c r="B128" s="11"/>
      <c r="C128" s="11" t="s">
        <v>168</v>
      </c>
      <c r="D128" s="11"/>
      <c r="E128" s="11" t="s">
        <v>62</v>
      </c>
      <c r="F128" s="11">
        <v>1072</v>
      </c>
      <c r="G128" s="11"/>
      <c r="H128" s="11"/>
      <c r="I128" s="11"/>
      <c r="J128" s="207">
        <v>212.63</v>
      </c>
      <c r="K128" s="11"/>
      <c r="M128" s="11">
        <v>1</v>
      </c>
      <c r="N128" s="70"/>
      <c r="P128" s="196">
        <f t="shared" si="4"/>
        <v>212.63</v>
      </c>
      <c r="Q128" s="11"/>
      <c r="R128" s="11"/>
      <c r="S128" s="11"/>
      <c r="T128" s="199">
        <f t="shared" si="5"/>
        <v>1072</v>
      </c>
      <c r="U128" s="11"/>
      <c r="V128" s="11"/>
      <c r="W128" s="11"/>
      <c r="Y128" s="11">
        <v>212.63</v>
      </c>
      <c r="Z128" s="11">
        <f t="shared" si="6"/>
        <v>237.67</v>
      </c>
      <c r="AB128" s="11">
        <f t="shared" si="7"/>
        <v>162.18</v>
      </c>
      <c r="AC128" s="170">
        <v>204.67</v>
      </c>
      <c r="AD128" s="11"/>
      <c r="AE128" s="4"/>
      <c r="AF128" s="4"/>
    </row>
    <row r="129" spans="1:32">
      <c r="A129" s="56"/>
      <c r="B129" s="11"/>
      <c r="C129" s="11" t="s">
        <v>170</v>
      </c>
      <c r="D129" s="11"/>
      <c r="E129" s="11" t="s">
        <v>94</v>
      </c>
      <c r="F129" s="11">
        <v>2364</v>
      </c>
      <c r="G129" s="11"/>
      <c r="H129" s="11"/>
      <c r="I129" s="11"/>
      <c r="J129" s="207">
        <v>482.33</v>
      </c>
      <c r="K129" s="11"/>
      <c r="M129" s="11">
        <v>1</v>
      </c>
      <c r="N129" s="70"/>
      <c r="P129" s="196">
        <f t="shared" si="4"/>
        <v>482.33</v>
      </c>
      <c r="Q129" s="11"/>
      <c r="R129" s="11"/>
      <c r="S129" s="11"/>
      <c r="T129" s="199">
        <f t="shared" si="5"/>
        <v>2364</v>
      </c>
      <c r="U129" s="11"/>
      <c r="V129" s="11"/>
      <c r="W129" s="11"/>
      <c r="Y129" s="11">
        <v>482.33</v>
      </c>
      <c r="Z129" s="11">
        <f t="shared" si="6"/>
        <v>539.14</v>
      </c>
      <c r="AB129" s="11">
        <f t="shared" si="7"/>
        <v>367.9</v>
      </c>
      <c r="AC129" s="170">
        <v>464.28</v>
      </c>
      <c r="AD129" s="11"/>
      <c r="AE129" s="4"/>
      <c r="AF129" s="4"/>
    </row>
    <row r="130" spans="1:32">
      <c r="A130" s="56"/>
      <c r="B130" s="11"/>
      <c r="C130" s="11" t="s">
        <v>170</v>
      </c>
      <c r="D130" s="11"/>
      <c r="E130" s="11" t="s">
        <v>75</v>
      </c>
      <c r="F130" s="11">
        <v>534397</v>
      </c>
      <c r="G130" s="11"/>
      <c r="H130" s="11"/>
      <c r="I130" s="11"/>
      <c r="J130" s="207">
        <v>104799.81000000006</v>
      </c>
      <c r="K130" s="11"/>
      <c r="M130" s="11">
        <v>473</v>
      </c>
      <c r="N130" s="70"/>
      <c r="P130" s="196">
        <f t="shared" si="4"/>
        <v>221.56408033826651</v>
      </c>
      <c r="Q130" s="11"/>
      <c r="R130" s="11"/>
      <c r="S130" s="11"/>
      <c r="T130" s="199">
        <f t="shared" si="5"/>
        <v>1129.8033826638477</v>
      </c>
      <c r="U130" s="11"/>
      <c r="V130" s="11"/>
      <c r="W130" s="11"/>
      <c r="Y130" s="11">
        <v>104799.81000000006</v>
      </c>
      <c r="Z130" s="11">
        <f t="shared" si="6"/>
        <v>117142.94</v>
      </c>
      <c r="AB130" s="11">
        <f t="shared" si="7"/>
        <v>79935.78</v>
      </c>
      <c r="AC130" s="170">
        <v>100877.49</v>
      </c>
      <c r="AD130" s="11"/>
      <c r="AE130" s="4"/>
      <c r="AF130" s="4"/>
    </row>
    <row r="131" spans="1:32">
      <c r="A131" s="56"/>
      <c r="B131" s="11"/>
      <c r="C131" s="11" t="s">
        <v>171</v>
      </c>
      <c r="D131" s="11"/>
      <c r="E131" s="11" t="s">
        <v>172</v>
      </c>
      <c r="F131" s="11">
        <v>941862</v>
      </c>
      <c r="G131" s="11"/>
      <c r="H131" s="11"/>
      <c r="I131" s="11"/>
      <c r="J131" s="207">
        <v>178755.99999999997</v>
      </c>
      <c r="K131" s="11"/>
      <c r="M131" s="11">
        <v>897</v>
      </c>
      <c r="N131" s="70"/>
      <c r="P131" s="196">
        <f t="shared" si="4"/>
        <v>199.28205128205124</v>
      </c>
      <c r="Q131" s="11"/>
      <c r="R131" s="11"/>
      <c r="S131" s="11"/>
      <c r="T131" s="199">
        <f t="shared" si="5"/>
        <v>1050.0133779264213</v>
      </c>
      <c r="U131" s="11"/>
      <c r="V131" s="11"/>
      <c r="W131" s="11"/>
      <c r="Y131" s="11">
        <v>178755.99999999997</v>
      </c>
      <c r="Z131" s="11">
        <f t="shared" si="6"/>
        <v>199809.55</v>
      </c>
      <c r="AB131" s="11">
        <f t="shared" si="7"/>
        <v>136345.68</v>
      </c>
      <c r="AC131" s="170">
        <v>172065.75</v>
      </c>
      <c r="AD131" s="11"/>
      <c r="AE131" s="4"/>
      <c r="AF131" s="4"/>
    </row>
    <row r="132" spans="1:32">
      <c r="A132" s="56"/>
      <c r="B132" s="11"/>
      <c r="C132" s="11" t="s">
        <v>171</v>
      </c>
      <c r="D132" s="11"/>
      <c r="E132" s="11" t="s">
        <v>162</v>
      </c>
      <c r="F132" s="11">
        <v>989</v>
      </c>
      <c r="G132" s="11"/>
      <c r="H132" s="11"/>
      <c r="I132" s="11"/>
      <c r="J132" s="207">
        <v>191.25</v>
      </c>
      <c r="K132" s="11"/>
      <c r="M132" s="11">
        <v>1</v>
      </c>
      <c r="N132" s="70"/>
      <c r="P132" s="196">
        <f t="shared" si="4"/>
        <v>191.25</v>
      </c>
      <c r="Q132" s="11"/>
      <c r="R132" s="11"/>
      <c r="S132" s="11"/>
      <c r="T132" s="199">
        <f t="shared" si="5"/>
        <v>989</v>
      </c>
      <c r="U132" s="11"/>
      <c r="V132" s="11"/>
      <c r="W132" s="11"/>
      <c r="Y132" s="11">
        <v>191.25</v>
      </c>
      <c r="Z132" s="11">
        <f t="shared" si="6"/>
        <v>213.78</v>
      </c>
      <c r="AB132" s="11">
        <f t="shared" si="7"/>
        <v>145.88</v>
      </c>
      <c r="AC132" s="170">
        <v>184.09</v>
      </c>
      <c r="AD132" s="11"/>
      <c r="AE132" s="4"/>
      <c r="AF132" s="4"/>
    </row>
    <row r="133" spans="1:32">
      <c r="A133" s="56"/>
      <c r="B133" s="11"/>
      <c r="C133" s="11" t="s">
        <v>173</v>
      </c>
      <c r="D133" s="11"/>
      <c r="E133" s="11" t="s">
        <v>174</v>
      </c>
      <c r="F133" s="11">
        <v>5873</v>
      </c>
      <c r="G133" s="11"/>
      <c r="H133" s="11"/>
      <c r="I133" s="11"/>
      <c r="J133" s="207">
        <v>1088.22</v>
      </c>
      <c r="K133" s="11"/>
      <c r="M133" s="11">
        <v>5</v>
      </c>
      <c r="N133" s="70"/>
      <c r="P133" s="196">
        <f t="shared" si="4"/>
        <v>217.64400000000001</v>
      </c>
      <c r="Q133" s="11"/>
      <c r="R133" s="11"/>
      <c r="S133" s="11"/>
      <c r="T133" s="199">
        <f t="shared" si="5"/>
        <v>1174.5999999999999</v>
      </c>
      <c r="U133" s="11"/>
      <c r="V133" s="11"/>
      <c r="W133" s="11"/>
      <c r="Y133" s="11">
        <v>1088.22</v>
      </c>
      <c r="Z133" s="11">
        <f t="shared" si="6"/>
        <v>1216.3900000000001</v>
      </c>
      <c r="AB133" s="11">
        <f t="shared" si="7"/>
        <v>830.04</v>
      </c>
      <c r="AC133" s="170">
        <v>1047.49</v>
      </c>
      <c r="AD133" s="11"/>
      <c r="AE133" s="4"/>
      <c r="AF133" s="4"/>
    </row>
    <row r="134" spans="1:32">
      <c r="A134" s="56"/>
      <c r="B134" s="11"/>
      <c r="C134" s="11" t="s">
        <v>175</v>
      </c>
      <c r="D134" s="11"/>
      <c r="E134" s="11" t="s">
        <v>162</v>
      </c>
      <c r="F134" s="11">
        <v>5450</v>
      </c>
      <c r="G134" s="11"/>
      <c r="H134" s="11"/>
      <c r="I134" s="11"/>
      <c r="J134" s="207">
        <v>845.19999999999993</v>
      </c>
      <c r="K134" s="11"/>
      <c r="M134" s="11">
        <v>3</v>
      </c>
      <c r="N134" s="70"/>
      <c r="P134" s="196">
        <f t="shared" si="4"/>
        <v>281.73333333333329</v>
      </c>
      <c r="Q134" s="11"/>
      <c r="R134" s="11"/>
      <c r="S134" s="11"/>
      <c r="T134" s="199">
        <f t="shared" si="5"/>
        <v>1816.6666666666667</v>
      </c>
      <c r="U134" s="11"/>
      <c r="V134" s="11"/>
      <c r="W134" s="11"/>
      <c r="Y134" s="11">
        <v>845.19999999999993</v>
      </c>
      <c r="Z134" s="11">
        <f t="shared" si="6"/>
        <v>944.75</v>
      </c>
      <c r="AB134" s="11">
        <f t="shared" si="7"/>
        <v>644.66999999999996</v>
      </c>
      <c r="AC134" s="170">
        <v>813.57</v>
      </c>
      <c r="AD134" s="11"/>
      <c r="AE134" s="4"/>
      <c r="AF134" s="4"/>
    </row>
    <row r="135" spans="1:32">
      <c r="A135" s="56"/>
      <c r="B135" s="11"/>
      <c r="C135" s="11" t="s">
        <v>176</v>
      </c>
      <c r="D135" s="11"/>
      <c r="E135" s="11" t="s">
        <v>59</v>
      </c>
      <c r="F135" s="11">
        <v>319203</v>
      </c>
      <c r="G135" s="11"/>
      <c r="H135" s="11"/>
      <c r="I135" s="11"/>
      <c r="J135" s="207">
        <v>60415.079999999994</v>
      </c>
      <c r="K135" s="11"/>
      <c r="M135" s="11">
        <v>344</v>
      </c>
      <c r="N135" s="70"/>
      <c r="P135" s="196">
        <f t="shared" si="4"/>
        <v>175.62523255813952</v>
      </c>
      <c r="Q135" s="11"/>
      <c r="R135" s="11"/>
      <c r="S135" s="11"/>
      <c r="T135" s="199">
        <f t="shared" si="5"/>
        <v>927.91569767441865</v>
      </c>
      <c r="U135" s="11"/>
      <c r="V135" s="11"/>
      <c r="W135" s="11"/>
      <c r="Y135" s="11">
        <v>60415.079999999994</v>
      </c>
      <c r="Z135" s="11">
        <f t="shared" si="6"/>
        <v>67530.66</v>
      </c>
      <c r="AB135" s="11">
        <f t="shared" si="7"/>
        <v>46081.45</v>
      </c>
      <c r="AC135" s="170">
        <v>58153.94</v>
      </c>
      <c r="AD135" s="11"/>
      <c r="AE135" s="4"/>
      <c r="AF135" s="4"/>
    </row>
    <row r="136" spans="1:32">
      <c r="A136" s="56"/>
      <c r="B136" s="11"/>
      <c r="C136" s="11" t="s">
        <v>177</v>
      </c>
      <c r="D136" s="11"/>
      <c r="E136" s="11" t="s">
        <v>96</v>
      </c>
      <c r="F136" s="11">
        <v>7803</v>
      </c>
      <c r="G136" s="11"/>
      <c r="H136" s="11"/>
      <c r="I136" s="11"/>
      <c r="J136" s="207">
        <v>1604.1899999999998</v>
      </c>
      <c r="K136" s="11"/>
      <c r="M136" s="11">
        <v>20</v>
      </c>
      <c r="N136" s="70"/>
      <c r="P136" s="196">
        <f t="shared" si="4"/>
        <v>80.209499999999991</v>
      </c>
      <c r="Q136" s="11"/>
      <c r="R136" s="11"/>
      <c r="S136" s="11"/>
      <c r="T136" s="199">
        <f t="shared" si="5"/>
        <v>390.15</v>
      </c>
      <c r="U136" s="11"/>
      <c r="V136" s="11"/>
      <c r="W136" s="11"/>
      <c r="Y136" s="11">
        <v>1604.1899999999998</v>
      </c>
      <c r="Z136" s="11">
        <f t="shared" si="6"/>
        <v>1793.13</v>
      </c>
      <c r="AB136" s="11">
        <f t="shared" si="7"/>
        <v>1223.5899999999999</v>
      </c>
      <c r="AC136" s="170">
        <v>1544.15</v>
      </c>
      <c r="AD136" s="11"/>
      <c r="AE136" s="4"/>
      <c r="AF136" s="4"/>
    </row>
    <row r="137" spans="1:32">
      <c r="A137" s="56"/>
      <c r="B137" s="11"/>
      <c r="C137" s="11" t="s">
        <v>178</v>
      </c>
      <c r="D137" s="11"/>
      <c r="E137" s="11" t="s">
        <v>179</v>
      </c>
      <c r="F137" s="11">
        <v>448611</v>
      </c>
      <c r="G137" s="11"/>
      <c r="H137" s="11"/>
      <c r="I137" s="11"/>
      <c r="J137" s="207">
        <v>87883.930000000022</v>
      </c>
      <c r="K137" s="11"/>
      <c r="M137" s="11">
        <v>412</v>
      </c>
      <c r="N137" s="70"/>
      <c r="P137" s="196">
        <f t="shared" si="4"/>
        <v>213.31050970873792</v>
      </c>
      <c r="Q137" s="11"/>
      <c r="R137" s="11"/>
      <c r="S137" s="11"/>
      <c r="T137" s="199">
        <f t="shared" si="5"/>
        <v>1088.8616504854369</v>
      </c>
      <c r="U137" s="11"/>
      <c r="V137" s="11"/>
      <c r="W137" s="11"/>
      <c r="Y137" s="11">
        <v>87883.930000000022</v>
      </c>
      <c r="Z137" s="11">
        <f t="shared" si="6"/>
        <v>98234.74</v>
      </c>
      <c r="AB137" s="11">
        <f t="shared" si="7"/>
        <v>67033.240000000005</v>
      </c>
      <c r="AC137" s="170">
        <v>84594.72</v>
      </c>
      <c r="AD137" s="11"/>
      <c r="AE137" s="4"/>
      <c r="AF137" s="4"/>
    </row>
    <row r="138" spans="1:32">
      <c r="A138" s="56"/>
      <c r="B138" s="11"/>
      <c r="C138" s="11" t="s">
        <v>178</v>
      </c>
      <c r="D138" s="11"/>
      <c r="E138" s="11" t="s">
        <v>75</v>
      </c>
      <c r="F138" s="11">
        <v>635</v>
      </c>
      <c r="G138" s="11"/>
      <c r="H138" s="11"/>
      <c r="I138" s="11"/>
      <c r="J138" s="207">
        <v>123.59</v>
      </c>
      <c r="K138" s="11"/>
      <c r="M138" s="11">
        <v>1</v>
      </c>
      <c r="N138" s="70"/>
      <c r="P138" s="196">
        <f t="shared" si="4"/>
        <v>123.59</v>
      </c>
      <c r="Q138" s="11"/>
      <c r="R138" s="11"/>
      <c r="S138" s="11"/>
      <c r="T138" s="199">
        <f t="shared" si="5"/>
        <v>635</v>
      </c>
      <c r="U138" s="11"/>
      <c r="V138" s="11"/>
      <c r="W138" s="11"/>
      <c r="Y138" s="11">
        <v>123.59</v>
      </c>
      <c r="Z138" s="11">
        <f t="shared" si="6"/>
        <v>138.15</v>
      </c>
      <c r="AB138" s="11">
        <f t="shared" si="7"/>
        <v>94.27</v>
      </c>
      <c r="AC138" s="170">
        <v>118.96</v>
      </c>
      <c r="AD138" s="11"/>
      <c r="AE138" s="4"/>
      <c r="AF138" s="4"/>
    </row>
    <row r="139" spans="1:32">
      <c r="A139" s="56"/>
      <c r="B139" s="11"/>
      <c r="C139" s="11" t="s">
        <v>180</v>
      </c>
      <c r="D139" s="11"/>
      <c r="E139" s="11" t="s">
        <v>181</v>
      </c>
      <c r="F139" s="11">
        <v>528623</v>
      </c>
      <c r="G139" s="11"/>
      <c r="H139" s="11"/>
      <c r="I139" s="11"/>
      <c r="J139" s="207">
        <v>100309.53000000003</v>
      </c>
      <c r="K139" s="11"/>
      <c r="M139" s="11">
        <v>636</v>
      </c>
      <c r="N139" s="70"/>
      <c r="P139" s="196">
        <f t="shared" si="4"/>
        <v>157.71938679245287</v>
      </c>
      <c r="Q139" s="11"/>
      <c r="R139" s="11"/>
      <c r="S139" s="11"/>
      <c r="T139" s="199">
        <f t="shared" si="5"/>
        <v>831.1682389937107</v>
      </c>
      <c r="U139" s="11"/>
      <c r="V139" s="11"/>
      <c r="W139" s="11"/>
      <c r="Y139" s="11">
        <v>100309.53000000003</v>
      </c>
      <c r="Z139" s="11">
        <f t="shared" si="6"/>
        <v>112123.8</v>
      </c>
      <c r="AB139" s="11">
        <f t="shared" si="7"/>
        <v>76510.83</v>
      </c>
      <c r="AC139" s="170">
        <v>96555.27</v>
      </c>
      <c r="AD139" s="11"/>
      <c r="AE139" s="4"/>
      <c r="AF139" s="4"/>
    </row>
    <row r="140" spans="1:32">
      <c r="A140" s="56"/>
      <c r="B140" s="11"/>
      <c r="C140" s="11" t="s">
        <v>182</v>
      </c>
      <c r="D140" s="11"/>
      <c r="E140" s="11" t="s">
        <v>183</v>
      </c>
      <c r="F140" s="11">
        <v>865</v>
      </c>
      <c r="G140" s="11"/>
      <c r="H140" s="11"/>
      <c r="I140" s="11"/>
      <c r="J140" s="207">
        <v>195.51</v>
      </c>
      <c r="K140" s="11"/>
      <c r="M140" s="11">
        <v>4</v>
      </c>
      <c r="N140" s="70"/>
      <c r="P140" s="196">
        <f t="shared" si="4"/>
        <v>48.877499999999998</v>
      </c>
      <c r="Q140" s="11"/>
      <c r="R140" s="11"/>
      <c r="S140" s="11"/>
      <c r="T140" s="199">
        <f t="shared" si="5"/>
        <v>216.25</v>
      </c>
      <c r="U140" s="11"/>
      <c r="V140" s="11"/>
      <c r="W140" s="11"/>
      <c r="Y140" s="11">
        <v>195.51</v>
      </c>
      <c r="Z140" s="11">
        <f t="shared" si="6"/>
        <v>218.54</v>
      </c>
      <c r="AB140" s="11">
        <f t="shared" si="7"/>
        <v>149.12</v>
      </c>
      <c r="AC140" s="170">
        <v>188.19</v>
      </c>
      <c r="AD140" s="11"/>
      <c r="AE140" s="4"/>
      <c r="AF140" s="4"/>
    </row>
    <row r="141" spans="1:32">
      <c r="A141" s="56"/>
      <c r="B141" s="11"/>
      <c r="C141" s="11" t="s">
        <v>184</v>
      </c>
      <c r="D141" s="11"/>
      <c r="E141" s="11" t="s">
        <v>185</v>
      </c>
      <c r="F141" s="11">
        <v>1557120</v>
      </c>
      <c r="G141" s="11"/>
      <c r="H141" s="11"/>
      <c r="I141" s="11"/>
      <c r="J141" s="207">
        <v>294727.43000000017</v>
      </c>
      <c r="K141" s="11"/>
      <c r="M141" s="11">
        <v>1279</v>
      </c>
      <c r="N141" s="70"/>
      <c r="P141" s="196">
        <f t="shared" si="4"/>
        <v>230.43583268178278</v>
      </c>
      <c r="Q141" s="11"/>
      <c r="R141" s="11"/>
      <c r="S141" s="11"/>
      <c r="T141" s="199">
        <f t="shared" si="5"/>
        <v>1217.4511336982018</v>
      </c>
      <c r="U141" s="11"/>
      <c r="V141" s="11"/>
      <c r="W141" s="11"/>
      <c r="Y141" s="11">
        <v>294727.43000000017</v>
      </c>
      <c r="Z141" s="11">
        <f t="shared" si="6"/>
        <v>329439.88</v>
      </c>
      <c r="AB141" s="11">
        <f t="shared" si="7"/>
        <v>224802.58</v>
      </c>
      <c r="AC141" s="170">
        <v>283696.74</v>
      </c>
      <c r="AD141" s="11"/>
      <c r="AE141" s="4"/>
      <c r="AF141" s="4"/>
    </row>
    <row r="142" spans="1:32">
      <c r="A142" s="56"/>
      <c r="B142" s="11"/>
      <c r="C142" s="11" t="s">
        <v>184</v>
      </c>
      <c r="D142" s="11"/>
      <c r="E142" s="11" t="s">
        <v>79</v>
      </c>
      <c r="F142" s="11">
        <v>2445</v>
      </c>
      <c r="G142" s="11"/>
      <c r="H142" s="11"/>
      <c r="I142" s="11"/>
      <c r="J142" s="207">
        <v>478.94000000000005</v>
      </c>
      <c r="K142" s="11"/>
      <c r="M142" s="11">
        <v>3</v>
      </c>
      <c r="N142" s="70"/>
      <c r="P142" s="196">
        <f t="shared" si="4"/>
        <v>159.64666666666668</v>
      </c>
      <c r="Q142" s="11"/>
      <c r="R142" s="11"/>
      <c r="S142" s="11"/>
      <c r="T142" s="199">
        <f t="shared" si="5"/>
        <v>815</v>
      </c>
      <c r="U142" s="11"/>
      <c r="V142" s="11"/>
      <c r="W142" s="11"/>
      <c r="Y142" s="11">
        <v>478.94000000000005</v>
      </c>
      <c r="Z142" s="11">
        <f t="shared" si="6"/>
        <v>535.35</v>
      </c>
      <c r="AB142" s="11">
        <f t="shared" si="7"/>
        <v>365.31</v>
      </c>
      <c r="AC142" s="170">
        <v>461.01</v>
      </c>
      <c r="AD142" s="11"/>
      <c r="AE142" s="4"/>
      <c r="AF142" s="4"/>
    </row>
    <row r="143" spans="1:32">
      <c r="A143" s="56"/>
      <c r="B143" s="11"/>
      <c r="C143" s="11" t="s">
        <v>186</v>
      </c>
      <c r="D143" s="11"/>
      <c r="E143" s="11" t="s">
        <v>187</v>
      </c>
      <c r="F143" s="11">
        <v>3142445</v>
      </c>
      <c r="G143" s="11"/>
      <c r="H143" s="11"/>
      <c r="I143" s="11"/>
      <c r="J143" s="207">
        <v>594540.95999999915</v>
      </c>
      <c r="K143" s="11"/>
      <c r="M143" s="11">
        <v>3361</v>
      </c>
      <c r="N143" s="70"/>
      <c r="P143" s="196">
        <f t="shared" si="4"/>
        <v>176.89406724189203</v>
      </c>
      <c r="Q143" s="11"/>
      <c r="R143" s="11"/>
      <c r="S143" s="11"/>
      <c r="T143" s="199">
        <f t="shared" si="5"/>
        <v>934.97322225528114</v>
      </c>
      <c r="U143" s="11"/>
      <c r="V143" s="11"/>
      <c r="W143" s="11"/>
      <c r="Y143" s="11">
        <v>594540.95999999915</v>
      </c>
      <c r="Z143" s="11">
        <f t="shared" si="6"/>
        <v>664564.9</v>
      </c>
      <c r="AB143" s="11">
        <f t="shared" si="7"/>
        <v>453484.58</v>
      </c>
      <c r="AC143" s="170">
        <v>572289.23</v>
      </c>
      <c r="AD143" s="11"/>
      <c r="AE143" s="4"/>
      <c r="AF143" s="4"/>
    </row>
    <row r="144" spans="1:32">
      <c r="A144" s="56"/>
      <c r="B144" s="11"/>
      <c r="C144" s="11" t="s">
        <v>186</v>
      </c>
      <c r="D144" s="11"/>
      <c r="E144" s="11" t="s">
        <v>188</v>
      </c>
      <c r="F144" s="11">
        <v>588</v>
      </c>
      <c r="G144" s="11"/>
      <c r="H144" s="11"/>
      <c r="I144" s="11"/>
      <c r="J144" s="207">
        <v>58.17</v>
      </c>
      <c r="K144" s="11"/>
      <c r="M144" s="11">
        <v>1</v>
      </c>
      <c r="N144" s="70"/>
      <c r="P144" s="196">
        <f t="shared" si="4"/>
        <v>58.17</v>
      </c>
      <c r="Q144" s="11"/>
      <c r="R144" s="11"/>
      <c r="S144" s="11"/>
      <c r="T144" s="199">
        <f t="shared" si="5"/>
        <v>588</v>
      </c>
      <c r="U144" s="11"/>
      <c r="V144" s="11"/>
      <c r="W144" s="11"/>
      <c r="Y144" s="11">
        <v>58.17</v>
      </c>
      <c r="Z144" s="11">
        <f t="shared" si="6"/>
        <v>65.02</v>
      </c>
      <c r="AB144" s="11">
        <f t="shared" si="7"/>
        <v>44.37</v>
      </c>
      <c r="AC144" s="170">
        <v>55.99</v>
      </c>
      <c r="AD144" s="11"/>
      <c r="AE144" s="4"/>
      <c r="AF144" s="4"/>
    </row>
    <row r="145" spans="1:32">
      <c r="A145" s="56"/>
      <c r="B145" s="11"/>
      <c r="C145" s="11" t="s">
        <v>189</v>
      </c>
      <c r="D145" s="11"/>
      <c r="E145" s="11" t="s">
        <v>190</v>
      </c>
      <c r="F145" s="11">
        <v>5285477</v>
      </c>
      <c r="G145" s="11"/>
      <c r="H145" s="11"/>
      <c r="I145" s="11"/>
      <c r="J145" s="207">
        <v>981325.10000000661</v>
      </c>
      <c r="K145" s="11"/>
      <c r="M145" s="11">
        <v>5904</v>
      </c>
      <c r="N145" s="70"/>
      <c r="P145" s="196">
        <f t="shared" si="4"/>
        <v>166.21360094851062</v>
      </c>
      <c r="Q145" s="11"/>
      <c r="R145" s="11"/>
      <c r="S145" s="11"/>
      <c r="T145" s="199">
        <f t="shared" si="5"/>
        <v>895.23661924119244</v>
      </c>
      <c r="U145" s="11"/>
      <c r="V145" s="11"/>
      <c r="W145" s="11"/>
      <c r="Y145" s="11">
        <v>981325.10000000661</v>
      </c>
      <c r="Z145" s="11">
        <f t="shared" si="6"/>
        <v>1096903.76</v>
      </c>
      <c r="AB145" s="11">
        <f t="shared" si="7"/>
        <v>748503.18</v>
      </c>
      <c r="AC145" s="170">
        <v>944597.3</v>
      </c>
      <c r="AD145" s="11"/>
      <c r="AE145" s="4"/>
      <c r="AF145" s="4"/>
    </row>
    <row r="146" spans="1:32">
      <c r="A146" s="56"/>
      <c r="B146" s="11"/>
      <c r="C146" s="11" t="s">
        <v>191</v>
      </c>
      <c r="D146" s="11"/>
      <c r="E146" s="11" t="s">
        <v>86</v>
      </c>
      <c r="F146" s="11">
        <v>455795</v>
      </c>
      <c r="G146" s="11"/>
      <c r="H146" s="11"/>
      <c r="I146" s="11"/>
      <c r="J146" s="207">
        <v>87543.580000000016</v>
      </c>
      <c r="K146" s="11"/>
      <c r="M146" s="11">
        <v>311</v>
      </c>
      <c r="N146" s="70"/>
      <c r="P146" s="196">
        <f t="shared" si="4"/>
        <v>281.49061093247593</v>
      </c>
      <c r="Q146" s="11"/>
      <c r="R146" s="11"/>
      <c r="S146" s="11"/>
      <c r="T146" s="199">
        <f t="shared" si="5"/>
        <v>1465.5787781350482</v>
      </c>
      <c r="U146" s="11"/>
      <c r="V146" s="11"/>
      <c r="W146" s="11"/>
      <c r="Y146" s="11">
        <v>87543.580000000016</v>
      </c>
      <c r="Z146" s="11">
        <f t="shared" si="6"/>
        <v>97854.3</v>
      </c>
      <c r="AB146" s="11">
        <f t="shared" si="7"/>
        <v>66773.64</v>
      </c>
      <c r="AC146" s="170">
        <v>84267.11</v>
      </c>
      <c r="AD146" s="11"/>
      <c r="AE146" s="4"/>
      <c r="AF146" s="4"/>
    </row>
    <row r="147" spans="1:32">
      <c r="A147" s="56"/>
      <c r="B147" s="11"/>
      <c r="C147" s="11" t="s">
        <v>191</v>
      </c>
      <c r="D147" s="11"/>
      <c r="E147" s="11" t="s">
        <v>192</v>
      </c>
      <c r="F147" s="11">
        <v>953</v>
      </c>
      <c r="G147" s="11"/>
      <c r="H147" s="11"/>
      <c r="I147" s="11"/>
      <c r="J147" s="207">
        <v>183.77</v>
      </c>
      <c r="K147" s="11"/>
      <c r="M147" s="11">
        <v>1</v>
      </c>
      <c r="N147" s="70"/>
      <c r="P147" s="196">
        <f t="shared" si="4"/>
        <v>183.77</v>
      </c>
      <c r="Q147" s="11"/>
      <c r="R147" s="11"/>
      <c r="S147" s="11"/>
      <c r="T147" s="199">
        <f t="shared" si="5"/>
        <v>953</v>
      </c>
      <c r="U147" s="11"/>
      <c r="V147" s="11"/>
      <c r="W147" s="11"/>
      <c r="Y147" s="11">
        <v>183.77</v>
      </c>
      <c r="Z147" s="11">
        <f t="shared" si="6"/>
        <v>205.41</v>
      </c>
      <c r="AB147" s="11">
        <f t="shared" si="7"/>
        <v>140.16999999999999</v>
      </c>
      <c r="AC147" s="170">
        <v>176.89</v>
      </c>
      <c r="AD147" s="11"/>
      <c r="AE147" s="4"/>
      <c r="AF147" s="4"/>
    </row>
    <row r="148" spans="1:32">
      <c r="A148" s="56"/>
      <c r="B148" s="11"/>
      <c r="C148" s="11" t="s">
        <v>193</v>
      </c>
      <c r="D148" s="11"/>
      <c r="E148" s="11" t="s">
        <v>133</v>
      </c>
      <c r="F148" s="11">
        <v>722</v>
      </c>
      <c r="G148" s="11"/>
      <c r="H148" s="11"/>
      <c r="I148" s="11"/>
      <c r="J148" s="207">
        <v>149.36000000000001</v>
      </c>
      <c r="K148" s="11"/>
      <c r="M148" s="11">
        <v>2</v>
      </c>
      <c r="N148" s="70"/>
      <c r="P148" s="196">
        <f t="shared" si="4"/>
        <v>74.680000000000007</v>
      </c>
      <c r="Q148" s="11"/>
      <c r="R148" s="11"/>
      <c r="S148" s="11"/>
      <c r="T148" s="199">
        <f t="shared" si="5"/>
        <v>361</v>
      </c>
      <c r="U148" s="11"/>
      <c r="V148" s="11"/>
      <c r="W148" s="11"/>
      <c r="Y148" s="11">
        <v>149.36000000000001</v>
      </c>
      <c r="Z148" s="11">
        <f t="shared" si="6"/>
        <v>166.95</v>
      </c>
      <c r="AB148" s="11">
        <f t="shared" si="7"/>
        <v>113.92</v>
      </c>
      <c r="AC148" s="170">
        <v>143.77000000000001</v>
      </c>
      <c r="AD148" s="11"/>
      <c r="AE148" s="4"/>
      <c r="AF148" s="4"/>
    </row>
    <row r="149" spans="1:32">
      <c r="A149" s="56"/>
      <c r="B149" s="11"/>
      <c r="C149" s="11" t="s">
        <v>194</v>
      </c>
      <c r="D149" s="11"/>
      <c r="E149" s="11" t="s">
        <v>53</v>
      </c>
      <c r="F149" s="11">
        <v>1574864</v>
      </c>
      <c r="G149" s="11"/>
      <c r="H149" s="11"/>
      <c r="I149" s="11"/>
      <c r="J149" s="207">
        <v>304594.85000000003</v>
      </c>
      <c r="K149" s="11"/>
      <c r="M149" s="11">
        <v>1851</v>
      </c>
      <c r="N149" s="70"/>
      <c r="P149" s="196">
        <f t="shared" si="4"/>
        <v>164.55691518098328</v>
      </c>
      <c r="Q149" s="11"/>
      <c r="R149" s="11"/>
      <c r="S149" s="11"/>
      <c r="T149" s="199">
        <f t="shared" si="5"/>
        <v>850.8179362506753</v>
      </c>
      <c r="U149" s="11"/>
      <c r="V149" s="11"/>
      <c r="W149" s="11"/>
      <c r="Y149" s="11">
        <v>304594.85000000003</v>
      </c>
      <c r="Z149" s="11">
        <f t="shared" si="6"/>
        <v>340469.47</v>
      </c>
      <c r="AB149" s="11">
        <f t="shared" si="7"/>
        <v>232328.93</v>
      </c>
      <c r="AC149" s="170">
        <v>293194.86</v>
      </c>
      <c r="AD149" s="11"/>
      <c r="AE149" s="4"/>
      <c r="AF149" s="4"/>
    </row>
    <row r="150" spans="1:32">
      <c r="A150" s="56"/>
      <c r="B150" s="11"/>
      <c r="C150" s="11" t="s">
        <v>195</v>
      </c>
      <c r="D150" s="11"/>
      <c r="E150" s="11" t="s">
        <v>166</v>
      </c>
      <c r="F150" s="11">
        <v>857844</v>
      </c>
      <c r="G150" s="11"/>
      <c r="H150" s="11"/>
      <c r="I150" s="11"/>
      <c r="J150" s="207">
        <v>160763.97000000012</v>
      </c>
      <c r="K150" s="11"/>
      <c r="M150" s="11">
        <v>996</v>
      </c>
      <c r="N150" s="70"/>
      <c r="P150" s="196">
        <f t="shared" ref="P150:P213" si="8">J150/M150</f>
        <v>161.40960843373506</v>
      </c>
      <c r="Q150" s="11"/>
      <c r="R150" s="11"/>
      <c r="S150" s="11"/>
      <c r="T150" s="199">
        <f t="shared" ref="T150:T213" si="9">F150/M150</f>
        <v>861.28915662650604</v>
      </c>
      <c r="U150" s="11"/>
      <c r="V150" s="11"/>
      <c r="W150" s="11"/>
      <c r="Y150" s="11">
        <v>160763.97000000012</v>
      </c>
      <c r="Z150" s="11">
        <f t="shared" ref="Z150:Z213" si="10">ROUND($Z$619*Y150/$Y$619,2)</f>
        <v>179698.45</v>
      </c>
      <c r="AB150" s="11">
        <f t="shared" ref="AB150:AB213" si="11">ROUND($AB$619*Y150/$Y$619,2)</f>
        <v>122622.3</v>
      </c>
      <c r="AC150" s="170">
        <v>154747.1</v>
      </c>
      <c r="AD150" s="11"/>
      <c r="AE150" s="4"/>
      <c r="AF150" s="4"/>
    </row>
    <row r="151" spans="1:32">
      <c r="A151" s="56"/>
      <c r="B151" s="11"/>
      <c r="C151" s="11" t="s">
        <v>196</v>
      </c>
      <c r="D151" s="11"/>
      <c r="E151" s="11" t="s">
        <v>197</v>
      </c>
      <c r="F151" s="11">
        <v>368352</v>
      </c>
      <c r="G151" s="11"/>
      <c r="H151" s="11"/>
      <c r="I151" s="11"/>
      <c r="J151" s="207">
        <v>71504.170000000027</v>
      </c>
      <c r="K151" s="11"/>
      <c r="M151" s="11">
        <v>335</v>
      </c>
      <c r="N151" s="70"/>
      <c r="P151" s="196">
        <f t="shared" si="8"/>
        <v>213.44528358208964</v>
      </c>
      <c r="Q151" s="11"/>
      <c r="R151" s="11"/>
      <c r="S151" s="11"/>
      <c r="T151" s="199">
        <f t="shared" si="9"/>
        <v>1099.5582089552238</v>
      </c>
      <c r="U151" s="11"/>
      <c r="V151" s="11"/>
      <c r="W151" s="11"/>
      <c r="Y151" s="11">
        <v>71504.170000000027</v>
      </c>
      <c r="Z151" s="11">
        <f t="shared" si="10"/>
        <v>79925.8</v>
      </c>
      <c r="AB151" s="11">
        <f t="shared" si="11"/>
        <v>54539.62</v>
      </c>
      <c r="AC151" s="170">
        <v>68828</v>
      </c>
      <c r="AD151" s="11"/>
      <c r="AE151" s="4"/>
      <c r="AF151" s="4"/>
    </row>
    <row r="152" spans="1:32">
      <c r="A152" s="56"/>
      <c r="B152" s="11"/>
      <c r="C152" s="11" t="s">
        <v>196</v>
      </c>
      <c r="D152" s="11"/>
      <c r="E152" s="11" t="s">
        <v>198</v>
      </c>
      <c r="F152" s="11">
        <v>1412</v>
      </c>
      <c r="G152" s="11"/>
      <c r="H152" s="11"/>
      <c r="I152" s="11"/>
      <c r="J152" s="207">
        <v>282.58</v>
      </c>
      <c r="K152" s="11"/>
      <c r="M152" s="11">
        <v>1</v>
      </c>
      <c r="N152" s="70"/>
      <c r="P152" s="196">
        <f t="shared" si="8"/>
        <v>282.58</v>
      </c>
      <c r="Q152" s="11"/>
      <c r="R152" s="11"/>
      <c r="S152" s="11"/>
      <c r="T152" s="199">
        <f t="shared" si="9"/>
        <v>1412</v>
      </c>
      <c r="U152" s="11"/>
      <c r="V152" s="11"/>
      <c r="W152" s="11"/>
      <c r="Y152" s="11">
        <v>282.58</v>
      </c>
      <c r="Z152" s="11">
        <f t="shared" si="10"/>
        <v>315.86</v>
      </c>
      <c r="AB152" s="11">
        <f t="shared" si="11"/>
        <v>215.54</v>
      </c>
      <c r="AC152" s="170">
        <v>272</v>
      </c>
      <c r="AD152" s="11"/>
      <c r="AE152" s="4"/>
      <c r="AF152" s="4"/>
    </row>
    <row r="153" spans="1:32">
      <c r="A153" s="56"/>
      <c r="B153" s="11"/>
      <c r="C153" s="11" t="s">
        <v>199</v>
      </c>
      <c r="D153" s="11"/>
      <c r="E153" s="11" t="s">
        <v>52</v>
      </c>
      <c r="F153" s="11">
        <v>2280</v>
      </c>
      <c r="G153" s="11"/>
      <c r="H153" s="11"/>
      <c r="I153" s="11"/>
      <c r="J153" s="207">
        <v>455.85</v>
      </c>
      <c r="K153" s="11"/>
      <c r="M153" s="11">
        <v>3</v>
      </c>
      <c r="N153" s="70"/>
      <c r="P153" s="196">
        <f t="shared" si="8"/>
        <v>151.95000000000002</v>
      </c>
      <c r="Q153" s="11"/>
      <c r="R153" s="11"/>
      <c r="S153" s="11"/>
      <c r="T153" s="199">
        <f t="shared" si="9"/>
        <v>760</v>
      </c>
      <c r="U153" s="11"/>
      <c r="V153" s="11"/>
      <c r="W153" s="11"/>
      <c r="Y153" s="11">
        <v>455.85</v>
      </c>
      <c r="Z153" s="11">
        <f t="shared" si="10"/>
        <v>509.54</v>
      </c>
      <c r="AB153" s="11">
        <f t="shared" si="11"/>
        <v>347.7</v>
      </c>
      <c r="AC153" s="170">
        <v>438.79</v>
      </c>
      <c r="AD153" s="11"/>
      <c r="AE153" s="4"/>
      <c r="AF153" s="4"/>
    </row>
    <row r="154" spans="1:32">
      <c r="A154" s="56"/>
      <c r="B154" s="11"/>
      <c r="C154" s="11" t="s">
        <v>200</v>
      </c>
      <c r="D154" s="11"/>
      <c r="E154" s="11" t="s">
        <v>115</v>
      </c>
      <c r="F154" s="11">
        <v>242215</v>
      </c>
      <c r="G154" s="11"/>
      <c r="H154" s="11"/>
      <c r="I154" s="11"/>
      <c r="J154" s="207">
        <v>46745.070000000022</v>
      </c>
      <c r="K154" s="11"/>
      <c r="M154" s="11">
        <v>236</v>
      </c>
      <c r="N154" s="70"/>
      <c r="P154" s="196">
        <f t="shared" si="8"/>
        <v>198.07233050847466</v>
      </c>
      <c r="Q154" s="11"/>
      <c r="R154" s="11"/>
      <c r="S154" s="11"/>
      <c r="T154" s="199">
        <f t="shared" si="9"/>
        <v>1026.3347457627119</v>
      </c>
      <c r="U154" s="11"/>
      <c r="V154" s="11"/>
      <c r="W154" s="11"/>
      <c r="Y154" s="11">
        <v>46745.070000000022</v>
      </c>
      <c r="Z154" s="11">
        <f t="shared" si="10"/>
        <v>52250.62</v>
      </c>
      <c r="AB154" s="11">
        <f t="shared" si="11"/>
        <v>35654.68</v>
      </c>
      <c r="AC154" s="170">
        <v>44995.55</v>
      </c>
      <c r="AD154" s="11"/>
      <c r="AE154" s="4"/>
      <c r="AF154" s="4"/>
    </row>
    <row r="155" spans="1:32">
      <c r="A155" s="56"/>
      <c r="B155" s="11"/>
      <c r="C155" s="11" t="s">
        <v>201</v>
      </c>
      <c r="D155" s="11"/>
      <c r="E155" s="11" t="s">
        <v>68</v>
      </c>
      <c r="F155" s="11">
        <v>2257</v>
      </c>
      <c r="G155" s="11"/>
      <c r="H155" s="11"/>
      <c r="I155" s="11"/>
      <c r="J155" s="207">
        <v>459.87</v>
      </c>
      <c r="K155" s="11"/>
      <c r="M155" s="11">
        <v>5</v>
      </c>
      <c r="N155" s="70"/>
      <c r="P155" s="196">
        <f t="shared" si="8"/>
        <v>91.974000000000004</v>
      </c>
      <c r="Q155" s="11"/>
      <c r="R155" s="11"/>
      <c r="S155" s="11"/>
      <c r="T155" s="199">
        <f t="shared" si="9"/>
        <v>451.4</v>
      </c>
      <c r="U155" s="11"/>
      <c r="V155" s="11"/>
      <c r="W155" s="11"/>
      <c r="Y155" s="11">
        <v>459.87</v>
      </c>
      <c r="Z155" s="11">
        <f t="shared" si="10"/>
        <v>514.03</v>
      </c>
      <c r="AB155" s="11">
        <f t="shared" si="11"/>
        <v>350.76</v>
      </c>
      <c r="AC155" s="170">
        <v>442.66</v>
      </c>
      <c r="AD155" s="11"/>
      <c r="AE155" s="4"/>
      <c r="AF155" s="4"/>
    </row>
    <row r="156" spans="1:32">
      <c r="A156" s="56"/>
      <c r="B156" s="11"/>
      <c r="C156" s="11" t="s">
        <v>202</v>
      </c>
      <c r="D156" s="11"/>
      <c r="E156" s="11" t="s">
        <v>59</v>
      </c>
      <c r="F156" s="11">
        <v>98491</v>
      </c>
      <c r="G156" s="11"/>
      <c r="H156" s="11"/>
      <c r="I156" s="11"/>
      <c r="J156" s="207">
        <v>19009.120000000003</v>
      </c>
      <c r="K156" s="11"/>
      <c r="M156" s="11">
        <v>102</v>
      </c>
      <c r="N156" s="70"/>
      <c r="P156" s="196">
        <f t="shared" si="8"/>
        <v>186.36392156862749</v>
      </c>
      <c r="Q156" s="11"/>
      <c r="R156" s="11"/>
      <c r="S156" s="11"/>
      <c r="T156" s="199">
        <f t="shared" si="9"/>
        <v>965.5980392156863</v>
      </c>
      <c r="U156" s="11"/>
      <c r="V156" s="11"/>
      <c r="W156" s="11"/>
      <c r="Y156" s="11">
        <v>19009.120000000003</v>
      </c>
      <c r="Z156" s="11">
        <f t="shared" si="10"/>
        <v>21247.98</v>
      </c>
      <c r="AB156" s="11">
        <f t="shared" si="11"/>
        <v>14499.16</v>
      </c>
      <c r="AC156" s="170">
        <v>18297.669999999998</v>
      </c>
      <c r="AD156" s="11"/>
      <c r="AE156" s="4"/>
      <c r="AF156" s="4"/>
    </row>
    <row r="157" spans="1:32">
      <c r="A157" s="56"/>
      <c r="B157" s="11"/>
      <c r="C157" s="11" t="s">
        <v>203</v>
      </c>
      <c r="D157" s="11"/>
      <c r="E157" s="11" t="s">
        <v>135</v>
      </c>
      <c r="F157" s="11">
        <v>207726</v>
      </c>
      <c r="G157" s="11"/>
      <c r="H157" s="11"/>
      <c r="I157" s="11"/>
      <c r="J157" s="207">
        <v>37840.659999999989</v>
      </c>
      <c r="K157" s="11"/>
      <c r="M157" s="11">
        <v>205</v>
      </c>
      <c r="N157" s="70"/>
      <c r="P157" s="196">
        <f t="shared" si="8"/>
        <v>184.58858536585362</v>
      </c>
      <c r="Q157" s="11"/>
      <c r="R157" s="11"/>
      <c r="S157" s="11"/>
      <c r="T157" s="199">
        <f t="shared" si="9"/>
        <v>1013.2975609756097</v>
      </c>
      <c r="U157" s="11"/>
      <c r="V157" s="11"/>
      <c r="W157" s="11"/>
      <c r="Y157" s="11">
        <v>37840.659999999989</v>
      </c>
      <c r="Z157" s="11">
        <f t="shared" si="10"/>
        <v>42297.46</v>
      </c>
      <c r="AB157" s="11">
        <f t="shared" si="11"/>
        <v>28862.87</v>
      </c>
      <c r="AC157" s="170">
        <v>36424.410000000003</v>
      </c>
      <c r="AD157" s="11"/>
      <c r="AE157" s="4"/>
      <c r="AF157" s="4"/>
    </row>
    <row r="158" spans="1:32">
      <c r="A158" s="56"/>
      <c r="B158" s="11"/>
      <c r="C158" s="11" t="s">
        <v>204</v>
      </c>
      <c r="D158" s="11"/>
      <c r="E158" s="11" t="s">
        <v>133</v>
      </c>
      <c r="F158" s="11">
        <v>9692</v>
      </c>
      <c r="G158" s="11"/>
      <c r="H158" s="11"/>
      <c r="I158" s="11"/>
      <c r="J158" s="207">
        <v>1941.74</v>
      </c>
      <c r="K158" s="11"/>
      <c r="M158" s="11">
        <v>8</v>
      </c>
      <c r="N158" s="70"/>
      <c r="P158" s="196">
        <f t="shared" si="8"/>
        <v>242.7175</v>
      </c>
      <c r="Q158" s="11"/>
      <c r="R158" s="11"/>
      <c r="S158" s="11"/>
      <c r="T158" s="199">
        <f t="shared" si="9"/>
        <v>1211.5</v>
      </c>
      <c r="U158" s="11"/>
      <c r="V158" s="11"/>
      <c r="W158" s="11"/>
      <c r="Y158" s="11">
        <v>1941.74</v>
      </c>
      <c r="Z158" s="11">
        <f t="shared" si="10"/>
        <v>2170.4299999999998</v>
      </c>
      <c r="AB158" s="11">
        <f t="shared" si="11"/>
        <v>1481.06</v>
      </c>
      <c r="AC158" s="170">
        <v>1869.07</v>
      </c>
      <c r="AD158" s="11"/>
      <c r="AE158" s="4"/>
      <c r="AF158" s="4"/>
    </row>
    <row r="159" spans="1:32">
      <c r="A159" s="56"/>
      <c r="B159" s="11"/>
      <c r="C159" s="11" t="s">
        <v>204</v>
      </c>
      <c r="D159" s="11"/>
      <c r="E159" s="11" t="s">
        <v>205</v>
      </c>
      <c r="F159" s="11">
        <v>244426</v>
      </c>
      <c r="G159" s="11"/>
      <c r="H159" s="11"/>
      <c r="I159" s="11"/>
      <c r="J159" s="207">
        <v>46376.319999999985</v>
      </c>
      <c r="K159" s="11"/>
      <c r="M159" s="11">
        <v>239</v>
      </c>
      <c r="N159" s="70"/>
      <c r="P159" s="196">
        <f t="shared" si="8"/>
        <v>194.04317991631794</v>
      </c>
      <c r="Q159" s="11"/>
      <c r="R159" s="11"/>
      <c r="S159" s="11"/>
      <c r="T159" s="199">
        <f t="shared" si="9"/>
        <v>1022.7029288702929</v>
      </c>
      <c r="U159" s="11"/>
      <c r="V159" s="11"/>
      <c r="W159" s="11"/>
      <c r="Y159" s="11">
        <v>46376.319999999985</v>
      </c>
      <c r="Z159" s="11">
        <f t="shared" si="10"/>
        <v>51838.44</v>
      </c>
      <c r="AB159" s="11">
        <f t="shared" si="11"/>
        <v>35373.42</v>
      </c>
      <c r="AC159" s="170">
        <v>44640.61</v>
      </c>
      <c r="AD159" s="11"/>
      <c r="AE159" s="4"/>
      <c r="AF159" s="4"/>
    </row>
    <row r="160" spans="1:32">
      <c r="A160" s="56"/>
      <c r="B160" s="11"/>
      <c r="C160" s="11" t="s">
        <v>204</v>
      </c>
      <c r="D160" s="11"/>
      <c r="E160" s="11" t="s">
        <v>206</v>
      </c>
      <c r="F160" s="11">
        <v>-502</v>
      </c>
      <c r="G160" s="11"/>
      <c r="H160" s="11"/>
      <c r="I160" s="11"/>
      <c r="J160" s="207">
        <v>-103.36</v>
      </c>
      <c r="K160" s="11"/>
      <c r="M160" s="11">
        <v>1</v>
      </c>
      <c r="N160" s="70"/>
      <c r="P160" s="196">
        <f t="shared" si="8"/>
        <v>-103.36</v>
      </c>
      <c r="Q160" s="11"/>
      <c r="R160" s="11"/>
      <c r="S160" s="11"/>
      <c r="T160" s="199">
        <f t="shared" si="9"/>
        <v>-502</v>
      </c>
      <c r="U160" s="11"/>
      <c r="V160" s="11"/>
      <c r="W160" s="11"/>
      <c r="Y160" s="11">
        <v>-103.36</v>
      </c>
      <c r="Z160" s="11">
        <f t="shared" si="10"/>
        <v>-115.53</v>
      </c>
      <c r="AB160" s="11">
        <f t="shared" si="11"/>
        <v>-78.84</v>
      </c>
      <c r="AC160" s="170">
        <v>-99.49</v>
      </c>
      <c r="AD160" s="11"/>
      <c r="AE160" s="4"/>
      <c r="AF160" s="4"/>
    </row>
    <row r="161" spans="1:32">
      <c r="A161" s="56"/>
      <c r="B161" s="11"/>
      <c r="C161" s="11" t="s">
        <v>207</v>
      </c>
      <c r="D161" s="11"/>
      <c r="E161" s="11" t="s">
        <v>157</v>
      </c>
      <c r="F161" s="11">
        <v>493779</v>
      </c>
      <c r="G161" s="11"/>
      <c r="H161" s="11"/>
      <c r="I161" s="11"/>
      <c r="J161" s="207">
        <v>96013.93</v>
      </c>
      <c r="K161" s="11"/>
      <c r="M161" s="11">
        <v>670</v>
      </c>
      <c r="N161" s="70"/>
      <c r="P161" s="196">
        <f t="shared" si="8"/>
        <v>143.30437313432836</v>
      </c>
      <c r="Q161" s="11"/>
      <c r="R161" s="11"/>
      <c r="S161" s="11"/>
      <c r="T161" s="199">
        <f t="shared" si="9"/>
        <v>736.98358208955221</v>
      </c>
      <c r="U161" s="11"/>
      <c r="V161" s="11"/>
      <c r="W161" s="11"/>
      <c r="Y161" s="11">
        <v>96013.93</v>
      </c>
      <c r="Z161" s="11">
        <f t="shared" si="10"/>
        <v>107322.27</v>
      </c>
      <c r="AB161" s="11">
        <f t="shared" si="11"/>
        <v>73234.38</v>
      </c>
      <c r="AC161" s="170">
        <v>92420.44</v>
      </c>
      <c r="AD161" s="11"/>
      <c r="AE161" s="4"/>
      <c r="AF161" s="4"/>
    </row>
    <row r="162" spans="1:32">
      <c r="A162" s="56"/>
      <c r="B162" s="11"/>
      <c r="C162" s="11" t="s">
        <v>208</v>
      </c>
      <c r="D162" s="11"/>
      <c r="E162" s="11" t="s">
        <v>209</v>
      </c>
      <c r="F162" s="11">
        <v>95925</v>
      </c>
      <c r="G162" s="11"/>
      <c r="H162" s="11"/>
      <c r="I162" s="11"/>
      <c r="J162" s="207">
        <v>17634.350000000002</v>
      </c>
      <c r="K162" s="11"/>
      <c r="M162" s="11">
        <v>119</v>
      </c>
      <c r="N162" s="70"/>
      <c r="P162" s="196">
        <f t="shared" si="8"/>
        <v>148.18781512605045</v>
      </c>
      <c r="Q162" s="11"/>
      <c r="R162" s="11"/>
      <c r="S162" s="11"/>
      <c r="T162" s="199">
        <f t="shared" si="9"/>
        <v>806.09243697478996</v>
      </c>
      <c r="U162" s="11"/>
      <c r="V162" s="11"/>
      <c r="W162" s="11"/>
      <c r="Y162" s="11">
        <v>17634.350000000002</v>
      </c>
      <c r="Z162" s="11">
        <f t="shared" si="10"/>
        <v>19711.29</v>
      </c>
      <c r="AB162" s="11">
        <f t="shared" si="11"/>
        <v>13450.55</v>
      </c>
      <c r="AC162" s="170">
        <v>16974.349999999999</v>
      </c>
      <c r="AD162" s="11"/>
      <c r="AE162" s="4"/>
      <c r="AF162" s="4"/>
    </row>
    <row r="163" spans="1:32">
      <c r="A163" s="56"/>
      <c r="B163" s="11"/>
      <c r="C163" s="11" t="s">
        <v>210</v>
      </c>
      <c r="D163" s="11"/>
      <c r="E163" s="11" t="s">
        <v>192</v>
      </c>
      <c r="F163" s="11">
        <v>600442</v>
      </c>
      <c r="G163" s="11"/>
      <c r="H163" s="11"/>
      <c r="I163" s="11"/>
      <c r="J163" s="207">
        <v>118514.45000000011</v>
      </c>
      <c r="K163" s="11"/>
      <c r="M163" s="11">
        <v>887</v>
      </c>
      <c r="N163" s="70"/>
      <c r="P163" s="196">
        <f t="shared" si="8"/>
        <v>133.61268320180397</v>
      </c>
      <c r="Q163" s="11"/>
      <c r="R163" s="11"/>
      <c r="S163" s="11"/>
      <c r="T163" s="199">
        <f t="shared" si="9"/>
        <v>676.93573844419393</v>
      </c>
      <c r="U163" s="11"/>
      <c r="V163" s="11"/>
      <c r="W163" s="11"/>
      <c r="Y163" s="11">
        <v>118514.45000000011</v>
      </c>
      <c r="Z163" s="11">
        <f t="shared" si="10"/>
        <v>132472.85999999999</v>
      </c>
      <c r="AB163" s="11">
        <f t="shared" si="11"/>
        <v>90396.59</v>
      </c>
      <c r="AC163" s="170">
        <v>114078.84</v>
      </c>
      <c r="AD163" s="11"/>
      <c r="AE163" s="4"/>
      <c r="AF163" s="4"/>
    </row>
    <row r="164" spans="1:32">
      <c r="A164" s="56"/>
      <c r="B164" s="11"/>
      <c r="C164" s="11" t="s">
        <v>210</v>
      </c>
      <c r="D164" s="11"/>
      <c r="E164" s="11" t="s">
        <v>211</v>
      </c>
      <c r="F164" s="11">
        <v>2259</v>
      </c>
      <c r="G164" s="11"/>
      <c r="H164" s="11"/>
      <c r="I164" s="11"/>
      <c r="J164" s="207">
        <v>454.71999999999997</v>
      </c>
      <c r="K164" s="11"/>
      <c r="M164" s="11">
        <v>2</v>
      </c>
      <c r="N164" s="70"/>
      <c r="P164" s="196">
        <f t="shared" si="8"/>
        <v>227.35999999999999</v>
      </c>
      <c r="Q164" s="11"/>
      <c r="R164" s="11"/>
      <c r="S164" s="11"/>
      <c r="T164" s="199">
        <f t="shared" si="9"/>
        <v>1129.5</v>
      </c>
      <c r="U164" s="11"/>
      <c r="V164" s="11"/>
      <c r="W164" s="11"/>
      <c r="Y164" s="11">
        <v>454.71999999999997</v>
      </c>
      <c r="Z164" s="11">
        <f t="shared" si="10"/>
        <v>508.28</v>
      </c>
      <c r="AB164" s="11">
        <f t="shared" si="11"/>
        <v>346.84</v>
      </c>
      <c r="AC164" s="170">
        <v>437.7</v>
      </c>
      <c r="AD164" s="11"/>
      <c r="AE164" s="4"/>
      <c r="AF164" s="4"/>
    </row>
    <row r="165" spans="1:32">
      <c r="A165" s="56"/>
      <c r="B165" s="11"/>
      <c r="C165" s="11" t="s">
        <v>210</v>
      </c>
      <c r="D165" s="11"/>
      <c r="E165" s="11" t="s">
        <v>115</v>
      </c>
      <c r="F165" s="11">
        <v>3315</v>
      </c>
      <c r="G165" s="11"/>
      <c r="H165" s="11"/>
      <c r="I165" s="11"/>
      <c r="J165" s="207">
        <v>662.91000000000008</v>
      </c>
      <c r="K165" s="11"/>
      <c r="M165" s="11">
        <v>2</v>
      </c>
      <c r="N165" s="70"/>
      <c r="P165" s="196">
        <f t="shared" si="8"/>
        <v>331.45500000000004</v>
      </c>
      <c r="Q165" s="11"/>
      <c r="R165" s="11"/>
      <c r="S165" s="11"/>
      <c r="T165" s="199">
        <f t="shared" si="9"/>
        <v>1657.5</v>
      </c>
      <c r="U165" s="11"/>
      <c r="V165" s="11"/>
      <c r="W165" s="11"/>
      <c r="Y165" s="11">
        <v>662.91000000000008</v>
      </c>
      <c r="Z165" s="11">
        <f t="shared" si="10"/>
        <v>740.99</v>
      </c>
      <c r="AB165" s="11">
        <f t="shared" si="11"/>
        <v>505.63</v>
      </c>
      <c r="AC165" s="170">
        <v>638.1</v>
      </c>
      <c r="AD165" s="11"/>
      <c r="AE165" s="4"/>
      <c r="AF165" s="4"/>
    </row>
    <row r="166" spans="1:32">
      <c r="A166" s="56"/>
      <c r="B166" s="11"/>
      <c r="C166" s="11" t="s">
        <v>212</v>
      </c>
      <c r="D166" s="11"/>
      <c r="E166" s="11" t="s">
        <v>213</v>
      </c>
      <c r="F166" s="11">
        <v>235237</v>
      </c>
      <c r="G166" s="11"/>
      <c r="H166" s="11"/>
      <c r="I166" s="11"/>
      <c r="J166" s="207">
        <v>44131.249999999993</v>
      </c>
      <c r="K166" s="11"/>
      <c r="M166" s="11">
        <v>210</v>
      </c>
      <c r="N166" s="70"/>
      <c r="P166" s="196">
        <f t="shared" si="8"/>
        <v>210.14880952380949</v>
      </c>
      <c r="Q166" s="11"/>
      <c r="R166" s="11"/>
      <c r="S166" s="11"/>
      <c r="T166" s="199">
        <f t="shared" si="9"/>
        <v>1120.1761904761904</v>
      </c>
      <c r="U166" s="11"/>
      <c r="V166" s="11"/>
      <c r="W166" s="11"/>
      <c r="Y166" s="11">
        <v>44131.249999999993</v>
      </c>
      <c r="Z166" s="11">
        <f t="shared" si="10"/>
        <v>49328.95</v>
      </c>
      <c r="AB166" s="11">
        <f t="shared" si="11"/>
        <v>33661</v>
      </c>
      <c r="AC166" s="170">
        <v>42479.56</v>
      </c>
      <c r="AD166" s="11"/>
      <c r="AE166" s="4"/>
      <c r="AF166" s="4"/>
    </row>
    <row r="167" spans="1:32">
      <c r="A167" s="56"/>
      <c r="B167" s="11"/>
      <c r="C167" s="11" t="s">
        <v>212</v>
      </c>
      <c r="D167" s="11"/>
      <c r="E167" s="11" t="s">
        <v>64</v>
      </c>
      <c r="F167" s="11">
        <v>484</v>
      </c>
      <c r="G167" s="11"/>
      <c r="H167" s="11"/>
      <c r="I167" s="11"/>
      <c r="J167" s="207">
        <v>95.38</v>
      </c>
      <c r="K167" s="11"/>
      <c r="M167" s="11">
        <v>1</v>
      </c>
      <c r="N167" s="70"/>
      <c r="P167" s="196">
        <f t="shared" si="8"/>
        <v>95.38</v>
      </c>
      <c r="Q167" s="11"/>
      <c r="R167" s="11"/>
      <c r="S167" s="11"/>
      <c r="T167" s="199">
        <f t="shared" si="9"/>
        <v>484</v>
      </c>
      <c r="U167" s="11"/>
      <c r="V167" s="11"/>
      <c r="W167" s="11"/>
      <c r="Y167" s="11">
        <v>95.38</v>
      </c>
      <c r="Z167" s="11">
        <f t="shared" si="10"/>
        <v>106.61</v>
      </c>
      <c r="AB167" s="11">
        <f t="shared" si="11"/>
        <v>72.75</v>
      </c>
      <c r="AC167" s="170">
        <v>91.81</v>
      </c>
      <c r="AD167" s="11"/>
      <c r="AE167" s="4"/>
      <c r="AF167" s="4"/>
    </row>
    <row r="168" spans="1:32">
      <c r="A168" s="56"/>
      <c r="B168" s="11"/>
      <c r="C168" s="11" t="s">
        <v>212</v>
      </c>
      <c r="D168" s="11"/>
      <c r="E168" s="11" t="s">
        <v>214</v>
      </c>
      <c r="F168" s="11">
        <v>1454</v>
      </c>
      <c r="G168" s="11"/>
      <c r="H168" s="11"/>
      <c r="I168" s="11"/>
      <c r="J168" s="207">
        <v>292.24</v>
      </c>
      <c r="K168" s="11"/>
      <c r="M168" s="11">
        <v>1</v>
      </c>
      <c r="N168" s="70"/>
      <c r="P168" s="196">
        <f t="shared" si="8"/>
        <v>292.24</v>
      </c>
      <c r="Q168" s="11"/>
      <c r="R168" s="11"/>
      <c r="S168" s="11"/>
      <c r="T168" s="199">
        <f t="shared" si="9"/>
        <v>1454</v>
      </c>
      <c r="U168" s="11"/>
      <c r="V168" s="11"/>
      <c r="W168" s="11"/>
      <c r="Y168" s="11">
        <v>292.24</v>
      </c>
      <c r="Z168" s="11">
        <f t="shared" si="10"/>
        <v>326.66000000000003</v>
      </c>
      <c r="AB168" s="11">
        <f t="shared" si="11"/>
        <v>222.91</v>
      </c>
      <c r="AC168" s="170">
        <v>281.3</v>
      </c>
      <c r="AD168" s="11"/>
      <c r="AE168" s="4"/>
      <c r="AF168" s="4"/>
    </row>
    <row r="169" spans="1:32">
      <c r="A169" s="56"/>
      <c r="B169" s="11"/>
      <c r="C169" s="11" t="s">
        <v>212</v>
      </c>
      <c r="D169" s="11"/>
      <c r="E169" s="11" t="s">
        <v>215</v>
      </c>
      <c r="F169" s="11">
        <v>2942</v>
      </c>
      <c r="G169" s="11"/>
      <c r="H169" s="11"/>
      <c r="I169" s="11"/>
      <c r="J169" s="207">
        <v>573.54000000000008</v>
      </c>
      <c r="K169" s="11"/>
      <c r="M169" s="11">
        <v>3</v>
      </c>
      <c r="N169" s="70"/>
      <c r="P169" s="196">
        <f t="shared" si="8"/>
        <v>191.18000000000004</v>
      </c>
      <c r="Q169" s="11"/>
      <c r="R169" s="11"/>
      <c r="S169" s="11"/>
      <c r="T169" s="199">
        <f t="shared" si="9"/>
        <v>980.66666666666663</v>
      </c>
      <c r="U169" s="11"/>
      <c r="V169" s="11"/>
      <c r="W169" s="11"/>
      <c r="Y169" s="11">
        <v>573.54000000000008</v>
      </c>
      <c r="Z169" s="11">
        <f t="shared" si="10"/>
        <v>641.09</v>
      </c>
      <c r="AB169" s="11">
        <f t="shared" si="11"/>
        <v>437.47</v>
      </c>
      <c r="AC169" s="170">
        <v>552.07000000000005</v>
      </c>
      <c r="AD169" s="11"/>
      <c r="AE169" s="4"/>
      <c r="AF169" s="4"/>
    </row>
    <row r="170" spans="1:32">
      <c r="A170" s="56"/>
      <c r="B170" s="11"/>
      <c r="C170" s="11" t="s">
        <v>216</v>
      </c>
      <c r="D170" s="11"/>
      <c r="E170" s="11" t="s">
        <v>198</v>
      </c>
      <c r="F170" s="11">
        <v>462030</v>
      </c>
      <c r="G170" s="11"/>
      <c r="H170" s="11"/>
      <c r="I170" s="11"/>
      <c r="J170" s="207">
        <v>89124.800000000032</v>
      </c>
      <c r="K170" s="11"/>
      <c r="M170" s="11">
        <v>497</v>
      </c>
      <c r="N170" s="70"/>
      <c r="P170" s="196">
        <f t="shared" si="8"/>
        <v>179.32555331991958</v>
      </c>
      <c r="Q170" s="11"/>
      <c r="R170" s="11"/>
      <c r="S170" s="11"/>
      <c r="T170" s="199">
        <f t="shared" si="9"/>
        <v>929.63782696177066</v>
      </c>
      <c r="U170" s="11"/>
      <c r="V170" s="11"/>
      <c r="W170" s="11"/>
      <c r="Y170" s="11">
        <v>89124.800000000032</v>
      </c>
      <c r="Z170" s="11">
        <f t="shared" si="10"/>
        <v>99621.75</v>
      </c>
      <c r="AB170" s="11">
        <f t="shared" si="11"/>
        <v>67979.710000000006</v>
      </c>
      <c r="AC170" s="170">
        <v>85789.15</v>
      </c>
      <c r="AD170" s="11"/>
      <c r="AE170" s="4"/>
      <c r="AF170" s="4"/>
    </row>
    <row r="171" spans="1:32">
      <c r="A171" s="56"/>
      <c r="B171" s="11"/>
      <c r="C171" s="11" t="s">
        <v>217</v>
      </c>
      <c r="D171" s="11"/>
      <c r="E171" s="11" t="s">
        <v>155</v>
      </c>
      <c r="F171" s="11">
        <v>44472</v>
      </c>
      <c r="G171" s="11"/>
      <c r="H171" s="11"/>
      <c r="I171" s="11"/>
      <c r="J171" s="207">
        <v>8714.98</v>
      </c>
      <c r="K171" s="11"/>
      <c r="M171" s="11">
        <v>69</v>
      </c>
      <c r="N171" s="70"/>
      <c r="P171" s="196">
        <f t="shared" si="8"/>
        <v>126.30405797101449</v>
      </c>
      <c r="Q171" s="11"/>
      <c r="R171" s="11"/>
      <c r="S171" s="11"/>
      <c r="T171" s="199">
        <f t="shared" si="9"/>
        <v>644.52173913043475</v>
      </c>
      <c r="U171" s="11"/>
      <c r="V171" s="11"/>
      <c r="W171" s="11"/>
      <c r="Y171" s="11">
        <v>8714.98</v>
      </c>
      <c r="Z171" s="11">
        <f t="shared" si="10"/>
        <v>9741.41</v>
      </c>
      <c r="AB171" s="11">
        <f t="shared" si="11"/>
        <v>6647.33</v>
      </c>
      <c r="AC171" s="170">
        <v>8388.81</v>
      </c>
      <c r="AD171" s="11"/>
      <c r="AE171" s="4"/>
      <c r="AF171" s="4"/>
    </row>
    <row r="172" spans="1:32">
      <c r="A172" s="56"/>
      <c r="B172" s="11"/>
      <c r="C172" s="11" t="s">
        <v>218</v>
      </c>
      <c r="D172" s="11"/>
      <c r="E172" s="11" t="s">
        <v>86</v>
      </c>
      <c r="F172" s="11">
        <v>118997</v>
      </c>
      <c r="G172" s="11"/>
      <c r="H172" s="11"/>
      <c r="I172" s="11"/>
      <c r="J172" s="207">
        <v>23805.760000000002</v>
      </c>
      <c r="K172" s="11"/>
      <c r="M172" s="11">
        <v>314</v>
      </c>
      <c r="N172" s="70"/>
      <c r="P172" s="196">
        <f t="shared" si="8"/>
        <v>75.814522292993644</v>
      </c>
      <c r="Q172" s="11"/>
      <c r="R172" s="11"/>
      <c r="S172" s="11"/>
      <c r="T172" s="199">
        <f t="shared" si="9"/>
        <v>378.97133757961785</v>
      </c>
      <c r="U172" s="11"/>
      <c r="V172" s="11"/>
      <c r="W172" s="11"/>
      <c r="Y172" s="11">
        <v>23805.760000000002</v>
      </c>
      <c r="Z172" s="11">
        <f t="shared" si="10"/>
        <v>26609.56</v>
      </c>
      <c r="AB172" s="11">
        <f t="shared" si="11"/>
        <v>18157.78</v>
      </c>
      <c r="AC172" s="170">
        <v>22914.79</v>
      </c>
      <c r="AD172" s="11"/>
      <c r="AE172" s="4"/>
      <c r="AF172" s="4"/>
    </row>
    <row r="173" spans="1:32">
      <c r="A173" s="56"/>
      <c r="B173" s="11"/>
      <c r="C173" s="11" t="s">
        <v>218</v>
      </c>
      <c r="D173" s="11"/>
      <c r="E173" s="11" t="s">
        <v>155</v>
      </c>
      <c r="F173" s="11">
        <v>386</v>
      </c>
      <c r="G173" s="11"/>
      <c r="H173" s="11"/>
      <c r="I173" s="11"/>
      <c r="J173" s="207">
        <v>78.61</v>
      </c>
      <c r="K173" s="11"/>
      <c r="M173" s="11">
        <v>1</v>
      </c>
      <c r="N173" s="70"/>
      <c r="P173" s="196">
        <f t="shared" si="8"/>
        <v>78.61</v>
      </c>
      <c r="Q173" s="11"/>
      <c r="R173" s="11"/>
      <c r="S173" s="11"/>
      <c r="T173" s="199">
        <f t="shared" si="9"/>
        <v>386</v>
      </c>
      <c r="U173" s="11"/>
      <c r="V173" s="11"/>
      <c r="W173" s="11"/>
      <c r="Y173" s="11">
        <v>78.61</v>
      </c>
      <c r="Z173" s="11">
        <f t="shared" si="10"/>
        <v>87.87</v>
      </c>
      <c r="AB173" s="11">
        <f t="shared" si="11"/>
        <v>59.96</v>
      </c>
      <c r="AC173" s="170">
        <v>75.67</v>
      </c>
      <c r="AD173" s="11"/>
      <c r="AE173" s="4"/>
      <c r="AF173" s="4"/>
    </row>
    <row r="174" spans="1:32">
      <c r="A174" s="56"/>
      <c r="B174" s="11"/>
      <c r="C174" s="11" t="s">
        <v>219</v>
      </c>
      <c r="D174" s="11"/>
      <c r="E174" s="11" t="s">
        <v>220</v>
      </c>
      <c r="F174" s="11"/>
      <c r="G174" s="11"/>
      <c r="H174" s="11"/>
      <c r="I174" s="11"/>
      <c r="J174" s="207">
        <v>6.06</v>
      </c>
      <c r="K174" s="11"/>
      <c r="M174" s="11">
        <v>1</v>
      </c>
      <c r="N174" s="70"/>
      <c r="P174" s="196">
        <f t="shared" si="8"/>
        <v>6.06</v>
      </c>
      <c r="Q174" s="11"/>
      <c r="R174" s="11"/>
      <c r="S174" s="11"/>
      <c r="T174" s="199">
        <f t="shared" si="9"/>
        <v>0</v>
      </c>
      <c r="U174" s="11"/>
      <c r="V174" s="11"/>
      <c r="W174" s="11"/>
      <c r="Y174" s="11">
        <v>6.06</v>
      </c>
      <c r="Z174" s="11">
        <f t="shared" si="10"/>
        <v>6.77</v>
      </c>
      <c r="AB174" s="11">
        <f t="shared" si="11"/>
        <v>4.62</v>
      </c>
      <c r="AC174" s="170">
        <v>5.83</v>
      </c>
      <c r="AD174" s="11"/>
      <c r="AE174" s="4"/>
      <c r="AF174" s="4"/>
    </row>
    <row r="175" spans="1:32">
      <c r="A175" s="56"/>
      <c r="B175" s="11"/>
      <c r="C175" s="11" t="s">
        <v>219</v>
      </c>
      <c r="D175" s="11"/>
      <c r="E175" s="11" t="s">
        <v>221</v>
      </c>
      <c r="F175" s="11">
        <v>229883</v>
      </c>
      <c r="G175" s="11"/>
      <c r="H175" s="11"/>
      <c r="I175" s="11"/>
      <c r="J175" s="207">
        <v>43350.380000000012</v>
      </c>
      <c r="K175" s="11"/>
      <c r="M175" s="11">
        <v>204</v>
      </c>
      <c r="N175" s="70"/>
      <c r="P175" s="196">
        <f t="shared" si="8"/>
        <v>212.50186274509809</v>
      </c>
      <c r="Q175" s="11"/>
      <c r="R175" s="11"/>
      <c r="S175" s="11"/>
      <c r="T175" s="199">
        <f t="shared" si="9"/>
        <v>1126.8774509803923</v>
      </c>
      <c r="U175" s="11"/>
      <c r="V175" s="11"/>
      <c r="W175" s="11"/>
      <c r="Y175" s="11">
        <v>43350.380000000012</v>
      </c>
      <c r="Z175" s="11">
        <f t="shared" si="10"/>
        <v>48456.11</v>
      </c>
      <c r="AB175" s="11">
        <f t="shared" si="11"/>
        <v>33065.39</v>
      </c>
      <c r="AC175" s="170">
        <v>41727.919999999998</v>
      </c>
      <c r="AD175" s="11"/>
      <c r="AE175" s="4"/>
      <c r="AF175" s="4"/>
    </row>
    <row r="176" spans="1:32">
      <c r="A176" s="56"/>
      <c r="B176" s="11"/>
      <c r="C176" s="11" t="s">
        <v>222</v>
      </c>
      <c r="D176" s="11"/>
      <c r="E176" s="11" t="s">
        <v>223</v>
      </c>
      <c r="F176" s="11">
        <v>228327</v>
      </c>
      <c r="G176" s="11"/>
      <c r="H176" s="11"/>
      <c r="I176" s="11"/>
      <c r="J176" s="207">
        <v>43088.899999999965</v>
      </c>
      <c r="K176" s="11"/>
      <c r="M176" s="11">
        <v>213</v>
      </c>
      <c r="N176" s="70"/>
      <c r="P176" s="196">
        <f t="shared" si="8"/>
        <v>202.29530516431907</v>
      </c>
      <c r="Q176" s="11"/>
      <c r="R176" s="11"/>
      <c r="S176" s="11"/>
      <c r="T176" s="199">
        <f t="shared" si="9"/>
        <v>1071.9577464788733</v>
      </c>
      <c r="U176" s="11"/>
      <c r="V176" s="11"/>
      <c r="W176" s="11"/>
      <c r="Y176" s="11">
        <v>43088.899999999965</v>
      </c>
      <c r="Z176" s="11">
        <f t="shared" si="10"/>
        <v>48163.83</v>
      </c>
      <c r="AB176" s="11">
        <f t="shared" si="11"/>
        <v>32865.949999999997</v>
      </c>
      <c r="AC176" s="170">
        <v>41476.22</v>
      </c>
      <c r="AD176" s="11"/>
      <c r="AE176" s="4"/>
      <c r="AF176" s="4"/>
    </row>
    <row r="177" spans="1:32">
      <c r="A177" s="56"/>
      <c r="B177" s="11"/>
      <c r="C177" s="11" t="s">
        <v>222</v>
      </c>
      <c r="D177" s="11"/>
      <c r="E177" s="11" t="s">
        <v>59</v>
      </c>
      <c r="F177" s="11">
        <v>5398</v>
      </c>
      <c r="G177" s="11"/>
      <c r="H177" s="11"/>
      <c r="I177" s="11"/>
      <c r="J177" s="207">
        <v>975.5</v>
      </c>
      <c r="K177" s="11"/>
      <c r="M177" s="11">
        <v>3</v>
      </c>
      <c r="N177" s="70"/>
      <c r="P177" s="196">
        <f t="shared" si="8"/>
        <v>325.16666666666669</v>
      </c>
      <c r="Q177" s="11"/>
      <c r="R177" s="11"/>
      <c r="S177" s="11"/>
      <c r="T177" s="199">
        <f t="shared" si="9"/>
        <v>1799.3333333333333</v>
      </c>
      <c r="U177" s="11"/>
      <c r="V177" s="11"/>
      <c r="W177" s="11"/>
      <c r="Y177" s="11">
        <v>975.5</v>
      </c>
      <c r="Z177" s="11">
        <f t="shared" si="10"/>
        <v>1090.3900000000001</v>
      </c>
      <c r="AB177" s="11">
        <f t="shared" si="11"/>
        <v>744.06</v>
      </c>
      <c r="AC177" s="170">
        <v>938.99</v>
      </c>
      <c r="AD177" s="11"/>
      <c r="AE177" s="4"/>
      <c r="AF177" s="4"/>
    </row>
    <row r="178" spans="1:32">
      <c r="A178" s="56"/>
      <c r="B178" s="11"/>
      <c r="C178" s="11" t="s">
        <v>224</v>
      </c>
      <c r="D178" s="11"/>
      <c r="E178" s="11" t="s">
        <v>66</v>
      </c>
      <c r="F178" s="11">
        <v>495</v>
      </c>
      <c r="G178" s="11"/>
      <c r="H178" s="11"/>
      <c r="I178" s="11"/>
      <c r="J178" s="207">
        <v>97.88</v>
      </c>
      <c r="K178" s="11"/>
      <c r="M178" s="11">
        <v>1</v>
      </c>
      <c r="N178" s="70"/>
      <c r="P178" s="196">
        <f t="shared" si="8"/>
        <v>97.88</v>
      </c>
      <c r="Q178" s="11"/>
      <c r="R178" s="11"/>
      <c r="S178" s="11"/>
      <c r="T178" s="199">
        <f t="shared" si="9"/>
        <v>495</v>
      </c>
      <c r="U178" s="11"/>
      <c r="V178" s="11"/>
      <c r="W178" s="11"/>
      <c r="Y178" s="11">
        <v>97.88</v>
      </c>
      <c r="Z178" s="11">
        <f t="shared" si="10"/>
        <v>109.41</v>
      </c>
      <c r="AB178" s="11">
        <f t="shared" si="11"/>
        <v>74.66</v>
      </c>
      <c r="AC178" s="170">
        <v>94.22</v>
      </c>
      <c r="AD178" s="11"/>
      <c r="AE178" s="4"/>
      <c r="AF178" s="4"/>
    </row>
    <row r="179" spans="1:32">
      <c r="A179" s="56"/>
      <c r="B179" s="11"/>
      <c r="C179" s="11" t="s">
        <v>224</v>
      </c>
      <c r="D179" s="11"/>
      <c r="E179" s="11" t="s">
        <v>225</v>
      </c>
      <c r="F179" s="11">
        <v>976139</v>
      </c>
      <c r="G179" s="11"/>
      <c r="H179" s="11"/>
      <c r="I179" s="11"/>
      <c r="J179" s="207">
        <v>186058.73000000024</v>
      </c>
      <c r="K179" s="11"/>
      <c r="M179" s="11">
        <v>1004</v>
      </c>
      <c r="N179" s="70"/>
      <c r="P179" s="196">
        <f t="shared" si="8"/>
        <v>185.31746015936278</v>
      </c>
      <c r="Q179" s="11"/>
      <c r="R179" s="11"/>
      <c r="S179" s="11"/>
      <c r="T179" s="199">
        <f t="shared" si="9"/>
        <v>972.25</v>
      </c>
      <c r="U179" s="11"/>
      <c r="V179" s="11"/>
      <c r="W179" s="11"/>
      <c r="Y179" s="11">
        <v>186058.73000000024</v>
      </c>
      <c r="Z179" s="11">
        <f t="shared" si="10"/>
        <v>207972.38</v>
      </c>
      <c r="AB179" s="11">
        <f t="shared" si="11"/>
        <v>141915.81</v>
      </c>
      <c r="AC179" s="170">
        <v>179095.16</v>
      </c>
      <c r="AD179" s="11"/>
      <c r="AE179" s="4"/>
      <c r="AF179" s="4"/>
    </row>
    <row r="180" spans="1:32">
      <c r="A180" s="56"/>
      <c r="B180" s="11"/>
      <c r="C180" s="11" t="s">
        <v>224</v>
      </c>
      <c r="D180" s="11"/>
      <c r="E180" s="11" t="s">
        <v>108</v>
      </c>
      <c r="F180" s="11">
        <v>4483</v>
      </c>
      <c r="G180" s="11"/>
      <c r="H180" s="11"/>
      <c r="I180" s="11"/>
      <c r="J180" s="207">
        <v>879.52</v>
      </c>
      <c r="K180" s="11"/>
      <c r="M180" s="11">
        <v>6</v>
      </c>
      <c r="N180" s="70"/>
      <c r="P180" s="196">
        <f t="shared" si="8"/>
        <v>146.58666666666667</v>
      </c>
      <c r="Q180" s="11"/>
      <c r="R180" s="11"/>
      <c r="S180" s="11"/>
      <c r="T180" s="199">
        <f t="shared" si="9"/>
        <v>747.16666666666663</v>
      </c>
      <c r="U180" s="11"/>
      <c r="V180" s="11"/>
      <c r="W180" s="11"/>
      <c r="Y180" s="11">
        <v>879.52</v>
      </c>
      <c r="Z180" s="11">
        <f t="shared" si="10"/>
        <v>983.11</v>
      </c>
      <c r="AB180" s="11">
        <f t="shared" si="11"/>
        <v>670.85</v>
      </c>
      <c r="AC180" s="170">
        <v>846.6</v>
      </c>
      <c r="AD180" s="11"/>
      <c r="AE180" s="4"/>
      <c r="AF180" s="4"/>
    </row>
    <row r="181" spans="1:32">
      <c r="A181" s="56"/>
      <c r="B181" s="11"/>
      <c r="C181" s="11" t="s">
        <v>226</v>
      </c>
      <c r="D181" s="11"/>
      <c r="E181" s="11" t="s">
        <v>166</v>
      </c>
      <c r="F181" s="11">
        <v>6189</v>
      </c>
      <c r="G181" s="11"/>
      <c r="H181" s="11"/>
      <c r="I181" s="11"/>
      <c r="J181" s="207">
        <v>1197.6099999999999</v>
      </c>
      <c r="K181" s="11"/>
      <c r="M181" s="11">
        <v>6</v>
      </c>
      <c r="N181" s="70"/>
      <c r="P181" s="196">
        <f t="shared" si="8"/>
        <v>199.60166666666666</v>
      </c>
      <c r="Q181" s="11"/>
      <c r="R181" s="11"/>
      <c r="S181" s="11"/>
      <c r="T181" s="199">
        <f t="shared" si="9"/>
        <v>1031.5</v>
      </c>
      <c r="U181" s="11"/>
      <c r="V181" s="11"/>
      <c r="W181" s="11"/>
      <c r="Y181" s="11">
        <v>1197.6099999999999</v>
      </c>
      <c r="Z181" s="11">
        <f t="shared" si="10"/>
        <v>1338.66</v>
      </c>
      <c r="AB181" s="11">
        <f t="shared" si="11"/>
        <v>913.47</v>
      </c>
      <c r="AC181" s="170">
        <v>1152.79</v>
      </c>
      <c r="AD181" s="11"/>
      <c r="AE181" s="4"/>
      <c r="AF181" s="4"/>
    </row>
    <row r="182" spans="1:32">
      <c r="A182" s="56"/>
      <c r="B182" s="11"/>
      <c r="C182" s="11" t="s">
        <v>227</v>
      </c>
      <c r="D182" s="11"/>
      <c r="E182" s="11" t="s">
        <v>141</v>
      </c>
      <c r="F182" s="11">
        <v>46690</v>
      </c>
      <c r="G182" s="11"/>
      <c r="H182" s="11"/>
      <c r="I182" s="11"/>
      <c r="J182" s="207">
        <v>8835.6999999999989</v>
      </c>
      <c r="K182" s="11"/>
      <c r="M182" s="11">
        <v>33</v>
      </c>
      <c r="N182" s="70"/>
      <c r="P182" s="196">
        <f t="shared" si="8"/>
        <v>267.74848484848479</v>
      </c>
      <c r="Q182" s="11"/>
      <c r="R182" s="11"/>
      <c r="S182" s="11"/>
      <c r="T182" s="199">
        <f t="shared" si="9"/>
        <v>1414.8484848484848</v>
      </c>
      <c r="U182" s="11"/>
      <c r="V182" s="11"/>
      <c r="W182" s="11"/>
      <c r="Y182" s="11">
        <v>8835.6999999999989</v>
      </c>
      <c r="Z182" s="11">
        <f t="shared" si="10"/>
        <v>9876.35</v>
      </c>
      <c r="AB182" s="11">
        <f t="shared" si="11"/>
        <v>6739.41</v>
      </c>
      <c r="AC182" s="170">
        <v>8505.01</v>
      </c>
      <c r="AD182" s="11"/>
      <c r="AE182" s="4"/>
      <c r="AF182" s="4"/>
    </row>
    <row r="183" spans="1:32">
      <c r="A183" s="56"/>
      <c r="B183" s="11"/>
      <c r="C183" s="11" t="s">
        <v>228</v>
      </c>
      <c r="D183" s="11"/>
      <c r="E183" s="11" t="s">
        <v>70</v>
      </c>
      <c r="F183" s="11">
        <v>1523</v>
      </c>
      <c r="G183" s="11"/>
      <c r="H183" s="11"/>
      <c r="I183" s="11"/>
      <c r="J183" s="207">
        <v>298.21999999999997</v>
      </c>
      <c r="K183" s="11"/>
      <c r="M183" s="11">
        <v>2</v>
      </c>
      <c r="N183" s="70"/>
      <c r="P183" s="196">
        <f t="shared" si="8"/>
        <v>149.10999999999999</v>
      </c>
      <c r="Q183" s="11"/>
      <c r="R183" s="11"/>
      <c r="S183" s="11"/>
      <c r="T183" s="199">
        <f t="shared" si="9"/>
        <v>761.5</v>
      </c>
      <c r="U183" s="11"/>
      <c r="V183" s="11"/>
      <c r="W183" s="11"/>
      <c r="Y183" s="11">
        <v>298.21999999999997</v>
      </c>
      <c r="Z183" s="11">
        <f t="shared" si="10"/>
        <v>333.34</v>
      </c>
      <c r="AB183" s="11">
        <f t="shared" si="11"/>
        <v>227.47</v>
      </c>
      <c r="AC183" s="170">
        <v>287.06</v>
      </c>
      <c r="AD183" s="11"/>
      <c r="AE183" s="4"/>
      <c r="AF183" s="4"/>
    </row>
    <row r="184" spans="1:32">
      <c r="A184" s="56"/>
      <c r="B184" s="11"/>
      <c r="C184" s="11" t="s">
        <v>229</v>
      </c>
      <c r="D184" s="11"/>
      <c r="E184" s="11" t="s">
        <v>57</v>
      </c>
      <c r="F184" s="11">
        <v>4919</v>
      </c>
      <c r="G184" s="11"/>
      <c r="H184" s="11"/>
      <c r="I184" s="11"/>
      <c r="J184" s="207">
        <v>973.04000000000008</v>
      </c>
      <c r="K184" s="11"/>
      <c r="M184" s="11">
        <v>3</v>
      </c>
      <c r="N184" s="70"/>
      <c r="P184" s="196">
        <f t="shared" si="8"/>
        <v>324.34666666666669</v>
      </c>
      <c r="Q184" s="11"/>
      <c r="R184" s="11"/>
      <c r="S184" s="11"/>
      <c r="T184" s="199">
        <f t="shared" si="9"/>
        <v>1639.6666666666667</v>
      </c>
      <c r="U184" s="11"/>
      <c r="V184" s="11"/>
      <c r="W184" s="11"/>
      <c r="Y184" s="11">
        <v>973.04000000000008</v>
      </c>
      <c r="Z184" s="11">
        <f t="shared" si="10"/>
        <v>1087.6400000000001</v>
      </c>
      <c r="AB184" s="11">
        <f t="shared" si="11"/>
        <v>742.18</v>
      </c>
      <c r="AC184" s="170">
        <v>936.62</v>
      </c>
      <c r="AD184" s="11"/>
      <c r="AE184" s="4"/>
      <c r="AF184" s="4"/>
    </row>
    <row r="185" spans="1:32">
      <c r="A185" s="56"/>
      <c r="B185" s="11"/>
      <c r="C185" s="11" t="s">
        <v>229</v>
      </c>
      <c r="D185" s="11"/>
      <c r="E185" s="11" t="s">
        <v>64</v>
      </c>
      <c r="F185" s="11">
        <v>1386</v>
      </c>
      <c r="G185" s="11"/>
      <c r="H185" s="11"/>
      <c r="I185" s="11"/>
      <c r="J185" s="207">
        <v>269.64999999999998</v>
      </c>
      <c r="K185" s="11"/>
      <c r="M185" s="11">
        <v>2</v>
      </c>
      <c r="N185" s="70"/>
      <c r="P185" s="196">
        <f t="shared" si="8"/>
        <v>134.82499999999999</v>
      </c>
      <c r="Q185" s="11"/>
      <c r="R185" s="11"/>
      <c r="S185" s="11"/>
      <c r="T185" s="199">
        <f t="shared" si="9"/>
        <v>693</v>
      </c>
      <c r="U185" s="11"/>
      <c r="V185" s="11"/>
      <c r="W185" s="11"/>
      <c r="Y185" s="11">
        <v>269.64999999999998</v>
      </c>
      <c r="Z185" s="11">
        <f t="shared" si="10"/>
        <v>301.41000000000003</v>
      </c>
      <c r="AB185" s="11">
        <f t="shared" si="11"/>
        <v>205.67</v>
      </c>
      <c r="AC185" s="170">
        <v>259.56</v>
      </c>
      <c r="AD185" s="11"/>
      <c r="AE185" s="4"/>
      <c r="AF185" s="4"/>
    </row>
    <row r="186" spans="1:32">
      <c r="A186" s="56"/>
      <c r="B186" s="11"/>
      <c r="C186" s="11" t="s">
        <v>230</v>
      </c>
      <c r="D186" s="11"/>
      <c r="E186" s="11" t="s">
        <v>145</v>
      </c>
      <c r="F186" s="11">
        <v>6538</v>
      </c>
      <c r="G186" s="11"/>
      <c r="H186" s="11"/>
      <c r="I186" s="11"/>
      <c r="J186" s="207">
        <v>1315.85</v>
      </c>
      <c r="K186" s="11"/>
      <c r="M186" s="11">
        <v>4</v>
      </c>
      <c r="N186" s="70"/>
      <c r="P186" s="196">
        <f t="shared" si="8"/>
        <v>328.96249999999998</v>
      </c>
      <c r="Q186" s="11"/>
      <c r="R186" s="11"/>
      <c r="S186" s="11"/>
      <c r="T186" s="199">
        <f t="shared" si="9"/>
        <v>1634.5</v>
      </c>
      <c r="U186" s="11"/>
      <c r="V186" s="11"/>
      <c r="W186" s="11"/>
      <c r="Y186" s="11">
        <v>1315.85</v>
      </c>
      <c r="Z186" s="11">
        <f t="shared" si="10"/>
        <v>1470.83</v>
      </c>
      <c r="AB186" s="11">
        <f t="shared" si="11"/>
        <v>1003.66</v>
      </c>
      <c r="AC186" s="170">
        <v>1266.5999999999999</v>
      </c>
      <c r="AD186" s="11"/>
      <c r="AE186" s="4"/>
      <c r="AF186" s="4"/>
    </row>
    <row r="187" spans="1:32">
      <c r="A187" s="56"/>
      <c r="B187" s="11"/>
      <c r="C187" s="11" t="s">
        <v>231</v>
      </c>
      <c r="D187" s="11"/>
      <c r="E187" s="11" t="s">
        <v>232</v>
      </c>
      <c r="F187" s="11">
        <v>12152</v>
      </c>
      <c r="G187" s="11"/>
      <c r="H187" s="11"/>
      <c r="I187" s="11"/>
      <c r="J187" s="207">
        <v>2331.09</v>
      </c>
      <c r="K187" s="11"/>
      <c r="M187" s="11">
        <v>20</v>
      </c>
      <c r="N187" s="70"/>
      <c r="P187" s="196">
        <f t="shared" si="8"/>
        <v>116.5545</v>
      </c>
      <c r="Q187" s="11"/>
      <c r="R187" s="11"/>
      <c r="S187" s="11"/>
      <c r="T187" s="199">
        <f t="shared" si="9"/>
        <v>607.6</v>
      </c>
      <c r="U187" s="11"/>
      <c r="V187" s="11"/>
      <c r="W187" s="11"/>
      <c r="Y187" s="11">
        <v>2331.09</v>
      </c>
      <c r="Z187" s="11">
        <f t="shared" si="10"/>
        <v>2605.64</v>
      </c>
      <c r="AB187" s="11">
        <f t="shared" si="11"/>
        <v>1778.03</v>
      </c>
      <c r="AC187" s="170">
        <v>2243.84</v>
      </c>
      <c r="AD187" s="11"/>
      <c r="AE187" s="4"/>
      <c r="AF187" s="4"/>
    </row>
    <row r="188" spans="1:32">
      <c r="A188" s="56"/>
      <c r="B188" s="11"/>
      <c r="C188" s="11" t="s">
        <v>233</v>
      </c>
      <c r="D188" s="11"/>
      <c r="E188" s="11" t="s">
        <v>197</v>
      </c>
      <c r="F188" s="11">
        <v>989</v>
      </c>
      <c r="G188" s="11"/>
      <c r="H188" s="11"/>
      <c r="I188" s="11"/>
      <c r="J188" s="207">
        <v>95.29</v>
      </c>
      <c r="K188" s="11"/>
      <c r="M188" s="11">
        <v>1</v>
      </c>
      <c r="N188" s="70"/>
      <c r="P188" s="196">
        <f t="shared" si="8"/>
        <v>95.29</v>
      </c>
      <c r="Q188" s="11"/>
      <c r="R188" s="11"/>
      <c r="S188" s="11"/>
      <c r="T188" s="199">
        <f t="shared" si="9"/>
        <v>989</v>
      </c>
      <c r="U188" s="11"/>
      <c r="V188" s="11"/>
      <c r="W188" s="11"/>
      <c r="Y188" s="11">
        <v>95.29</v>
      </c>
      <c r="Z188" s="11">
        <f t="shared" si="10"/>
        <v>106.51</v>
      </c>
      <c r="AB188" s="11">
        <f t="shared" si="11"/>
        <v>72.680000000000007</v>
      </c>
      <c r="AC188" s="170">
        <v>91.72</v>
      </c>
      <c r="AD188" s="11"/>
      <c r="AE188" s="4"/>
      <c r="AF188" s="4"/>
    </row>
    <row r="189" spans="1:32">
      <c r="A189" s="56"/>
      <c r="B189" s="11"/>
      <c r="C189" s="11" t="s">
        <v>233</v>
      </c>
      <c r="D189" s="11"/>
      <c r="E189" s="11" t="s">
        <v>192</v>
      </c>
      <c r="F189" s="11">
        <v>771</v>
      </c>
      <c r="G189" s="11"/>
      <c r="H189" s="11"/>
      <c r="I189" s="11"/>
      <c r="J189" s="207">
        <v>149.07</v>
      </c>
      <c r="K189" s="11"/>
      <c r="M189" s="11">
        <v>1</v>
      </c>
      <c r="N189" s="70"/>
      <c r="P189" s="196">
        <f t="shared" si="8"/>
        <v>149.07</v>
      </c>
      <c r="Q189" s="11"/>
      <c r="R189" s="11"/>
      <c r="S189" s="11"/>
      <c r="T189" s="199">
        <f t="shared" si="9"/>
        <v>771</v>
      </c>
      <c r="U189" s="11"/>
      <c r="V189" s="11"/>
      <c r="W189" s="11"/>
      <c r="Y189" s="11">
        <v>149.07</v>
      </c>
      <c r="Z189" s="11">
        <f t="shared" si="10"/>
        <v>166.63</v>
      </c>
      <c r="AB189" s="11">
        <f t="shared" si="11"/>
        <v>113.7</v>
      </c>
      <c r="AC189" s="170">
        <v>143.49</v>
      </c>
      <c r="AD189" s="11"/>
      <c r="AE189" s="4"/>
      <c r="AF189" s="4"/>
    </row>
    <row r="190" spans="1:32">
      <c r="A190" s="56"/>
      <c r="B190" s="11"/>
      <c r="C190" s="11" t="s">
        <v>233</v>
      </c>
      <c r="D190" s="11"/>
      <c r="E190" s="11" t="s">
        <v>198</v>
      </c>
      <c r="F190" s="11">
        <v>1905087</v>
      </c>
      <c r="G190" s="11"/>
      <c r="H190" s="11"/>
      <c r="I190" s="11"/>
      <c r="J190" s="207">
        <v>358611.0199999992</v>
      </c>
      <c r="K190" s="11"/>
      <c r="M190" s="11">
        <v>2387</v>
      </c>
      <c r="N190" s="70"/>
      <c r="P190" s="196">
        <f t="shared" si="8"/>
        <v>150.23503142019237</v>
      </c>
      <c r="Q190" s="11"/>
      <c r="R190" s="11"/>
      <c r="S190" s="11"/>
      <c r="T190" s="199">
        <f t="shared" si="9"/>
        <v>798.10934227063262</v>
      </c>
      <c r="U190" s="11"/>
      <c r="V190" s="11"/>
      <c r="W190" s="11"/>
      <c r="Y190" s="11">
        <v>358611.0199999992</v>
      </c>
      <c r="Z190" s="11">
        <f t="shared" si="10"/>
        <v>400847.56</v>
      </c>
      <c r="AB190" s="11">
        <f t="shared" si="11"/>
        <v>273529.63</v>
      </c>
      <c r="AC190" s="170">
        <v>345189.38</v>
      </c>
      <c r="AD190" s="11"/>
      <c r="AE190" s="4"/>
      <c r="AF190" s="4"/>
    </row>
    <row r="191" spans="1:32">
      <c r="A191" s="56"/>
      <c r="B191" s="11"/>
      <c r="C191" s="11" t="s">
        <v>233</v>
      </c>
      <c r="D191" s="11"/>
      <c r="E191" s="11" t="s">
        <v>66</v>
      </c>
      <c r="F191" s="11">
        <v>438</v>
      </c>
      <c r="G191" s="11"/>
      <c r="H191" s="11"/>
      <c r="I191" s="11"/>
      <c r="J191" s="207">
        <v>88.09</v>
      </c>
      <c r="K191" s="11"/>
      <c r="M191" s="11">
        <v>1</v>
      </c>
      <c r="N191" s="70"/>
      <c r="P191" s="196">
        <f t="shared" si="8"/>
        <v>88.09</v>
      </c>
      <c r="Q191" s="11"/>
      <c r="R191" s="11"/>
      <c r="S191" s="11"/>
      <c r="T191" s="199">
        <f t="shared" si="9"/>
        <v>438</v>
      </c>
      <c r="U191" s="11"/>
      <c r="V191" s="11"/>
      <c r="W191" s="11"/>
      <c r="Y191" s="11">
        <v>88.09</v>
      </c>
      <c r="Z191" s="11">
        <f t="shared" si="10"/>
        <v>98.47</v>
      </c>
      <c r="AB191" s="11">
        <f t="shared" si="11"/>
        <v>67.19</v>
      </c>
      <c r="AC191" s="170">
        <v>84.79</v>
      </c>
      <c r="AD191" s="11"/>
      <c r="AE191" s="4"/>
      <c r="AF191" s="4"/>
    </row>
    <row r="192" spans="1:32">
      <c r="A192" s="56"/>
      <c r="B192" s="11"/>
      <c r="C192" s="11" t="s">
        <v>233</v>
      </c>
      <c r="D192" s="11"/>
      <c r="E192" s="11" t="s">
        <v>183</v>
      </c>
      <c r="F192" s="11"/>
      <c r="G192" s="11"/>
      <c r="H192" s="11"/>
      <c r="I192" s="11"/>
      <c r="J192" s="207">
        <v>-302.37</v>
      </c>
      <c r="K192" s="11"/>
      <c r="M192" s="11">
        <v>1</v>
      </c>
      <c r="N192" s="70"/>
      <c r="P192" s="196">
        <f t="shared" si="8"/>
        <v>-302.37</v>
      </c>
      <c r="Q192" s="11"/>
      <c r="R192" s="11"/>
      <c r="S192" s="11"/>
      <c r="T192" s="199">
        <f t="shared" si="9"/>
        <v>0</v>
      </c>
      <c r="U192" s="11"/>
      <c r="V192" s="11"/>
      <c r="W192" s="11"/>
      <c r="Y192" s="11">
        <v>-302.37</v>
      </c>
      <c r="Z192" s="11">
        <f t="shared" si="10"/>
        <v>-337.98</v>
      </c>
      <c r="AB192" s="11">
        <f t="shared" si="11"/>
        <v>-230.63</v>
      </c>
      <c r="AC192" s="170">
        <v>-291.05</v>
      </c>
      <c r="AD192" s="11"/>
      <c r="AE192" s="4"/>
      <c r="AF192" s="4"/>
    </row>
    <row r="193" spans="1:32">
      <c r="A193" s="56"/>
      <c r="B193" s="11"/>
      <c r="C193" s="11" t="s">
        <v>234</v>
      </c>
      <c r="D193" s="11"/>
      <c r="E193" s="11" t="s">
        <v>89</v>
      </c>
      <c r="F193" s="11">
        <v>2459</v>
      </c>
      <c r="G193" s="11"/>
      <c r="H193" s="11"/>
      <c r="I193" s="11"/>
      <c r="J193" s="207">
        <v>488.03</v>
      </c>
      <c r="K193" s="11"/>
      <c r="M193" s="11">
        <v>2</v>
      </c>
      <c r="N193" s="70"/>
      <c r="P193" s="196">
        <f t="shared" si="8"/>
        <v>244.01499999999999</v>
      </c>
      <c r="Q193" s="11"/>
      <c r="R193" s="11"/>
      <c r="S193" s="11"/>
      <c r="T193" s="199">
        <f t="shared" si="9"/>
        <v>1229.5</v>
      </c>
      <c r="U193" s="11"/>
      <c r="V193" s="11"/>
      <c r="W193" s="11"/>
      <c r="Y193" s="11">
        <v>488.03</v>
      </c>
      <c r="Z193" s="11">
        <f t="shared" si="10"/>
        <v>545.51</v>
      </c>
      <c r="AB193" s="11">
        <f t="shared" si="11"/>
        <v>372.24</v>
      </c>
      <c r="AC193" s="170">
        <v>469.76</v>
      </c>
      <c r="AD193" s="11"/>
      <c r="AE193" s="4"/>
      <c r="AF193" s="4"/>
    </row>
    <row r="194" spans="1:32">
      <c r="A194" s="56"/>
      <c r="B194" s="11"/>
      <c r="C194" s="11" t="s">
        <v>234</v>
      </c>
      <c r="D194" s="11"/>
      <c r="E194" s="11" t="s">
        <v>66</v>
      </c>
      <c r="F194" s="11">
        <v>5903980</v>
      </c>
      <c r="G194" s="11"/>
      <c r="H194" s="11"/>
      <c r="I194" s="11"/>
      <c r="J194" s="207">
        <v>1126941.4900000016</v>
      </c>
      <c r="K194" s="11"/>
      <c r="M194" s="11">
        <v>6448</v>
      </c>
      <c r="N194" s="70"/>
      <c r="P194" s="196">
        <f t="shared" si="8"/>
        <v>174.77380428039729</v>
      </c>
      <c r="Q194" s="11"/>
      <c r="R194" s="11"/>
      <c r="S194" s="11"/>
      <c r="T194" s="199">
        <f t="shared" si="9"/>
        <v>915.629652605459</v>
      </c>
      <c r="U194" s="11"/>
      <c r="V194" s="11"/>
      <c r="W194" s="11"/>
      <c r="Y194" s="11">
        <v>1126941.4900000016</v>
      </c>
      <c r="Z194" s="11">
        <f t="shared" si="10"/>
        <v>1259670.58</v>
      </c>
      <c r="AB194" s="11">
        <f t="shared" si="11"/>
        <v>859571.7</v>
      </c>
      <c r="AC194" s="170">
        <v>1084763.74</v>
      </c>
      <c r="AD194" s="11"/>
      <c r="AE194" s="4"/>
      <c r="AF194" s="4"/>
    </row>
    <row r="195" spans="1:32">
      <c r="A195" s="56"/>
      <c r="B195" s="11"/>
      <c r="C195" s="11" t="s">
        <v>234</v>
      </c>
      <c r="D195" s="11"/>
      <c r="E195" s="11" t="s">
        <v>108</v>
      </c>
      <c r="F195" s="11">
        <v>2921</v>
      </c>
      <c r="G195" s="11"/>
      <c r="H195" s="11"/>
      <c r="I195" s="11"/>
      <c r="J195" s="207">
        <v>576.15</v>
      </c>
      <c r="K195" s="11"/>
      <c r="M195" s="11">
        <v>3</v>
      </c>
      <c r="N195" s="70"/>
      <c r="P195" s="196">
        <f t="shared" si="8"/>
        <v>192.04999999999998</v>
      </c>
      <c r="Q195" s="11"/>
      <c r="R195" s="11"/>
      <c r="S195" s="11"/>
      <c r="T195" s="199">
        <f t="shared" si="9"/>
        <v>973.66666666666663</v>
      </c>
      <c r="U195" s="11"/>
      <c r="V195" s="11"/>
      <c r="W195" s="11"/>
      <c r="Y195" s="11">
        <v>576.15</v>
      </c>
      <c r="Z195" s="11">
        <f t="shared" si="10"/>
        <v>644.01</v>
      </c>
      <c r="AB195" s="11">
        <f t="shared" si="11"/>
        <v>439.46</v>
      </c>
      <c r="AC195" s="170">
        <v>554.59</v>
      </c>
      <c r="AD195" s="11"/>
      <c r="AE195" s="4"/>
      <c r="AF195" s="4"/>
    </row>
    <row r="196" spans="1:32">
      <c r="A196" s="56"/>
      <c r="B196" s="11"/>
      <c r="C196" s="11" t="s">
        <v>235</v>
      </c>
      <c r="D196" s="11"/>
      <c r="E196" s="11" t="s">
        <v>115</v>
      </c>
      <c r="F196" s="11">
        <v>147794</v>
      </c>
      <c r="G196" s="11"/>
      <c r="H196" s="11"/>
      <c r="I196" s="11"/>
      <c r="J196" s="207">
        <v>28418.740000000009</v>
      </c>
      <c r="K196" s="11"/>
      <c r="M196" s="11">
        <v>155</v>
      </c>
      <c r="N196" s="70"/>
      <c r="P196" s="196">
        <f t="shared" si="8"/>
        <v>183.34670967741943</v>
      </c>
      <c r="Q196" s="11"/>
      <c r="R196" s="11"/>
      <c r="S196" s="11"/>
      <c r="T196" s="199">
        <f t="shared" si="9"/>
        <v>953.50967741935483</v>
      </c>
      <c r="U196" s="11"/>
      <c r="V196" s="11"/>
      <c r="W196" s="11"/>
      <c r="Y196" s="11">
        <v>28418.740000000009</v>
      </c>
      <c r="Z196" s="11">
        <f t="shared" si="10"/>
        <v>31765.85</v>
      </c>
      <c r="AB196" s="11">
        <f t="shared" si="11"/>
        <v>21676.32</v>
      </c>
      <c r="AC196" s="170">
        <v>27355.119999999999</v>
      </c>
      <c r="AD196" s="11"/>
      <c r="AE196" s="4"/>
      <c r="AF196" s="4"/>
    </row>
    <row r="197" spans="1:32">
      <c r="A197" s="56"/>
      <c r="B197" s="11"/>
      <c r="C197" s="11" t="s">
        <v>236</v>
      </c>
      <c r="D197" s="11"/>
      <c r="E197" s="11" t="s">
        <v>81</v>
      </c>
      <c r="F197" s="11">
        <v>3390</v>
      </c>
      <c r="G197" s="11"/>
      <c r="H197" s="11"/>
      <c r="I197" s="11"/>
      <c r="J197" s="207">
        <v>666.34999999999991</v>
      </c>
      <c r="K197" s="11"/>
      <c r="M197" s="11">
        <v>3</v>
      </c>
      <c r="N197" s="70"/>
      <c r="P197" s="196">
        <f t="shared" si="8"/>
        <v>222.11666666666665</v>
      </c>
      <c r="Q197" s="11"/>
      <c r="R197" s="11"/>
      <c r="S197" s="11"/>
      <c r="T197" s="199">
        <f t="shared" si="9"/>
        <v>1130</v>
      </c>
      <c r="U197" s="11"/>
      <c r="V197" s="11"/>
      <c r="W197" s="11"/>
      <c r="Y197" s="11">
        <v>666.34999999999991</v>
      </c>
      <c r="Z197" s="11">
        <f t="shared" si="10"/>
        <v>744.83</v>
      </c>
      <c r="AB197" s="11">
        <f t="shared" si="11"/>
        <v>508.26</v>
      </c>
      <c r="AC197" s="170">
        <v>641.41</v>
      </c>
      <c r="AD197" s="11"/>
      <c r="AE197" s="4"/>
      <c r="AF197" s="4"/>
    </row>
    <row r="198" spans="1:32">
      <c r="A198" s="56"/>
      <c r="B198" s="11"/>
      <c r="C198" s="11" t="s">
        <v>237</v>
      </c>
      <c r="D198" s="11"/>
      <c r="E198" s="11" t="s">
        <v>68</v>
      </c>
      <c r="F198" s="11">
        <v>423730</v>
      </c>
      <c r="G198" s="11"/>
      <c r="H198" s="11"/>
      <c r="I198" s="11"/>
      <c r="J198" s="207">
        <v>80996.379999999888</v>
      </c>
      <c r="K198" s="11"/>
      <c r="M198" s="11">
        <v>469</v>
      </c>
      <c r="N198" s="70"/>
      <c r="P198" s="196">
        <f t="shared" si="8"/>
        <v>172.70017057569274</v>
      </c>
      <c r="Q198" s="11"/>
      <c r="R198" s="11"/>
      <c r="S198" s="11"/>
      <c r="T198" s="199">
        <f t="shared" si="9"/>
        <v>903.47547974413646</v>
      </c>
      <c r="U198" s="11"/>
      <c r="V198" s="11"/>
      <c r="W198" s="11"/>
      <c r="Y198" s="11">
        <v>80996.379999999888</v>
      </c>
      <c r="Z198" s="11">
        <f t="shared" si="10"/>
        <v>90535.98</v>
      </c>
      <c r="AB198" s="11">
        <f t="shared" si="11"/>
        <v>61779.78</v>
      </c>
      <c r="AC198" s="170">
        <v>77964.95</v>
      </c>
      <c r="AD198" s="11"/>
      <c r="AE198" s="4"/>
      <c r="AF198" s="4"/>
    </row>
    <row r="199" spans="1:32">
      <c r="A199" s="56"/>
      <c r="B199" s="11"/>
      <c r="C199" s="11" t="s">
        <v>238</v>
      </c>
      <c r="D199" s="11"/>
      <c r="E199" s="11" t="s">
        <v>59</v>
      </c>
      <c r="F199" s="11">
        <v>2987428</v>
      </c>
      <c r="G199" s="11"/>
      <c r="H199" s="11"/>
      <c r="I199" s="11"/>
      <c r="J199" s="207">
        <v>570976.44000000146</v>
      </c>
      <c r="K199" s="11"/>
      <c r="M199" s="11">
        <v>2814</v>
      </c>
      <c r="N199" s="70"/>
      <c r="P199" s="196">
        <f t="shared" si="8"/>
        <v>202.90562899786832</v>
      </c>
      <c r="Q199" s="11"/>
      <c r="R199" s="11"/>
      <c r="S199" s="11"/>
      <c r="T199" s="199">
        <f t="shared" si="9"/>
        <v>1061.630419331912</v>
      </c>
      <c r="U199" s="11"/>
      <c r="V199" s="11"/>
      <c r="W199" s="11"/>
      <c r="Y199" s="11">
        <v>570976.44000000146</v>
      </c>
      <c r="Z199" s="11">
        <f t="shared" si="10"/>
        <v>638224.99</v>
      </c>
      <c r="AB199" s="11">
        <f t="shared" si="11"/>
        <v>435510.8</v>
      </c>
      <c r="AC199" s="170">
        <v>549606.65</v>
      </c>
      <c r="AD199" s="11"/>
      <c r="AE199" s="4"/>
      <c r="AF199" s="4"/>
    </row>
    <row r="200" spans="1:32">
      <c r="A200" s="56"/>
      <c r="B200" s="11"/>
      <c r="C200" s="11" t="s">
        <v>239</v>
      </c>
      <c r="D200" s="11"/>
      <c r="E200" s="11" t="s">
        <v>68</v>
      </c>
      <c r="F200" s="11"/>
      <c r="G200" s="11"/>
      <c r="H200" s="11"/>
      <c r="I200" s="11"/>
      <c r="J200" s="207">
        <v>6.45</v>
      </c>
      <c r="K200" s="11"/>
      <c r="M200" s="11">
        <v>1</v>
      </c>
      <c r="N200" s="70"/>
      <c r="P200" s="196">
        <f t="shared" si="8"/>
        <v>6.45</v>
      </c>
      <c r="Q200" s="11"/>
      <c r="R200" s="11"/>
      <c r="S200" s="11"/>
      <c r="T200" s="199">
        <f t="shared" si="9"/>
        <v>0</v>
      </c>
      <c r="U200" s="11"/>
      <c r="V200" s="11"/>
      <c r="W200" s="11"/>
      <c r="Y200" s="11">
        <v>6.45</v>
      </c>
      <c r="Z200" s="11">
        <f t="shared" si="10"/>
        <v>7.21</v>
      </c>
      <c r="AB200" s="11">
        <f t="shared" si="11"/>
        <v>4.92</v>
      </c>
      <c r="AC200" s="170">
        <v>6.21</v>
      </c>
      <c r="AD200" s="11"/>
      <c r="AE200" s="4"/>
      <c r="AF200" s="4"/>
    </row>
    <row r="201" spans="1:32">
      <c r="A201" s="56"/>
      <c r="B201" s="11"/>
      <c r="C201" s="11" t="s">
        <v>240</v>
      </c>
      <c r="D201" s="11"/>
      <c r="E201" s="11" t="s">
        <v>152</v>
      </c>
      <c r="F201" s="11">
        <v>9361</v>
      </c>
      <c r="G201" s="11"/>
      <c r="H201" s="11"/>
      <c r="I201" s="11"/>
      <c r="J201" s="207">
        <v>1877.73</v>
      </c>
      <c r="K201" s="11"/>
      <c r="M201" s="11">
        <v>10</v>
      </c>
      <c r="N201" s="70"/>
      <c r="P201" s="196">
        <f t="shared" si="8"/>
        <v>187.773</v>
      </c>
      <c r="Q201" s="11"/>
      <c r="R201" s="11"/>
      <c r="S201" s="11"/>
      <c r="T201" s="199">
        <f t="shared" si="9"/>
        <v>936.1</v>
      </c>
      <c r="U201" s="11"/>
      <c r="V201" s="11"/>
      <c r="W201" s="11"/>
      <c r="Y201" s="11">
        <v>1877.73</v>
      </c>
      <c r="Z201" s="11">
        <f t="shared" si="10"/>
        <v>2098.89</v>
      </c>
      <c r="AB201" s="11">
        <f t="shared" si="11"/>
        <v>1432.23</v>
      </c>
      <c r="AC201" s="170">
        <v>1807.45</v>
      </c>
      <c r="AD201" s="11"/>
      <c r="AE201" s="4"/>
      <c r="AF201" s="4"/>
    </row>
    <row r="202" spans="1:32">
      <c r="A202" s="56"/>
      <c r="B202" s="11"/>
      <c r="C202" s="11" t="s">
        <v>241</v>
      </c>
      <c r="D202" s="11"/>
      <c r="E202" s="11" t="s">
        <v>242</v>
      </c>
      <c r="F202" s="11">
        <v>638571</v>
      </c>
      <c r="G202" s="11"/>
      <c r="H202" s="11"/>
      <c r="I202" s="11"/>
      <c r="J202" s="207">
        <v>123094.91000000015</v>
      </c>
      <c r="K202" s="11"/>
      <c r="M202" s="11">
        <v>672</v>
      </c>
      <c r="N202" s="70"/>
      <c r="P202" s="196">
        <f t="shared" si="8"/>
        <v>183.17694940476213</v>
      </c>
      <c r="Q202" s="11"/>
      <c r="R202" s="11"/>
      <c r="S202" s="11"/>
      <c r="T202" s="199">
        <f t="shared" si="9"/>
        <v>950.25446428571433</v>
      </c>
      <c r="U202" s="11"/>
      <c r="V202" s="11"/>
      <c r="W202" s="11"/>
      <c r="Y202" s="11">
        <v>123094.91000000015</v>
      </c>
      <c r="Z202" s="11">
        <f t="shared" si="10"/>
        <v>137592.79999999999</v>
      </c>
      <c r="AB202" s="11">
        <f t="shared" si="11"/>
        <v>93890.32</v>
      </c>
      <c r="AC202" s="170">
        <v>118487.87</v>
      </c>
      <c r="AD202" s="11"/>
      <c r="AE202" s="4"/>
      <c r="AF202" s="4"/>
    </row>
    <row r="203" spans="1:32">
      <c r="A203" s="56"/>
      <c r="B203" s="11"/>
      <c r="C203" s="11" t="s">
        <v>243</v>
      </c>
      <c r="D203" s="11"/>
      <c r="E203" s="11" t="s">
        <v>244</v>
      </c>
      <c r="F203" s="11">
        <v>698</v>
      </c>
      <c r="G203" s="11"/>
      <c r="H203" s="11"/>
      <c r="I203" s="11"/>
      <c r="J203" s="207">
        <v>136.47999999999999</v>
      </c>
      <c r="K203" s="11"/>
      <c r="M203" s="11">
        <v>1</v>
      </c>
      <c r="N203" s="70"/>
      <c r="P203" s="196">
        <f t="shared" si="8"/>
        <v>136.47999999999999</v>
      </c>
      <c r="Q203" s="11"/>
      <c r="R203" s="11"/>
      <c r="S203" s="11"/>
      <c r="T203" s="199">
        <f t="shared" si="9"/>
        <v>698</v>
      </c>
      <c r="U203" s="11"/>
      <c r="V203" s="11"/>
      <c r="W203" s="11"/>
      <c r="Y203" s="11">
        <v>136.47999999999999</v>
      </c>
      <c r="Z203" s="11">
        <f t="shared" si="10"/>
        <v>152.55000000000001</v>
      </c>
      <c r="AB203" s="11">
        <f t="shared" si="11"/>
        <v>104.1</v>
      </c>
      <c r="AC203" s="170">
        <v>131.37</v>
      </c>
      <c r="AD203" s="11"/>
      <c r="AE203" s="4"/>
      <c r="AF203" s="4"/>
    </row>
    <row r="204" spans="1:32">
      <c r="A204" s="56"/>
      <c r="B204" s="11"/>
      <c r="C204" s="11" t="s">
        <v>243</v>
      </c>
      <c r="D204" s="11"/>
      <c r="E204" s="11" t="s">
        <v>245</v>
      </c>
      <c r="F204" s="11">
        <v>4026</v>
      </c>
      <c r="G204" s="11"/>
      <c r="H204" s="11"/>
      <c r="I204" s="11"/>
      <c r="J204" s="207">
        <v>764.22</v>
      </c>
      <c r="K204" s="11"/>
      <c r="M204" s="11">
        <v>4</v>
      </c>
      <c r="N204" s="70"/>
      <c r="P204" s="196">
        <f t="shared" si="8"/>
        <v>191.05500000000001</v>
      </c>
      <c r="Q204" s="11"/>
      <c r="R204" s="11"/>
      <c r="S204" s="11"/>
      <c r="T204" s="199">
        <f t="shared" si="9"/>
        <v>1006.5</v>
      </c>
      <c r="U204" s="11"/>
      <c r="V204" s="11"/>
      <c r="W204" s="11"/>
      <c r="Y204" s="11">
        <v>764.22</v>
      </c>
      <c r="Z204" s="11">
        <f t="shared" si="10"/>
        <v>854.23</v>
      </c>
      <c r="AB204" s="11">
        <f t="shared" si="11"/>
        <v>582.91</v>
      </c>
      <c r="AC204" s="170">
        <v>735.62</v>
      </c>
      <c r="AD204" s="11"/>
      <c r="AE204" s="4"/>
      <c r="AF204" s="4"/>
    </row>
    <row r="205" spans="1:32">
      <c r="A205" s="56"/>
      <c r="B205" s="11"/>
      <c r="C205" s="11" t="s">
        <v>246</v>
      </c>
      <c r="D205" s="11"/>
      <c r="E205" s="11" t="s">
        <v>66</v>
      </c>
      <c r="F205" s="11">
        <v>95811</v>
      </c>
      <c r="G205" s="11"/>
      <c r="H205" s="11"/>
      <c r="I205" s="11"/>
      <c r="J205" s="207">
        <v>17970.569999999996</v>
      </c>
      <c r="K205" s="11"/>
      <c r="M205" s="11">
        <v>72</v>
      </c>
      <c r="N205" s="70"/>
      <c r="P205" s="196">
        <f t="shared" si="8"/>
        <v>249.59124999999995</v>
      </c>
      <c r="Q205" s="11"/>
      <c r="R205" s="11"/>
      <c r="S205" s="11"/>
      <c r="T205" s="199">
        <f t="shared" si="9"/>
        <v>1330.7083333333333</v>
      </c>
      <c r="U205" s="11"/>
      <c r="V205" s="11"/>
      <c r="W205" s="11"/>
      <c r="Y205" s="11">
        <v>17970.569999999996</v>
      </c>
      <c r="Z205" s="11">
        <f t="shared" si="10"/>
        <v>20087.11</v>
      </c>
      <c r="AB205" s="11">
        <f t="shared" si="11"/>
        <v>13707.01</v>
      </c>
      <c r="AC205" s="170">
        <v>17297.990000000002</v>
      </c>
      <c r="AD205" s="11"/>
      <c r="AE205" s="4"/>
      <c r="AF205" s="4"/>
    </row>
    <row r="206" spans="1:32">
      <c r="A206" s="56"/>
      <c r="B206" s="11"/>
      <c r="C206" s="11" t="s">
        <v>246</v>
      </c>
      <c r="D206" s="11"/>
      <c r="E206" s="11" t="s">
        <v>108</v>
      </c>
      <c r="F206" s="11">
        <v>490244</v>
      </c>
      <c r="G206" s="11"/>
      <c r="H206" s="11"/>
      <c r="I206" s="11"/>
      <c r="J206" s="207">
        <v>93472.770000000048</v>
      </c>
      <c r="K206" s="11"/>
      <c r="M206" s="11">
        <v>391</v>
      </c>
      <c r="N206" s="70"/>
      <c r="P206" s="196">
        <f t="shared" si="8"/>
        <v>239.06079283887479</v>
      </c>
      <c r="Q206" s="11"/>
      <c r="R206" s="11"/>
      <c r="S206" s="11"/>
      <c r="T206" s="199">
        <f t="shared" si="9"/>
        <v>1253.8209718670078</v>
      </c>
      <c r="U206" s="11"/>
      <c r="V206" s="11"/>
      <c r="W206" s="11"/>
      <c r="Y206" s="11">
        <v>93472.770000000048</v>
      </c>
      <c r="Z206" s="11">
        <f t="shared" si="10"/>
        <v>104481.82</v>
      </c>
      <c r="AB206" s="11">
        <f t="shared" si="11"/>
        <v>71296.11</v>
      </c>
      <c r="AC206" s="170">
        <v>89974.39</v>
      </c>
      <c r="AD206" s="11"/>
      <c r="AE206" s="4"/>
      <c r="AF206" s="4"/>
    </row>
    <row r="207" spans="1:32">
      <c r="A207" s="56"/>
      <c r="B207" s="11"/>
      <c r="C207" s="11" t="s">
        <v>247</v>
      </c>
      <c r="D207" s="11"/>
      <c r="E207" s="11" t="s">
        <v>248</v>
      </c>
      <c r="F207" s="11">
        <v>966</v>
      </c>
      <c r="G207" s="11"/>
      <c r="H207" s="11"/>
      <c r="I207" s="11"/>
      <c r="J207" s="207">
        <v>192.73</v>
      </c>
      <c r="K207" s="11"/>
      <c r="M207" s="11">
        <v>1</v>
      </c>
      <c r="N207" s="70"/>
      <c r="P207" s="196">
        <f t="shared" si="8"/>
        <v>192.73</v>
      </c>
      <c r="Q207" s="11"/>
      <c r="R207" s="11"/>
      <c r="S207" s="11"/>
      <c r="T207" s="199">
        <f t="shared" si="9"/>
        <v>966</v>
      </c>
      <c r="U207" s="11"/>
      <c r="V207" s="11"/>
      <c r="W207" s="11"/>
      <c r="Y207" s="11">
        <v>192.73</v>
      </c>
      <c r="Z207" s="11">
        <f t="shared" si="10"/>
        <v>215.43</v>
      </c>
      <c r="AB207" s="11">
        <f t="shared" si="11"/>
        <v>147</v>
      </c>
      <c r="AC207" s="170">
        <v>185.52</v>
      </c>
      <c r="AD207" s="11"/>
      <c r="AE207" s="4"/>
      <c r="AF207" s="4"/>
    </row>
    <row r="208" spans="1:32">
      <c r="A208" s="56"/>
      <c r="B208" s="11"/>
      <c r="C208" s="11" t="s">
        <v>247</v>
      </c>
      <c r="D208" s="11"/>
      <c r="E208" s="11" t="s">
        <v>119</v>
      </c>
      <c r="F208" s="11">
        <v>2360</v>
      </c>
      <c r="G208" s="11"/>
      <c r="H208" s="11"/>
      <c r="I208" s="11"/>
      <c r="J208" s="207">
        <v>470.48</v>
      </c>
      <c r="K208" s="11"/>
      <c r="M208" s="11">
        <v>1</v>
      </c>
      <c r="N208" s="70"/>
      <c r="P208" s="196">
        <f t="shared" si="8"/>
        <v>470.48</v>
      </c>
      <c r="Q208" s="11"/>
      <c r="R208" s="11"/>
      <c r="S208" s="11"/>
      <c r="T208" s="199">
        <f t="shared" si="9"/>
        <v>2360</v>
      </c>
      <c r="U208" s="11"/>
      <c r="V208" s="11"/>
      <c r="W208" s="11"/>
      <c r="Y208" s="11">
        <v>470.48</v>
      </c>
      <c r="Z208" s="11">
        <f t="shared" si="10"/>
        <v>525.89</v>
      </c>
      <c r="AB208" s="11">
        <f t="shared" si="11"/>
        <v>358.86</v>
      </c>
      <c r="AC208" s="170">
        <v>452.87</v>
      </c>
      <c r="AD208" s="11"/>
      <c r="AE208" s="4"/>
      <c r="AF208" s="4"/>
    </row>
    <row r="209" spans="1:32">
      <c r="A209" s="56"/>
      <c r="B209" s="11"/>
      <c r="C209" s="11" t="s">
        <v>247</v>
      </c>
      <c r="D209" s="11"/>
      <c r="E209" s="11" t="s">
        <v>190</v>
      </c>
      <c r="F209" s="11">
        <v>479</v>
      </c>
      <c r="G209" s="11"/>
      <c r="H209" s="11"/>
      <c r="I209" s="11"/>
      <c r="J209" s="207">
        <v>96.28</v>
      </c>
      <c r="K209" s="11"/>
      <c r="M209" s="11">
        <v>1</v>
      </c>
      <c r="N209" s="70"/>
      <c r="P209" s="196">
        <f t="shared" si="8"/>
        <v>96.28</v>
      </c>
      <c r="Q209" s="11"/>
      <c r="R209" s="11"/>
      <c r="S209" s="11"/>
      <c r="T209" s="199">
        <f t="shared" si="9"/>
        <v>479</v>
      </c>
      <c r="U209" s="11"/>
      <c r="V209" s="11"/>
      <c r="W209" s="11"/>
      <c r="Y209" s="11">
        <v>96.28</v>
      </c>
      <c r="Z209" s="11">
        <f t="shared" si="10"/>
        <v>107.62</v>
      </c>
      <c r="AB209" s="11">
        <f t="shared" si="11"/>
        <v>73.44</v>
      </c>
      <c r="AC209" s="170">
        <v>92.68</v>
      </c>
      <c r="AD209" s="11"/>
      <c r="AE209" s="4"/>
      <c r="AF209" s="4"/>
    </row>
    <row r="210" spans="1:32">
      <c r="A210" s="56"/>
      <c r="B210" s="11"/>
      <c r="C210" s="11" t="s">
        <v>247</v>
      </c>
      <c r="D210" s="11"/>
      <c r="E210" s="11" t="s">
        <v>62</v>
      </c>
      <c r="F210" s="11">
        <v>5475822</v>
      </c>
      <c r="G210" s="11"/>
      <c r="H210" s="11"/>
      <c r="I210" s="11"/>
      <c r="J210" s="207">
        <v>1032039.7399999993</v>
      </c>
      <c r="K210" s="11"/>
      <c r="M210" s="11">
        <v>6030</v>
      </c>
      <c r="N210" s="70"/>
      <c r="P210" s="196">
        <f t="shared" si="8"/>
        <v>171.15086898839127</v>
      </c>
      <c r="Q210" s="11"/>
      <c r="R210" s="11"/>
      <c r="S210" s="11"/>
      <c r="T210" s="199">
        <f t="shared" si="9"/>
        <v>908.09651741293533</v>
      </c>
      <c r="U210" s="11"/>
      <c r="V210" s="11"/>
      <c r="W210" s="11"/>
      <c r="Y210" s="11">
        <v>1032039.7399999993</v>
      </c>
      <c r="Z210" s="11">
        <f t="shared" si="10"/>
        <v>1153591.47</v>
      </c>
      <c r="AB210" s="11">
        <f t="shared" si="11"/>
        <v>787185.64</v>
      </c>
      <c r="AC210" s="170">
        <v>993413.86</v>
      </c>
      <c r="AD210" s="11"/>
      <c r="AE210" s="4"/>
      <c r="AF210" s="4"/>
    </row>
    <row r="211" spans="1:32">
      <c r="A211" s="56"/>
      <c r="B211" s="11"/>
      <c r="C211" s="11" t="s">
        <v>247</v>
      </c>
      <c r="D211" s="11"/>
      <c r="E211" s="11" t="s">
        <v>249</v>
      </c>
      <c r="F211" s="11">
        <v>429</v>
      </c>
      <c r="G211" s="11"/>
      <c r="H211" s="11"/>
      <c r="I211" s="11"/>
      <c r="J211" s="207">
        <v>86.31</v>
      </c>
      <c r="K211" s="11"/>
      <c r="M211" s="11">
        <v>1</v>
      </c>
      <c r="N211" s="70"/>
      <c r="P211" s="196">
        <f t="shared" si="8"/>
        <v>86.31</v>
      </c>
      <c r="Q211" s="11"/>
      <c r="R211" s="11"/>
      <c r="S211" s="11"/>
      <c r="T211" s="199">
        <f t="shared" si="9"/>
        <v>429</v>
      </c>
      <c r="U211" s="11"/>
      <c r="V211" s="11"/>
      <c r="W211" s="11"/>
      <c r="Y211" s="11">
        <v>86.31</v>
      </c>
      <c r="Z211" s="11">
        <f t="shared" si="10"/>
        <v>96.48</v>
      </c>
      <c r="AB211" s="11">
        <f t="shared" si="11"/>
        <v>65.83</v>
      </c>
      <c r="AC211" s="170">
        <v>83.08</v>
      </c>
      <c r="AD211" s="11"/>
      <c r="AE211" s="4"/>
      <c r="AF211" s="4"/>
    </row>
    <row r="212" spans="1:32">
      <c r="A212" s="56"/>
      <c r="B212" s="11"/>
      <c r="C212" s="11" t="s">
        <v>250</v>
      </c>
      <c r="D212" s="11"/>
      <c r="E212" s="11" t="s">
        <v>53</v>
      </c>
      <c r="F212" s="11">
        <v>1549346</v>
      </c>
      <c r="G212" s="11"/>
      <c r="H212" s="11"/>
      <c r="I212" s="11"/>
      <c r="J212" s="207">
        <v>302056.93999999959</v>
      </c>
      <c r="K212" s="11"/>
      <c r="M212" s="11">
        <v>1750</v>
      </c>
      <c r="N212" s="70"/>
      <c r="P212" s="196">
        <f t="shared" si="8"/>
        <v>172.60396571428549</v>
      </c>
      <c r="Q212" s="11"/>
      <c r="R212" s="11"/>
      <c r="S212" s="11"/>
      <c r="T212" s="199">
        <f t="shared" si="9"/>
        <v>885.34057142857148</v>
      </c>
      <c r="U212" s="11"/>
      <c r="V212" s="11"/>
      <c r="W212" s="11"/>
      <c r="Y212" s="11">
        <v>302056.93999999959</v>
      </c>
      <c r="Z212" s="11">
        <f t="shared" si="10"/>
        <v>337632.65</v>
      </c>
      <c r="AB212" s="11">
        <f t="shared" si="11"/>
        <v>230393.15</v>
      </c>
      <c r="AC212" s="170">
        <v>290751.93</v>
      </c>
      <c r="AD212" s="11"/>
      <c r="AE212" s="4"/>
      <c r="AF212" s="4"/>
    </row>
    <row r="213" spans="1:32">
      <c r="A213" s="56"/>
      <c r="B213" s="11"/>
      <c r="C213" s="11" t="s">
        <v>250</v>
      </c>
      <c r="D213" s="11"/>
      <c r="E213" s="11" t="s">
        <v>155</v>
      </c>
      <c r="F213" s="11">
        <v>815</v>
      </c>
      <c r="G213" s="11"/>
      <c r="H213" s="11"/>
      <c r="I213" s="11"/>
      <c r="J213" s="207">
        <v>160.57</v>
      </c>
      <c r="K213" s="11"/>
      <c r="M213" s="11">
        <v>1</v>
      </c>
      <c r="N213" s="70"/>
      <c r="P213" s="196">
        <f t="shared" si="8"/>
        <v>160.57</v>
      </c>
      <c r="Q213" s="11"/>
      <c r="R213" s="11"/>
      <c r="S213" s="11"/>
      <c r="T213" s="199">
        <f t="shared" si="9"/>
        <v>815</v>
      </c>
      <c r="U213" s="11"/>
      <c r="V213" s="11"/>
      <c r="W213" s="11"/>
      <c r="Y213" s="11">
        <v>160.57</v>
      </c>
      <c r="Z213" s="11">
        <f t="shared" si="10"/>
        <v>179.48</v>
      </c>
      <c r="AB213" s="11">
        <f t="shared" si="11"/>
        <v>122.47</v>
      </c>
      <c r="AC213" s="170">
        <v>154.56</v>
      </c>
      <c r="AD213" s="11"/>
      <c r="AE213" s="4"/>
      <c r="AF213" s="4"/>
    </row>
    <row r="214" spans="1:32">
      <c r="A214" s="56"/>
      <c r="B214" s="11"/>
      <c r="C214" s="11" t="s">
        <v>250</v>
      </c>
      <c r="D214" s="11"/>
      <c r="E214" s="11" t="s">
        <v>251</v>
      </c>
      <c r="F214" s="11">
        <v>1224</v>
      </c>
      <c r="G214" s="11"/>
      <c r="H214" s="11"/>
      <c r="I214" s="11"/>
      <c r="J214" s="207">
        <v>242.51</v>
      </c>
      <c r="K214" s="11"/>
      <c r="M214" s="11">
        <v>1</v>
      </c>
      <c r="N214" s="70"/>
      <c r="P214" s="196">
        <f t="shared" ref="P214:P277" si="12">J214/M214</f>
        <v>242.51</v>
      </c>
      <c r="Q214" s="11"/>
      <c r="R214" s="11"/>
      <c r="S214" s="11"/>
      <c r="T214" s="199">
        <f t="shared" ref="T214:T277" si="13">F214/M214</f>
        <v>1224</v>
      </c>
      <c r="U214" s="11"/>
      <c r="V214" s="11"/>
      <c r="W214" s="11"/>
      <c r="Y214" s="11">
        <v>242.51</v>
      </c>
      <c r="Z214" s="11">
        <f t="shared" ref="Z214:Z277" si="14">ROUND($Z$619*Y214/$Y$619,2)</f>
        <v>271.07</v>
      </c>
      <c r="AB214" s="11">
        <f t="shared" ref="AB214:AB277" si="15">ROUND($AB$619*Y214/$Y$619,2)</f>
        <v>184.97</v>
      </c>
      <c r="AC214" s="170">
        <v>233.43</v>
      </c>
      <c r="AD214" s="11"/>
      <c r="AE214" s="4"/>
      <c r="AF214" s="4"/>
    </row>
    <row r="215" spans="1:32">
      <c r="A215" s="56"/>
      <c r="B215" s="11"/>
      <c r="C215" s="11" t="s">
        <v>252</v>
      </c>
      <c r="D215" s="11"/>
      <c r="E215" s="11" t="s">
        <v>198</v>
      </c>
      <c r="F215" s="11">
        <v>1252</v>
      </c>
      <c r="G215" s="11"/>
      <c r="H215" s="11"/>
      <c r="I215" s="11"/>
      <c r="J215" s="207">
        <v>246.5</v>
      </c>
      <c r="K215" s="11"/>
      <c r="M215" s="11">
        <v>1</v>
      </c>
      <c r="N215" s="70"/>
      <c r="P215" s="196">
        <f t="shared" si="12"/>
        <v>246.5</v>
      </c>
      <c r="Q215" s="11"/>
      <c r="R215" s="11"/>
      <c r="S215" s="11"/>
      <c r="T215" s="199">
        <f t="shared" si="13"/>
        <v>1252</v>
      </c>
      <c r="U215" s="11"/>
      <c r="V215" s="11"/>
      <c r="W215" s="11"/>
      <c r="Y215" s="11">
        <v>246.5</v>
      </c>
      <c r="Z215" s="11">
        <f t="shared" si="14"/>
        <v>275.52999999999997</v>
      </c>
      <c r="AB215" s="11">
        <f t="shared" si="15"/>
        <v>188.02</v>
      </c>
      <c r="AC215" s="170">
        <v>237.27</v>
      </c>
      <c r="AD215" s="11"/>
      <c r="AE215" s="4"/>
      <c r="AF215" s="4"/>
    </row>
    <row r="216" spans="1:32">
      <c r="A216" s="56"/>
      <c r="B216" s="11"/>
      <c r="C216" s="11" t="s">
        <v>252</v>
      </c>
      <c r="D216" s="11"/>
      <c r="E216" s="11" t="s">
        <v>253</v>
      </c>
      <c r="F216" s="11">
        <v>814190</v>
      </c>
      <c r="G216" s="11"/>
      <c r="H216" s="11"/>
      <c r="I216" s="11"/>
      <c r="J216" s="207">
        <v>156048.22999999992</v>
      </c>
      <c r="K216" s="11"/>
      <c r="M216" s="11">
        <v>712</v>
      </c>
      <c r="N216" s="70"/>
      <c r="P216" s="196">
        <f t="shared" si="12"/>
        <v>219.16886235955045</v>
      </c>
      <c r="Q216" s="11"/>
      <c r="R216" s="11"/>
      <c r="S216" s="11"/>
      <c r="T216" s="199">
        <f t="shared" si="13"/>
        <v>1143.5252808988764</v>
      </c>
      <c r="U216" s="11"/>
      <c r="V216" s="11"/>
      <c r="W216" s="11"/>
      <c r="Y216" s="11">
        <v>156048.22999999992</v>
      </c>
      <c r="Z216" s="11">
        <f t="shared" si="14"/>
        <v>174427.3</v>
      </c>
      <c r="AB216" s="11">
        <f t="shared" si="15"/>
        <v>119025.38</v>
      </c>
      <c r="AC216" s="170">
        <v>150207.85</v>
      </c>
      <c r="AD216" s="11"/>
      <c r="AE216" s="4"/>
      <c r="AF216" s="4"/>
    </row>
    <row r="217" spans="1:32">
      <c r="A217" s="56"/>
      <c r="B217" s="11"/>
      <c r="C217" s="11" t="s">
        <v>252</v>
      </c>
      <c r="D217" s="11"/>
      <c r="E217" s="11" t="s">
        <v>108</v>
      </c>
      <c r="F217" s="11">
        <v>6506</v>
      </c>
      <c r="G217" s="11"/>
      <c r="H217" s="11"/>
      <c r="I217" s="11"/>
      <c r="J217" s="207">
        <v>955.14</v>
      </c>
      <c r="K217" s="11"/>
      <c r="M217" s="11">
        <v>6</v>
      </c>
      <c r="N217" s="70"/>
      <c r="P217" s="196">
        <f t="shared" si="12"/>
        <v>159.19</v>
      </c>
      <c r="Q217" s="11"/>
      <c r="R217" s="11"/>
      <c r="S217" s="11"/>
      <c r="T217" s="199">
        <f t="shared" si="13"/>
        <v>1084.3333333333333</v>
      </c>
      <c r="U217" s="11"/>
      <c r="V217" s="11"/>
      <c r="W217" s="11"/>
      <c r="Y217" s="11">
        <v>955.14</v>
      </c>
      <c r="Z217" s="11">
        <f t="shared" si="14"/>
        <v>1067.6300000000001</v>
      </c>
      <c r="AB217" s="11">
        <f t="shared" si="15"/>
        <v>728.53</v>
      </c>
      <c r="AC217" s="170">
        <v>919.39</v>
      </c>
      <c r="AD217" s="11"/>
      <c r="AE217" s="4"/>
      <c r="AF217" s="4"/>
    </row>
    <row r="218" spans="1:32">
      <c r="A218" s="56"/>
      <c r="B218" s="11"/>
      <c r="C218" s="11" t="s">
        <v>254</v>
      </c>
      <c r="D218" s="11"/>
      <c r="E218" s="11" t="s">
        <v>255</v>
      </c>
      <c r="F218" s="11">
        <v>235060</v>
      </c>
      <c r="G218" s="11"/>
      <c r="H218" s="11"/>
      <c r="I218" s="11"/>
      <c r="J218" s="207">
        <v>44775.19</v>
      </c>
      <c r="K218" s="11"/>
      <c r="M218" s="11">
        <v>195</v>
      </c>
      <c r="N218" s="70"/>
      <c r="P218" s="196">
        <f t="shared" si="12"/>
        <v>229.61635897435897</v>
      </c>
      <c r="Q218" s="11"/>
      <c r="R218" s="11"/>
      <c r="S218" s="11"/>
      <c r="T218" s="199">
        <f t="shared" si="13"/>
        <v>1205.4358974358975</v>
      </c>
      <c r="U218" s="11"/>
      <c r="V218" s="11"/>
      <c r="W218" s="11"/>
      <c r="Y218" s="11">
        <v>44775.19</v>
      </c>
      <c r="Z218" s="11">
        <f t="shared" si="14"/>
        <v>50048.73</v>
      </c>
      <c r="AB218" s="11">
        <f t="shared" si="15"/>
        <v>34152.160000000003</v>
      </c>
      <c r="AC218" s="170">
        <v>43099.4</v>
      </c>
      <c r="AD218" s="11"/>
      <c r="AE218" s="4"/>
      <c r="AF218" s="4"/>
    </row>
    <row r="219" spans="1:32">
      <c r="A219" s="56"/>
      <c r="B219" s="11"/>
      <c r="C219" s="11" t="s">
        <v>256</v>
      </c>
      <c r="D219" s="11"/>
      <c r="E219" s="11" t="s">
        <v>257</v>
      </c>
      <c r="F219" s="11">
        <v>1468</v>
      </c>
      <c r="G219" s="11"/>
      <c r="H219" s="11"/>
      <c r="I219" s="11"/>
      <c r="J219" s="207">
        <v>294.86</v>
      </c>
      <c r="K219" s="11"/>
      <c r="M219" s="11">
        <v>1</v>
      </c>
      <c r="N219" s="70"/>
      <c r="P219" s="196">
        <f t="shared" si="12"/>
        <v>294.86</v>
      </c>
      <c r="Q219" s="11"/>
      <c r="R219" s="11"/>
      <c r="S219" s="11"/>
      <c r="T219" s="199">
        <f t="shared" si="13"/>
        <v>1468</v>
      </c>
      <c r="U219" s="11"/>
      <c r="V219" s="11"/>
      <c r="W219" s="11"/>
      <c r="Y219" s="11">
        <v>294.86</v>
      </c>
      <c r="Z219" s="11">
        <f t="shared" si="14"/>
        <v>329.59</v>
      </c>
      <c r="AB219" s="11">
        <f t="shared" si="15"/>
        <v>224.9</v>
      </c>
      <c r="AC219" s="170">
        <v>283.82</v>
      </c>
      <c r="AD219" s="11"/>
      <c r="AE219" s="4"/>
      <c r="AF219" s="4"/>
    </row>
    <row r="220" spans="1:32">
      <c r="A220" s="56"/>
      <c r="B220" s="11"/>
      <c r="C220" s="11" t="s">
        <v>256</v>
      </c>
      <c r="D220" s="11"/>
      <c r="E220" s="11" t="s">
        <v>133</v>
      </c>
      <c r="F220" s="11">
        <v>106569</v>
      </c>
      <c r="G220" s="11"/>
      <c r="H220" s="11"/>
      <c r="I220" s="11"/>
      <c r="J220" s="207">
        <v>20471.18</v>
      </c>
      <c r="K220" s="11"/>
      <c r="M220" s="11">
        <v>123</v>
      </c>
      <c r="N220" s="70"/>
      <c r="P220" s="196">
        <f t="shared" si="12"/>
        <v>166.43235772357724</v>
      </c>
      <c r="Q220" s="11"/>
      <c r="R220" s="11"/>
      <c r="S220" s="11"/>
      <c r="T220" s="199">
        <f t="shared" si="13"/>
        <v>866.41463414634143</v>
      </c>
      <c r="U220" s="11"/>
      <c r="V220" s="11"/>
      <c r="W220" s="11"/>
      <c r="Y220" s="11">
        <v>20471.18</v>
      </c>
      <c r="Z220" s="11">
        <f t="shared" si="14"/>
        <v>22882.240000000002</v>
      </c>
      <c r="AB220" s="11">
        <f t="shared" si="15"/>
        <v>15614.34</v>
      </c>
      <c r="AC220" s="170">
        <v>19705.009999999998</v>
      </c>
      <c r="AD220" s="11"/>
      <c r="AE220" s="4"/>
      <c r="AF220" s="4"/>
    </row>
    <row r="221" spans="1:32">
      <c r="A221" s="56"/>
      <c r="B221" s="11"/>
      <c r="C221" s="11" t="s">
        <v>256</v>
      </c>
      <c r="D221" s="11"/>
      <c r="E221" s="11" t="s">
        <v>258</v>
      </c>
      <c r="F221" s="11">
        <v>5142</v>
      </c>
      <c r="G221" s="11"/>
      <c r="H221" s="11"/>
      <c r="I221" s="11"/>
      <c r="J221" s="207">
        <v>1049.52</v>
      </c>
      <c r="K221" s="11"/>
      <c r="M221" s="11">
        <v>2</v>
      </c>
      <c r="N221" s="70"/>
      <c r="P221" s="196">
        <f t="shared" si="12"/>
        <v>524.76</v>
      </c>
      <c r="Q221" s="11"/>
      <c r="R221" s="11"/>
      <c r="S221" s="11"/>
      <c r="T221" s="199">
        <f t="shared" si="13"/>
        <v>2571</v>
      </c>
      <c r="U221" s="11"/>
      <c r="V221" s="11"/>
      <c r="W221" s="11"/>
      <c r="Y221" s="11">
        <v>1049.52</v>
      </c>
      <c r="Z221" s="11">
        <f t="shared" si="14"/>
        <v>1173.1300000000001</v>
      </c>
      <c r="AB221" s="11">
        <f t="shared" si="15"/>
        <v>800.52</v>
      </c>
      <c r="AC221" s="170">
        <v>1010.24</v>
      </c>
      <c r="AD221" s="11"/>
      <c r="AE221" s="4"/>
      <c r="AF221" s="4"/>
    </row>
    <row r="222" spans="1:32">
      <c r="A222" s="56"/>
      <c r="B222" s="11"/>
      <c r="C222" s="11" t="s">
        <v>259</v>
      </c>
      <c r="D222" s="11"/>
      <c r="E222" s="11" t="s">
        <v>133</v>
      </c>
      <c r="F222" s="11">
        <v>1370</v>
      </c>
      <c r="G222" s="11"/>
      <c r="H222" s="11"/>
      <c r="I222" s="11"/>
      <c r="J222" s="207">
        <v>267.27</v>
      </c>
      <c r="K222" s="11"/>
      <c r="M222" s="11">
        <v>2</v>
      </c>
      <c r="N222" s="70"/>
      <c r="P222" s="196">
        <f t="shared" si="12"/>
        <v>133.63499999999999</v>
      </c>
      <c r="Q222" s="11"/>
      <c r="R222" s="11"/>
      <c r="S222" s="11"/>
      <c r="T222" s="199">
        <f t="shared" si="13"/>
        <v>685</v>
      </c>
      <c r="U222" s="11"/>
      <c r="V222" s="11"/>
      <c r="W222" s="11"/>
      <c r="Y222" s="11">
        <v>267.27</v>
      </c>
      <c r="Z222" s="11">
        <f t="shared" si="14"/>
        <v>298.75</v>
      </c>
      <c r="AB222" s="11">
        <f t="shared" si="15"/>
        <v>203.86</v>
      </c>
      <c r="AC222" s="170">
        <v>257.27</v>
      </c>
      <c r="AD222" s="11"/>
      <c r="AE222" s="4"/>
      <c r="AF222" s="4"/>
    </row>
    <row r="223" spans="1:32">
      <c r="A223" s="56"/>
      <c r="B223" s="11"/>
      <c r="C223" s="11" t="s">
        <v>259</v>
      </c>
      <c r="D223" s="11"/>
      <c r="E223" s="11" t="s">
        <v>258</v>
      </c>
      <c r="F223" s="11">
        <v>305024</v>
      </c>
      <c r="G223" s="11"/>
      <c r="H223" s="11"/>
      <c r="I223" s="11"/>
      <c r="J223" s="207">
        <v>58271.679999999993</v>
      </c>
      <c r="K223" s="11"/>
      <c r="M223" s="11">
        <v>299</v>
      </c>
      <c r="N223" s="70"/>
      <c r="P223" s="196">
        <f t="shared" si="12"/>
        <v>194.88856187290966</v>
      </c>
      <c r="Q223" s="11"/>
      <c r="R223" s="11"/>
      <c r="S223" s="11"/>
      <c r="T223" s="199">
        <f t="shared" si="13"/>
        <v>1020.1471571906354</v>
      </c>
      <c r="U223" s="11"/>
      <c r="V223" s="11"/>
      <c r="W223" s="11"/>
      <c r="Y223" s="11">
        <v>58271.679999999993</v>
      </c>
      <c r="Z223" s="11">
        <f t="shared" si="14"/>
        <v>65134.81</v>
      </c>
      <c r="AB223" s="11">
        <f t="shared" si="15"/>
        <v>44446.57</v>
      </c>
      <c r="AC223" s="170">
        <v>56090.76</v>
      </c>
      <c r="AD223" s="11"/>
      <c r="AE223" s="4"/>
      <c r="AF223" s="4"/>
    </row>
    <row r="224" spans="1:32">
      <c r="A224" s="56"/>
      <c r="B224" s="11"/>
      <c r="C224" s="11" t="s">
        <v>260</v>
      </c>
      <c r="D224" s="11"/>
      <c r="E224" s="11" t="s">
        <v>96</v>
      </c>
      <c r="F224" s="11">
        <v>1022</v>
      </c>
      <c r="G224" s="11"/>
      <c r="H224" s="11"/>
      <c r="I224" s="11"/>
      <c r="J224" s="207">
        <v>205.9</v>
      </c>
      <c r="K224" s="11"/>
      <c r="M224" s="11">
        <v>3</v>
      </c>
      <c r="N224" s="70"/>
      <c r="P224" s="196">
        <f t="shared" si="12"/>
        <v>68.63333333333334</v>
      </c>
      <c r="Q224" s="11"/>
      <c r="R224" s="11"/>
      <c r="S224" s="11"/>
      <c r="T224" s="199">
        <f t="shared" si="13"/>
        <v>340.66666666666669</v>
      </c>
      <c r="U224" s="11"/>
      <c r="V224" s="11"/>
      <c r="W224" s="11"/>
      <c r="Y224" s="11">
        <v>205.9</v>
      </c>
      <c r="Z224" s="11">
        <f t="shared" si="14"/>
        <v>230.15</v>
      </c>
      <c r="AB224" s="11">
        <f t="shared" si="15"/>
        <v>157.05000000000001</v>
      </c>
      <c r="AC224" s="170">
        <v>198.19</v>
      </c>
      <c r="AD224" s="11"/>
      <c r="AE224" s="4"/>
      <c r="AF224" s="4"/>
    </row>
    <row r="225" spans="1:32">
      <c r="A225" s="56"/>
      <c r="B225" s="11"/>
      <c r="C225" s="11" t="s">
        <v>261</v>
      </c>
      <c r="D225" s="11"/>
      <c r="E225" s="11" t="s">
        <v>89</v>
      </c>
      <c r="F225" s="11">
        <v>13701</v>
      </c>
      <c r="G225" s="11"/>
      <c r="H225" s="11"/>
      <c r="I225" s="11"/>
      <c r="J225" s="207">
        <v>2610.0000000000005</v>
      </c>
      <c r="K225" s="11"/>
      <c r="M225" s="11">
        <v>20</v>
      </c>
      <c r="N225" s="70"/>
      <c r="P225" s="196">
        <f t="shared" si="12"/>
        <v>130.50000000000003</v>
      </c>
      <c r="Q225" s="11"/>
      <c r="R225" s="11"/>
      <c r="S225" s="11"/>
      <c r="T225" s="199">
        <f t="shared" si="13"/>
        <v>685.05</v>
      </c>
      <c r="U225" s="11"/>
      <c r="V225" s="11"/>
      <c r="W225" s="11"/>
      <c r="Y225" s="11">
        <v>2610.0000000000005</v>
      </c>
      <c r="Z225" s="11">
        <f t="shared" si="14"/>
        <v>2917.4</v>
      </c>
      <c r="AB225" s="11">
        <f t="shared" si="15"/>
        <v>1990.77</v>
      </c>
      <c r="AC225" s="170">
        <v>2512.3200000000002</v>
      </c>
      <c r="AD225" s="11"/>
      <c r="AE225" s="4"/>
      <c r="AF225" s="4"/>
    </row>
    <row r="226" spans="1:32">
      <c r="A226" s="56"/>
      <c r="B226" s="11"/>
      <c r="C226" s="11" t="s">
        <v>262</v>
      </c>
      <c r="D226" s="11"/>
      <c r="E226" s="11" t="s">
        <v>263</v>
      </c>
      <c r="F226" s="11">
        <v>549</v>
      </c>
      <c r="G226" s="11"/>
      <c r="H226" s="11"/>
      <c r="I226" s="11"/>
      <c r="J226" s="207">
        <v>107.86</v>
      </c>
      <c r="K226" s="11"/>
      <c r="M226" s="11">
        <v>1</v>
      </c>
      <c r="N226" s="70"/>
      <c r="P226" s="196">
        <f t="shared" si="12"/>
        <v>107.86</v>
      </c>
      <c r="Q226" s="11"/>
      <c r="R226" s="11"/>
      <c r="S226" s="11"/>
      <c r="T226" s="199">
        <f t="shared" si="13"/>
        <v>549</v>
      </c>
      <c r="U226" s="11"/>
      <c r="V226" s="11"/>
      <c r="W226" s="11"/>
      <c r="Y226" s="11">
        <v>107.86</v>
      </c>
      <c r="Z226" s="11">
        <f t="shared" si="14"/>
        <v>120.56</v>
      </c>
      <c r="AB226" s="11">
        <f t="shared" si="15"/>
        <v>82.27</v>
      </c>
      <c r="AC226" s="170">
        <v>103.82</v>
      </c>
      <c r="AD226" s="11"/>
      <c r="AE226" s="4"/>
      <c r="AF226" s="4"/>
    </row>
    <row r="227" spans="1:32">
      <c r="A227" s="56"/>
      <c r="B227" s="11"/>
      <c r="C227" s="11" t="s">
        <v>262</v>
      </c>
      <c r="D227" s="11"/>
      <c r="E227" s="11" t="s">
        <v>94</v>
      </c>
      <c r="F227" s="11">
        <v>4765</v>
      </c>
      <c r="G227" s="11"/>
      <c r="H227" s="11"/>
      <c r="I227" s="11"/>
      <c r="J227" s="207">
        <v>781.72</v>
      </c>
      <c r="K227" s="11"/>
      <c r="M227" s="11">
        <v>6</v>
      </c>
      <c r="N227" s="70"/>
      <c r="P227" s="196">
        <f t="shared" si="12"/>
        <v>130.28666666666666</v>
      </c>
      <c r="Q227" s="11"/>
      <c r="R227" s="11"/>
      <c r="S227" s="11"/>
      <c r="T227" s="199">
        <f t="shared" si="13"/>
        <v>794.16666666666663</v>
      </c>
      <c r="U227" s="11"/>
      <c r="V227" s="11"/>
      <c r="W227" s="11"/>
      <c r="Y227" s="11">
        <v>781.72</v>
      </c>
      <c r="Z227" s="11">
        <f t="shared" si="14"/>
        <v>873.79</v>
      </c>
      <c r="AB227" s="11">
        <f t="shared" si="15"/>
        <v>596.25</v>
      </c>
      <c r="AC227" s="170">
        <v>752.46</v>
      </c>
      <c r="AD227" s="11"/>
      <c r="AE227" s="4"/>
      <c r="AF227" s="4"/>
    </row>
    <row r="228" spans="1:32">
      <c r="A228" s="56"/>
      <c r="B228" s="11"/>
      <c r="C228" s="11" t="s">
        <v>264</v>
      </c>
      <c r="D228" s="11"/>
      <c r="E228" s="11" t="s">
        <v>263</v>
      </c>
      <c r="F228" s="11">
        <v>18566</v>
      </c>
      <c r="G228" s="11"/>
      <c r="H228" s="11"/>
      <c r="I228" s="11"/>
      <c r="J228" s="207">
        <v>3667.9199999999992</v>
      </c>
      <c r="K228" s="11"/>
      <c r="M228" s="11">
        <v>37</v>
      </c>
      <c r="N228" s="70"/>
      <c r="P228" s="196">
        <f t="shared" si="12"/>
        <v>99.132972972972951</v>
      </c>
      <c r="Q228" s="11"/>
      <c r="R228" s="11"/>
      <c r="S228" s="11"/>
      <c r="T228" s="199">
        <f t="shared" si="13"/>
        <v>501.7837837837838</v>
      </c>
      <c r="U228" s="11"/>
      <c r="V228" s="11"/>
      <c r="W228" s="11"/>
      <c r="Y228" s="11">
        <v>3667.9199999999992</v>
      </c>
      <c r="Z228" s="11">
        <f t="shared" si="14"/>
        <v>4099.92</v>
      </c>
      <c r="AB228" s="11">
        <f t="shared" si="15"/>
        <v>2797.7</v>
      </c>
      <c r="AC228" s="170">
        <v>3530.64</v>
      </c>
      <c r="AD228" s="11"/>
      <c r="AE228" s="4"/>
      <c r="AF228" s="4"/>
    </row>
    <row r="229" spans="1:32">
      <c r="A229" s="56"/>
      <c r="B229" s="11"/>
      <c r="C229" s="11" t="s">
        <v>265</v>
      </c>
      <c r="D229" s="11"/>
      <c r="E229" s="11" t="s">
        <v>82</v>
      </c>
      <c r="F229" s="11">
        <v>99339</v>
      </c>
      <c r="G229" s="11"/>
      <c r="H229" s="11"/>
      <c r="I229" s="11"/>
      <c r="J229" s="207">
        <v>18846.230000000003</v>
      </c>
      <c r="K229" s="11"/>
      <c r="M229" s="11">
        <v>97</v>
      </c>
      <c r="N229" s="70"/>
      <c r="P229" s="196">
        <f t="shared" si="12"/>
        <v>194.2910309278351</v>
      </c>
      <c r="Q229" s="11"/>
      <c r="R229" s="11"/>
      <c r="S229" s="11"/>
      <c r="T229" s="199">
        <f t="shared" si="13"/>
        <v>1024.1134020618556</v>
      </c>
      <c r="U229" s="11"/>
      <c r="V229" s="11"/>
      <c r="W229" s="11"/>
      <c r="Y229" s="11">
        <v>18846.230000000003</v>
      </c>
      <c r="Z229" s="11">
        <f t="shared" si="14"/>
        <v>21065.9</v>
      </c>
      <c r="AB229" s="11">
        <f t="shared" si="15"/>
        <v>14374.91</v>
      </c>
      <c r="AC229" s="170">
        <v>18140.88</v>
      </c>
      <c r="AD229" s="11"/>
      <c r="AE229" s="4"/>
      <c r="AF229" s="4"/>
    </row>
    <row r="230" spans="1:32">
      <c r="A230" s="56"/>
      <c r="B230" s="11"/>
      <c r="C230" s="11" t="s">
        <v>266</v>
      </c>
      <c r="D230" s="11"/>
      <c r="E230" s="11" t="s">
        <v>53</v>
      </c>
      <c r="F230" s="11">
        <v>618681</v>
      </c>
      <c r="G230" s="11"/>
      <c r="H230" s="11"/>
      <c r="I230" s="11"/>
      <c r="J230" s="207">
        <v>121273.88999999987</v>
      </c>
      <c r="K230" s="11"/>
      <c r="M230" s="11">
        <v>680</v>
      </c>
      <c r="N230" s="70"/>
      <c r="P230" s="196">
        <f t="shared" si="12"/>
        <v>178.34395588235276</v>
      </c>
      <c r="Q230" s="11"/>
      <c r="R230" s="11"/>
      <c r="S230" s="11"/>
      <c r="T230" s="199">
        <f t="shared" si="13"/>
        <v>909.82500000000005</v>
      </c>
      <c r="U230" s="11"/>
      <c r="V230" s="11"/>
      <c r="W230" s="11"/>
      <c r="Y230" s="11">
        <v>121273.88999999987</v>
      </c>
      <c r="Z230" s="11">
        <f t="shared" si="14"/>
        <v>135557.29999999999</v>
      </c>
      <c r="AB230" s="11">
        <f t="shared" si="15"/>
        <v>92501.35</v>
      </c>
      <c r="AC230" s="170">
        <v>116735</v>
      </c>
      <c r="AD230" s="11"/>
      <c r="AE230" s="4"/>
      <c r="AF230" s="4"/>
    </row>
    <row r="231" spans="1:32">
      <c r="A231" s="56"/>
      <c r="B231" s="11"/>
      <c r="C231" s="11" t="s">
        <v>266</v>
      </c>
      <c r="D231" s="11"/>
      <c r="E231" s="11" t="s">
        <v>157</v>
      </c>
      <c r="F231" s="11">
        <v>23370</v>
      </c>
      <c r="G231" s="11"/>
      <c r="H231" s="11"/>
      <c r="I231" s="11"/>
      <c r="J231" s="207">
        <v>4513.6400000000003</v>
      </c>
      <c r="K231" s="11"/>
      <c r="M231" s="11">
        <v>36</v>
      </c>
      <c r="N231" s="70"/>
      <c r="P231" s="196">
        <f t="shared" si="12"/>
        <v>125.37888888888889</v>
      </c>
      <c r="Q231" s="11"/>
      <c r="R231" s="11"/>
      <c r="S231" s="11"/>
      <c r="T231" s="199">
        <f t="shared" si="13"/>
        <v>649.16666666666663</v>
      </c>
      <c r="U231" s="11"/>
      <c r="V231" s="11"/>
      <c r="W231" s="11"/>
      <c r="Y231" s="11">
        <v>4513.6400000000003</v>
      </c>
      <c r="Z231" s="11">
        <f t="shared" si="14"/>
        <v>5045.25</v>
      </c>
      <c r="AB231" s="11">
        <f t="shared" si="15"/>
        <v>3442.77</v>
      </c>
      <c r="AC231" s="170">
        <v>4344.71</v>
      </c>
      <c r="AD231" s="11"/>
      <c r="AE231" s="4"/>
      <c r="AF231" s="4"/>
    </row>
    <row r="232" spans="1:32">
      <c r="A232" s="56"/>
      <c r="B232" s="11"/>
      <c r="C232" s="11" t="s">
        <v>267</v>
      </c>
      <c r="D232" s="11"/>
      <c r="E232" s="11" t="s">
        <v>57</v>
      </c>
      <c r="F232" s="11">
        <v>4801</v>
      </c>
      <c r="G232" s="11"/>
      <c r="H232" s="11"/>
      <c r="I232" s="11"/>
      <c r="J232" s="207">
        <v>959</v>
      </c>
      <c r="K232" s="11"/>
      <c r="M232" s="11">
        <v>6</v>
      </c>
      <c r="N232" s="70"/>
      <c r="P232" s="196">
        <f t="shared" si="12"/>
        <v>159.83333333333334</v>
      </c>
      <c r="Q232" s="11"/>
      <c r="R232" s="11"/>
      <c r="S232" s="11"/>
      <c r="T232" s="199">
        <f t="shared" si="13"/>
        <v>800.16666666666663</v>
      </c>
      <c r="U232" s="11"/>
      <c r="V232" s="11"/>
      <c r="W232" s="11"/>
      <c r="Y232" s="11">
        <v>959</v>
      </c>
      <c r="Z232" s="11">
        <f t="shared" si="14"/>
        <v>1071.95</v>
      </c>
      <c r="AB232" s="11">
        <f t="shared" si="15"/>
        <v>731.47</v>
      </c>
      <c r="AC232" s="170">
        <v>923.11</v>
      </c>
      <c r="AD232" s="11"/>
      <c r="AE232" s="4"/>
      <c r="AF232" s="4"/>
    </row>
    <row r="233" spans="1:32">
      <c r="A233" s="56"/>
      <c r="B233" s="11"/>
      <c r="C233" s="11" t="s">
        <v>268</v>
      </c>
      <c r="D233" s="11"/>
      <c r="E233" s="11" t="s">
        <v>68</v>
      </c>
      <c r="F233" s="11">
        <v>375389</v>
      </c>
      <c r="G233" s="11"/>
      <c r="H233" s="11"/>
      <c r="I233" s="11"/>
      <c r="J233" s="207">
        <v>73326.149999999936</v>
      </c>
      <c r="K233" s="11"/>
      <c r="M233" s="11">
        <v>357</v>
      </c>
      <c r="N233" s="70"/>
      <c r="P233" s="196">
        <f t="shared" si="12"/>
        <v>205.39537815126033</v>
      </c>
      <c r="Q233" s="11"/>
      <c r="R233" s="11"/>
      <c r="S233" s="11"/>
      <c r="T233" s="199">
        <f t="shared" si="13"/>
        <v>1051.5098039215686</v>
      </c>
      <c r="U233" s="11"/>
      <c r="V233" s="11"/>
      <c r="W233" s="11"/>
      <c r="Y233" s="11">
        <v>73326.149999999936</v>
      </c>
      <c r="Z233" s="11">
        <f t="shared" si="14"/>
        <v>81962.37</v>
      </c>
      <c r="AB233" s="11">
        <f t="shared" si="15"/>
        <v>55929.33</v>
      </c>
      <c r="AC233" s="170">
        <v>70581.789999999994</v>
      </c>
      <c r="AD233" s="11"/>
      <c r="AE233" s="4"/>
      <c r="AF233" s="4"/>
    </row>
    <row r="234" spans="1:32">
      <c r="A234" s="56"/>
      <c r="B234" s="11"/>
      <c r="C234" s="11" t="s">
        <v>269</v>
      </c>
      <c r="D234" s="11"/>
      <c r="E234" s="11" t="s">
        <v>145</v>
      </c>
      <c r="F234" s="11">
        <v>1</v>
      </c>
      <c r="G234" s="11"/>
      <c r="H234" s="11"/>
      <c r="I234" s="11"/>
      <c r="J234" s="207">
        <v>13.46</v>
      </c>
      <c r="K234" s="11"/>
      <c r="M234" s="11">
        <v>2</v>
      </c>
      <c r="N234" s="70"/>
      <c r="P234" s="196">
        <f t="shared" si="12"/>
        <v>6.73</v>
      </c>
      <c r="Q234" s="11"/>
      <c r="R234" s="11"/>
      <c r="S234" s="11"/>
      <c r="T234" s="199">
        <f t="shared" si="13"/>
        <v>0.5</v>
      </c>
      <c r="U234" s="11"/>
      <c r="V234" s="11"/>
      <c r="W234" s="11"/>
      <c r="Y234" s="11">
        <v>13.46</v>
      </c>
      <c r="Z234" s="11">
        <f t="shared" si="14"/>
        <v>15.05</v>
      </c>
      <c r="AB234" s="11">
        <f t="shared" si="15"/>
        <v>10.27</v>
      </c>
      <c r="AC234" s="170">
        <v>12.96</v>
      </c>
      <c r="AD234" s="11"/>
      <c r="AE234" s="4"/>
      <c r="AF234" s="4"/>
    </row>
    <row r="235" spans="1:32">
      <c r="A235" s="56"/>
      <c r="B235" s="11"/>
      <c r="C235" s="11" t="s">
        <v>270</v>
      </c>
      <c r="D235" s="11"/>
      <c r="E235" s="11" t="s">
        <v>271</v>
      </c>
      <c r="F235" s="11">
        <v>172372</v>
      </c>
      <c r="G235" s="11"/>
      <c r="H235" s="11"/>
      <c r="I235" s="11"/>
      <c r="J235" s="207">
        <v>33233.880000000048</v>
      </c>
      <c r="K235" s="11"/>
      <c r="M235" s="11">
        <v>314</v>
      </c>
      <c r="N235" s="70"/>
      <c r="P235" s="196">
        <f t="shared" si="12"/>
        <v>105.84038216560525</v>
      </c>
      <c r="Q235" s="11"/>
      <c r="R235" s="11"/>
      <c r="S235" s="11"/>
      <c r="T235" s="199">
        <f t="shared" si="13"/>
        <v>548.95541401273886</v>
      </c>
      <c r="U235" s="11"/>
      <c r="V235" s="11"/>
      <c r="W235" s="11"/>
      <c r="Y235" s="11">
        <v>33233.880000000048</v>
      </c>
      <c r="Z235" s="11">
        <f t="shared" si="14"/>
        <v>37148.1</v>
      </c>
      <c r="AB235" s="11">
        <f t="shared" si="15"/>
        <v>25349.06</v>
      </c>
      <c r="AC235" s="170">
        <v>31990.04</v>
      </c>
      <c r="AD235" s="11"/>
      <c r="AE235" s="4"/>
      <c r="AF235" s="4"/>
    </row>
    <row r="236" spans="1:32">
      <c r="A236" s="56"/>
      <c r="B236" s="11"/>
      <c r="C236" s="11" t="s">
        <v>272</v>
      </c>
      <c r="D236" s="11"/>
      <c r="E236" s="11" t="s">
        <v>188</v>
      </c>
      <c r="F236" s="11">
        <v>6313</v>
      </c>
      <c r="G236" s="11"/>
      <c r="H236" s="11"/>
      <c r="I236" s="11"/>
      <c r="J236" s="207">
        <v>1251.76</v>
      </c>
      <c r="K236" s="11"/>
      <c r="M236" s="11">
        <v>5</v>
      </c>
      <c r="N236" s="70"/>
      <c r="P236" s="196">
        <f t="shared" si="12"/>
        <v>250.352</v>
      </c>
      <c r="Q236" s="11"/>
      <c r="R236" s="11"/>
      <c r="S236" s="11"/>
      <c r="T236" s="199">
        <f t="shared" si="13"/>
        <v>1262.5999999999999</v>
      </c>
      <c r="U236" s="11"/>
      <c r="V236" s="11"/>
      <c r="W236" s="11"/>
      <c r="Y236" s="11">
        <v>1251.76</v>
      </c>
      <c r="Z236" s="11">
        <f t="shared" si="14"/>
        <v>1399.19</v>
      </c>
      <c r="AB236" s="11">
        <f t="shared" si="15"/>
        <v>954.78</v>
      </c>
      <c r="AC236" s="170">
        <v>1204.9100000000001</v>
      </c>
      <c r="AD236" s="11"/>
      <c r="AE236" s="4"/>
      <c r="AF236" s="4"/>
    </row>
    <row r="237" spans="1:32">
      <c r="A237" s="56"/>
      <c r="B237" s="11"/>
      <c r="C237" s="11" t="s">
        <v>272</v>
      </c>
      <c r="D237" s="11"/>
      <c r="E237" s="11" t="s">
        <v>273</v>
      </c>
      <c r="F237" s="11">
        <v>180415</v>
      </c>
      <c r="G237" s="11"/>
      <c r="H237" s="11"/>
      <c r="I237" s="11"/>
      <c r="J237" s="207">
        <v>35605.609999999993</v>
      </c>
      <c r="K237" s="11"/>
      <c r="M237" s="11">
        <v>136</v>
      </c>
      <c r="N237" s="70"/>
      <c r="P237" s="196">
        <f t="shared" si="12"/>
        <v>261.80595588235292</v>
      </c>
      <c r="Q237" s="11"/>
      <c r="R237" s="11"/>
      <c r="S237" s="11"/>
      <c r="T237" s="199">
        <f t="shared" si="13"/>
        <v>1326.5808823529412</v>
      </c>
      <c r="U237" s="11"/>
      <c r="V237" s="11"/>
      <c r="W237" s="11"/>
      <c r="Y237" s="11">
        <v>35605.609999999993</v>
      </c>
      <c r="Z237" s="11">
        <f t="shared" si="14"/>
        <v>39799.17</v>
      </c>
      <c r="AB237" s="11">
        <f t="shared" si="15"/>
        <v>27158.09</v>
      </c>
      <c r="AC237" s="170">
        <v>34273.01</v>
      </c>
      <c r="AD237" s="11"/>
      <c r="AE237" s="4"/>
      <c r="AF237" s="4"/>
    </row>
    <row r="238" spans="1:32">
      <c r="A238" s="56"/>
      <c r="B238" s="11"/>
      <c r="C238" s="11" t="s">
        <v>272</v>
      </c>
      <c r="D238" s="11"/>
      <c r="E238" s="11" t="s">
        <v>274</v>
      </c>
      <c r="F238" s="11">
        <v>8028</v>
      </c>
      <c r="G238" s="11"/>
      <c r="H238" s="11"/>
      <c r="I238" s="11"/>
      <c r="J238" s="207">
        <v>1610.07</v>
      </c>
      <c r="K238" s="11"/>
      <c r="M238" s="11">
        <v>4</v>
      </c>
      <c r="N238" s="70"/>
      <c r="P238" s="196">
        <f t="shared" si="12"/>
        <v>402.51749999999998</v>
      </c>
      <c r="Q238" s="11"/>
      <c r="R238" s="11"/>
      <c r="S238" s="11"/>
      <c r="T238" s="199">
        <f t="shared" si="13"/>
        <v>2007</v>
      </c>
      <c r="U238" s="11"/>
      <c r="V238" s="11"/>
      <c r="W238" s="11"/>
      <c r="Y238" s="11">
        <v>1610.07</v>
      </c>
      <c r="Z238" s="11">
        <f t="shared" si="14"/>
        <v>1799.7</v>
      </c>
      <c r="AB238" s="11">
        <f t="shared" si="15"/>
        <v>1228.08</v>
      </c>
      <c r="AC238" s="170">
        <v>1549.81</v>
      </c>
      <c r="AD238" s="11"/>
      <c r="AE238" s="4"/>
      <c r="AF238" s="4"/>
    </row>
    <row r="239" spans="1:32">
      <c r="A239" s="56"/>
      <c r="B239" s="11"/>
      <c r="C239" s="11" t="s">
        <v>275</v>
      </c>
      <c r="D239" s="11"/>
      <c r="E239" s="11" t="s">
        <v>188</v>
      </c>
      <c r="F239" s="11">
        <v>4399764</v>
      </c>
      <c r="G239" s="11"/>
      <c r="H239" s="11"/>
      <c r="I239" s="11"/>
      <c r="J239" s="207">
        <v>837979.50999999966</v>
      </c>
      <c r="K239" s="11"/>
      <c r="M239" s="11">
        <v>3798</v>
      </c>
      <c r="N239" s="70"/>
      <c r="P239" s="196">
        <f t="shared" si="12"/>
        <v>220.63704844655072</v>
      </c>
      <c r="Q239" s="11"/>
      <c r="R239" s="11"/>
      <c r="S239" s="11"/>
      <c r="T239" s="199">
        <f t="shared" si="13"/>
        <v>1158.4423380726698</v>
      </c>
      <c r="U239" s="11"/>
      <c r="V239" s="11"/>
      <c r="W239" s="11"/>
      <c r="Y239" s="11">
        <v>837979.50999999966</v>
      </c>
      <c r="Z239" s="11">
        <f t="shared" si="14"/>
        <v>936675.19</v>
      </c>
      <c r="AB239" s="11">
        <f t="shared" si="15"/>
        <v>639166.69999999995</v>
      </c>
      <c r="AC239" s="170">
        <v>806616.67</v>
      </c>
      <c r="AD239" s="11"/>
      <c r="AE239" s="4"/>
      <c r="AF239" s="4"/>
    </row>
    <row r="240" spans="1:32">
      <c r="A240" s="56"/>
      <c r="B240" s="11"/>
      <c r="C240" s="11" t="s">
        <v>275</v>
      </c>
      <c r="D240" s="11"/>
      <c r="E240" s="11" t="s">
        <v>82</v>
      </c>
      <c r="F240" s="11">
        <v>1221</v>
      </c>
      <c r="G240" s="11"/>
      <c r="H240" s="11"/>
      <c r="I240" s="11"/>
      <c r="J240" s="207">
        <v>242.43</v>
      </c>
      <c r="K240" s="11"/>
      <c r="M240" s="11">
        <v>1</v>
      </c>
      <c r="N240" s="70"/>
      <c r="P240" s="196">
        <f t="shared" si="12"/>
        <v>242.43</v>
      </c>
      <c r="Q240" s="11"/>
      <c r="R240" s="11"/>
      <c r="S240" s="11"/>
      <c r="T240" s="199">
        <f t="shared" si="13"/>
        <v>1221</v>
      </c>
      <c r="U240" s="11"/>
      <c r="V240" s="11"/>
      <c r="W240" s="11"/>
      <c r="Y240" s="11">
        <v>242.43</v>
      </c>
      <c r="Z240" s="11">
        <f t="shared" si="14"/>
        <v>270.98</v>
      </c>
      <c r="AB240" s="11">
        <f t="shared" si="15"/>
        <v>184.91</v>
      </c>
      <c r="AC240" s="170">
        <v>233.36</v>
      </c>
      <c r="AD240" s="11"/>
      <c r="AE240" s="4"/>
      <c r="AF240" s="4"/>
    </row>
    <row r="241" spans="1:32">
      <c r="A241" s="56"/>
      <c r="B241" s="11"/>
      <c r="C241" s="11" t="s">
        <v>276</v>
      </c>
      <c r="D241" s="11"/>
      <c r="E241" s="11" t="s">
        <v>188</v>
      </c>
      <c r="F241" s="11">
        <v>26071</v>
      </c>
      <c r="G241" s="11"/>
      <c r="H241" s="11"/>
      <c r="I241" s="11"/>
      <c r="J241" s="207">
        <v>5065.6099999999997</v>
      </c>
      <c r="K241" s="11"/>
      <c r="M241" s="11">
        <v>26</v>
      </c>
      <c r="N241" s="70"/>
      <c r="P241" s="196">
        <f t="shared" si="12"/>
        <v>194.83115384615382</v>
      </c>
      <c r="Q241" s="11"/>
      <c r="R241" s="11"/>
      <c r="S241" s="11"/>
      <c r="T241" s="199">
        <f t="shared" si="13"/>
        <v>1002.7307692307693</v>
      </c>
      <c r="U241" s="11"/>
      <c r="V241" s="11"/>
      <c r="W241" s="11"/>
      <c r="Y241" s="11">
        <v>5065.6099999999997</v>
      </c>
      <c r="Z241" s="11">
        <f t="shared" si="14"/>
        <v>5662.23</v>
      </c>
      <c r="AB241" s="11">
        <f t="shared" si="15"/>
        <v>3863.78</v>
      </c>
      <c r="AC241" s="170">
        <v>4876.0200000000004</v>
      </c>
      <c r="AD241" s="11"/>
      <c r="AE241" s="4"/>
      <c r="AF241" s="4"/>
    </row>
    <row r="242" spans="1:32">
      <c r="A242" s="56"/>
      <c r="B242" s="11"/>
      <c r="C242" s="11" t="s">
        <v>277</v>
      </c>
      <c r="D242" s="11"/>
      <c r="E242" s="11" t="s">
        <v>255</v>
      </c>
      <c r="F242" s="11">
        <v>993</v>
      </c>
      <c r="G242" s="11"/>
      <c r="H242" s="11"/>
      <c r="I242" s="11"/>
      <c r="J242" s="207">
        <v>196.66</v>
      </c>
      <c r="K242" s="11"/>
      <c r="M242" s="11">
        <v>1</v>
      </c>
      <c r="N242" s="70"/>
      <c r="P242" s="196">
        <f t="shared" si="12"/>
        <v>196.66</v>
      </c>
      <c r="Q242" s="11"/>
      <c r="R242" s="11"/>
      <c r="S242" s="11"/>
      <c r="T242" s="199">
        <f t="shared" si="13"/>
        <v>993</v>
      </c>
      <c r="U242" s="11"/>
      <c r="V242" s="11"/>
      <c r="W242" s="11"/>
      <c r="Y242" s="11">
        <v>196.66</v>
      </c>
      <c r="Z242" s="11">
        <f t="shared" si="14"/>
        <v>219.82</v>
      </c>
      <c r="AB242" s="11">
        <f t="shared" si="15"/>
        <v>150</v>
      </c>
      <c r="AC242" s="170">
        <v>189.3</v>
      </c>
      <c r="AD242" s="11"/>
      <c r="AE242" s="4"/>
      <c r="AF242" s="4"/>
    </row>
    <row r="243" spans="1:32">
      <c r="A243" s="56"/>
      <c r="B243" s="11"/>
      <c r="C243" s="11" t="s">
        <v>277</v>
      </c>
      <c r="D243" s="11"/>
      <c r="E243" s="11" t="s">
        <v>52</v>
      </c>
      <c r="F243" s="11">
        <v>39930</v>
      </c>
      <c r="G243" s="11"/>
      <c r="H243" s="11"/>
      <c r="I243" s="11"/>
      <c r="J243" s="207">
        <v>7997.62</v>
      </c>
      <c r="K243" s="11"/>
      <c r="M243" s="11">
        <v>91</v>
      </c>
      <c r="N243" s="70"/>
      <c r="P243" s="196">
        <f t="shared" si="12"/>
        <v>87.885934065934066</v>
      </c>
      <c r="Q243" s="11"/>
      <c r="R243" s="11"/>
      <c r="S243" s="11"/>
      <c r="T243" s="199">
        <f t="shared" si="13"/>
        <v>438.79120879120882</v>
      </c>
      <c r="U243" s="11"/>
      <c r="V243" s="11"/>
      <c r="W243" s="11"/>
      <c r="Y243" s="11">
        <v>7997.62</v>
      </c>
      <c r="Z243" s="11">
        <f t="shared" si="14"/>
        <v>8939.56</v>
      </c>
      <c r="AB243" s="11">
        <f t="shared" si="15"/>
        <v>6100.16</v>
      </c>
      <c r="AC243" s="170">
        <v>7698.3</v>
      </c>
      <c r="AD243" s="11"/>
      <c r="AE243" s="4"/>
      <c r="AF243" s="4"/>
    </row>
    <row r="244" spans="1:32">
      <c r="A244" s="56"/>
      <c r="B244" s="11"/>
      <c r="C244" s="11" t="s">
        <v>277</v>
      </c>
      <c r="D244" s="11"/>
      <c r="E244" s="11" t="s">
        <v>54</v>
      </c>
      <c r="F244" s="11">
        <v>4717397</v>
      </c>
      <c r="G244" s="11"/>
      <c r="H244" s="11"/>
      <c r="I244" s="11"/>
      <c r="J244" s="207">
        <v>910713.50999999919</v>
      </c>
      <c r="K244" s="11"/>
      <c r="M244" s="11">
        <v>5941</v>
      </c>
      <c r="N244" s="70"/>
      <c r="P244" s="196">
        <f t="shared" si="12"/>
        <v>153.29296583066809</v>
      </c>
      <c r="Q244" s="11"/>
      <c r="R244" s="11"/>
      <c r="S244" s="11"/>
      <c r="T244" s="199">
        <f t="shared" si="13"/>
        <v>794.04090220501598</v>
      </c>
      <c r="U244" s="11"/>
      <c r="V244" s="11"/>
      <c r="W244" s="11"/>
      <c r="Y244" s="11">
        <v>910713.50999999919</v>
      </c>
      <c r="Z244" s="11">
        <f t="shared" si="14"/>
        <v>1017975.66</v>
      </c>
      <c r="AB244" s="11">
        <f t="shared" si="15"/>
        <v>694644.37</v>
      </c>
      <c r="AC244" s="170">
        <v>876628.47</v>
      </c>
      <c r="AD244" s="11"/>
      <c r="AE244" s="4"/>
      <c r="AF244" s="4"/>
    </row>
    <row r="245" spans="1:32">
      <c r="A245" s="56"/>
      <c r="B245" s="11"/>
      <c r="C245" s="11" t="s">
        <v>277</v>
      </c>
      <c r="D245" s="11"/>
      <c r="E245" s="11" t="s">
        <v>278</v>
      </c>
      <c r="F245" s="11">
        <v>1557</v>
      </c>
      <c r="G245" s="11"/>
      <c r="H245" s="11"/>
      <c r="I245" s="11"/>
      <c r="J245" s="207">
        <v>316.56</v>
      </c>
      <c r="K245" s="11"/>
      <c r="M245" s="11">
        <v>1</v>
      </c>
      <c r="N245" s="70"/>
      <c r="P245" s="196">
        <f t="shared" si="12"/>
        <v>316.56</v>
      </c>
      <c r="Q245" s="11"/>
      <c r="R245" s="11"/>
      <c r="S245" s="11"/>
      <c r="T245" s="199">
        <f t="shared" si="13"/>
        <v>1557</v>
      </c>
      <c r="U245" s="11"/>
      <c r="V245" s="11"/>
      <c r="W245" s="11"/>
      <c r="Y245" s="11">
        <v>316.56</v>
      </c>
      <c r="Z245" s="11">
        <f t="shared" si="14"/>
        <v>353.84</v>
      </c>
      <c r="AB245" s="11">
        <f t="shared" si="15"/>
        <v>241.46</v>
      </c>
      <c r="AC245" s="170">
        <v>304.70999999999998</v>
      </c>
      <c r="AD245" s="11"/>
      <c r="AE245" s="4"/>
      <c r="AF245" s="4"/>
    </row>
    <row r="246" spans="1:32">
      <c r="A246" s="56"/>
      <c r="B246" s="11"/>
      <c r="C246" s="11" t="s">
        <v>277</v>
      </c>
      <c r="D246" s="11"/>
      <c r="E246" s="11" t="s">
        <v>279</v>
      </c>
      <c r="F246" s="11">
        <v>628</v>
      </c>
      <c r="G246" s="11"/>
      <c r="H246" s="11"/>
      <c r="I246" s="11"/>
      <c r="J246" s="207">
        <v>124.6</v>
      </c>
      <c r="K246" s="11"/>
      <c r="M246" s="11">
        <v>1</v>
      </c>
      <c r="N246" s="70"/>
      <c r="P246" s="196">
        <f t="shared" si="12"/>
        <v>124.6</v>
      </c>
      <c r="Q246" s="11"/>
      <c r="R246" s="11"/>
      <c r="S246" s="11"/>
      <c r="T246" s="199">
        <f t="shared" si="13"/>
        <v>628</v>
      </c>
      <c r="U246" s="11"/>
      <c r="V246" s="11"/>
      <c r="W246" s="11"/>
      <c r="Y246" s="11">
        <v>124.6</v>
      </c>
      <c r="Z246" s="11">
        <f t="shared" si="14"/>
        <v>139.28</v>
      </c>
      <c r="AB246" s="11">
        <f t="shared" si="15"/>
        <v>95.04</v>
      </c>
      <c r="AC246" s="170">
        <v>119.94</v>
      </c>
      <c r="AD246" s="11"/>
      <c r="AE246" s="4"/>
      <c r="AF246" s="4"/>
    </row>
    <row r="247" spans="1:32">
      <c r="A247" s="56"/>
      <c r="B247" s="11"/>
      <c r="C247" s="11" t="s">
        <v>277</v>
      </c>
      <c r="D247" s="11"/>
      <c r="E247" s="11" t="s">
        <v>108</v>
      </c>
      <c r="F247" s="11"/>
      <c r="G247" s="11"/>
      <c r="H247" s="11"/>
      <c r="I247" s="11"/>
      <c r="J247" s="207">
        <v>12.31</v>
      </c>
      <c r="K247" s="11"/>
      <c r="M247" s="11">
        <v>1</v>
      </c>
      <c r="N247" s="70"/>
      <c r="P247" s="196">
        <f t="shared" si="12"/>
        <v>12.31</v>
      </c>
      <c r="Q247" s="11"/>
      <c r="R247" s="11"/>
      <c r="S247" s="11"/>
      <c r="T247" s="199">
        <f t="shared" si="13"/>
        <v>0</v>
      </c>
      <c r="U247" s="11"/>
      <c r="V247" s="11"/>
      <c r="W247" s="11"/>
      <c r="Y247" s="11">
        <v>12.31</v>
      </c>
      <c r="Z247" s="11">
        <f t="shared" si="14"/>
        <v>13.76</v>
      </c>
      <c r="AB247" s="11">
        <f t="shared" si="15"/>
        <v>9.39</v>
      </c>
      <c r="AC247" s="170">
        <v>11.85</v>
      </c>
      <c r="AD247" s="11"/>
      <c r="AE247" s="4"/>
      <c r="AF247" s="4"/>
    </row>
    <row r="248" spans="1:32">
      <c r="A248" s="56"/>
      <c r="B248" s="11"/>
      <c r="C248" s="11" t="s">
        <v>280</v>
      </c>
      <c r="D248" s="11"/>
      <c r="E248" s="11" t="s">
        <v>281</v>
      </c>
      <c r="F248" s="11">
        <v>27350</v>
      </c>
      <c r="G248" s="11"/>
      <c r="H248" s="11"/>
      <c r="I248" s="11"/>
      <c r="J248" s="207">
        <v>5460.3800000000019</v>
      </c>
      <c r="K248" s="11"/>
      <c r="M248" s="11">
        <v>59</v>
      </c>
      <c r="N248" s="70"/>
      <c r="P248" s="196">
        <f t="shared" si="12"/>
        <v>92.54881355932207</v>
      </c>
      <c r="Q248" s="11"/>
      <c r="R248" s="11"/>
      <c r="S248" s="11"/>
      <c r="T248" s="199">
        <f t="shared" si="13"/>
        <v>463.5593220338983</v>
      </c>
      <c r="U248" s="11"/>
      <c r="V248" s="11"/>
      <c r="W248" s="11"/>
      <c r="Y248" s="11">
        <v>5460.3800000000019</v>
      </c>
      <c r="Z248" s="11">
        <f t="shared" si="14"/>
        <v>6103.49</v>
      </c>
      <c r="AB248" s="11">
        <f t="shared" si="15"/>
        <v>4164.8900000000003</v>
      </c>
      <c r="AC248" s="170">
        <v>5256.02</v>
      </c>
      <c r="AD248" s="11"/>
      <c r="AE248" s="4"/>
      <c r="AF248" s="4"/>
    </row>
    <row r="249" spans="1:32">
      <c r="A249" s="56"/>
      <c r="B249" s="11"/>
      <c r="C249" s="11" t="s">
        <v>282</v>
      </c>
      <c r="D249" s="11"/>
      <c r="E249" s="11" t="s">
        <v>54</v>
      </c>
      <c r="F249" s="11">
        <v>4002</v>
      </c>
      <c r="G249" s="11"/>
      <c r="H249" s="11"/>
      <c r="I249" s="11"/>
      <c r="J249" s="207">
        <v>820.57</v>
      </c>
      <c r="K249" s="11"/>
      <c r="M249" s="11">
        <v>1</v>
      </c>
      <c r="N249" s="70"/>
      <c r="P249" s="196">
        <f t="shared" si="12"/>
        <v>820.57</v>
      </c>
      <c r="Q249" s="11"/>
      <c r="R249" s="11"/>
      <c r="S249" s="11"/>
      <c r="T249" s="199">
        <f t="shared" si="13"/>
        <v>4002</v>
      </c>
      <c r="U249" s="11"/>
      <c r="V249" s="11"/>
      <c r="W249" s="11"/>
      <c r="Y249" s="11">
        <v>820.57</v>
      </c>
      <c r="Z249" s="11">
        <f t="shared" si="14"/>
        <v>917.22</v>
      </c>
      <c r="AB249" s="11">
        <f t="shared" si="15"/>
        <v>625.89</v>
      </c>
      <c r="AC249" s="170">
        <v>789.86</v>
      </c>
      <c r="AD249" s="11"/>
      <c r="AE249" s="4"/>
      <c r="AF249" s="4"/>
    </row>
    <row r="250" spans="1:32">
      <c r="A250" s="56"/>
      <c r="B250" s="11"/>
      <c r="C250" s="11" t="s">
        <v>282</v>
      </c>
      <c r="D250" s="11"/>
      <c r="E250" s="11" t="s">
        <v>198</v>
      </c>
      <c r="F250" s="11">
        <v>991804</v>
      </c>
      <c r="G250" s="11"/>
      <c r="H250" s="11"/>
      <c r="I250" s="11"/>
      <c r="J250" s="207">
        <v>192052.90000000043</v>
      </c>
      <c r="K250" s="11"/>
      <c r="M250" s="11">
        <v>901</v>
      </c>
      <c r="N250" s="70"/>
      <c r="P250" s="196">
        <f t="shared" si="12"/>
        <v>213.15527192008926</v>
      </c>
      <c r="Q250" s="11"/>
      <c r="R250" s="11"/>
      <c r="S250" s="11"/>
      <c r="T250" s="199">
        <f t="shared" si="13"/>
        <v>1100.7813540510544</v>
      </c>
      <c r="U250" s="11"/>
      <c r="V250" s="11"/>
      <c r="W250" s="11"/>
      <c r="Y250" s="11">
        <v>192052.90000000043</v>
      </c>
      <c r="Z250" s="11">
        <f t="shared" si="14"/>
        <v>214672.54</v>
      </c>
      <c r="AB250" s="11">
        <f t="shared" si="15"/>
        <v>146487.85</v>
      </c>
      <c r="AC250" s="170">
        <v>184864.99</v>
      </c>
      <c r="AD250" s="11"/>
      <c r="AE250" s="4"/>
      <c r="AF250" s="4"/>
    </row>
    <row r="251" spans="1:32">
      <c r="A251" s="56"/>
      <c r="B251" s="11"/>
      <c r="C251" s="11" t="s">
        <v>283</v>
      </c>
      <c r="D251" s="11"/>
      <c r="E251" s="11" t="s">
        <v>284</v>
      </c>
      <c r="F251" s="11">
        <v>1086174</v>
      </c>
      <c r="G251" s="11"/>
      <c r="H251" s="11"/>
      <c r="I251" s="11"/>
      <c r="J251" s="207">
        <v>206342.13000000009</v>
      </c>
      <c r="K251" s="11"/>
      <c r="M251" s="11">
        <v>912</v>
      </c>
      <c r="N251" s="70"/>
      <c r="P251" s="196">
        <f t="shared" si="12"/>
        <v>226.2523355263159</v>
      </c>
      <c r="Q251" s="11"/>
      <c r="R251" s="11"/>
      <c r="S251" s="11"/>
      <c r="T251" s="199">
        <f t="shared" si="13"/>
        <v>1190.9802631578948</v>
      </c>
      <c r="U251" s="11"/>
      <c r="V251" s="11"/>
      <c r="W251" s="11"/>
      <c r="Y251" s="11">
        <v>206342.13000000009</v>
      </c>
      <c r="Z251" s="11">
        <f t="shared" si="14"/>
        <v>230644.72</v>
      </c>
      <c r="AB251" s="11">
        <f t="shared" si="15"/>
        <v>157386.92000000001</v>
      </c>
      <c r="AC251" s="170">
        <v>198619.42</v>
      </c>
      <c r="AD251" s="11"/>
      <c r="AE251" s="4"/>
      <c r="AF251" s="4"/>
    </row>
    <row r="252" spans="1:32">
      <c r="A252" s="56"/>
      <c r="B252" s="11"/>
      <c r="C252" s="11" t="s">
        <v>285</v>
      </c>
      <c r="D252" s="11"/>
      <c r="E252" s="11" t="s">
        <v>286</v>
      </c>
      <c r="F252" s="11">
        <v>2354879</v>
      </c>
      <c r="G252" s="11"/>
      <c r="H252" s="11"/>
      <c r="I252" s="11"/>
      <c r="J252" s="207">
        <v>442824.9800000001</v>
      </c>
      <c r="K252" s="11"/>
      <c r="M252" s="11">
        <v>2016</v>
      </c>
      <c r="N252" s="70"/>
      <c r="P252" s="196">
        <f t="shared" si="12"/>
        <v>219.65524801587307</v>
      </c>
      <c r="Q252" s="11"/>
      <c r="R252" s="11"/>
      <c r="S252" s="11"/>
      <c r="T252" s="199">
        <f t="shared" si="13"/>
        <v>1168.094742063492</v>
      </c>
      <c r="U252" s="11"/>
      <c r="V252" s="11"/>
      <c r="W252" s="11"/>
      <c r="Y252" s="11">
        <v>442824.9800000001</v>
      </c>
      <c r="Z252" s="11">
        <f t="shared" si="14"/>
        <v>494980.09</v>
      </c>
      <c r="AB252" s="11">
        <f t="shared" si="15"/>
        <v>337763.61</v>
      </c>
      <c r="AC252" s="170">
        <v>426251.48</v>
      </c>
      <c r="AD252" s="11"/>
      <c r="AE252" s="4"/>
      <c r="AF252" s="4"/>
    </row>
    <row r="253" spans="1:32">
      <c r="A253" s="56"/>
      <c r="B253" s="11"/>
      <c r="C253" s="11" t="s">
        <v>287</v>
      </c>
      <c r="D253" s="11"/>
      <c r="E253" s="11" t="s">
        <v>81</v>
      </c>
      <c r="F253" s="11">
        <v>6619307</v>
      </c>
      <c r="G253" s="11"/>
      <c r="H253" s="11"/>
      <c r="I253" s="11"/>
      <c r="J253" s="207">
        <v>1248901.9500000004</v>
      </c>
      <c r="K253" s="11"/>
      <c r="M253" s="11">
        <v>7699</v>
      </c>
      <c r="N253" s="70"/>
      <c r="P253" s="196">
        <f t="shared" si="12"/>
        <v>162.21612547084041</v>
      </c>
      <c r="Q253" s="11"/>
      <c r="R253" s="11"/>
      <c r="S253" s="11"/>
      <c r="T253" s="199">
        <f t="shared" si="13"/>
        <v>859.76191713209505</v>
      </c>
      <c r="U253" s="11"/>
      <c r="V253" s="11"/>
      <c r="W253" s="11"/>
      <c r="Y253" s="11">
        <v>1248901.9500000004</v>
      </c>
      <c r="Z253" s="11">
        <f t="shared" si="14"/>
        <v>1395995.31</v>
      </c>
      <c r="AB253" s="11">
        <f t="shared" si="15"/>
        <v>952596.72</v>
      </c>
      <c r="AC253" s="170">
        <v>1202159.6200000001</v>
      </c>
      <c r="AD253" s="11"/>
      <c r="AE253" s="4"/>
      <c r="AF253" s="4"/>
    </row>
    <row r="254" spans="1:32">
      <c r="A254" s="56"/>
      <c r="B254" s="11"/>
      <c r="C254" s="11" t="s">
        <v>287</v>
      </c>
      <c r="D254" s="11"/>
      <c r="E254" s="11" t="s">
        <v>166</v>
      </c>
      <c r="F254" s="11">
        <v>10</v>
      </c>
      <c r="G254" s="11"/>
      <c r="H254" s="11"/>
      <c r="I254" s="11"/>
      <c r="J254" s="207">
        <v>7.94</v>
      </c>
      <c r="K254" s="11"/>
      <c r="M254" s="11">
        <v>1</v>
      </c>
      <c r="N254" s="70"/>
      <c r="P254" s="196">
        <f t="shared" si="12"/>
        <v>7.94</v>
      </c>
      <c r="Q254" s="11"/>
      <c r="R254" s="11"/>
      <c r="S254" s="11"/>
      <c r="T254" s="199">
        <f t="shared" si="13"/>
        <v>10</v>
      </c>
      <c r="U254" s="11"/>
      <c r="V254" s="11"/>
      <c r="W254" s="11"/>
      <c r="Y254" s="11">
        <v>7.94</v>
      </c>
      <c r="Z254" s="11">
        <f t="shared" si="14"/>
        <v>8.8800000000000008</v>
      </c>
      <c r="AB254" s="11">
        <f t="shared" si="15"/>
        <v>6.06</v>
      </c>
      <c r="AC254" s="170">
        <v>7.64</v>
      </c>
      <c r="AD254" s="11"/>
      <c r="AE254" s="4"/>
      <c r="AF254" s="4"/>
    </row>
    <row r="255" spans="1:32">
      <c r="A255" s="56"/>
      <c r="B255" s="11"/>
      <c r="C255" s="11" t="s">
        <v>287</v>
      </c>
      <c r="D255" s="11"/>
      <c r="E255" s="11" t="s">
        <v>215</v>
      </c>
      <c r="F255" s="11">
        <v>263</v>
      </c>
      <c r="G255" s="11"/>
      <c r="H255" s="11"/>
      <c r="I255" s="11"/>
      <c r="J255" s="207">
        <v>55.31</v>
      </c>
      <c r="K255" s="11"/>
      <c r="M255" s="11">
        <v>1</v>
      </c>
      <c r="N255" s="70"/>
      <c r="P255" s="196">
        <f t="shared" si="12"/>
        <v>55.31</v>
      </c>
      <c r="Q255" s="11"/>
      <c r="R255" s="11"/>
      <c r="S255" s="11"/>
      <c r="T255" s="199">
        <f t="shared" si="13"/>
        <v>263</v>
      </c>
      <c r="U255" s="11"/>
      <c r="V255" s="11"/>
      <c r="W255" s="11"/>
      <c r="Y255" s="11">
        <v>55.31</v>
      </c>
      <c r="Z255" s="11">
        <f t="shared" si="14"/>
        <v>61.82</v>
      </c>
      <c r="AB255" s="11">
        <f t="shared" si="15"/>
        <v>42.19</v>
      </c>
      <c r="AC255" s="170">
        <v>53.24</v>
      </c>
      <c r="AD255" s="11"/>
      <c r="AE255" s="4"/>
      <c r="AF255" s="4"/>
    </row>
    <row r="256" spans="1:32">
      <c r="A256" s="56"/>
      <c r="B256" s="11"/>
      <c r="C256" s="11" t="s">
        <v>287</v>
      </c>
      <c r="D256" s="11"/>
      <c r="E256" s="11" t="s">
        <v>288</v>
      </c>
      <c r="F256" s="11">
        <v>722</v>
      </c>
      <c r="G256" s="11"/>
      <c r="H256" s="11"/>
      <c r="I256" s="11"/>
      <c r="J256" s="207">
        <v>140.1</v>
      </c>
      <c r="K256" s="11"/>
      <c r="M256" s="11">
        <v>1</v>
      </c>
      <c r="N256" s="70"/>
      <c r="P256" s="196">
        <f t="shared" si="12"/>
        <v>140.1</v>
      </c>
      <c r="Q256" s="11"/>
      <c r="R256" s="11"/>
      <c r="S256" s="11"/>
      <c r="T256" s="199">
        <f t="shared" si="13"/>
        <v>722</v>
      </c>
      <c r="U256" s="11"/>
      <c r="V256" s="11"/>
      <c r="W256" s="11"/>
      <c r="Y256" s="11">
        <v>140.1</v>
      </c>
      <c r="Z256" s="11">
        <f t="shared" si="14"/>
        <v>156.6</v>
      </c>
      <c r="AB256" s="11">
        <f t="shared" si="15"/>
        <v>106.86</v>
      </c>
      <c r="AC256" s="170">
        <v>134.86000000000001</v>
      </c>
      <c r="AD256" s="11"/>
      <c r="AE256" s="4"/>
      <c r="AF256" s="4"/>
    </row>
    <row r="257" spans="1:32">
      <c r="A257" s="56"/>
      <c r="B257" s="11"/>
      <c r="C257" s="11" t="s">
        <v>287</v>
      </c>
      <c r="D257" s="11"/>
      <c r="E257" s="11" t="s">
        <v>82</v>
      </c>
      <c r="F257" s="11">
        <v>1420</v>
      </c>
      <c r="G257" s="11"/>
      <c r="H257" s="11"/>
      <c r="I257" s="11"/>
      <c r="J257" s="207">
        <v>280</v>
      </c>
      <c r="K257" s="11"/>
      <c r="M257" s="11">
        <v>2</v>
      </c>
      <c r="N257" s="70"/>
      <c r="P257" s="196">
        <f t="shared" si="12"/>
        <v>140</v>
      </c>
      <c r="Q257" s="11"/>
      <c r="R257" s="11"/>
      <c r="S257" s="11"/>
      <c r="T257" s="199">
        <f t="shared" si="13"/>
        <v>710</v>
      </c>
      <c r="U257" s="11"/>
      <c r="V257" s="11"/>
      <c r="W257" s="11"/>
      <c r="Y257" s="11">
        <v>280</v>
      </c>
      <c r="Z257" s="11">
        <f t="shared" si="14"/>
        <v>312.98</v>
      </c>
      <c r="AB257" s="11">
        <f t="shared" si="15"/>
        <v>213.57</v>
      </c>
      <c r="AC257" s="170">
        <v>269.52</v>
      </c>
      <c r="AD257" s="11"/>
      <c r="AE257" s="4"/>
      <c r="AF257" s="4"/>
    </row>
    <row r="258" spans="1:32">
      <c r="A258" s="56"/>
      <c r="B258" s="11"/>
      <c r="C258" s="11" t="s">
        <v>289</v>
      </c>
      <c r="D258" s="11"/>
      <c r="E258" s="11" t="s">
        <v>86</v>
      </c>
      <c r="F258" s="11">
        <v>3680</v>
      </c>
      <c r="G258" s="11"/>
      <c r="H258" s="11"/>
      <c r="I258" s="11"/>
      <c r="J258" s="207">
        <v>737.32</v>
      </c>
      <c r="K258" s="11"/>
      <c r="M258" s="11">
        <v>2</v>
      </c>
      <c r="N258" s="70"/>
      <c r="P258" s="196">
        <f t="shared" si="12"/>
        <v>368.66</v>
      </c>
      <c r="Q258" s="11"/>
      <c r="R258" s="11"/>
      <c r="S258" s="11"/>
      <c r="T258" s="199">
        <f t="shared" si="13"/>
        <v>1840</v>
      </c>
      <c r="U258" s="11"/>
      <c r="V258" s="11"/>
      <c r="W258" s="11"/>
      <c r="Y258" s="11">
        <v>737.32</v>
      </c>
      <c r="Z258" s="11">
        <f t="shared" si="14"/>
        <v>824.16</v>
      </c>
      <c r="AB258" s="11">
        <f t="shared" si="15"/>
        <v>562.39</v>
      </c>
      <c r="AC258" s="170">
        <v>709.72</v>
      </c>
      <c r="AD258" s="11"/>
      <c r="AE258" s="4"/>
      <c r="AF258" s="4"/>
    </row>
    <row r="259" spans="1:32">
      <c r="A259" s="56"/>
      <c r="B259" s="11"/>
      <c r="C259" s="11" t="s">
        <v>289</v>
      </c>
      <c r="D259" s="11"/>
      <c r="E259" s="11" t="s">
        <v>290</v>
      </c>
      <c r="F259" s="11">
        <v>310755</v>
      </c>
      <c r="G259" s="11"/>
      <c r="H259" s="11"/>
      <c r="I259" s="11"/>
      <c r="J259" s="207">
        <v>57975.659999999982</v>
      </c>
      <c r="K259" s="11"/>
      <c r="M259" s="11">
        <v>285</v>
      </c>
      <c r="N259" s="70"/>
      <c r="P259" s="196">
        <f t="shared" si="12"/>
        <v>203.42336842105257</v>
      </c>
      <c r="Q259" s="11"/>
      <c r="R259" s="11"/>
      <c r="S259" s="11"/>
      <c r="T259" s="199">
        <f t="shared" si="13"/>
        <v>1090.3684210526317</v>
      </c>
      <c r="U259" s="11"/>
      <c r="V259" s="11"/>
      <c r="W259" s="11"/>
      <c r="Y259" s="11">
        <v>57975.659999999982</v>
      </c>
      <c r="Z259" s="11">
        <f t="shared" si="14"/>
        <v>64803.93</v>
      </c>
      <c r="AB259" s="11">
        <f t="shared" si="15"/>
        <v>44220.78</v>
      </c>
      <c r="AC259" s="170">
        <v>55805.82</v>
      </c>
      <c r="AD259" s="11"/>
      <c r="AE259" s="4"/>
      <c r="AF259" s="4"/>
    </row>
    <row r="260" spans="1:32">
      <c r="A260" s="56"/>
      <c r="B260" s="11"/>
      <c r="C260" s="11" t="s">
        <v>291</v>
      </c>
      <c r="D260" s="11"/>
      <c r="E260" s="11" t="s">
        <v>133</v>
      </c>
      <c r="F260" s="11">
        <v>3665</v>
      </c>
      <c r="G260" s="11"/>
      <c r="H260" s="11"/>
      <c r="I260" s="11"/>
      <c r="J260" s="207">
        <v>718.7299999999999</v>
      </c>
      <c r="K260" s="11"/>
      <c r="M260" s="11">
        <v>6</v>
      </c>
      <c r="N260" s="70"/>
      <c r="P260" s="196">
        <f t="shared" si="12"/>
        <v>119.78833333333331</v>
      </c>
      <c r="Q260" s="11"/>
      <c r="R260" s="11"/>
      <c r="S260" s="11"/>
      <c r="T260" s="199">
        <f t="shared" si="13"/>
        <v>610.83333333333337</v>
      </c>
      <c r="U260" s="11"/>
      <c r="V260" s="11"/>
      <c r="W260" s="11"/>
      <c r="Y260" s="11">
        <v>718.7299999999999</v>
      </c>
      <c r="Z260" s="11">
        <f t="shared" si="14"/>
        <v>803.38</v>
      </c>
      <c r="AB260" s="11">
        <f t="shared" si="15"/>
        <v>548.21</v>
      </c>
      <c r="AC260" s="170">
        <v>691.83</v>
      </c>
      <c r="AD260" s="11"/>
      <c r="AE260" s="4"/>
      <c r="AF260" s="4"/>
    </row>
    <row r="261" spans="1:32">
      <c r="A261" s="56"/>
      <c r="B261" s="11"/>
      <c r="C261" s="11" t="s">
        <v>292</v>
      </c>
      <c r="D261" s="11"/>
      <c r="E261" s="11" t="s">
        <v>155</v>
      </c>
      <c r="F261" s="11">
        <v>29666</v>
      </c>
      <c r="G261" s="11"/>
      <c r="H261" s="11"/>
      <c r="I261" s="11"/>
      <c r="J261" s="207">
        <v>5908.13</v>
      </c>
      <c r="K261" s="11"/>
      <c r="M261" s="11">
        <v>51</v>
      </c>
      <c r="N261" s="70"/>
      <c r="P261" s="196">
        <f t="shared" si="12"/>
        <v>115.8456862745098</v>
      </c>
      <c r="Q261" s="11"/>
      <c r="R261" s="11"/>
      <c r="S261" s="11"/>
      <c r="T261" s="199">
        <f t="shared" si="13"/>
        <v>581.68627450980387</v>
      </c>
      <c r="U261" s="11"/>
      <c r="V261" s="11"/>
      <c r="W261" s="11"/>
      <c r="Y261" s="11">
        <v>5908.13</v>
      </c>
      <c r="Z261" s="11">
        <f t="shared" si="14"/>
        <v>6603.98</v>
      </c>
      <c r="AB261" s="11">
        <f t="shared" si="15"/>
        <v>4506.41</v>
      </c>
      <c r="AC261" s="170">
        <v>5687.01</v>
      </c>
      <c r="AD261" s="11"/>
      <c r="AE261" s="4"/>
      <c r="AF261" s="4"/>
    </row>
    <row r="262" spans="1:32">
      <c r="A262" s="56"/>
      <c r="B262" s="11"/>
      <c r="C262" s="11" t="s">
        <v>293</v>
      </c>
      <c r="D262" s="11"/>
      <c r="E262" s="11" t="s">
        <v>198</v>
      </c>
      <c r="F262" s="11">
        <v>206502</v>
      </c>
      <c r="G262" s="11"/>
      <c r="H262" s="11"/>
      <c r="I262" s="11"/>
      <c r="J262" s="207">
        <v>41146.570000000022</v>
      </c>
      <c r="K262" s="11"/>
      <c r="M262" s="11">
        <v>401</v>
      </c>
      <c r="N262" s="70"/>
      <c r="P262" s="196">
        <f t="shared" si="12"/>
        <v>102.60990024937661</v>
      </c>
      <c r="Q262" s="11"/>
      <c r="R262" s="11"/>
      <c r="S262" s="11"/>
      <c r="T262" s="199">
        <f t="shared" si="13"/>
        <v>514.9675810473816</v>
      </c>
      <c r="U262" s="11"/>
      <c r="V262" s="11"/>
      <c r="W262" s="11"/>
      <c r="Y262" s="11">
        <v>41146.570000000022</v>
      </c>
      <c r="Z262" s="11">
        <f t="shared" si="14"/>
        <v>45992.74</v>
      </c>
      <c r="AB262" s="11">
        <f t="shared" si="15"/>
        <v>31384.44</v>
      </c>
      <c r="AC262" s="170">
        <v>39606.589999999997</v>
      </c>
      <c r="AD262" s="11"/>
      <c r="AE262" s="4"/>
      <c r="AF262" s="4"/>
    </row>
    <row r="263" spans="1:32">
      <c r="A263" s="56"/>
      <c r="B263" s="11"/>
      <c r="C263" s="11" t="s">
        <v>294</v>
      </c>
      <c r="D263" s="11"/>
      <c r="E263" s="11" t="s">
        <v>86</v>
      </c>
      <c r="F263" s="11">
        <v>796</v>
      </c>
      <c r="G263" s="11"/>
      <c r="H263" s="11"/>
      <c r="I263" s="11"/>
      <c r="J263" s="207">
        <v>155.16</v>
      </c>
      <c r="K263" s="11"/>
      <c r="M263" s="11">
        <v>1</v>
      </c>
      <c r="N263" s="70"/>
      <c r="P263" s="196">
        <f t="shared" si="12"/>
        <v>155.16</v>
      </c>
      <c r="Q263" s="11"/>
      <c r="R263" s="11"/>
      <c r="S263" s="11"/>
      <c r="T263" s="199">
        <f t="shared" si="13"/>
        <v>796</v>
      </c>
      <c r="U263" s="11"/>
      <c r="V263" s="11"/>
      <c r="W263" s="11"/>
      <c r="Y263" s="11">
        <v>155.16</v>
      </c>
      <c r="Z263" s="11">
        <f t="shared" si="14"/>
        <v>173.43</v>
      </c>
      <c r="AB263" s="11">
        <f t="shared" si="15"/>
        <v>118.35</v>
      </c>
      <c r="AC263" s="170">
        <v>149.35</v>
      </c>
      <c r="AD263" s="11"/>
      <c r="AE263" s="4"/>
      <c r="AF263" s="4"/>
    </row>
    <row r="264" spans="1:32">
      <c r="A264" s="56"/>
      <c r="B264" s="11"/>
      <c r="C264" s="11" t="s">
        <v>294</v>
      </c>
      <c r="D264" s="11"/>
      <c r="E264" s="11" t="s">
        <v>295</v>
      </c>
      <c r="F264" s="11">
        <v>464809</v>
      </c>
      <c r="G264" s="11"/>
      <c r="H264" s="11"/>
      <c r="I264" s="11"/>
      <c r="J264" s="207">
        <v>89259.190000000075</v>
      </c>
      <c r="K264" s="11"/>
      <c r="M264" s="11">
        <v>488</v>
      </c>
      <c r="N264" s="70"/>
      <c r="P264" s="196">
        <f t="shared" si="12"/>
        <v>182.90817622950834</v>
      </c>
      <c r="Q264" s="11"/>
      <c r="R264" s="11"/>
      <c r="S264" s="11"/>
      <c r="T264" s="199">
        <f t="shared" si="13"/>
        <v>952.47745901639348</v>
      </c>
      <c r="U264" s="11"/>
      <c r="V264" s="11"/>
      <c r="W264" s="11"/>
      <c r="Y264" s="11">
        <v>89259.190000000075</v>
      </c>
      <c r="Z264" s="11">
        <f t="shared" si="14"/>
        <v>99771.97</v>
      </c>
      <c r="AB264" s="11">
        <f t="shared" si="15"/>
        <v>68082.22</v>
      </c>
      <c r="AC264" s="170">
        <v>85918.51</v>
      </c>
      <c r="AD264" s="11"/>
      <c r="AE264" s="4"/>
      <c r="AF264" s="4"/>
    </row>
    <row r="265" spans="1:32">
      <c r="A265" s="56"/>
      <c r="B265" s="11"/>
      <c r="C265" s="11" t="s">
        <v>296</v>
      </c>
      <c r="D265" s="11"/>
      <c r="E265" s="11" t="s">
        <v>297</v>
      </c>
      <c r="F265" s="11">
        <v>639</v>
      </c>
      <c r="G265" s="11"/>
      <c r="H265" s="11"/>
      <c r="I265" s="11"/>
      <c r="J265" s="207">
        <v>131.21</v>
      </c>
      <c r="K265" s="11"/>
      <c r="M265" s="11">
        <v>2</v>
      </c>
      <c r="N265" s="70"/>
      <c r="P265" s="196">
        <f t="shared" si="12"/>
        <v>65.605000000000004</v>
      </c>
      <c r="Q265" s="11"/>
      <c r="R265" s="11"/>
      <c r="S265" s="11"/>
      <c r="T265" s="199">
        <f t="shared" si="13"/>
        <v>319.5</v>
      </c>
      <c r="U265" s="11"/>
      <c r="V265" s="11"/>
      <c r="W265" s="11"/>
      <c r="Y265" s="11">
        <v>131.21</v>
      </c>
      <c r="Z265" s="11">
        <f t="shared" si="14"/>
        <v>146.66</v>
      </c>
      <c r="AB265" s="11">
        <f t="shared" si="15"/>
        <v>100.08</v>
      </c>
      <c r="AC265" s="170">
        <v>126.3</v>
      </c>
      <c r="AD265" s="11"/>
      <c r="AE265" s="4"/>
      <c r="AF265" s="4"/>
    </row>
    <row r="266" spans="1:32">
      <c r="A266" s="56"/>
      <c r="B266" s="11"/>
      <c r="C266" s="11" t="s">
        <v>298</v>
      </c>
      <c r="D266" s="11"/>
      <c r="E266" s="11" t="s">
        <v>299</v>
      </c>
      <c r="F266" s="11">
        <v>304710</v>
      </c>
      <c r="G266" s="11"/>
      <c r="H266" s="11"/>
      <c r="I266" s="11"/>
      <c r="J266" s="207">
        <v>59180.340000000026</v>
      </c>
      <c r="K266" s="11"/>
      <c r="M266" s="11">
        <v>297</v>
      </c>
      <c r="N266" s="70"/>
      <c r="P266" s="196">
        <f t="shared" si="12"/>
        <v>199.26040404040413</v>
      </c>
      <c r="Q266" s="11"/>
      <c r="R266" s="11"/>
      <c r="S266" s="11"/>
      <c r="T266" s="199">
        <f t="shared" si="13"/>
        <v>1025.9595959595961</v>
      </c>
      <c r="U266" s="11"/>
      <c r="V266" s="11"/>
      <c r="W266" s="11"/>
      <c r="Y266" s="11">
        <v>59180.340000000026</v>
      </c>
      <c r="Z266" s="11">
        <f t="shared" si="14"/>
        <v>66150.490000000005</v>
      </c>
      <c r="AB266" s="11">
        <f t="shared" si="15"/>
        <v>45139.65</v>
      </c>
      <c r="AC266" s="170">
        <v>56965.41</v>
      </c>
      <c r="AD266" s="11"/>
      <c r="AE266" s="4"/>
      <c r="AF266" s="4"/>
    </row>
    <row r="267" spans="1:32">
      <c r="A267" s="56"/>
      <c r="B267" s="11"/>
      <c r="C267" s="11" t="s">
        <v>300</v>
      </c>
      <c r="D267" s="11"/>
      <c r="E267" s="11" t="s">
        <v>301</v>
      </c>
      <c r="F267" s="11">
        <v>209958</v>
      </c>
      <c r="G267" s="11"/>
      <c r="H267" s="11"/>
      <c r="I267" s="11"/>
      <c r="J267" s="207">
        <v>39862.060000000005</v>
      </c>
      <c r="K267" s="11"/>
      <c r="M267" s="11">
        <v>228</v>
      </c>
      <c r="N267" s="70"/>
      <c r="P267" s="196">
        <f t="shared" si="12"/>
        <v>174.83359649122809</v>
      </c>
      <c r="Q267" s="11"/>
      <c r="R267" s="11"/>
      <c r="S267" s="11"/>
      <c r="T267" s="199">
        <f t="shared" si="13"/>
        <v>920.86842105263156</v>
      </c>
      <c r="U267" s="11"/>
      <c r="V267" s="11"/>
      <c r="W267" s="11"/>
      <c r="Y267" s="11">
        <v>39862.060000000005</v>
      </c>
      <c r="Z267" s="11">
        <f t="shared" si="14"/>
        <v>44556.94</v>
      </c>
      <c r="AB267" s="11">
        <f t="shared" si="15"/>
        <v>30404.68</v>
      </c>
      <c r="AC267" s="170">
        <v>38370.15</v>
      </c>
      <c r="AD267" s="11"/>
      <c r="AE267" s="4"/>
      <c r="AF267" s="4"/>
    </row>
    <row r="268" spans="1:32">
      <c r="A268" s="56"/>
      <c r="B268" s="11"/>
      <c r="C268" s="11" t="s">
        <v>302</v>
      </c>
      <c r="D268" s="11"/>
      <c r="E268" s="11" t="s">
        <v>122</v>
      </c>
      <c r="F268" s="11">
        <v>18287</v>
      </c>
      <c r="G268" s="11"/>
      <c r="H268" s="11"/>
      <c r="I268" s="11"/>
      <c r="J268" s="207">
        <v>3461.7699999999995</v>
      </c>
      <c r="K268" s="11"/>
      <c r="M268" s="11">
        <v>20</v>
      </c>
      <c r="N268" s="70"/>
      <c r="P268" s="196">
        <f t="shared" si="12"/>
        <v>173.08849999999998</v>
      </c>
      <c r="Q268" s="11"/>
      <c r="R268" s="11"/>
      <c r="S268" s="11"/>
      <c r="T268" s="199">
        <f t="shared" si="13"/>
        <v>914.35</v>
      </c>
      <c r="U268" s="11"/>
      <c r="V268" s="11"/>
      <c r="W268" s="11"/>
      <c r="Y268" s="11">
        <v>3461.7699999999995</v>
      </c>
      <c r="Z268" s="11">
        <f t="shared" si="14"/>
        <v>3869.49</v>
      </c>
      <c r="AB268" s="11">
        <f t="shared" si="15"/>
        <v>2640.46</v>
      </c>
      <c r="AC268" s="170">
        <v>3332.21</v>
      </c>
      <c r="AD268" s="11"/>
      <c r="AE268" s="4"/>
      <c r="AF268" s="4"/>
    </row>
    <row r="269" spans="1:32">
      <c r="A269" s="56"/>
      <c r="B269" s="11"/>
      <c r="C269" s="11" t="s">
        <v>303</v>
      </c>
      <c r="D269" s="11"/>
      <c r="E269" s="11" t="s">
        <v>68</v>
      </c>
      <c r="F269" s="11">
        <v>6565214</v>
      </c>
      <c r="G269" s="11"/>
      <c r="H269" s="11"/>
      <c r="I269" s="11"/>
      <c r="J269" s="207">
        <v>1258555.9800000021</v>
      </c>
      <c r="K269" s="11"/>
      <c r="M269" s="11">
        <v>6475</v>
      </c>
      <c r="N269" s="70"/>
      <c r="P269" s="196">
        <f t="shared" si="12"/>
        <v>194.37157992278026</v>
      </c>
      <c r="Q269" s="11"/>
      <c r="R269" s="11"/>
      <c r="S269" s="11"/>
      <c r="T269" s="199">
        <f t="shared" si="13"/>
        <v>1013.9326640926641</v>
      </c>
      <c r="U269" s="11"/>
      <c r="V269" s="11"/>
      <c r="W269" s="11"/>
      <c r="Y269" s="11">
        <v>1258555.9800000021</v>
      </c>
      <c r="Z269" s="11">
        <f t="shared" si="14"/>
        <v>1406786.38</v>
      </c>
      <c r="AB269" s="11">
        <f t="shared" si="15"/>
        <v>959960.31</v>
      </c>
      <c r="AC269" s="170">
        <v>1211452.33</v>
      </c>
      <c r="AD269" s="11"/>
      <c r="AE269" s="4"/>
      <c r="AF269" s="4"/>
    </row>
    <row r="270" spans="1:32">
      <c r="A270" s="56"/>
      <c r="B270" s="11"/>
      <c r="C270" s="11" t="s">
        <v>303</v>
      </c>
      <c r="D270" s="11"/>
      <c r="E270" s="11" t="s">
        <v>166</v>
      </c>
      <c r="F270" s="11">
        <v>2582</v>
      </c>
      <c r="G270" s="11"/>
      <c r="H270" s="11"/>
      <c r="I270" s="11"/>
      <c r="J270" s="207">
        <v>514.61</v>
      </c>
      <c r="K270" s="11"/>
      <c r="M270" s="11">
        <v>2</v>
      </c>
      <c r="N270" s="70"/>
      <c r="P270" s="196">
        <f t="shared" si="12"/>
        <v>257.30500000000001</v>
      </c>
      <c r="Q270" s="11"/>
      <c r="R270" s="11"/>
      <c r="S270" s="11"/>
      <c r="T270" s="199">
        <f t="shared" si="13"/>
        <v>1291</v>
      </c>
      <c r="U270" s="11"/>
      <c r="V270" s="11"/>
      <c r="W270" s="11"/>
      <c r="Y270" s="11">
        <v>514.61</v>
      </c>
      <c r="Z270" s="11">
        <f t="shared" si="14"/>
        <v>575.22</v>
      </c>
      <c r="AB270" s="11">
        <f t="shared" si="15"/>
        <v>392.52</v>
      </c>
      <c r="AC270" s="170">
        <v>495.35</v>
      </c>
      <c r="AD270" s="11"/>
      <c r="AE270" s="4"/>
      <c r="AF270" s="4"/>
    </row>
    <row r="271" spans="1:32">
      <c r="A271" s="56"/>
      <c r="B271" s="11"/>
      <c r="C271" s="11" t="s">
        <v>304</v>
      </c>
      <c r="D271" s="11"/>
      <c r="E271" s="11" t="s">
        <v>305</v>
      </c>
      <c r="F271" s="11">
        <v>145648</v>
      </c>
      <c r="G271" s="11"/>
      <c r="H271" s="11"/>
      <c r="I271" s="11"/>
      <c r="J271" s="207">
        <v>28275.099999999991</v>
      </c>
      <c r="K271" s="11"/>
      <c r="M271" s="11">
        <v>162</v>
      </c>
      <c r="N271" s="70"/>
      <c r="P271" s="196">
        <f t="shared" si="12"/>
        <v>174.5376543209876</v>
      </c>
      <c r="Q271" s="11"/>
      <c r="R271" s="11"/>
      <c r="S271" s="11"/>
      <c r="T271" s="199">
        <f t="shared" si="13"/>
        <v>899.06172839506178</v>
      </c>
      <c r="U271" s="11"/>
      <c r="V271" s="11"/>
      <c r="W271" s="11"/>
      <c r="Y271" s="11">
        <v>28275.099999999991</v>
      </c>
      <c r="Z271" s="11">
        <f t="shared" si="14"/>
        <v>31605.29</v>
      </c>
      <c r="AB271" s="11">
        <f t="shared" si="15"/>
        <v>21566.76</v>
      </c>
      <c r="AC271" s="170">
        <v>27216.86</v>
      </c>
      <c r="AD271" s="11"/>
      <c r="AE271" s="4"/>
      <c r="AF271" s="4"/>
    </row>
    <row r="272" spans="1:32">
      <c r="A272" s="56"/>
      <c r="B272" s="11"/>
      <c r="C272" s="11" t="s">
        <v>306</v>
      </c>
      <c r="D272" s="11"/>
      <c r="E272" s="11" t="s">
        <v>273</v>
      </c>
      <c r="F272" s="11">
        <v>253465</v>
      </c>
      <c r="G272" s="11"/>
      <c r="H272" s="11"/>
      <c r="I272" s="11"/>
      <c r="J272" s="207">
        <v>47029.099999999984</v>
      </c>
      <c r="K272" s="11"/>
      <c r="M272" s="11">
        <v>250</v>
      </c>
      <c r="N272" s="70"/>
      <c r="P272" s="196">
        <f t="shared" si="12"/>
        <v>188.11639999999994</v>
      </c>
      <c r="Q272" s="11"/>
      <c r="R272" s="11"/>
      <c r="S272" s="11"/>
      <c r="T272" s="199">
        <f t="shared" si="13"/>
        <v>1013.86</v>
      </c>
      <c r="U272" s="11"/>
      <c r="V272" s="11"/>
      <c r="W272" s="11"/>
      <c r="Y272" s="11">
        <v>47029.099999999984</v>
      </c>
      <c r="Z272" s="11">
        <f t="shared" si="14"/>
        <v>52568.1</v>
      </c>
      <c r="AB272" s="11">
        <f t="shared" si="15"/>
        <v>35871.32</v>
      </c>
      <c r="AC272" s="170">
        <v>45268.95</v>
      </c>
      <c r="AD272" s="11"/>
      <c r="AE272" s="4"/>
      <c r="AF272" s="4"/>
    </row>
    <row r="273" spans="1:32">
      <c r="A273" s="56"/>
      <c r="B273" s="11"/>
      <c r="C273" s="11" t="s">
        <v>307</v>
      </c>
      <c r="D273" s="11"/>
      <c r="E273" s="11" t="s">
        <v>82</v>
      </c>
      <c r="F273" s="11">
        <v>7653</v>
      </c>
      <c r="G273" s="11"/>
      <c r="H273" s="11"/>
      <c r="I273" s="11"/>
      <c r="J273" s="207">
        <v>1434.5</v>
      </c>
      <c r="K273" s="11"/>
      <c r="M273" s="11">
        <v>7</v>
      </c>
      <c r="N273" s="70"/>
      <c r="P273" s="196">
        <f t="shared" si="12"/>
        <v>204.92857142857142</v>
      </c>
      <c r="Q273" s="11"/>
      <c r="R273" s="11"/>
      <c r="S273" s="11"/>
      <c r="T273" s="199">
        <f t="shared" si="13"/>
        <v>1093.2857142857142</v>
      </c>
      <c r="U273" s="11"/>
      <c r="V273" s="11"/>
      <c r="W273" s="11"/>
      <c r="Y273" s="11">
        <v>1434.5</v>
      </c>
      <c r="Z273" s="11">
        <f t="shared" si="14"/>
        <v>1603.45</v>
      </c>
      <c r="AB273" s="11">
        <f t="shared" si="15"/>
        <v>1094.1600000000001</v>
      </c>
      <c r="AC273" s="170">
        <v>1380.81</v>
      </c>
      <c r="AD273" s="11"/>
      <c r="AE273" s="4"/>
      <c r="AF273" s="4"/>
    </row>
    <row r="274" spans="1:32">
      <c r="A274" s="56"/>
      <c r="B274" s="11"/>
      <c r="C274" s="11" t="s">
        <v>308</v>
      </c>
      <c r="D274" s="11"/>
      <c r="E274" s="11" t="s">
        <v>152</v>
      </c>
      <c r="F274" s="11">
        <v>39580</v>
      </c>
      <c r="G274" s="11"/>
      <c r="H274" s="11"/>
      <c r="I274" s="11"/>
      <c r="J274" s="207">
        <v>7276.5700000000033</v>
      </c>
      <c r="K274" s="11"/>
      <c r="M274" s="11">
        <v>56</v>
      </c>
      <c r="N274" s="70"/>
      <c r="P274" s="196">
        <f t="shared" si="12"/>
        <v>129.93875000000006</v>
      </c>
      <c r="Q274" s="11"/>
      <c r="R274" s="11"/>
      <c r="S274" s="11"/>
      <c r="T274" s="199">
        <f t="shared" si="13"/>
        <v>706.78571428571433</v>
      </c>
      <c r="U274" s="11"/>
      <c r="V274" s="11"/>
      <c r="W274" s="11"/>
      <c r="Y274" s="11">
        <v>7276.5700000000033</v>
      </c>
      <c r="Z274" s="11">
        <f t="shared" si="14"/>
        <v>8133.59</v>
      </c>
      <c r="AB274" s="11">
        <f t="shared" si="15"/>
        <v>5550.18</v>
      </c>
      <c r="AC274" s="170">
        <v>7004.23</v>
      </c>
      <c r="AD274" s="11"/>
      <c r="AE274" s="4"/>
      <c r="AF274" s="4"/>
    </row>
    <row r="275" spans="1:32">
      <c r="A275" s="56"/>
      <c r="B275" s="11"/>
      <c r="C275" s="11" t="s">
        <v>309</v>
      </c>
      <c r="D275" s="11"/>
      <c r="E275" s="11" t="s">
        <v>310</v>
      </c>
      <c r="F275" s="11">
        <v>2234</v>
      </c>
      <c r="G275" s="11"/>
      <c r="H275" s="11"/>
      <c r="I275" s="11"/>
      <c r="J275" s="207">
        <v>446.41</v>
      </c>
      <c r="K275" s="11"/>
      <c r="M275" s="11">
        <v>1</v>
      </c>
      <c r="N275" s="70"/>
      <c r="P275" s="196">
        <f t="shared" si="12"/>
        <v>446.41</v>
      </c>
      <c r="Q275" s="11"/>
      <c r="R275" s="11"/>
      <c r="S275" s="11"/>
      <c r="T275" s="199">
        <f t="shared" si="13"/>
        <v>2234</v>
      </c>
      <c r="U275" s="11"/>
      <c r="V275" s="11"/>
      <c r="W275" s="11"/>
      <c r="Y275" s="11">
        <v>446.41</v>
      </c>
      <c r="Z275" s="11">
        <f t="shared" si="14"/>
        <v>498.99</v>
      </c>
      <c r="AB275" s="11">
        <f t="shared" si="15"/>
        <v>340.5</v>
      </c>
      <c r="AC275" s="170">
        <v>429.7</v>
      </c>
      <c r="AD275" s="11"/>
      <c r="AE275" s="4"/>
      <c r="AF275" s="4"/>
    </row>
    <row r="276" spans="1:32">
      <c r="A276" s="56"/>
      <c r="B276" s="11"/>
      <c r="C276" s="11" t="s">
        <v>311</v>
      </c>
      <c r="D276" s="11"/>
      <c r="E276" s="11" t="s">
        <v>312</v>
      </c>
      <c r="F276" s="11">
        <v>285423</v>
      </c>
      <c r="G276" s="11"/>
      <c r="H276" s="11"/>
      <c r="I276" s="11"/>
      <c r="J276" s="207">
        <v>54475.730000000025</v>
      </c>
      <c r="K276" s="11"/>
      <c r="M276" s="11">
        <v>214</v>
      </c>
      <c r="N276" s="70"/>
      <c r="P276" s="196">
        <f t="shared" si="12"/>
        <v>254.55948598130854</v>
      </c>
      <c r="Q276" s="11"/>
      <c r="R276" s="11"/>
      <c r="S276" s="11"/>
      <c r="T276" s="199">
        <f t="shared" si="13"/>
        <v>1333.752336448598</v>
      </c>
      <c r="U276" s="11"/>
      <c r="V276" s="11"/>
      <c r="W276" s="11"/>
      <c r="Y276" s="11">
        <v>54475.730000000025</v>
      </c>
      <c r="Z276" s="11">
        <f t="shared" si="14"/>
        <v>60891.78</v>
      </c>
      <c r="AB276" s="11">
        <f t="shared" si="15"/>
        <v>41551.22</v>
      </c>
      <c r="AC276" s="170">
        <v>52436.88</v>
      </c>
      <c r="AD276" s="11"/>
      <c r="AE276" s="4"/>
      <c r="AF276" s="4"/>
    </row>
    <row r="277" spans="1:32">
      <c r="A277" s="56"/>
      <c r="B277" s="11"/>
      <c r="C277" s="11" t="s">
        <v>313</v>
      </c>
      <c r="D277" s="11"/>
      <c r="E277" s="11" t="s">
        <v>93</v>
      </c>
      <c r="F277" s="11">
        <v>1787858</v>
      </c>
      <c r="G277" s="11"/>
      <c r="H277" s="11"/>
      <c r="I277" s="11"/>
      <c r="J277" s="207">
        <v>346417.41999999987</v>
      </c>
      <c r="K277" s="11"/>
      <c r="M277" s="11">
        <v>1210</v>
      </c>
      <c r="N277" s="70"/>
      <c r="P277" s="196">
        <f t="shared" si="12"/>
        <v>286.29538842975194</v>
      </c>
      <c r="Q277" s="11"/>
      <c r="R277" s="11"/>
      <c r="S277" s="11"/>
      <c r="T277" s="199">
        <f t="shared" si="13"/>
        <v>1477.5685950413224</v>
      </c>
      <c r="U277" s="11"/>
      <c r="V277" s="11"/>
      <c r="W277" s="11"/>
      <c r="Y277" s="11">
        <v>346417.41999999987</v>
      </c>
      <c r="Z277" s="11">
        <f t="shared" si="14"/>
        <v>387217.82</v>
      </c>
      <c r="AB277" s="11">
        <f t="shared" si="15"/>
        <v>264228.99</v>
      </c>
      <c r="AC277" s="170">
        <v>333452.15000000002</v>
      </c>
      <c r="AD277" s="11"/>
      <c r="AE277" s="4"/>
      <c r="AF277" s="4"/>
    </row>
    <row r="278" spans="1:32">
      <c r="A278" s="56"/>
      <c r="B278" s="11"/>
      <c r="C278" s="11" t="s">
        <v>314</v>
      </c>
      <c r="D278" s="11"/>
      <c r="E278" s="11" t="s">
        <v>93</v>
      </c>
      <c r="F278" s="11">
        <v>22292</v>
      </c>
      <c r="G278" s="11"/>
      <c r="H278" s="11"/>
      <c r="I278" s="11"/>
      <c r="J278" s="207">
        <v>4325.8500000000013</v>
      </c>
      <c r="K278" s="11"/>
      <c r="M278" s="11">
        <v>15</v>
      </c>
      <c r="N278" s="70"/>
      <c r="P278" s="196">
        <f t="shared" ref="P278:P341" si="16">J278/M278</f>
        <v>288.3900000000001</v>
      </c>
      <c r="Q278" s="11"/>
      <c r="R278" s="11"/>
      <c r="S278" s="11"/>
      <c r="T278" s="199">
        <f t="shared" ref="T278:T341" si="17">F278/M278</f>
        <v>1486.1333333333334</v>
      </c>
      <c r="U278" s="11"/>
      <c r="V278" s="11"/>
      <c r="W278" s="11"/>
      <c r="Y278" s="11">
        <v>4325.8500000000013</v>
      </c>
      <c r="Z278" s="11">
        <f t="shared" ref="Z278:Z341" si="18">ROUND($Z$619*Y278/$Y$619,2)</f>
        <v>4835.34</v>
      </c>
      <c r="AB278" s="11">
        <f t="shared" ref="AB278:AB341" si="19">ROUND($AB$619*Y278/$Y$619,2)</f>
        <v>3299.53</v>
      </c>
      <c r="AC278" s="170">
        <v>4163.95</v>
      </c>
      <c r="AD278" s="11"/>
      <c r="AE278" s="4"/>
      <c r="AF278" s="4"/>
    </row>
    <row r="279" spans="1:32">
      <c r="A279" s="56"/>
      <c r="B279" s="11"/>
      <c r="C279" s="11" t="s">
        <v>315</v>
      </c>
      <c r="D279" s="11"/>
      <c r="E279" s="11" t="s">
        <v>253</v>
      </c>
      <c r="F279" s="11">
        <v>1170</v>
      </c>
      <c r="G279" s="11"/>
      <c r="H279" s="11"/>
      <c r="I279" s="11"/>
      <c r="J279" s="207">
        <v>232.04</v>
      </c>
      <c r="K279" s="11"/>
      <c r="M279" s="11">
        <v>1</v>
      </c>
      <c r="N279" s="70"/>
      <c r="P279" s="196">
        <f t="shared" si="16"/>
        <v>232.04</v>
      </c>
      <c r="Q279" s="11"/>
      <c r="R279" s="11"/>
      <c r="S279" s="11"/>
      <c r="T279" s="199">
        <f t="shared" si="17"/>
        <v>1170</v>
      </c>
      <c r="U279" s="11"/>
      <c r="V279" s="11"/>
      <c r="W279" s="11"/>
      <c r="Y279" s="11">
        <v>232.04</v>
      </c>
      <c r="Z279" s="11">
        <f t="shared" si="18"/>
        <v>259.37</v>
      </c>
      <c r="AB279" s="11">
        <f t="shared" si="19"/>
        <v>176.99</v>
      </c>
      <c r="AC279" s="170">
        <v>223.36</v>
      </c>
      <c r="AD279" s="11"/>
      <c r="AE279" s="4"/>
      <c r="AF279" s="4"/>
    </row>
    <row r="280" spans="1:32">
      <c r="A280" s="56"/>
      <c r="B280" s="11"/>
      <c r="C280" s="11" t="s">
        <v>316</v>
      </c>
      <c r="D280" s="11"/>
      <c r="E280" s="11" t="s">
        <v>317</v>
      </c>
      <c r="F280" s="11">
        <v>211202</v>
      </c>
      <c r="G280" s="11"/>
      <c r="H280" s="11"/>
      <c r="I280" s="11"/>
      <c r="J280" s="207">
        <v>40684.579999999973</v>
      </c>
      <c r="K280" s="11"/>
      <c r="M280" s="11">
        <v>225</v>
      </c>
      <c r="N280" s="70"/>
      <c r="P280" s="196">
        <f t="shared" si="16"/>
        <v>180.82035555555544</v>
      </c>
      <c r="Q280" s="11"/>
      <c r="R280" s="11"/>
      <c r="S280" s="11"/>
      <c r="T280" s="199">
        <f t="shared" si="17"/>
        <v>938.67555555555555</v>
      </c>
      <c r="U280" s="11"/>
      <c r="V280" s="11"/>
      <c r="W280" s="11"/>
      <c r="Y280" s="11">
        <v>40684.579999999973</v>
      </c>
      <c r="Z280" s="11">
        <f t="shared" si="18"/>
        <v>45476.33</v>
      </c>
      <c r="AB280" s="11">
        <f t="shared" si="19"/>
        <v>31032.06</v>
      </c>
      <c r="AC280" s="170">
        <v>39161.89</v>
      </c>
      <c r="AD280" s="11"/>
      <c r="AE280" s="4"/>
      <c r="AF280" s="4"/>
    </row>
    <row r="281" spans="1:32">
      <c r="A281" s="56"/>
      <c r="B281" s="11"/>
      <c r="C281" s="11" t="s">
        <v>318</v>
      </c>
      <c r="D281" s="11"/>
      <c r="E281" s="11" t="s">
        <v>319</v>
      </c>
      <c r="F281" s="11">
        <v>170226</v>
      </c>
      <c r="G281" s="11"/>
      <c r="H281" s="11"/>
      <c r="I281" s="11"/>
      <c r="J281" s="207">
        <v>31835.469999999998</v>
      </c>
      <c r="K281" s="11"/>
      <c r="M281" s="11">
        <v>254</v>
      </c>
      <c r="N281" s="70"/>
      <c r="P281" s="196">
        <f t="shared" si="16"/>
        <v>125.33649606299211</v>
      </c>
      <c r="Q281" s="11"/>
      <c r="R281" s="11"/>
      <c r="S281" s="11"/>
      <c r="T281" s="199">
        <f t="shared" si="17"/>
        <v>670.18110236220468</v>
      </c>
      <c r="U281" s="11"/>
      <c r="V281" s="11"/>
      <c r="W281" s="11"/>
      <c r="Y281" s="11">
        <v>31835.469999999998</v>
      </c>
      <c r="Z281" s="11">
        <f t="shared" si="18"/>
        <v>35584.99</v>
      </c>
      <c r="AB281" s="11">
        <f t="shared" si="19"/>
        <v>24282.42</v>
      </c>
      <c r="AC281" s="170">
        <v>30643.97</v>
      </c>
      <c r="AD281" s="11"/>
      <c r="AE281" s="4"/>
      <c r="AF281" s="4"/>
    </row>
    <row r="282" spans="1:32">
      <c r="A282" s="56"/>
      <c r="B282" s="11"/>
      <c r="C282" s="11" t="s">
        <v>320</v>
      </c>
      <c r="D282" s="11"/>
      <c r="E282" s="11" t="s">
        <v>92</v>
      </c>
      <c r="F282" s="11">
        <v>7995</v>
      </c>
      <c r="G282" s="11"/>
      <c r="H282" s="11"/>
      <c r="I282" s="11"/>
      <c r="J282" s="207">
        <v>1484.4499999999998</v>
      </c>
      <c r="K282" s="11"/>
      <c r="M282" s="11">
        <v>4</v>
      </c>
      <c r="N282" s="70"/>
      <c r="P282" s="196">
        <f t="shared" si="16"/>
        <v>371.11249999999995</v>
      </c>
      <c r="Q282" s="11"/>
      <c r="R282" s="11"/>
      <c r="S282" s="11"/>
      <c r="T282" s="199">
        <f t="shared" si="17"/>
        <v>1998.75</v>
      </c>
      <c r="U282" s="11"/>
      <c r="V282" s="11"/>
      <c r="W282" s="11"/>
      <c r="Y282" s="11">
        <v>1484.4499999999998</v>
      </c>
      <c r="Z282" s="11">
        <f t="shared" si="18"/>
        <v>1659.29</v>
      </c>
      <c r="AB282" s="11">
        <f t="shared" si="19"/>
        <v>1132.26</v>
      </c>
      <c r="AC282" s="170">
        <v>1428.89</v>
      </c>
      <c r="AD282" s="11"/>
      <c r="AE282" s="4"/>
      <c r="AF282" s="4"/>
    </row>
    <row r="283" spans="1:32">
      <c r="A283" s="56"/>
      <c r="B283" s="11"/>
      <c r="C283" s="11" t="s">
        <v>320</v>
      </c>
      <c r="D283" s="11"/>
      <c r="E283" s="11" t="s">
        <v>93</v>
      </c>
      <c r="F283" s="11">
        <v>611991</v>
      </c>
      <c r="G283" s="11"/>
      <c r="H283" s="11"/>
      <c r="I283" s="11"/>
      <c r="J283" s="207">
        <v>119259.06999999992</v>
      </c>
      <c r="K283" s="11"/>
      <c r="M283" s="11">
        <v>370</v>
      </c>
      <c r="N283" s="70"/>
      <c r="P283" s="196">
        <f t="shared" si="16"/>
        <v>322.32181081081058</v>
      </c>
      <c r="Q283" s="11"/>
      <c r="R283" s="11"/>
      <c r="S283" s="11"/>
      <c r="T283" s="199">
        <f t="shared" si="17"/>
        <v>1654.0297297297298</v>
      </c>
      <c r="U283" s="11"/>
      <c r="V283" s="11"/>
      <c r="W283" s="11"/>
      <c r="Y283" s="11">
        <v>119259.06999999992</v>
      </c>
      <c r="Z283" s="11">
        <f t="shared" si="18"/>
        <v>133305.18</v>
      </c>
      <c r="AB283" s="11">
        <f t="shared" si="19"/>
        <v>90964.55</v>
      </c>
      <c r="AC283" s="170">
        <v>114795.59</v>
      </c>
      <c r="AD283" s="11"/>
      <c r="AE283" s="4"/>
      <c r="AF283" s="4"/>
    </row>
    <row r="284" spans="1:32">
      <c r="A284" s="56"/>
      <c r="B284" s="11"/>
      <c r="C284" s="11" t="s">
        <v>321</v>
      </c>
      <c r="D284" s="11"/>
      <c r="E284" s="11" t="s">
        <v>93</v>
      </c>
      <c r="F284" s="11">
        <v>2026</v>
      </c>
      <c r="G284" s="11"/>
      <c r="H284" s="11"/>
      <c r="I284" s="11"/>
      <c r="J284" s="207">
        <v>406.38</v>
      </c>
      <c r="K284" s="11"/>
      <c r="M284" s="11">
        <v>1</v>
      </c>
      <c r="N284" s="70"/>
      <c r="P284" s="196">
        <f t="shared" si="16"/>
        <v>406.38</v>
      </c>
      <c r="Q284" s="11"/>
      <c r="R284" s="11"/>
      <c r="S284" s="11"/>
      <c r="T284" s="199">
        <f t="shared" si="17"/>
        <v>2026</v>
      </c>
      <c r="U284" s="11"/>
      <c r="V284" s="11"/>
      <c r="W284" s="11"/>
      <c r="Y284" s="11">
        <v>406.38</v>
      </c>
      <c r="Z284" s="11">
        <f t="shared" si="18"/>
        <v>454.24</v>
      </c>
      <c r="AB284" s="11">
        <f t="shared" si="19"/>
        <v>309.97000000000003</v>
      </c>
      <c r="AC284" s="170">
        <v>391.17</v>
      </c>
      <c r="AD284" s="11"/>
      <c r="AE284" s="4"/>
      <c r="AF284" s="4"/>
    </row>
    <row r="285" spans="1:32">
      <c r="A285" s="56"/>
      <c r="B285" s="11"/>
      <c r="C285" s="11" t="s">
        <v>322</v>
      </c>
      <c r="D285" s="11"/>
      <c r="E285" s="11" t="s">
        <v>323</v>
      </c>
      <c r="F285" s="11">
        <v>2690</v>
      </c>
      <c r="G285" s="11"/>
      <c r="H285" s="11"/>
      <c r="I285" s="11"/>
      <c r="J285" s="207">
        <v>438.4</v>
      </c>
      <c r="K285" s="11"/>
      <c r="M285" s="11">
        <v>5</v>
      </c>
      <c r="N285" s="70"/>
      <c r="P285" s="196">
        <f t="shared" si="16"/>
        <v>87.679999999999993</v>
      </c>
      <c r="Q285" s="11"/>
      <c r="R285" s="11"/>
      <c r="S285" s="11"/>
      <c r="T285" s="199">
        <f t="shared" si="17"/>
        <v>538</v>
      </c>
      <c r="U285" s="11"/>
      <c r="V285" s="11"/>
      <c r="W285" s="11"/>
      <c r="Y285" s="11">
        <v>438.4</v>
      </c>
      <c r="Z285" s="11">
        <f t="shared" si="18"/>
        <v>490.03</v>
      </c>
      <c r="AB285" s="11">
        <f t="shared" si="19"/>
        <v>334.39</v>
      </c>
      <c r="AC285" s="170">
        <v>421.99</v>
      </c>
      <c r="AD285" s="11"/>
      <c r="AE285" s="4"/>
      <c r="AF285" s="4"/>
    </row>
    <row r="286" spans="1:32">
      <c r="A286" s="56"/>
      <c r="B286" s="11"/>
      <c r="C286" s="11" t="s">
        <v>324</v>
      </c>
      <c r="D286" s="11"/>
      <c r="E286" s="11" t="s">
        <v>133</v>
      </c>
      <c r="F286" s="11">
        <v>17659</v>
      </c>
      <c r="G286" s="11"/>
      <c r="H286" s="11"/>
      <c r="I286" s="11"/>
      <c r="J286" s="207">
        <v>3345.9800000000005</v>
      </c>
      <c r="K286" s="11"/>
      <c r="M286" s="11">
        <v>17</v>
      </c>
      <c r="N286" s="70"/>
      <c r="P286" s="196">
        <f t="shared" si="16"/>
        <v>196.82235294117649</v>
      </c>
      <c r="Q286" s="11"/>
      <c r="R286" s="11"/>
      <c r="S286" s="11"/>
      <c r="T286" s="199">
        <f t="shared" si="17"/>
        <v>1038.7647058823529</v>
      </c>
      <c r="U286" s="11"/>
      <c r="V286" s="11"/>
      <c r="W286" s="11"/>
      <c r="Y286" s="11">
        <v>3345.9800000000005</v>
      </c>
      <c r="Z286" s="11">
        <f t="shared" si="18"/>
        <v>3740.06</v>
      </c>
      <c r="AB286" s="11">
        <f t="shared" si="19"/>
        <v>2552.14</v>
      </c>
      <c r="AC286" s="170">
        <v>3220.75</v>
      </c>
      <c r="AD286" s="11"/>
      <c r="AE286" s="4"/>
      <c r="AF286" s="4"/>
    </row>
    <row r="287" spans="1:32">
      <c r="A287" s="56"/>
      <c r="B287" s="11"/>
      <c r="C287" s="11" t="s">
        <v>324</v>
      </c>
      <c r="D287" s="11"/>
      <c r="E287" s="11" t="s">
        <v>325</v>
      </c>
      <c r="F287" s="11">
        <v>4689</v>
      </c>
      <c r="G287" s="11"/>
      <c r="H287" s="11"/>
      <c r="I287" s="11"/>
      <c r="J287" s="207">
        <v>864.53000000000009</v>
      </c>
      <c r="K287" s="11"/>
      <c r="M287" s="11">
        <v>5</v>
      </c>
      <c r="N287" s="70"/>
      <c r="P287" s="196">
        <f t="shared" si="16"/>
        <v>172.90600000000001</v>
      </c>
      <c r="Q287" s="11"/>
      <c r="R287" s="11"/>
      <c r="S287" s="11"/>
      <c r="T287" s="199">
        <f t="shared" si="17"/>
        <v>937.8</v>
      </c>
      <c r="U287" s="11"/>
      <c r="V287" s="11"/>
      <c r="W287" s="11"/>
      <c r="Y287" s="11">
        <v>864.53000000000009</v>
      </c>
      <c r="Z287" s="11">
        <f t="shared" si="18"/>
        <v>966.35</v>
      </c>
      <c r="AB287" s="11">
        <f t="shared" si="19"/>
        <v>659.42</v>
      </c>
      <c r="AC287" s="170">
        <v>832.17</v>
      </c>
      <c r="AD287" s="11"/>
      <c r="AE287" s="4"/>
      <c r="AF287" s="4"/>
    </row>
    <row r="288" spans="1:32">
      <c r="A288" s="56"/>
      <c r="B288" s="11"/>
      <c r="C288" s="11" t="s">
        <v>326</v>
      </c>
      <c r="D288" s="11"/>
      <c r="E288" s="11" t="s">
        <v>133</v>
      </c>
      <c r="F288" s="11">
        <v>1162</v>
      </c>
      <c r="G288" s="11"/>
      <c r="H288" s="11"/>
      <c r="I288" s="11"/>
      <c r="J288" s="207">
        <v>237.49</v>
      </c>
      <c r="K288" s="11"/>
      <c r="M288" s="11">
        <v>3</v>
      </c>
      <c r="N288" s="70"/>
      <c r="P288" s="196">
        <f t="shared" si="16"/>
        <v>79.163333333333341</v>
      </c>
      <c r="Q288" s="11"/>
      <c r="R288" s="11"/>
      <c r="S288" s="11"/>
      <c r="T288" s="199">
        <f t="shared" si="17"/>
        <v>387.33333333333331</v>
      </c>
      <c r="U288" s="11"/>
      <c r="V288" s="11"/>
      <c r="W288" s="11"/>
      <c r="Y288" s="11">
        <v>237.49</v>
      </c>
      <c r="Z288" s="11">
        <f t="shared" si="18"/>
        <v>265.45999999999998</v>
      </c>
      <c r="AB288" s="11">
        <f t="shared" si="19"/>
        <v>181.14</v>
      </c>
      <c r="AC288" s="170">
        <v>228.6</v>
      </c>
      <c r="AD288" s="11"/>
      <c r="AE288" s="4"/>
      <c r="AF288" s="4"/>
    </row>
    <row r="289" spans="1:32">
      <c r="A289" s="56"/>
      <c r="B289" s="11"/>
      <c r="C289" s="11" t="s">
        <v>327</v>
      </c>
      <c r="D289" s="11"/>
      <c r="E289" s="11" t="s">
        <v>96</v>
      </c>
      <c r="F289" s="11">
        <v>498716</v>
      </c>
      <c r="G289" s="11"/>
      <c r="H289" s="11"/>
      <c r="I289" s="11"/>
      <c r="J289" s="207">
        <v>96103.269999999902</v>
      </c>
      <c r="K289" s="11"/>
      <c r="M289" s="11">
        <v>490</v>
      </c>
      <c r="N289" s="70"/>
      <c r="P289" s="196">
        <f t="shared" si="16"/>
        <v>196.12912244897939</v>
      </c>
      <c r="Q289" s="11"/>
      <c r="R289" s="11"/>
      <c r="S289" s="11"/>
      <c r="T289" s="199">
        <f t="shared" si="17"/>
        <v>1017.7877551020408</v>
      </c>
      <c r="U289" s="11"/>
      <c r="V289" s="11"/>
      <c r="W289" s="11"/>
      <c r="Y289" s="11">
        <v>96103.269999999902</v>
      </c>
      <c r="Z289" s="11">
        <f t="shared" si="18"/>
        <v>107422.14</v>
      </c>
      <c r="AB289" s="11">
        <f t="shared" si="19"/>
        <v>73302.52</v>
      </c>
      <c r="AC289" s="170">
        <v>92506.44</v>
      </c>
      <c r="AD289" s="11"/>
      <c r="AE289" s="4"/>
      <c r="AF289" s="4"/>
    </row>
    <row r="290" spans="1:32">
      <c r="A290" s="56"/>
      <c r="B290" s="11"/>
      <c r="C290" s="11" t="s">
        <v>328</v>
      </c>
      <c r="D290" s="11"/>
      <c r="E290" s="11" t="s">
        <v>77</v>
      </c>
      <c r="F290" s="11">
        <v>3466878</v>
      </c>
      <c r="G290" s="11"/>
      <c r="H290" s="11"/>
      <c r="I290" s="11"/>
      <c r="J290" s="207">
        <v>658331.97999999882</v>
      </c>
      <c r="K290" s="11"/>
      <c r="M290" s="11">
        <v>2174</v>
      </c>
      <c r="N290" s="70"/>
      <c r="P290" s="196">
        <f t="shared" si="16"/>
        <v>302.82059797608042</v>
      </c>
      <c r="Q290" s="11"/>
      <c r="R290" s="11"/>
      <c r="S290" s="11"/>
      <c r="T290" s="199">
        <f t="shared" si="17"/>
        <v>1594.7000919963202</v>
      </c>
      <c r="U290" s="11"/>
      <c r="V290" s="11"/>
      <c r="W290" s="11"/>
      <c r="Y290" s="11">
        <v>658331.97999999882</v>
      </c>
      <c r="Z290" s="11">
        <f t="shared" si="18"/>
        <v>735869.1</v>
      </c>
      <c r="AB290" s="11">
        <f t="shared" si="19"/>
        <v>502141.01</v>
      </c>
      <c r="AC290" s="170">
        <v>633692.76</v>
      </c>
      <c r="AD290" s="11"/>
      <c r="AE290" s="4"/>
      <c r="AF290" s="4"/>
    </row>
    <row r="291" spans="1:32">
      <c r="A291" s="56"/>
      <c r="B291" s="11"/>
      <c r="C291" s="11" t="s">
        <v>329</v>
      </c>
      <c r="D291" s="11"/>
      <c r="E291" s="11" t="s">
        <v>188</v>
      </c>
      <c r="F291" s="11">
        <v>32521</v>
      </c>
      <c r="G291" s="11"/>
      <c r="H291" s="11"/>
      <c r="I291" s="11"/>
      <c r="J291" s="207">
        <v>5901.3899999999994</v>
      </c>
      <c r="K291" s="11"/>
      <c r="M291" s="11">
        <v>28</v>
      </c>
      <c r="N291" s="70"/>
      <c r="P291" s="196">
        <f t="shared" si="16"/>
        <v>210.76392857142855</v>
      </c>
      <c r="Q291" s="11"/>
      <c r="R291" s="11"/>
      <c r="S291" s="11"/>
      <c r="T291" s="199">
        <f t="shared" si="17"/>
        <v>1161.4642857142858</v>
      </c>
      <c r="U291" s="11"/>
      <c r="V291" s="11"/>
      <c r="W291" s="11"/>
      <c r="Y291" s="11">
        <v>5901.3899999999994</v>
      </c>
      <c r="Z291" s="11">
        <f t="shared" si="18"/>
        <v>6596.44</v>
      </c>
      <c r="AB291" s="11">
        <f t="shared" si="19"/>
        <v>4501.2700000000004</v>
      </c>
      <c r="AC291" s="170">
        <v>5680.52</v>
      </c>
      <c r="AD291" s="11"/>
      <c r="AE291" s="4"/>
      <c r="AF291" s="4"/>
    </row>
    <row r="292" spans="1:32">
      <c r="A292" s="56"/>
      <c r="B292" s="11"/>
      <c r="C292" s="11" t="s">
        <v>330</v>
      </c>
      <c r="D292" s="11"/>
      <c r="E292" s="11" t="s">
        <v>188</v>
      </c>
      <c r="F292" s="11">
        <v>103690</v>
      </c>
      <c r="G292" s="11"/>
      <c r="H292" s="11"/>
      <c r="I292" s="11"/>
      <c r="J292" s="207">
        <v>19499.860000000004</v>
      </c>
      <c r="K292" s="11"/>
      <c r="M292" s="11">
        <v>100</v>
      </c>
      <c r="N292" s="70"/>
      <c r="P292" s="196">
        <f t="shared" si="16"/>
        <v>194.99860000000004</v>
      </c>
      <c r="Q292" s="11"/>
      <c r="R292" s="11"/>
      <c r="S292" s="11"/>
      <c r="T292" s="199">
        <f t="shared" si="17"/>
        <v>1036.9000000000001</v>
      </c>
      <c r="U292" s="11"/>
      <c r="V292" s="11"/>
      <c r="W292" s="11"/>
      <c r="Y292" s="11">
        <v>19499.860000000004</v>
      </c>
      <c r="Z292" s="11">
        <f t="shared" si="18"/>
        <v>21796.52</v>
      </c>
      <c r="AB292" s="11">
        <f t="shared" si="19"/>
        <v>14873.47</v>
      </c>
      <c r="AC292" s="170">
        <v>18770.04</v>
      </c>
      <c r="AD292" s="11"/>
      <c r="AE292" s="4"/>
      <c r="AF292" s="4"/>
    </row>
    <row r="293" spans="1:32">
      <c r="A293" s="56"/>
      <c r="B293" s="11"/>
      <c r="C293" s="11" t="s">
        <v>331</v>
      </c>
      <c r="D293" s="11"/>
      <c r="E293" s="11" t="s">
        <v>96</v>
      </c>
      <c r="F293" s="11">
        <v>32227</v>
      </c>
      <c r="G293" s="11"/>
      <c r="H293" s="11"/>
      <c r="I293" s="11"/>
      <c r="J293" s="207">
        <v>6056.2500000000009</v>
      </c>
      <c r="K293" s="11"/>
      <c r="M293" s="11">
        <v>33</v>
      </c>
      <c r="N293" s="70"/>
      <c r="P293" s="196">
        <f t="shared" si="16"/>
        <v>183.52272727272731</v>
      </c>
      <c r="Q293" s="11"/>
      <c r="R293" s="11"/>
      <c r="S293" s="11"/>
      <c r="T293" s="199">
        <f t="shared" si="17"/>
        <v>976.57575757575762</v>
      </c>
      <c r="U293" s="11"/>
      <c r="V293" s="11"/>
      <c r="W293" s="11"/>
      <c r="Y293" s="11">
        <v>6056.2500000000009</v>
      </c>
      <c r="Z293" s="11">
        <f t="shared" si="18"/>
        <v>6769.54</v>
      </c>
      <c r="AB293" s="11">
        <f t="shared" si="19"/>
        <v>4619.3900000000003</v>
      </c>
      <c r="AC293" s="170">
        <v>5829.58</v>
      </c>
      <c r="AD293" s="11"/>
      <c r="AE293" s="4"/>
      <c r="AF293" s="4"/>
    </row>
    <row r="294" spans="1:32">
      <c r="A294" s="56"/>
      <c r="B294" s="11"/>
      <c r="C294" s="11" t="s">
        <v>332</v>
      </c>
      <c r="D294" s="11"/>
      <c r="E294" s="11" t="s">
        <v>179</v>
      </c>
      <c r="F294" s="11">
        <v>8997</v>
      </c>
      <c r="G294" s="11"/>
      <c r="H294" s="11"/>
      <c r="I294" s="11"/>
      <c r="J294" s="207">
        <v>1842.3500000000001</v>
      </c>
      <c r="K294" s="11"/>
      <c r="M294" s="11">
        <v>12</v>
      </c>
      <c r="N294" s="70"/>
      <c r="P294" s="196">
        <f t="shared" si="16"/>
        <v>153.52916666666667</v>
      </c>
      <c r="Q294" s="11"/>
      <c r="R294" s="11"/>
      <c r="S294" s="11"/>
      <c r="T294" s="199">
        <f t="shared" si="17"/>
        <v>749.75</v>
      </c>
      <c r="U294" s="11"/>
      <c r="V294" s="11"/>
      <c r="W294" s="11"/>
      <c r="Y294" s="11">
        <v>1842.3500000000001</v>
      </c>
      <c r="Z294" s="11">
        <f t="shared" si="18"/>
        <v>2059.34</v>
      </c>
      <c r="AB294" s="11">
        <f t="shared" si="19"/>
        <v>1405.25</v>
      </c>
      <c r="AC294" s="170">
        <v>1773.4</v>
      </c>
      <c r="AD294" s="11"/>
      <c r="AE294" s="4"/>
      <c r="AF294" s="4"/>
    </row>
    <row r="295" spans="1:32">
      <c r="A295" s="56"/>
      <c r="B295" s="11"/>
      <c r="C295" s="11" t="s">
        <v>333</v>
      </c>
      <c r="D295" s="11"/>
      <c r="E295" s="11" t="s">
        <v>96</v>
      </c>
      <c r="F295" s="11">
        <v>3269</v>
      </c>
      <c r="G295" s="11"/>
      <c r="H295" s="11"/>
      <c r="I295" s="11"/>
      <c r="J295" s="207">
        <v>669.51</v>
      </c>
      <c r="K295" s="11"/>
      <c r="M295" s="11">
        <v>3</v>
      </c>
      <c r="N295" s="70"/>
      <c r="P295" s="196">
        <f t="shared" si="16"/>
        <v>223.17</v>
      </c>
      <c r="Q295" s="11"/>
      <c r="R295" s="11"/>
      <c r="S295" s="11"/>
      <c r="T295" s="199">
        <f t="shared" si="17"/>
        <v>1089.6666666666667</v>
      </c>
      <c r="U295" s="11"/>
      <c r="V295" s="11"/>
      <c r="W295" s="11"/>
      <c r="Y295" s="11">
        <v>669.51</v>
      </c>
      <c r="Z295" s="11">
        <f t="shared" si="18"/>
        <v>748.36</v>
      </c>
      <c r="AB295" s="11">
        <f t="shared" si="19"/>
        <v>510.67</v>
      </c>
      <c r="AC295" s="170">
        <v>644.45000000000005</v>
      </c>
      <c r="AD295" s="11"/>
      <c r="AE295" s="4"/>
      <c r="AF295" s="4"/>
    </row>
    <row r="296" spans="1:32">
      <c r="A296" s="56"/>
      <c r="B296" s="11"/>
      <c r="C296" s="11" t="s">
        <v>334</v>
      </c>
      <c r="D296" s="11"/>
      <c r="E296" s="11" t="s">
        <v>77</v>
      </c>
      <c r="F296" s="11"/>
      <c r="G296" s="11"/>
      <c r="H296" s="11"/>
      <c r="I296" s="11"/>
      <c r="J296" s="207">
        <v>5.86</v>
      </c>
      <c r="K296" s="11"/>
      <c r="M296" s="11">
        <v>1</v>
      </c>
      <c r="N296" s="70"/>
      <c r="P296" s="196">
        <f t="shared" si="16"/>
        <v>5.86</v>
      </c>
      <c r="Q296" s="11"/>
      <c r="R296" s="11"/>
      <c r="S296" s="11"/>
      <c r="T296" s="199">
        <f t="shared" si="17"/>
        <v>0</v>
      </c>
      <c r="U296" s="11"/>
      <c r="V296" s="11"/>
      <c r="W296" s="11"/>
      <c r="Y296" s="11">
        <v>5.86</v>
      </c>
      <c r="Z296" s="11">
        <f t="shared" si="18"/>
        <v>6.55</v>
      </c>
      <c r="AB296" s="11">
        <f t="shared" si="19"/>
        <v>4.47</v>
      </c>
      <c r="AC296" s="170">
        <v>5.64</v>
      </c>
      <c r="AD296" s="11"/>
      <c r="AE296" s="4"/>
      <c r="AF296" s="4"/>
    </row>
    <row r="297" spans="1:32">
      <c r="A297" s="56"/>
      <c r="B297" s="11"/>
      <c r="C297" s="11" t="s">
        <v>335</v>
      </c>
      <c r="D297" s="11"/>
      <c r="E297" s="11" t="s">
        <v>336</v>
      </c>
      <c r="F297" s="11">
        <v>1067394</v>
      </c>
      <c r="G297" s="11"/>
      <c r="H297" s="11"/>
      <c r="I297" s="11"/>
      <c r="J297" s="207">
        <v>202844.74000000008</v>
      </c>
      <c r="K297" s="11"/>
      <c r="M297" s="11">
        <v>1159</v>
      </c>
      <c r="N297" s="70"/>
      <c r="P297" s="196">
        <f t="shared" si="16"/>
        <v>175.01703192407254</v>
      </c>
      <c r="Q297" s="11"/>
      <c r="R297" s="11"/>
      <c r="S297" s="11"/>
      <c r="T297" s="199">
        <f t="shared" si="17"/>
        <v>920.96117342536672</v>
      </c>
      <c r="U297" s="11"/>
      <c r="V297" s="11"/>
      <c r="W297" s="11"/>
      <c r="Y297" s="11">
        <v>202844.74000000008</v>
      </c>
      <c r="Z297" s="11">
        <f t="shared" si="18"/>
        <v>226735.42</v>
      </c>
      <c r="AB297" s="11">
        <f t="shared" si="19"/>
        <v>154719.29999999999</v>
      </c>
      <c r="AC297" s="170">
        <v>195252.92</v>
      </c>
      <c r="AD297" s="11"/>
      <c r="AE297" s="4"/>
      <c r="AF297" s="4"/>
    </row>
    <row r="298" spans="1:32">
      <c r="A298" s="56"/>
      <c r="B298" s="11"/>
      <c r="C298" s="11" t="s">
        <v>337</v>
      </c>
      <c r="D298" s="11"/>
      <c r="E298" s="11" t="s">
        <v>336</v>
      </c>
      <c r="F298" s="11">
        <v>1027</v>
      </c>
      <c r="G298" s="11"/>
      <c r="H298" s="11"/>
      <c r="I298" s="11"/>
      <c r="J298" s="207">
        <v>198.74</v>
      </c>
      <c r="K298" s="11"/>
      <c r="M298" s="11">
        <v>2</v>
      </c>
      <c r="N298" s="70"/>
      <c r="P298" s="196">
        <f t="shared" si="16"/>
        <v>99.37</v>
      </c>
      <c r="Q298" s="11"/>
      <c r="R298" s="11"/>
      <c r="S298" s="11"/>
      <c r="T298" s="199">
        <f t="shared" si="17"/>
        <v>513.5</v>
      </c>
      <c r="U298" s="11"/>
      <c r="V298" s="11"/>
      <c r="W298" s="11"/>
      <c r="Y298" s="11">
        <v>198.74</v>
      </c>
      <c r="Z298" s="11">
        <f t="shared" si="18"/>
        <v>222.15</v>
      </c>
      <c r="AB298" s="11">
        <f t="shared" si="19"/>
        <v>151.59</v>
      </c>
      <c r="AC298" s="170">
        <v>191.3</v>
      </c>
      <c r="AD298" s="11"/>
      <c r="AE298" s="4"/>
      <c r="AF298" s="4"/>
    </row>
    <row r="299" spans="1:32">
      <c r="A299" s="56"/>
      <c r="B299" s="11"/>
      <c r="C299" s="11" t="s">
        <v>337</v>
      </c>
      <c r="D299" s="11"/>
      <c r="E299" s="11" t="s">
        <v>174</v>
      </c>
      <c r="F299" s="11">
        <v>1943820</v>
      </c>
      <c r="G299" s="11"/>
      <c r="H299" s="11"/>
      <c r="I299" s="11"/>
      <c r="J299" s="207">
        <v>370856.69000000035</v>
      </c>
      <c r="K299" s="11"/>
      <c r="M299" s="11">
        <v>1207</v>
      </c>
      <c r="N299" s="70"/>
      <c r="P299" s="196">
        <f t="shared" si="16"/>
        <v>307.25492129246095</v>
      </c>
      <c r="Q299" s="11"/>
      <c r="R299" s="11"/>
      <c r="S299" s="11"/>
      <c r="T299" s="199">
        <f t="shared" si="17"/>
        <v>1610.4556752278377</v>
      </c>
      <c r="U299" s="11"/>
      <c r="V299" s="11"/>
      <c r="W299" s="11"/>
      <c r="Y299" s="11">
        <v>370856.69000000035</v>
      </c>
      <c r="Z299" s="11">
        <f t="shared" si="18"/>
        <v>414535.51</v>
      </c>
      <c r="AB299" s="11">
        <f t="shared" si="19"/>
        <v>282869.98</v>
      </c>
      <c r="AC299" s="170">
        <v>356976.73</v>
      </c>
      <c r="AD299" s="11"/>
      <c r="AE299" s="4"/>
      <c r="AF299" s="4"/>
    </row>
    <row r="300" spans="1:32">
      <c r="A300" s="56"/>
      <c r="B300" s="11"/>
      <c r="C300" s="11" t="s">
        <v>338</v>
      </c>
      <c r="D300" s="11"/>
      <c r="E300" s="11" t="s">
        <v>82</v>
      </c>
      <c r="F300" s="11">
        <v>22480</v>
      </c>
      <c r="G300" s="11"/>
      <c r="H300" s="11"/>
      <c r="I300" s="11"/>
      <c r="J300" s="207">
        <v>4651.88</v>
      </c>
      <c r="K300" s="11"/>
      <c r="M300" s="11">
        <v>83</v>
      </c>
      <c r="N300" s="70"/>
      <c r="P300" s="196">
        <f t="shared" si="16"/>
        <v>56.046746987951806</v>
      </c>
      <c r="Q300" s="11"/>
      <c r="R300" s="11"/>
      <c r="S300" s="11"/>
      <c r="T300" s="199">
        <f t="shared" si="17"/>
        <v>270.84337349397589</v>
      </c>
      <c r="U300" s="11"/>
      <c r="V300" s="11"/>
      <c r="W300" s="11"/>
      <c r="Y300" s="11">
        <v>4651.88</v>
      </c>
      <c r="Z300" s="11">
        <f t="shared" si="18"/>
        <v>5199.7700000000004</v>
      </c>
      <c r="AB300" s="11">
        <f t="shared" si="19"/>
        <v>3548.21</v>
      </c>
      <c r="AC300" s="170">
        <v>4477.78</v>
      </c>
      <c r="AD300" s="11"/>
      <c r="AE300" s="4"/>
      <c r="AF300" s="4"/>
    </row>
    <row r="301" spans="1:32">
      <c r="A301" s="56"/>
      <c r="B301" s="11"/>
      <c r="C301" s="11" t="s">
        <v>339</v>
      </c>
      <c r="D301" s="11"/>
      <c r="E301" s="11" t="s">
        <v>82</v>
      </c>
      <c r="F301" s="11">
        <v>8136</v>
      </c>
      <c r="G301" s="11"/>
      <c r="H301" s="11"/>
      <c r="I301" s="11"/>
      <c r="J301" s="207">
        <v>1521.14</v>
      </c>
      <c r="K301" s="11"/>
      <c r="M301" s="11">
        <v>13</v>
      </c>
      <c r="N301" s="70"/>
      <c r="P301" s="196">
        <f t="shared" si="16"/>
        <v>117.01076923076924</v>
      </c>
      <c r="Q301" s="11"/>
      <c r="R301" s="11"/>
      <c r="S301" s="11"/>
      <c r="T301" s="199">
        <f t="shared" si="17"/>
        <v>625.84615384615381</v>
      </c>
      <c r="U301" s="11"/>
      <c r="V301" s="11"/>
      <c r="W301" s="11"/>
      <c r="Y301" s="11">
        <v>1521.14</v>
      </c>
      <c r="Z301" s="11">
        <f t="shared" si="18"/>
        <v>1700.3</v>
      </c>
      <c r="AB301" s="11">
        <f t="shared" si="19"/>
        <v>1160.25</v>
      </c>
      <c r="AC301" s="170">
        <v>1464.21</v>
      </c>
      <c r="AD301" s="11"/>
      <c r="AE301" s="4"/>
      <c r="AF301" s="4"/>
    </row>
    <row r="302" spans="1:32">
      <c r="A302" s="56"/>
      <c r="B302" s="11"/>
      <c r="C302" s="11" t="s">
        <v>340</v>
      </c>
      <c r="D302" s="11"/>
      <c r="E302" s="11" t="s">
        <v>62</v>
      </c>
      <c r="F302" s="11">
        <v>1413</v>
      </c>
      <c r="G302" s="11"/>
      <c r="H302" s="11"/>
      <c r="I302" s="11"/>
      <c r="J302" s="207">
        <v>284.87</v>
      </c>
      <c r="K302" s="11"/>
      <c r="M302" s="11">
        <v>3</v>
      </c>
      <c r="N302" s="70"/>
      <c r="P302" s="196">
        <f t="shared" si="16"/>
        <v>94.956666666666663</v>
      </c>
      <c r="Q302" s="11"/>
      <c r="R302" s="11"/>
      <c r="S302" s="11"/>
      <c r="T302" s="199">
        <f t="shared" si="17"/>
        <v>471</v>
      </c>
      <c r="U302" s="11"/>
      <c r="V302" s="11"/>
      <c r="W302" s="11"/>
      <c r="Y302" s="11">
        <v>284.87</v>
      </c>
      <c r="Z302" s="11">
        <f t="shared" si="18"/>
        <v>318.42</v>
      </c>
      <c r="AB302" s="11">
        <f t="shared" si="19"/>
        <v>217.28</v>
      </c>
      <c r="AC302" s="170">
        <v>274.20999999999998</v>
      </c>
      <c r="AD302" s="11"/>
      <c r="AE302" s="4"/>
      <c r="AF302" s="4"/>
    </row>
    <row r="303" spans="1:32">
      <c r="A303" s="56"/>
      <c r="B303" s="11"/>
      <c r="C303" s="11" t="s">
        <v>341</v>
      </c>
      <c r="D303" s="11"/>
      <c r="E303" s="11" t="s">
        <v>142</v>
      </c>
      <c r="F303" s="11">
        <v>758731</v>
      </c>
      <c r="G303" s="11"/>
      <c r="H303" s="11"/>
      <c r="I303" s="11"/>
      <c r="J303" s="207">
        <v>145733.47999999995</v>
      </c>
      <c r="K303" s="11"/>
      <c r="M303" s="11">
        <v>634</v>
      </c>
      <c r="N303" s="70"/>
      <c r="P303" s="196">
        <f t="shared" si="16"/>
        <v>229.8635331230283</v>
      </c>
      <c r="Q303" s="11"/>
      <c r="R303" s="11"/>
      <c r="S303" s="11"/>
      <c r="T303" s="199">
        <f t="shared" si="17"/>
        <v>1196.7365930599369</v>
      </c>
      <c r="U303" s="11"/>
      <c r="V303" s="11"/>
      <c r="W303" s="11"/>
      <c r="Y303" s="11">
        <v>145733.47999999995</v>
      </c>
      <c r="Z303" s="11">
        <f t="shared" si="18"/>
        <v>162897.70000000001</v>
      </c>
      <c r="AB303" s="11">
        <f t="shared" si="19"/>
        <v>111157.83</v>
      </c>
      <c r="AC303" s="170">
        <v>140279.15</v>
      </c>
      <c r="AD303" s="11"/>
      <c r="AE303" s="4"/>
      <c r="AF303" s="4"/>
    </row>
    <row r="304" spans="1:32">
      <c r="A304" s="56"/>
      <c r="B304" s="11"/>
      <c r="C304" s="11" t="s">
        <v>342</v>
      </c>
      <c r="D304" s="11"/>
      <c r="E304" s="11" t="s">
        <v>133</v>
      </c>
      <c r="F304" s="11">
        <v>134</v>
      </c>
      <c r="G304" s="11"/>
      <c r="H304" s="11"/>
      <c r="I304" s="11"/>
      <c r="J304" s="207">
        <v>31.25</v>
      </c>
      <c r="K304" s="11"/>
      <c r="M304" s="11">
        <v>1</v>
      </c>
      <c r="N304" s="70"/>
      <c r="P304" s="196">
        <f t="shared" si="16"/>
        <v>31.25</v>
      </c>
      <c r="Q304" s="11"/>
      <c r="R304" s="11"/>
      <c r="S304" s="11"/>
      <c r="T304" s="199">
        <f t="shared" si="17"/>
        <v>134</v>
      </c>
      <c r="U304" s="11"/>
      <c r="V304" s="11"/>
      <c r="W304" s="11"/>
      <c r="Y304" s="11">
        <v>31.25</v>
      </c>
      <c r="Z304" s="11">
        <f t="shared" si="18"/>
        <v>34.93</v>
      </c>
      <c r="AB304" s="11">
        <f t="shared" si="19"/>
        <v>23.84</v>
      </c>
      <c r="AC304" s="170">
        <v>30.08</v>
      </c>
      <c r="AD304" s="11"/>
      <c r="AE304" s="4"/>
      <c r="AF304" s="4"/>
    </row>
    <row r="305" spans="1:32">
      <c r="A305" s="56"/>
      <c r="B305" s="11"/>
      <c r="C305" s="11" t="s">
        <v>342</v>
      </c>
      <c r="D305" s="11"/>
      <c r="E305" s="11" t="s">
        <v>162</v>
      </c>
      <c r="F305" s="11">
        <v>1319421</v>
      </c>
      <c r="G305" s="11"/>
      <c r="H305" s="11"/>
      <c r="I305" s="11"/>
      <c r="J305" s="207">
        <v>245922.93000000034</v>
      </c>
      <c r="K305" s="11"/>
      <c r="M305" s="11">
        <v>1287</v>
      </c>
      <c r="N305" s="70"/>
      <c r="P305" s="196">
        <f t="shared" si="16"/>
        <v>191.08230769230795</v>
      </c>
      <c r="Q305" s="11"/>
      <c r="R305" s="11"/>
      <c r="S305" s="11"/>
      <c r="T305" s="199">
        <f t="shared" si="17"/>
        <v>1025.1911421911423</v>
      </c>
      <c r="U305" s="11"/>
      <c r="V305" s="11"/>
      <c r="W305" s="11"/>
      <c r="Y305" s="11">
        <v>245922.93000000034</v>
      </c>
      <c r="Z305" s="11">
        <f t="shared" si="18"/>
        <v>274887.28000000003</v>
      </c>
      <c r="AB305" s="11">
        <f t="shared" si="19"/>
        <v>187577.08</v>
      </c>
      <c r="AC305" s="170">
        <v>236718.84</v>
      </c>
      <c r="AD305" s="11"/>
      <c r="AE305" s="4"/>
      <c r="AF305" s="4"/>
    </row>
    <row r="306" spans="1:32">
      <c r="A306" s="56"/>
      <c r="B306" s="11"/>
      <c r="C306" s="11" t="s">
        <v>343</v>
      </c>
      <c r="D306" s="11"/>
      <c r="E306" s="11" t="s">
        <v>119</v>
      </c>
      <c r="F306" s="11">
        <v>6214</v>
      </c>
      <c r="G306" s="11"/>
      <c r="H306" s="11"/>
      <c r="I306" s="11"/>
      <c r="J306" s="207">
        <v>1268.99</v>
      </c>
      <c r="K306" s="11"/>
      <c r="M306" s="11">
        <v>1</v>
      </c>
      <c r="N306" s="70"/>
      <c r="P306" s="196">
        <f t="shared" si="16"/>
        <v>1268.99</v>
      </c>
      <c r="Q306" s="11"/>
      <c r="R306" s="11"/>
      <c r="S306" s="11"/>
      <c r="T306" s="199">
        <f t="shared" si="17"/>
        <v>6214</v>
      </c>
      <c r="U306" s="11"/>
      <c r="V306" s="11"/>
      <c r="W306" s="11"/>
      <c r="Y306" s="11">
        <v>1268.99</v>
      </c>
      <c r="Z306" s="11">
        <f t="shared" si="18"/>
        <v>1418.45</v>
      </c>
      <c r="AB306" s="11">
        <f t="shared" si="19"/>
        <v>967.92</v>
      </c>
      <c r="AC306" s="170">
        <v>1221.5</v>
      </c>
      <c r="AD306" s="11"/>
      <c r="AE306" s="4"/>
      <c r="AF306" s="4"/>
    </row>
    <row r="307" spans="1:32">
      <c r="A307" s="56"/>
      <c r="B307" s="11"/>
      <c r="C307" s="11" t="s">
        <v>343</v>
      </c>
      <c r="D307" s="11"/>
      <c r="E307" s="11" t="s">
        <v>190</v>
      </c>
      <c r="F307" s="11">
        <v>1531728</v>
      </c>
      <c r="G307" s="11"/>
      <c r="H307" s="11"/>
      <c r="I307" s="11"/>
      <c r="J307" s="207">
        <v>288238.18999999989</v>
      </c>
      <c r="K307" s="11"/>
      <c r="M307" s="11">
        <v>1260</v>
      </c>
      <c r="N307" s="70"/>
      <c r="P307" s="196">
        <f t="shared" si="16"/>
        <v>228.76046825396816</v>
      </c>
      <c r="Q307" s="11"/>
      <c r="R307" s="11"/>
      <c r="S307" s="11"/>
      <c r="T307" s="199">
        <f t="shared" si="17"/>
        <v>1215.6571428571428</v>
      </c>
      <c r="U307" s="11"/>
      <c r="V307" s="11"/>
      <c r="W307" s="11"/>
      <c r="Y307" s="11">
        <v>288238.18999999989</v>
      </c>
      <c r="Z307" s="11">
        <f t="shared" si="18"/>
        <v>322186.34999999998</v>
      </c>
      <c r="AB307" s="11">
        <f t="shared" si="19"/>
        <v>219852.93</v>
      </c>
      <c r="AC307" s="170">
        <v>277450.37</v>
      </c>
      <c r="AD307" s="11"/>
      <c r="AE307" s="4"/>
      <c r="AF307" s="4"/>
    </row>
    <row r="308" spans="1:32">
      <c r="A308" s="56"/>
      <c r="B308" s="11"/>
      <c r="C308" s="11" t="s">
        <v>344</v>
      </c>
      <c r="D308" s="11"/>
      <c r="E308" s="11" t="s">
        <v>108</v>
      </c>
      <c r="F308" s="11">
        <v>7823</v>
      </c>
      <c r="G308" s="11"/>
      <c r="H308" s="11"/>
      <c r="I308" s="11"/>
      <c r="J308" s="207">
        <v>1560.5700000000002</v>
      </c>
      <c r="K308" s="11"/>
      <c r="M308" s="11">
        <v>7</v>
      </c>
      <c r="N308" s="70"/>
      <c r="P308" s="196">
        <f t="shared" si="16"/>
        <v>222.93857142857146</v>
      </c>
      <c r="Q308" s="11"/>
      <c r="R308" s="11"/>
      <c r="S308" s="11"/>
      <c r="T308" s="199">
        <f t="shared" si="17"/>
        <v>1117.5714285714287</v>
      </c>
      <c r="U308" s="11"/>
      <c r="V308" s="11"/>
      <c r="W308" s="11"/>
      <c r="Y308" s="11">
        <v>1560.5700000000002</v>
      </c>
      <c r="Z308" s="11">
        <f t="shared" si="18"/>
        <v>1744.37</v>
      </c>
      <c r="AB308" s="11">
        <f t="shared" si="19"/>
        <v>1190.32</v>
      </c>
      <c r="AC308" s="170">
        <v>1502.16</v>
      </c>
      <c r="AD308" s="11"/>
      <c r="AE308" s="4"/>
      <c r="AF308" s="4"/>
    </row>
    <row r="309" spans="1:32">
      <c r="A309" s="56"/>
      <c r="B309" s="11"/>
      <c r="C309" s="11" t="s">
        <v>345</v>
      </c>
      <c r="D309" s="11"/>
      <c r="E309" s="11" t="s">
        <v>54</v>
      </c>
      <c r="F309" s="11">
        <v>1514</v>
      </c>
      <c r="G309" s="11"/>
      <c r="H309" s="11"/>
      <c r="I309" s="11"/>
      <c r="J309" s="207">
        <v>295.67</v>
      </c>
      <c r="K309" s="11"/>
      <c r="M309" s="11">
        <v>1</v>
      </c>
      <c r="N309" s="70"/>
      <c r="P309" s="196">
        <f t="shared" si="16"/>
        <v>295.67</v>
      </c>
      <c r="Q309" s="11"/>
      <c r="R309" s="11"/>
      <c r="S309" s="11"/>
      <c r="T309" s="199">
        <f t="shared" si="17"/>
        <v>1514</v>
      </c>
      <c r="U309" s="11"/>
      <c r="V309" s="11"/>
      <c r="W309" s="11"/>
      <c r="Y309" s="11">
        <v>295.67</v>
      </c>
      <c r="Z309" s="11">
        <f t="shared" si="18"/>
        <v>330.49</v>
      </c>
      <c r="AB309" s="11">
        <f t="shared" si="19"/>
        <v>225.52</v>
      </c>
      <c r="AC309" s="170">
        <v>284.60000000000002</v>
      </c>
      <c r="AD309" s="11"/>
      <c r="AE309" s="4"/>
      <c r="AF309" s="4"/>
    </row>
    <row r="310" spans="1:32">
      <c r="A310" s="56"/>
      <c r="B310" s="11"/>
      <c r="C310" s="11" t="s">
        <v>345</v>
      </c>
      <c r="D310" s="11"/>
      <c r="E310" s="11" t="s">
        <v>346</v>
      </c>
      <c r="F310" s="11">
        <v>276501</v>
      </c>
      <c r="G310" s="11"/>
      <c r="H310" s="11"/>
      <c r="I310" s="11"/>
      <c r="J310" s="207">
        <v>54256.820000000007</v>
      </c>
      <c r="K310" s="11"/>
      <c r="M310" s="11">
        <v>191</v>
      </c>
      <c r="N310" s="70"/>
      <c r="P310" s="196">
        <f t="shared" si="16"/>
        <v>284.06712041884822</v>
      </c>
      <c r="Q310" s="11"/>
      <c r="R310" s="11"/>
      <c r="S310" s="11"/>
      <c r="T310" s="199">
        <f t="shared" si="17"/>
        <v>1447.6492146596859</v>
      </c>
      <c r="U310" s="11"/>
      <c r="V310" s="11"/>
      <c r="W310" s="11"/>
      <c r="Y310" s="11">
        <v>54256.820000000007</v>
      </c>
      <c r="Z310" s="11">
        <f t="shared" si="18"/>
        <v>60647.09</v>
      </c>
      <c r="AB310" s="11">
        <f t="shared" si="19"/>
        <v>41384.25</v>
      </c>
      <c r="AC310" s="170">
        <v>52226.16</v>
      </c>
      <c r="AD310" s="11"/>
      <c r="AE310" s="4"/>
      <c r="AF310" s="4"/>
    </row>
    <row r="311" spans="1:32">
      <c r="A311" s="56"/>
      <c r="B311" s="11"/>
      <c r="C311" s="11" t="s">
        <v>347</v>
      </c>
      <c r="D311" s="11"/>
      <c r="E311" s="11" t="s">
        <v>98</v>
      </c>
      <c r="F311" s="11">
        <v>38760</v>
      </c>
      <c r="G311" s="11"/>
      <c r="H311" s="11"/>
      <c r="I311" s="11"/>
      <c r="J311" s="207">
        <v>7584.94</v>
      </c>
      <c r="K311" s="11"/>
      <c r="M311" s="11">
        <v>40</v>
      </c>
      <c r="N311" s="70"/>
      <c r="P311" s="196">
        <f t="shared" si="16"/>
        <v>189.62349999999998</v>
      </c>
      <c r="Q311" s="11"/>
      <c r="R311" s="11"/>
      <c r="S311" s="11"/>
      <c r="T311" s="199">
        <f t="shared" si="17"/>
        <v>969</v>
      </c>
      <c r="U311" s="11"/>
      <c r="V311" s="11"/>
      <c r="W311" s="11"/>
      <c r="Y311" s="11">
        <v>7584.94</v>
      </c>
      <c r="Z311" s="11">
        <f t="shared" si="18"/>
        <v>8478.2800000000007</v>
      </c>
      <c r="AB311" s="11">
        <f t="shared" si="19"/>
        <v>5785.39</v>
      </c>
      <c r="AC311" s="170">
        <v>7301.06</v>
      </c>
      <c r="AD311" s="11"/>
      <c r="AE311" s="4"/>
      <c r="AF311" s="4"/>
    </row>
    <row r="312" spans="1:32">
      <c r="A312" s="56"/>
      <c r="B312" s="11"/>
      <c r="C312" s="11" t="s">
        <v>348</v>
      </c>
      <c r="D312" s="11"/>
      <c r="E312" s="11" t="s">
        <v>349</v>
      </c>
      <c r="F312" s="11">
        <v>273674</v>
      </c>
      <c r="G312" s="11"/>
      <c r="H312" s="11"/>
      <c r="I312" s="11"/>
      <c r="J312" s="207">
        <v>52029.170000000013</v>
      </c>
      <c r="K312" s="11"/>
      <c r="M312" s="11">
        <v>285</v>
      </c>
      <c r="N312" s="70"/>
      <c r="P312" s="196">
        <f t="shared" si="16"/>
        <v>182.55849122807021</v>
      </c>
      <c r="Q312" s="11"/>
      <c r="R312" s="11"/>
      <c r="S312" s="11"/>
      <c r="T312" s="199">
        <f t="shared" si="17"/>
        <v>960.25964912280699</v>
      </c>
      <c r="U312" s="11"/>
      <c r="V312" s="11"/>
      <c r="W312" s="11"/>
      <c r="Y312" s="11">
        <v>52029.170000000013</v>
      </c>
      <c r="Z312" s="11">
        <f t="shared" si="18"/>
        <v>58157.07</v>
      </c>
      <c r="AB312" s="11">
        <f t="shared" si="19"/>
        <v>39685.11</v>
      </c>
      <c r="AC312" s="170">
        <v>50081.89</v>
      </c>
      <c r="AD312" s="11"/>
      <c r="AE312" s="4"/>
      <c r="AF312" s="4"/>
    </row>
    <row r="313" spans="1:32">
      <c r="A313" s="56"/>
      <c r="B313" s="11"/>
      <c r="C313" s="11" t="s">
        <v>350</v>
      </c>
      <c r="D313" s="11"/>
      <c r="E313" s="11" t="s">
        <v>351</v>
      </c>
      <c r="F313" s="11">
        <v>390</v>
      </c>
      <c r="G313" s="11"/>
      <c r="H313" s="11"/>
      <c r="I313" s="11"/>
      <c r="J313" s="207">
        <v>78.650000000000006</v>
      </c>
      <c r="K313" s="11"/>
      <c r="M313" s="11">
        <v>1</v>
      </c>
      <c r="N313" s="70"/>
      <c r="P313" s="196">
        <f t="shared" si="16"/>
        <v>78.650000000000006</v>
      </c>
      <c r="Q313" s="11"/>
      <c r="R313" s="11"/>
      <c r="S313" s="11"/>
      <c r="T313" s="199">
        <f t="shared" si="17"/>
        <v>390</v>
      </c>
      <c r="U313" s="11"/>
      <c r="V313" s="11"/>
      <c r="W313" s="11"/>
      <c r="Y313" s="11">
        <v>78.650000000000006</v>
      </c>
      <c r="Z313" s="11">
        <f t="shared" si="18"/>
        <v>87.91</v>
      </c>
      <c r="AB313" s="11">
        <f t="shared" si="19"/>
        <v>59.99</v>
      </c>
      <c r="AC313" s="170">
        <v>75.709999999999994</v>
      </c>
      <c r="AD313" s="11"/>
      <c r="AE313" s="4"/>
      <c r="AF313" s="4"/>
    </row>
    <row r="314" spans="1:32">
      <c r="A314" s="56"/>
      <c r="B314" s="11"/>
      <c r="C314" s="11" t="s">
        <v>350</v>
      </c>
      <c r="D314" s="11"/>
      <c r="E314" s="11" t="s">
        <v>190</v>
      </c>
      <c r="F314" s="11">
        <v>7053887</v>
      </c>
      <c r="G314" s="11"/>
      <c r="H314" s="11"/>
      <c r="I314" s="11"/>
      <c r="J314" s="207">
        <v>1286660.0099999998</v>
      </c>
      <c r="K314" s="11"/>
      <c r="M314" s="11">
        <v>8537</v>
      </c>
      <c r="N314" s="70"/>
      <c r="P314" s="196">
        <f t="shared" si="16"/>
        <v>150.71570926554995</v>
      </c>
      <c r="Q314" s="11"/>
      <c r="R314" s="11"/>
      <c r="S314" s="11"/>
      <c r="T314" s="199">
        <f t="shared" si="17"/>
        <v>826.27234391472416</v>
      </c>
      <c r="U314" s="11"/>
      <c r="V314" s="11"/>
      <c r="W314" s="11"/>
      <c r="Y314" s="11">
        <v>1286660.0099999998</v>
      </c>
      <c r="Z314" s="11">
        <f t="shared" si="18"/>
        <v>1438200.45</v>
      </c>
      <c r="AB314" s="11">
        <f t="shared" si="19"/>
        <v>981396.59</v>
      </c>
      <c r="AC314" s="170">
        <v>1238504.52</v>
      </c>
      <c r="AD314" s="11"/>
      <c r="AE314" s="4"/>
      <c r="AF314" s="4"/>
    </row>
    <row r="315" spans="1:32">
      <c r="A315" s="56"/>
      <c r="B315" s="11"/>
      <c r="C315" s="11" t="s">
        <v>352</v>
      </c>
      <c r="D315" s="11"/>
      <c r="E315" s="11" t="s">
        <v>353</v>
      </c>
      <c r="F315" s="11">
        <v>4269239</v>
      </c>
      <c r="G315" s="11"/>
      <c r="H315" s="11"/>
      <c r="I315" s="11"/>
      <c r="J315" s="207">
        <v>820530.55</v>
      </c>
      <c r="K315" s="11"/>
      <c r="M315" s="11">
        <v>2798</v>
      </c>
      <c r="N315" s="70"/>
      <c r="P315" s="196">
        <f t="shared" si="16"/>
        <v>293.25609363831308</v>
      </c>
      <c r="Q315" s="11"/>
      <c r="R315" s="11"/>
      <c r="S315" s="11"/>
      <c r="T315" s="199">
        <f t="shared" si="17"/>
        <v>1525.8180843459613</v>
      </c>
      <c r="U315" s="11"/>
      <c r="V315" s="11"/>
      <c r="W315" s="11"/>
      <c r="Y315" s="11">
        <v>820530.55</v>
      </c>
      <c r="Z315" s="11">
        <f t="shared" si="18"/>
        <v>917171.12</v>
      </c>
      <c r="AB315" s="11">
        <f t="shared" si="19"/>
        <v>625857.55000000005</v>
      </c>
      <c r="AC315" s="170">
        <v>789820.77</v>
      </c>
      <c r="AD315" s="11"/>
      <c r="AE315" s="4"/>
      <c r="AF315" s="4"/>
    </row>
    <row r="316" spans="1:32">
      <c r="A316" s="56"/>
      <c r="B316" s="11"/>
      <c r="C316" s="11" t="s">
        <v>352</v>
      </c>
      <c r="D316" s="11"/>
      <c r="E316" s="11" t="s">
        <v>354</v>
      </c>
      <c r="F316" s="11">
        <v>2557</v>
      </c>
      <c r="G316" s="11"/>
      <c r="H316" s="11"/>
      <c r="I316" s="11"/>
      <c r="J316" s="207">
        <v>509.76</v>
      </c>
      <c r="K316" s="11"/>
      <c r="M316" s="11">
        <v>1</v>
      </c>
      <c r="N316" s="70"/>
      <c r="P316" s="196">
        <f t="shared" si="16"/>
        <v>509.76</v>
      </c>
      <c r="Q316" s="11"/>
      <c r="R316" s="11"/>
      <c r="S316" s="11"/>
      <c r="T316" s="199">
        <f t="shared" si="17"/>
        <v>2557</v>
      </c>
      <c r="U316" s="11"/>
      <c r="V316" s="11"/>
      <c r="W316" s="11"/>
      <c r="Y316" s="11">
        <v>509.76</v>
      </c>
      <c r="Z316" s="11">
        <f t="shared" si="18"/>
        <v>569.79999999999995</v>
      </c>
      <c r="AB316" s="11">
        <f t="shared" si="19"/>
        <v>388.82</v>
      </c>
      <c r="AC316" s="170">
        <v>490.68</v>
      </c>
      <c r="AD316" s="11"/>
      <c r="AE316" s="4"/>
      <c r="AF316" s="4"/>
    </row>
    <row r="317" spans="1:32">
      <c r="A317" s="56"/>
      <c r="B317" s="11"/>
      <c r="C317" s="11" t="s">
        <v>355</v>
      </c>
      <c r="D317" s="11"/>
      <c r="E317" s="11" t="s">
        <v>323</v>
      </c>
      <c r="F317" s="11">
        <v>959237</v>
      </c>
      <c r="G317" s="11"/>
      <c r="H317" s="11"/>
      <c r="I317" s="11"/>
      <c r="J317" s="207">
        <v>186057.57999999967</v>
      </c>
      <c r="K317" s="11"/>
      <c r="M317" s="11">
        <v>1276</v>
      </c>
      <c r="N317" s="70"/>
      <c r="P317" s="196">
        <f t="shared" si="16"/>
        <v>145.81315047021917</v>
      </c>
      <c r="Q317" s="11"/>
      <c r="R317" s="11"/>
      <c r="S317" s="11"/>
      <c r="T317" s="199">
        <f t="shared" si="17"/>
        <v>751.75313479623821</v>
      </c>
      <c r="U317" s="11"/>
      <c r="V317" s="11"/>
      <c r="W317" s="11"/>
      <c r="Y317" s="11">
        <v>186057.57999999967</v>
      </c>
      <c r="Z317" s="11">
        <f t="shared" si="18"/>
        <v>207971.1</v>
      </c>
      <c r="AB317" s="11">
        <f t="shared" si="19"/>
        <v>141914.94</v>
      </c>
      <c r="AC317" s="170">
        <v>179094.05</v>
      </c>
      <c r="AD317" s="11"/>
      <c r="AE317" s="4"/>
      <c r="AF317" s="4"/>
    </row>
    <row r="318" spans="1:32">
      <c r="A318" s="56"/>
      <c r="B318" s="11"/>
      <c r="C318" s="11" t="s">
        <v>356</v>
      </c>
      <c r="D318" s="11"/>
      <c r="E318" s="11" t="s">
        <v>79</v>
      </c>
      <c r="F318" s="11">
        <v>1319</v>
      </c>
      <c r="G318" s="11"/>
      <c r="H318" s="11"/>
      <c r="I318" s="11"/>
      <c r="J318" s="207">
        <v>263.77</v>
      </c>
      <c r="K318" s="11"/>
      <c r="M318" s="11">
        <v>2</v>
      </c>
      <c r="N318" s="70"/>
      <c r="P318" s="196">
        <f t="shared" si="16"/>
        <v>131.88499999999999</v>
      </c>
      <c r="Q318" s="11"/>
      <c r="R318" s="11"/>
      <c r="S318" s="11"/>
      <c r="T318" s="199">
        <f t="shared" si="17"/>
        <v>659.5</v>
      </c>
      <c r="U318" s="11"/>
      <c r="V318" s="11"/>
      <c r="W318" s="11"/>
      <c r="Y318" s="11">
        <v>263.77</v>
      </c>
      <c r="Z318" s="11">
        <f t="shared" si="18"/>
        <v>294.83999999999997</v>
      </c>
      <c r="AB318" s="11">
        <f t="shared" si="19"/>
        <v>201.19</v>
      </c>
      <c r="AC318" s="170">
        <v>253.9</v>
      </c>
      <c r="AD318" s="11"/>
      <c r="AE318" s="4"/>
      <c r="AF318" s="4"/>
    </row>
    <row r="319" spans="1:32">
      <c r="A319" s="56"/>
      <c r="B319" s="11"/>
      <c r="C319" s="11" t="s">
        <v>357</v>
      </c>
      <c r="D319" s="11"/>
      <c r="E319" s="11" t="s">
        <v>93</v>
      </c>
      <c r="F319" s="11">
        <v>2407339</v>
      </c>
      <c r="G319" s="11"/>
      <c r="H319" s="11"/>
      <c r="I319" s="11"/>
      <c r="J319" s="207">
        <v>470653.45000000059</v>
      </c>
      <c r="K319" s="11"/>
      <c r="M319" s="11">
        <v>2008</v>
      </c>
      <c r="N319" s="70"/>
      <c r="P319" s="196">
        <f t="shared" si="16"/>
        <v>234.38916832669352</v>
      </c>
      <c r="Q319" s="11"/>
      <c r="R319" s="11"/>
      <c r="S319" s="11"/>
      <c r="T319" s="199">
        <f t="shared" si="17"/>
        <v>1198.8740039840638</v>
      </c>
      <c r="U319" s="11"/>
      <c r="V319" s="11"/>
      <c r="W319" s="11"/>
      <c r="Y319" s="11">
        <v>470653.45000000059</v>
      </c>
      <c r="Z319" s="11">
        <f t="shared" si="18"/>
        <v>526086.14</v>
      </c>
      <c r="AB319" s="11">
        <f t="shared" si="19"/>
        <v>358989.7</v>
      </c>
      <c r="AC319" s="170">
        <v>453038.43</v>
      </c>
      <c r="AD319" s="11"/>
      <c r="AE319" s="4"/>
      <c r="AF319" s="4"/>
    </row>
    <row r="320" spans="1:32">
      <c r="A320" s="56"/>
      <c r="B320" s="11"/>
      <c r="C320" s="11" t="s">
        <v>358</v>
      </c>
      <c r="D320" s="11"/>
      <c r="E320" s="11" t="s">
        <v>359</v>
      </c>
      <c r="F320" s="11">
        <v>2275695</v>
      </c>
      <c r="G320" s="11"/>
      <c r="H320" s="11"/>
      <c r="I320" s="11"/>
      <c r="J320" s="207">
        <v>447910.60000000015</v>
      </c>
      <c r="K320" s="11"/>
      <c r="M320" s="11">
        <v>1453</v>
      </c>
      <c r="N320" s="70"/>
      <c r="P320" s="196">
        <f t="shared" si="16"/>
        <v>308.26607019958715</v>
      </c>
      <c r="Q320" s="11"/>
      <c r="R320" s="11"/>
      <c r="S320" s="11"/>
      <c r="T320" s="199">
        <f t="shared" si="17"/>
        <v>1566.2044046799724</v>
      </c>
      <c r="U320" s="11"/>
      <c r="V320" s="11"/>
      <c r="W320" s="11"/>
      <c r="Y320" s="11">
        <v>447910.60000000015</v>
      </c>
      <c r="Z320" s="11">
        <f t="shared" si="18"/>
        <v>500664.68</v>
      </c>
      <c r="AB320" s="11">
        <f t="shared" si="19"/>
        <v>341642.65</v>
      </c>
      <c r="AC320" s="170">
        <v>431146.77</v>
      </c>
      <c r="AD320" s="11"/>
      <c r="AE320" s="4"/>
      <c r="AF320" s="4"/>
    </row>
    <row r="321" spans="1:32">
      <c r="A321" s="56"/>
      <c r="B321" s="11"/>
      <c r="C321" s="11" t="s">
        <v>360</v>
      </c>
      <c r="D321" s="11"/>
      <c r="E321" s="11" t="s">
        <v>93</v>
      </c>
      <c r="F321" s="11">
        <v>2607505</v>
      </c>
      <c r="G321" s="11"/>
      <c r="H321" s="11"/>
      <c r="I321" s="11"/>
      <c r="J321" s="207">
        <v>513916.08999999991</v>
      </c>
      <c r="K321" s="11"/>
      <c r="M321" s="11">
        <v>973</v>
      </c>
      <c r="N321" s="70"/>
      <c r="P321" s="196">
        <f t="shared" si="16"/>
        <v>528.17686536485087</v>
      </c>
      <c r="Q321" s="11"/>
      <c r="R321" s="11"/>
      <c r="S321" s="11"/>
      <c r="T321" s="199">
        <f t="shared" si="17"/>
        <v>2679.8612538540597</v>
      </c>
      <c r="U321" s="11"/>
      <c r="V321" s="11"/>
      <c r="W321" s="11"/>
      <c r="Y321" s="11">
        <v>513916.08999999991</v>
      </c>
      <c r="Z321" s="11">
        <f t="shared" si="18"/>
        <v>574444.18000000005</v>
      </c>
      <c r="AB321" s="11">
        <f t="shared" si="19"/>
        <v>391988.17</v>
      </c>
      <c r="AC321" s="170">
        <v>494681.89</v>
      </c>
      <c r="AD321" s="11"/>
      <c r="AE321" s="4"/>
      <c r="AF321" s="4"/>
    </row>
    <row r="322" spans="1:32">
      <c r="A322" s="56"/>
      <c r="B322" s="11"/>
      <c r="C322" s="11" t="s">
        <v>361</v>
      </c>
      <c r="D322" s="11"/>
      <c r="E322" s="11" t="s">
        <v>198</v>
      </c>
      <c r="F322" s="11">
        <v>129309</v>
      </c>
      <c r="G322" s="11"/>
      <c r="H322" s="11"/>
      <c r="I322" s="11"/>
      <c r="J322" s="207">
        <v>24999.32</v>
      </c>
      <c r="K322" s="11"/>
      <c r="M322" s="11">
        <v>143</v>
      </c>
      <c r="N322" s="70"/>
      <c r="P322" s="196">
        <f t="shared" si="16"/>
        <v>174.82041958041958</v>
      </c>
      <c r="Q322" s="11"/>
      <c r="R322" s="11"/>
      <c r="S322" s="11"/>
      <c r="T322" s="199">
        <f t="shared" si="17"/>
        <v>904.25874125874122</v>
      </c>
      <c r="U322" s="11"/>
      <c r="V322" s="11"/>
      <c r="W322" s="11"/>
      <c r="Y322" s="11">
        <v>24999.32</v>
      </c>
      <c r="Z322" s="11">
        <f t="shared" si="18"/>
        <v>27943.69</v>
      </c>
      <c r="AB322" s="11">
        <f t="shared" si="19"/>
        <v>19068.169999999998</v>
      </c>
      <c r="AC322" s="170">
        <v>24063.68</v>
      </c>
      <c r="AD322" s="11"/>
      <c r="AE322" s="4"/>
      <c r="AF322" s="4"/>
    </row>
    <row r="323" spans="1:32">
      <c r="A323" s="56"/>
      <c r="B323" s="11"/>
      <c r="C323" s="11" t="s">
        <v>362</v>
      </c>
      <c r="D323" s="11"/>
      <c r="E323" s="11" t="s">
        <v>288</v>
      </c>
      <c r="F323" s="11">
        <v>771638</v>
      </c>
      <c r="G323" s="11"/>
      <c r="H323" s="11"/>
      <c r="I323" s="11"/>
      <c r="J323" s="207">
        <v>143522.98000000016</v>
      </c>
      <c r="K323" s="11"/>
      <c r="M323" s="11">
        <v>731</v>
      </c>
      <c r="N323" s="70"/>
      <c r="P323" s="196">
        <f t="shared" si="16"/>
        <v>196.33786593707271</v>
      </c>
      <c r="Q323" s="11"/>
      <c r="R323" s="11"/>
      <c r="S323" s="11"/>
      <c r="T323" s="199">
        <f t="shared" si="17"/>
        <v>1055.5923392612858</v>
      </c>
      <c r="U323" s="11"/>
      <c r="V323" s="11"/>
      <c r="W323" s="11"/>
      <c r="Y323" s="11">
        <v>143522.98000000016</v>
      </c>
      <c r="Z323" s="11">
        <f t="shared" si="18"/>
        <v>160426.85</v>
      </c>
      <c r="AB323" s="11">
        <f t="shared" si="19"/>
        <v>109471.78</v>
      </c>
      <c r="AC323" s="170">
        <v>138151.38</v>
      </c>
      <c r="AD323" s="11"/>
      <c r="AE323" s="4"/>
      <c r="AF323" s="4"/>
    </row>
    <row r="324" spans="1:32">
      <c r="A324" s="56"/>
      <c r="B324" s="11"/>
      <c r="C324" s="11" t="s">
        <v>362</v>
      </c>
      <c r="D324" s="11"/>
      <c r="E324" s="11" t="s">
        <v>273</v>
      </c>
      <c r="F324" s="11">
        <v>994</v>
      </c>
      <c r="G324" s="11"/>
      <c r="H324" s="11"/>
      <c r="I324" s="11"/>
      <c r="J324" s="207">
        <v>194.06</v>
      </c>
      <c r="K324" s="11"/>
      <c r="M324" s="11">
        <v>1</v>
      </c>
      <c r="N324" s="70"/>
      <c r="P324" s="196">
        <f t="shared" si="16"/>
        <v>194.06</v>
      </c>
      <c r="Q324" s="11"/>
      <c r="R324" s="11"/>
      <c r="S324" s="11"/>
      <c r="T324" s="199">
        <f t="shared" si="17"/>
        <v>994</v>
      </c>
      <c r="U324" s="11"/>
      <c r="V324" s="11"/>
      <c r="W324" s="11"/>
      <c r="Y324" s="11">
        <v>194.06</v>
      </c>
      <c r="Z324" s="11">
        <f t="shared" si="18"/>
        <v>216.92</v>
      </c>
      <c r="AB324" s="11">
        <f t="shared" si="19"/>
        <v>148.02000000000001</v>
      </c>
      <c r="AC324" s="170">
        <v>186.8</v>
      </c>
      <c r="AD324" s="11"/>
      <c r="AE324" s="4"/>
      <c r="AF324" s="4"/>
    </row>
    <row r="325" spans="1:32">
      <c r="A325" s="56"/>
      <c r="B325" s="11"/>
      <c r="C325" s="11" t="s">
        <v>363</v>
      </c>
      <c r="D325" s="11"/>
      <c r="E325" s="11" t="s">
        <v>263</v>
      </c>
      <c r="F325" s="11">
        <v>1005</v>
      </c>
      <c r="G325" s="11"/>
      <c r="H325" s="11"/>
      <c r="I325" s="11"/>
      <c r="J325" s="207">
        <v>198.08</v>
      </c>
      <c r="K325" s="11"/>
      <c r="M325" s="11">
        <v>1</v>
      </c>
      <c r="N325" s="70"/>
      <c r="P325" s="196">
        <f t="shared" si="16"/>
        <v>198.08</v>
      </c>
      <c r="Q325" s="11"/>
      <c r="R325" s="11"/>
      <c r="S325" s="11"/>
      <c r="T325" s="199">
        <f t="shared" si="17"/>
        <v>1005</v>
      </c>
      <c r="U325" s="11"/>
      <c r="V325" s="11"/>
      <c r="W325" s="11"/>
      <c r="Y325" s="11">
        <v>198.08</v>
      </c>
      <c r="Z325" s="11">
        <f t="shared" si="18"/>
        <v>221.41</v>
      </c>
      <c r="AB325" s="11">
        <f t="shared" si="19"/>
        <v>151.09</v>
      </c>
      <c r="AC325" s="170">
        <v>190.67</v>
      </c>
      <c r="AD325" s="11"/>
      <c r="AE325" s="4"/>
      <c r="AF325" s="4"/>
    </row>
    <row r="326" spans="1:32">
      <c r="A326" s="56"/>
      <c r="B326" s="11"/>
      <c r="C326" s="11" t="s">
        <v>363</v>
      </c>
      <c r="D326" s="11"/>
      <c r="E326" s="11" t="s">
        <v>91</v>
      </c>
      <c r="F326" s="11">
        <v>6761</v>
      </c>
      <c r="G326" s="11"/>
      <c r="H326" s="11"/>
      <c r="I326" s="11"/>
      <c r="J326" s="207">
        <v>1175.6100000000001</v>
      </c>
      <c r="K326" s="11"/>
      <c r="M326" s="11">
        <v>6</v>
      </c>
      <c r="N326" s="70"/>
      <c r="P326" s="196">
        <f t="shared" si="16"/>
        <v>195.93500000000003</v>
      </c>
      <c r="Q326" s="11"/>
      <c r="R326" s="11"/>
      <c r="S326" s="11"/>
      <c r="T326" s="199">
        <f t="shared" si="17"/>
        <v>1126.8333333333333</v>
      </c>
      <c r="U326" s="11"/>
      <c r="V326" s="11"/>
      <c r="W326" s="11"/>
      <c r="Y326" s="11">
        <v>1175.6100000000001</v>
      </c>
      <c r="Z326" s="11">
        <f t="shared" si="18"/>
        <v>1314.07</v>
      </c>
      <c r="AB326" s="11">
        <f t="shared" si="19"/>
        <v>896.69</v>
      </c>
      <c r="AC326" s="170">
        <v>1131.6099999999999</v>
      </c>
      <c r="AD326" s="11"/>
      <c r="AE326" s="4"/>
      <c r="AF326" s="4"/>
    </row>
    <row r="327" spans="1:32">
      <c r="A327" s="56"/>
      <c r="B327" s="11"/>
      <c r="C327" s="11" t="s">
        <v>363</v>
      </c>
      <c r="D327" s="11"/>
      <c r="E327" s="11" t="s">
        <v>185</v>
      </c>
      <c r="F327" s="11">
        <v>537</v>
      </c>
      <c r="G327" s="11"/>
      <c r="H327" s="11"/>
      <c r="I327" s="11"/>
      <c r="J327" s="207">
        <v>105.66</v>
      </c>
      <c r="K327" s="11"/>
      <c r="M327" s="11">
        <v>1</v>
      </c>
      <c r="N327" s="70"/>
      <c r="P327" s="196">
        <f t="shared" si="16"/>
        <v>105.66</v>
      </c>
      <c r="Q327" s="11"/>
      <c r="R327" s="11"/>
      <c r="S327" s="11"/>
      <c r="T327" s="199">
        <f t="shared" si="17"/>
        <v>537</v>
      </c>
      <c r="U327" s="11"/>
      <c r="V327" s="11"/>
      <c r="W327" s="11"/>
      <c r="Y327" s="11">
        <v>105.66</v>
      </c>
      <c r="Z327" s="11">
        <f t="shared" si="18"/>
        <v>118.1</v>
      </c>
      <c r="AB327" s="11">
        <f t="shared" si="19"/>
        <v>80.59</v>
      </c>
      <c r="AC327" s="170">
        <v>101.71</v>
      </c>
      <c r="AD327" s="11"/>
      <c r="AE327" s="4"/>
      <c r="AF327" s="4"/>
    </row>
    <row r="328" spans="1:32">
      <c r="A328" s="56"/>
      <c r="B328" s="11"/>
      <c r="C328" s="11" t="s">
        <v>363</v>
      </c>
      <c r="D328" s="11"/>
      <c r="E328" s="11" t="s">
        <v>94</v>
      </c>
      <c r="F328" s="11">
        <v>9967268</v>
      </c>
      <c r="G328" s="11"/>
      <c r="H328" s="11"/>
      <c r="I328" s="11"/>
      <c r="J328" s="207">
        <v>1935209.550000008</v>
      </c>
      <c r="K328" s="11"/>
      <c r="M328" s="11">
        <v>9802</v>
      </c>
      <c r="N328" s="70"/>
      <c r="P328" s="196">
        <f t="shared" si="16"/>
        <v>197.43007039379799</v>
      </c>
      <c r="Q328" s="11"/>
      <c r="R328" s="11"/>
      <c r="S328" s="11"/>
      <c r="T328" s="199">
        <f t="shared" si="17"/>
        <v>1016.8606406855744</v>
      </c>
      <c r="U328" s="11"/>
      <c r="V328" s="11"/>
      <c r="W328" s="11"/>
      <c r="Y328" s="11">
        <v>1935209.550000008</v>
      </c>
      <c r="Z328" s="11">
        <f t="shared" si="18"/>
        <v>2163134.96</v>
      </c>
      <c r="AB328" s="11">
        <f t="shared" si="19"/>
        <v>1476076.07</v>
      </c>
      <c r="AC328" s="170">
        <v>1862780.97</v>
      </c>
      <c r="AD328" s="11"/>
      <c r="AE328" s="4"/>
      <c r="AF328" s="4"/>
    </row>
    <row r="329" spans="1:32">
      <c r="A329" s="56"/>
      <c r="B329" s="11"/>
      <c r="C329" s="11" t="s">
        <v>363</v>
      </c>
      <c r="D329" s="11"/>
      <c r="E329" s="11" t="s">
        <v>323</v>
      </c>
      <c r="F329" s="11">
        <v>4101</v>
      </c>
      <c r="G329" s="11"/>
      <c r="H329" s="11"/>
      <c r="I329" s="11"/>
      <c r="J329" s="207">
        <v>829.39</v>
      </c>
      <c r="K329" s="11"/>
      <c r="M329" s="11">
        <v>2</v>
      </c>
      <c r="N329" s="70"/>
      <c r="P329" s="196">
        <f t="shared" si="16"/>
        <v>414.69499999999999</v>
      </c>
      <c r="Q329" s="11"/>
      <c r="R329" s="11"/>
      <c r="S329" s="11"/>
      <c r="T329" s="199">
        <f t="shared" si="17"/>
        <v>2050.5</v>
      </c>
      <c r="U329" s="11"/>
      <c r="V329" s="11"/>
      <c r="W329" s="11"/>
      <c r="Y329" s="11">
        <v>829.39</v>
      </c>
      <c r="Z329" s="11">
        <f t="shared" si="18"/>
        <v>927.07</v>
      </c>
      <c r="AB329" s="11">
        <f t="shared" si="19"/>
        <v>632.62</v>
      </c>
      <c r="AC329" s="170">
        <v>798.35</v>
      </c>
      <c r="AD329" s="11"/>
      <c r="AE329" s="4"/>
      <c r="AF329" s="4"/>
    </row>
    <row r="330" spans="1:32">
      <c r="A330" s="56"/>
      <c r="B330" s="11"/>
      <c r="C330" s="11" t="s">
        <v>364</v>
      </c>
      <c r="D330" s="11"/>
      <c r="E330" s="11" t="s">
        <v>152</v>
      </c>
      <c r="F330" s="11">
        <v>431721</v>
      </c>
      <c r="G330" s="11"/>
      <c r="H330" s="11"/>
      <c r="I330" s="11"/>
      <c r="J330" s="207">
        <v>82459.810000000027</v>
      </c>
      <c r="K330" s="11"/>
      <c r="M330" s="11">
        <v>376</v>
      </c>
      <c r="N330" s="70"/>
      <c r="P330" s="196">
        <f t="shared" si="16"/>
        <v>219.308005319149</v>
      </c>
      <c r="Q330" s="11"/>
      <c r="R330" s="11"/>
      <c r="S330" s="11"/>
      <c r="T330" s="199">
        <f t="shared" si="17"/>
        <v>1148.1941489361702</v>
      </c>
      <c r="U330" s="11"/>
      <c r="V330" s="11"/>
      <c r="W330" s="11"/>
      <c r="Y330" s="11">
        <v>82459.810000000027</v>
      </c>
      <c r="Z330" s="11">
        <f t="shared" si="18"/>
        <v>92171.77</v>
      </c>
      <c r="AB330" s="11">
        <f t="shared" si="19"/>
        <v>62896.01</v>
      </c>
      <c r="AC330" s="170">
        <v>79373.61</v>
      </c>
      <c r="AD330" s="11"/>
      <c r="AE330" s="4"/>
      <c r="AF330" s="4"/>
    </row>
    <row r="331" spans="1:32">
      <c r="A331" s="56"/>
      <c r="B331" s="11"/>
      <c r="C331" s="11" t="s">
        <v>365</v>
      </c>
      <c r="D331" s="11"/>
      <c r="E331" s="11" t="s">
        <v>366</v>
      </c>
      <c r="F331" s="11">
        <v>5895955</v>
      </c>
      <c r="G331" s="11"/>
      <c r="H331" s="11"/>
      <c r="I331" s="11"/>
      <c r="J331" s="207">
        <v>1117881.1100000022</v>
      </c>
      <c r="K331" s="11"/>
      <c r="M331" s="11">
        <v>5070</v>
      </c>
      <c r="N331" s="70"/>
      <c r="P331" s="196">
        <f t="shared" si="16"/>
        <v>220.48937080867893</v>
      </c>
      <c r="Q331" s="11"/>
      <c r="R331" s="11"/>
      <c r="S331" s="11"/>
      <c r="T331" s="199">
        <f t="shared" si="17"/>
        <v>1162.9102564102564</v>
      </c>
      <c r="U331" s="11"/>
      <c r="V331" s="11"/>
      <c r="W331" s="11"/>
      <c r="Y331" s="11">
        <v>1117881.1100000022</v>
      </c>
      <c r="Z331" s="11">
        <f t="shared" si="18"/>
        <v>1249543.08</v>
      </c>
      <c r="AB331" s="11">
        <f t="shared" si="19"/>
        <v>852660.92</v>
      </c>
      <c r="AC331" s="170">
        <v>1076042.47</v>
      </c>
      <c r="AD331" s="11"/>
      <c r="AE331" s="4"/>
      <c r="AF331" s="4"/>
    </row>
    <row r="332" spans="1:32">
      <c r="A332" s="56"/>
      <c r="B332" s="11"/>
      <c r="C332" s="11" t="s">
        <v>365</v>
      </c>
      <c r="D332" s="11"/>
      <c r="E332" s="11" t="s">
        <v>367</v>
      </c>
      <c r="F332" s="11">
        <v>9180</v>
      </c>
      <c r="G332" s="11"/>
      <c r="H332" s="11"/>
      <c r="I332" s="11"/>
      <c r="J332" s="207">
        <v>1792.84</v>
      </c>
      <c r="K332" s="11"/>
      <c r="M332" s="11">
        <v>20</v>
      </c>
      <c r="N332" s="70"/>
      <c r="P332" s="196">
        <f t="shared" si="16"/>
        <v>89.641999999999996</v>
      </c>
      <c r="Q332" s="11"/>
      <c r="R332" s="11"/>
      <c r="S332" s="11"/>
      <c r="T332" s="199">
        <f t="shared" si="17"/>
        <v>459</v>
      </c>
      <c r="U332" s="11"/>
      <c r="V332" s="11"/>
      <c r="W332" s="11"/>
      <c r="Y332" s="11">
        <v>1792.84</v>
      </c>
      <c r="Z332" s="11">
        <f t="shared" si="18"/>
        <v>2004</v>
      </c>
      <c r="AB332" s="11">
        <f t="shared" si="19"/>
        <v>1367.48</v>
      </c>
      <c r="AC332" s="170">
        <v>1725.74</v>
      </c>
      <c r="AD332" s="11"/>
      <c r="AE332" s="4"/>
      <c r="AF332" s="4"/>
    </row>
    <row r="333" spans="1:32">
      <c r="A333" s="56"/>
      <c r="B333" s="11"/>
      <c r="C333" s="11" t="s">
        <v>365</v>
      </c>
      <c r="D333" s="11"/>
      <c r="E333" s="11" t="s">
        <v>96</v>
      </c>
      <c r="F333" s="11">
        <v>2152</v>
      </c>
      <c r="G333" s="11"/>
      <c r="H333" s="11"/>
      <c r="I333" s="11"/>
      <c r="J333" s="207">
        <v>430.48</v>
      </c>
      <c r="K333" s="11"/>
      <c r="M333" s="11">
        <v>1</v>
      </c>
      <c r="N333" s="70"/>
      <c r="P333" s="196">
        <f t="shared" si="16"/>
        <v>430.48</v>
      </c>
      <c r="Q333" s="11"/>
      <c r="R333" s="11"/>
      <c r="S333" s="11"/>
      <c r="T333" s="199">
        <f t="shared" si="17"/>
        <v>2152</v>
      </c>
      <c r="U333" s="11"/>
      <c r="V333" s="11"/>
      <c r="W333" s="11"/>
      <c r="Y333" s="11">
        <v>430.48</v>
      </c>
      <c r="Z333" s="11">
        <f t="shared" si="18"/>
        <v>481.18</v>
      </c>
      <c r="AB333" s="11">
        <f t="shared" si="19"/>
        <v>328.35</v>
      </c>
      <c r="AC333" s="170">
        <v>414.37</v>
      </c>
      <c r="AD333" s="11"/>
      <c r="AE333" s="4"/>
      <c r="AF333" s="4"/>
    </row>
    <row r="334" spans="1:32">
      <c r="A334" s="56"/>
      <c r="B334" s="11"/>
      <c r="C334" s="11" t="s">
        <v>368</v>
      </c>
      <c r="D334" s="11"/>
      <c r="E334" s="11" t="s">
        <v>73</v>
      </c>
      <c r="F334" s="11">
        <v>7381900</v>
      </c>
      <c r="G334" s="11"/>
      <c r="H334" s="11"/>
      <c r="I334" s="11"/>
      <c r="J334" s="207">
        <v>1428349.88</v>
      </c>
      <c r="K334" s="11"/>
      <c r="M334" s="11">
        <v>6770</v>
      </c>
      <c r="N334" s="70"/>
      <c r="P334" s="196">
        <f t="shared" si="16"/>
        <v>210.98225701624813</v>
      </c>
      <c r="Q334" s="11"/>
      <c r="R334" s="11"/>
      <c r="S334" s="11"/>
      <c r="T334" s="199">
        <f t="shared" si="17"/>
        <v>1090.384047267356</v>
      </c>
      <c r="U334" s="11"/>
      <c r="V334" s="11"/>
      <c r="W334" s="11"/>
      <c r="Y334" s="11">
        <v>1428349.88</v>
      </c>
      <c r="Z334" s="11">
        <f t="shared" si="18"/>
        <v>1596578.29</v>
      </c>
      <c r="AB334" s="11">
        <f t="shared" si="19"/>
        <v>1089470.17</v>
      </c>
      <c r="AC334" s="170">
        <v>1374891.4</v>
      </c>
      <c r="AD334" s="11"/>
      <c r="AE334" s="4"/>
      <c r="AF334" s="4"/>
    </row>
    <row r="335" spans="1:32">
      <c r="A335" s="56"/>
      <c r="B335" s="11"/>
      <c r="C335" s="11" t="s">
        <v>369</v>
      </c>
      <c r="D335" s="11"/>
      <c r="E335" s="11" t="s">
        <v>133</v>
      </c>
      <c r="F335" s="11">
        <v>2005</v>
      </c>
      <c r="G335" s="11"/>
      <c r="H335" s="11"/>
      <c r="I335" s="11"/>
      <c r="J335" s="207">
        <v>410.23</v>
      </c>
      <c r="K335" s="11"/>
      <c r="M335" s="11">
        <v>1</v>
      </c>
      <c r="N335" s="70"/>
      <c r="P335" s="196">
        <f t="shared" si="16"/>
        <v>410.23</v>
      </c>
      <c r="Q335" s="11"/>
      <c r="R335" s="11"/>
      <c r="S335" s="11"/>
      <c r="T335" s="199">
        <f t="shared" si="17"/>
        <v>2005</v>
      </c>
      <c r="U335" s="11"/>
      <c r="V335" s="11"/>
      <c r="W335" s="11"/>
      <c r="Y335" s="11">
        <v>410.23</v>
      </c>
      <c r="Z335" s="11">
        <f t="shared" si="18"/>
        <v>458.55</v>
      </c>
      <c r="AB335" s="11">
        <f t="shared" si="19"/>
        <v>312.89999999999998</v>
      </c>
      <c r="AC335" s="170">
        <v>394.88</v>
      </c>
      <c r="AD335" s="11"/>
      <c r="AE335" s="4"/>
      <c r="AF335" s="4"/>
    </row>
    <row r="336" spans="1:32">
      <c r="A336" s="56"/>
      <c r="B336" s="11"/>
      <c r="C336" s="11" t="s">
        <v>370</v>
      </c>
      <c r="D336" s="11"/>
      <c r="E336" s="11" t="s">
        <v>174</v>
      </c>
      <c r="F336" s="11">
        <v>4594031</v>
      </c>
      <c r="G336" s="11"/>
      <c r="H336" s="11"/>
      <c r="I336" s="11"/>
      <c r="J336" s="207">
        <v>870072.24000000209</v>
      </c>
      <c r="K336" s="11"/>
      <c r="M336" s="11">
        <v>3599</v>
      </c>
      <c r="N336" s="70"/>
      <c r="P336" s="196">
        <f t="shared" si="16"/>
        <v>241.75388719088693</v>
      </c>
      <c r="Q336" s="11"/>
      <c r="R336" s="11"/>
      <c r="S336" s="11"/>
      <c r="T336" s="199">
        <f t="shared" si="17"/>
        <v>1276.4742984162267</v>
      </c>
      <c r="U336" s="11"/>
      <c r="V336" s="11"/>
      <c r="W336" s="11"/>
      <c r="Y336" s="11">
        <v>870072.24000000209</v>
      </c>
      <c r="Z336" s="11">
        <f t="shared" si="18"/>
        <v>972547.74</v>
      </c>
      <c r="AB336" s="11">
        <f t="shared" si="19"/>
        <v>663645.35</v>
      </c>
      <c r="AC336" s="170">
        <v>837508.27</v>
      </c>
      <c r="AD336" s="11"/>
      <c r="AE336" s="4"/>
      <c r="AF336" s="4"/>
    </row>
    <row r="337" spans="1:32">
      <c r="A337" s="56"/>
      <c r="B337" s="11"/>
      <c r="C337" s="11" t="s">
        <v>370</v>
      </c>
      <c r="D337" s="11"/>
      <c r="E337" s="11" t="s">
        <v>371</v>
      </c>
      <c r="F337" s="11">
        <v>34347</v>
      </c>
      <c r="G337" s="11"/>
      <c r="H337" s="11"/>
      <c r="I337" s="11"/>
      <c r="J337" s="207">
        <v>6820.34</v>
      </c>
      <c r="K337" s="11"/>
      <c r="M337" s="11">
        <v>18</v>
      </c>
      <c r="N337" s="70"/>
      <c r="P337" s="196">
        <f t="shared" si="16"/>
        <v>378.90777777777777</v>
      </c>
      <c r="Q337" s="11"/>
      <c r="R337" s="11"/>
      <c r="S337" s="11"/>
      <c r="T337" s="199">
        <f t="shared" si="17"/>
        <v>1908.1666666666667</v>
      </c>
      <c r="U337" s="11"/>
      <c r="V337" s="11"/>
      <c r="W337" s="11"/>
      <c r="Y337" s="11">
        <v>6820.34</v>
      </c>
      <c r="Z337" s="11">
        <f t="shared" si="18"/>
        <v>7623.63</v>
      </c>
      <c r="AB337" s="11">
        <f t="shared" si="19"/>
        <v>5202.2</v>
      </c>
      <c r="AC337" s="170">
        <v>6565.08</v>
      </c>
      <c r="AD337" s="11"/>
      <c r="AE337" s="4"/>
      <c r="AF337" s="4"/>
    </row>
    <row r="338" spans="1:32">
      <c r="A338" s="56"/>
      <c r="B338" s="11"/>
      <c r="C338" s="11" t="s">
        <v>372</v>
      </c>
      <c r="D338" s="11"/>
      <c r="E338" s="11" t="s">
        <v>112</v>
      </c>
      <c r="F338" s="11">
        <v>1203047</v>
      </c>
      <c r="G338" s="11"/>
      <c r="H338" s="11"/>
      <c r="I338" s="11"/>
      <c r="J338" s="207">
        <v>235166.77999999988</v>
      </c>
      <c r="K338" s="11"/>
      <c r="M338" s="11">
        <v>1510</v>
      </c>
      <c r="N338" s="70"/>
      <c r="P338" s="196">
        <f t="shared" si="16"/>
        <v>155.73958940397344</v>
      </c>
      <c r="Q338" s="11"/>
      <c r="R338" s="11"/>
      <c r="S338" s="11"/>
      <c r="T338" s="199">
        <f t="shared" si="17"/>
        <v>796.71986754966883</v>
      </c>
      <c r="U338" s="11"/>
      <c r="V338" s="11"/>
      <c r="W338" s="11"/>
      <c r="Y338" s="11">
        <v>235166.77999999988</v>
      </c>
      <c r="Z338" s="11">
        <f t="shared" si="18"/>
        <v>262864.28999999998</v>
      </c>
      <c r="AB338" s="11">
        <f t="shared" si="19"/>
        <v>179372.85</v>
      </c>
      <c r="AC338" s="170">
        <v>226365.25</v>
      </c>
      <c r="AD338" s="11"/>
      <c r="AE338" s="4"/>
      <c r="AF338" s="4"/>
    </row>
    <row r="339" spans="1:32">
      <c r="A339" s="56"/>
      <c r="B339" s="11"/>
      <c r="C339" s="11" t="s">
        <v>372</v>
      </c>
      <c r="D339" s="11"/>
      <c r="E339" s="11" t="s">
        <v>373</v>
      </c>
      <c r="F339" s="11"/>
      <c r="G339" s="11"/>
      <c r="H339" s="11"/>
      <c r="I339" s="11"/>
      <c r="J339" s="207">
        <v>5.66</v>
      </c>
      <c r="K339" s="11"/>
      <c r="M339" s="11">
        <v>1</v>
      </c>
      <c r="N339" s="70"/>
      <c r="P339" s="196">
        <f t="shared" si="16"/>
        <v>5.66</v>
      </c>
      <c r="Q339" s="11"/>
      <c r="R339" s="11"/>
      <c r="S339" s="11"/>
      <c r="T339" s="199">
        <f t="shared" si="17"/>
        <v>0</v>
      </c>
      <c r="U339" s="11"/>
      <c r="V339" s="11"/>
      <c r="W339" s="11"/>
      <c r="Y339" s="11">
        <v>5.66</v>
      </c>
      <c r="Z339" s="11">
        <f t="shared" si="18"/>
        <v>6.33</v>
      </c>
      <c r="AB339" s="11">
        <f t="shared" si="19"/>
        <v>4.32</v>
      </c>
      <c r="AC339" s="170">
        <v>5.45</v>
      </c>
      <c r="AD339" s="11"/>
      <c r="AE339" s="4"/>
      <c r="AF339" s="4"/>
    </row>
    <row r="340" spans="1:32">
      <c r="A340" s="56"/>
      <c r="B340" s="11"/>
      <c r="C340" s="11" t="s">
        <v>372</v>
      </c>
      <c r="D340" s="11"/>
      <c r="E340" s="11" t="s">
        <v>297</v>
      </c>
      <c r="F340" s="11">
        <v>89</v>
      </c>
      <c r="G340" s="11"/>
      <c r="H340" s="11"/>
      <c r="I340" s="11"/>
      <c r="J340" s="207">
        <v>22.53</v>
      </c>
      <c r="K340" s="11"/>
      <c r="M340" s="11">
        <v>1</v>
      </c>
      <c r="N340" s="70"/>
      <c r="P340" s="196">
        <f t="shared" si="16"/>
        <v>22.53</v>
      </c>
      <c r="Q340" s="11"/>
      <c r="R340" s="11"/>
      <c r="S340" s="11"/>
      <c r="T340" s="199">
        <f t="shared" si="17"/>
        <v>89</v>
      </c>
      <c r="U340" s="11"/>
      <c r="V340" s="11"/>
      <c r="W340" s="11"/>
      <c r="Y340" s="11">
        <v>22.53</v>
      </c>
      <c r="Z340" s="11">
        <f t="shared" si="18"/>
        <v>25.18</v>
      </c>
      <c r="AB340" s="11">
        <f t="shared" si="19"/>
        <v>17.18</v>
      </c>
      <c r="AC340" s="170">
        <v>21.69</v>
      </c>
      <c r="AD340" s="11"/>
      <c r="AE340" s="4"/>
      <c r="AF340" s="4"/>
    </row>
    <row r="341" spans="1:32">
      <c r="A341" s="56"/>
      <c r="B341" s="11"/>
      <c r="C341" s="11" t="s">
        <v>374</v>
      </c>
      <c r="D341" s="11"/>
      <c r="E341" s="11" t="s">
        <v>98</v>
      </c>
      <c r="F341" s="11">
        <v>72068</v>
      </c>
      <c r="G341" s="11"/>
      <c r="H341" s="11"/>
      <c r="I341" s="11"/>
      <c r="J341" s="207">
        <v>13440.090000000002</v>
      </c>
      <c r="K341" s="11"/>
      <c r="M341" s="11">
        <v>73</v>
      </c>
      <c r="N341" s="70"/>
      <c r="P341" s="196">
        <f t="shared" si="16"/>
        <v>184.11082191780824</v>
      </c>
      <c r="Q341" s="11"/>
      <c r="R341" s="11"/>
      <c r="S341" s="11"/>
      <c r="T341" s="199">
        <f t="shared" si="17"/>
        <v>987.23287671232879</v>
      </c>
      <c r="U341" s="11"/>
      <c r="V341" s="11"/>
      <c r="W341" s="11"/>
      <c r="Y341" s="11">
        <v>13440.090000000002</v>
      </c>
      <c r="Z341" s="11">
        <f t="shared" si="18"/>
        <v>15023.04</v>
      </c>
      <c r="AB341" s="11">
        <f t="shared" si="19"/>
        <v>10251.39</v>
      </c>
      <c r="AC341" s="170">
        <v>12937.07</v>
      </c>
      <c r="AD341" s="11"/>
      <c r="AE341" s="4"/>
      <c r="AF341" s="4"/>
    </row>
    <row r="342" spans="1:32">
      <c r="A342" s="56"/>
      <c r="B342" s="11"/>
      <c r="C342" s="11" t="s">
        <v>375</v>
      </c>
      <c r="D342" s="11"/>
      <c r="E342" s="11" t="s">
        <v>376</v>
      </c>
      <c r="F342" s="11">
        <v>122089</v>
      </c>
      <c r="G342" s="11"/>
      <c r="H342" s="11"/>
      <c r="I342" s="11"/>
      <c r="J342" s="207">
        <v>22636.71000000001</v>
      </c>
      <c r="K342" s="11"/>
      <c r="M342" s="11">
        <v>118</v>
      </c>
      <c r="N342" s="70"/>
      <c r="P342" s="196">
        <f t="shared" ref="P342:P405" si="20">J342/M342</f>
        <v>191.83652542372889</v>
      </c>
      <c r="Q342" s="11"/>
      <c r="R342" s="11"/>
      <c r="S342" s="11"/>
      <c r="T342" s="199">
        <f t="shared" ref="T342:T405" si="21">F342/M342</f>
        <v>1034.6525423728813</v>
      </c>
      <c r="U342" s="11"/>
      <c r="V342" s="11"/>
      <c r="W342" s="11"/>
      <c r="Y342" s="11">
        <v>22636.71000000001</v>
      </c>
      <c r="Z342" s="11">
        <f t="shared" ref="Z342:Z405" si="22">ROUND($Z$619*Y342/$Y$619,2)</f>
        <v>25302.82</v>
      </c>
      <c r="AB342" s="11">
        <f t="shared" ref="AB342:AB405" si="23">ROUND($AB$619*Y342/$Y$619,2)</f>
        <v>17266.09</v>
      </c>
      <c r="AC342" s="170">
        <v>21789.49</v>
      </c>
      <c r="AD342" s="11"/>
      <c r="AE342" s="4"/>
      <c r="AF342" s="4"/>
    </row>
    <row r="343" spans="1:32">
      <c r="A343" s="56"/>
      <c r="B343" s="11"/>
      <c r="C343" s="11" t="s">
        <v>377</v>
      </c>
      <c r="D343" s="11"/>
      <c r="E343" s="11" t="s">
        <v>75</v>
      </c>
      <c r="F343" s="11">
        <v>221427</v>
      </c>
      <c r="G343" s="11"/>
      <c r="H343" s="11"/>
      <c r="I343" s="11"/>
      <c r="J343" s="207">
        <v>42922.459999999985</v>
      </c>
      <c r="K343" s="11"/>
      <c r="M343" s="11">
        <v>164</v>
      </c>
      <c r="N343" s="70"/>
      <c r="P343" s="196">
        <f t="shared" si="20"/>
        <v>261.72231707317064</v>
      </c>
      <c r="Q343" s="11"/>
      <c r="R343" s="11"/>
      <c r="S343" s="11"/>
      <c r="T343" s="199">
        <f t="shared" si="21"/>
        <v>1350.1646341463415</v>
      </c>
      <c r="U343" s="11"/>
      <c r="V343" s="11"/>
      <c r="W343" s="11"/>
      <c r="Y343" s="11">
        <v>42922.459999999985</v>
      </c>
      <c r="Z343" s="11">
        <f t="shared" si="22"/>
        <v>47977.79</v>
      </c>
      <c r="AB343" s="11">
        <f t="shared" si="23"/>
        <v>32739</v>
      </c>
      <c r="AC343" s="170">
        <v>41316.01</v>
      </c>
      <c r="AD343" s="11"/>
      <c r="AE343" s="4"/>
      <c r="AF343" s="4"/>
    </row>
    <row r="344" spans="1:32">
      <c r="A344" s="56"/>
      <c r="B344" s="11"/>
      <c r="C344" s="11" t="s">
        <v>378</v>
      </c>
      <c r="D344" s="11"/>
      <c r="E344" s="11" t="s">
        <v>52</v>
      </c>
      <c r="F344" s="11">
        <v>1031</v>
      </c>
      <c r="G344" s="11"/>
      <c r="H344" s="11"/>
      <c r="I344" s="11"/>
      <c r="J344" s="207">
        <v>203</v>
      </c>
      <c r="K344" s="11"/>
      <c r="M344" s="11">
        <v>1</v>
      </c>
      <c r="N344" s="70"/>
      <c r="P344" s="196">
        <f t="shared" si="20"/>
        <v>203</v>
      </c>
      <c r="Q344" s="11"/>
      <c r="R344" s="11"/>
      <c r="S344" s="11"/>
      <c r="T344" s="199">
        <f t="shared" si="21"/>
        <v>1031</v>
      </c>
      <c r="U344" s="11"/>
      <c r="V344" s="11"/>
      <c r="W344" s="11"/>
      <c r="Y344" s="11">
        <v>203</v>
      </c>
      <c r="Z344" s="11">
        <f t="shared" si="22"/>
        <v>226.91</v>
      </c>
      <c r="AB344" s="11">
        <f t="shared" si="23"/>
        <v>154.84</v>
      </c>
      <c r="AC344" s="170">
        <v>195.4</v>
      </c>
      <c r="AD344" s="11"/>
      <c r="AE344" s="4"/>
      <c r="AF344" s="4"/>
    </row>
    <row r="345" spans="1:32">
      <c r="A345" s="56"/>
      <c r="B345" s="11"/>
      <c r="C345" s="11" t="s">
        <v>378</v>
      </c>
      <c r="D345" s="11"/>
      <c r="E345" s="11" t="s">
        <v>54</v>
      </c>
      <c r="F345" s="11">
        <v>553</v>
      </c>
      <c r="G345" s="11"/>
      <c r="H345" s="11"/>
      <c r="I345" s="11"/>
      <c r="J345" s="207">
        <v>54.07</v>
      </c>
      <c r="K345" s="11"/>
      <c r="M345" s="11">
        <v>1</v>
      </c>
      <c r="N345" s="70"/>
      <c r="P345" s="196">
        <f t="shared" si="20"/>
        <v>54.07</v>
      </c>
      <c r="Q345" s="11"/>
      <c r="R345" s="11"/>
      <c r="S345" s="11"/>
      <c r="T345" s="199">
        <f t="shared" si="21"/>
        <v>553</v>
      </c>
      <c r="U345" s="11"/>
      <c r="V345" s="11"/>
      <c r="W345" s="11"/>
      <c r="Y345" s="11">
        <v>54.07</v>
      </c>
      <c r="Z345" s="11">
        <f t="shared" si="22"/>
        <v>60.44</v>
      </c>
      <c r="AB345" s="11">
        <f t="shared" si="23"/>
        <v>41.24</v>
      </c>
      <c r="AC345" s="170">
        <v>52.05</v>
      </c>
      <c r="AD345" s="11"/>
      <c r="AE345" s="4"/>
      <c r="AF345" s="4"/>
    </row>
    <row r="346" spans="1:32">
      <c r="A346" s="56"/>
      <c r="B346" s="11"/>
      <c r="C346" s="11" t="s">
        <v>378</v>
      </c>
      <c r="D346" s="11"/>
      <c r="E346" s="11" t="s">
        <v>198</v>
      </c>
      <c r="F346" s="11">
        <v>628</v>
      </c>
      <c r="G346" s="11"/>
      <c r="H346" s="11"/>
      <c r="I346" s="11"/>
      <c r="J346" s="207">
        <v>122.98</v>
      </c>
      <c r="K346" s="11"/>
      <c r="M346" s="11">
        <v>1</v>
      </c>
      <c r="N346" s="70"/>
      <c r="P346" s="196">
        <f t="shared" si="20"/>
        <v>122.98</v>
      </c>
      <c r="Q346" s="11"/>
      <c r="R346" s="11"/>
      <c r="S346" s="11"/>
      <c r="T346" s="199">
        <f t="shared" si="21"/>
        <v>628</v>
      </c>
      <c r="U346" s="11"/>
      <c r="V346" s="11"/>
      <c r="W346" s="11"/>
      <c r="Y346" s="11">
        <v>122.98</v>
      </c>
      <c r="Z346" s="11">
        <f t="shared" si="22"/>
        <v>137.46</v>
      </c>
      <c r="AB346" s="11">
        <f t="shared" si="23"/>
        <v>93.8</v>
      </c>
      <c r="AC346" s="170">
        <v>118.38</v>
      </c>
      <c r="AD346" s="11"/>
      <c r="AE346" s="4"/>
      <c r="AF346" s="4"/>
    </row>
    <row r="347" spans="1:32">
      <c r="A347" s="56"/>
      <c r="B347" s="11"/>
      <c r="C347" s="11" t="s">
        <v>378</v>
      </c>
      <c r="D347" s="11"/>
      <c r="E347" s="11" t="s">
        <v>66</v>
      </c>
      <c r="F347" s="11">
        <v>6278</v>
      </c>
      <c r="G347" s="11"/>
      <c r="H347" s="11"/>
      <c r="I347" s="11"/>
      <c r="J347" s="207">
        <v>1229.5400000000002</v>
      </c>
      <c r="K347" s="11"/>
      <c r="M347" s="11">
        <v>8</v>
      </c>
      <c r="N347" s="70"/>
      <c r="P347" s="196">
        <f t="shared" si="20"/>
        <v>153.69250000000002</v>
      </c>
      <c r="Q347" s="11"/>
      <c r="R347" s="11"/>
      <c r="S347" s="11"/>
      <c r="T347" s="199">
        <f t="shared" si="21"/>
        <v>784.75</v>
      </c>
      <c r="U347" s="11"/>
      <c r="V347" s="11"/>
      <c r="W347" s="11"/>
      <c r="Y347" s="11">
        <v>1229.5400000000002</v>
      </c>
      <c r="Z347" s="11">
        <f t="shared" si="22"/>
        <v>1374.35</v>
      </c>
      <c r="AB347" s="11">
        <f t="shared" si="23"/>
        <v>937.83</v>
      </c>
      <c r="AC347" s="170">
        <v>1183.52</v>
      </c>
      <c r="AD347" s="11"/>
      <c r="AE347" s="4"/>
      <c r="AF347" s="4"/>
    </row>
    <row r="348" spans="1:32">
      <c r="A348" s="56"/>
      <c r="B348" s="11"/>
      <c r="C348" s="11" t="s">
        <v>378</v>
      </c>
      <c r="D348" s="11"/>
      <c r="E348" s="11" t="s">
        <v>108</v>
      </c>
      <c r="F348" s="11">
        <v>9155895</v>
      </c>
      <c r="G348" s="11"/>
      <c r="H348" s="11"/>
      <c r="I348" s="11"/>
      <c r="J348" s="207">
        <v>1730772.9099999997</v>
      </c>
      <c r="K348" s="11"/>
      <c r="M348" s="11">
        <v>10061</v>
      </c>
      <c r="N348" s="70"/>
      <c r="P348" s="196">
        <f t="shared" si="20"/>
        <v>172.02792068382863</v>
      </c>
      <c r="Q348" s="11"/>
      <c r="R348" s="11"/>
      <c r="S348" s="11"/>
      <c r="T348" s="199">
        <f t="shared" si="21"/>
        <v>910.03826657389925</v>
      </c>
      <c r="U348" s="11"/>
      <c r="V348" s="11"/>
      <c r="W348" s="11"/>
      <c r="Y348" s="11">
        <v>1730772.9099999997</v>
      </c>
      <c r="Z348" s="11">
        <f t="shared" si="22"/>
        <v>1934620.15</v>
      </c>
      <c r="AB348" s="11">
        <f t="shared" si="23"/>
        <v>1320142.55</v>
      </c>
      <c r="AC348" s="170">
        <v>1665995.72</v>
      </c>
      <c r="AD348" s="11"/>
      <c r="AE348" s="4"/>
      <c r="AF348" s="4"/>
    </row>
    <row r="349" spans="1:32">
      <c r="A349" s="56"/>
      <c r="B349" s="11"/>
      <c r="C349" s="11" t="s">
        <v>379</v>
      </c>
      <c r="D349" s="11"/>
      <c r="E349" s="11" t="s">
        <v>86</v>
      </c>
      <c r="F349" s="11">
        <v>343401</v>
      </c>
      <c r="G349" s="11"/>
      <c r="H349" s="11"/>
      <c r="I349" s="11"/>
      <c r="J349" s="207">
        <v>68318.800000000017</v>
      </c>
      <c r="K349" s="11"/>
      <c r="M349" s="11">
        <v>677</v>
      </c>
      <c r="N349" s="70"/>
      <c r="P349" s="196">
        <f t="shared" si="20"/>
        <v>100.91403249630726</v>
      </c>
      <c r="Q349" s="11"/>
      <c r="R349" s="11"/>
      <c r="S349" s="11"/>
      <c r="T349" s="199">
        <f t="shared" si="21"/>
        <v>507.23929098966028</v>
      </c>
      <c r="U349" s="11"/>
      <c r="V349" s="11"/>
      <c r="W349" s="11"/>
      <c r="Y349" s="11">
        <v>68318.800000000017</v>
      </c>
      <c r="Z349" s="11">
        <f t="shared" si="22"/>
        <v>76365.259999999995</v>
      </c>
      <c r="AB349" s="11">
        <f t="shared" si="23"/>
        <v>52109.99</v>
      </c>
      <c r="AC349" s="170">
        <v>65761.850000000006</v>
      </c>
      <c r="AD349" s="11"/>
      <c r="AE349" s="4"/>
      <c r="AF349" s="4"/>
    </row>
    <row r="350" spans="1:32">
      <c r="A350" s="56"/>
      <c r="B350" s="11"/>
      <c r="C350" s="11" t="s">
        <v>380</v>
      </c>
      <c r="D350" s="11"/>
      <c r="E350" s="11" t="s">
        <v>89</v>
      </c>
      <c r="F350" s="11">
        <v>91811</v>
      </c>
      <c r="G350" s="11"/>
      <c r="H350" s="11"/>
      <c r="I350" s="11"/>
      <c r="J350" s="207">
        <v>16911.390000000003</v>
      </c>
      <c r="K350" s="11"/>
      <c r="M350" s="11">
        <v>114</v>
      </c>
      <c r="N350" s="70"/>
      <c r="P350" s="196">
        <f t="shared" si="20"/>
        <v>148.3455263157895</v>
      </c>
      <c r="Q350" s="11"/>
      <c r="R350" s="11"/>
      <c r="S350" s="11"/>
      <c r="T350" s="199">
        <f t="shared" si="21"/>
        <v>805.35964912280701</v>
      </c>
      <c r="U350" s="11"/>
      <c r="V350" s="11"/>
      <c r="W350" s="11"/>
      <c r="Y350" s="11">
        <v>16911.390000000003</v>
      </c>
      <c r="Z350" s="11">
        <f t="shared" si="22"/>
        <v>18903.18</v>
      </c>
      <c r="AB350" s="11">
        <f t="shared" si="23"/>
        <v>12899.12</v>
      </c>
      <c r="AC350" s="170">
        <v>16278.45</v>
      </c>
      <c r="AD350" s="11"/>
      <c r="AE350" s="4"/>
      <c r="AF350" s="4"/>
    </row>
    <row r="351" spans="1:32">
      <c r="A351" s="56"/>
      <c r="B351" s="11"/>
      <c r="C351" s="11" t="s">
        <v>380</v>
      </c>
      <c r="D351" s="11"/>
      <c r="E351" s="11" t="s">
        <v>66</v>
      </c>
      <c r="F351" s="11">
        <v>3640068</v>
      </c>
      <c r="G351" s="11"/>
      <c r="H351" s="11"/>
      <c r="I351" s="11"/>
      <c r="J351" s="207">
        <v>690854.58999999962</v>
      </c>
      <c r="K351" s="11"/>
      <c r="M351" s="11">
        <v>3606</v>
      </c>
      <c r="N351" s="70"/>
      <c r="P351" s="196">
        <f t="shared" si="20"/>
        <v>191.58474486966156</v>
      </c>
      <c r="Q351" s="11"/>
      <c r="R351" s="11"/>
      <c r="S351" s="11"/>
      <c r="T351" s="199">
        <f t="shared" si="21"/>
        <v>1009.4475873544093</v>
      </c>
      <c r="U351" s="11"/>
      <c r="V351" s="11"/>
      <c r="W351" s="11"/>
      <c r="Y351" s="11">
        <v>690854.58999999962</v>
      </c>
      <c r="Z351" s="11">
        <f t="shared" si="22"/>
        <v>772222.17</v>
      </c>
      <c r="AB351" s="11">
        <f t="shared" si="23"/>
        <v>526947.55000000005</v>
      </c>
      <c r="AC351" s="170">
        <v>664998.16</v>
      </c>
      <c r="AD351" s="11"/>
      <c r="AE351" s="4"/>
      <c r="AF351" s="4"/>
    </row>
    <row r="352" spans="1:32">
      <c r="A352" s="56"/>
      <c r="B352" s="11"/>
      <c r="C352" s="11" t="s">
        <v>380</v>
      </c>
      <c r="D352" s="11"/>
      <c r="E352" s="11" t="s">
        <v>108</v>
      </c>
      <c r="F352" s="11">
        <v>404</v>
      </c>
      <c r="G352" s="11"/>
      <c r="H352" s="11"/>
      <c r="I352" s="11"/>
      <c r="J352" s="207">
        <v>80.53</v>
      </c>
      <c r="K352" s="11"/>
      <c r="M352" s="11">
        <v>1</v>
      </c>
      <c r="N352" s="70"/>
      <c r="P352" s="196">
        <f t="shared" si="20"/>
        <v>80.53</v>
      </c>
      <c r="Q352" s="11"/>
      <c r="R352" s="11"/>
      <c r="S352" s="11"/>
      <c r="T352" s="199">
        <f t="shared" si="21"/>
        <v>404</v>
      </c>
      <c r="U352" s="11"/>
      <c r="V352" s="11"/>
      <c r="W352" s="11"/>
      <c r="Y352" s="11">
        <v>80.53</v>
      </c>
      <c r="Z352" s="11">
        <f t="shared" si="22"/>
        <v>90.01</v>
      </c>
      <c r="AB352" s="11">
        <f t="shared" si="23"/>
        <v>61.42</v>
      </c>
      <c r="AC352" s="170">
        <v>77.52</v>
      </c>
      <c r="AD352" s="11"/>
      <c r="AE352" s="4"/>
      <c r="AF352" s="4"/>
    </row>
    <row r="353" spans="1:32">
      <c r="A353" s="56"/>
      <c r="B353" s="11"/>
      <c r="C353" s="11" t="s">
        <v>381</v>
      </c>
      <c r="D353" s="11"/>
      <c r="E353" s="11" t="s">
        <v>371</v>
      </c>
      <c r="F353" s="11">
        <v>5014750</v>
      </c>
      <c r="G353" s="11"/>
      <c r="H353" s="11"/>
      <c r="I353" s="11"/>
      <c r="J353" s="207">
        <v>962328.77999999886</v>
      </c>
      <c r="K353" s="11"/>
      <c r="M353" s="11">
        <v>2534</v>
      </c>
      <c r="N353" s="70"/>
      <c r="P353" s="196">
        <f t="shared" si="20"/>
        <v>379.76668508287247</v>
      </c>
      <c r="Q353" s="11"/>
      <c r="R353" s="11"/>
      <c r="S353" s="11"/>
      <c r="T353" s="199">
        <f t="shared" si="21"/>
        <v>1978.9857932123125</v>
      </c>
      <c r="U353" s="11"/>
      <c r="V353" s="11"/>
      <c r="W353" s="11"/>
      <c r="Y353" s="11">
        <v>962328.77999999886</v>
      </c>
      <c r="Z353" s="11">
        <f t="shared" si="22"/>
        <v>1075670.0900000001</v>
      </c>
      <c r="AB353" s="11">
        <f t="shared" si="23"/>
        <v>734013.78</v>
      </c>
      <c r="AC353" s="170">
        <v>926311.95</v>
      </c>
      <c r="AD353" s="11"/>
      <c r="AE353" s="4"/>
      <c r="AF353" s="4"/>
    </row>
    <row r="354" spans="1:32">
      <c r="A354" s="56"/>
      <c r="B354" s="11"/>
      <c r="C354" s="11" t="s">
        <v>381</v>
      </c>
      <c r="D354" s="11"/>
      <c r="E354" s="11" t="s">
        <v>77</v>
      </c>
      <c r="F354" s="11">
        <v>12002</v>
      </c>
      <c r="G354" s="11"/>
      <c r="H354" s="11"/>
      <c r="I354" s="11"/>
      <c r="J354" s="207">
        <v>2365.4200000000005</v>
      </c>
      <c r="K354" s="11"/>
      <c r="M354" s="11">
        <v>11</v>
      </c>
      <c r="N354" s="70"/>
      <c r="P354" s="196">
        <f t="shared" si="20"/>
        <v>215.03818181818187</v>
      </c>
      <c r="Q354" s="11"/>
      <c r="R354" s="11"/>
      <c r="S354" s="11"/>
      <c r="T354" s="199">
        <f t="shared" si="21"/>
        <v>1091.090909090909</v>
      </c>
      <c r="U354" s="11"/>
      <c r="V354" s="11"/>
      <c r="W354" s="11"/>
      <c r="Y354" s="11">
        <v>2365.4200000000005</v>
      </c>
      <c r="Z354" s="11">
        <f t="shared" si="22"/>
        <v>2644.01</v>
      </c>
      <c r="AB354" s="11">
        <f t="shared" si="23"/>
        <v>1804.22</v>
      </c>
      <c r="AC354" s="170">
        <v>2276.89</v>
      </c>
      <c r="AD354" s="11"/>
      <c r="AE354" s="4"/>
      <c r="AF354" s="4"/>
    </row>
    <row r="355" spans="1:32">
      <c r="A355" s="56"/>
      <c r="B355" s="11"/>
      <c r="C355" s="11" t="s">
        <v>382</v>
      </c>
      <c r="D355" s="11"/>
      <c r="E355" s="11" t="s">
        <v>366</v>
      </c>
      <c r="F355" s="11"/>
      <c r="G355" s="11"/>
      <c r="H355" s="11"/>
      <c r="I355" s="11"/>
      <c r="J355" s="207">
        <v>6.64</v>
      </c>
      <c r="K355" s="11"/>
      <c r="M355" s="11">
        <v>1</v>
      </c>
      <c r="N355" s="70"/>
      <c r="P355" s="196">
        <f t="shared" si="20"/>
        <v>6.64</v>
      </c>
      <c r="Q355" s="11"/>
      <c r="R355" s="11"/>
      <c r="S355" s="11"/>
      <c r="T355" s="199">
        <f t="shared" si="21"/>
        <v>0</v>
      </c>
      <c r="U355" s="11"/>
      <c r="V355" s="11"/>
      <c r="W355" s="11"/>
      <c r="Y355" s="11">
        <v>6.64</v>
      </c>
      <c r="Z355" s="11">
        <f t="shared" si="22"/>
        <v>7.42</v>
      </c>
      <c r="AB355" s="11">
        <f t="shared" si="23"/>
        <v>5.0599999999999996</v>
      </c>
      <c r="AC355" s="170">
        <v>6.39</v>
      </c>
      <c r="AD355" s="11"/>
      <c r="AE355" s="4"/>
      <c r="AF355" s="4"/>
    </row>
    <row r="356" spans="1:32">
      <c r="A356" s="56"/>
      <c r="B356" s="11"/>
      <c r="C356" s="11" t="s">
        <v>382</v>
      </c>
      <c r="D356" s="11"/>
      <c r="E356" s="11" t="s">
        <v>367</v>
      </c>
      <c r="F356" s="11">
        <v>2714859</v>
      </c>
      <c r="G356" s="11"/>
      <c r="H356" s="11"/>
      <c r="I356" s="11"/>
      <c r="J356" s="207">
        <v>517867.20000000164</v>
      </c>
      <c r="K356" s="11"/>
      <c r="M356" s="11">
        <v>1664</v>
      </c>
      <c r="N356" s="70"/>
      <c r="P356" s="196">
        <f t="shared" si="20"/>
        <v>311.2182692307702</v>
      </c>
      <c r="Q356" s="11"/>
      <c r="R356" s="11"/>
      <c r="S356" s="11"/>
      <c r="T356" s="199">
        <f t="shared" si="21"/>
        <v>1631.5258413461538</v>
      </c>
      <c r="U356" s="11"/>
      <c r="V356" s="11"/>
      <c r="W356" s="11"/>
      <c r="Y356" s="11">
        <v>517867.20000000164</v>
      </c>
      <c r="Z356" s="11">
        <f t="shared" si="22"/>
        <v>578860.64</v>
      </c>
      <c r="AB356" s="11">
        <f t="shared" si="23"/>
        <v>395001.86</v>
      </c>
      <c r="AC356" s="170">
        <v>498485.12</v>
      </c>
      <c r="AD356" s="11"/>
      <c r="AE356" s="4"/>
      <c r="AF356" s="4"/>
    </row>
    <row r="357" spans="1:32">
      <c r="A357" s="56"/>
      <c r="B357" s="11"/>
      <c r="C357" s="11" t="s">
        <v>383</v>
      </c>
      <c r="D357" s="11"/>
      <c r="E357" s="11" t="s">
        <v>162</v>
      </c>
      <c r="F357" s="11">
        <v>10675320</v>
      </c>
      <c r="G357" s="11"/>
      <c r="H357" s="11"/>
      <c r="I357" s="11"/>
      <c r="J357" s="207">
        <v>2002060.8200000008</v>
      </c>
      <c r="K357" s="11"/>
      <c r="M357" s="11">
        <v>11382</v>
      </c>
      <c r="N357" s="70"/>
      <c r="P357" s="196">
        <f t="shared" si="20"/>
        <v>175.89710244245308</v>
      </c>
      <c r="Q357" s="11"/>
      <c r="R357" s="11"/>
      <c r="S357" s="11"/>
      <c r="T357" s="199">
        <f t="shared" si="21"/>
        <v>937.91249341064838</v>
      </c>
      <c r="U357" s="11"/>
      <c r="V357" s="11"/>
      <c r="W357" s="11"/>
      <c r="Y357" s="11">
        <v>2002060.8200000008</v>
      </c>
      <c r="Z357" s="11">
        <f t="shared" si="22"/>
        <v>2237859.8399999999</v>
      </c>
      <c r="AB357" s="11">
        <f t="shared" si="23"/>
        <v>1527066.7</v>
      </c>
      <c r="AC357" s="170">
        <v>1927130.21</v>
      </c>
      <c r="AD357" s="11"/>
      <c r="AE357" s="4"/>
      <c r="AF357" s="4"/>
    </row>
    <row r="358" spans="1:32">
      <c r="A358" s="56"/>
      <c r="B358" s="11"/>
      <c r="C358" s="11" t="s">
        <v>383</v>
      </c>
      <c r="D358" s="11"/>
      <c r="E358" s="11" t="s">
        <v>384</v>
      </c>
      <c r="F358" s="11">
        <v>621</v>
      </c>
      <c r="G358" s="11"/>
      <c r="H358" s="11"/>
      <c r="I358" s="11"/>
      <c r="J358" s="207">
        <v>122.89</v>
      </c>
      <c r="K358" s="11"/>
      <c r="M358" s="11">
        <v>1</v>
      </c>
      <c r="N358" s="70"/>
      <c r="P358" s="196">
        <f t="shared" si="20"/>
        <v>122.89</v>
      </c>
      <c r="Q358" s="11"/>
      <c r="R358" s="11"/>
      <c r="S358" s="11"/>
      <c r="T358" s="199">
        <f t="shared" si="21"/>
        <v>621</v>
      </c>
      <c r="U358" s="11"/>
      <c r="V358" s="11"/>
      <c r="W358" s="11"/>
      <c r="Y358" s="11">
        <v>122.89</v>
      </c>
      <c r="Z358" s="11">
        <f t="shared" si="22"/>
        <v>137.36000000000001</v>
      </c>
      <c r="AB358" s="11">
        <f t="shared" si="23"/>
        <v>93.73</v>
      </c>
      <c r="AC358" s="170">
        <v>118.29</v>
      </c>
      <c r="AD358" s="11"/>
      <c r="AE358" s="4"/>
      <c r="AF358" s="4"/>
    </row>
    <row r="359" spans="1:32">
      <c r="A359" s="56"/>
      <c r="B359" s="11"/>
      <c r="C359" s="11" t="s">
        <v>385</v>
      </c>
      <c r="D359" s="11"/>
      <c r="E359" s="11" t="s">
        <v>386</v>
      </c>
      <c r="F359" s="11">
        <v>565063</v>
      </c>
      <c r="G359" s="11"/>
      <c r="H359" s="11"/>
      <c r="I359" s="11"/>
      <c r="J359" s="207">
        <v>107480.45999999996</v>
      </c>
      <c r="K359" s="11"/>
      <c r="M359" s="11">
        <v>432</v>
      </c>
      <c r="N359" s="70"/>
      <c r="P359" s="196">
        <f t="shared" si="20"/>
        <v>248.79736111111103</v>
      </c>
      <c r="Q359" s="11"/>
      <c r="R359" s="11"/>
      <c r="S359" s="11"/>
      <c r="T359" s="199">
        <f t="shared" si="21"/>
        <v>1308.0162037037037</v>
      </c>
      <c r="U359" s="11"/>
      <c r="V359" s="11"/>
      <c r="W359" s="11"/>
      <c r="Y359" s="11">
        <v>107480.45999999996</v>
      </c>
      <c r="Z359" s="11">
        <f t="shared" si="22"/>
        <v>120139.31</v>
      </c>
      <c r="AB359" s="11">
        <f t="shared" si="23"/>
        <v>81980.44</v>
      </c>
      <c r="AC359" s="170">
        <v>103457.82</v>
      </c>
      <c r="AD359" s="11"/>
      <c r="AE359" s="4"/>
      <c r="AF359" s="4"/>
    </row>
    <row r="360" spans="1:32">
      <c r="A360" s="56"/>
      <c r="B360" s="11"/>
      <c r="C360" s="11" t="s">
        <v>387</v>
      </c>
      <c r="D360" s="11"/>
      <c r="E360" s="11" t="s">
        <v>174</v>
      </c>
      <c r="F360" s="11">
        <v>47268</v>
      </c>
      <c r="G360" s="11"/>
      <c r="H360" s="11"/>
      <c r="I360" s="11"/>
      <c r="J360" s="207">
        <v>8997.18</v>
      </c>
      <c r="K360" s="11"/>
      <c r="M360" s="11">
        <v>27</v>
      </c>
      <c r="N360" s="70"/>
      <c r="P360" s="196">
        <f t="shared" si="20"/>
        <v>333.22888888888889</v>
      </c>
      <c r="Q360" s="11"/>
      <c r="R360" s="11"/>
      <c r="S360" s="11"/>
      <c r="T360" s="199">
        <f t="shared" si="21"/>
        <v>1750.6666666666667</v>
      </c>
      <c r="U360" s="11"/>
      <c r="V360" s="11"/>
      <c r="W360" s="11"/>
      <c r="Y360" s="11">
        <v>8997.18</v>
      </c>
      <c r="Z360" s="11">
        <f t="shared" si="22"/>
        <v>10056.85</v>
      </c>
      <c r="AB360" s="11">
        <f t="shared" si="23"/>
        <v>6862.58</v>
      </c>
      <c r="AC360" s="170">
        <v>8660.44</v>
      </c>
      <c r="AD360" s="11"/>
      <c r="AE360" s="4"/>
      <c r="AF360" s="4"/>
    </row>
    <row r="361" spans="1:32">
      <c r="A361" s="56"/>
      <c r="B361" s="11"/>
      <c r="C361" s="11" t="s">
        <v>388</v>
      </c>
      <c r="D361" s="11"/>
      <c r="E361" s="11" t="s">
        <v>143</v>
      </c>
      <c r="F361" s="11">
        <v>670594</v>
      </c>
      <c r="G361" s="11"/>
      <c r="H361" s="11"/>
      <c r="I361" s="11"/>
      <c r="J361" s="207">
        <v>129287.51999999993</v>
      </c>
      <c r="K361" s="11"/>
      <c r="M361" s="11">
        <v>816</v>
      </c>
      <c r="N361" s="70"/>
      <c r="P361" s="196">
        <f t="shared" si="20"/>
        <v>158.44058823529403</v>
      </c>
      <c r="Q361" s="11"/>
      <c r="R361" s="11"/>
      <c r="S361" s="11"/>
      <c r="T361" s="199">
        <f t="shared" si="21"/>
        <v>821.80637254901956</v>
      </c>
      <c r="U361" s="11"/>
      <c r="V361" s="11"/>
      <c r="W361" s="11"/>
      <c r="Y361" s="11">
        <v>129287.51999999993</v>
      </c>
      <c r="Z361" s="11">
        <f t="shared" si="22"/>
        <v>144514.76999999999</v>
      </c>
      <c r="AB361" s="11">
        <f t="shared" si="23"/>
        <v>98613.72</v>
      </c>
      <c r="AC361" s="170">
        <v>124448.71</v>
      </c>
      <c r="AD361" s="11"/>
      <c r="AE361" s="4"/>
      <c r="AF361" s="4"/>
    </row>
    <row r="362" spans="1:32">
      <c r="A362" s="56"/>
      <c r="B362" s="11"/>
      <c r="C362" s="11" t="s">
        <v>389</v>
      </c>
      <c r="D362" s="11"/>
      <c r="E362" s="11" t="s">
        <v>390</v>
      </c>
      <c r="F362" s="11">
        <v>372799</v>
      </c>
      <c r="G362" s="11"/>
      <c r="H362" s="11"/>
      <c r="I362" s="11"/>
      <c r="J362" s="207">
        <v>72676.809999999954</v>
      </c>
      <c r="K362" s="11"/>
      <c r="M362" s="11">
        <v>415</v>
      </c>
      <c r="N362" s="70"/>
      <c r="P362" s="196">
        <f t="shared" si="20"/>
        <v>175.12484337349386</v>
      </c>
      <c r="Q362" s="11"/>
      <c r="R362" s="11"/>
      <c r="S362" s="11"/>
      <c r="T362" s="199">
        <f t="shared" si="21"/>
        <v>898.31084337349398</v>
      </c>
      <c r="U362" s="11"/>
      <c r="V362" s="11"/>
      <c r="W362" s="11"/>
      <c r="Y362" s="11">
        <v>72676.809999999954</v>
      </c>
      <c r="Z362" s="11">
        <f t="shared" si="22"/>
        <v>81236.55</v>
      </c>
      <c r="AB362" s="11">
        <f t="shared" si="23"/>
        <v>55434.05</v>
      </c>
      <c r="AC362" s="170">
        <v>69956.75</v>
      </c>
      <c r="AD362" s="11"/>
      <c r="AE362" s="4"/>
      <c r="AF362" s="4"/>
    </row>
    <row r="363" spans="1:32">
      <c r="A363" s="56"/>
      <c r="B363" s="11"/>
      <c r="C363" s="11" t="s">
        <v>391</v>
      </c>
      <c r="D363" s="11"/>
      <c r="E363" s="11" t="s">
        <v>59</v>
      </c>
      <c r="F363" s="11">
        <v>1136</v>
      </c>
      <c r="G363" s="11"/>
      <c r="H363" s="11"/>
      <c r="I363" s="11"/>
      <c r="J363" s="207">
        <v>226.1</v>
      </c>
      <c r="K363" s="11"/>
      <c r="M363" s="11">
        <v>1</v>
      </c>
      <c r="N363" s="70"/>
      <c r="P363" s="196">
        <f t="shared" si="20"/>
        <v>226.1</v>
      </c>
      <c r="Q363" s="11"/>
      <c r="R363" s="11"/>
      <c r="S363" s="11"/>
      <c r="T363" s="199">
        <f t="shared" si="21"/>
        <v>1136</v>
      </c>
      <c r="U363" s="11"/>
      <c r="V363" s="11"/>
      <c r="W363" s="11"/>
      <c r="Y363" s="11">
        <v>226.1</v>
      </c>
      <c r="Z363" s="11">
        <f t="shared" si="22"/>
        <v>252.73</v>
      </c>
      <c r="AB363" s="11">
        <f t="shared" si="23"/>
        <v>172.46</v>
      </c>
      <c r="AC363" s="170">
        <v>217.64</v>
      </c>
      <c r="AD363" s="11"/>
      <c r="AE363" s="4"/>
      <c r="AF363" s="4"/>
    </row>
    <row r="364" spans="1:32">
      <c r="A364" s="56"/>
      <c r="B364" s="11"/>
      <c r="C364" s="11" t="s">
        <v>391</v>
      </c>
      <c r="D364" s="11"/>
      <c r="E364" s="11" t="s">
        <v>82</v>
      </c>
      <c r="F364" s="11">
        <v>1641353</v>
      </c>
      <c r="G364" s="11"/>
      <c r="H364" s="11"/>
      <c r="I364" s="11"/>
      <c r="J364" s="207">
        <v>313024.77000000048</v>
      </c>
      <c r="K364" s="11"/>
      <c r="M364" s="11">
        <v>1530</v>
      </c>
      <c r="N364" s="70"/>
      <c r="P364" s="196">
        <f t="shared" si="20"/>
        <v>204.59135294117678</v>
      </c>
      <c r="Q364" s="11"/>
      <c r="R364" s="11"/>
      <c r="S364" s="11"/>
      <c r="T364" s="199">
        <f t="shared" si="21"/>
        <v>1072.7797385620916</v>
      </c>
      <c r="U364" s="11"/>
      <c r="V364" s="11"/>
      <c r="W364" s="11"/>
      <c r="Y364" s="11">
        <v>313024.77000000048</v>
      </c>
      <c r="Z364" s="11">
        <f t="shared" si="22"/>
        <v>349892.25</v>
      </c>
      <c r="AB364" s="11">
        <f t="shared" si="23"/>
        <v>238758.83</v>
      </c>
      <c r="AC364" s="170">
        <v>301309.27</v>
      </c>
      <c r="AD364" s="11"/>
      <c r="AE364" s="4"/>
      <c r="AF364" s="4"/>
    </row>
    <row r="365" spans="1:32">
      <c r="A365" s="56"/>
      <c r="B365" s="11"/>
      <c r="C365" s="11" t="s">
        <v>391</v>
      </c>
      <c r="D365" s="11"/>
      <c r="E365" s="11" t="s">
        <v>281</v>
      </c>
      <c r="F365" s="11">
        <v>822</v>
      </c>
      <c r="G365" s="11"/>
      <c r="H365" s="11"/>
      <c r="I365" s="11"/>
      <c r="J365" s="207">
        <v>160.59</v>
      </c>
      <c r="K365" s="11"/>
      <c r="M365" s="11">
        <v>1</v>
      </c>
      <c r="N365" s="70"/>
      <c r="P365" s="196">
        <f t="shared" si="20"/>
        <v>160.59</v>
      </c>
      <c r="Q365" s="11"/>
      <c r="R365" s="11"/>
      <c r="S365" s="11"/>
      <c r="T365" s="199">
        <f t="shared" si="21"/>
        <v>822</v>
      </c>
      <c r="U365" s="11"/>
      <c r="V365" s="11"/>
      <c r="W365" s="11"/>
      <c r="Y365" s="11">
        <v>160.59</v>
      </c>
      <c r="Z365" s="11">
        <f t="shared" si="22"/>
        <v>179.5</v>
      </c>
      <c r="AB365" s="11">
        <f t="shared" si="23"/>
        <v>122.49</v>
      </c>
      <c r="AC365" s="170">
        <v>154.58000000000001</v>
      </c>
      <c r="AD365" s="11"/>
      <c r="AE365" s="4"/>
      <c r="AF365" s="4"/>
    </row>
    <row r="366" spans="1:32">
      <c r="A366" s="56"/>
      <c r="B366" s="11"/>
      <c r="C366" s="11" t="s">
        <v>392</v>
      </c>
      <c r="D366" s="11"/>
      <c r="E366" s="11" t="s">
        <v>52</v>
      </c>
      <c r="F366" s="11">
        <v>29366</v>
      </c>
      <c r="G366" s="11"/>
      <c r="H366" s="11"/>
      <c r="I366" s="11"/>
      <c r="J366" s="207">
        <v>5816.4900000000007</v>
      </c>
      <c r="K366" s="11"/>
      <c r="M366" s="11">
        <v>32</v>
      </c>
      <c r="N366" s="70"/>
      <c r="P366" s="196">
        <f t="shared" si="20"/>
        <v>181.76531250000002</v>
      </c>
      <c r="Q366" s="11"/>
      <c r="R366" s="11"/>
      <c r="S366" s="11"/>
      <c r="T366" s="199">
        <f t="shared" si="21"/>
        <v>917.6875</v>
      </c>
      <c r="U366" s="11"/>
      <c r="V366" s="11"/>
      <c r="W366" s="11"/>
      <c r="Y366" s="11">
        <v>5816.4900000000007</v>
      </c>
      <c r="Z366" s="11">
        <f t="shared" si="22"/>
        <v>6501.55</v>
      </c>
      <c r="AB366" s="11">
        <f t="shared" si="23"/>
        <v>4436.51</v>
      </c>
      <c r="AC366" s="170">
        <v>5598.8</v>
      </c>
      <c r="AD366" s="11"/>
      <c r="AE366" s="4"/>
      <c r="AF366" s="4"/>
    </row>
    <row r="367" spans="1:32">
      <c r="A367" s="56"/>
      <c r="B367" s="11"/>
      <c r="C367" s="11" t="s">
        <v>392</v>
      </c>
      <c r="D367" s="11"/>
      <c r="E367" s="11" t="s">
        <v>54</v>
      </c>
      <c r="F367" s="11">
        <v>4748</v>
      </c>
      <c r="G367" s="11"/>
      <c r="H367" s="11"/>
      <c r="I367" s="11"/>
      <c r="J367" s="207">
        <v>946.84</v>
      </c>
      <c r="K367" s="11"/>
      <c r="M367" s="11">
        <v>5</v>
      </c>
      <c r="N367" s="70"/>
      <c r="P367" s="196">
        <f t="shared" si="20"/>
        <v>189.36799999999999</v>
      </c>
      <c r="Q367" s="11"/>
      <c r="R367" s="11"/>
      <c r="S367" s="11"/>
      <c r="T367" s="199">
        <f t="shared" si="21"/>
        <v>949.6</v>
      </c>
      <c r="U367" s="11"/>
      <c r="V367" s="11"/>
      <c r="W367" s="11"/>
      <c r="Y367" s="11">
        <v>946.84</v>
      </c>
      <c r="Z367" s="11">
        <f t="shared" si="22"/>
        <v>1058.3599999999999</v>
      </c>
      <c r="AB367" s="11">
        <f t="shared" si="23"/>
        <v>722.2</v>
      </c>
      <c r="AC367" s="170">
        <v>911.4</v>
      </c>
      <c r="AD367" s="11"/>
      <c r="AE367" s="4"/>
      <c r="AF367" s="4"/>
    </row>
    <row r="368" spans="1:32">
      <c r="A368" s="56"/>
      <c r="B368" s="11"/>
      <c r="C368" s="11" t="s">
        <v>393</v>
      </c>
      <c r="D368" s="11"/>
      <c r="E368" s="11" t="s">
        <v>367</v>
      </c>
      <c r="F368" s="11">
        <v>3363</v>
      </c>
      <c r="G368" s="11"/>
      <c r="H368" s="11"/>
      <c r="I368" s="11"/>
      <c r="J368" s="207">
        <v>654.04000000000008</v>
      </c>
      <c r="K368" s="11"/>
      <c r="M368" s="11">
        <v>3</v>
      </c>
      <c r="N368" s="70"/>
      <c r="P368" s="196">
        <f t="shared" si="20"/>
        <v>218.01333333333335</v>
      </c>
      <c r="Q368" s="11"/>
      <c r="R368" s="11"/>
      <c r="S368" s="11"/>
      <c r="T368" s="199">
        <f t="shared" si="21"/>
        <v>1121</v>
      </c>
      <c r="U368" s="11"/>
      <c r="V368" s="11"/>
      <c r="W368" s="11"/>
      <c r="Y368" s="11">
        <v>654.04000000000008</v>
      </c>
      <c r="Z368" s="11">
        <f t="shared" si="22"/>
        <v>731.07</v>
      </c>
      <c r="AB368" s="11">
        <f t="shared" si="23"/>
        <v>498.87</v>
      </c>
      <c r="AC368" s="170">
        <v>629.55999999999995</v>
      </c>
      <c r="AD368" s="11"/>
      <c r="AE368" s="4"/>
      <c r="AF368" s="4"/>
    </row>
    <row r="369" spans="1:32">
      <c r="A369" s="56"/>
      <c r="B369" s="11"/>
      <c r="C369" s="11" t="s">
        <v>393</v>
      </c>
      <c r="D369" s="11"/>
      <c r="E369" s="11" t="s">
        <v>394</v>
      </c>
      <c r="F369" s="11">
        <v>1541672</v>
      </c>
      <c r="G369" s="11"/>
      <c r="H369" s="11"/>
      <c r="I369" s="11"/>
      <c r="J369" s="207">
        <v>292964.72999999952</v>
      </c>
      <c r="K369" s="11"/>
      <c r="M369" s="11">
        <v>1207</v>
      </c>
      <c r="N369" s="70"/>
      <c r="P369" s="196">
        <f t="shared" si="20"/>
        <v>242.72140016569969</v>
      </c>
      <c r="Q369" s="11"/>
      <c r="R369" s="11"/>
      <c r="S369" s="11"/>
      <c r="T369" s="199">
        <f t="shared" si="21"/>
        <v>1277.2758906379454</v>
      </c>
      <c r="U369" s="11"/>
      <c r="V369" s="11"/>
      <c r="W369" s="11"/>
      <c r="Y369" s="11">
        <v>292964.72999999952</v>
      </c>
      <c r="Z369" s="11">
        <f t="shared" si="22"/>
        <v>327469.57</v>
      </c>
      <c r="AB369" s="11">
        <f t="shared" si="23"/>
        <v>223458.09</v>
      </c>
      <c r="AC369" s="170">
        <v>282000.02</v>
      </c>
      <c r="AD369" s="11"/>
      <c r="AE369" s="4"/>
      <c r="AF369" s="4"/>
    </row>
    <row r="370" spans="1:32">
      <c r="A370" s="56"/>
      <c r="B370" s="11"/>
      <c r="C370" s="11" t="s">
        <v>393</v>
      </c>
      <c r="D370" s="11"/>
      <c r="E370" s="11" t="s">
        <v>310</v>
      </c>
      <c r="F370" s="11">
        <v>609</v>
      </c>
      <c r="G370" s="11"/>
      <c r="H370" s="11"/>
      <c r="I370" s="11"/>
      <c r="J370" s="207">
        <v>117.21</v>
      </c>
      <c r="K370" s="11"/>
      <c r="M370" s="11">
        <v>1</v>
      </c>
      <c r="N370" s="70"/>
      <c r="P370" s="196">
        <f t="shared" si="20"/>
        <v>117.21</v>
      </c>
      <c r="Q370" s="11"/>
      <c r="R370" s="11"/>
      <c r="S370" s="11"/>
      <c r="T370" s="199">
        <f t="shared" si="21"/>
        <v>609</v>
      </c>
      <c r="U370" s="11"/>
      <c r="V370" s="11"/>
      <c r="W370" s="11"/>
      <c r="Y370" s="11">
        <v>117.21</v>
      </c>
      <c r="Z370" s="11">
        <f t="shared" si="22"/>
        <v>131.01</v>
      </c>
      <c r="AB370" s="11">
        <f t="shared" si="23"/>
        <v>89.4</v>
      </c>
      <c r="AC370" s="170">
        <v>112.82</v>
      </c>
      <c r="AD370" s="11"/>
      <c r="AE370" s="4"/>
      <c r="AF370" s="4"/>
    </row>
    <row r="371" spans="1:32">
      <c r="A371" s="56"/>
      <c r="B371" s="11"/>
      <c r="C371" s="11" t="s">
        <v>395</v>
      </c>
      <c r="D371" s="11"/>
      <c r="E371" s="11" t="s">
        <v>68</v>
      </c>
      <c r="F371" s="11">
        <v>1061</v>
      </c>
      <c r="G371" s="11"/>
      <c r="H371" s="11"/>
      <c r="I371" s="11"/>
      <c r="J371" s="207">
        <v>209.01</v>
      </c>
      <c r="K371" s="11"/>
      <c r="M371" s="11">
        <v>1</v>
      </c>
      <c r="N371" s="70"/>
      <c r="P371" s="196">
        <f t="shared" si="20"/>
        <v>209.01</v>
      </c>
      <c r="Q371" s="11"/>
      <c r="R371" s="11"/>
      <c r="S371" s="11"/>
      <c r="T371" s="199">
        <f t="shared" si="21"/>
        <v>1061</v>
      </c>
      <c r="U371" s="11"/>
      <c r="V371" s="11"/>
      <c r="W371" s="11"/>
      <c r="Y371" s="11">
        <v>209.01</v>
      </c>
      <c r="Z371" s="11">
        <f t="shared" si="22"/>
        <v>233.63</v>
      </c>
      <c r="AB371" s="11">
        <f t="shared" si="23"/>
        <v>159.41999999999999</v>
      </c>
      <c r="AC371" s="170">
        <v>201.19</v>
      </c>
      <c r="AD371" s="11"/>
      <c r="AE371" s="4"/>
      <c r="AF371" s="4"/>
    </row>
    <row r="372" spans="1:32">
      <c r="A372" s="56"/>
      <c r="B372" s="11"/>
      <c r="C372" s="11" t="s">
        <v>395</v>
      </c>
      <c r="D372" s="11"/>
      <c r="E372" s="11" t="s">
        <v>312</v>
      </c>
      <c r="F372" s="11">
        <v>130</v>
      </c>
      <c r="G372" s="11"/>
      <c r="H372" s="11"/>
      <c r="I372" s="11"/>
      <c r="J372" s="207">
        <v>30.37</v>
      </c>
      <c r="K372" s="11"/>
      <c r="M372" s="11">
        <v>1</v>
      </c>
      <c r="N372" s="70"/>
      <c r="P372" s="196">
        <f t="shared" si="20"/>
        <v>30.37</v>
      </c>
      <c r="Q372" s="11"/>
      <c r="R372" s="11"/>
      <c r="S372" s="11"/>
      <c r="T372" s="199">
        <f t="shared" si="21"/>
        <v>130</v>
      </c>
      <c r="U372" s="11"/>
      <c r="V372" s="11"/>
      <c r="W372" s="11"/>
      <c r="Y372" s="11">
        <v>30.37</v>
      </c>
      <c r="Z372" s="11">
        <f t="shared" si="22"/>
        <v>33.950000000000003</v>
      </c>
      <c r="AB372" s="11">
        <f t="shared" si="23"/>
        <v>23.16</v>
      </c>
      <c r="AC372" s="170">
        <v>29.23</v>
      </c>
      <c r="AD372" s="11"/>
      <c r="AE372" s="4"/>
      <c r="AF372" s="4"/>
    </row>
    <row r="373" spans="1:32">
      <c r="A373" s="56"/>
      <c r="B373" s="11"/>
      <c r="C373" s="11" t="s">
        <v>395</v>
      </c>
      <c r="D373" s="11"/>
      <c r="E373" s="11" t="s">
        <v>310</v>
      </c>
      <c r="F373" s="11">
        <v>8177224</v>
      </c>
      <c r="G373" s="11"/>
      <c r="H373" s="11"/>
      <c r="I373" s="11"/>
      <c r="J373" s="207">
        <v>1577533.3599999971</v>
      </c>
      <c r="K373" s="11"/>
      <c r="M373" s="11">
        <v>5066</v>
      </c>
      <c r="N373" s="70"/>
      <c r="P373" s="196">
        <f t="shared" si="20"/>
        <v>311.39624161073766</v>
      </c>
      <c r="Q373" s="11"/>
      <c r="R373" s="11"/>
      <c r="S373" s="11"/>
      <c r="T373" s="199">
        <f t="shared" si="21"/>
        <v>1614.1381760757995</v>
      </c>
      <c r="U373" s="11"/>
      <c r="V373" s="11"/>
      <c r="W373" s="11"/>
      <c r="Y373" s="11">
        <v>1577533.3599999971</v>
      </c>
      <c r="Z373" s="11">
        <f t="shared" si="22"/>
        <v>1763332.32</v>
      </c>
      <c r="AB373" s="11">
        <f t="shared" si="23"/>
        <v>1203259.48</v>
      </c>
      <c r="AC373" s="170">
        <v>1518491.43</v>
      </c>
      <c r="AD373" s="11"/>
      <c r="AE373" s="4"/>
      <c r="AF373" s="4"/>
    </row>
    <row r="374" spans="1:32">
      <c r="A374" s="56"/>
      <c r="B374" s="11"/>
      <c r="C374" s="11" t="s">
        <v>396</v>
      </c>
      <c r="D374" s="11"/>
      <c r="E374" s="11" t="s">
        <v>323</v>
      </c>
      <c r="F374" s="11">
        <v>3618058</v>
      </c>
      <c r="G374" s="11"/>
      <c r="H374" s="11"/>
      <c r="I374" s="11"/>
      <c r="J374" s="207">
        <v>693453.75000000303</v>
      </c>
      <c r="K374" s="11"/>
      <c r="M374" s="11">
        <v>5926</v>
      </c>
      <c r="N374" s="70"/>
      <c r="P374" s="196">
        <f t="shared" si="20"/>
        <v>117.0188575767808</v>
      </c>
      <c r="Q374" s="11"/>
      <c r="R374" s="11"/>
      <c r="S374" s="11"/>
      <c r="T374" s="199">
        <f t="shared" si="21"/>
        <v>610.53965575430311</v>
      </c>
      <c r="U374" s="11"/>
      <c r="V374" s="11"/>
      <c r="W374" s="11"/>
      <c r="Y374" s="11">
        <v>693453.75000000303</v>
      </c>
      <c r="Z374" s="11">
        <f t="shared" si="22"/>
        <v>775127.45</v>
      </c>
      <c r="AB374" s="11">
        <f t="shared" si="23"/>
        <v>528930.05000000005</v>
      </c>
      <c r="AC374" s="170">
        <v>667500.04</v>
      </c>
      <c r="AD374" s="11"/>
      <c r="AE374" s="4"/>
      <c r="AF374" s="4"/>
    </row>
    <row r="375" spans="1:32">
      <c r="A375" s="56"/>
      <c r="B375" s="11"/>
      <c r="C375" s="11" t="s">
        <v>397</v>
      </c>
      <c r="D375" s="11"/>
      <c r="E375" s="11" t="s">
        <v>68</v>
      </c>
      <c r="F375" s="11">
        <v>228509</v>
      </c>
      <c r="G375" s="11"/>
      <c r="H375" s="11"/>
      <c r="I375" s="11"/>
      <c r="J375" s="207">
        <v>44149.4</v>
      </c>
      <c r="K375" s="11"/>
      <c r="M375" s="11">
        <v>209</v>
      </c>
      <c r="N375" s="70"/>
      <c r="P375" s="196">
        <f t="shared" si="20"/>
        <v>211.24114832535886</v>
      </c>
      <c r="Q375" s="11"/>
      <c r="R375" s="11"/>
      <c r="S375" s="11"/>
      <c r="T375" s="199">
        <f t="shared" si="21"/>
        <v>1093.3444976076555</v>
      </c>
      <c r="U375" s="11"/>
      <c r="V375" s="11"/>
      <c r="W375" s="11"/>
      <c r="Y375" s="11">
        <v>44149.4</v>
      </c>
      <c r="Z375" s="11">
        <f t="shared" si="22"/>
        <v>49349.23</v>
      </c>
      <c r="AB375" s="11">
        <f t="shared" si="23"/>
        <v>33674.839999999997</v>
      </c>
      <c r="AC375" s="170">
        <v>42497.03</v>
      </c>
      <c r="AD375" s="11"/>
      <c r="AE375" s="4"/>
      <c r="AF375" s="4"/>
    </row>
    <row r="376" spans="1:32">
      <c r="A376" s="56"/>
      <c r="B376" s="11"/>
      <c r="C376" s="11" t="s">
        <v>398</v>
      </c>
      <c r="D376" s="11"/>
      <c r="E376" s="11" t="s">
        <v>62</v>
      </c>
      <c r="F376" s="11">
        <v>2826</v>
      </c>
      <c r="G376" s="11"/>
      <c r="H376" s="11"/>
      <c r="I376" s="11"/>
      <c r="J376" s="207">
        <v>566.52</v>
      </c>
      <c r="K376" s="11"/>
      <c r="M376" s="11">
        <v>3</v>
      </c>
      <c r="N376" s="70"/>
      <c r="P376" s="196">
        <f t="shared" si="20"/>
        <v>188.84</v>
      </c>
      <c r="Q376" s="11"/>
      <c r="R376" s="11"/>
      <c r="S376" s="11"/>
      <c r="T376" s="199">
        <f t="shared" si="21"/>
        <v>942</v>
      </c>
      <c r="U376" s="11"/>
      <c r="V376" s="11"/>
      <c r="W376" s="11"/>
      <c r="Y376" s="11">
        <v>566.52</v>
      </c>
      <c r="Z376" s="11">
        <f t="shared" si="22"/>
        <v>633.24</v>
      </c>
      <c r="AB376" s="11">
        <f t="shared" si="23"/>
        <v>432.11</v>
      </c>
      <c r="AC376" s="170">
        <v>545.32000000000005</v>
      </c>
      <c r="AD376" s="11"/>
      <c r="AE376" s="4"/>
      <c r="AF376" s="4"/>
    </row>
    <row r="377" spans="1:32">
      <c r="A377" s="56"/>
      <c r="B377" s="11"/>
      <c r="C377" s="11" t="s">
        <v>399</v>
      </c>
      <c r="D377" s="11"/>
      <c r="E377" s="11" t="s">
        <v>323</v>
      </c>
      <c r="F377" s="11">
        <v>522</v>
      </c>
      <c r="G377" s="11"/>
      <c r="H377" s="11"/>
      <c r="I377" s="11"/>
      <c r="J377" s="207">
        <v>104.34</v>
      </c>
      <c r="K377" s="11"/>
      <c r="M377" s="11">
        <v>1</v>
      </c>
      <c r="N377" s="70"/>
      <c r="P377" s="196">
        <f t="shared" si="20"/>
        <v>104.34</v>
      </c>
      <c r="Q377" s="11"/>
      <c r="R377" s="11"/>
      <c r="S377" s="11"/>
      <c r="T377" s="199">
        <f t="shared" si="21"/>
        <v>522</v>
      </c>
      <c r="U377" s="11"/>
      <c r="V377" s="11"/>
      <c r="W377" s="11"/>
      <c r="Y377" s="11">
        <v>104.34</v>
      </c>
      <c r="Z377" s="11">
        <f t="shared" si="22"/>
        <v>116.63</v>
      </c>
      <c r="AB377" s="11">
        <f t="shared" si="23"/>
        <v>79.59</v>
      </c>
      <c r="AC377" s="170">
        <v>100.43</v>
      </c>
      <c r="AD377" s="11"/>
      <c r="AE377" s="4"/>
      <c r="AF377" s="4"/>
    </row>
    <row r="378" spans="1:32">
      <c r="A378" s="56"/>
      <c r="B378" s="11"/>
      <c r="C378" s="11" t="s">
        <v>399</v>
      </c>
      <c r="D378" s="11"/>
      <c r="E378" s="11" t="s">
        <v>75</v>
      </c>
      <c r="F378" s="11">
        <v>4469</v>
      </c>
      <c r="G378" s="11"/>
      <c r="H378" s="11"/>
      <c r="I378" s="11"/>
      <c r="J378" s="207">
        <v>903.93</v>
      </c>
      <c r="K378" s="11"/>
      <c r="M378" s="11">
        <v>6</v>
      </c>
      <c r="N378" s="70"/>
      <c r="P378" s="196">
        <f t="shared" si="20"/>
        <v>150.655</v>
      </c>
      <c r="Q378" s="11"/>
      <c r="R378" s="11"/>
      <c r="S378" s="11"/>
      <c r="T378" s="199">
        <f t="shared" si="21"/>
        <v>744.83333333333337</v>
      </c>
      <c r="U378" s="11"/>
      <c r="V378" s="11"/>
      <c r="W378" s="11"/>
      <c r="Y378" s="11">
        <v>903.93</v>
      </c>
      <c r="Z378" s="11">
        <f t="shared" si="22"/>
        <v>1010.39</v>
      </c>
      <c r="AB378" s="11">
        <f t="shared" si="23"/>
        <v>689.47</v>
      </c>
      <c r="AC378" s="170">
        <v>870.1</v>
      </c>
      <c r="AD378" s="11"/>
      <c r="AE378" s="4"/>
      <c r="AF378" s="4"/>
    </row>
    <row r="379" spans="1:32">
      <c r="A379" s="56"/>
      <c r="B379" s="11"/>
      <c r="C379" s="11" t="s">
        <v>399</v>
      </c>
      <c r="D379" s="11"/>
      <c r="E379" s="11" t="s">
        <v>98</v>
      </c>
      <c r="F379" s="11">
        <v>461262</v>
      </c>
      <c r="G379" s="11"/>
      <c r="H379" s="11"/>
      <c r="I379" s="11"/>
      <c r="J379" s="207">
        <v>90526.52999999981</v>
      </c>
      <c r="K379" s="11"/>
      <c r="M379" s="11">
        <v>746</v>
      </c>
      <c r="N379" s="70"/>
      <c r="P379" s="196">
        <f t="shared" si="20"/>
        <v>121.34923592493271</v>
      </c>
      <c r="Q379" s="11"/>
      <c r="R379" s="11"/>
      <c r="S379" s="11"/>
      <c r="T379" s="199">
        <f t="shared" si="21"/>
        <v>618.31367292225207</v>
      </c>
      <c r="U379" s="11"/>
      <c r="V379" s="11"/>
      <c r="W379" s="11"/>
      <c r="Y379" s="11">
        <v>90526.52999999981</v>
      </c>
      <c r="Z379" s="11">
        <f t="shared" si="22"/>
        <v>101188.58</v>
      </c>
      <c r="AB379" s="11">
        <f t="shared" si="23"/>
        <v>69048.88</v>
      </c>
      <c r="AC379" s="170">
        <v>87138.42</v>
      </c>
      <c r="AD379" s="11"/>
      <c r="AE379" s="4"/>
      <c r="AF379" s="4"/>
    </row>
    <row r="380" spans="1:32">
      <c r="A380" s="56"/>
      <c r="B380" s="11"/>
      <c r="C380" s="11" t="s">
        <v>399</v>
      </c>
      <c r="D380" s="11"/>
      <c r="E380" s="11" t="s">
        <v>354</v>
      </c>
      <c r="F380" s="11">
        <v>1353</v>
      </c>
      <c r="G380" s="11"/>
      <c r="H380" s="11"/>
      <c r="I380" s="11"/>
      <c r="J380" s="207">
        <v>274.38</v>
      </c>
      <c r="K380" s="11"/>
      <c r="M380" s="11">
        <v>1</v>
      </c>
      <c r="N380" s="70"/>
      <c r="P380" s="196">
        <f t="shared" si="20"/>
        <v>274.38</v>
      </c>
      <c r="Q380" s="11"/>
      <c r="R380" s="11"/>
      <c r="S380" s="11"/>
      <c r="T380" s="199">
        <f t="shared" si="21"/>
        <v>1353</v>
      </c>
      <c r="U380" s="11"/>
      <c r="V380" s="11"/>
      <c r="W380" s="11"/>
      <c r="Y380" s="11">
        <v>274.38</v>
      </c>
      <c r="Z380" s="11">
        <f t="shared" si="22"/>
        <v>306.7</v>
      </c>
      <c r="AB380" s="11">
        <f t="shared" si="23"/>
        <v>209.28</v>
      </c>
      <c r="AC380" s="170">
        <v>264.11</v>
      </c>
      <c r="AD380" s="11"/>
      <c r="AE380" s="4"/>
      <c r="AF380" s="4"/>
    </row>
    <row r="381" spans="1:32">
      <c r="A381" s="56"/>
      <c r="B381" s="11"/>
      <c r="C381" s="11" t="s">
        <v>400</v>
      </c>
      <c r="D381" s="11"/>
      <c r="E381" s="11" t="s">
        <v>172</v>
      </c>
      <c r="F381" s="11">
        <v>1571</v>
      </c>
      <c r="G381" s="11"/>
      <c r="H381" s="11"/>
      <c r="I381" s="11"/>
      <c r="J381" s="207">
        <v>312.54000000000002</v>
      </c>
      <c r="K381" s="11"/>
      <c r="M381" s="11">
        <v>1</v>
      </c>
      <c r="N381" s="70"/>
      <c r="P381" s="196">
        <f t="shared" si="20"/>
        <v>312.54000000000002</v>
      </c>
      <c r="Q381" s="11"/>
      <c r="R381" s="11"/>
      <c r="S381" s="11"/>
      <c r="T381" s="199">
        <f t="shared" si="21"/>
        <v>1571</v>
      </c>
      <c r="U381" s="11"/>
      <c r="V381" s="11"/>
      <c r="W381" s="11"/>
      <c r="Y381" s="11">
        <v>312.54000000000002</v>
      </c>
      <c r="Z381" s="11">
        <f t="shared" si="22"/>
        <v>349.35</v>
      </c>
      <c r="AB381" s="11">
        <f t="shared" si="23"/>
        <v>238.39</v>
      </c>
      <c r="AC381" s="170">
        <v>300.83999999999997</v>
      </c>
      <c r="AD381" s="11"/>
      <c r="AE381" s="4"/>
      <c r="AF381" s="4"/>
    </row>
    <row r="382" spans="1:32">
      <c r="A382" s="56"/>
      <c r="B382" s="11"/>
      <c r="C382" s="11" t="s">
        <v>400</v>
      </c>
      <c r="D382" s="11"/>
      <c r="E382" s="11" t="s">
        <v>273</v>
      </c>
      <c r="F382" s="11">
        <v>1588033</v>
      </c>
      <c r="G382" s="11"/>
      <c r="H382" s="11"/>
      <c r="I382" s="11"/>
      <c r="J382" s="207">
        <v>297944.08000000042</v>
      </c>
      <c r="K382" s="11"/>
      <c r="M382" s="11">
        <v>1452</v>
      </c>
      <c r="N382" s="70"/>
      <c r="P382" s="196">
        <f t="shared" si="20"/>
        <v>205.19564738292041</v>
      </c>
      <c r="Q382" s="11"/>
      <c r="R382" s="11"/>
      <c r="S382" s="11"/>
      <c r="T382" s="199">
        <f t="shared" si="21"/>
        <v>1093.6866391184574</v>
      </c>
      <c r="U382" s="11"/>
      <c r="V382" s="11"/>
      <c r="W382" s="11"/>
      <c r="Y382" s="11">
        <v>297944.08000000042</v>
      </c>
      <c r="Z382" s="11">
        <f t="shared" si="22"/>
        <v>333035.38</v>
      </c>
      <c r="AB382" s="11">
        <f t="shared" si="23"/>
        <v>227256.07</v>
      </c>
      <c r="AC382" s="170">
        <v>286793</v>
      </c>
      <c r="AD382" s="11"/>
      <c r="AE382" s="4"/>
      <c r="AF382" s="4"/>
    </row>
    <row r="383" spans="1:32">
      <c r="A383" s="56"/>
      <c r="B383" s="11"/>
      <c r="C383" s="11" t="s">
        <v>400</v>
      </c>
      <c r="D383" s="11"/>
      <c r="E383" s="11" t="s">
        <v>145</v>
      </c>
      <c r="F383" s="11">
        <v>4726</v>
      </c>
      <c r="G383" s="11"/>
      <c r="H383" s="11"/>
      <c r="I383" s="11"/>
      <c r="J383" s="207">
        <v>958.04</v>
      </c>
      <c r="K383" s="11"/>
      <c r="M383" s="11">
        <v>1</v>
      </c>
      <c r="N383" s="70"/>
      <c r="P383" s="196">
        <f t="shared" si="20"/>
        <v>958.04</v>
      </c>
      <c r="Q383" s="11"/>
      <c r="R383" s="11"/>
      <c r="S383" s="11"/>
      <c r="T383" s="199">
        <f t="shared" si="21"/>
        <v>4726</v>
      </c>
      <c r="U383" s="11"/>
      <c r="V383" s="11"/>
      <c r="W383" s="11"/>
      <c r="Y383" s="11">
        <v>958.04</v>
      </c>
      <c r="Z383" s="11">
        <f t="shared" si="22"/>
        <v>1070.8800000000001</v>
      </c>
      <c r="AB383" s="11">
        <f t="shared" si="23"/>
        <v>730.74</v>
      </c>
      <c r="AC383" s="170">
        <v>922.18</v>
      </c>
      <c r="AD383" s="11"/>
      <c r="AE383" s="4"/>
      <c r="AF383" s="4"/>
    </row>
    <row r="384" spans="1:32">
      <c r="A384" s="56"/>
      <c r="B384" s="11"/>
      <c r="C384" s="11" t="s">
        <v>401</v>
      </c>
      <c r="D384" s="11"/>
      <c r="E384" s="11" t="s">
        <v>281</v>
      </c>
      <c r="F384" s="11">
        <v>304873</v>
      </c>
      <c r="G384" s="11"/>
      <c r="H384" s="11"/>
      <c r="I384" s="11"/>
      <c r="J384" s="207">
        <v>57805.939999999988</v>
      </c>
      <c r="K384" s="11"/>
      <c r="M384" s="11">
        <v>351</v>
      </c>
      <c r="N384" s="70"/>
      <c r="P384" s="196">
        <f t="shared" si="20"/>
        <v>164.6892877492877</v>
      </c>
      <c r="Q384" s="11"/>
      <c r="R384" s="11"/>
      <c r="S384" s="11"/>
      <c r="T384" s="199">
        <f t="shared" si="21"/>
        <v>868.58404558404561</v>
      </c>
      <c r="U384" s="11"/>
      <c r="V384" s="11"/>
      <c r="W384" s="11"/>
      <c r="Y384" s="11">
        <v>57805.939999999988</v>
      </c>
      <c r="Z384" s="11">
        <f t="shared" si="22"/>
        <v>64614.22</v>
      </c>
      <c r="AB384" s="11">
        <f t="shared" si="23"/>
        <v>44091.33</v>
      </c>
      <c r="AC384" s="170">
        <v>55642.45</v>
      </c>
      <c r="AD384" s="11"/>
      <c r="AE384" s="4"/>
      <c r="AF384" s="4"/>
    </row>
    <row r="385" spans="1:32">
      <c r="A385" s="56"/>
      <c r="B385" s="11"/>
      <c r="C385" s="11" t="s">
        <v>402</v>
      </c>
      <c r="D385" s="11"/>
      <c r="E385" s="11" t="s">
        <v>403</v>
      </c>
      <c r="F385" s="11">
        <v>1511</v>
      </c>
      <c r="G385" s="11"/>
      <c r="H385" s="11"/>
      <c r="I385" s="11"/>
      <c r="J385" s="207">
        <v>306.92</v>
      </c>
      <c r="K385" s="11"/>
      <c r="M385" s="11">
        <v>1</v>
      </c>
      <c r="N385" s="70"/>
      <c r="P385" s="196">
        <f t="shared" si="20"/>
        <v>306.92</v>
      </c>
      <c r="Q385" s="11"/>
      <c r="R385" s="11"/>
      <c r="S385" s="11"/>
      <c r="T385" s="199">
        <f t="shared" si="21"/>
        <v>1511</v>
      </c>
      <c r="U385" s="11"/>
      <c r="V385" s="11"/>
      <c r="W385" s="11"/>
      <c r="Y385" s="11">
        <v>306.92</v>
      </c>
      <c r="Z385" s="11">
        <f t="shared" si="22"/>
        <v>343.07</v>
      </c>
      <c r="AB385" s="11">
        <f t="shared" si="23"/>
        <v>234.1</v>
      </c>
      <c r="AC385" s="170">
        <v>295.43</v>
      </c>
      <c r="AD385" s="11"/>
      <c r="AE385" s="4"/>
      <c r="AF385" s="4"/>
    </row>
    <row r="386" spans="1:32">
      <c r="A386" s="56"/>
      <c r="B386" s="11"/>
      <c r="C386" s="11" t="s">
        <v>402</v>
      </c>
      <c r="D386" s="11"/>
      <c r="E386" s="11" t="s">
        <v>404</v>
      </c>
      <c r="F386" s="11">
        <v>381578</v>
      </c>
      <c r="G386" s="11"/>
      <c r="H386" s="11"/>
      <c r="I386" s="11"/>
      <c r="J386" s="207">
        <v>73851.780000000072</v>
      </c>
      <c r="K386" s="11"/>
      <c r="M386" s="11">
        <v>496</v>
      </c>
      <c r="N386" s="70"/>
      <c r="P386" s="196">
        <f t="shared" si="20"/>
        <v>148.89471774193564</v>
      </c>
      <c r="Q386" s="11"/>
      <c r="R386" s="11"/>
      <c r="S386" s="11"/>
      <c r="T386" s="199">
        <f t="shared" si="21"/>
        <v>769.31048387096769</v>
      </c>
      <c r="U386" s="11"/>
      <c r="V386" s="11"/>
      <c r="W386" s="11"/>
      <c r="Y386" s="11">
        <v>73851.780000000072</v>
      </c>
      <c r="Z386" s="11">
        <f t="shared" si="22"/>
        <v>82549.91</v>
      </c>
      <c r="AB386" s="11">
        <f t="shared" si="23"/>
        <v>56330.25</v>
      </c>
      <c r="AC386" s="170">
        <v>71087.75</v>
      </c>
      <c r="AD386" s="11"/>
      <c r="AE386" s="4"/>
      <c r="AF386" s="4"/>
    </row>
    <row r="387" spans="1:32">
      <c r="A387" s="56"/>
      <c r="B387" s="11"/>
      <c r="C387" s="11" t="s">
        <v>405</v>
      </c>
      <c r="D387" s="11"/>
      <c r="E387" s="11" t="s">
        <v>406</v>
      </c>
      <c r="F387" s="11">
        <v>349658</v>
      </c>
      <c r="G387" s="11"/>
      <c r="H387" s="11"/>
      <c r="I387" s="11"/>
      <c r="J387" s="207">
        <v>66491.970000000016</v>
      </c>
      <c r="K387" s="11"/>
      <c r="M387" s="11">
        <v>303</v>
      </c>
      <c r="N387" s="70"/>
      <c r="P387" s="196">
        <f t="shared" si="20"/>
        <v>219.4454455445545</v>
      </c>
      <c r="Q387" s="11"/>
      <c r="R387" s="11"/>
      <c r="S387" s="11"/>
      <c r="T387" s="199">
        <f t="shared" si="21"/>
        <v>1153.9867986798679</v>
      </c>
      <c r="U387" s="11"/>
      <c r="V387" s="11"/>
      <c r="W387" s="11"/>
      <c r="Y387" s="11">
        <v>66491.970000000016</v>
      </c>
      <c r="Z387" s="11">
        <f t="shared" si="22"/>
        <v>74323.27</v>
      </c>
      <c r="AB387" s="11">
        <f t="shared" si="23"/>
        <v>50716.58</v>
      </c>
      <c r="AC387" s="170">
        <v>64003.39</v>
      </c>
      <c r="AD387" s="11"/>
      <c r="AE387" s="4"/>
      <c r="AF387" s="4"/>
    </row>
    <row r="388" spans="1:32">
      <c r="A388" s="56"/>
      <c r="B388" s="11"/>
      <c r="C388" s="11" t="s">
        <v>407</v>
      </c>
      <c r="D388" s="11"/>
      <c r="E388" s="11" t="s">
        <v>93</v>
      </c>
      <c r="F388" s="11">
        <v>1726055</v>
      </c>
      <c r="G388" s="11"/>
      <c r="H388" s="11"/>
      <c r="I388" s="11"/>
      <c r="J388" s="207">
        <v>336974.0900000002</v>
      </c>
      <c r="K388" s="11"/>
      <c r="M388" s="11">
        <v>1187</v>
      </c>
      <c r="N388" s="70"/>
      <c r="P388" s="196">
        <f t="shared" si="20"/>
        <v>283.88718618365647</v>
      </c>
      <c r="Q388" s="11"/>
      <c r="R388" s="11"/>
      <c r="S388" s="11"/>
      <c r="T388" s="199">
        <f t="shared" si="21"/>
        <v>1454.1322662173548</v>
      </c>
      <c r="U388" s="11"/>
      <c r="V388" s="11"/>
      <c r="W388" s="11"/>
      <c r="Y388" s="11">
        <v>336974.0900000002</v>
      </c>
      <c r="Z388" s="11">
        <f t="shared" si="22"/>
        <v>376662.28</v>
      </c>
      <c r="AB388" s="11">
        <f t="shared" si="23"/>
        <v>257026.11</v>
      </c>
      <c r="AC388" s="170">
        <v>324362.25</v>
      </c>
      <c r="AD388" s="11"/>
      <c r="AE388" s="4"/>
      <c r="AF388" s="4"/>
    </row>
    <row r="389" spans="1:32">
      <c r="A389" s="56"/>
      <c r="B389" s="11"/>
      <c r="C389" s="11" t="s">
        <v>408</v>
      </c>
      <c r="D389" s="11"/>
      <c r="E389" s="11" t="s">
        <v>93</v>
      </c>
      <c r="F389" s="11">
        <v>108679</v>
      </c>
      <c r="G389" s="11"/>
      <c r="H389" s="11"/>
      <c r="I389" s="11"/>
      <c r="J389" s="207">
        <v>21084.499999999996</v>
      </c>
      <c r="K389" s="11"/>
      <c r="M389" s="11">
        <v>102</v>
      </c>
      <c r="N389" s="70"/>
      <c r="P389" s="196">
        <f t="shared" si="20"/>
        <v>206.71078431372544</v>
      </c>
      <c r="Q389" s="11"/>
      <c r="R389" s="11"/>
      <c r="S389" s="11"/>
      <c r="T389" s="199">
        <f t="shared" si="21"/>
        <v>1065.4803921568628</v>
      </c>
      <c r="U389" s="11"/>
      <c r="V389" s="11"/>
      <c r="W389" s="11"/>
      <c r="Y389" s="11">
        <v>21084.499999999996</v>
      </c>
      <c r="Z389" s="11">
        <f t="shared" si="22"/>
        <v>23567.79</v>
      </c>
      <c r="AB389" s="11">
        <f t="shared" si="23"/>
        <v>16082.15</v>
      </c>
      <c r="AC389" s="170">
        <v>20295.38</v>
      </c>
      <c r="AD389" s="11"/>
      <c r="AE389" s="4"/>
      <c r="AF389" s="4"/>
    </row>
    <row r="390" spans="1:32">
      <c r="A390" s="56"/>
      <c r="B390" s="11"/>
      <c r="C390" s="11" t="s">
        <v>409</v>
      </c>
      <c r="D390" s="11"/>
      <c r="E390" s="11" t="s">
        <v>53</v>
      </c>
      <c r="F390" s="11">
        <v>2259723</v>
      </c>
      <c r="G390" s="11"/>
      <c r="H390" s="11"/>
      <c r="I390" s="11"/>
      <c r="J390" s="207">
        <v>439136.3700000011</v>
      </c>
      <c r="K390" s="11"/>
      <c r="M390" s="11">
        <v>2942</v>
      </c>
      <c r="N390" s="70"/>
      <c r="P390" s="196">
        <f t="shared" si="20"/>
        <v>149.26457171991879</v>
      </c>
      <c r="Q390" s="11"/>
      <c r="R390" s="11"/>
      <c r="S390" s="11"/>
      <c r="T390" s="199">
        <f t="shared" si="21"/>
        <v>768.09075458871519</v>
      </c>
      <c r="U390" s="11"/>
      <c r="V390" s="11"/>
      <c r="W390" s="11"/>
      <c r="Y390" s="11">
        <v>439136.3700000011</v>
      </c>
      <c r="Z390" s="11">
        <f t="shared" si="22"/>
        <v>490857.04</v>
      </c>
      <c r="AB390" s="11">
        <f t="shared" si="23"/>
        <v>334950.13</v>
      </c>
      <c r="AC390" s="170">
        <v>422700.93</v>
      </c>
      <c r="AD390" s="11"/>
      <c r="AE390" s="4"/>
      <c r="AF390" s="4"/>
    </row>
    <row r="391" spans="1:32">
      <c r="A391" s="56"/>
      <c r="B391" s="11"/>
      <c r="C391" s="11" t="s">
        <v>409</v>
      </c>
      <c r="D391" s="11"/>
      <c r="E391" s="11" t="s">
        <v>155</v>
      </c>
      <c r="F391" s="11">
        <v>1333</v>
      </c>
      <c r="G391" s="11"/>
      <c r="H391" s="11"/>
      <c r="I391" s="11"/>
      <c r="J391" s="207">
        <v>265.67</v>
      </c>
      <c r="K391" s="11"/>
      <c r="M391" s="11">
        <v>1</v>
      </c>
      <c r="N391" s="70"/>
      <c r="P391" s="196">
        <f t="shared" si="20"/>
        <v>265.67</v>
      </c>
      <c r="Q391" s="11"/>
      <c r="R391" s="11"/>
      <c r="S391" s="11"/>
      <c r="T391" s="199">
        <f t="shared" si="21"/>
        <v>1333</v>
      </c>
      <c r="U391" s="11"/>
      <c r="V391" s="11"/>
      <c r="W391" s="11"/>
      <c r="Y391" s="11">
        <v>265.67</v>
      </c>
      <c r="Z391" s="11">
        <f t="shared" si="22"/>
        <v>296.95999999999998</v>
      </c>
      <c r="AB391" s="11">
        <f t="shared" si="23"/>
        <v>202.64</v>
      </c>
      <c r="AC391" s="170">
        <v>255.73</v>
      </c>
      <c r="AD391" s="11"/>
      <c r="AE391" s="4"/>
      <c r="AF391" s="4"/>
    </row>
    <row r="392" spans="1:32">
      <c r="A392" s="56"/>
      <c r="B392" s="11"/>
      <c r="C392" s="11" t="s">
        <v>410</v>
      </c>
      <c r="D392" s="11"/>
      <c r="E392" s="11" t="s">
        <v>145</v>
      </c>
      <c r="F392" s="11">
        <v>7941</v>
      </c>
      <c r="G392" s="11"/>
      <c r="H392" s="11"/>
      <c r="I392" s="11"/>
      <c r="J392" s="207">
        <v>1475.03</v>
      </c>
      <c r="K392" s="11"/>
      <c r="M392" s="11">
        <v>5</v>
      </c>
      <c r="N392" s="70"/>
      <c r="P392" s="196">
        <f t="shared" si="20"/>
        <v>295.00599999999997</v>
      </c>
      <c r="Q392" s="11"/>
      <c r="R392" s="11"/>
      <c r="S392" s="11"/>
      <c r="T392" s="199">
        <f t="shared" si="21"/>
        <v>1588.2</v>
      </c>
      <c r="U392" s="11"/>
      <c r="V392" s="11"/>
      <c r="W392" s="11"/>
      <c r="Y392" s="11">
        <v>1475.03</v>
      </c>
      <c r="Z392" s="11">
        <f t="shared" si="22"/>
        <v>1648.76</v>
      </c>
      <c r="AB392" s="11">
        <f t="shared" si="23"/>
        <v>1125.08</v>
      </c>
      <c r="AC392" s="170">
        <v>1419.82</v>
      </c>
      <c r="AD392" s="11"/>
      <c r="AE392" s="4"/>
      <c r="AF392" s="4"/>
    </row>
    <row r="393" spans="1:32">
      <c r="A393" s="56"/>
      <c r="B393" s="11"/>
      <c r="C393" s="11" t="s">
        <v>411</v>
      </c>
      <c r="D393" s="11"/>
      <c r="E393" s="11" t="s">
        <v>53</v>
      </c>
      <c r="F393" s="11">
        <v>1103</v>
      </c>
      <c r="G393" s="11"/>
      <c r="H393" s="11"/>
      <c r="I393" s="11"/>
      <c r="J393" s="207">
        <v>213.86</v>
      </c>
      <c r="K393" s="11"/>
      <c r="M393" s="11">
        <v>1</v>
      </c>
      <c r="N393" s="70"/>
      <c r="P393" s="196">
        <f t="shared" si="20"/>
        <v>213.86</v>
      </c>
      <c r="Q393" s="11"/>
      <c r="R393" s="11"/>
      <c r="S393" s="11"/>
      <c r="T393" s="199">
        <f t="shared" si="21"/>
        <v>1103</v>
      </c>
      <c r="U393" s="11"/>
      <c r="V393" s="11"/>
      <c r="W393" s="11"/>
      <c r="Y393" s="11">
        <v>213.86</v>
      </c>
      <c r="Z393" s="11">
        <f t="shared" si="22"/>
        <v>239.05</v>
      </c>
      <c r="AB393" s="11">
        <f t="shared" si="23"/>
        <v>163.12</v>
      </c>
      <c r="AC393" s="170">
        <v>205.86</v>
      </c>
      <c r="AD393" s="11"/>
      <c r="AE393" s="4"/>
      <c r="AF393" s="4"/>
    </row>
    <row r="394" spans="1:32">
      <c r="A394" s="56"/>
      <c r="B394" s="11"/>
      <c r="C394" s="11" t="s">
        <v>411</v>
      </c>
      <c r="D394" s="11"/>
      <c r="E394" s="11" t="s">
        <v>412</v>
      </c>
      <c r="F394" s="11">
        <v>1341</v>
      </c>
      <c r="G394" s="11"/>
      <c r="H394" s="11"/>
      <c r="I394" s="11"/>
      <c r="J394" s="207">
        <v>263.14</v>
      </c>
      <c r="K394" s="11"/>
      <c r="M394" s="11">
        <v>1</v>
      </c>
      <c r="N394" s="70"/>
      <c r="P394" s="196">
        <f t="shared" si="20"/>
        <v>263.14</v>
      </c>
      <c r="Q394" s="11"/>
      <c r="R394" s="11"/>
      <c r="S394" s="11"/>
      <c r="T394" s="199">
        <f t="shared" si="21"/>
        <v>1341</v>
      </c>
      <c r="U394" s="11"/>
      <c r="V394" s="11"/>
      <c r="W394" s="11"/>
      <c r="Y394" s="11">
        <v>263.14</v>
      </c>
      <c r="Z394" s="11">
        <f t="shared" si="22"/>
        <v>294.13</v>
      </c>
      <c r="AB394" s="11">
        <f t="shared" si="23"/>
        <v>200.71</v>
      </c>
      <c r="AC394" s="170">
        <v>253.29</v>
      </c>
      <c r="AD394" s="11"/>
      <c r="AE394" s="4"/>
      <c r="AF394" s="4"/>
    </row>
    <row r="395" spans="1:32">
      <c r="A395" s="56"/>
      <c r="B395" s="11"/>
      <c r="C395" s="11" t="s">
        <v>411</v>
      </c>
      <c r="D395" s="11"/>
      <c r="E395" s="11" t="s">
        <v>155</v>
      </c>
      <c r="F395" s="11">
        <v>7109840</v>
      </c>
      <c r="G395" s="11"/>
      <c r="H395" s="11"/>
      <c r="I395" s="11"/>
      <c r="J395" s="207">
        <v>1363881.9199999997</v>
      </c>
      <c r="K395" s="11"/>
      <c r="M395" s="11">
        <v>8060</v>
      </c>
      <c r="N395" s="70"/>
      <c r="P395" s="196">
        <f t="shared" si="20"/>
        <v>169.21611910669972</v>
      </c>
      <c r="Q395" s="11"/>
      <c r="R395" s="11"/>
      <c r="S395" s="11"/>
      <c r="T395" s="199">
        <f t="shared" si="21"/>
        <v>882.11414392059555</v>
      </c>
      <c r="U395" s="11"/>
      <c r="V395" s="11"/>
      <c r="W395" s="11"/>
      <c r="Y395" s="11">
        <v>1363881.9199999997</v>
      </c>
      <c r="Z395" s="11">
        <f t="shared" si="22"/>
        <v>1524517.41</v>
      </c>
      <c r="AB395" s="11">
        <f t="shared" si="23"/>
        <v>1040297.4</v>
      </c>
      <c r="AC395" s="170">
        <v>1312836.27</v>
      </c>
      <c r="AD395" s="11"/>
      <c r="AE395" s="4"/>
      <c r="AF395" s="4"/>
    </row>
    <row r="396" spans="1:32">
      <c r="A396" s="56"/>
      <c r="B396" s="11"/>
      <c r="C396" s="11" t="s">
        <v>413</v>
      </c>
      <c r="D396" s="11"/>
      <c r="E396" s="11" t="s">
        <v>414</v>
      </c>
      <c r="F396" s="11">
        <v>4019862</v>
      </c>
      <c r="G396" s="11"/>
      <c r="H396" s="11"/>
      <c r="I396" s="11"/>
      <c r="J396" s="207">
        <v>769789.8100000011</v>
      </c>
      <c r="K396" s="11"/>
      <c r="M396" s="11">
        <v>3370</v>
      </c>
      <c r="N396" s="70"/>
      <c r="P396" s="196">
        <f t="shared" si="20"/>
        <v>228.42427596439202</v>
      </c>
      <c r="Q396" s="11"/>
      <c r="R396" s="11"/>
      <c r="S396" s="11"/>
      <c r="T396" s="199">
        <f t="shared" si="21"/>
        <v>1192.8373887240357</v>
      </c>
      <c r="U396" s="11"/>
      <c r="V396" s="11"/>
      <c r="W396" s="11"/>
      <c r="Y396" s="11">
        <v>769789.8100000011</v>
      </c>
      <c r="Z396" s="11">
        <f t="shared" si="22"/>
        <v>860454.23</v>
      </c>
      <c r="AB396" s="11">
        <f t="shared" si="23"/>
        <v>587155.18000000005</v>
      </c>
      <c r="AC396" s="170">
        <v>740979.09</v>
      </c>
      <c r="AD396" s="11"/>
      <c r="AE396" s="4"/>
      <c r="AF396" s="4"/>
    </row>
    <row r="397" spans="1:32">
      <c r="A397" s="56"/>
      <c r="B397" s="11"/>
      <c r="C397" s="11" t="s">
        <v>413</v>
      </c>
      <c r="D397" s="11"/>
      <c r="E397" s="11" t="s">
        <v>354</v>
      </c>
      <c r="F397" s="11">
        <v>379</v>
      </c>
      <c r="G397" s="11"/>
      <c r="H397" s="11"/>
      <c r="I397" s="11"/>
      <c r="J397" s="207">
        <v>75.84</v>
      </c>
      <c r="K397" s="11"/>
      <c r="M397" s="11">
        <v>1</v>
      </c>
      <c r="N397" s="70"/>
      <c r="P397" s="196">
        <f t="shared" si="20"/>
        <v>75.84</v>
      </c>
      <c r="Q397" s="11"/>
      <c r="R397" s="11"/>
      <c r="S397" s="11"/>
      <c r="T397" s="199">
        <f t="shared" si="21"/>
        <v>379</v>
      </c>
      <c r="U397" s="11"/>
      <c r="V397" s="11"/>
      <c r="W397" s="11"/>
      <c r="Y397" s="11">
        <v>75.84</v>
      </c>
      <c r="Z397" s="11">
        <f t="shared" si="22"/>
        <v>84.77</v>
      </c>
      <c r="AB397" s="11">
        <f t="shared" si="23"/>
        <v>57.85</v>
      </c>
      <c r="AC397" s="170">
        <v>73</v>
      </c>
      <c r="AD397" s="11"/>
      <c r="AE397" s="4"/>
      <c r="AF397" s="4"/>
    </row>
    <row r="398" spans="1:32">
      <c r="A398" s="56"/>
      <c r="B398" s="11"/>
      <c r="C398" s="11" t="s">
        <v>415</v>
      </c>
      <c r="D398" s="11"/>
      <c r="E398" s="11" t="s">
        <v>79</v>
      </c>
      <c r="F398" s="11">
        <v>10786</v>
      </c>
      <c r="G398" s="11"/>
      <c r="H398" s="11"/>
      <c r="I398" s="11"/>
      <c r="J398" s="207">
        <v>1986.1399999999999</v>
      </c>
      <c r="K398" s="11"/>
      <c r="M398" s="11">
        <v>7</v>
      </c>
      <c r="N398" s="70"/>
      <c r="P398" s="196">
        <f t="shared" si="20"/>
        <v>283.7342857142857</v>
      </c>
      <c r="Q398" s="11"/>
      <c r="R398" s="11"/>
      <c r="S398" s="11"/>
      <c r="T398" s="199">
        <f t="shared" si="21"/>
        <v>1540.8571428571429</v>
      </c>
      <c r="U398" s="11"/>
      <c r="V398" s="11"/>
      <c r="W398" s="11"/>
      <c r="Y398" s="11">
        <v>1986.1399999999999</v>
      </c>
      <c r="Z398" s="11">
        <f t="shared" si="22"/>
        <v>2220.06</v>
      </c>
      <c r="AB398" s="11">
        <f t="shared" si="23"/>
        <v>1514.92</v>
      </c>
      <c r="AC398" s="170">
        <v>1911.81</v>
      </c>
      <c r="AD398" s="11"/>
      <c r="AE398" s="4"/>
      <c r="AF398" s="4"/>
    </row>
    <row r="399" spans="1:32">
      <c r="A399" s="56"/>
      <c r="B399" s="11"/>
      <c r="C399" s="11" t="s">
        <v>416</v>
      </c>
      <c r="D399" s="11"/>
      <c r="E399" s="11" t="s">
        <v>152</v>
      </c>
      <c r="F399" s="11">
        <v>8651</v>
      </c>
      <c r="G399" s="11"/>
      <c r="H399" s="11"/>
      <c r="I399" s="11"/>
      <c r="J399" s="207">
        <v>1451.8500000000001</v>
      </c>
      <c r="K399" s="11"/>
      <c r="M399" s="11">
        <v>10</v>
      </c>
      <c r="N399" s="70"/>
      <c r="P399" s="196">
        <f t="shared" si="20"/>
        <v>145.185</v>
      </c>
      <c r="Q399" s="11"/>
      <c r="R399" s="11"/>
      <c r="S399" s="11"/>
      <c r="T399" s="199">
        <f t="shared" si="21"/>
        <v>865.1</v>
      </c>
      <c r="U399" s="11"/>
      <c r="V399" s="11"/>
      <c r="W399" s="11"/>
      <c r="Y399" s="11">
        <v>1451.8500000000001</v>
      </c>
      <c r="Z399" s="11">
        <f t="shared" si="22"/>
        <v>1622.85</v>
      </c>
      <c r="AB399" s="11">
        <f t="shared" si="23"/>
        <v>1107.3900000000001</v>
      </c>
      <c r="AC399" s="170">
        <v>1397.51</v>
      </c>
      <c r="AD399" s="11"/>
      <c r="AE399" s="4"/>
      <c r="AF399" s="4"/>
    </row>
    <row r="400" spans="1:32">
      <c r="A400" s="56"/>
      <c r="B400" s="11"/>
      <c r="C400" s="11" t="s">
        <v>417</v>
      </c>
      <c r="D400" s="11"/>
      <c r="E400" s="11" t="s">
        <v>94</v>
      </c>
      <c r="F400" s="11">
        <v>7909</v>
      </c>
      <c r="G400" s="11"/>
      <c r="H400" s="11"/>
      <c r="I400" s="11"/>
      <c r="J400" s="207">
        <v>1599.5900000000001</v>
      </c>
      <c r="K400" s="11"/>
      <c r="M400" s="11">
        <v>4</v>
      </c>
      <c r="N400" s="70"/>
      <c r="P400" s="196">
        <f t="shared" si="20"/>
        <v>399.89750000000004</v>
      </c>
      <c r="Q400" s="11"/>
      <c r="R400" s="11"/>
      <c r="S400" s="11"/>
      <c r="T400" s="199">
        <f t="shared" si="21"/>
        <v>1977.25</v>
      </c>
      <c r="U400" s="11"/>
      <c r="V400" s="11"/>
      <c r="W400" s="11"/>
      <c r="Y400" s="11">
        <v>1599.5900000000001</v>
      </c>
      <c r="Z400" s="11">
        <f t="shared" si="22"/>
        <v>1787.99</v>
      </c>
      <c r="AB400" s="11">
        <f t="shared" si="23"/>
        <v>1220.08</v>
      </c>
      <c r="AC400" s="170">
        <v>1539.72</v>
      </c>
      <c r="AD400" s="11"/>
      <c r="AE400" s="4"/>
      <c r="AF400" s="4"/>
    </row>
    <row r="401" spans="1:32">
      <c r="A401" s="56"/>
      <c r="B401" s="11"/>
      <c r="C401" s="11" t="s">
        <v>418</v>
      </c>
      <c r="D401" s="11"/>
      <c r="E401" s="11" t="s">
        <v>53</v>
      </c>
      <c r="F401" s="11">
        <v>1921</v>
      </c>
      <c r="G401" s="11"/>
      <c r="H401" s="11"/>
      <c r="I401" s="11"/>
      <c r="J401" s="207">
        <v>380.87</v>
      </c>
      <c r="K401" s="11"/>
      <c r="M401" s="11">
        <v>3</v>
      </c>
      <c r="N401" s="70"/>
      <c r="P401" s="196">
        <f t="shared" si="20"/>
        <v>126.95666666666666</v>
      </c>
      <c r="Q401" s="11"/>
      <c r="R401" s="11"/>
      <c r="S401" s="11"/>
      <c r="T401" s="199">
        <f t="shared" si="21"/>
        <v>640.33333333333337</v>
      </c>
      <c r="U401" s="11"/>
      <c r="V401" s="11"/>
      <c r="W401" s="11"/>
      <c r="Y401" s="11">
        <v>380.87</v>
      </c>
      <c r="Z401" s="11">
        <f t="shared" si="22"/>
        <v>425.73</v>
      </c>
      <c r="AB401" s="11">
        <f t="shared" si="23"/>
        <v>290.51</v>
      </c>
      <c r="AC401" s="170">
        <v>366.62</v>
      </c>
      <c r="AD401" s="11"/>
      <c r="AE401" s="4"/>
      <c r="AF401" s="4"/>
    </row>
    <row r="402" spans="1:32">
      <c r="A402" s="56"/>
      <c r="B402" s="11"/>
      <c r="C402" s="11" t="s">
        <v>418</v>
      </c>
      <c r="D402" s="11"/>
      <c r="E402" s="11" t="s">
        <v>373</v>
      </c>
      <c r="F402" s="11">
        <v>14974205</v>
      </c>
      <c r="G402" s="11"/>
      <c r="H402" s="11"/>
      <c r="I402" s="11"/>
      <c r="J402" s="207">
        <v>2921718.4900000114</v>
      </c>
      <c r="K402" s="11"/>
      <c r="M402" s="11">
        <v>20550</v>
      </c>
      <c r="N402" s="70"/>
      <c r="P402" s="196">
        <f t="shared" si="20"/>
        <v>142.17608223844337</v>
      </c>
      <c r="Q402" s="11"/>
      <c r="R402" s="11"/>
      <c r="S402" s="11"/>
      <c r="T402" s="199">
        <f t="shared" si="21"/>
        <v>728.67177615571779</v>
      </c>
      <c r="U402" s="11"/>
      <c r="V402" s="11"/>
      <c r="W402" s="11"/>
      <c r="Y402" s="11">
        <v>2921718.4900000114</v>
      </c>
      <c r="Z402" s="11">
        <f t="shared" si="22"/>
        <v>3265833.1</v>
      </c>
      <c r="AB402" s="11">
        <f t="shared" si="23"/>
        <v>2228533.2000000002</v>
      </c>
      <c r="AC402" s="170">
        <v>2812368.09</v>
      </c>
      <c r="AD402" s="11"/>
      <c r="AE402" s="4"/>
      <c r="AF402" s="4"/>
    </row>
    <row r="403" spans="1:32">
      <c r="A403" s="56"/>
      <c r="B403" s="11"/>
      <c r="C403" s="11" t="s">
        <v>418</v>
      </c>
      <c r="D403" s="11"/>
      <c r="E403" s="11" t="s">
        <v>253</v>
      </c>
      <c r="F403" s="11">
        <v>3472</v>
      </c>
      <c r="G403" s="11"/>
      <c r="H403" s="11"/>
      <c r="I403" s="11"/>
      <c r="J403" s="207">
        <v>704.79</v>
      </c>
      <c r="K403" s="11"/>
      <c r="M403" s="11">
        <v>2</v>
      </c>
      <c r="N403" s="70"/>
      <c r="P403" s="196">
        <f t="shared" si="20"/>
        <v>352.39499999999998</v>
      </c>
      <c r="Q403" s="11"/>
      <c r="R403" s="11"/>
      <c r="S403" s="11"/>
      <c r="T403" s="199">
        <f t="shared" si="21"/>
        <v>1736</v>
      </c>
      <c r="U403" s="11"/>
      <c r="V403" s="11"/>
      <c r="W403" s="11"/>
      <c r="Y403" s="11">
        <v>704.79</v>
      </c>
      <c r="Z403" s="11">
        <f t="shared" si="22"/>
        <v>787.8</v>
      </c>
      <c r="AB403" s="11">
        <f t="shared" si="23"/>
        <v>537.58000000000004</v>
      </c>
      <c r="AC403" s="170">
        <v>678.41</v>
      </c>
      <c r="AD403" s="11"/>
      <c r="AE403" s="4"/>
      <c r="AF403" s="4"/>
    </row>
    <row r="404" spans="1:32">
      <c r="A404" s="56"/>
      <c r="B404" s="11"/>
      <c r="C404" s="11" t="s">
        <v>418</v>
      </c>
      <c r="D404" s="11"/>
      <c r="E404" s="11" t="s">
        <v>108</v>
      </c>
      <c r="F404" s="11">
        <v>2382</v>
      </c>
      <c r="G404" s="11"/>
      <c r="H404" s="11"/>
      <c r="I404" s="11"/>
      <c r="J404" s="207">
        <v>478.96</v>
      </c>
      <c r="K404" s="11"/>
      <c r="M404" s="11">
        <v>2</v>
      </c>
      <c r="N404" s="70"/>
      <c r="P404" s="196">
        <f t="shared" si="20"/>
        <v>239.48</v>
      </c>
      <c r="Q404" s="11"/>
      <c r="R404" s="11"/>
      <c r="S404" s="11"/>
      <c r="T404" s="199">
        <f t="shared" si="21"/>
        <v>1191</v>
      </c>
      <c r="U404" s="11"/>
      <c r="V404" s="11"/>
      <c r="W404" s="11"/>
      <c r="Y404" s="11">
        <v>478.96</v>
      </c>
      <c r="Z404" s="11">
        <f t="shared" si="22"/>
        <v>535.37</v>
      </c>
      <c r="AB404" s="11">
        <f t="shared" si="23"/>
        <v>365.33</v>
      </c>
      <c r="AC404" s="170">
        <v>461.03</v>
      </c>
      <c r="AD404" s="11"/>
      <c r="AE404" s="4"/>
      <c r="AF404" s="4"/>
    </row>
    <row r="405" spans="1:32">
      <c r="A405" s="56"/>
      <c r="B405" s="11"/>
      <c r="C405" s="11" t="s">
        <v>418</v>
      </c>
      <c r="D405" s="11"/>
      <c r="E405" s="11" t="s">
        <v>419</v>
      </c>
      <c r="F405" s="11">
        <v>406</v>
      </c>
      <c r="G405" s="11"/>
      <c r="H405" s="11"/>
      <c r="I405" s="11"/>
      <c r="J405" s="207">
        <v>82.51</v>
      </c>
      <c r="K405" s="11"/>
      <c r="M405" s="11">
        <v>1</v>
      </c>
      <c r="N405" s="70"/>
      <c r="P405" s="196">
        <f t="shared" si="20"/>
        <v>82.51</v>
      </c>
      <c r="Q405" s="11"/>
      <c r="R405" s="11"/>
      <c r="S405" s="11"/>
      <c r="T405" s="199">
        <f t="shared" si="21"/>
        <v>406</v>
      </c>
      <c r="U405" s="11"/>
      <c r="V405" s="11"/>
      <c r="W405" s="11"/>
      <c r="Y405" s="11">
        <v>82.51</v>
      </c>
      <c r="Z405" s="11">
        <f t="shared" si="22"/>
        <v>92.23</v>
      </c>
      <c r="AB405" s="11">
        <f t="shared" si="23"/>
        <v>62.93</v>
      </c>
      <c r="AC405" s="170">
        <v>79.42</v>
      </c>
      <c r="AD405" s="11"/>
      <c r="AE405" s="4"/>
      <c r="AF405" s="4"/>
    </row>
    <row r="406" spans="1:32">
      <c r="A406" s="56"/>
      <c r="B406" s="11"/>
      <c r="C406" s="11" t="s">
        <v>420</v>
      </c>
      <c r="D406" s="11"/>
      <c r="E406" s="11" t="s">
        <v>297</v>
      </c>
      <c r="F406" s="11">
        <v>947619</v>
      </c>
      <c r="G406" s="11"/>
      <c r="H406" s="11"/>
      <c r="I406" s="11"/>
      <c r="J406" s="207">
        <v>183829.5600000002</v>
      </c>
      <c r="K406" s="11"/>
      <c r="M406" s="11">
        <v>1136</v>
      </c>
      <c r="N406" s="70"/>
      <c r="P406" s="196">
        <f t="shared" ref="P406:P469" si="24">J406/M406</f>
        <v>161.82179577464805</v>
      </c>
      <c r="Q406" s="11"/>
      <c r="R406" s="11"/>
      <c r="S406" s="11"/>
      <c r="T406" s="199">
        <f t="shared" ref="T406:T469" si="25">F406/M406</f>
        <v>834.17165492957747</v>
      </c>
      <c r="U406" s="11"/>
      <c r="V406" s="11"/>
      <c r="W406" s="11"/>
      <c r="Y406" s="11">
        <v>183829.5600000002</v>
      </c>
      <c r="Z406" s="11">
        <f t="shared" ref="Z406:Z469" si="26">ROUND($Z$619*Y406/$Y$619,2)</f>
        <v>205480.67</v>
      </c>
      <c r="AB406" s="11">
        <f t="shared" ref="AB406:AB469" si="27">ROUND($AB$619*Y406/$Y$619,2)</f>
        <v>140215.51999999999</v>
      </c>
      <c r="AC406" s="170">
        <v>176949.42</v>
      </c>
      <c r="AD406" s="11"/>
      <c r="AE406" s="4"/>
      <c r="AF406" s="4"/>
    </row>
    <row r="407" spans="1:32">
      <c r="A407" s="56"/>
      <c r="B407" s="11"/>
      <c r="C407" s="11" t="s">
        <v>420</v>
      </c>
      <c r="D407" s="11"/>
      <c r="E407" s="11" t="s">
        <v>59</v>
      </c>
      <c r="F407" s="11">
        <v>4272</v>
      </c>
      <c r="G407" s="11"/>
      <c r="H407" s="11"/>
      <c r="I407" s="11"/>
      <c r="J407" s="207">
        <v>867.54</v>
      </c>
      <c r="K407" s="11"/>
      <c r="M407" s="11">
        <v>1</v>
      </c>
      <c r="N407" s="70"/>
      <c r="P407" s="196">
        <f t="shared" si="24"/>
        <v>867.54</v>
      </c>
      <c r="Q407" s="11"/>
      <c r="R407" s="11"/>
      <c r="S407" s="11"/>
      <c r="T407" s="199">
        <f t="shared" si="25"/>
        <v>4272</v>
      </c>
      <c r="U407" s="11"/>
      <c r="V407" s="11"/>
      <c r="W407" s="11"/>
      <c r="Y407" s="11">
        <v>867.54</v>
      </c>
      <c r="Z407" s="11">
        <f t="shared" si="26"/>
        <v>969.72</v>
      </c>
      <c r="AB407" s="11">
        <f t="shared" si="27"/>
        <v>661.71</v>
      </c>
      <c r="AC407" s="170">
        <v>835.07</v>
      </c>
      <c r="AD407" s="11"/>
      <c r="AE407" s="4"/>
      <c r="AF407" s="4"/>
    </row>
    <row r="408" spans="1:32">
      <c r="A408" s="56"/>
      <c r="B408" s="11"/>
      <c r="C408" s="11" t="s">
        <v>421</v>
      </c>
      <c r="D408" s="11"/>
      <c r="E408" s="11" t="s">
        <v>278</v>
      </c>
      <c r="F408" s="11">
        <v>357229</v>
      </c>
      <c r="G408" s="11"/>
      <c r="H408" s="11"/>
      <c r="I408" s="11"/>
      <c r="J408" s="207">
        <v>70290.91</v>
      </c>
      <c r="K408" s="11"/>
      <c r="M408" s="11">
        <v>322</v>
      </c>
      <c r="N408" s="70"/>
      <c r="P408" s="196">
        <f t="shared" si="24"/>
        <v>218.29475155279505</v>
      </c>
      <c r="Q408" s="11"/>
      <c r="R408" s="11"/>
      <c r="S408" s="11"/>
      <c r="T408" s="199">
        <f t="shared" si="25"/>
        <v>1109.4068322981366</v>
      </c>
      <c r="U408" s="11"/>
      <c r="V408" s="11"/>
      <c r="W408" s="11"/>
      <c r="Y408" s="11">
        <v>70290.91</v>
      </c>
      <c r="Z408" s="11">
        <f t="shared" si="26"/>
        <v>78569.64</v>
      </c>
      <c r="AB408" s="11">
        <f t="shared" si="27"/>
        <v>53614.21</v>
      </c>
      <c r="AC408" s="170">
        <v>67660.149999999994</v>
      </c>
      <c r="AD408" s="11"/>
      <c r="AE408" s="4"/>
      <c r="AF408" s="4"/>
    </row>
    <row r="409" spans="1:32">
      <c r="A409" s="56"/>
      <c r="B409" s="11"/>
      <c r="C409" s="11" t="s">
        <v>422</v>
      </c>
      <c r="D409" s="11"/>
      <c r="E409" s="11" t="s">
        <v>59</v>
      </c>
      <c r="F409" s="11">
        <v>1161</v>
      </c>
      <c r="G409" s="11"/>
      <c r="H409" s="11"/>
      <c r="I409" s="11"/>
      <c r="J409" s="207">
        <v>230.63</v>
      </c>
      <c r="K409" s="11"/>
      <c r="M409" s="11">
        <v>2</v>
      </c>
      <c r="N409" s="70"/>
      <c r="P409" s="196">
        <f t="shared" si="24"/>
        <v>115.315</v>
      </c>
      <c r="Q409" s="11"/>
      <c r="R409" s="11"/>
      <c r="S409" s="11"/>
      <c r="T409" s="199">
        <f t="shared" si="25"/>
        <v>580.5</v>
      </c>
      <c r="U409" s="11"/>
      <c r="V409" s="11"/>
      <c r="W409" s="11"/>
      <c r="Y409" s="11">
        <v>230.63</v>
      </c>
      <c r="Z409" s="11">
        <f t="shared" si="26"/>
        <v>257.79000000000002</v>
      </c>
      <c r="AB409" s="11">
        <f t="shared" si="27"/>
        <v>175.91</v>
      </c>
      <c r="AC409" s="170">
        <v>222</v>
      </c>
      <c r="AD409" s="11"/>
      <c r="AE409" s="4"/>
      <c r="AF409" s="4"/>
    </row>
    <row r="410" spans="1:32">
      <c r="A410" s="56"/>
      <c r="B410" s="11"/>
      <c r="C410" s="11" t="s">
        <v>423</v>
      </c>
      <c r="D410" s="11"/>
      <c r="E410" s="11" t="s">
        <v>133</v>
      </c>
      <c r="F410" s="11">
        <v>3494</v>
      </c>
      <c r="G410" s="11"/>
      <c r="H410" s="11"/>
      <c r="I410" s="11"/>
      <c r="J410" s="207">
        <v>696.51</v>
      </c>
      <c r="K410" s="11"/>
      <c r="M410" s="11">
        <v>3</v>
      </c>
      <c r="N410" s="70"/>
      <c r="P410" s="196">
        <f t="shared" si="24"/>
        <v>232.17</v>
      </c>
      <c r="Q410" s="11"/>
      <c r="R410" s="11"/>
      <c r="S410" s="11"/>
      <c r="T410" s="199">
        <f t="shared" si="25"/>
        <v>1164.6666666666667</v>
      </c>
      <c r="U410" s="11"/>
      <c r="V410" s="11"/>
      <c r="W410" s="11"/>
      <c r="Y410" s="11">
        <v>696.51</v>
      </c>
      <c r="Z410" s="11">
        <f t="shared" si="26"/>
        <v>778.54</v>
      </c>
      <c r="AB410" s="11">
        <f t="shared" si="27"/>
        <v>531.26</v>
      </c>
      <c r="AC410" s="170">
        <v>670.44</v>
      </c>
      <c r="AD410" s="11"/>
      <c r="AE410" s="4"/>
      <c r="AF410" s="4"/>
    </row>
    <row r="411" spans="1:32">
      <c r="A411" s="56"/>
      <c r="B411" s="11"/>
      <c r="C411" s="11" t="s">
        <v>424</v>
      </c>
      <c r="D411" s="11"/>
      <c r="E411" s="11" t="s">
        <v>52</v>
      </c>
      <c r="F411" s="11">
        <v>8645</v>
      </c>
      <c r="G411" s="11"/>
      <c r="H411" s="11"/>
      <c r="I411" s="11"/>
      <c r="J411" s="207">
        <v>1787.36</v>
      </c>
      <c r="K411" s="11"/>
      <c r="M411" s="11">
        <v>12</v>
      </c>
      <c r="N411" s="70"/>
      <c r="P411" s="196">
        <f t="shared" si="24"/>
        <v>148.94666666666666</v>
      </c>
      <c r="Q411" s="11"/>
      <c r="R411" s="11"/>
      <c r="S411" s="11"/>
      <c r="T411" s="199">
        <f t="shared" si="25"/>
        <v>720.41666666666663</v>
      </c>
      <c r="U411" s="11"/>
      <c r="V411" s="11"/>
      <c r="W411" s="11"/>
      <c r="Y411" s="11">
        <v>1787.36</v>
      </c>
      <c r="Z411" s="11">
        <f t="shared" si="26"/>
        <v>1997.87</v>
      </c>
      <c r="AB411" s="11">
        <f t="shared" si="27"/>
        <v>1363.3</v>
      </c>
      <c r="AC411" s="170">
        <v>1720.46</v>
      </c>
      <c r="AD411" s="11"/>
      <c r="AE411" s="4"/>
      <c r="AF411" s="4"/>
    </row>
    <row r="412" spans="1:32">
      <c r="A412" s="56"/>
      <c r="B412" s="11"/>
      <c r="C412" s="11" t="s">
        <v>425</v>
      </c>
      <c r="D412" s="11"/>
      <c r="E412" s="11" t="s">
        <v>59</v>
      </c>
      <c r="F412" s="11">
        <v>1672</v>
      </c>
      <c r="G412" s="11"/>
      <c r="H412" s="11"/>
      <c r="I412" s="11"/>
      <c r="J412" s="207">
        <v>338.84</v>
      </c>
      <c r="K412" s="11"/>
      <c r="M412" s="11">
        <v>1</v>
      </c>
      <c r="N412" s="70"/>
      <c r="P412" s="196">
        <f t="shared" si="24"/>
        <v>338.84</v>
      </c>
      <c r="Q412" s="11"/>
      <c r="R412" s="11"/>
      <c r="S412" s="11"/>
      <c r="T412" s="199">
        <f t="shared" si="25"/>
        <v>1672</v>
      </c>
      <c r="U412" s="11"/>
      <c r="V412" s="11"/>
      <c r="W412" s="11"/>
      <c r="Y412" s="11">
        <v>338.84</v>
      </c>
      <c r="Z412" s="11">
        <f t="shared" si="26"/>
        <v>378.75</v>
      </c>
      <c r="AB412" s="11">
        <f t="shared" si="27"/>
        <v>258.45</v>
      </c>
      <c r="AC412" s="170">
        <v>326.16000000000003</v>
      </c>
      <c r="AD412" s="11"/>
      <c r="AE412" s="4"/>
      <c r="AF412" s="4"/>
    </row>
    <row r="413" spans="1:32">
      <c r="A413" s="56"/>
      <c r="B413" s="11"/>
      <c r="C413" s="11" t="s">
        <v>426</v>
      </c>
      <c r="D413" s="11"/>
      <c r="E413" s="11" t="s">
        <v>112</v>
      </c>
      <c r="F413" s="11">
        <v>1124092</v>
      </c>
      <c r="G413" s="11"/>
      <c r="H413" s="11"/>
      <c r="I413" s="11"/>
      <c r="J413" s="207">
        <v>217960.79000000018</v>
      </c>
      <c r="K413" s="11"/>
      <c r="M413" s="11">
        <v>1054</v>
      </c>
      <c r="N413" s="70"/>
      <c r="P413" s="196">
        <f t="shared" si="24"/>
        <v>206.79391840607229</v>
      </c>
      <c r="Q413" s="11"/>
      <c r="R413" s="11"/>
      <c r="S413" s="11"/>
      <c r="T413" s="199">
        <f t="shared" si="25"/>
        <v>1066.5009487666034</v>
      </c>
      <c r="U413" s="11"/>
      <c r="V413" s="11"/>
      <c r="W413" s="11"/>
      <c r="Y413" s="11">
        <v>217960.79000000018</v>
      </c>
      <c r="Z413" s="11">
        <f t="shared" si="26"/>
        <v>243631.81</v>
      </c>
      <c r="AB413" s="11">
        <f t="shared" si="27"/>
        <v>166249.03</v>
      </c>
      <c r="AC413" s="170">
        <v>209803.23</v>
      </c>
      <c r="AD413" s="11"/>
      <c r="AE413" s="4"/>
      <c r="AF413" s="4"/>
    </row>
    <row r="414" spans="1:32">
      <c r="A414" s="56"/>
      <c r="B414" s="11"/>
      <c r="C414" s="11" t="s">
        <v>426</v>
      </c>
      <c r="D414" s="11"/>
      <c r="E414" s="11" t="s">
        <v>373</v>
      </c>
      <c r="F414" s="11">
        <v>1041</v>
      </c>
      <c r="G414" s="11"/>
      <c r="H414" s="11"/>
      <c r="I414" s="11"/>
      <c r="J414" s="207">
        <v>207.96</v>
      </c>
      <c r="K414" s="11"/>
      <c r="M414" s="11">
        <v>1</v>
      </c>
      <c r="N414" s="70"/>
      <c r="P414" s="196">
        <f t="shared" si="24"/>
        <v>207.96</v>
      </c>
      <c r="Q414" s="11"/>
      <c r="R414" s="11"/>
      <c r="S414" s="11"/>
      <c r="T414" s="199">
        <f t="shared" si="25"/>
        <v>1041</v>
      </c>
      <c r="U414" s="11"/>
      <c r="V414" s="11"/>
      <c r="W414" s="11"/>
      <c r="Y414" s="11">
        <v>207.96</v>
      </c>
      <c r="Z414" s="11">
        <f t="shared" si="26"/>
        <v>232.45</v>
      </c>
      <c r="AB414" s="11">
        <f t="shared" si="27"/>
        <v>158.62</v>
      </c>
      <c r="AC414" s="170">
        <v>200.18</v>
      </c>
      <c r="AD414" s="11"/>
      <c r="AE414" s="4"/>
      <c r="AF414" s="4"/>
    </row>
    <row r="415" spans="1:32">
      <c r="A415" s="56"/>
      <c r="B415" s="11"/>
      <c r="C415" s="11" t="s">
        <v>426</v>
      </c>
      <c r="D415" s="11"/>
      <c r="E415" s="11" t="s">
        <v>297</v>
      </c>
      <c r="F415" s="11">
        <v>3280</v>
      </c>
      <c r="G415" s="11"/>
      <c r="H415" s="11"/>
      <c r="I415" s="11"/>
      <c r="J415" s="207">
        <v>625.88</v>
      </c>
      <c r="K415" s="11"/>
      <c r="M415" s="11">
        <v>3</v>
      </c>
      <c r="N415" s="70"/>
      <c r="P415" s="196">
        <f t="shared" si="24"/>
        <v>208.62666666666667</v>
      </c>
      <c r="Q415" s="11"/>
      <c r="R415" s="11"/>
      <c r="S415" s="11"/>
      <c r="T415" s="199">
        <f t="shared" si="25"/>
        <v>1093.3333333333333</v>
      </c>
      <c r="U415" s="11"/>
      <c r="V415" s="11"/>
      <c r="W415" s="11"/>
      <c r="Y415" s="11">
        <v>625.88</v>
      </c>
      <c r="Z415" s="11">
        <f t="shared" si="26"/>
        <v>699.59</v>
      </c>
      <c r="AB415" s="11">
        <f t="shared" si="27"/>
        <v>477.39</v>
      </c>
      <c r="AC415" s="170">
        <v>602.46</v>
      </c>
      <c r="AD415" s="11"/>
      <c r="AE415" s="4"/>
      <c r="AF415" s="4"/>
    </row>
    <row r="416" spans="1:32">
      <c r="A416" s="56"/>
      <c r="B416" s="11"/>
      <c r="C416" s="11" t="s">
        <v>427</v>
      </c>
      <c r="D416" s="11"/>
      <c r="E416" s="11" t="s">
        <v>93</v>
      </c>
      <c r="F416" s="11">
        <v>1311</v>
      </c>
      <c r="G416" s="11"/>
      <c r="H416" s="11"/>
      <c r="I416" s="11"/>
      <c r="J416" s="207">
        <v>263.52999999999997</v>
      </c>
      <c r="K416" s="11"/>
      <c r="M416" s="11">
        <v>1</v>
      </c>
      <c r="N416" s="70"/>
      <c r="P416" s="196">
        <f t="shared" si="24"/>
        <v>263.52999999999997</v>
      </c>
      <c r="Q416" s="11"/>
      <c r="R416" s="11"/>
      <c r="S416" s="11"/>
      <c r="T416" s="199">
        <f t="shared" si="25"/>
        <v>1311</v>
      </c>
      <c r="U416" s="11"/>
      <c r="V416" s="11"/>
      <c r="W416" s="11"/>
      <c r="Y416" s="11">
        <v>263.52999999999997</v>
      </c>
      <c r="Z416" s="11">
        <f t="shared" si="26"/>
        <v>294.57</v>
      </c>
      <c r="AB416" s="11">
        <f t="shared" si="27"/>
        <v>201.01</v>
      </c>
      <c r="AC416" s="170">
        <v>253.67</v>
      </c>
      <c r="AD416" s="11"/>
      <c r="AE416" s="4"/>
      <c r="AF416" s="4"/>
    </row>
    <row r="417" spans="1:32">
      <c r="A417" s="56"/>
      <c r="B417" s="11"/>
      <c r="C417" s="11" t="s">
        <v>427</v>
      </c>
      <c r="D417" s="11"/>
      <c r="E417" s="11" t="s">
        <v>323</v>
      </c>
      <c r="F417" s="11">
        <v>1095978</v>
      </c>
      <c r="G417" s="11"/>
      <c r="H417" s="11"/>
      <c r="I417" s="11"/>
      <c r="J417" s="207">
        <v>212694.00000000029</v>
      </c>
      <c r="K417" s="11"/>
      <c r="M417" s="11">
        <v>1482</v>
      </c>
      <c r="N417" s="70"/>
      <c r="P417" s="196">
        <f t="shared" si="24"/>
        <v>143.51821862348197</v>
      </c>
      <c r="Q417" s="11"/>
      <c r="R417" s="11"/>
      <c r="S417" s="11"/>
      <c r="T417" s="199">
        <f t="shared" si="25"/>
        <v>739.52631578947364</v>
      </c>
      <c r="U417" s="11"/>
      <c r="V417" s="11"/>
      <c r="W417" s="11"/>
      <c r="Y417" s="11">
        <v>212694.00000000029</v>
      </c>
      <c r="Z417" s="11">
        <f t="shared" si="26"/>
        <v>237744.71</v>
      </c>
      <c r="AB417" s="11">
        <f t="shared" si="27"/>
        <v>162231.79999999999</v>
      </c>
      <c r="AC417" s="170">
        <v>204733.56</v>
      </c>
      <c r="AD417" s="11"/>
      <c r="AE417" s="4"/>
      <c r="AF417" s="4"/>
    </row>
    <row r="418" spans="1:32">
      <c r="A418" s="56"/>
      <c r="B418" s="11"/>
      <c r="C418" s="11" t="s">
        <v>428</v>
      </c>
      <c r="D418" s="11"/>
      <c r="E418" s="11" t="s">
        <v>59</v>
      </c>
      <c r="F418" s="11">
        <v>4615</v>
      </c>
      <c r="G418" s="11"/>
      <c r="H418" s="11"/>
      <c r="I418" s="11"/>
      <c r="J418" s="207">
        <v>976.67999999999984</v>
      </c>
      <c r="K418" s="11"/>
      <c r="M418" s="11">
        <v>14</v>
      </c>
      <c r="N418" s="70"/>
      <c r="P418" s="196">
        <f t="shared" si="24"/>
        <v>69.762857142857129</v>
      </c>
      <c r="Q418" s="11"/>
      <c r="R418" s="11"/>
      <c r="S418" s="11"/>
      <c r="T418" s="199">
        <f t="shared" si="25"/>
        <v>329.64285714285717</v>
      </c>
      <c r="U418" s="11"/>
      <c r="V418" s="11"/>
      <c r="W418" s="11"/>
      <c r="Y418" s="11">
        <v>976.67999999999984</v>
      </c>
      <c r="Z418" s="11">
        <f t="shared" si="26"/>
        <v>1091.71</v>
      </c>
      <c r="AB418" s="11">
        <f t="shared" si="27"/>
        <v>744.96</v>
      </c>
      <c r="AC418" s="170">
        <v>940.13</v>
      </c>
      <c r="AD418" s="11"/>
      <c r="AE418" s="4"/>
      <c r="AF418" s="4"/>
    </row>
    <row r="419" spans="1:32">
      <c r="A419" s="56"/>
      <c r="B419" s="11"/>
      <c r="C419" s="11" t="s">
        <v>429</v>
      </c>
      <c r="D419" s="11"/>
      <c r="E419" s="11" t="s">
        <v>430</v>
      </c>
      <c r="F419" s="11">
        <v>2546820</v>
      </c>
      <c r="G419" s="11"/>
      <c r="H419" s="11"/>
      <c r="I419" s="11"/>
      <c r="J419" s="207">
        <v>467773.21000000037</v>
      </c>
      <c r="K419" s="11"/>
      <c r="M419" s="11">
        <v>2508</v>
      </c>
      <c r="N419" s="70"/>
      <c r="P419" s="196">
        <f t="shared" si="24"/>
        <v>186.51244417862853</v>
      </c>
      <c r="Q419" s="11"/>
      <c r="R419" s="11"/>
      <c r="S419" s="11"/>
      <c r="T419" s="199">
        <f t="shared" si="25"/>
        <v>1015.4784688995215</v>
      </c>
      <c r="U419" s="11"/>
      <c r="V419" s="11"/>
      <c r="W419" s="11"/>
      <c r="Y419" s="11">
        <v>467773.21000000037</v>
      </c>
      <c r="Z419" s="11">
        <f t="shared" si="26"/>
        <v>522866.67</v>
      </c>
      <c r="AB419" s="11">
        <f t="shared" si="27"/>
        <v>356792.8</v>
      </c>
      <c r="AC419" s="170">
        <v>450265.98</v>
      </c>
      <c r="AD419" s="11"/>
      <c r="AE419" s="4"/>
      <c r="AF419" s="4"/>
    </row>
    <row r="420" spans="1:32">
      <c r="A420" s="56"/>
      <c r="B420" s="11"/>
      <c r="C420" s="11" t="s">
        <v>431</v>
      </c>
      <c r="D420" s="11"/>
      <c r="E420" s="11" t="s">
        <v>432</v>
      </c>
      <c r="F420" s="11">
        <v>745044</v>
      </c>
      <c r="G420" s="11"/>
      <c r="H420" s="11"/>
      <c r="I420" s="11"/>
      <c r="J420" s="207">
        <v>140889.82999999987</v>
      </c>
      <c r="K420" s="11"/>
      <c r="M420" s="11">
        <v>720</v>
      </c>
      <c r="N420" s="70"/>
      <c r="P420" s="196">
        <f t="shared" si="24"/>
        <v>195.68031944444425</v>
      </c>
      <c r="Q420" s="11"/>
      <c r="R420" s="11"/>
      <c r="S420" s="11"/>
      <c r="T420" s="199">
        <f t="shared" si="25"/>
        <v>1034.7833333333333</v>
      </c>
      <c r="U420" s="11"/>
      <c r="V420" s="11"/>
      <c r="W420" s="11"/>
      <c r="Y420" s="11">
        <v>140889.82999999987</v>
      </c>
      <c r="Z420" s="11">
        <f t="shared" si="26"/>
        <v>157483.57</v>
      </c>
      <c r="AB420" s="11">
        <f t="shared" si="27"/>
        <v>107463.35</v>
      </c>
      <c r="AC420" s="170">
        <v>135616.78</v>
      </c>
      <c r="AD420" s="11"/>
      <c r="AE420" s="4"/>
      <c r="AF420" s="4"/>
    </row>
    <row r="421" spans="1:32">
      <c r="A421" s="56"/>
      <c r="B421" s="11"/>
      <c r="C421" s="11" t="s">
        <v>431</v>
      </c>
      <c r="D421" s="11"/>
      <c r="E421" s="11" t="s">
        <v>79</v>
      </c>
      <c r="F421" s="11">
        <v>1255</v>
      </c>
      <c r="G421" s="11"/>
      <c r="H421" s="11"/>
      <c r="I421" s="11"/>
      <c r="J421" s="207">
        <v>247.1</v>
      </c>
      <c r="K421" s="11"/>
      <c r="M421" s="11">
        <v>1</v>
      </c>
      <c r="N421" s="70"/>
      <c r="P421" s="196">
        <f t="shared" si="24"/>
        <v>247.1</v>
      </c>
      <c r="Q421" s="11"/>
      <c r="R421" s="11"/>
      <c r="S421" s="11"/>
      <c r="T421" s="199">
        <f t="shared" si="25"/>
        <v>1255</v>
      </c>
      <c r="U421" s="11"/>
      <c r="V421" s="11"/>
      <c r="W421" s="11"/>
      <c r="Y421" s="11">
        <v>247.1</v>
      </c>
      <c r="Z421" s="11">
        <f t="shared" si="26"/>
        <v>276.2</v>
      </c>
      <c r="AB421" s="11">
        <f t="shared" si="27"/>
        <v>188.47</v>
      </c>
      <c r="AC421" s="170">
        <v>237.85</v>
      </c>
      <c r="AD421" s="11"/>
      <c r="AE421" s="4"/>
      <c r="AF421" s="4"/>
    </row>
    <row r="422" spans="1:32">
      <c r="A422" s="56"/>
      <c r="B422" s="11"/>
      <c r="C422" s="11" t="s">
        <v>433</v>
      </c>
      <c r="D422" s="11"/>
      <c r="E422" s="11" t="s">
        <v>57</v>
      </c>
      <c r="F422" s="11">
        <v>2740</v>
      </c>
      <c r="G422" s="11"/>
      <c r="H422" s="11"/>
      <c r="I422" s="11"/>
      <c r="J422" s="207">
        <v>524.82000000000005</v>
      </c>
      <c r="K422" s="11"/>
      <c r="M422" s="11">
        <v>4</v>
      </c>
      <c r="N422" s="70"/>
      <c r="P422" s="196">
        <f t="shared" si="24"/>
        <v>131.20500000000001</v>
      </c>
      <c r="Q422" s="11"/>
      <c r="R422" s="11"/>
      <c r="S422" s="11"/>
      <c r="T422" s="199">
        <f t="shared" si="25"/>
        <v>685</v>
      </c>
      <c r="U422" s="11"/>
      <c r="V422" s="11"/>
      <c r="W422" s="11"/>
      <c r="Y422" s="11">
        <v>524.82000000000005</v>
      </c>
      <c r="Z422" s="11">
        <f t="shared" si="26"/>
        <v>586.63</v>
      </c>
      <c r="AB422" s="11">
        <f t="shared" si="27"/>
        <v>400.31</v>
      </c>
      <c r="AC422" s="170">
        <v>505.18</v>
      </c>
      <c r="AD422" s="11"/>
      <c r="AE422" s="4"/>
      <c r="AF422" s="4"/>
    </row>
    <row r="423" spans="1:32">
      <c r="A423" s="56"/>
      <c r="B423" s="11"/>
      <c r="C423" s="11" t="s">
        <v>434</v>
      </c>
      <c r="D423" s="11"/>
      <c r="E423" s="11" t="s">
        <v>164</v>
      </c>
      <c r="F423" s="11">
        <v>2612865</v>
      </c>
      <c r="G423" s="11"/>
      <c r="H423" s="11"/>
      <c r="I423" s="11"/>
      <c r="J423" s="207">
        <v>477182.80000000208</v>
      </c>
      <c r="K423" s="11"/>
      <c r="M423" s="11">
        <v>2600</v>
      </c>
      <c r="N423" s="70"/>
      <c r="P423" s="196">
        <f t="shared" si="24"/>
        <v>183.53184615384694</v>
      </c>
      <c r="Q423" s="11"/>
      <c r="R423" s="11"/>
      <c r="S423" s="11"/>
      <c r="T423" s="199">
        <f t="shared" si="25"/>
        <v>1004.9480769230769</v>
      </c>
      <c r="U423" s="11"/>
      <c r="V423" s="11"/>
      <c r="W423" s="11"/>
      <c r="Y423" s="11">
        <v>477182.80000000208</v>
      </c>
      <c r="Z423" s="11">
        <f t="shared" si="26"/>
        <v>533384.51</v>
      </c>
      <c r="AB423" s="11">
        <f t="shared" si="27"/>
        <v>363969.94</v>
      </c>
      <c r="AC423" s="170">
        <v>459323.4</v>
      </c>
      <c r="AD423" s="11"/>
      <c r="AE423" s="4"/>
      <c r="AF423" s="4"/>
    </row>
    <row r="424" spans="1:32">
      <c r="A424" s="56"/>
      <c r="B424" s="11"/>
      <c r="C424" s="11" t="s">
        <v>435</v>
      </c>
      <c r="D424" s="11"/>
      <c r="E424" s="11" t="s">
        <v>436</v>
      </c>
      <c r="F424" s="11">
        <v>5574748</v>
      </c>
      <c r="G424" s="11"/>
      <c r="H424" s="11"/>
      <c r="I424" s="11"/>
      <c r="J424" s="207">
        <v>1047189.8499999989</v>
      </c>
      <c r="K424" s="11"/>
      <c r="M424" s="11">
        <v>5641</v>
      </c>
      <c r="N424" s="70"/>
      <c r="P424" s="196">
        <f t="shared" si="24"/>
        <v>185.63904449565661</v>
      </c>
      <c r="Q424" s="11"/>
      <c r="R424" s="11"/>
      <c r="S424" s="11"/>
      <c r="T424" s="199">
        <f t="shared" si="25"/>
        <v>988.25527388760861</v>
      </c>
      <c r="U424" s="11"/>
      <c r="V424" s="11"/>
      <c r="W424" s="11"/>
      <c r="Y424" s="11">
        <v>1047189.8499999989</v>
      </c>
      <c r="Z424" s="11">
        <f t="shared" si="26"/>
        <v>1170525.94</v>
      </c>
      <c r="AB424" s="11">
        <f t="shared" si="27"/>
        <v>798741.34</v>
      </c>
      <c r="AC424" s="170">
        <v>1007996.95</v>
      </c>
      <c r="AD424" s="11"/>
      <c r="AE424" s="4"/>
      <c r="AF424" s="4"/>
    </row>
    <row r="425" spans="1:32">
      <c r="A425" s="56"/>
      <c r="B425" s="11"/>
      <c r="C425" s="11" t="s">
        <v>437</v>
      </c>
      <c r="D425" s="11"/>
      <c r="E425" s="11" t="s">
        <v>68</v>
      </c>
      <c r="F425" s="11">
        <v>4393</v>
      </c>
      <c r="G425" s="11"/>
      <c r="H425" s="11"/>
      <c r="I425" s="11"/>
      <c r="J425" s="207">
        <v>874.02</v>
      </c>
      <c r="K425" s="11"/>
      <c r="M425" s="11">
        <v>6</v>
      </c>
      <c r="N425" s="70"/>
      <c r="P425" s="196">
        <f t="shared" si="24"/>
        <v>145.66999999999999</v>
      </c>
      <c r="Q425" s="11"/>
      <c r="R425" s="11"/>
      <c r="S425" s="11"/>
      <c r="T425" s="199">
        <f t="shared" si="25"/>
        <v>732.16666666666663</v>
      </c>
      <c r="U425" s="11"/>
      <c r="V425" s="11"/>
      <c r="W425" s="11"/>
      <c r="Y425" s="11">
        <v>874.02</v>
      </c>
      <c r="Z425" s="11">
        <f t="shared" si="26"/>
        <v>976.96</v>
      </c>
      <c r="AB425" s="11">
        <f t="shared" si="27"/>
        <v>666.66</v>
      </c>
      <c r="AC425" s="170">
        <v>841.31</v>
      </c>
      <c r="AD425" s="11"/>
      <c r="AE425" s="4"/>
      <c r="AF425" s="4"/>
    </row>
    <row r="426" spans="1:32">
      <c r="A426" s="56"/>
      <c r="B426" s="11"/>
      <c r="C426" s="11" t="s">
        <v>438</v>
      </c>
      <c r="D426" s="11"/>
      <c r="E426" s="11" t="s">
        <v>152</v>
      </c>
      <c r="F426" s="11">
        <v>1358</v>
      </c>
      <c r="G426" s="11"/>
      <c r="H426" s="11"/>
      <c r="I426" s="11"/>
      <c r="J426" s="207">
        <v>270.60000000000002</v>
      </c>
      <c r="K426" s="11"/>
      <c r="M426" s="11">
        <v>1</v>
      </c>
      <c r="N426" s="70"/>
      <c r="P426" s="196">
        <f t="shared" si="24"/>
        <v>270.60000000000002</v>
      </c>
      <c r="Q426" s="11"/>
      <c r="R426" s="11"/>
      <c r="S426" s="11"/>
      <c r="T426" s="199">
        <f t="shared" si="25"/>
        <v>1358</v>
      </c>
      <c r="U426" s="11"/>
      <c r="V426" s="11"/>
      <c r="W426" s="11"/>
      <c r="Y426" s="11">
        <v>270.60000000000002</v>
      </c>
      <c r="Z426" s="11">
        <f t="shared" si="26"/>
        <v>302.47000000000003</v>
      </c>
      <c r="AB426" s="11">
        <f t="shared" si="27"/>
        <v>206.4</v>
      </c>
      <c r="AC426" s="170">
        <v>260.47000000000003</v>
      </c>
      <c r="AD426" s="11"/>
      <c r="AE426" s="4"/>
      <c r="AF426" s="4"/>
    </row>
    <row r="427" spans="1:32">
      <c r="A427" s="56"/>
      <c r="B427" s="11"/>
      <c r="C427" s="11" t="s">
        <v>439</v>
      </c>
      <c r="D427" s="11"/>
      <c r="E427" s="11" t="s">
        <v>440</v>
      </c>
      <c r="F427" s="11">
        <v>934</v>
      </c>
      <c r="G427" s="11"/>
      <c r="H427" s="11"/>
      <c r="I427" s="11"/>
      <c r="J427" s="207">
        <v>182.82</v>
      </c>
      <c r="K427" s="11"/>
      <c r="M427" s="11">
        <v>1</v>
      </c>
      <c r="N427" s="70"/>
      <c r="P427" s="196">
        <f t="shared" si="24"/>
        <v>182.82</v>
      </c>
      <c r="Q427" s="11"/>
      <c r="R427" s="11"/>
      <c r="S427" s="11"/>
      <c r="T427" s="199">
        <f t="shared" si="25"/>
        <v>934</v>
      </c>
      <c r="U427" s="11"/>
      <c r="V427" s="11"/>
      <c r="W427" s="11"/>
      <c r="Y427" s="11">
        <v>182.82</v>
      </c>
      <c r="Z427" s="11">
        <f t="shared" si="26"/>
        <v>204.35</v>
      </c>
      <c r="AB427" s="11">
        <f t="shared" si="27"/>
        <v>139.44999999999999</v>
      </c>
      <c r="AC427" s="170">
        <v>175.98</v>
      </c>
      <c r="AD427" s="11"/>
      <c r="AE427" s="4"/>
      <c r="AF427" s="4"/>
    </row>
    <row r="428" spans="1:32">
      <c r="A428" s="56"/>
      <c r="B428" s="11"/>
      <c r="C428" s="11" t="s">
        <v>439</v>
      </c>
      <c r="D428" s="11"/>
      <c r="E428" s="11" t="s">
        <v>115</v>
      </c>
      <c r="F428" s="11">
        <v>914573</v>
      </c>
      <c r="G428" s="11"/>
      <c r="H428" s="11"/>
      <c r="I428" s="11"/>
      <c r="J428" s="207">
        <v>175896.46000000011</v>
      </c>
      <c r="K428" s="11"/>
      <c r="M428" s="11">
        <v>699</v>
      </c>
      <c r="N428" s="70"/>
      <c r="P428" s="196">
        <f t="shared" si="24"/>
        <v>251.6401430615166</v>
      </c>
      <c r="Q428" s="11"/>
      <c r="R428" s="11"/>
      <c r="S428" s="11"/>
      <c r="T428" s="199">
        <f t="shared" si="25"/>
        <v>1308.4020028612304</v>
      </c>
      <c r="U428" s="11"/>
      <c r="V428" s="11"/>
      <c r="W428" s="11"/>
      <c r="Y428" s="11">
        <v>175896.46000000011</v>
      </c>
      <c r="Z428" s="11">
        <f t="shared" si="26"/>
        <v>196613.22</v>
      </c>
      <c r="AB428" s="11">
        <f t="shared" si="27"/>
        <v>134164.57</v>
      </c>
      <c r="AC428" s="170">
        <v>169313.23</v>
      </c>
      <c r="AD428" s="11"/>
      <c r="AE428" s="4"/>
      <c r="AF428" s="4"/>
    </row>
    <row r="429" spans="1:32">
      <c r="A429" s="56"/>
      <c r="B429" s="11"/>
      <c r="C429" s="11" t="s">
        <v>441</v>
      </c>
      <c r="D429" s="11"/>
      <c r="E429" s="11" t="s">
        <v>86</v>
      </c>
      <c r="F429" s="11">
        <v>2487</v>
      </c>
      <c r="G429" s="11"/>
      <c r="H429" s="11"/>
      <c r="I429" s="11"/>
      <c r="J429" s="207">
        <v>506.54999999999995</v>
      </c>
      <c r="K429" s="11"/>
      <c r="M429" s="11">
        <v>2</v>
      </c>
      <c r="N429" s="70"/>
      <c r="P429" s="196">
        <f t="shared" si="24"/>
        <v>253.27499999999998</v>
      </c>
      <c r="Q429" s="11"/>
      <c r="R429" s="11"/>
      <c r="S429" s="11"/>
      <c r="T429" s="199">
        <f t="shared" si="25"/>
        <v>1243.5</v>
      </c>
      <c r="U429" s="11"/>
      <c r="V429" s="11"/>
      <c r="W429" s="11"/>
      <c r="Y429" s="11">
        <v>506.54999999999995</v>
      </c>
      <c r="Z429" s="11">
        <f t="shared" si="26"/>
        <v>566.21</v>
      </c>
      <c r="AB429" s="11">
        <f t="shared" si="27"/>
        <v>386.37</v>
      </c>
      <c r="AC429" s="170">
        <v>487.59</v>
      </c>
      <c r="AD429" s="11"/>
      <c r="AE429" s="4"/>
      <c r="AF429" s="4"/>
    </row>
    <row r="430" spans="1:32">
      <c r="A430" s="56"/>
      <c r="B430" s="11"/>
      <c r="C430" s="11" t="s">
        <v>442</v>
      </c>
      <c r="D430" s="11"/>
      <c r="E430" s="11" t="s">
        <v>164</v>
      </c>
      <c r="F430" s="11">
        <v>4067</v>
      </c>
      <c r="G430" s="11"/>
      <c r="H430" s="11"/>
      <c r="I430" s="11"/>
      <c r="J430" s="207">
        <v>827.07999999999993</v>
      </c>
      <c r="K430" s="11"/>
      <c r="M430" s="11">
        <v>2</v>
      </c>
      <c r="N430" s="70"/>
      <c r="P430" s="196">
        <f t="shared" si="24"/>
        <v>413.53999999999996</v>
      </c>
      <c r="Q430" s="11"/>
      <c r="R430" s="11"/>
      <c r="S430" s="11"/>
      <c r="T430" s="199">
        <f t="shared" si="25"/>
        <v>2033.5</v>
      </c>
      <c r="U430" s="11"/>
      <c r="V430" s="11"/>
      <c r="W430" s="11"/>
      <c r="Y430" s="11">
        <v>827.07999999999993</v>
      </c>
      <c r="Z430" s="11">
        <f t="shared" si="26"/>
        <v>924.49</v>
      </c>
      <c r="AB430" s="11">
        <f t="shared" si="27"/>
        <v>630.85</v>
      </c>
      <c r="AC430" s="170">
        <v>796.13</v>
      </c>
      <c r="AD430" s="11"/>
      <c r="AE430" s="4"/>
      <c r="AF430" s="4"/>
    </row>
    <row r="431" spans="1:32">
      <c r="A431" s="56"/>
      <c r="B431" s="11"/>
      <c r="C431" s="11" t="s">
        <v>442</v>
      </c>
      <c r="D431" s="11"/>
      <c r="E431" s="11" t="s">
        <v>443</v>
      </c>
      <c r="F431" s="11">
        <v>199054</v>
      </c>
      <c r="G431" s="11"/>
      <c r="H431" s="11"/>
      <c r="I431" s="11"/>
      <c r="J431" s="207">
        <v>38755.300000000032</v>
      </c>
      <c r="K431" s="11"/>
      <c r="M431" s="11">
        <v>264</v>
      </c>
      <c r="N431" s="70"/>
      <c r="P431" s="196">
        <f t="shared" si="24"/>
        <v>146.80037878787891</v>
      </c>
      <c r="Q431" s="11"/>
      <c r="R431" s="11"/>
      <c r="S431" s="11"/>
      <c r="T431" s="199">
        <f t="shared" si="25"/>
        <v>753.99242424242425</v>
      </c>
      <c r="U431" s="11"/>
      <c r="V431" s="11"/>
      <c r="W431" s="11"/>
      <c r="Y431" s="11">
        <v>38755.300000000032</v>
      </c>
      <c r="Z431" s="11">
        <f t="shared" si="26"/>
        <v>43319.83</v>
      </c>
      <c r="AB431" s="11">
        <f t="shared" si="27"/>
        <v>29560.5</v>
      </c>
      <c r="AC431" s="170">
        <v>37304.82</v>
      </c>
      <c r="AD431" s="11"/>
      <c r="AE431" s="4"/>
      <c r="AF431" s="4"/>
    </row>
    <row r="432" spans="1:32">
      <c r="A432" s="56"/>
      <c r="B432" s="11"/>
      <c r="C432" s="11" t="s">
        <v>444</v>
      </c>
      <c r="D432" s="11"/>
      <c r="E432" s="11" t="s">
        <v>190</v>
      </c>
      <c r="F432" s="11">
        <v>3959781</v>
      </c>
      <c r="G432" s="11"/>
      <c r="H432" s="11"/>
      <c r="I432" s="11"/>
      <c r="J432" s="207">
        <v>725687.4099999991</v>
      </c>
      <c r="K432" s="11"/>
      <c r="M432" s="11">
        <v>4208</v>
      </c>
      <c r="N432" s="70"/>
      <c r="P432" s="196">
        <f t="shared" si="24"/>
        <v>172.45423241444846</v>
      </c>
      <c r="Q432" s="11"/>
      <c r="R432" s="11"/>
      <c r="S432" s="11"/>
      <c r="T432" s="199">
        <f t="shared" si="25"/>
        <v>941.01259505703422</v>
      </c>
      <c r="U432" s="11"/>
      <c r="V432" s="11"/>
      <c r="W432" s="11"/>
      <c r="Y432" s="11">
        <v>725687.4099999991</v>
      </c>
      <c r="Z432" s="11">
        <f t="shared" si="26"/>
        <v>811157.53</v>
      </c>
      <c r="AB432" s="11">
        <f t="shared" si="27"/>
        <v>553516.18999999994</v>
      </c>
      <c r="AC432" s="170">
        <v>698527.3</v>
      </c>
      <c r="AD432" s="11"/>
      <c r="AE432" s="4"/>
      <c r="AF432" s="4"/>
    </row>
    <row r="433" spans="1:32">
      <c r="A433" s="56"/>
      <c r="B433" s="11"/>
      <c r="C433" s="11" t="s">
        <v>444</v>
      </c>
      <c r="D433" s="11"/>
      <c r="E433" s="11" t="s">
        <v>445</v>
      </c>
      <c r="F433" s="11">
        <v>535</v>
      </c>
      <c r="G433" s="11"/>
      <c r="H433" s="11"/>
      <c r="I433" s="11"/>
      <c r="J433" s="207">
        <v>103.71</v>
      </c>
      <c r="K433" s="11"/>
      <c r="M433" s="11">
        <v>1</v>
      </c>
      <c r="N433" s="70"/>
      <c r="P433" s="196">
        <f t="shared" si="24"/>
        <v>103.71</v>
      </c>
      <c r="Q433" s="11"/>
      <c r="R433" s="11"/>
      <c r="S433" s="11"/>
      <c r="T433" s="199">
        <f t="shared" si="25"/>
        <v>535</v>
      </c>
      <c r="U433" s="11"/>
      <c r="V433" s="11"/>
      <c r="W433" s="11"/>
      <c r="Y433" s="11">
        <v>103.71</v>
      </c>
      <c r="Z433" s="11">
        <f t="shared" si="26"/>
        <v>115.92</v>
      </c>
      <c r="AB433" s="11">
        <f t="shared" si="27"/>
        <v>79.099999999999994</v>
      </c>
      <c r="AC433" s="170">
        <v>99.83</v>
      </c>
      <c r="AD433" s="11"/>
      <c r="AE433" s="4"/>
      <c r="AF433" s="4"/>
    </row>
    <row r="434" spans="1:32">
      <c r="A434" s="56"/>
      <c r="B434" s="11"/>
      <c r="C434" s="11" t="s">
        <v>446</v>
      </c>
      <c r="D434" s="11"/>
      <c r="E434" s="11" t="s">
        <v>190</v>
      </c>
      <c r="F434" s="11">
        <v>46665</v>
      </c>
      <c r="G434" s="11"/>
      <c r="H434" s="11"/>
      <c r="I434" s="11"/>
      <c r="J434" s="207">
        <v>9107.3199999999979</v>
      </c>
      <c r="K434" s="11"/>
      <c r="M434" s="11">
        <v>9</v>
      </c>
      <c r="N434" s="70"/>
      <c r="P434" s="196">
        <f t="shared" si="24"/>
        <v>1011.9244444444442</v>
      </c>
      <c r="Q434" s="11"/>
      <c r="R434" s="11"/>
      <c r="S434" s="11"/>
      <c r="T434" s="199">
        <f t="shared" si="25"/>
        <v>5185</v>
      </c>
      <c r="U434" s="11"/>
      <c r="V434" s="11"/>
      <c r="W434" s="11"/>
      <c r="Y434" s="11">
        <v>9107.3199999999979</v>
      </c>
      <c r="Z434" s="11">
        <f t="shared" si="26"/>
        <v>10179.959999999999</v>
      </c>
      <c r="AB434" s="11">
        <f t="shared" si="27"/>
        <v>6946.58</v>
      </c>
      <c r="AC434" s="170">
        <v>8766.4599999999991</v>
      </c>
      <c r="AD434" s="11"/>
      <c r="AE434" s="4"/>
      <c r="AF434" s="4"/>
    </row>
    <row r="435" spans="1:32">
      <c r="A435" s="56"/>
      <c r="B435" s="11"/>
      <c r="C435" s="11" t="s">
        <v>447</v>
      </c>
      <c r="D435" s="11"/>
      <c r="E435" s="11" t="s">
        <v>52</v>
      </c>
      <c r="F435" s="11">
        <v>292732</v>
      </c>
      <c r="G435" s="11"/>
      <c r="H435" s="11"/>
      <c r="I435" s="11"/>
      <c r="J435" s="207">
        <v>54844.11</v>
      </c>
      <c r="K435" s="11"/>
      <c r="M435" s="11">
        <v>362</v>
      </c>
      <c r="N435" s="70"/>
      <c r="P435" s="196">
        <f t="shared" si="24"/>
        <v>151.50306629834253</v>
      </c>
      <c r="Q435" s="11"/>
      <c r="R435" s="11"/>
      <c r="S435" s="11"/>
      <c r="T435" s="199">
        <f t="shared" si="25"/>
        <v>808.65193370165741</v>
      </c>
      <c r="U435" s="11"/>
      <c r="V435" s="11"/>
      <c r="W435" s="11"/>
      <c r="Y435" s="11">
        <v>54844.11</v>
      </c>
      <c r="Z435" s="11">
        <f t="shared" si="26"/>
        <v>61303.55</v>
      </c>
      <c r="AB435" s="11">
        <f t="shared" si="27"/>
        <v>41832.199999999997</v>
      </c>
      <c r="AC435" s="170">
        <v>52791.47</v>
      </c>
      <c r="AD435" s="11"/>
      <c r="AE435" s="4"/>
      <c r="AF435" s="4"/>
    </row>
    <row r="436" spans="1:32">
      <c r="A436" s="56"/>
      <c r="B436" s="11"/>
      <c r="C436" s="11" t="s">
        <v>448</v>
      </c>
      <c r="D436" s="11"/>
      <c r="E436" s="11" t="s">
        <v>166</v>
      </c>
      <c r="F436" s="11">
        <v>33219</v>
      </c>
      <c r="G436" s="11"/>
      <c r="H436" s="11"/>
      <c r="I436" s="11"/>
      <c r="J436" s="207">
        <v>6192.2300000000005</v>
      </c>
      <c r="K436" s="11"/>
      <c r="M436" s="11">
        <v>45</v>
      </c>
      <c r="N436" s="70"/>
      <c r="P436" s="196">
        <f t="shared" si="24"/>
        <v>137.60511111111111</v>
      </c>
      <c r="Q436" s="11"/>
      <c r="R436" s="11"/>
      <c r="S436" s="11"/>
      <c r="T436" s="199">
        <f t="shared" si="25"/>
        <v>738.2</v>
      </c>
      <c r="U436" s="11"/>
      <c r="V436" s="11"/>
      <c r="W436" s="11"/>
      <c r="Y436" s="11">
        <v>6192.2300000000005</v>
      </c>
      <c r="Z436" s="11">
        <f t="shared" si="26"/>
        <v>6921.54</v>
      </c>
      <c r="AB436" s="11">
        <f t="shared" si="27"/>
        <v>4723.1099999999997</v>
      </c>
      <c r="AC436" s="170">
        <v>5960.48</v>
      </c>
      <c r="AD436" s="11"/>
      <c r="AE436" s="4"/>
      <c r="AF436" s="4"/>
    </row>
    <row r="437" spans="1:32">
      <c r="A437" s="56"/>
      <c r="B437" s="11"/>
      <c r="C437" s="11" t="s">
        <v>449</v>
      </c>
      <c r="D437" s="11"/>
      <c r="E437" s="11" t="s">
        <v>450</v>
      </c>
      <c r="F437" s="11">
        <v>3402146</v>
      </c>
      <c r="G437" s="11"/>
      <c r="H437" s="11"/>
      <c r="I437" s="11"/>
      <c r="J437" s="207">
        <v>641303.71</v>
      </c>
      <c r="K437" s="11"/>
      <c r="M437" s="11">
        <v>3844</v>
      </c>
      <c r="N437" s="70"/>
      <c r="P437" s="196">
        <f t="shared" si="24"/>
        <v>166.83239073881373</v>
      </c>
      <c r="Q437" s="11"/>
      <c r="R437" s="11"/>
      <c r="S437" s="11"/>
      <c r="T437" s="199">
        <f t="shared" si="25"/>
        <v>885.05359001040586</v>
      </c>
      <c r="U437" s="11"/>
      <c r="V437" s="11"/>
      <c r="W437" s="11"/>
      <c r="Y437" s="11">
        <v>641303.71</v>
      </c>
      <c r="Z437" s="11">
        <f t="shared" si="26"/>
        <v>716835.28</v>
      </c>
      <c r="AB437" s="11">
        <f t="shared" si="27"/>
        <v>489152.74</v>
      </c>
      <c r="AC437" s="170">
        <v>617301.80000000005</v>
      </c>
      <c r="AD437" s="11"/>
      <c r="AE437" s="4"/>
      <c r="AF437" s="4"/>
    </row>
    <row r="438" spans="1:32">
      <c r="A438" s="56"/>
      <c r="B438" s="11"/>
      <c r="C438" s="11" t="s">
        <v>451</v>
      </c>
      <c r="D438" s="11"/>
      <c r="E438" s="11" t="s">
        <v>133</v>
      </c>
      <c r="F438" s="11">
        <v>11427</v>
      </c>
      <c r="G438" s="11"/>
      <c r="H438" s="11"/>
      <c r="I438" s="11"/>
      <c r="J438" s="207">
        <v>2317.23</v>
      </c>
      <c r="K438" s="11"/>
      <c r="M438" s="11">
        <v>8</v>
      </c>
      <c r="N438" s="70"/>
      <c r="P438" s="196">
        <f t="shared" si="24"/>
        <v>289.65375</v>
      </c>
      <c r="Q438" s="11"/>
      <c r="R438" s="11"/>
      <c r="S438" s="11"/>
      <c r="T438" s="199">
        <f t="shared" si="25"/>
        <v>1428.375</v>
      </c>
      <c r="U438" s="11"/>
      <c r="V438" s="11"/>
      <c r="W438" s="11"/>
      <c r="Y438" s="11">
        <v>2317.23</v>
      </c>
      <c r="Z438" s="11">
        <f t="shared" si="26"/>
        <v>2590.15</v>
      </c>
      <c r="AB438" s="11">
        <f t="shared" si="27"/>
        <v>1767.46</v>
      </c>
      <c r="AC438" s="170">
        <v>2230.5</v>
      </c>
      <c r="AD438" s="11"/>
      <c r="AE438" s="4"/>
      <c r="AF438" s="4"/>
    </row>
    <row r="439" spans="1:32">
      <c r="A439" s="56"/>
      <c r="B439" s="11"/>
      <c r="C439" s="11" t="s">
        <v>451</v>
      </c>
      <c r="D439" s="11"/>
      <c r="E439" s="11" t="s">
        <v>59</v>
      </c>
      <c r="F439" s="11">
        <v>108197</v>
      </c>
      <c r="G439" s="11"/>
      <c r="H439" s="11"/>
      <c r="I439" s="11"/>
      <c r="J439" s="207">
        <v>20475.949999999993</v>
      </c>
      <c r="K439" s="11"/>
      <c r="M439" s="11">
        <v>110</v>
      </c>
      <c r="N439" s="70"/>
      <c r="P439" s="196">
        <f t="shared" si="24"/>
        <v>186.14499999999995</v>
      </c>
      <c r="Q439" s="11"/>
      <c r="R439" s="11"/>
      <c r="S439" s="11"/>
      <c r="T439" s="199">
        <f t="shared" si="25"/>
        <v>983.60909090909092</v>
      </c>
      <c r="U439" s="11"/>
      <c r="V439" s="11"/>
      <c r="W439" s="11"/>
      <c r="Y439" s="11">
        <v>20475.949999999993</v>
      </c>
      <c r="Z439" s="11">
        <f t="shared" si="26"/>
        <v>22887.57</v>
      </c>
      <c r="AB439" s="11">
        <f t="shared" si="27"/>
        <v>15617.98</v>
      </c>
      <c r="AC439" s="170">
        <v>19709.599999999999</v>
      </c>
      <c r="AD439" s="11"/>
      <c r="AE439" s="4"/>
      <c r="AF439" s="4"/>
    </row>
    <row r="440" spans="1:32">
      <c r="A440" s="56"/>
      <c r="B440" s="11"/>
      <c r="C440" s="11" t="s">
        <v>451</v>
      </c>
      <c r="D440" s="11"/>
      <c r="E440" s="11" t="s">
        <v>82</v>
      </c>
      <c r="F440" s="11">
        <v>2536</v>
      </c>
      <c r="G440" s="11"/>
      <c r="H440" s="11"/>
      <c r="I440" s="11"/>
      <c r="J440" s="207">
        <v>501.69</v>
      </c>
      <c r="K440" s="11"/>
      <c r="M440" s="11">
        <v>3</v>
      </c>
      <c r="N440" s="70"/>
      <c r="P440" s="196">
        <f t="shared" si="24"/>
        <v>167.23</v>
      </c>
      <c r="Q440" s="11"/>
      <c r="R440" s="11"/>
      <c r="S440" s="11"/>
      <c r="T440" s="199">
        <f t="shared" si="25"/>
        <v>845.33333333333337</v>
      </c>
      <c r="U440" s="11"/>
      <c r="V440" s="11"/>
      <c r="W440" s="11"/>
      <c r="Y440" s="11">
        <v>501.69</v>
      </c>
      <c r="Z440" s="11">
        <f t="shared" si="26"/>
        <v>560.78</v>
      </c>
      <c r="AB440" s="11">
        <f t="shared" si="27"/>
        <v>382.66</v>
      </c>
      <c r="AC440" s="170">
        <v>482.91</v>
      </c>
      <c r="AD440" s="11"/>
      <c r="AE440" s="4"/>
      <c r="AF440" s="4"/>
    </row>
    <row r="441" spans="1:32">
      <c r="A441" s="56"/>
      <c r="B441" s="11"/>
      <c r="C441" s="11" t="s">
        <v>451</v>
      </c>
      <c r="D441" s="11"/>
      <c r="E441" s="11" t="s">
        <v>273</v>
      </c>
      <c r="F441" s="11">
        <v>1558</v>
      </c>
      <c r="G441" s="11"/>
      <c r="H441" s="11"/>
      <c r="I441" s="11"/>
      <c r="J441" s="207">
        <v>314.20999999999998</v>
      </c>
      <c r="K441" s="11"/>
      <c r="M441" s="11">
        <v>1</v>
      </c>
      <c r="N441" s="70"/>
      <c r="P441" s="196">
        <f t="shared" si="24"/>
        <v>314.20999999999998</v>
      </c>
      <c r="Q441" s="11"/>
      <c r="R441" s="11"/>
      <c r="S441" s="11"/>
      <c r="T441" s="199">
        <f t="shared" si="25"/>
        <v>1558</v>
      </c>
      <c r="U441" s="11"/>
      <c r="V441" s="11"/>
      <c r="W441" s="11"/>
      <c r="Y441" s="11">
        <v>314.20999999999998</v>
      </c>
      <c r="Z441" s="11">
        <f t="shared" si="26"/>
        <v>351.22</v>
      </c>
      <c r="AB441" s="11">
        <f t="shared" si="27"/>
        <v>239.66</v>
      </c>
      <c r="AC441" s="170">
        <v>302.45</v>
      </c>
      <c r="AD441" s="11"/>
      <c r="AE441" s="4"/>
      <c r="AF441" s="4"/>
    </row>
    <row r="442" spans="1:32">
      <c r="A442" s="56"/>
      <c r="B442" s="11"/>
      <c r="C442" s="11" t="s">
        <v>452</v>
      </c>
      <c r="D442" s="11"/>
      <c r="E442" s="11" t="s">
        <v>188</v>
      </c>
      <c r="F442" s="11">
        <v>48177</v>
      </c>
      <c r="G442" s="11"/>
      <c r="H442" s="11"/>
      <c r="I442" s="11"/>
      <c r="J442" s="207">
        <v>9632.9199999999983</v>
      </c>
      <c r="K442" s="11"/>
      <c r="M442" s="11">
        <v>36</v>
      </c>
      <c r="N442" s="70"/>
      <c r="P442" s="196">
        <f t="shared" si="24"/>
        <v>267.58111111111106</v>
      </c>
      <c r="Q442" s="11"/>
      <c r="R442" s="11"/>
      <c r="S442" s="11"/>
      <c r="T442" s="199">
        <f t="shared" si="25"/>
        <v>1338.25</v>
      </c>
      <c r="U442" s="11"/>
      <c r="V442" s="11"/>
      <c r="W442" s="11"/>
      <c r="Y442" s="11">
        <v>9632.9199999999983</v>
      </c>
      <c r="Z442" s="11">
        <f t="shared" si="26"/>
        <v>10767.47</v>
      </c>
      <c r="AB442" s="11">
        <f t="shared" si="27"/>
        <v>7347.48</v>
      </c>
      <c r="AC442" s="170">
        <v>9272.39</v>
      </c>
      <c r="AD442" s="11"/>
      <c r="AE442" s="4"/>
      <c r="AF442" s="4"/>
    </row>
    <row r="443" spans="1:32">
      <c r="A443" s="56"/>
      <c r="B443" s="11"/>
      <c r="C443" s="11" t="s">
        <v>453</v>
      </c>
      <c r="D443" s="11"/>
      <c r="E443" s="11" t="s">
        <v>89</v>
      </c>
      <c r="F443" s="11">
        <v>4682228</v>
      </c>
      <c r="G443" s="11"/>
      <c r="H443" s="11"/>
      <c r="I443" s="11"/>
      <c r="J443" s="207">
        <v>868500.30999999586</v>
      </c>
      <c r="K443" s="11"/>
      <c r="M443" s="11">
        <v>6764</v>
      </c>
      <c r="N443" s="70"/>
      <c r="P443" s="196">
        <f t="shared" si="24"/>
        <v>128.40040065050204</v>
      </c>
      <c r="Q443" s="11"/>
      <c r="R443" s="11"/>
      <c r="S443" s="11"/>
      <c r="T443" s="199">
        <f t="shared" si="25"/>
        <v>692.22767593140156</v>
      </c>
      <c r="U443" s="11"/>
      <c r="V443" s="11"/>
      <c r="W443" s="11"/>
      <c r="Y443" s="11">
        <v>868500.30999999586</v>
      </c>
      <c r="Z443" s="11">
        <f t="shared" si="26"/>
        <v>970790.67</v>
      </c>
      <c r="AB443" s="11">
        <f t="shared" si="27"/>
        <v>662446.36</v>
      </c>
      <c r="AC443" s="170">
        <v>835995.18</v>
      </c>
      <c r="AD443" s="11"/>
      <c r="AE443" s="4"/>
      <c r="AF443" s="4"/>
    </row>
    <row r="444" spans="1:32">
      <c r="A444" s="56"/>
      <c r="B444" s="11"/>
      <c r="C444" s="11" t="s">
        <v>454</v>
      </c>
      <c r="D444" s="11"/>
      <c r="E444" s="11" t="s">
        <v>59</v>
      </c>
      <c r="F444" s="11">
        <v>74057</v>
      </c>
      <c r="G444" s="11"/>
      <c r="H444" s="11"/>
      <c r="I444" s="11"/>
      <c r="J444" s="207">
        <v>14373.94</v>
      </c>
      <c r="K444" s="11"/>
      <c r="M444" s="11">
        <v>70</v>
      </c>
      <c r="N444" s="70"/>
      <c r="P444" s="196">
        <f t="shared" si="24"/>
        <v>205.34200000000001</v>
      </c>
      <c r="Q444" s="11"/>
      <c r="R444" s="11"/>
      <c r="S444" s="11"/>
      <c r="T444" s="199">
        <f t="shared" si="25"/>
        <v>1057.9571428571428</v>
      </c>
      <c r="U444" s="11"/>
      <c r="V444" s="11"/>
      <c r="W444" s="11"/>
      <c r="Y444" s="11">
        <v>14373.94</v>
      </c>
      <c r="Z444" s="11">
        <f t="shared" si="26"/>
        <v>16066.88</v>
      </c>
      <c r="AB444" s="11">
        <f t="shared" si="27"/>
        <v>10963.69</v>
      </c>
      <c r="AC444" s="170">
        <v>13835.97</v>
      </c>
      <c r="AD444" s="11"/>
      <c r="AE444" s="4"/>
      <c r="AF444" s="4"/>
    </row>
    <row r="445" spans="1:32">
      <c r="A445" s="56"/>
      <c r="B445" s="11"/>
      <c r="C445" s="11" t="s">
        <v>455</v>
      </c>
      <c r="D445" s="11"/>
      <c r="E445" s="11" t="s">
        <v>52</v>
      </c>
      <c r="F445" s="11">
        <v>2154</v>
      </c>
      <c r="G445" s="11"/>
      <c r="H445" s="11"/>
      <c r="I445" s="11"/>
      <c r="J445" s="207">
        <v>431.56</v>
      </c>
      <c r="K445" s="11"/>
      <c r="M445" s="11">
        <v>2</v>
      </c>
      <c r="N445" s="70"/>
      <c r="P445" s="196">
        <f t="shared" si="24"/>
        <v>215.78</v>
      </c>
      <c r="Q445" s="11"/>
      <c r="R445" s="11"/>
      <c r="S445" s="11"/>
      <c r="T445" s="199">
        <f t="shared" si="25"/>
        <v>1077</v>
      </c>
      <c r="U445" s="11"/>
      <c r="V445" s="11"/>
      <c r="W445" s="11"/>
      <c r="Y445" s="11">
        <v>431.56</v>
      </c>
      <c r="Z445" s="11">
        <f t="shared" si="26"/>
        <v>482.39</v>
      </c>
      <c r="AB445" s="11">
        <f t="shared" si="27"/>
        <v>329.17</v>
      </c>
      <c r="AC445" s="170">
        <v>415.41</v>
      </c>
      <c r="AD445" s="11"/>
      <c r="AE445" s="4"/>
      <c r="AF445" s="4"/>
    </row>
    <row r="446" spans="1:32">
      <c r="A446" s="56"/>
      <c r="B446" s="11"/>
      <c r="C446" s="11" t="s">
        <v>455</v>
      </c>
      <c r="D446" s="11"/>
      <c r="E446" s="11" t="s">
        <v>54</v>
      </c>
      <c r="F446" s="11">
        <v>891</v>
      </c>
      <c r="G446" s="11"/>
      <c r="H446" s="11"/>
      <c r="I446" s="11"/>
      <c r="J446" s="207">
        <v>180.74</v>
      </c>
      <c r="K446" s="11"/>
      <c r="M446" s="11">
        <v>2</v>
      </c>
      <c r="N446" s="70"/>
      <c r="P446" s="196">
        <f t="shared" si="24"/>
        <v>90.37</v>
      </c>
      <c r="Q446" s="11"/>
      <c r="R446" s="11"/>
      <c r="S446" s="11"/>
      <c r="T446" s="199">
        <f t="shared" si="25"/>
        <v>445.5</v>
      </c>
      <c r="U446" s="11"/>
      <c r="V446" s="11"/>
      <c r="W446" s="11"/>
      <c r="Y446" s="11">
        <v>180.74</v>
      </c>
      <c r="Z446" s="11">
        <f t="shared" si="26"/>
        <v>202.03</v>
      </c>
      <c r="AB446" s="11">
        <f t="shared" si="27"/>
        <v>137.86000000000001</v>
      </c>
      <c r="AC446" s="170">
        <v>173.98</v>
      </c>
      <c r="AD446" s="11"/>
      <c r="AE446" s="4"/>
      <c r="AF446" s="4"/>
    </row>
    <row r="447" spans="1:32">
      <c r="A447" s="56"/>
      <c r="B447" s="11"/>
      <c r="C447" s="11" t="s">
        <v>455</v>
      </c>
      <c r="D447" s="11"/>
      <c r="E447" s="11" t="s">
        <v>198</v>
      </c>
      <c r="F447" s="11">
        <v>1802</v>
      </c>
      <c r="G447" s="11"/>
      <c r="H447" s="11"/>
      <c r="I447" s="11"/>
      <c r="J447" s="207">
        <v>363.38</v>
      </c>
      <c r="K447" s="11"/>
      <c r="M447" s="11">
        <v>1</v>
      </c>
      <c r="N447" s="70"/>
      <c r="P447" s="196">
        <f t="shared" si="24"/>
        <v>363.38</v>
      </c>
      <c r="Q447" s="11"/>
      <c r="R447" s="11"/>
      <c r="S447" s="11"/>
      <c r="T447" s="199">
        <f t="shared" si="25"/>
        <v>1802</v>
      </c>
      <c r="U447" s="11"/>
      <c r="V447" s="11"/>
      <c r="W447" s="11"/>
      <c r="Y447" s="11">
        <v>363.38</v>
      </c>
      <c r="Z447" s="11">
        <f t="shared" si="26"/>
        <v>406.18</v>
      </c>
      <c r="AB447" s="11">
        <f t="shared" si="27"/>
        <v>277.17</v>
      </c>
      <c r="AC447" s="170">
        <v>349.78</v>
      </c>
      <c r="AD447" s="11"/>
      <c r="AE447" s="4"/>
      <c r="AF447" s="4"/>
    </row>
    <row r="448" spans="1:32">
      <c r="A448" s="56"/>
      <c r="B448" s="11"/>
      <c r="C448" s="11" t="s">
        <v>455</v>
      </c>
      <c r="D448" s="11"/>
      <c r="E448" s="11" t="s">
        <v>279</v>
      </c>
      <c r="F448" s="11">
        <v>1256033</v>
      </c>
      <c r="G448" s="11"/>
      <c r="H448" s="11"/>
      <c r="I448" s="11"/>
      <c r="J448" s="207">
        <v>242650.02000000016</v>
      </c>
      <c r="K448" s="11"/>
      <c r="M448" s="11">
        <v>1401</v>
      </c>
      <c r="N448" s="70"/>
      <c r="P448" s="196">
        <f t="shared" si="24"/>
        <v>173.1977301927196</v>
      </c>
      <c r="Q448" s="11"/>
      <c r="R448" s="11"/>
      <c r="S448" s="11"/>
      <c r="T448" s="199">
        <f t="shared" si="25"/>
        <v>896.52605281941476</v>
      </c>
      <c r="U448" s="11"/>
      <c r="V448" s="11"/>
      <c r="W448" s="11"/>
      <c r="Y448" s="11">
        <v>242650.02000000016</v>
      </c>
      <c r="Z448" s="11">
        <f t="shared" si="26"/>
        <v>271228.89</v>
      </c>
      <c r="AB448" s="11">
        <f t="shared" si="27"/>
        <v>185080.67</v>
      </c>
      <c r="AC448" s="170">
        <v>233568.42</v>
      </c>
      <c r="AD448" s="11"/>
      <c r="AE448" s="4"/>
      <c r="AF448" s="4"/>
    </row>
    <row r="449" spans="1:32">
      <c r="A449" s="56"/>
      <c r="B449" s="11"/>
      <c r="C449" s="11" t="s">
        <v>455</v>
      </c>
      <c r="D449" s="11"/>
      <c r="E449" s="11" t="s">
        <v>183</v>
      </c>
      <c r="F449" s="11"/>
      <c r="G449" s="11"/>
      <c r="H449" s="11"/>
      <c r="I449" s="11"/>
      <c r="J449" s="207">
        <v>6.26</v>
      </c>
      <c r="K449" s="11"/>
      <c r="M449" s="11">
        <v>1</v>
      </c>
      <c r="N449" s="70"/>
      <c r="P449" s="196">
        <f t="shared" si="24"/>
        <v>6.26</v>
      </c>
      <c r="Q449" s="11"/>
      <c r="R449" s="11"/>
      <c r="S449" s="11"/>
      <c r="T449" s="199">
        <f t="shared" si="25"/>
        <v>0</v>
      </c>
      <c r="U449" s="11"/>
      <c r="V449" s="11"/>
      <c r="W449" s="11"/>
      <c r="Y449" s="11">
        <v>6.26</v>
      </c>
      <c r="Z449" s="11">
        <f t="shared" si="26"/>
        <v>7</v>
      </c>
      <c r="AB449" s="11">
        <f t="shared" si="27"/>
        <v>4.7699999999999996</v>
      </c>
      <c r="AC449" s="170">
        <v>6.03</v>
      </c>
      <c r="AD449" s="11"/>
      <c r="AE449" s="4"/>
      <c r="AF449" s="4"/>
    </row>
    <row r="450" spans="1:32">
      <c r="A450" s="56"/>
      <c r="B450" s="11"/>
      <c r="C450" s="11" t="s">
        <v>456</v>
      </c>
      <c r="D450" s="11"/>
      <c r="E450" s="11" t="s">
        <v>273</v>
      </c>
      <c r="F450" s="11">
        <v>116723</v>
      </c>
      <c r="G450" s="11"/>
      <c r="H450" s="11"/>
      <c r="I450" s="11"/>
      <c r="J450" s="207">
        <v>21831.489999999998</v>
      </c>
      <c r="K450" s="11"/>
      <c r="M450" s="11">
        <v>120</v>
      </c>
      <c r="N450" s="70"/>
      <c r="P450" s="196">
        <f t="shared" si="24"/>
        <v>181.92908333333332</v>
      </c>
      <c r="Q450" s="11"/>
      <c r="R450" s="11"/>
      <c r="S450" s="11"/>
      <c r="T450" s="199">
        <f t="shared" si="25"/>
        <v>972.69166666666672</v>
      </c>
      <c r="U450" s="11"/>
      <c r="V450" s="11"/>
      <c r="W450" s="11"/>
      <c r="Y450" s="11">
        <v>21831.489999999998</v>
      </c>
      <c r="Z450" s="11">
        <f t="shared" si="26"/>
        <v>24402.76</v>
      </c>
      <c r="AB450" s="11">
        <f t="shared" si="27"/>
        <v>16651.91</v>
      </c>
      <c r="AC450" s="170">
        <v>21014.41</v>
      </c>
      <c r="AD450" s="11"/>
      <c r="AE450" s="4"/>
      <c r="AF450" s="4"/>
    </row>
    <row r="451" spans="1:32">
      <c r="A451" s="56"/>
      <c r="B451" s="11"/>
      <c r="C451" s="11" t="s">
        <v>457</v>
      </c>
      <c r="D451" s="11"/>
      <c r="E451" s="11" t="s">
        <v>458</v>
      </c>
      <c r="F451" s="11">
        <v>216355</v>
      </c>
      <c r="G451" s="11"/>
      <c r="H451" s="11"/>
      <c r="I451" s="11"/>
      <c r="J451" s="207">
        <v>39973.889999999992</v>
      </c>
      <c r="K451" s="11"/>
      <c r="M451" s="11">
        <v>210</v>
      </c>
      <c r="N451" s="70"/>
      <c r="P451" s="196">
        <f t="shared" si="24"/>
        <v>190.35185714285711</v>
      </c>
      <c r="Q451" s="11"/>
      <c r="R451" s="11"/>
      <c r="S451" s="11"/>
      <c r="T451" s="199">
        <f t="shared" si="25"/>
        <v>1030.2619047619048</v>
      </c>
      <c r="U451" s="11"/>
      <c r="V451" s="11"/>
      <c r="W451" s="11"/>
      <c r="Y451" s="11">
        <v>39973.889999999992</v>
      </c>
      <c r="Z451" s="11">
        <f t="shared" si="26"/>
        <v>44681.94</v>
      </c>
      <c r="AB451" s="11">
        <f t="shared" si="27"/>
        <v>30489.98</v>
      </c>
      <c r="AC451" s="170">
        <v>38477.800000000003</v>
      </c>
      <c r="AD451" s="11"/>
      <c r="AE451" s="4"/>
      <c r="AF451" s="4"/>
    </row>
    <row r="452" spans="1:32">
      <c r="A452" s="56"/>
      <c r="B452" s="11"/>
      <c r="C452" s="11" t="s">
        <v>459</v>
      </c>
      <c r="D452" s="11"/>
      <c r="E452" s="11" t="s">
        <v>122</v>
      </c>
      <c r="F452" s="11">
        <v>653267</v>
      </c>
      <c r="G452" s="11"/>
      <c r="H452" s="11"/>
      <c r="I452" s="11"/>
      <c r="J452" s="207">
        <v>123810.55999999991</v>
      </c>
      <c r="K452" s="11"/>
      <c r="M452" s="11">
        <v>643</v>
      </c>
      <c r="N452" s="70"/>
      <c r="P452" s="196">
        <f t="shared" si="24"/>
        <v>192.55141524105741</v>
      </c>
      <c r="Q452" s="11"/>
      <c r="R452" s="11"/>
      <c r="S452" s="11"/>
      <c r="T452" s="199">
        <f t="shared" si="25"/>
        <v>1015.9673405909798</v>
      </c>
      <c r="U452" s="11"/>
      <c r="V452" s="11"/>
      <c r="W452" s="11"/>
      <c r="Y452" s="11">
        <v>123810.55999999991</v>
      </c>
      <c r="Z452" s="11">
        <f t="shared" si="26"/>
        <v>138392.74</v>
      </c>
      <c r="AB452" s="11">
        <f t="shared" si="27"/>
        <v>94436.18</v>
      </c>
      <c r="AC452" s="170">
        <v>119176.73</v>
      </c>
      <c r="AD452" s="11"/>
      <c r="AE452" s="4"/>
      <c r="AF452" s="4"/>
    </row>
    <row r="453" spans="1:32">
      <c r="A453" s="56"/>
      <c r="B453" s="11"/>
      <c r="C453" s="11" t="s">
        <v>460</v>
      </c>
      <c r="D453" s="11"/>
      <c r="E453" s="11" t="s">
        <v>183</v>
      </c>
      <c r="F453" s="11">
        <v>449843</v>
      </c>
      <c r="G453" s="11"/>
      <c r="H453" s="11"/>
      <c r="I453" s="11"/>
      <c r="J453" s="207">
        <v>87133.140000000058</v>
      </c>
      <c r="K453" s="11"/>
      <c r="M453" s="11">
        <v>520</v>
      </c>
      <c r="N453" s="70"/>
      <c r="P453" s="196">
        <f t="shared" si="24"/>
        <v>167.56373076923089</v>
      </c>
      <c r="Q453" s="11"/>
      <c r="R453" s="11"/>
      <c r="S453" s="11"/>
      <c r="T453" s="199">
        <f t="shared" si="25"/>
        <v>865.08269230769235</v>
      </c>
      <c r="U453" s="11"/>
      <c r="V453" s="11"/>
      <c r="W453" s="11"/>
      <c r="Y453" s="11">
        <v>87133.140000000058</v>
      </c>
      <c r="Z453" s="11">
        <f t="shared" si="26"/>
        <v>97395.520000000004</v>
      </c>
      <c r="AB453" s="11">
        <f t="shared" si="27"/>
        <v>66460.58</v>
      </c>
      <c r="AC453" s="170">
        <v>83872.03</v>
      </c>
      <c r="AD453" s="11"/>
      <c r="AE453" s="4"/>
      <c r="AF453" s="4"/>
    </row>
    <row r="454" spans="1:32">
      <c r="A454" s="56"/>
      <c r="B454" s="11"/>
      <c r="C454" s="11" t="s">
        <v>461</v>
      </c>
      <c r="D454" s="11"/>
      <c r="E454" s="11" t="s">
        <v>462</v>
      </c>
      <c r="F454" s="11">
        <v>700349</v>
      </c>
      <c r="G454" s="11"/>
      <c r="H454" s="11"/>
      <c r="I454" s="11"/>
      <c r="J454" s="207">
        <v>135566.65999999983</v>
      </c>
      <c r="K454" s="11"/>
      <c r="M454" s="11">
        <v>730</v>
      </c>
      <c r="N454" s="70"/>
      <c r="P454" s="196">
        <f t="shared" si="24"/>
        <v>185.70775342465731</v>
      </c>
      <c r="Q454" s="11"/>
      <c r="R454" s="11"/>
      <c r="S454" s="11"/>
      <c r="T454" s="199">
        <f t="shared" si="25"/>
        <v>959.38219178082193</v>
      </c>
      <c r="U454" s="11"/>
      <c r="V454" s="11"/>
      <c r="W454" s="11"/>
      <c r="Y454" s="11">
        <v>135566.65999999983</v>
      </c>
      <c r="Z454" s="11">
        <f t="shared" si="26"/>
        <v>151533.45000000001</v>
      </c>
      <c r="AB454" s="11">
        <f t="shared" si="27"/>
        <v>103403.12</v>
      </c>
      <c r="AC454" s="170">
        <v>130492.84</v>
      </c>
      <c r="AD454" s="11"/>
      <c r="AE454" s="4"/>
      <c r="AF454" s="4"/>
    </row>
    <row r="455" spans="1:32">
      <c r="A455" s="56"/>
      <c r="B455" s="11"/>
      <c r="C455" s="11" t="s">
        <v>461</v>
      </c>
      <c r="D455" s="11"/>
      <c r="E455" s="11" t="s">
        <v>152</v>
      </c>
      <c r="F455" s="11">
        <v>4091</v>
      </c>
      <c r="G455" s="11"/>
      <c r="H455" s="11"/>
      <c r="I455" s="11"/>
      <c r="J455" s="207">
        <v>658.95</v>
      </c>
      <c r="K455" s="11"/>
      <c r="M455" s="11">
        <v>3</v>
      </c>
      <c r="N455" s="70"/>
      <c r="P455" s="196">
        <f t="shared" si="24"/>
        <v>219.65</v>
      </c>
      <c r="Q455" s="11"/>
      <c r="R455" s="11"/>
      <c r="S455" s="11"/>
      <c r="T455" s="199">
        <f t="shared" si="25"/>
        <v>1363.6666666666667</v>
      </c>
      <c r="U455" s="11"/>
      <c r="V455" s="11"/>
      <c r="W455" s="11"/>
      <c r="Y455" s="11">
        <v>658.95</v>
      </c>
      <c r="Z455" s="11">
        <f t="shared" si="26"/>
        <v>736.56</v>
      </c>
      <c r="AB455" s="11">
        <f t="shared" si="27"/>
        <v>502.61</v>
      </c>
      <c r="AC455" s="170">
        <v>634.29</v>
      </c>
      <c r="AD455" s="11"/>
      <c r="AE455" s="4"/>
      <c r="AF455" s="4"/>
    </row>
    <row r="456" spans="1:32">
      <c r="A456" s="56"/>
      <c r="B456" s="11"/>
      <c r="C456" s="11" t="s">
        <v>461</v>
      </c>
      <c r="D456" s="11"/>
      <c r="E456" s="11" t="s">
        <v>133</v>
      </c>
      <c r="F456" s="11">
        <v>7417</v>
      </c>
      <c r="G456" s="11"/>
      <c r="H456" s="11"/>
      <c r="I456" s="11"/>
      <c r="J456" s="207">
        <v>1496.3100000000002</v>
      </c>
      <c r="K456" s="11"/>
      <c r="M456" s="11">
        <v>5</v>
      </c>
      <c r="N456" s="70"/>
      <c r="P456" s="196">
        <f t="shared" si="24"/>
        <v>299.26200000000006</v>
      </c>
      <c r="Q456" s="11"/>
      <c r="R456" s="11"/>
      <c r="S456" s="11"/>
      <c r="T456" s="199">
        <f t="shared" si="25"/>
        <v>1483.4</v>
      </c>
      <c r="U456" s="11"/>
      <c r="V456" s="11"/>
      <c r="W456" s="11"/>
      <c r="Y456" s="11">
        <v>1496.3100000000002</v>
      </c>
      <c r="Z456" s="11">
        <f t="shared" si="26"/>
        <v>1672.54</v>
      </c>
      <c r="AB456" s="11">
        <f t="shared" si="27"/>
        <v>1141.31</v>
      </c>
      <c r="AC456" s="170">
        <v>1440.31</v>
      </c>
      <c r="AD456" s="11"/>
      <c r="AE456" s="4"/>
      <c r="AF456" s="4"/>
    </row>
    <row r="457" spans="1:32">
      <c r="A457" s="56"/>
      <c r="B457" s="11"/>
      <c r="C457" s="11" t="s">
        <v>463</v>
      </c>
      <c r="D457" s="11"/>
      <c r="E457" s="11" t="s">
        <v>133</v>
      </c>
      <c r="F457" s="11">
        <v>77947</v>
      </c>
      <c r="G457" s="11"/>
      <c r="H457" s="11"/>
      <c r="I457" s="11"/>
      <c r="J457" s="207">
        <v>15274.950000000003</v>
      </c>
      <c r="K457" s="11"/>
      <c r="M457" s="11">
        <v>71</v>
      </c>
      <c r="N457" s="70"/>
      <c r="P457" s="196">
        <f t="shared" si="24"/>
        <v>215.14014084507045</v>
      </c>
      <c r="Q457" s="11"/>
      <c r="R457" s="11"/>
      <c r="S457" s="11"/>
      <c r="T457" s="199">
        <f t="shared" si="25"/>
        <v>1097.8450704225352</v>
      </c>
      <c r="U457" s="11"/>
      <c r="V457" s="11"/>
      <c r="W457" s="11"/>
      <c r="Y457" s="11">
        <v>15274.950000000003</v>
      </c>
      <c r="Z457" s="11">
        <f t="shared" si="26"/>
        <v>17074.009999999998</v>
      </c>
      <c r="AB457" s="11">
        <f t="shared" si="27"/>
        <v>11650.93</v>
      </c>
      <c r="AC457" s="170">
        <v>14703.26</v>
      </c>
      <c r="AD457" s="11"/>
      <c r="AE457" s="4"/>
      <c r="AF457" s="4"/>
    </row>
    <row r="458" spans="1:32">
      <c r="A458" s="56"/>
      <c r="B458" s="11"/>
      <c r="C458" s="11" t="s">
        <v>464</v>
      </c>
      <c r="D458" s="11"/>
      <c r="E458" s="11" t="s">
        <v>86</v>
      </c>
      <c r="F458" s="11">
        <v>5509</v>
      </c>
      <c r="G458" s="11"/>
      <c r="H458" s="11"/>
      <c r="I458" s="11"/>
      <c r="J458" s="207">
        <v>1033.49</v>
      </c>
      <c r="K458" s="11"/>
      <c r="M458" s="11">
        <v>4</v>
      </c>
      <c r="N458" s="70"/>
      <c r="P458" s="196">
        <f t="shared" si="24"/>
        <v>258.3725</v>
      </c>
      <c r="Q458" s="11"/>
      <c r="R458" s="11"/>
      <c r="S458" s="11"/>
      <c r="T458" s="199">
        <f t="shared" si="25"/>
        <v>1377.25</v>
      </c>
      <c r="U458" s="11"/>
      <c r="V458" s="11"/>
      <c r="W458" s="11"/>
      <c r="Y458" s="11">
        <v>1033.49</v>
      </c>
      <c r="Z458" s="11">
        <f t="shared" si="26"/>
        <v>1155.21</v>
      </c>
      <c r="AB458" s="11">
        <f t="shared" si="27"/>
        <v>788.29</v>
      </c>
      <c r="AC458" s="170">
        <v>994.81</v>
      </c>
      <c r="AD458" s="11"/>
      <c r="AE458" s="4"/>
      <c r="AF458" s="4"/>
    </row>
    <row r="459" spans="1:32">
      <c r="A459" s="56"/>
      <c r="B459" s="11"/>
      <c r="C459" s="11" t="s">
        <v>465</v>
      </c>
      <c r="D459" s="11"/>
      <c r="E459" s="11" t="s">
        <v>430</v>
      </c>
      <c r="F459" s="11">
        <v>111942</v>
      </c>
      <c r="G459" s="11"/>
      <c r="H459" s="11"/>
      <c r="I459" s="11"/>
      <c r="J459" s="207">
        <v>21416.970000000005</v>
      </c>
      <c r="K459" s="11"/>
      <c r="M459" s="11">
        <v>89</v>
      </c>
      <c r="N459" s="70"/>
      <c r="P459" s="196">
        <f t="shared" si="24"/>
        <v>240.64011235955061</v>
      </c>
      <c r="Q459" s="11"/>
      <c r="R459" s="11"/>
      <c r="S459" s="11"/>
      <c r="T459" s="199">
        <f t="shared" si="25"/>
        <v>1257.7752808988764</v>
      </c>
      <c r="U459" s="11"/>
      <c r="V459" s="11"/>
      <c r="W459" s="11"/>
      <c r="Y459" s="11">
        <v>21416.970000000005</v>
      </c>
      <c r="Z459" s="11">
        <f t="shared" si="26"/>
        <v>23939.42</v>
      </c>
      <c r="AB459" s="11">
        <f t="shared" si="27"/>
        <v>16335.74</v>
      </c>
      <c r="AC459" s="170">
        <v>20615.400000000001</v>
      </c>
      <c r="AD459" s="11"/>
      <c r="AE459" s="4"/>
      <c r="AF459" s="4"/>
    </row>
    <row r="460" spans="1:32">
      <c r="A460" s="56"/>
      <c r="B460" s="11"/>
      <c r="C460" s="11" t="s">
        <v>465</v>
      </c>
      <c r="D460" s="11"/>
      <c r="E460" s="11" t="s">
        <v>79</v>
      </c>
      <c r="F460" s="11">
        <v>607</v>
      </c>
      <c r="G460" s="11"/>
      <c r="H460" s="11"/>
      <c r="I460" s="11"/>
      <c r="J460" s="207">
        <v>118.99</v>
      </c>
      <c r="K460" s="11"/>
      <c r="M460" s="11">
        <v>1</v>
      </c>
      <c r="N460" s="70"/>
      <c r="P460" s="196">
        <f t="shared" si="24"/>
        <v>118.99</v>
      </c>
      <c r="Q460" s="11"/>
      <c r="R460" s="11"/>
      <c r="S460" s="11"/>
      <c r="T460" s="199">
        <f t="shared" si="25"/>
        <v>607</v>
      </c>
      <c r="U460" s="11"/>
      <c r="V460" s="11"/>
      <c r="W460" s="11"/>
      <c r="Y460" s="11">
        <v>118.99</v>
      </c>
      <c r="Z460" s="11">
        <f t="shared" si="26"/>
        <v>133</v>
      </c>
      <c r="AB460" s="11">
        <f t="shared" si="27"/>
        <v>90.76</v>
      </c>
      <c r="AC460" s="170">
        <v>114.54</v>
      </c>
      <c r="AD460" s="11"/>
      <c r="AE460" s="4"/>
      <c r="AF460" s="4"/>
    </row>
    <row r="461" spans="1:32">
      <c r="A461" s="56"/>
      <c r="B461" s="11"/>
      <c r="C461" s="11" t="s">
        <v>466</v>
      </c>
      <c r="D461" s="11"/>
      <c r="E461" s="11" t="s">
        <v>144</v>
      </c>
      <c r="F461" s="11">
        <v>339042</v>
      </c>
      <c r="G461" s="11"/>
      <c r="H461" s="11"/>
      <c r="I461" s="11"/>
      <c r="J461" s="207">
        <v>65631.149999999965</v>
      </c>
      <c r="K461" s="11"/>
      <c r="M461" s="11">
        <v>379</v>
      </c>
      <c r="N461" s="70"/>
      <c r="P461" s="196">
        <f t="shared" si="24"/>
        <v>173.16926121372023</v>
      </c>
      <c r="Q461" s="11"/>
      <c r="R461" s="11"/>
      <c r="S461" s="11"/>
      <c r="T461" s="199">
        <f t="shared" si="25"/>
        <v>894.56992084432716</v>
      </c>
      <c r="U461" s="11"/>
      <c r="V461" s="11"/>
      <c r="W461" s="11"/>
      <c r="Y461" s="11">
        <v>65631.149999999965</v>
      </c>
      <c r="Z461" s="11">
        <f t="shared" si="26"/>
        <v>73361.070000000007</v>
      </c>
      <c r="AB461" s="11">
        <f t="shared" si="27"/>
        <v>50059.99</v>
      </c>
      <c r="AC461" s="170">
        <v>63174.79</v>
      </c>
      <c r="AD461" s="11"/>
      <c r="AE461" s="4"/>
      <c r="AF461" s="4"/>
    </row>
    <row r="462" spans="1:32">
      <c r="A462" s="56"/>
      <c r="B462" s="11"/>
      <c r="C462" s="11" t="s">
        <v>467</v>
      </c>
      <c r="D462" s="11"/>
      <c r="E462" s="11" t="s">
        <v>468</v>
      </c>
      <c r="F462" s="11">
        <v>460959</v>
      </c>
      <c r="G462" s="11"/>
      <c r="H462" s="11"/>
      <c r="I462" s="11"/>
      <c r="J462" s="207">
        <v>89744.750000000044</v>
      </c>
      <c r="K462" s="11"/>
      <c r="M462" s="11">
        <v>283</v>
      </c>
      <c r="N462" s="70"/>
      <c r="P462" s="196">
        <f t="shared" si="24"/>
        <v>317.1192579505302</v>
      </c>
      <c r="Q462" s="11"/>
      <c r="R462" s="11"/>
      <c r="S462" s="11"/>
      <c r="T462" s="199">
        <f t="shared" si="25"/>
        <v>1628.8303886925796</v>
      </c>
      <c r="U462" s="11"/>
      <c r="V462" s="11"/>
      <c r="W462" s="11"/>
      <c r="Y462" s="11">
        <v>89744.750000000044</v>
      </c>
      <c r="Z462" s="11">
        <f t="shared" si="26"/>
        <v>100314.72</v>
      </c>
      <c r="AB462" s="11">
        <f t="shared" si="27"/>
        <v>68452.58</v>
      </c>
      <c r="AC462" s="170">
        <v>86385.9</v>
      </c>
      <c r="AD462" s="11"/>
      <c r="AE462" s="4"/>
      <c r="AF462" s="4"/>
    </row>
    <row r="463" spans="1:32">
      <c r="A463" s="56"/>
      <c r="B463" s="11"/>
      <c r="C463" s="11" t="s">
        <v>469</v>
      </c>
      <c r="D463" s="11"/>
      <c r="E463" s="11" t="s">
        <v>232</v>
      </c>
      <c r="F463" s="11">
        <v>1441502</v>
      </c>
      <c r="G463" s="11"/>
      <c r="H463" s="11"/>
      <c r="I463" s="11"/>
      <c r="J463" s="207">
        <v>273268.53000000044</v>
      </c>
      <c r="K463" s="11"/>
      <c r="M463" s="11">
        <v>2062</v>
      </c>
      <c r="N463" s="70"/>
      <c r="P463" s="196">
        <f t="shared" si="24"/>
        <v>132.52596023278392</v>
      </c>
      <c r="Q463" s="11"/>
      <c r="R463" s="11"/>
      <c r="S463" s="11"/>
      <c r="T463" s="199">
        <f t="shared" si="25"/>
        <v>699.07953443258975</v>
      </c>
      <c r="U463" s="11"/>
      <c r="V463" s="11"/>
      <c r="W463" s="11"/>
      <c r="Y463" s="11">
        <v>273268.53000000044</v>
      </c>
      <c r="Z463" s="11">
        <f t="shared" si="26"/>
        <v>305453.59000000003</v>
      </c>
      <c r="AB463" s="11">
        <f t="shared" si="27"/>
        <v>208434.86</v>
      </c>
      <c r="AC463" s="170">
        <v>263040.98</v>
      </c>
      <c r="AD463" s="11"/>
      <c r="AE463" s="4"/>
      <c r="AF463" s="4"/>
    </row>
    <row r="464" spans="1:32">
      <c r="A464" s="56"/>
      <c r="B464" s="11"/>
      <c r="C464" s="11" t="s">
        <v>470</v>
      </c>
      <c r="D464" s="11"/>
      <c r="E464" s="11" t="s">
        <v>471</v>
      </c>
      <c r="F464" s="11">
        <v>22155</v>
      </c>
      <c r="G464" s="11"/>
      <c r="H464" s="11"/>
      <c r="I464" s="11"/>
      <c r="J464" s="207">
        <v>4425.880000000001</v>
      </c>
      <c r="K464" s="11"/>
      <c r="M464" s="11">
        <v>28</v>
      </c>
      <c r="N464" s="70"/>
      <c r="P464" s="196">
        <f t="shared" si="24"/>
        <v>158.0671428571429</v>
      </c>
      <c r="Q464" s="11"/>
      <c r="R464" s="11"/>
      <c r="S464" s="11"/>
      <c r="T464" s="199">
        <f t="shared" si="25"/>
        <v>791.25</v>
      </c>
      <c r="U464" s="11"/>
      <c r="V464" s="11"/>
      <c r="W464" s="11"/>
      <c r="Y464" s="11">
        <v>4425.880000000001</v>
      </c>
      <c r="Z464" s="11">
        <f t="shared" si="26"/>
        <v>4947.1499999999996</v>
      </c>
      <c r="AB464" s="11">
        <f t="shared" si="27"/>
        <v>3375.83</v>
      </c>
      <c r="AC464" s="170">
        <v>4260.2299999999996</v>
      </c>
      <c r="AD464" s="11"/>
      <c r="AE464" s="4"/>
      <c r="AF464" s="4"/>
    </row>
    <row r="465" spans="1:32">
      <c r="A465" s="56"/>
      <c r="B465" s="11"/>
      <c r="C465" s="11" t="s">
        <v>472</v>
      </c>
      <c r="D465" s="11"/>
      <c r="E465" s="11" t="s">
        <v>68</v>
      </c>
      <c r="F465" s="11">
        <v>98234</v>
      </c>
      <c r="G465" s="11"/>
      <c r="H465" s="11"/>
      <c r="I465" s="11"/>
      <c r="J465" s="207">
        <v>19302.830000000005</v>
      </c>
      <c r="K465" s="11"/>
      <c r="M465" s="11">
        <v>100</v>
      </c>
      <c r="N465" s="70"/>
      <c r="P465" s="196">
        <f t="shared" si="24"/>
        <v>193.02830000000006</v>
      </c>
      <c r="Q465" s="11"/>
      <c r="R465" s="11"/>
      <c r="S465" s="11"/>
      <c r="T465" s="199">
        <f t="shared" si="25"/>
        <v>982.34</v>
      </c>
      <c r="U465" s="11"/>
      <c r="V465" s="11"/>
      <c r="W465" s="11"/>
      <c r="Y465" s="11">
        <v>19302.830000000005</v>
      </c>
      <c r="Z465" s="11">
        <f t="shared" si="26"/>
        <v>21576.28</v>
      </c>
      <c r="AB465" s="11">
        <f t="shared" si="27"/>
        <v>14723.18</v>
      </c>
      <c r="AC465" s="170">
        <v>18580.39</v>
      </c>
      <c r="AD465" s="11"/>
      <c r="AE465" s="4"/>
      <c r="AF465" s="4"/>
    </row>
    <row r="466" spans="1:32">
      <c r="A466" s="56"/>
      <c r="B466" s="11"/>
      <c r="C466" s="11" t="s">
        <v>473</v>
      </c>
      <c r="D466" s="11"/>
      <c r="E466" s="11" t="s">
        <v>133</v>
      </c>
      <c r="F466" s="11">
        <v>1130</v>
      </c>
      <c r="G466" s="11"/>
      <c r="H466" s="11"/>
      <c r="I466" s="11"/>
      <c r="J466" s="207">
        <v>224.79</v>
      </c>
      <c r="K466" s="11"/>
      <c r="M466" s="11">
        <v>1</v>
      </c>
      <c r="N466" s="70"/>
      <c r="P466" s="196">
        <f t="shared" si="24"/>
        <v>224.79</v>
      </c>
      <c r="Q466" s="11"/>
      <c r="R466" s="11"/>
      <c r="S466" s="11"/>
      <c r="T466" s="199">
        <f t="shared" si="25"/>
        <v>1130</v>
      </c>
      <c r="U466" s="11"/>
      <c r="V466" s="11"/>
      <c r="W466" s="11"/>
      <c r="Y466" s="11">
        <v>224.79</v>
      </c>
      <c r="Z466" s="11">
        <f t="shared" si="26"/>
        <v>251.27</v>
      </c>
      <c r="AB466" s="11">
        <f t="shared" si="27"/>
        <v>171.46</v>
      </c>
      <c r="AC466" s="170">
        <v>216.38</v>
      </c>
      <c r="AD466" s="11"/>
      <c r="AE466" s="4"/>
      <c r="AF466" s="4"/>
    </row>
    <row r="467" spans="1:32">
      <c r="A467" s="56"/>
      <c r="B467" s="11"/>
      <c r="C467" s="11" t="s">
        <v>473</v>
      </c>
      <c r="D467" s="11"/>
      <c r="E467" s="11" t="s">
        <v>206</v>
      </c>
      <c r="F467" s="11">
        <v>795211</v>
      </c>
      <c r="G467" s="11"/>
      <c r="H467" s="11"/>
      <c r="I467" s="11"/>
      <c r="J467" s="207">
        <v>154058.59999999974</v>
      </c>
      <c r="K467" s="11"/>
      <c r="M467" s="11">
        <v>647</v>
      </c>
      <c r="N467" s="70"/>
      <c r="P467" s="196">
        <f t="shared" si="24"/>
        <v>238.11221020092697</v>
      </c>
      <c r="Q467" s="11"/>
      <c r="R467" s="11"/>
      <c r="S467" s="11"/>
      <c r="T467" s="199">
        <f t="shared" si="25"/>
        <v>1229.0741885625966</v>
      </c>
      <c r="U467" s="11"/>
      <c r="V467" s="11"/>
      <c r="W467" s="11"/>
      <c r="Y467" s="11">
        <v>154058.59999999974</v>
      </c>
      <c r="Z467" s="11">
        <f t="shared" si="26"/>
        <v>172203.34</v>
      </c>
      <c r="AB467" s="11">
        <f t="shared" si="27"/>
        <v>117507.8</v>
      </c>
      <c r="AC467" s="170">
        <v>148292.69</v>
      </c>
      <c r="AD467" s="11"/>
      <c r="AE467" s="4"/>
      <c r="AF467" s="4"/>
    </row>
    <row r="468" spans="1:32">
      <c r="A468" s="56"/>
      <c r="B468" s="11"/>
      <c r="C468" s="11" t="s">
        <v>474</v>
      </c>
      <c r="D468" s="11"/>
      <c r="E468" s="11" t="s">
        <v>152</v>
      </c>
      <c r="F468" s="11">
        <v>3213801</v>
      </c>
      <c r="G468" s="11"/>
      <c r="H468" s="11"/>
      <c r="I468" s="11"/>
      <c r="J468" s="207">
        <v>596535.31000000122</v>
      </c>
      <c r="K468" s="11"/>
      <c r="M468" s="11">
        <v>3628</v>
      </c>
      <c r="N468" s="70"/>
      <c r="P468" s="196">
        <f t="shared" si="24"/>
        <v>164.42538864388126</v>
      </c>
      <c r="Q468" s="11"/>
      <c r="R468" s="11"/>
      <c r="S468" s="11"/>
      <c r="T468" s="199">
        <f t="shared" si="25"/>
        <v>885.83269018743113</v>
      </c>
      <c r="U468" s="11"/>
      <c r="V468" s="11"/>
      <c r="W468" s="11"/>
      <c r="Y468" s="11">
        <v>596535.31000000122</v>
      </c>
      <c r="Z468" s="11">
        <f t="shared" si="26"/>
        <v>666794.14</v>
      </c>
      <c r="AB468" s="11">
        <f t="shared" si="27"/>
        <v>455005.76</v>
      </c>
      <c r="AC468" s="170">
        <v>574208.93999999994</v>
      </c>
      <c r="AD468" s="11"/>
      <c r="AE468" s="4"/>
      <c r="AF468" s="4"/>
    </row>
    <row r="469" spans="1:32">
      <c r="A469" s="56"/>
      <c r="B469" s="11"/>
      <c r="C469" s="11" t="s">
        <v>475</v>
      </c>
      <c r="D469" s="11"/>
      <c r="E469" s="11" t="s">
        <v>86</v>
      </c>
      <c r="F469" s="11">
        <v>1522</v>
      </c>
      <c r="G469" s="11"/>
      <c r="H469" s="11"/>
      <c r="I469" s="11"/>
      <c r="J469" s="207">
        <v>334.43999999999994</v>
      </c>
      <c r="K469" s="11"/>
      <c r="M469" s="11">
        <v>8</v>
      </c>
      <c r="N469" s="70"/>
      <c r="P469" s="196">
        <f t="shared" si="24"/>
        <v>41.804999999999993</v>
      </c>
      <c r="Q469" s="11"/>
      <c r="R469" s="11"/>
      <c r="S469" s="11"/>
      <c r="T469" s="199">
        <f t="shared" si="25"/>
        <v>190.25</v>
      </c>
      <c r="U469" s="11"/>
      <c r="V469" s="11"/>
      <c r="W469" s="11"/>
      <c r="Y469" s="11">
        <v>334.43999999999994</v>
      </c>
      <c r="Z469" s="11">
        <f t="shared" si="26"/>
        <v>373.83</v>
      </c>
      <c r="AB469" s="11">
        <f t="shared" si="27"/>
        <v>255.09</v>
      </c>
      <c r="AC469" s="170">
        <v>321.92</v>
      </c>
      <c r="AD469" s="11"/>
      <c r="AE469" s="4"/>
      <c r="AF469" s="4"/>
    </row>
    <row r="470" spans="1:32">
      <c r="A470" s="56"/>
      <c r="B470" s="11"/>
      <c r="C470" s="11" t="s">
        <v>476</v>
      </c>
      <c r="D470" s="11"/>
      <c r="E470" s="11" t="s">
        <v>66</v>
      </c>
      <c r="F470" s="11">
        <v>53239</v>
      </c>
      <c r="G470" s="11"/>
      <c r="H470" s="11"/>
      <c r="I470" s="11"/>
      <c r="J470" s="207">
        <v>10213.570000000002</v>
      </c>
      <c r="K470" s="11"/>
      <c r="M470" s="11">
        <v>68</v>
      </c>
      <c r="N470" s="70"/>
      <c r="P470" s="196">
        <f t="shared" ref="P470:P533" si="28">J470/M470</f>
        <v>150.19955882352943</v>
      </c>
      <c r="Q470" s="11"/>
      <c r="R470" s="11"/>
      <c r="S470" s="11"/>
      <c r="T470" s="199">
        <f t="shared" ref="T470:T533" si="29">F470/M470</f>
        <v>782.92647058823525</v>
      </c>
      <c r="U470" s="11"/>
      <c r="V470" s="11"/>
      <c r="W470" s="11"/>
      <c r="Y470" s="11">
        <v>10213.570000000002</v>
      </c>
      <c r="Z470" s="11">
        <f t="shared" ref="Z470:Z533" si="30">ROUND($Z$619*Y470/$Y$619,2)</f>
        <v>11416.51</v>
      </c>
      <c r="AB470" s="11">
        <f t="shared" ref="AB470:AB533" si="31">ROUND($AB$619*Y470/$Y$619,2)</f>
        <v>7790.37</v>
      </c>
      <c r="AC470" s="170">
        <v>9831.31</v>
      </c>
      <c r="AD470" s="11"/>
      <c r="AE470" s="4"/>
      <c r="AF470" s="4"/>
    </row>
    <row r="471" spans="1:32">
      <c r="A471" s="56"/>
      <c r="B471" s="11"/>
      <c r="C471" s="11" t="s">
        <v>476</v>
      </c>
      <c r="D471" s="11"/>
      <c r="E471" s="11" t="s">
        <v>477</v>
      </c>
      <c r="F471" s="11">
        <v>210901</v>
      </c>
      <c r="G471" s="11"/>
      <c r="H471" s="11"/>
      <c r="I471" s="11"/>
      <c r="J471" s="207">
        <v>40253.659999999989</v>
      </c>
      <c r="K471" s="11"/>
      <c r="M471" s="11">
        <v>208</v>
      </c>
      <c r="N471" s="70"/>
      <c r="P471" s="196">
        <f t="shared" si="28"/>
        <v>193.52721153846147</v>
      </c>
      <c r="Q471" s="11"/>
      <c r="R471" s="11"/>
      <c r="S471" s="11"/>
      <c r="T471" s="199">
        <f t="shared" si="29"/>
        <v>1013.9471153846154</v>
      </c>
      <c r="U471" s="11"/>
      <c r="V471" s="11"/>
      <c r="W471" s="11"/>
      <c r="Y471" s="11">
        <v>40253.659999999989</v>
      </c>
      <c r="Z471" s="11">
        <f t="shared" si="30"/>
        <v>44994.66</v>
      </c>
      <c r="AB471" s="11">
        <f t="shared" si="31"/>
        <v>30703.37</v>
      </c>
      <c r="AC471" s="170">
        <v>38747.1</v>
      </c>
      <c r="AD471" s="11"/>
      <c r="AE471" s="4"/>
      <c r="AF471" s="4"/>
    </row>
    <row r="472" spans="1:32">
      <c r="A472" s="56"/>
      <c r="B472" s="11"/>
      <c r="C472" s="11" t="s">
        <v>476</v>
      </c>
      <c r="D472" s="11"/>
      <c r="E472" s="11" t="s">
        <v>108</v>
      </c>
      <c r="F472" s="11">
        <v>149156</v>
      </c>
      <c r="G472" s="11"/>
      <c r="H472" s="11"/>
      <c r="I472" s="11"/>
      <c r="J472" s="207">
        <v>28863.850000000013</v>
      </c>
      <c r="K472" s="11"/>
      <c r="M472" s="11">
        <v>140</v>
      </c>
      <c r="N472" s="70"/>
      <c r="P472" s="196">
        <f t="shared" si="28"/>
        <v>206.17035714285723</v>
      </c>
      <c r="Q472" s="11"/>
      <c r="R472" s="11"/>
      <c r="S472" s="11"/>
      <c r="T472" s="199">
        <f t="shared" si="29"/>
        <v>1065.4000000000001</v>
      </c>
      <c r="U472" s="11"/>
      <c r="V472" s="11"/>
      <c r="W472" s="11"/>
      <c r="Y472" s="11">
        <v>28863.850000000013</v>
      </c>
      <c r="Z472" s="11">
        <f t="shared" si="30"/>
        <v>32263.38</v>
      </c>
      <c r="AB472" s="11">
        <f t="shared" si="31"/>
        <v>22015.83</v>
      </c>
      <c r="AC472" s="170">
        <v>27783.57</v>
      </c>
      <c r="AD472" s="11"/>
      <c r="AE472" s="4"/>
      <c r="AF472" s="4"/>
    </row>
    <row r="473" spans="1:32">
      <c r="A473" s="56"/>
      <c r="B473" s="11"/>
      <c r="C473" s="11" t="s">
        <v>478</v>
      </c>
      <c r="D473" s="11"/>
      <c r="E473" s="11" t="s">
        <v>258</v>
      </c>
      <c r="F473" s="11">
        <v>2753</v>
      </c>
      <c r="G473" s="11"/>
      <c r="H473" s="11"/>
      <c r="I473" s="11"/>
      <c r="J473" s="207">
        <v>539.73</v>
      </c>
      <c r="K473" s="11"/>
      <c r="M473" s="11">
        <v>6</v>
      </c>
      <c r="N473" s="70"/>
      <c r="P473" s="196">
        <f t="shared" si="28"/>
        <v>89.954999999999998</v>
      </c>
      <c r="Q473" s="11"/>
      <c r="R473" s="11"/>
      <c r="S473" s="11"/>
      <c r="T473" s="199">
        <f t="shared" si="29"/>
        <v>458.83333333333331</v>
      </c>
      <c r="U473" s="11"/>
      <c r="V473" s="11"/>
      <c r="W473" s="11"/>
      <c r="Y473" s="11">
        <v>539.73</v>
      </c>
      <c r="Z473" s="11">
        <f t="shared" si="30"/>
        <v>603.29999999999995</v>
      </c>
      <c r="AB473" s="11">
        <f t="shared" si="31"/>
        <v>411.68</v>
      </c>
      <c r="AC473" s="170">
        <v>519.53</v>
      </c>
      <c r="AD473" s="11"/>
      <c r="AE473" s="4"/>
      <c r="AF473" s="4"/>
    </row>
    <row r="474" spans="1:32">
      <c r="A474" s="56"/>
      <c r="B474" s="11"/>
      <c r="C474" s="11" t="s">
        <v>479</v>
      </c>
      <c r="D474" s="11"/>
      <c r="E474" s="11" t="s">
        <v>136</v>
      </c>
      <c r="F474" s="11">
        <v>15021</v>
      </c>
      <c r="G474" s="11"/>
      <c r="H474" s="11"/>
      <c r="I474" s="11"/>
      <c r="J474" s="207">
        <v>2954.36</v>
      </c>
      <c r="K474" s="11"/>
      <c r="M474" s="11">
        <v>11</v>
      </c>
      <c r="N474" s="70"/>
      <c r="P474" s="196">
        <f t="shared" si="28"/>
        <v>268.5781818181818</v>
      </c>
      <c r="Q474" s="11"/>
      <c r="R474" s="11"/>
      <c r="S474" s="11"/>
      <c r="T474" s="199">
        <f t="shared" si="29"/>
        <v>1365.5454545454545</v>
      </c>
      <c r="U474" s="11"/>
      <c r="V474" s="11"/>
      <c r="W474" s="11"/>
      <c r="Y474" s="11">
        <v>2954.36</v>
      </c>
      <c r="Z474" s="11">
        <f t="shared" si="30"/>
        <v>3302.32</v>
      </c>
      <c r="AB474" s="11">
        <f t="shared" si="31"/>
        <v>2253.4299999999998</v>
      </c>
      <c r="AC474" s="170">
        <v>2843.79</v>
      </c>
      <c r="AD474" s="11"/>
      <c r="AE474" s="4"/>
      <c r="AF474" s="4"/>
    </row>
    <row r="475" spans="1:32">
      <c r="A475" s="56"/>
      <c r="B475" s="11"/>
      <c r="C475" s="11" t="s">
        <v>479</v>
      </c>
      <c r="D475" s="11"/>
      <c r="E475" s="11" t="s">
        <v>112</v>
      </c>
      <c r="F475" s="11">
        <v>3473</v>
      </c>
      <c r="G475" s="11"/>
      <c r="H475" s="11"/>
      <c r="I475" s="11"/>
      <c r="J475" s="207">
        <v>691.39</v>
      </c>
      <c r="K475" s="11"/>
      <c r="M475" s="11">
        <v>2</v>
      </c>
      <c r="N475" s="70"/>
      <c r="P475" s="196">
        <f t="shared" si="28"/>
        <v>345.69499999999999</v>
      </c>
      <c r="Q475" s="11"/>
      <c r="R475" s="11"/>
      <c r="S475" s="11"/>
      <c r="T475" s="199">
        <f t="shared" si="29"/>
        <v>1736.5</v>
      </c>
      <c r="U475" s="11"/>
      <c r="V475" s="11"/>
      <c r="W475" s="11"/>
      <c r="Y475" s="11">
        <v>691.39</v>
      </c>
      <c r="Z475" s="11">
        <f t="shared" si="30"/>
        <v>772.82</v>
      </c>
      <c r="AB475" s="11">
        <f t="shared" si="31"/>
        <v>527.36</v>
      </c>
      <c r="AC475" s="170">
        <v>665.51</v>
      </c>
      <c r="AD475" s="11"/>
      <c r="AE475" s="4"/>
      <c r="AF475" s="4"/>
    </row>
    <row r="476" spans="1:32">
      <c r="A476" s="56"/>
      <c r="B476" s="11"/>
      <c r="C476" s="11" t="s">
        <v>479</v>
      </c>
      <c r="D476" s="11"/>
      <c r="E476" s="11" t="s">
        <v>297</v>
      </c>
      <c r="F476" s="11">
        <v>1712</v>
      </c>
      <c r="G476" s="11"/>
      <c r="H476" s="11"/>
      <c r="I476" s="11"/>
      <c r="J476" s="207">
        <v>339.69</v>
      </c>
      <c r="K476" s="11"/>
      <c r="M476" s="11">
        <v>1</v>
      </c>
      <c r="N476" s="70"/>
      <c r="P476" s="196">
        <f t="shared" si="28"/>
        <v>339.69</v>
      </c>
      <c r="Q476" s="11"/>
      <c r="R476" s="11"/>
      <c r="S476" s="11"/>
      <c r="T476" s="199">
        <f t="shared" si="29"/>
        <v>1712</v>
      </c>
      <c r="U476" s="11"/>
      <c r="V476" s="11"/>
      <c r="W476" s="11"/>
      <c r="Y476" s="11">
        <v>339.69</v>
      </c>
      <c r="Z476" s="11">
        <f t="shared" si="30"/>
        <v>379.7</v>
      </c>
      <c r="AB476" s="11">
        <f t="shared" si="31"/>
        <v>259.10000000000002</v>
      </c>
      <c r="AC476" s="170">
        <v>326.98</v>
      </c>
      <c r="AD476" s="11"/>
      <c r="AE476" s="4"/>
      <c r="AF476" s="4"/>
    </row>
    <row r="477" spans="1:32">
      <c r="A477" s="56"/>
      <c r="B477" s="11"/>
      <c r="C477" s="11" t="s">
        <v>479</v>
      </c>
      <c r="D477" s="11"/>
      <c r="E477" s="11" t="s">
        <v>440</v>
      </c>
      <c r="F477" s="11">
        <v>8263384</v>
      </c>
      <c r="G477" s="11"/>
      <c r="H477" s="11"/>
      <c r="I477" s="11"/>
      <c r="J477" s="207">
        <v>1589591.6000000024</v>
      </c>
      <c r="K477" s="11"/>
      <c r="M477" s="11">
        <v>7072</v>
      </c>
      <c r="N477" s="70"/>
      <c r="P477" s="196">
        <f t="shared" si="28"/>
        <v>224.7725678733035</v>
      </c>
      <c r="Q477" s="11"/>
      <c r="R477" s="11"/>
      <c r="S477" s="11"/>
      <c r="T477" s="199">
        <f t="shared" si="29"/>
        <v>1168.4649321266968</v>
      </c>
      <c r="U477" s="11"/>
      <c r="V477" s="11"/>
      <c r="W477" s="11"/>
      <c r="Y477" s="11">
        <v>1589591.6000000024</v>
      </c>
      <c r="Z477" s="11">
        <f t="shared" si="30"/>
        <v>1776810.76</v>
      </c>
      <c r="AB477" s="11">
        <f t="shared" si="31"/>
        <v>1212456.8700000001</v>
      </c>
      <c r="AC477" s="170">
        <v>1530098.37</v>
      </c>
      <c r="AD477" s="11"/>
      <c r="AE477" s="4"/>
      <c r="AF477" s="4"/>
    </row>
    <row r="478" spans="1:32">
      <c r="A478" s="56"/>
      <c r="B478" s="11"/>
      <c r="C478" s="11" t="s">
        <v>480</v>
      </c>
      <c r="D478" s="11"/>
      <c r="E478" s="11" t="s">
        <v>133</v>
      </c>
      <c r="F478" s="11">
        <v>7088</v>
      </c>
      <c r="G478" s="11"/>
      <c r="H478" s="11"/>
      <c r="I478" s="11"/>
      <c r="J478" s="207">
        <v>1271.5499999999997</v>
      </c>
      <c r="K478" s="11"/>
      <c r="M478" s="11">
        <v>11</v>
      </c>
      <c r="N478" s="70"/>
      <c r="P478" s="196">
        <f t="shared" si="28"/>
        <v>115.59545454545452</v>
      </c>
      <c r="Q478" s="11"/>
      <c r="R478" s="11"/>
      <c r="S478" s="11"/>
      <c r="T478" s="199">
        <f t="shared" si="29"/>
        <v>644.36363636363637</v>
      </c>
      <c r="U478" s="11"/>
      <c r="V478" s="11"/>
      <c r="W478" s="11"/>
      <c r="Y478" s="11">
        <v>1271.5499999999997</v>
      </c>
      <c r="Z478" s="11">
        <f t="shared" si="30"/>
        <v>1421.31</v>
      </c>
      <c r="AB478" s="11">
        <f t="shared" si="31"/>
        <v>969.87</v>
      </c>
      <c r="AC478" s="170">
        <v>1223.96</v>
      </c>
      <c r="AD478" s="11"/>
      <c r="AE478" s="4"/>
      <c r="AF478" s="4"/>
    </row>
    <row r="479" spans="1:32">
      <c r="A479" s="56"/>
      <c r="B479" s="11"/>
      <c r="C479" s="11" t="s">
        <v>481</v>
      </c>
      <c r="D479" s="11"/>
      <c r="E479" s="11" t="s">
        <v>52</v>
      </c>
      <c r="F479" s="11">
        <v>399420</v>
      </c>
      <c r="G479" s="11"/>
      <c r="H479" s="11"/>
      <c r="I479" s="11"/>
      <c r="J479" s="207">
        <v>77494.030000000013</v>
      </c>
      <c r="K479" s="11"/>
      <c r="M479" s="11">
        <v>312</v>
      </c>
      <c r="N479" s="70"/>
      <c r="P479" s="196">
        <f t="shared" si="28"/>
        <v>248.37830128205132</v>
      </c>
      <c r="Q479" s="11"/>
      <c r="R479" s="11"/>
      <c r="S479" s="11"/>
      <c r="T479" s="199">
        <f t="shared" si="29"/>
        <v>1280.1923076923076</v>
      </c>
      <c r="U479" s="11"/>
      <c r="V479" s="11"/>
      <c r="W479" s="11"/>
      <c r="Y479" s="11">
        <v>77494.030000000013</v>
      </c>
      <c r="Z479" s="11">
        <f t="shared" si="30"/>
        <v>86621.13</v>
      </c>
      <c r="AB479" s="11">
        <f t="shared" si="31"/>
        <v>59108.37</v>
      </c>
      <c r="AC479" s="170">
        <v>74593.679999999993</v>
      </c>
      <c r="AD479" s="11"/>
      <c r="AE479" s="4"/>
      <c r="AF479" s="4"/>
    </row>
    <row r="480" spans="1:32">
      <c r="A480" s="56"/>
      <c r="B480" s="11"/>
      <c r="C480" s="11" t="s">
        <v>481</v>
      </c>
      <c r="D480" s="11"/>
      <c r="E480" s="11" t="s">
        <v>359</v>
      </c>
      <c r="F480" s="11">
        <v>8510</v>
      </c>
      <c r="G480" s="11"/>
      <c r="H480" s="11"/>
      <c r="I480" s="11"/>
      <c r="J480" s="207">
        <v>1710.3000000000002</v>
      </c>
      <c r="K480" s="11"/>
      <c r="M480" s="11">
        <v>4</v>
      </c>
      <c r="N480" s="70"/>
      <c r="P480" s="196">
        <f t="shared" si="28"/>
        <v>427.57500000000005</v>
      </c>
      <c r="Q480" s="11"/>
      <c r="R480" s="11"/>
      <c r="S480" s="11"/>
      <c r="T480" s="199">
        <f t="shared" si="29"/>
        <v>2127.5</v>
      </c>
      <c r="U480" s="11"/>
      <c r="V480" s="11"/>
      <c r="W480" s="11"/>
      <c r="Y480" s="11">
        <v>1710.3000000000002</v>
      </c>
      <c r="Z480" s="11">
        <f t="shared" si="30"/>
        <v>1911.74</v>
      </c>
      <c r="AB480" s="11">
        <f t="shared" si="31"/>
        <v>1304.53</v>
      </c>
      <c r="AC480" s="170">
        <v>1646.29</v>
      </c>
      <c r="AD480" s="11"/>
      <c r="AE480" s="4"/>
      <c r="AF480" s="4"/>
    </row>
    <row r="481" spans="1:32">
      <c r="A481" s="56"/>
      <c r="B481" s="11"/>
      <c r="C481" s="11" t="s">
        <v>482</v>
      </c>
      <c r="D481" s="11"/>
      <c r="E481" s="11" t="s">
        <v>86</v>
      </c>
      <c r="F481" s="11">
        <v>1996</v>
      </c>
      <c r="G481" s="11"/>
      <c r="H481" s="11"/>
      <c r="I481" s="11"/>
      <c r="J481" s="207">
        <v>392.03999999999996</v>
      </c>
      <c r="K481" s="11"/>
      <c r="M481" s="11">
        <v>3</v>
      </c>
      <c r="N481" s="70"/>
      <c r="P481" s="196">
        <f t="shared" si="28"/>
        <v>130.67999999999998</v>
      </c>
      <c r="Q481" s="11"/>
      <c r="R481" s="11"/>
      <c r="S481" s="11"/>
      <c r="T481" s="199">
        <f t="shared" si="29"/>
        <v>665.33333333333337</v>
      </c>
      <c r="U481" s="11"/>
      <c r="V481" s="11"/>
      <c r="W481" s="11"/>
      <c r="Y481" s="11">
        <v>392.03999999999996</v>
      </c>
      <c r="Z481" s="11">
        <f t="shared" si="30"/>
        <v>438.21</v>
      </c>
      <c r="AB481" s="11">
        <f t="shared" si="31"/>
        <v>299.02999999999997</v>
      </c>
      <c r="AC481" s="170">
        <v>377.37</v>
      </c>
      <c r="AD481" s="11"/>
      <c r="AE481" s="4"/>
      <c r="AF481" s="4"/>
    </row>
    <row r="482" spans="1:32">
      <c r="A482" s="56"/>
      <c r="B482" s="11"/>
      <c r="C482" s="11" t="s">
        <v>482</v>
      </c>
      <c r="D482" s="11"/>
      <c r="E482" s="11" t="s">
        <v>297</v>
      </c>
      <c r="F482" s="11">
        <v>1771592</v>
      </c>
      <c r="G482" s="11"/>
      <c r="H482" s="11"/>
      <c r="I482" s="11"/>
      <c r="J482" s="207">
        <v>347164.39000000112</v>
      </c>
      <c r="K482" s="11"/>
      <c r="M482" s="11">
        <v>1787</v>
      </c>
      <c r="N482" s="70"/>
      <c r="P482" s="196">
        <f t="shared" si="28"/>
        <v>194.272182428652</v>
      </c>
      <c r="Q482" s="11"/>
      <c r="R482" s="11"/>
      <c r="S482" s="11"/>
      <c r="T482" s="199">
        <f t="shared" si="29"/>
        <v>991.37772803581424</v>
      </c>
      <c r="U482" s="11"/>
      <c r="V482" s="11"/>
      <c r="W482" s="11"/>
      <c r="Y482" s="11">
        <v>347164.39000000112</v>
      </c>
      <c r="Z482" s="11">
        <f t="shared" si="30"/>
        <v>388052.77</v>
      </c>
      <c r="AB482" s="11">
        <f t="shared" si="31"/>
        <v>264798.74</v>
      </c>
      <c r="AC482" s="170">
        <v>334171.15999999997</v>
      </c>
      <c r="AD482" s="11"/>
      <c r="AE482" s="4"/>
      <c r="AF482" s="4"/>
    </row>
    <row r="483" spans="1:32">
      <c r="A483" s="56"/>
      <c r="B483" s="11"/>
      <c r="C483" s="11" t="s">
        <v>482</v>
      </c>
      <c r="D483" s="11"/>
      <c r="E483" s="11" t="s">
        <v>440</v>
      </c>
      <c r="F483" s="11">
        <v>1468</v>
      </c>
      <c r="G483" s="11"/>
      <c r="H483" s="11"/>
      <c r="I483" s="11"/>
      <c r="J483" s="207">
        <v>296.06</v>
      </c>
      <c r="K483" s="11"/>
      <c r="M483" s="11">
        <v>1</v>
      </c>
      <c r="N483" s="70"/>
      <c r="P483" s="196">
        <f t="shared" si="28"/>
        <v>296.06</v>
      </c>
      <c r="Q483" s="11"/>
      <c r="R483" s="11"/>
      <c r="S483" s="11"/>
      <c r="T483" s="199">
        <f t="shared" si="29"/>
        <v>1468</v>
      </c>
      <c r="U483" s="11"/>
      <c r="V483" s="11"/>
      <c r="W483" s="11"/>
      <c r="Y483" s="11">
        <v>296.06</v>
      </c>
      <c r="Z483" s="11">
        <f t="shared" si="30"/>
        <v>330.93</v>
      </c>
      <c r="AB483" s="11">
        <f t="shared" si="31"/>
        <v>225.82</v>
      </c>
      <c r="AC483" s="170">
        <v>284.98</v>
      </c>
      <c r="AD483" s="11"/>
      <c r="AE483" s="4"/>
      <c r="AF483" s="4"/>
    </row>
    <row r="484" spans="1:32">
      <c r="A484" s="56"/>
      <c r="B484" s="11"/>
      <c r="C484" s="11" t="s">
        <v>482</v>
      </c>
      <c r="D484" s="11"/>
      <c r="E484" s="11" t="s">
        <v>211</v>
      </c>
      <c r="F484" s="11">
        <v>3252</v>
      </c>
      <c r="G484" s="11"/>
      <c r="H484" s="11"/>
      <c r="I484" s="11"/>
      <c r="J484" s="207">
        <v>659.85</v>
      </c>
      <c r="K484" s="11"/>
      <c r="M484" s="11">
        <v>2</v>
      </c>
      <c r="N484" s="70"/>
      <c r="P484" s="196">
        <f t="shared" si="28"/>
        <v>329.92500000000001</v>
      </c>
      <c r="Q484" s="11"/>
      <c r="R484" s="11"/>
      <c r="S484" s="11"/>
      <c r="T484" s="199">
        <f t="shared" si="29"/>
        <v>1626</v>
      </c>
      <c r="U484" s="11"/>
      <c r="V484" s="11"/>
      <c r="W484" s="11"/>
      <c r="Y484" s="11">
        <v>659.85</v>
      </c>
      <c r="Z484" s="11">
        <f t="shared" si="30"/>
        <v>737.57</v>
      </c>
      <c r="AB484" s="11">
        <f t="shared" si="31"/>
        <v>503.3</v>
      </c>
      <c r="AC484" s="170">
        <v>635.15</v>
      </c>
      <c r="AD484" s="11"/>
      <c r="AE484" s="4"/>
      <c r="AF484" s="4"/>
    </row>
    <row r="485" spans="1:32">
      <c r="A485" s="56"/>
      <c r="B485" s="11"/>
      <c r="C485" s="11" t="s">
        <v>482</v>
      </c>
      <c r="D485" s="11"/>
      <c r="E485" s="11" t="s">
        <v>87</v>
      </c>
      <c r="F485" s="11">
        <v>864</v>
      </c>
      <c r="G485" s="11"/>
      <c r="H485" s="11"/>
      <c r="I485" s="11"/>
      <c r="J485" s="207">
        <v>167.09</v>
      </c>
      <c r="K485" s="11"/>
      <c r="M485" s="11">
        <v>1</v>
      </c>
      <c r="N485" s="70"/>
      <c r="P485" s="196">
        <f t="shared" si="28"/>
        <v>167.09</v>
      </c>
      <c r="Q485" s="11"/>
      <c r="R485" s="11"/>
      <c r="S485" s="11"/>
      <c r="T485" s="199">
        <f t="shared" si="29"/>
        <v>864</v>
      </c>
      <c r="U485" s="11"/>
      <c r="V485" s="11"/>
      <c r="W485" s="11"/>
      <c r="Y485" s="11">
        <v>167.09</v>
      </c>
      <c r="Z485" s="11">
        <f t="shared" si="30"/>
        <v>186.77</v>
      </c>
      <c r="AB485" s="11">
        <f t="shared" si="31"/>
        <v>127.45</v>
      </c>
      <c r="AC485" s="170">
        <v>160.84</v>
      </c>
      <c r="AD485" s="11"/>
      <c r="AE485" s="4"/>
      <c r="AF485" s="4"/>
    </row>
    <row r="486" spans="1:32">
      <c r="A486" s="56"/>
      <c r="B486" s="11"/>
      <c r="C486" s="11" t="s">
        <v>483</v>
      </c>
      <c r="D486" s="11"/>
      <c r="E486" s="11" t="s">
        <v>81</v>
      </c>
      <c r="F486" s="11">
        <v>957</v>
      </c>
      <c r="G486" s="11"/>
      <c r="H486" s="11"/>
      <c r="I486" s="11"/>
      <c r="J486" s="207">
        <v>189.13</v>
      </c>
      <c r="K486" s="11"/>
      <c r="M486" s="11">
        <v>1</v>
      </c>
      <c r="N486" s="70"/>
      <c r="P486" s="196">
        <f t="shared" si="28"/>
        <v>189.13</v>
      </c>
      <c r="Q486" s="11"/>
      <c r="R486" s="11"/>
      <c r="S486" s="11"/>
      <c r="T486" s="199">
        <f t="shared" si="29"/>
        <v>957</v>
      </c>
      <c r="U486" s="11"/>
      <c r="V486" s="11"/>
      <c r="W486" s="11"/>
      <c r="Y486" s="11">
        <v>189.13</v>
      </c>
      <c r="Z486" s="11">
        <f t="shared" si="30"/>
        <v>211.41</v>
      </c>
      <c r="AB486" s="11">
        <f t="shared" si="31"/>
        <v>144.26</v>
      </c>
      <c r="AC486" s="170">
        <v>182.05</v>
      </c>
      <c r="AD486" s="11"/>
      <c r="AE486" s="4"/>
      <c r="AF486" s="4"/>
    </row>
    <row r="487" spans="1:32">
      <c r="A487" s="56"/>
      <c r="B487" s="11"/>
      <c r="C487" s="11" t="s">
        <v>483</v>
      </c>
      <c r="D487" s="11"/>
      <c r="E487" s="11" t="s">
        <v>96</v>
      </c>
      <c r="F487" s="11">
        <v>7297963</v>
      </c>
      <c r="G487" s="11"/>
      <c r="H487" s="11"/>
      <c r="I487" s="11"/>
      <c r="J487" s="207">
        <v>1389839.3000000021</v>
      </c>
      <c r="K487" s="11"/>
      <c r="M487" s="11">
        <v>7331</v>
      </c>
      <c r="N487" s="70"/>
      <c r="P487" s="196">
        <f t="shared" si="28"/>
        <v>189.58386304733352</v>
      </c>
      <c r="Q487" s="11"/>
      <c r="R487" s="11"/>
      <c r="S487" s="11"/>
      <c r="T487" s="199">
        <f t="shared" si="29"/>
        <v>995.49352066566632</v>
      </c>
      <c r="U487" s="11"/>
      <c r="V487" s="11"/>
      <c r="W487" s="11"/>
      <c r="Y487" s="11">
        <v>1389839.3000000021</v>
      </c>
      <c r="Z487" s="11">
        <f t="shared" si="30"/>
        <v>1553532.01</v>
      </c>
      <c r="AB487" s="11">
        <f t="shared" si="31"/>
        <v>1060096.32</v>
      </c>
      <c r="AC487" s="170">
        <v>1337822.1499999999</v>
      </c>
      <c r="AD487" s="11"/>
      <c r="AE487" s="4"/>
      <c r="AF487" s="4"/>
    </row>
    <row r="488" spans="1:32">
      <c r="A488" s="56"/>
      <c r="B488" s="11"/>
      <c r="C488" s="11" t="s">
        <v>483</v>
      </c>
      <c r="D488" s="11"/>
      <c r="E488" s="11" t="s">
        <v>484</v>
      </c>
      <c r="F488" s="11">
        <v>614</v>
      </c>
      <c r="G488" s="11"/>
      <c r="H488" s="11"/>
      <c r="I488" s="11"/>
      <c r="J488" s="207">
        <v>121.03</v>
      </c>
      <c r="K488" s="11"/>
      <c r="M488" s="11">
        <v>1</v>
      </c>
      <c r="N488" s="70"/>
      <c r="P488" s="196">
        <f t="shared" si="28"/>
        <v>121.03</v>
      </c>
      <c r="Q488" s="11"/>
      <c r="R488" s="11"/>
      <c r="S488" s="11"/>
      <c r="T488" s="199">
        <f t="shared" si="29"/>
        <v>614</v>
      </c>
      <c r="U488" s="11"/>
      <c r="V488" s="11"/>
      <c r="W488" s="11"/>
      <c r="Y488" s="11">
        <v>121.03</v>
      </c>
      <c r="Z488" s="11">
        <f t="shared" si="30"/>
        <v>135.28</v>
      </c>
      <c r="AB488" s="11">
        <f t="shared" si="31"/>
        <v>92.32</v>
      </c>
      <c r="AC488" s="170">
        <v>116.5</v>
      </c>
      <c r="AD488" s="11"/>
      <c r="AE488" s="4"/>
      <c r="AF488" s="4"/>
    </row>
    <row r="489" spans="1:32">
      <c r="A489" s="56"/>
      <c r="B489" s="11"/>
      <c r="C489" s="11" t="s">
        <v>483</v>
      </c>
      <c r="D489" s="11"/>
      <c r="E489" s="11" t="s">
        <v>79</v>
      </c>
      <c r="F489" s="11">
        <v>428</v>
      </c>
      <c r="G489" s="11"/>
      <c r="H489" s="11"/>
      <c r="I489" s="11"/>
      <c r="J489" s="207">
        <v>84.08</v>
      </c>
      <c r="K489" s="11"/>
      <c r="M489" s="11">
        <v>1</v>
      </c>
      <c r="N489" s="70"/>
      <c r="P489" s="196">
        <f t="shared" si="28"/>
        <v>84.08</v>
      </c>
      <c r="Q489" s="11"/>
      <c r="R489" s="11"/>
      <c r="S489" s="11"/>
      <c r="T489" s="199">
        <f t="shared" si="29"/>
        <v>428</v>
      </c>
      <c r="U489" s="11"/>
      <c r="V489" s="11"/>
      <c r="W489" s="11"/>
      <c r="Y489" s="11">
        <v>84.08</v>
      </c>
      <c r="Z489" s="11">
        <f t="shared" si="30"/>
        <v>93.98</v>
      </c>
      <c r="AB489" s="11">
        <f t="shared" si="31"/>
        <v>64.13</v>
      </c>
      <c r="AC489" s="170">
        <v>80.930000000000007</v>
      </c>
      <c r="AD489" s="11"/>
      <c r="AE489" s="4"/>
      <c r="AF489" s="4"/>
    </row>
    <row r="490" spans="1:32">
      <c r="A490" s="56"/>
      <c r="B490" s="11"/>
      <c r="C490" s="11" t="s">
        <v>485</v>
      </c>
      <c r="D490" s="11"/>
      <c r="E490" s="11" t="s">
        <v>179</v>
      </c>
      <c r="F490" s="11">
        <v>6842</v>
      </c>
      <c r="G490" s="11"/>
      <c r="H490" s="11"/>
      <c r="I490" s="11"/>
      <c r="J490" s="207">
        <v>1339.22</v>
      </c>
      <c r="K490" s="11"/>
      <c r="M490" s="11">
        <v>6</v>
      </c>
      <c r="N490" s="70"/>
      <c r="P490" s="196">
        <f t="shared" si="28"/>
        <v>223.20333333333335</v>
      </c>
      <c r="Q490" s="11"/>
      <c r="R490" s="11"/>
      <c r="S490" s="11"/>
      <c r="T490" s="199">
        <f t="shared" si="29"/>
        <v>1140.3333333333333</v>
      </c>
      <c r="U490" s="11"/>
      <c r="V490" s="11"/>
      <c r="W490" s="11"/>
      <c r="Y490" s="11">
        <v>1339.22</v>
      </c>
      <c r="Z490" s="11">
        <f t="shared" si="30"/>
        <v>1496.95</v>
      </c>
      <c r="AB490" s="11">
        <f t="shared" si="31"/>
        <v>1021.49</v>
      </c>
      <c r="AC490" s="170">
        <v>1289.0999999999999</v>
      </c>
      <c r="AD490" s="11"/>
      <c r="AE490" s="4"/>
      <c r="AF490" s="4"/>
    </row>
    <row r="491" spans="1:32">
      <c r="A491" s="56"/>
      <c r="B491" s="11"/>
      <c r="C491" s="11" t="s">
        <v>485</v>
      </c>
      <c r="D491" s="11"/>
      <c r="E491" s="11" t="s">
        <v>77</v>
      </c>
      <c r="F491" s="11">
        <v>52758</v>
      </c>
      <c r="G491" s="11"/>
      <c r="H491" s="11"/>
      <c r="I491" s="11"/>
      <c r="J491" s="207">
        <v>9487.4199999999983</v>
      </c>
      <c r="K491" s="11"/>
      <c r="M491" s="11">
        <v>37</v>
      </c>
      <c r="N491" s="70"/>
      <c r="P491" s="196">
        <f t="shared" si="28"/>
        <v>256.41675675675668</v>
      </c>
      <c r="Q491" s="11"/>
      <c r="R491" s="11"/>
      <c r="S491" s="11"/>
      <c r="T491" s="199">
        <f t="shared" si="29"/>
        <v>1425.8918918918919</v>
      </c>
      <c r="U491" s="11"/>
      <c r="V491" s="11"/>
      <c r="W491" s="11"/>
      <c r="Y491" s="11">
        <v>9487.4199999999983</v>
      </c>
      <c r="Z491" s="11">
        <f t="shared" si="30"/>
        <v>10604.83</v>
      </c>
      <c r="AB491" s="11">
        <f t="shared" si="31"/>
        <v>7236.51</v>
      </c>
      <c r="AC491" s="170">
        <v>9132.34</v>
      </c>
      <c r="AD491" s="11"/>
      <c r="AE491" s="4"/>
      <c r="AF491" s="4"/>
    </row>
    <row r="492" spans="1:32">
      <c r="A492" s="56"/>
      <c r="B492" s="11"/>
      <c r="C492" s="11" t="s">
        <v>486</v>
      </c>
      <c r="D492" s="11"/>
      <c r="E492" s="11" t="s">
        <v>443</v>
      </c>
      <c r="F492" s="11">
        <v>89054</v>
      </c>
      <c r="G492" s="11"/>
      <c r="H492" s="11"/>
      <c r="I492" s="11"/>
      <c r="J492" s="207">
        <v>16185.660000000003</v>
      </c>
      <c r="K492" s="11"/>
      <c r="M492" s="11">
        <v>109</v>
      </c>
      <c r="N492" s="70"/>
      <c r="P492" s="196">
        <f t="shared" si="28"/>
        <v>148.49229357798168</v>
      </c>
      <c r="Q492" s="11"/>
      <c r="R492" s="11"/>
      <c r="S492" s="11"/>
      <c r="T492" s="199">
        <f t="shared" si="29"/>
        <v>817.00917431192659</v>
      </c>
      <c r="U492" s="11"/>
      <c r="V492" s="11"/>
      <c r="W492" s="11"/>
      <c r="Y492" s="11">
        <v>16185.660000000003</v>
      </c>
      <c r="Z492" s="11">
        <f t="shared" si="30"/>
        <v>18091.98</v>
      </c>
      <c r="AB492" s="11">
        <f t="shared" si="31"/>
        <v>12345.57</v>
      </c>
      <c r="AC492" s="170">
        <v>15579.88</v>
      </c>
      <c r="AD492" s="11"/>
      <c r="AE492" s="4"/>
      <c r="AF492" s="4"/>
    </row>
    <row r="493" spans="1:32">
      <c r="A493" s="56"/>
      <c r="B493" s="11"/>
      <c r="C493" s="11" t="s">
        <v>487</v>
      </c>
      <c r="D493" s="11"/>
      <c r="E493" s="11" t="s">
        <v>155</v>
      </c>
      <c r="F493" s="11">
        <v>29907</v>
      </c>
      <c r="G493" s="11"/>
      <c r="H493" s="11"/>
      <c r="I493" s="11"/>
      <c r="J493" s="207">
        <v>5915.18</v>
      </c>
      <c r="K493" s="11"/>
      <c r="M493" s="11">
        <v>25</v>
      </c>
      <c r="N493" s="70"/>
      <c r="P493" s="196">
        <f t="shared" si="28"/>
        <v>236.60720000000001</v>
      </c>
      <c r="Q493" s="11"/>
      <c r="R493" s="11"/>
      <c r="S493" s="11"/>
      <c r="T493" s="199">
        <f t="shared" si="29"/>
        <v>1196.28</v>
      </c>
      <c r="U493" s="11"/>
      <c r="V493" s="11"/>
      <c r="W493" s="11"/>
      <c r="Y493" s="11">
        <v>5915.18</v>
      </c>
      <c r="Z493" s="11">
        <f t="shared" si="30"/>
        <v>6611.86</v>
      </c>
      <c r="AB493" s="11">
        <f t="shared" si="31"/>
        <v>4511.79</v>
      </c>
      <c r="AC493" s="170">
        <v>5693.79</v>
      </c>
      <c r="AD493" s="11"/>
      <c r="AE493" s="4"/>
      <c r="AF493" s="4"/>
    </row>
    <row r="494" spans="1:32">
      <c r="A494" s="56"/>
      <c r="B494" s="11"/>
      <c r="C494" s="11" t="s">
        <v>488</v>
      </c>
      <c r="D494" s="11"/>
      <c r="E494" s="11" t="s">
        <v>489</v>
      </c>
      <c r="F494" s="11">
        <v>50273</v>
      </c>
      <c r="G494" s="11"/>
      <c r="H494" s="11"/>
      <c r="I494" s="11"/>
      <c r="J494" s="207">
        <v>7897.819999999997</v>
      </c>
      <c r="K494" s="11"/>
      <c r="M494" s="11">
        <v>57</v>
      </c>
      <c r="N494" s="70"/>
      <c r="P494" s="196">
        <f t="shared" si="28"/>
        <v>138.55824561403503</v>
      </c>
      <c r="Q494" s="11"/>
      <c r="R494" s="11"/>
      <c r="S494" s="11"/>
      <c r="T494" s="199">
        <f t="shared" si="29"/>
        <v>881.98245614035091</v>
      </c>
      <c r="U494" s="11"/>
      <c r="V494" s="11"/>
      <c r="W494" s="11"/>
      <c r="Y494" s="11">
        <v>7897.819999999997</v>
      </c>
      <c r="Z494" s="11">
        <f t="shared" si="30"/>
        <v>8828.01</v>
      </c>
      <c r="AB494" s="11">
        <f t="shared" si="31"/>
        <v>6024.04</v>
      </c>
      <c r="AC494" s="170">
        <v>7602.23</v>
      </c>
      <c r="AD494" s="11"/>
      <c r="AE494" s="4"/>
      <c r="AF494" s="4"/>
    </row>
    <row r="495" spans="1:32">
      <c r="A495" s="56"/>
      <c r="B495" s="11"/>
      <c r="C495" s="11" t="s">
        <v>490</v>
      </c>
      <c r="D495" s="11"/>
      <c r="E495" s="11" t="s">
        <v>93</v>
      </c>
      <c r="F495" s="11">
        <v>2344660</v>
      </c>
      <c r="G495" s="11"/>
      <c r="H495" s="11"/>
      <c r="I495" s="11"/>
      <c r="J495" s="207">
        <v>455640.60999999958</v>
      </c>
      <c r="K495" s="11"/>
      <c r="M495" s="11">
        <v>2132</v>
      </c>
      <c r="N495" s="70"/>
      <c r="P495" s="196">
        <f t="shared" si="28"/>
        <v>213.71510787992474</v>
      </c>
      <c r="Q495" s="11"/>
      <c r="R495" s="11"/>
      <c r="S495" s="11"/>
      <c r="T495" s="199">
        <f t="shared" si="29"/>
        <v>1099.7467166979361</v>
      </c>
      <c r="U495" s="11"/>
      <c r="V495" s="11"/>
      <c r="W495" s="11"/>
      <c r="Y495" s="11">
        <v>455640.60999999958</v>
      </c>
      <c r="Z495" s="11">
        <f t="shared" si="30"/>
        <v>509305.12</v>
      </c>
      <c r="AB495" s="11">
        <f t="shared" si="31"/>
        <v>347538.69</v>
      </c>
      <c r="AC495" s="170">
        <v>438587.47</v>
      </c>
      <c r="AD495" s="11"/>
      <c r="AE495" s="4"/>
      <c r="AF495" s="4"/>
    </row>
    <row r="496" spans="1:32">
      <c r="A496" s="56"/>
      <c r="B496" s="11"/>
      <c r="C496" s="11" t="s">
        <v>491</v>
      </c>
      <c r="D496" s="11"/>
      <c r="E496" s="11" t="s">
        <v>59</v>
      </c>
      <c r="F496" s="11">
        <v>324</v>
      </c>
      <c r="G496" s="11"/>
      <c r="H496" s="11"/>
      <c r="I496" s="11"/>
      <c r="J496" s="207">
        <v>67.040000000000006</v>
      </c>
      <c r="K496" s="11"/>
      <c r="M496" s="11">
        <v>1</v>
      </c>
      <c r="N496" s="70"/>
      <c r="P496" s="196">
        <f t="shared" si="28"/>
        <v>67.040000000000006</v>
      </c>
      <c r="Q496" s="11"/>
      <c r="R496" s="11"/>
      <c r="S496" s="11"/>
      <c r="T496" s="199">
        <f t="shared" si="29"/>
        <v>324</v>
      </c>
      <c r="U496" s="11"/>
      <c r="V496" s="11"/>
      <c r="W496" s="11"/>
      <c r="Y496" s="11">
        <v>67.040000000000006</v>
      </c>
      <c r="Z496" s="11">
        <f t="shared" si="30"/>
        <v>74.94</v>
      </c>
      <c r="AB496" s="11">
        <f t="shared" si="31"/>
        <v>51.13</v>
      </c>
      <c r="AC496" s="170">
        <v>64.53</v>
      </c>
      <c r="AD496" s="11"/>
      <c r="AE496" s="4"/>
      <c r="AF496" s="4"/>
    </row>
    <row r="497" spans="1:32">
      <c r="A497" s="56"/>
      <c r="B497" s="11"/>
      <c r="C497" s="11" t="s">
        <v>492</v>
      </c>
      <c r="D497" s="11"/>
      <c r="E497" s="11" t="s">
        <v>169</v>
      </c>
      <c r="F497" s="11">
        <v>1473</v>
      </c>
      <c r="G497" s="11"/>
      <c r="H497" s="11"/>
      <c r="I497" s="11"/>
      <c r="J497" s="207">
        <v>294.77999999999997</v>
      </c>
      <c r="K497" s="11"/>
      <c r="M497" s="11">
        <v>1</v>
      </c>
      <c r="N497" s="70"/>
      <c r="P497" s="196">
        <f t="shared" si="28"/>
        <v>294.77999999999997</v>
      </c>
      <c r="Q497" s="11"/>
      <c r="R497" s="11"/>
      <c r="S497" s="11"/>
      <c r="T497" s="199">
        <f t="shared" si="29"/>
        <v>1473</v>
      </c>
      <c r="U497" s="11"/>
      <c r="V497" s="11"/>
      <c r="W497" s="11"/>
      <c r="Y497" s="11">
        <v>294.77999999999997</v>
      </c>
      <c r="Z497" s="11">
        <f t="shared" si="30"/>
        <v>329.5</v>
      </c>
      <c r="AB497" s="11">
        <f t="shared" si="31"/>
        <v>224.84</v>
      </c>
      <c r="AC497" s="170">
        <v>283.75</v>
      </c>
      <c r="AD497" s="11"/>
      <c r="AE497" s="4"/>
      <c r="AF497" s="4"/>
    </row>
    <row r="498" spans="1:32">
      <c r="A498" s="56"/>
      <c r="B498" s="11"/>
      <c r="C498" s="11" t="s">
        <v>492</v>
      </c>
      <c r="D498" s="11"/>
      <c r="E498" s="11" t="s">
        <v>62</v>
      </c>
      <c r="F498" s="11">
        <v>9052191</v>
      </c>
      <c r="G498" s="11"/>
      <c r="H498" s="11"/>
      <c r="I498" s="11"/>
      <c r="J498" s="207">
        <v>1708366.0899999973</v>
      </c>
      <c r="K498" s="11"/>
      <c r="M498" s="11">
        <v>10709</v>
      </c>
      <c r="N498" s="70"/>
      <c r="P498" s="196">
        <f t="shared" si="28"/>
        <v>159.52620132598724</v>
      </c>
      <c r="Q498" s="11"/>
      <c r="R498" s="11"/>
      <c r="S498" s="11"/>
      <c r="T498" s="199">
        <f t="shared" si="29"/>
        <v>845.28816882995613</v>
      </c>
      <c r="U498" s="11"/>
      <c r="V498" s="11"/>
      <c r="W498" s="11"/>
      <c r="Y498" s="11">
        <v>1708366.0899999973</v>
      </c>
      <c r="Z498" s="11">
        <f t="shared" si="30"/>
        <v>1909574.29</v>
      </c>
      <c r="AB498" s="11">
        <f t="shared" si="31"/>
        <v>1303051.81</v>
      </c>
      <c r="AC498" s="170">
        <v>1644427.52</v>
      </c>
      <c r="AD498" s="11"/>
      <c r="AE498" s="4"/>
      <c r="AF498" s="4"/>
    </row>
    <row r="499" spans="1:32">
      <c r="A499" s="56"/>
      <c r="B499" s="11"/>
      <c r="C499" s="11" t="s">
        <v>492</v>
      </c>
      <c r="D499" s="11"/>
      <c r="E499" s="11" t="s">
        <v>249</v>
      </c>
      <c r="F499" s="11">
        <v>1381</v>
      </c>
      <c r="G499" s="11"/>
      <c r="H499" s="11"/>
      <c r="I499" s="11"/>
      <c r="J499" s="207">
        <v>275.48</v>
      </c>
      <c r="K499" s="11"/>
      <c r="M499" s="11">
        <v>2</v>
      </c>
      <c r="N499" s="70"/>
      <c r="P499" s="196">
        <f t="shared" si="28"/>
        <v>137.74</v>
      </c>
      <c r="Q499" s="11"/>
      <c r="R499" s="11"/>
      <c r="S499" s="11"/>
      <c r="T499" s="199">
        <f t="shared" si="29"/>
        <v>690.5</v>
      </c>
      <c r="U499" s="11"/>
      <c r="V499" s="11"/>
      <c r="W499" s="11"/>
      <c r="Y499" s="11">
        <v>275.48</v>
      </c>
      <c r="Z499" s="11">
        <f t="shared" si="30"/>
        <v>307.93</v>
      </c>
      <c r="AB499" s="11">
        <f t="shared" si="31"/>
        <v>210.12</v>
      </c>
      <c r="AC499" s="170">
        <v>265.17</v>
      </c>
      <c r="AD499" s="11"/>
      <c r="AE499" s="4"/>
      <c r="AF499" s="4"/>
    </row>
    <row r="500" spans="1:32">
      <c r="A500" s="56"/>
      <c r="B500" s="11"/>
      <c r="C500" s="11" t="s">
        <v>493</v>
      </c>
      <c r="D500" s="11"/>
      <c r="E500" s="11" t="s">
        <v>52</v>
      </c>
      <c r="F500" s="11">
        <v>17202</v>
      </c>
      <c r="G500" s="11"/>
      <c r="H500" s="11"/>
      <c r="I500" s="11"/>
      <c r="J500" s="207">
        <v>3402</v>
      </c>
      <c r="K500" s="11"/>
      <c r="M500" s="11">
        <v>15</v>
      </c>
      <c r="N500" s="70"/>
      <c r="P500" s="196">
        <f t="shared" si="28"/>
        <v>226.8</v>
      </c>
      <c r="Q500" s="11"/>
      <c r="R500" s="11"/>
      <c r="S500" s="11"/>
      <c r="T500" s="199">
        <f t="shared" si="29"/>
        <v>1146.8</v>
      </c>
      <c r="U500" s="11"/>
      <c r="V500" s="11"/>
      <c r="W500" s="11"/>
      <c r="Y500" s="11">
        <v>3402</v>
      </c>
      <c r="Z500" s="11">
        <f t="shared" si="30"/>
        <v>3802.68</v>
      </c>
      <c r="AB500" s="11">
        <f t="shared" si="31"/>
        <v>2594.87</v>
      </c>
      <c r="AC500" s="170">
        <v>3274.67</v>
      </c>
      <c r="AD500" s="11"/>
      <c r="AE500" s="4"/>
      <c r="AF500" s="4"/>
    </row>
    <row r="501" spans="1:32">
      <c r="A501" s="56"/>
      <c r="B501" s="11"/>
      <c r="C501" s="11" t="s">
        <v>493</v>
      </c>
      <c r="D501" s="11"/>
      <c r="E501" s="11" t="s">
        <v>54</v>
      </c>
      <c r="F501" s="11">
        <v>2053009</v>
      </c>
      <c r="G501" s="11"/>
      <c r="H501" s="11"/>
      <c r="I501" s="11"/>
      <c r="J501" s="207">
        <v>398007.68999999866</v>
      </c>
      <c r="K501" s="11"/>
      <c r="M501" s="11">
        <v>2910</v>
      </c>
      <c r="N501" s="70"/>
      <c r="P501" s="196">
        <f t="shared" si="28"/>
        <v>136.77240206185522</v>
      </c>
      <c r="Q501" s="11"/>
      <c r="R501" s="11"/>
      <c r="S501" s="11"/>
      <c r="T501" s="199">
        <f t="shared" si="29"/>
        <v>705.50137457044673</v>
      </c>
      <c r="U501" s="11"/>
      <c r="V501" s="11"/>
      <c r="W501" s="11"/>
      <c r="Y501" s="11">
        <v>398007.68999999866</v>
      </c>
      <c r="Z501" s="11">
        <f t="shared" si="30"/>
        <v>444884.3</v>
      </c>
      <c r="AB501" s="11">
        <f t="shared" si="31"/>
        <v>303579.33</v>
      </c>
      <c r="AC501" s="170">
        <v>383111.56</v>
      </c>
      <c r="AD501" s="11"/>
      <c r="AE501" s="4"/>
      <c r="AF501" s="4"/>
    </row>
    <row r="502" spans="1:32">
      <c r="A502" s="56"/>
      <c r="B502" s="11"/>
      <c r="C502" s="11" t="s">
        <v>493</v>
      </c>
      <c r="D502" s="11"/>
      <c r="E502" s="11" t="s">
        <v>198</v>
      </c>
      <c r="F502" s="11">
        <v>6847</v>
      </c>
      <c r="G502" s="11"/>
      <c r="H502" s="11"/>
      <c r="I502" s="11"/>
      <c r="J502" s="207">
        <v>1247.83</v>
      </c>
      <c r="K502" s="11"/>
      <c r="M502" s="11">
        <v>4</v>
      </c>
      <c r="N502" s="70"/>
      <c r="P502" s="196">
        <f t="shared" si="28"/>
        <v>311.95749999999998</v>
      </c>
      <c r="Q502" s="11"/>
      <c r="R502" s="11"/>
      <c r="S502" s="11"/>
      <c r="T502" s="199">
        <f t="shared" si="29"/>
        <v>1711.75</v>
      </c>
      <c r="U502" s="11"/>
      <c r="V502" s="11"/>
      <c r="W502" s="11"/>
      <c r="Y502" s="11">
        <v>1247.83</v>
      </c>
      <c r="Z502" s="11">
        <f t="shared" si="30"/>
        <v>1394.8</v>
      </c>
      <c r="AB502" s="11">
        <f t="shared" si="31"/>
        <v>951.78</v>
      </c>
      <c r="AC502" s="170">
        <v>1201.1300000000001</v>
      </c>
      <c r="AD502" s="11"/>
      <c r="AE502" s="4"/>
      <c r="AF502" s="4"/>
    </row>
    <row r="503" spans="1:32">
      <c r="A503" s="56"/>
      <c r="B503" s="11"/>
      <c r="C503" s="11" t="s">
        <v>494</v>
      </c>
      <c r="D503" s="11"/>
      <c r="E503" s="11" t="s">
        <v>319</v>
      </c>
      <c r="F503" s="11">
        <v>252854</v>
      </c>
      <c r="G503" s="11"/>
      <c r="H503" s="11"/>
      <c r="I503" s="11"/>
      <c r="J503" s="207">
        <v>46175.779999999984</v>
      </c>
      <c r="K503" s="11"/>
      <c r="M503" s="11">
        <v>239</v>
      </c>
      <c r="N503" s="70"/>
      <c r="P503" s="196">
        <f t="shared" si="28"/>
        <v>193.20410041840998</v>
      </c>
      <c r="Q503" s="11"/>
      <c r="R503" s="11"/>
      <c r="S503" s="11"/>
      <c r="T503" s="199">
        <f t="shared" si="29"/>
        <v>1057.9665271966528</v>
      </c>
      <c r="U503" s="11"/>
      <c r="V503" s="11"/>
      <c r="W503" s="11"/>
      <c r="Y503" s="11">
        <v>46175.779999999984</v>
      </c>
      <c r="Z503" s="11">
        <f t="shared" si="30"/>
        <v>51614.28</v>
      </c>
      <c r="AB503" s="11">
        <f t="shared" si="31"/>
        <v>35220.46</v>
      </c>
      <c r="AC503" s="170">
        <v>44447.57</v>
      </c>
      <c r="AD503" s="11"/>
      <c r="AE503" s="4"/>
      <c r="AF503" s="4"/>
    </row>
    <row r="504" spans="1:32">
      <c r="A504" s="56"/>
      <c r="B504" s="11"/>
      <c r="C504" s="11" t="s">
        <v>495</v>
      </c>
      <c r="D504" s="11"/>
      <c r="E504" s="11" t="s">
        <v>354</v>
      </c>
      <c r="F504" s="11">
        <v>5251706</v>
      </c>
      <c r="G504" s="11"/>
      <c r="H504" s="11"/>
      <c r="I504" s="11"/>
      <c r="J504" s="207">
        <v>992120.5999999987</v>
      </c>
      <c r="K504" s="11"/>
      <c r="M504" s="11">
        <v>5404</v>
      </c>
      <c r="N504" s="70"/>
      <c r="P504" s="196">
        <f t="shared" si="28"/>
        <v>183.59004441154676</v>
      </c>
      <c r="Q504" s="11"/>
      <c r="R504" s="11"/>
      <c r="S504" s="11"/>
      <c r="T504" s="199">
        <f t="shared" si="29"/>
        <v>971.81828275351586</v>
      </c>
      <c r="U504" s="11"/>
      <c r="V504" s="11"/>
      <c r="W504" s="11"/>
      <c r="Y504" s="11">
        <v>992120.5999999987</v>
      </c>
      <c r="Z504" s="11">
        <f t="shared" si="30"/>
        <v>1108970.73</v>
      </c>
      <c r="AB504" s="11">
        <f t="shared" si="31"/>
        <v>756737.42</v>
      </c>
      <c r="AC504" s="170">
        <v>954988.76</v>
      </c>
      <c r="AD504" s="11"/>
      <c r="AE504" s="4"/>
      <c r="AF504" s="4"/>
    </row>
    <row r="505" spans="1:32">
      <c r="A505" s="56"/>
      <c r="B505" s="11"/>
      <c r="C505" s="11" t="s">
        <v>496</v>
      </c>
      <c r="D505" s="11"/>
      <c r="E505" s="11" t="s">
        <v>77</v>
      </c>
      <c r="F505" s="11">
        <v>1456</v>
      </c>
      <c r="G505" s="11"/>
      <c r="H505" s="11"/>
      <c r="I505" s="11"/>
      <c r="J505" s="207">
        <v>283.22000000000003</v>
      </c>
      <c r="K505" s="11"/>
      <c r="M505" s="11">
        <v>2</v>
      </c>
      <c r="N505" s="70"/>
      <c r="P505" s="196">
        <f t="shared" si="28"/>
        <v>141.61000000000001</v>
      </c>
      <c r="Q505" s="11"/>
      <c r="R505" s="11"/>
      <c r="S505" s="11"/>
      <c r="T505" s="199">
        <f t="shared" si="29"/>
        <v>728</v>
      </c>
      <c r="U505" s="11"/>
      <c r="V505" s="11"/>
      <c r="W505" s="11"/>
      <c r="Y505" s="11">
        <v>283.22000000000003</v>
      </c>
      <c r="Z505" s="11">
        <f t="shared" si="30"/>
        <v>316.58</v>
      </c>
      <c r="AB505" s="11">
        <f t="shared" si="31"/>
        <v>216.03</v>
      </c>
      <c r="AC505" s="170">
        <v>272.62</v>
      </c>
      <c r="AD505" s="11"/>
      <c r="AE505" s="4"/>
      <c r="AF505" s="4"/>
    </row>
    <row r="506" spans="1:32">
      <c r="A506" s="56"/>
      <c r="B506" s="11"/>
      <c r="C506" s="11" t="s">
        <v>497</v>
      </c>
      <c r="D506" s="11"/>
      <c r="E506" s="11" t="s">
        <v>498</v>
      </c>
      <c r="F506" s="11">
        <v>650120</v>
      </c>
      <c r="G506" s="11"/>
      <c r="H506" s="11"/>
      <c r="I506" s="11"/>
      <c r="J506" s="207">
        <v>124042.68000000008</v>
      </c>
      <c r="K506" s="11"/>
      <c r="M506" s="11">
        <v>495</v>
      </c>
      <c r="N506" s="70"/>
      <c r="P506" s="196">
        <f t="shared" si="28"/>
        <v>250.59127272727289</v>
      </c>
      <c r="Q506" s="11"/>
      <c r="R506" s="11"/>
      <c r="S506" s="11"/>
      <c r="T506" s="199">
        <f t="shared" si="29"/>
        <v>1313.3737373737374</v>
      </c>
      <c r="U506" s="11"/>
      <c r="V506" s="11"/>
      <c r="W506" s="11"/>
      <c r="Y506" s="11">
        <v>124042.68000000008</v>
      </c>
      <c r="Z506" s="11">
        <f t="shared" si="30"/>
        <v>138652.20000000001</v>
      </c>
      <c r="AB506" s="11">
        <f t="shared" si="31"/>
        <v>94613.23</v>
      </c>
      <c r="AC506" s="170">
        <v>119400.17</v>
      </c>
      <c r="AD506" s="11"/>
      <c r="AE506" s="4"/>
      <c r="AF506" s="4"/>
    </row>
    <row r="507" spans="1:32">
      <c r="A507" s="56"/>
      <c r="B507" s="11"/>
      <c r="C507" s="11" t="s">
        <v>499</v>
      </c>
      <c r="D507" s="11"/>
      <c r="E507" s="11" t="s">
        <v>198</v>
      </c>
      <c r="F507" s="11">
        <v>298879</v>
      </c>
      <c r="G507" s="11"/>
      <c r="H507" s="11"/>
      <c r="I507" s="11"/>
      <c r="J507" s="207">
        <v>55988.349999999984</v>
      </c>
      <c r="K507" s="11"/>
      <c r="M507" s="11">
        <v>404</v>
      </c>
      <c r="N507" s="70"/>
      <c r="P507" s="196">
        <f t="shared" si="28"/>
        <v>138.58502475247522</v>
      </c>
      <c r="Q507" s="11"/>
      <c r="R507" s="11"/>
      <c r="S507" s="11"/>
      <c r="T507" s="199">
        <f t="shared" si="29"/>
        <v>739.79950495049502</v>
      </c>
      <c r="U507" s="11"/>
      <c r="V507" s="11"/>
      <c r="W507" s="11"/>
      <c r="Y507" s="11">
        <v>55988.349999999984</v>
      </c>
      <c r="Z507" s="11">
        <f t="shared" si="30"/>
        <v>62582.55</v>
      </c>
      <c r="AB507" s="11">
        <f t="shared" si="31"/>
        <v>42704.97</v>
      </c>
      <c r="AC507" s="170">
        <v>53892.89</v>
      </c>
      <c r="AD507" s="11"/>
      <c r="AE507" s="4"/>
      <c r="AF507" s="4"/>
    </row>
    <row r="508" spans="1:32">
      <c r="A508" s="56"/>
      <c r="B508" s="11"/>
      <c r="C508" s="11" t="s">
        <v>500</v>
      </c>
      <c r="D508" s="11"/>
      <c r="E508" s="11" t="s">
        <v>310</v>
      </c>
      <c r="F508" s="11">
        <v>12562</v>
      </c>
      <c r="G508" s="11"/>
      <c r="H508" s="11"/>
      <c r="I508" s="11"/>
      <c r="J508" s="207">
        <v>2336.15</v>
      </c>
      <c r="K508" s="11"/>
      <c r="M508" s="11">
        <v>6</v>
      </c>
      <c r="N508" s="70"/>
      <c r="P508" s="196">
        <f t="shared" si="28"/>
        <v>389.35833333333335</v>
      </c>
      <c r="Q508" s="11"/>
      <c r="R508" s="11"/>
      <c r="S508" s="11"/>
      <c r="T508" s="199">
        <f t="shared" si="29"/>
        <v>2093.6666666666665</v>
      </c>
      <c r="U508" s="11"/>
      <c r="V508" s="11"/>
      <c r="W508" s="11"/>
      <c r="Y508" s="11">
        <v>2336.15</v>
      </c>
      <c r="Z508" s="11">
        <f t="shared" si="30"/>
        <v>2611.3000000000002</v>
      </c>
      <c r="AB508" s="11">
        <f t="shared" si="31"/>
        <v>1781.89</v>
      </c>
      <c r="AC508" s="170">
        <v>2248.7199999999998</v>
      </c>
      <c r="AD508" s="11"/>
      <c r="AE508" s="4"/>
      <c r="AF508" s="4"/>
    </row>
    <row r="509" spans="1:32">
      <c r="A509" s="56"/>
      <c r="B509" s="11"/>
      <c r="C509" s="11" t="s">
        <v>500</v>
      </c>
      <c r="D509" s="11"/>
      <c r="E509" s="11" t="s">
        <v>79</v>
      </c>
      <c r="F509" s="11">
        <v>904</v>
      </c>
      <c r="G509" s="11"/>
      <c r="H509" s="11"/>
      <c r="I509" s="11"/>
      <c r="J509" s="207">
        <v>175.32</v>
      </c>
      <c r="K509" s="11"/>
      <c r="M509" s="11">
        <v>1</v>
      </c>
      <c r="N509" s="70"/>
      <c r="P509" s="196">
        <f t="shared" si="28"/>
        <v>175.32</v>
      </c>
      <c r="Q509" s="11"/>
      <c r="R509" s="11"/>
      <c r="S509" s="11"/>
      <c r="T509" s="199">
        <f t="shared" si="29"/>
        <v>904</v>
      </c>
      <c r="U509" s="11"/>
      <c r="V509" s="11"/>
      <c r="W509" s="11"/>
      <c r="Y509" s="11">
        <v>175.32</v>
      </c>
      <c r="Z509" s="11">
        <f t="shared" si="30"/>
        <v>195.97</v>
      </c>
      <c r="AB509" s="11">
        <f t="shared" si="31"/>
        <v>133.72</v>
      </c>
      <c r="AC509" s="170">
        <v>168.76</v>
      </c>
      <c r="AD509" s="11"/>
      <c r="AE509" s="4"/>
      <c r="AF509" s="4"/>
    </row>
    <row r="510" spans="1:32">
      <c r="A510" s="56"/>
      <c r="B510" s="11"/>
      <c r="C510" s="11" t="s">
        <v>501</v>
      </c>
      <c r="D510" s="11"/>
      <c r="E510" s="11" t="s">
        <v>310</v>
      </c>
      <c r="F510" s="11">
        <v>1312</v>
      </c>
      <c r="G510" s="11"/>
      <c r="H510" s="11"/>
      <c r="I510" s="11"/>
      <c r="J510" s="207">
        <v>258.58</v>
      </c>
      <c r="K510" s="11"/>
      <c r="M510" s="11">
        <v>1</v>
      </c>
      <c r="N510" s="70"/>
      <c r="P510" s="196">
        <f t="shared" si="28"/>
        <v>258.58</v>
      </c>
      <c r="Q510" s="11"/>
      <c r="R510" s="11"/>
      <c r="S510" s="11"/>
      <c r="T510" s="199">
        <f t="shared" si="29"/>
        <v>1312</v>
      </c>
      <c r="U510" s="11"/>
      <c r="V510" s="11"/>
      <c r="W510" s="11"/>
      <c r="Y510" s="11">
        <v>258.58</v>
      </c>
      <c r="Z510" s="11">
        <f t="shared" si="30"/>
        <v>289.04000000000002</v>
      </c>
      <c r="AB510" s="11">
        <f t="shared" si="31"/>
        <v>197.23</v>
      </c>
      <c r="AC510" s="170">
        <v>248.9</v>
      </c>
      <c r="AD510" s="11"/>
      <c r="AE510" s="4"/>
      <c r="AF510" s="4"/>
    </row>
    <row r="511" spans="1:32">
      <c r="A511" s="56"/>
      <c r="B511" s="11"/>
      <c r="C511" s="11" t="s">
        <v>502</v>
      </c>
      <c r="D511" s="11"/>
      <c r="E511" s="11" t="s">
        <v>86</v>
      </c>
      <c r="F511" s="11">
        <v>1009</v>
      </c>
      <c r="G511" s="11"/>
      <c r="H511" s="11"/>
      <c r="I511" s="11"/>
      <c r="J511" s="207">
        <v>97.07</v>
      </c>
      <c r="K511" s="11"/>
      <c r="M511" s="11">
        <v>1</v>
      </c>
      <c r="N511" s="70"/>
      <c r="P511" s="196">
        <f t="shared" si="28"/>
        <v>97.07</v>
      </c>
      <c r="Q511" s="11"/>
      <c r="R511" s="11"/>
      <c r="S511" s="11"/>
      <c r="T511" s="199">
        <f t="shared" si="29"/>
        <v>1009</v>
      </c>
      <c r="U511" s="11"/>
      <c r="V511" s="11"/>
      <c r="W511" s="11"/>
      <c r="Y511" s="11">
        <v>97.07</v>
      </c>
      <c r="Z511" s="11">
        <f t="shared" si="30"/>
        <v>108.5</v>
      </c>
      <c r="AB511" s="11">
        <f t="shared" si="31"/>
        <v>74.040000000000006</v>
      </c>
      <c r="AC511" s="170">
        <v>93.44</v>
      </c>
      <c r="AD511" s="11"/>
      <c r="AE511" s="4"/>
      <c r="AF511" s="4"/>
    </row>
    <row r="512" spans="1:32">
      <c r="A512" s="56"/>
      <c r="B512" s="11"/>
      <c r="C512" s="11" t="s">
        <v>502</v>
      </c>
      <c r="D512" s="11"/>
      <c r="E512" s="11" t="s">
        <v>211</v>
      </c>
      <c r="F512" s="11">
        <v>347126</v>
      </c>
      <c r="G512" s="11"/>
      <c r="H512" s="11"/>
      <c r="I512" s="11"/>
      <c r="J512" s="207">
        <v>68175.560000000012</v>
      </c>
      <c r="K512" s="11"/>
      <c r="M512" s="11">
        <v>407</v>
      </c>
      <c r="N512" s="70"/>
      <c r="P512" s="196">
        <f t="shared" si="28"/>
        <v>167.50751842751845</v>
      </c>
      <c r="Q512" s="11"/>
      <c r="R512" s="11"/>
      <c r="S512" s="11"/>
      <c r="T512" s="199">
        <f t="shared" si="29"/>
        <v>852.88943488943494</v>
      </c>
      <c r="U512" s="11"/>
      <c r="V512" s="11"/>
      <c r="W512" s="11"/>
      <c r="Y512" s="11">
        <v>68175.560000000012</v>
      </c>
      <c r="Z512" s="11">
        <f t="shared" si="30"/>
        <v>76205.149999999994</v>
      </c>
      <c r="AB512" s="11">
        <f t="shared" si="31"/>
        <v>52000.73</v>
      </c>
      <c r="AC512" s="170">
        <v>65623.97</v>
      </c>
      <c r="AD512" s="11"/>
      <c r="AE512" s="4"/>
      <c r="AF512" s="4"/>
    </row>
    <row r="513" spans="1:32">
      <c r="A513" s="56"/>
      <c r="B513" s="11"/>
      <c r="C513" s="11" t="s">
        <v>503</v>
      </c>
      <c r="D513" s="11"/>
      <c r="E513" s="11" t="s">
        <v>77</v>
      </c>
      <c r="F513" s="11">
        <v>290724</v>
      </c>
      <c r="G513" s="11"/>
      <c r="H513" s="11"/>
      <c r="I513" s="11"/>
      <c r="J513" s="207">
        <v>56171.799999999981</v>
      </c>
      <c r="K513" s="11"/>
      <c r="M513" s="11">
        <v>209</v>
      </c>
      <c r="N513" s="70"/>
      <c r="P513" s="196">
        <f t="shared" si="28"/>
        <v>268.7645933014353</v>
      </c>
      <c r="Q513" s="11"/>
      <c r="R513" s="11"/>
      <c r="S513" s="11"/>
      <c r="T513" s="199">
        <f t="shared" si="29"/>
        <v>1391.0239234449762</v>
      </c>
      <c r="U513" s="11"/>
      <c r="V513" s="11"/>
      <c r="W513" s="11"/>
      <c r="Y513" s="11">
        <v>56171.799999999981</v>
      </c>
      <c r="Z513" s="11">
        <f t="shared" si="30"/>
        <v>62787.61</v>
      </c>
      <c r="AB513" s="11">
        <f t="shared" si="31"/>
        <v>42844.89</v>
      </c>
      <c r="AC513" s="170">
        <v>54069.47</v>
      </c>
      <c r="AD513" s="11"/>
      <c r="AE513" s="4"/>
      <c r="AF513" s="4"/>
    </row>
    <row r="514" spans="1:32">
      <c r="A514" s="56"/>
      <c r="B514" s="11"/>
      <c r="C514" s="11" t="s">
        <v>504</v>
      </c>
      <c r="D514" s="11"/>
      <c r="E514" s="11" t="s">
        <v>93</v>
      </c>
      <c r="F514" s="11">
        <v>59323</v>
      </c>
      <c r="G514" s="11"/>
      <c r="H514" s="11"/>
      <c r="I514" s="11"/>
      <c r="J514" s="207">
        <v>11803.95</v>
      </c>
      <c r="K514" s="11"/>
      <c r="M514" s="11">
        <v>49</v>
      </c>
      <c r="N514" s="70"/>
      <c r="P514" s="196">
        <f t="shared" si="28"/>
        <v>240.89693877551022</v>
      </c>
      <c r="Q514" s="11"/>
      <c r="R514" s="11"/>
      <c r="S514" s="11"/>
      <c r="T514" s="199">
        <f t="shared" si="29"/>
        <v>1210.6734693877552</v>
      </c>
      <c r="U514" s="11"/>
      <c r="V514" s="11"/>
      <c r="W514" s="11"/>
      <c r="Y514" s="11">
        <v>11803.95</v>
      </c>
      <c r="Z514" s="11">
        <f t="shared" si="30"/>
        <v>13194.2</v>
      </c>
      <c r="AB514" s="11">
        <f t="shared" si="31"/>
        <v>9003.43</v>
      </c>
      <c r="AC514" s="170">
        <v>11362.17</v>
      </c>
      <c r="AD514" s="11"/>
      <c r="AE514" s="4"/>
      <c r="AF514" s="4"/>
    </row>
    <row r="515" spans="1:32">
      <c r="A515" s="56"/>
      <c r="B515" s="11"/>
      <c r="C515" s="11" t="s">
        <v>505</v>
      </c>
      <c r="D515" s="11"/>
      <c r="E515" s="11" t="s">
        <v>94</v>
      </c>
      <c r="F515" s="11">
        <v>1412</v>
      </c>
      <c r="G515" s="11"/>
      <c r="H515" s="11"/>
      <c r="I515" s="11"/>
      <c r="J515" s="207">
        <v>282.36</v>
      </c>
      <c r="K515" s="11"/>
      <c r="M515" s="11">
        <v>1</v>
      </c>
      <c r="N515" s="70"/>
      <c r="P515" s="196">
        <f t="shared" si="28"/>
        <v>282.36</v>
      </c>
      <c r="Q515" s="11"/>
      <c r="R515" s="11"/>
      <c r="S515" s="11"/>
      <c r="T515" s="199">
        <f t="shared" si="29"/>
        <v>1412</v>
      </c>
      <c r="U515" s="11"/>
      <c r="V515" s="11"/>
      <c r="W515" s="11"/>
      <c r="Y515" s="11">
        <v>282.36</v>
      </c>
      <c r="Z515" s="11">
        <f t="shared" si="30"/>
        <v>315.62</v>
      </c>
      <c r="AB515" s="11">
        <f t="shared" si="31"/>
        <v>215.37</v>
      </c>
      <c r="AC515" s="170">
        <v>271.79000000000002</v>
      </c>
      <c r="AD515" s="11"/>
      <c r="AE515" s="4"/>
      <c r="AF515" s="4"/>
    </row>
    <row r="516" spans="1:32">
      <c r="A516" s="56"/>
      <c r="B516" s="11"/>
      <c r="C516" s="11" t="s">
        <v>506</v>
      </c>
      <c r="D516" s="11"/>
      <c r="E516" s="11" t="s">
        <v>75</v>
      </c>
      <c r="F516" s="11">
        <v>58722</v>
      </c>
      <c r="G516" s="11"/>
      <c r="H516" s="11"/>
      <c r="I516" s="11"/>
      <c r="J516" s="207">
        <v>10832.66</v>
      </c>
      <c r="K516" s="11"/>
      <c r="M516" s="11">
        <v>60</v>
      </c>
      <c r="N516" s="70"/>
      <c r="P516" s="196">
        <f t="shared" si="28"/>
        <v>180.54433333333333</v>
      </c>
      <c r="Q516" s="11"/>
      <c r="R516" s="11"/>
      <c r="S516" s="11"/>
      <c r="T516" s="199">
        <f t="shared" si="29"/>
        <v>978.7</v>
      </c>
      <c r="U516" s="11"/>
      <c r="V516" s="11"/>
      <c r="W516" s="11"/>
      <c r="Y516" s="11">
        <v>10832.66</v>
      </c>
      <c r="Z516" s="11">
        <f t="shared" si="30"/>
        <v>12108.51</v>
      </c>
      <c r="AB516" s="11">
        <f t="shared" si="31"/>
        <v>8262.58</v>
      </c>
      <c r="AC516" s="170">
        <v>10427.23</v>
      </c>
      <c r="AD516" s="11"/>
      <c r="AE516" s="4"/>
      <c r="AF516" s="4"/>
    </row>
    <row r="517" spans="1:32">
      <c r="A517" s="56"/>
      <c r="B517" s="11"/>
      <c r="C517" s="11" t="s">
        <v>507</v>
      </c>
      <c r="D517" s="11"/>
      <c r="E517" s="11" t="s">
        <v>115</v>
      </c>
      <c r="F517" s="11">
        <v>81835</v>
      </c>
      <c r="G517" s="11"/>
      <c r="H517" s="11"/>
      <c r="I517" s="11"/>
      <c r="J517" s="207">
        <v>15947.359999999999</v>
      </c>
      <c r="K517" s="11"/>
      <c r="M517" s="11">
        <v>72</v>
      </c>
      <c r="N517" s="70"/>
      <c r="P517" s="196">
        <f t="shared" si="28"/>
        <v>221.49111111111108</v>
      </c>
      <c r="Q517" s="11"/>
      <c r="R517" s="11"/>
      <c r="S517" s="11"/>
      <c r="T517" s="199">
        <f t="shared" si="29"/>
        <v>1136.5972222222222</v>
      </c>
      <c r="U517" s="11"/>
      <c r="V517" s="11"/>
      <c r="W517" s="11"/>
      <c r="Y517" s="11">
        <v>15947.359999999999</v>
      </c>
      <c r="Z517" s="11">
        <f t="shared" si="30"/>
        <v>17825.61</v>
      </c>
      <c r="AB517" s="11">
        <f t="shared" si="31"/>
        <v>12163.81</v>
      </c>
      <c r="AC517" s="170">
        <v>15350.5</v>
      </c>
      <c r="AD517" s="11"/>
      <c r="AE517" s="4"/>
      <c r="AF517" s="4"/>
    </row>
    <row r="518" spans="1:32">
      <c r="A518" s="56"/>
      <c r="B518" s="11"/>
      <c r="C518" s="11" t="s">
        <v>508</v>
      </c>
      <c r="D518" s="11"/>
      <c r="E518" s="11" t="s">
        <v>66</v>
      </c>
      <c r="F518" s="11">
        <v>874899</v>
      </c>
      <c r="G518" s="11"/>
      <c r="H518" s="11"/>
      <c r="I518" s="11"/>
      <c r="J518" s="207">
        <v>168670.31999999989</v>
      </c>
      <c r="K518" s="11"/>
      <c r="M518" s="11">
        <v>674</v>
      </c>
      <c r="N518" s="70"/>
      <c r="P518" s="196">
        <f t="shared" si="28"/>
        <v>250.25270029673575</v>
      </c>
      <c r="Q518" s="11"/>
      <c r="R518" s="11"/>
      <c r="S518" s="11"/>
      <c r="T518" s="199">
        <f t="shared" si="29"/>
        <v>1298.0697329376856</v>
      </c>
      <c r="U518" s="11"/>
      <c r="V518" s="11"/>
      <c r="W518" s="11"/>
      <c r="Y518" s="11">
        <v>168670.31999999989</v>
      </c>
      <c r="Z518" s="11">
        <f t="shared" si="30"/>
        <v>188536</v>
      </c>
      <c r="AB518" s="11">
        <f t="shared" si="31"/>
        <v>128652.85</v>
      </c>
      <c r="AC518" s="170">
        <v>162357.54</v>
      </c>
      <c r="AD518" s="11"/>
      <c r="AE518" s="4"/>
      <c r="AF518" s="4"/>
    </row>
    <row r="519" spans="1:32">
      <c r="A519" s="56"/>
      <c r="B519" s="11"/>
      <c r="C519" s="11" t="s">
        <v>509</v>
      </c>
      <c r="D519" s="11"/>
      <c r="E519" s="11" t="s">
        <v>66</v>
      </c>
      <c r="F519" s="11">
        <v>1911</v>
      </c>
      <c r="G519" s="11"/>
      <c r="H519" s="11"/>
      <c r="I519" s="11"/>
      <c r="J519" s="207">
        <v>379.41</v>
      </c>
      <c r="K519" s="11"/>
      <c r="M519" s="11">
        <v>1</v>
      </c>
      <c r="N519" s="70"/>
      <c r="P519" s="196">
        <f t="shared" si="28"/>
        <v>379.41</v>
      </c>
      <c r="Q519" s="11"/>
      <c r="R519" s="11"/>
      <c r="S519" s="11"/>
      <c r="T519" s="199">
        <f t="shared" si="29"/>
        <v>1911</v>
      </c>
      <c r="U519" s="11"/>
      <c r="V519" s="11"/>
      <c r="W519" s="11"/>
      <c r="Y519" s="11">
        <v>379.41</v>
      </c>
      <c r="Z519" s="11">
        <f t="shared" si="30"/>
        <v>424.1</v>
      </c>
      <c r="AB519" s="11">
        <f t="shared" si="31"/>
        <v>289.39</v>
      </c>
      <c r="AC519" s="170">
        <v>365.21</v>
      </c>
      <c r="AD519" s="11"/>
      <c r="AE519" s="4"/>
      <c r="AF519" s="4"/>
    </row>
    <row r="520" spans="1:32">
      <c r="A520" s="56"/>
      <c r="B520" s="11"/>
      <c r="C520" s="11" t="s">
        <v>509</v>
      </c>
      <c r="D520" s="11"/>
      <c r="E520" s="11" t="s">
        <v>510</v>
      </c>
      <c r="F520" s="11">
        <v>4635952</v>
      </c>
      <c r="G520" s="11"/>
      <c r="H520" s="11"/>
      <c r="I520" s="11"/>
      <c r="J520" s="207">
        <v>902419.81000000017</v>
      </c>
      <c r="K520" s="11"/>
      <c r="M520" s="11">
        <v>3139</v>
      </c>
      <c r="N520" s="70"/>
      <c r="P520" s="196">
        <f t="shared" si="28"/>
        <v>287.48640012742919</v>
      </c>
      <c r="Q520" s="11"/>
      <c r="R520" s="11"/>
      <c r="S520" s="11"/>
      <c r="T520" s="199">
        <f t="shared" si="29"/>
        <v>1476.8881809493469</v>
      </c>
      <c r="U520" s="11"/>
      <c r="V520" s="11"/>
      <c r="W520" s="11"/>
      <c r="Y520" s="11">
        <v>902419.81000000017</v>
      </c>
      <c r="Z520" s="11">
        <f t="shared" si="30"/>
        <v>1008705.15</v>
      </c>
      <c r="AB520" s="11">
        <f t="shared" si="31"/>
        <v>688318.37</v>
      </c>
      <c r="AC520" s="170">
        <v>868645.18</v>
      </c>
      <c r="AD520" s="11"/>
      <c r="AE520" s="4"/>
      <c r="AF520" s="4"/>
    </row>
    <row r="521" spans="1:32">
      <c r="A521" s="56"/>
      <c r="B521" s="11"/>
      <c r="C521" s="11" t="s">
        <v>511</v>
      </c>
      <c r="D521" s="11"/>
      <c r="E521" s="11" t="s">
        <v>133</v>
      </c>
      <c r="F521" s="11">
        <v>325827</v>
      </c>
      <c r="G521" s="11"/>
      <c r="H521" s="11"/>
      <c r="I521" s="11"/>
      <c r="J521" s="207">
        <v>63609.979999999989</v>
      </c>
      <c r="K521" s="11"/>
      <c r="M521" s="11">
        <v>324</v>
      </c>
      <c r="N521" s="70"/>
      <c r="P521" s="196">
        <f t="shared" si="28"/>
        <v>196.32709876543205</v>
      </c>
      <c r="Q521" s="11"/>
      <c r="R521" s="11"/>
      <c r="S521" s="11"/>
      <c r="T521" s="199">
        <f t="shared" si="29"/>
        <v>1005.6388888888889</v>
      </c>
      <c r="U521" s="11"/>
      <c r="V521" s="11"/>
      <c r="W521" s="11"/>
      <c r="Y521" s="11">
        <v>63609.979999999989</v>
      </c>
      <c r="Z521" s="11">
        <f t="shared" si="30"/>
        <v>71101.850000000006</v>
      </c>
      <c r="AB521" s="11">
        <f t="shared" si="31"/>
        <v>48518.35</v>
      </c>
      <c r="AC521" s="170">
        <v>61229.27</v>
      </c>
      <c r="AD521" s="11"/>
      <c r="AE521" s="4"/>
      <c r="AF521" s="4"/>
    </row>
    <row r="522" spans="1:32">
      <c r="A522" s="56"/>
      <c r="B522" s="11"/>
      <c r="C522" s="11" t="s">
        <v>512</v>
      </c>
      <c r="D522" s="11"/>
      <c r="E522" s="11" t="s">
        <v>484</v>
      </c>
      <c r="F522" s="11">
        <v>2931357</v>
      </c>
      <c r="G522" s="11"/>
      <c r="H522" s="11"/>
      <c r="I522" s="11"/>
      <c r="J522" s="207">
        <v>550726.14000000036</v>
      </c>
      <c r="K522" s="11"/>
      <c r="M522" s="11">
        <v>2777</v>
      </c>
      <c r="N522" s="70"/>
      <c r="P522" s="196">
        <f t="shared" si="28"/>
        <v>198.31693914296017</v>
      </c>
      <c r="Q522" s="11"/>
      <c r="R522" s="11"/>
      <c r="S522" s="11"/>
      <c r="T522" s="199">
        <f t="shared" si="29"/>
        <v>1055.5840835433921</v>
      </c>
      <c r="U522" s="11"/>
      <c r="V522" s="11"/>
      <c r="W522" s="11"/>
      <c r="Y522" s="11">
        <v>550726.14000000036</v>
      </c>
      <c r="Z522" s="11">
        <f t="shared" si="30"/>
        <v>615589.65</v>
      </c>
      <c r="AB522" s="11">
        <f t="shared" si="31"/>
        <v>420064.94</v>
      </c>
      <c r="AC522" s="170">
        <v>530114.26</v>
      </c>
      <c r="AD522" s="11"/>
      <c r="AE522" s="4"/>
      <c r="AF522" s="4"/>
    </row>
    <row r="523" spans="1:32">
      <c r="A523" s="56"/>
      <c r="B523" s="11"/>
      <c r="C523" s="11" t="s">
        <v>513</v>
      </c>
      <c r="D523" s="11"/>
      <c r="E523" s="11" t="s">
        <v>440</v>
      </c>
      <c r="F523" s="11">
        <v>4165</v>
      </c>
      <c r="G523" s="11"/>
      <c r="H523" s="11"/>
      <c r="I523" s="11"/>
      <c r="J523" s="207">
        <v>829.15</v>
      </c>
      <c r="K523" s="11"/>
      <c r="M523" s="11">
        <v>3</v>
      </c>
      <c r="N523" s="70"/>
      <c r="P523" s="196">
        <f t="shared" si="28"/>
        <v>276.38333333333333</v>
      </c>
      <c r="Q523" s="11"/>
      <c r="R523" s="11"/>
      <c r="S523" s="11"/>
      <c r="T523" s="199">
        <f t="shared" si="29"/>
        <v>1388.3333333333333</v>
      </c>
      <c r="U523" s="11"/>
      <c r="V523" s="11"/>
      <c r="W523" s="11"/>
      <c r="Y523" s="11">
        <v>829.15</v>
      </c>
      <c r="Z523" s="11">
        <f t="shared" si="30"/>
        <v>926.81</v>
      </c>
      <c r="AB523" s="11">
        <f t="shared" si="31"/>
        <v>632.42999999999995</v>
      </c>
      <c r="AC523" s="170">
        <v>798.12</v>
      </c>
      <c r="AD523" s="11"/>
      <c r="AE523" s="4"/>
      <c r="AF523" s="4"/>
    </row>
    <row r="524" spans="1:32">
      <c r="A524" s="56"/>
      <c r="B524" s="11"/>
      <c r="C524" s="11" t="s">
        <v>513</v>
      </c>
      <c r="D524" s="11"/>
      <c r="E524" s="11" t="s">
        <v>514</v>
      </c>
      <c r="F524" s="11">
        <v>514776</v>
      </c>
      <c r="G524" s="11"/>
      <c r="H524" s="11"/>
      <c r="I524" s="11"/>
      <c r="J524" s="207">
        <v>101643.57999999989</v>
      </c>
      <c r="K524" s="11"/>
      <c r="M524" s="11">
        <v>421</v>
      </c>
      <c r="N524" s="70"/>
      <c r="P524" s="196">
        <f t="shared" si="28"/>
        <v>241.43368171021351</v>
      </c>
      <c r="Q524" s="11"/>
      <c r="R524" s="11"/>
      <c r="S524" s="11"/>
      <c r="T524" s="199">
        <f t="shared" si="29"/>
        <v>1222.7458432304038</v>
      </c>
      <c r="U524" s="11"/>
      <c r="V524" s="11"/>
      <c r="W524" s="11"/>
      <c r="Y524" s="11">
        <v>101643.57999999989</v>
      </c>
      <c r="Z524" s="11">
        <f t="shared" si="30"/>
        <v>113614.97</v>
      </c>
      <c r="AB524" s="11">
        <f t="shared" si="31"/>
        <v>77528.38</v>
      </c>
      <c r="AC524" s="170">
        <v>97839.39</v>
      </c>
      <c r="AD524" s="11"/>
      <c r="AE524" s="4"/>
      <c r="AF524" s="4"/>
    </row>
    <row r="525" spans="1:32">
      <c r="A525" s="56"/>
      <c r="B525" s="11"/>
      <c r="C525" s="11" t="s">
        <v>515</v>
      </c>
      <c r="D525" s="11"/>
      <c r="E525" s="11" t="s">
        <v>93</v>
      </c>
      <c r="F525" s="11">
        <v>2771184</v>
      </c>
      <c r="G525" s="11"/>
      <c r="H525" s="11"/>
      <c r="I525" s="11"/>
      <c r="J525" s="207">
        <v>539996.41000000085</v>
      </c>
      <c r="K525" s="11"/>
      <c r="M525" s="11">
        <v>2481</v>
      </c>
      <c r="N525" s="70"/>
      <c r="P525" s="196">
        <f t="shared" si="28"/>
        <v>217.65272470777947</v>
      </c>
      <c r="Q525" s="11"/>
      <c r="R525" s="11"/>
      <c r="S525" s="11"/>
      <c r="T525" s="199">
        <f t="shared" si="29"/>
        <v>1116.962515114873</v>
      </c>
      <c r="U525" s="11"/>
      <c r="V525" s="11"/>
      <c r="W525" s="11"/>
      <c r="Y525" s="11">
        <v>539996.41000000085</v>
      </c>
      <c r="Z525" s="11">
        <f t="shared" si="30"/>
        <v>603596.18999999994</v>
      </c>
      <c r="AB525" s="11">
        <f t="shared" si="31"/>
        <v>411880.86</v>
      </c>
      <c r="AC525" s="170">
        <v>519786.11</v>
      </c>
      <c r="AD525" s="11"/>
      <c r="AE525" s="4"/>
      <c r="AF525" s="4"/>
    </row>
    <row r="526" spans="1:32">
      <c r="A526" s="56"/>
      <c r="B526" s="11"/>
      <c r="C526" s="11" t="s">
        <v>516</v>
      </c>
      <c r="D526" s="11"/>
      <c r="E526" s="11" t="s">
        <v>86</v>
      </c>
      <c r="F526" s="11">
        <v>773769</v>
      </c>
      <c r="G526" s="11"/>
      <c r="H526" s="11"/>
      <c r="I526" s="11"/>
      <c r="J526" s="207">
        <v>151655.66999999998</v>
      </c>
      <c r="K526" s="11"/>
      <c r="M526" s="11">
        <v>676</v>
      </c>
      <c r="N526" s="70"/>
      <c r="P526" s="196">
        <f t="shared" si="28"/>
        <v>224.3427071005917</v>
      </c>
      <c r="Q526" s="11"/>
      <c r="R526" s="11"/>
      <c r="S526" s="11"/>
      <c r="T526" s="199">
        <f t="shared" si="29"/>
        <v>1144.6286982248521</v>
      </c>
      <c r="U526" s="11"/>
      <c r="V526" s="11"/>
      <c r="W526" s="11"/>
      <c r="Y526" s="11">
        <v>151655.66999999998</v>
      </c>
      <c r="Z526" s="11">
        <f t="shared" si="30"/>
        <v>169517.39</v>
      </c>
      <c r="AB526" s="11">
        <f t="shared" si="31"/>
        <v>115674.97</v>
      </c>
      <c r="AC526" s="170">
        <v>145979.69</v>
      </c>
      <c r="AD526" s="11"/>
      <c r="AE526" s="4"/>
      <c r="AF526" s="4"/>
    </row>
    <row r="527" spans="1:32">
      <c r="A527" s="56"/>
      <c r="B527" s="11"/>
      <c r="C527" s="11" t="s">
        <v>517</v>
      </c>
      <c r="D527" s="11"/>
      <c r="E527" s="11" t="s">
        <v>81</v>
      </c>
      <c r="F527" s="11">
        <v>2226</v>
      </c>
      <c r="G527" s="11"/>
      <c r="H527" s="11"/>
      <c r="I527" s="11"/>
      <c r="J527" s="207">
        <v>436.61</v>
      </c>
      <c r="K527" s="11"/>
      <c r="M527" s="11">
        <v>2</v>
      </c>
      <c r="N527" s="70"/>
      <c r="P527" s="196">
        <f t="shared" si="28"/>
        <v>218.30500000000001</v>
      </c>
      <c r="Q527" s="11"/>
      <c r="R527" s="11"/>
      <c r="S527" s="11"/>
      <c r="T527" s="199">
        <f t="shared" si="29"/>
        <v>1113</v>
      </c>
      <c r="U527" s="11"/>
      <c r="V527" s="11"/>
      <c r="W527" s="11"/>
      <c r="Y527" s="11">
        <v>436.61</v>
      </c>
      <c r="Z527" s="11">
        <f t="shared" si="30"/>
        <v>488.03</v>
      </c>
      <c r="AB527" s="11">
        <f t="shared" si="31"/>
        <v>333.02</v>
      </c>
      <c r="AC527" s="170">
        <v>420.27</v>
      </c>
      <c r="AD527" s="11"/>
      <c r="AE527" s="4"/>
      <c r="AF527" s="4"/>
    </row>
    <row r="528" spans="1:32">
      <c r="A528" s="56"/>
      <c r="B528" s="11"/>
      <c r="C528" s="11" t="s">
        <v>517</v>
      </c>
      <c r="D528" s="11"/>
      <c r="E528" s="11" t="s">
        <v>430</v>
      </c>
      <c r="F528" s="11">
        <v>1644</v>
      </c>
      <c r="G528" s="11"/>
      <c r="H528" s="11"/>
      <c r="I528" s="11"/>
      <c r="J528" s="207">
        <v>326.63</v>
      </c>
      <c r="K528" s="11"/>
      <c r="M528" s="11">
        <v>1</v>
      </c>
      <c r="N528" s="70"/>
      <c r="P528" s="196">
        <f t="shared" si="28"/>
        <v>326.63</v>
      </c>
      <c r="Q528" s="11"/>
      <c r="R528" s="11"/>
      <c r="S528" s="11"/>
      <c r="T528" s="199">
        <f t="shared" si="29"/>
        <v>1644</v>
      </c>
      <c r="U528" s="11"/>
      <c r="V528" s="11"/>
      <c r="W528" s="11"/>
      <c r="Y528" s="11">
        <v>326.63</v>
      </c>
      <c r="Z528" s="11">
        <f t="shared" si="30"/>
        <v>365.1</v>
      </c>
      <c r="AB528" s="11">
        <f t="shared" si="31"/>
        <v>249.14</v>
      </c>
      <c r="AC528" s="170">
        <v>314.41000000000003</v>
      </c>
      <c r="AD528" s="11"/>
      <c r="AE528" s="4"/>
      <c r="AF528" s="4"/>
    </row>
    <row r="529" spans="1:32">
      <c r="A529" s="56"/>
      <c r="B529" s="11"/>
      <c r="C529" s="11" t="s">
        <v>517</v>
      </c>
      <c r="D529" s="11"/>
      <c r="E529" s="11" t="s">
        <v>164</v>
      </c>
      <c r="F529" s="11">
        <v>1149</v>
      </c>
      <c r="G529" s="11"/>
      <c r="H529" s="11"/>
      <c r="I529" s="11"/>
      <c r="J529" s="207">
        <v>225.41</v>
      </c>
      <c r="K529" s="11"/>
      <c r="M529" s="11">
        <v>1</v>
      </c>
      <c r="N529" s="70"/>
      <c r="P529" s="196">
        <f t="shared" si="28"/>
        <v>225.41</v>
      </c>
      <c r="Q529" s="11"/>
      <c r="R529" s="11"/>
      <c r="S529" s="11"/>
      <c r="T529" s="199">
        <f t="shared" si="29"/>
        <v>1149</v>
      </c>
      <c r="U529" s="11"/>
      <c r="V529" s="11"/>
      <c r="W529" s="11"/>
      <c r="Y529" s="11">
        <v>225.41</v>
      </c>
      <c r="Z529" s="11">
        <f t="shared" si="30"/>
        <v>251.96</v>
      </c>
      <c r="AB529" s="11">
        <f t="shared" si="31"/>
        <v>171.93</v>
      </c>
      <c r="AC529" s="170">
        <v>216.97</v>
      </c>
      <c r="AD529" s="11"/>
      <c r="AE529" s="4"/>
      <c r="AF529" s="4"/>
    </row>
    <row r="530" spans="1:32">
      <c r="A530" s="56"/>
      <c r="B530" s="11"/>
      <c r="C530" s="11" t="s">
        <v>517</v>
      </c>
      <c r="D530" s="11"/>
      <c r="E530" s="11" t="s">
        <v>96</v>
      </c>
      <c r="F530" s="11">
        <v>1081</v>
      </c>
      <c r="G530" s="11"/>
      <c r="H530" s="11"/>
      <c r="I530" s="11"/>
      <c r="J530" s="207">
        <v>211.35</v>
      </c>
      <c r="K530" s="11"/>
      <c r="M530" s="11">
        <v>1</v>
      </c>
      <c r="N530" s="70"/>
      <c r="P530" s="196">
        <f t="shared" si="28"/>
        <v>211.35</v>
      </c>
      <c r="Q530" s="11"/>
      <c r="R530" s="11"/>
      <c r="S530" s="11"/>
      <c r="T530" s="199">
        <f t="shared" si="29"/>
        <v>1081</v>
      </c>
      <c r="U530" s="11"/>
      <c r="V530" s="11"/>
      <c r="W530" s="11"/>
      <c r="Y530" s="11">
        <v>211.35</v>
      </c>
      <c r="Z530" s="11">
        <f t="shared" si="30"/>
        <v>236.24</v>
      </c>
      <c r="AB530" s="11">
        <f t="shared" si="31"/>
        <v>161.21</v>
      </c>
      <c r="AC530" s="170">
        <v>203.44</v>
      </c>
      <c r="AD530" s="11"/>
      <c r="AE530" s="4"/>
      <c r="AF530" s="4"/>
    </row>
    <row r="531" spans="1:32">
      <c r="A531" s="56"/>
      <c r="B531" s="11"/>
      <c r="C531" s="11" t="s">
        <v>517</v>
      </c>
      <c r="D531" s="11"/>
      <c r="E531" s="11" t="s">
        <v>79</v>
      </c>
      <c r="F531" s="11">
        <v>9664645</v>
      </c>
      <c r="G531" s="11"/>
      <c r="H531" s="11"/>
      <c r="I531" s="11"/>
      <c r="J531" s="207">
        <v>1836825.9599999974</v>
      </c>
      <c r="K531" s="11"/>
      <c r="M531" s="11">
        <v>7497</v>
      </c>
      <c r="N531" s="70"/>
      <c r="P531" s="196">
        <f t="shared" si="28"/>
        <v>245.00813125250065</v>
      </c>
      <c r="Q531" s="11"/>
      <c r="R531" s="11"/>
      <c r="S531" s="11"/>
      <c r="T531" s="199">
        <f t="shared" si="29"/>
        <v>1289.1349873282647</v>
      </c>
      <c r="U531" s="11"/>
      <c r="V531" s="11"/>
      <c r="W531" s="11"/>
      <c r="Y531" s="11">
        <v>1836825.9599999974</v>
      </c>
      <c r="Z531" s="11">
        <f t="shared" si="30"/>
        <v>2053163.93</v>
      </c>
      <c r="AB531" s="11">
        <f t="shared" si="31"/>
        <v>1401034.24</v>
      </c>
      <c r="AC531" s="170">
        <v>1768079.55</v>
      </c>
      <c r="AD531" s="11"/>
      <c r="AE531" s="4"/>
      <c r="AF531" s="4"/>
    </row>
    <row r="532" spans="1:32">
      <c r="A532" s="56"/>
      <c r="B532" s="11"/>
      <c r="C532" s="11" t="s">
        <v>517</v>
      </c>
      <c r="D532" s="11"/>
      <c r="E532" s="11" t="s">
        <v>213</v>
      </c>
      <c r="F532" s="11">
        <v>874</v>
      </c>
      <c r="G532" s="11"/>
      <c r="H532" s="11"/>
      <c r="I532" s="11"/>
      <c r="J532" s="207">
        <v>169.6</v>
      </c>
      <c r="K532" s="11"/>
      <c r="M532" s="11">
        <v>1</v>
      </c>
      <c r="N532" s="70"/>
      <c r="P532" s="196">
        <f t="shared" si="28"/>
        <v>169.6</v>
      </c>
      <c r="Q532" s="11"/>
      <c r="R532" s="11"/>
      <c r="S532" s="11"/>
      <c r="T532" s="199">
        <f t="shared" si="29"/>
        <v>874</v>
      </c>
      <c r="U532" s="11"/>
      <c r="V532" s="11"/>
      <c r="W532" s="11"/>
      <c r="Y532" s="11">
        <v>169.6</v>
      </c>
      <c r="Z532" s="11">
        <f t="shared" si="30"/>
        <v>189.58</v>
      </c>
      <c r="AB532" s="11">
        <f t="shared" si="31"/>
        <v>129.36000000000001</v>
      </c>
      <c r="AC532" s="170">
        <v>163.25</v>
      </c>
      <c r="AD532" s="11"/>
      <c r="AE532" s="4"/>
      <c r="AF532" s="4"/>
    </row>
    <row r="533" spans="1:32">
      <c r="A533" s="56"/>
      <c r="B533" s="11"/>
      <c r="C533" s="11" t="s">
        <v>518</v>
      </c>
      <c r="D533" s="11"/>
      <c r="E533" s="11" t="s">
        <v>68</v>
      </c>
      <c r="F533" s="11">
        <v>582697</v>
      </c>
      <c r="G533" s="11"/>
      <c r="H533" s="11"/>
      <c r="I533" s="11"/>
      <c r="J533" s="207">
        <v>112184.63999999998</v>
      </c>
      <c r="K533" s="11"/>
      <c r="M533" s="11">
        <v>515</v>
      </c>
      <c r="N533" s="70"/>
      <c r="P533" s="196">
        <f t="shared" si="28"/>
        <v>217.83425242718442</v>
      </c>
      <c r="Q533" s="11"/>
      <c r="R533" s="11"/>
      <c r="S533" s="11"/>
      <c r="T533" s="199">
        <f t="shared" si="29"/>
        <v>1131.4504854368931</v>
      </c>
      <c r="U533" s="11"/>
      <c r="V533" s="11"/>
      <c r="W533" s="11"/>
      <c r="Y533" s="11">
        <v>112184.63999999998</v>
      </c>
      <c r="Z533" s="11">
        <f t="shared" si="30"/>
        <v>125397.54</v>
      </c>
      <c r="AB533" s="11">
        <f t="shared" si="31"/>
        <v>85568.54</v>
      </c>
      <c r="AC533" s="170">
        <v>107985.93</v>
      </c>
      <c r="AD533" s="11"/>
      <c r="AE533" s="4"/>
      <c r="AF533" s="4"/>
    </row>
    <row r="534" spans="1:32">
      <c r="A534" s="56"/>
      <c r="B534" s="11"/>
      <c r="C534" s="11" t="s">
        <v>519</v>
      </c>
      <c r="D534" s="11"/>
      <c r="E534" s="11" t="s">
        <v>179</v>
      </c>
      <c r="F534" s="11">
        <v>2345</v>
      </c>
      <c r="G534" s="11"/>
      <c r="H534" s="11"/>
      <c r="I534" s="11"/>
      <c r="J534" s="207">
        <v>460.84000000000003</v>
      </c>
      <c r="K534" s="11"/>
      <c r="M534" s="11">
        <v>2</v>
      </c>
      <c r="N534" s="70"/>
      <c r="P534" s="196">
        <f t="shared" ref="P534:P597" si="32">J534/M534</f>
        <v>230.42000000000002</v>
      </c>
      <c r="Q534" s="11"/>
      <c r="R534" s="11"/>
      <c r="S534" s="11"/>
      <c r="T534" s="199">
        <f t="shared" ref="T534:T597" si="33">F534/M534</f>
        <v>1172.5</v>
      </c>
      <c r="U534" s="11"/>
      <c r="V534" s="11"/>
      <c r="W534" s="11"/>
      <c r="Y534" s="11">
        <v>460.84000000000003</v>
      </c>
      <c r="Z534" s="11">
        <f t="shared" ref="Z534:Z597" si="34">ROUND($Z$619*Y534/$Y$619,2)</f>
        <v>515.12</v>
      </c>
      <c r="AB534" s="11">
        <f t="shared" ref="AB534:AB597" si="35">ROUND($AB$619*Y534/$Y$619,2)</f>
        <v>351.5</v>
      </c>
      <c r="AC534" s="170">
        <v>443.59</v>
      </c>
      <c r="AD534" s="11"/>
      <c r="AE534" s="4"/>
      <c r="AF534" s="4"/>
    </row>
    <row r="535" spans="1:32">
      <c r="A535" s="56"/>
      <c r="B535" s="11"/>
      <c r="C535" s="11" t="s">
        <v>519</v>
      </c>
      <c r="D535" s="11"/>
      <c r="E535" s="11" t="s">
        <v>77</v>
      </c>
      <c r="F535" s="11">
        <v>3929431</v>
      </c>
      <c r="G535" s="11"/>
      <c r="H535" s="11"/>
      <c r="I535" s="11"/>
      <c r="J535" s="207">
        <v>756394.82999999844</v>
      </c>
      <c r="K535" s="11"/>
      <c r="M535" s="11">
        <v>2753</v>
      </c>
      <c r="N535" s="70"/>
      <c r="P535" s="196">
        <f t="shared" si="32"/>
        <v>274.75293498002122</v>
      </c>
      <c r="Q535" s="11"/>
      <c r="R535" s="11"/>
      <c r="S535" s="11"/>
      <c r="T535" s="199">
        <f t="shared" si="33"/>
        <v>1427.3269160915365</v>
      </c>
      <c r="U535" s="11"/>
      <c r="V535" s="11"/>
      <c r="W535" s="11"/>
      <c r="Y535" s="11">
        <v>756394.82999999844</v>
      </c>
      <c r="Z535" s="11">
        <f t="shared" si="34"/>
        <v>845481.62</v>
      </c>
      <c r="AB535" s="11">
        <f t="shared" si="35"/>
        <v>576938.19999999995</v>
      </c>
      <c r="AC535" s="170">
        <v>728085.44</v>
      </c>
      <c r="AD535" s="11"/>
      <c r="AE535" s="4"/>
      <c r="AF535" s="4"/>
    </row>
    <row r="536" spans="1:32">
      <c r="A536" s="56"/>
      <c r="B536" s="11"/>
      <c r="C536" s="11" t="s">
        <v>520</v>
      </c>
      <c r="D536" s="11"/>
      <c r="E536" s="11" t="s">
        <v>70</v>
      </c>
      <c r="F536" s="11">
        <v>275</v>
      </c>
      <c r="G536" s="11"/>
      <c r="H536" s="11"/>
      <c r="I536" s="11"/>
      <c r="J536" s="207">
        <v>57.84</v>
      </c>
      <c r="K536" s="11"/>
      <c r="M536" s="11">
        <v>1</v>
      </c>
      <c r="N536" s="70"/>
      <c r="P536" s="196">
        <f t="shared" si="32"/>
        <v>57.84</v>
      </c>
      <c r="Q536" s="11"/>
      <c r="R536" s="11"/>
      <c r="S536" s="11"/>
      <c r="T536" s="199">
        <f t="shared" si="33"/>
        <v>275</v>
      </c>
      <c r="U536" s="11"/>
      <c r="V536" s="11"/>
      <c r="W536" s="11"/>
      <c r="Y536" s="11">
        <v>57.84</v>
      </c>
      <c r="Z536" s="11">
        <f t="shared" si="34"/>
        <v>64.650000000000006</v>
      </c>
      <c r="AB536" s="11">
        <f t="shared" si="35"/>
        <v>44.12</v>
      </c>
      <c r="AC536" s="170">
        <v>55.68</v>
      </c>
      <c r="AD536" s="11"/>
      <c r="AE536" s="4"/>
      <c r="AF536" s="4"/>
    </row>
    <row r="537" spans="1:32">
      <c r="A537" s="56"/>
      <c r="B537" s="11"/>
      <c r="C537" s="11" t="s">
        <v>520</v>
      </c>
      <c r="D537" s="11"/>
      <c r="E537" s="11" t="s">
        <v>57</v>
      </c>
      <c r="F537" s="11">
        <v>810474</v>
      </c>
      <c r="G537" s="11"/>
      <c r="H537" s="11"/>
      <c r="I537" s="11"/>
      <c r="J537" s="207">
        <v>154456.18999999977</v>
      </c>
      <c r="K537" s="11"/>
      <c r="M537" s="11">
        <v>936</v>
      </c>
      <c r="N537" s="70"/>
      <c r="P537" s="196">
        <f t="shared" si="32"/>
        <v>165.01729700854676</v>
      </c>
      <c r="Q537" s="11"/>
      <c r="R537" s="11"/>
      <c r="S537" s="11"/>
      <c r="T537" s="199">
        <f t="shared" si="33"/>
        <v>865.89102564102564</v>
      </c>
      <c r="U537" s="11"/>
      <c r="V537" s="11"/>
      <c r="W537" s="11"/>
      <c r="Y537" s="11">
        <v>154456.18999999977</v>
      </c>
      <c r="Z537" s="11">
        <f t="shared" si="34"/>
        <v>172647.75</v>
      </c>
      <c r="AB537" s="11">
        <f t="shared" si="35"/>
        <v>117811.06</v>
      </c>
      <c r="AC537" s="170">
        <v>148675.4</v>
      </c>
      <c r="AD537" s="11"/>
      <c r="AE537" s="4"/>
      <c r="AF537" s="4"/>
    </row>
    <row r="538" spans="1:32">
      <c r="A538" s="56"/>
      <c r="B538" s="11"/>
      <c r="C538" s="11" t="s">
        <v>521</v>
      </c>
      <c r="D538" s="11"/>
      <c r="E538" s="11" t="s">
        <v>174</v>
      </c>
      <c r="F538" s="11">
        <v>26141</v>
      </c>
      <c r="G538" s="11"/>
      <c r="H538" s="11"/>
      <c r="I538" s="11"/>
      <c r="J538" s="207">
        <v>4976.08</v>
      </c>
      <c r="K538" s="11"/>
      <c r="M538" s="11">
        <v>18</v>
      </c>
      <c r="N538" s="70"/>
      <c r="P538" s="196">
        <f t="shared" si="32"/>
        <v>276.44888888888886</v>
      </c>
      <c r="Q538" s="11"/>
      <c r="R538" s="11"/>
      <c r="S538" s="11"/>
      <c r="T538" s="199">
        <f t="shared" si="33"/>
        <v>1452.2777777777778</v>
      </c>
      <c r="U538" s="11"/>
      <c r="V538" s="11"/>
      <c r="W538" s="11"/>
      <c r="Y538" s="11">
        <v>4976.08</v>
      </c>
      <c r="Z538" s="11">
        <f t="shared" si="34"/>
        <v>5562.15</v>
      </c>
      <c r="AB538" s="11">
        <f t="shared" si="35"/>
        <v>3795.49</v>
      </c>
      <c r="AC538" s="170">
        <v>4789.84</v>
      </c>
      <c r="AD538" s="11"/>
      <c r="AE538" s="4"/>
      <c r="AF538" s="4"/>
    </row>
    <row r="539" spans="1:32">
      <c r="A539" s="56"/>
      <c r="B539" s="11"/>
      <c r="C539" s="11" t="s">
        <v>522</v>
      </c>
      <c r="D539" s="11"/>
      <c r="E539" s="11" t="s">
        <v>53</v>
      </c>
      <c r="F539" s="11">
        <v>298416</v>
      </c>
      <c r="G539" s="11"/>
      <c r="H539" s="11"/>
      <c r="I539" s="11"/>
      <c r="J539" s="207">
        <v>57955.180000000022</v>
      </c>
      <c r="K539" s="11"/>
      <c r="M539" s="11">
        <v>332</v>
      </c>
      <c r="N539" s="70"/>
      <c r="P539" s="196">
        <f t="shared" si="32"/>
        <v>174.56379518072296</v>
      </c>
      <c r="Q539" s="11"/>
      <c r="R539" s="11"/>
      <c r="S539" s="11"/>
      <c r="T539" s="199">
        <f t="shared" si="33"/>
        <v>898.84337349397595</v>
      </c>
      <c r="U539" s="11"/>
      <c r="V539" s="11"/>
      <c r="W539" s="11"/>
      <c r="Y539" s="11">
        <v>57955.180000000022</v>
      </c>
      <c r="Z539" s="11">
        <f t="shared" si="34"/>
        <v>64781.03</v>
      </c>
      <c r="AB539" s="11">
        <f t="shared" si="35"/>
        <v>44205.16</v>
      </c>
      <c r="AC539" s="170">
        <v>55786.11</v>
      </c>
      <c r="AD539" s="11"/>
      <c r="AE539" s="4"/>
      <c r="AF539" s="4"/>
    </row>
    <row r="540" spans="1:32">
      <c r="A540" s="56"/>
      <c r="B540" s="11"/>
      <c r="C540" s="11" t="s">
        <v>522</v>
      </c>
      <c r="D540" s="11"/>
      <c r="E540" s="11" t="s">
        <v>86</v>
      </c>
      <c r="F540" s="11">
        <v>1076</v>
      </c>
      <c r="G540" s="11"/>
      <c r="H540" s="11"/>
      <c r="I540" s="11"/>
      <c r="J540" s="207">
        <v>103.55</v>
      </c>
      <c r="K540" s="11"/>
      <c r="M540" s="11">
        <v>1</v>
      </c>
      <c r="N540" s="70"/>
      <c r="P540" s="196">
        <f t="shared" si="32"/>
        <v>103.55</v>
      </c>
      <c r="Q540" s="11"/>
      <c r="R540" s="11"/>
      <c r="S540" s="11"/>
      <c r="T540" s="199">
        <f t="shared" si="33"/>
        <v>1076</v>
      </c>
      <c r="U540" s="11"/>
      <c r="V540" s="11"/>
      <c r="W540" s="11"/>
      <c r="Y540" s="11">
        <v>103.55</v>
      </c>
      <c r="Z540" s="11">
        <f t="shared" si="34"/>
        <v>115.75</v>
      </c>
      <c r="AB540" s="11">
        <f t="shared" si="35"/>
        <v>78.98</v>
      </c>
      <c r="AC540" s="170">
        <v>99.67</v>
      </c>
      <c r="AD540" s="11"/>
      <c r="AE540" s="4"/>
      <c r="AF540" s="4"/>
    </row>
    <row r="541" spans="1:32">
      <c r="A541" s="56"/>
      <c r="B541" s="11"/>
      <c r="C541" s="11" t="s">
        <v>523</v>
      </c>
      <c r="D541" s="11"/>
      <c r="E541" s="11" t="s">
        <v>440</v>
      </c>
      <c r="F541" s="11">
        <v>5427</v>
      </c>
      <c r="G541" s="11"/>
      <c r="H541" s="11"/>
      <c r="I541" s="11"/>
      <c r="J541" s="207">
        <v>901.56000000000006</v>
      </c>
      <c r="K541" s="11"/>
      <c r="M541" s="11">
        <v>7</v>
      </c>
      <c r="N541" s="70"/>
      <c r="P541" s="196">
        <f t="shared" si="32"/>
        <v>128.79428571428573</v>
      </c>
      <c r="Q541" s="11"/>
      <c r="R541" s="11"/>
      <c r="S541" s="11"/>
      <c r="T541" s="199">
        <f t="shared" si="33"/>
        <v>775.28571428571433</v>
      </c>
      <c r="U541" s="11"/>
      <c r="V541" s="11"/>
      <c r="W541" s="11"/>
      <c r="Y541" s="11">
        <v>901.56000000000006</v>
      </c>
      <c r="Z541" s="11">
        <f t="shared" si="34"/>
        <v>1007.74</v>
      </c>
      <c r="AB541" s="11">
        <f t="shared" si="35"/>
        <v>687.66</v>
      </c>
      <c r="AC541" s="170">
        <v>867.82</v>
      </c>
      <c r="AD541" s="11"/>
      <c r="AE541" s="4"/>
      <c r="AF541" s="4"/>
    </row>
    <row r="542" spans="1:32">
      <c r="A542" s="56"/>
      <c r="B542" s="11"/>
      <c r="C542" s="11" t="s">
        <v>524</v>
      </c>
      <c r="D542" s="11"/>
      <c r="E542" s="11" t="s">
        <v>525</v>
      </c>
      <c r="F542" s="11">
        <v>361630</v>
      </c>
      <c r="G542" s="11"/>
      <c r="H542" s="11"/>
      <c r="I542" s="11"/>
      <c r="J542" s="207">
        <v>70622.679999999993</v>
      </c>
      <c r="K542" s="11"/>
      <c r="M542" s="11">
        <v>276</v>
      </c>
      <c r="N542" s="70"/>
      <c r="P542" s="196">
        <f t="shared" si="32"/>
        <v>255.87927536231882</v>
      </c>
      <c r="Q542" s="11"/>
      <c r="R542" s="11"/>
      <c r="S542" s="11"/>
      <c r="T542" s="199">
        <f t="shared" si="33"/>
        <v>1310.2536231884058</v>
      </c>
      <c r="U542" s="11"/>
      <c r="V542" s="11"/>
      <c r="W542" s="11"/>
      <c r="Y542" s="11">
        <v>70622.679999999993</v>
      </c>
      <c r="Z542" s="11">
        <f t="shared" si="34"/>
        <v>78940.490000000005</v>
      </c>
      <c r="AB542" s="11">
        <f t="shared" si="35"/>
        <v>53867.27</v>
      </c>
      <c r="AC542" s="170">
        <v>67979.5</v>
      </c>
      <c r="AD542" s="11"/>
      <c r="AE542" s="4"/>
      <c r="AF542" s="4"/>
    </row>
    <row r="543" spans="1:32">
      <c r="A543" s="56"/>
      <c r="B543" s="11"/>
      <c r="C543" s="11" t="s">
        <v>524</v>
      </c>
      <c r="D543" s="11"/>
      <c r="E543" s="11" t="s">
        <v>157</v>
      </c>
      <c r="F543" s="11">
        <v>1418</v>
      </c>
      <c r="G543" s="11"/>
      <c r="H543" s="11"/>
      <c r="I543" s="11"/>
      <c r="J543" s="207">
        <v>282.02</v>
      </c>
      <c r="K543" s="11"/>
      <c r="M543" s="11">
        <v>1</v>
      </c>
      <c r="N543" s="70"/>
      <c r="P543" s="196">
        <f t="shared" si="32"/>
        <v>282.02</v>
      </c>
      <c r="Q543" s="11"/>
      <c r="R543" s="11"/>
      <c r="S543" s="11"/>
      <c r="T543" s="199">
        <f t="shared" si="33"/>
        <v>1418</v>
      </c>
      <c r="U543" s="11"/>
      <c r="V543" s="11"/>
      <c r="W543" s="11"/>
      <c r="Y543" s="11">
        <v>282.02</v>
      </c>
      <c r="Z543" s="11">
        <f t="shared" si="34"/>
        <v>315.24</v>
      </c>
      <c r="AB543" s="11">
        <f t="shared" si="35"/>
        <v>215.11</v>
      </c>
      <c r="AC543" s="170">
        <v>271.45999999999998</v>
      </c>
      <c r="AD543" s="11"/>
      <c r="AE543" s="4"/>
      <c r="AF543" s="4"/>
    </row>
    <row r="544" spans="1:32">
      <c r="A544" s="56"/>
      <c r="B544" s="11"/>
      <c r="C544" s="11" t="s">
        <v>524</v>
      </c>
      <c r="D544" s="11"/>
      <c r="E544" s="11" t="s">
        <v>115</v>
      </c>
      <c r="F544" s="11">
        <v>13938</v>
      </c>
      <c r="G544" s="11"/>
      <c r="H544" s="11"/>
      <c r="I544" s="11"/>
      <c r="J544" s="207">
        <v>2539.25</v>
      </c>
      <c r="K544" s="11"/>
      <c r="M544" s="11">
        <v>8</v>
      </c>
      <c r="N544" s="70"/>
      <c r="P544" s="196">
        <f t="shared" si="32"/>
        <v>317.40625</v>
      </c>
      <c r="Q544" s="11"/>
      <c r="R544" s="11"/>
      <c r="S544" s="11"/>
      <c r="T544" s="199">
        <f t="shared" si="33"/>
        <v>1742.25</v>
      </c>
      <c r="U544" s="11"/>
      <c r="V544" s="11"/>
      <c r="W544" s="11"/>
      <c r="Y544" s="11">
        <v>2539.25</v>
      </c>
      <c r="Z544" s="11">
        <f t="shared" si="34"/>
        <v>2838.32</v>
      </c>
      <c r="AB544" s="11">
        <f t="shared" si="35"/>
        <v>1936.81</v>
      </c>
      <c r="AC544" s="170">
        <v>2444.21</v>
      </c>
      <c r="AD544" s="11"/>
      <c r="AE544" s="4"/>
      <c r="AF544" s="4"/>
    </row>
    <row r="545" spans="1:32">
      <c r="A545" s="56"/>
      <c r="B545" s="11"/>
      <c r="C545" s="11" t="s">
        <v>526</v>
      </c>
      <c r="D545" s="11"/>
      <c r="E545" s="11" t="s">
        <v>93</v>
      </c>
      <c r="F545" s="11">
        <v>1511</v>
      </c>
      <c r="G545" s="11"/>
      <c r="H545" s="11"/>
      <c r="I545" s="11"/>
      <c r="J545" s="207">
        <v>305.22000000000003</v>
      </c>
      <c r="K545" s="11"/>
      <c r="M545" s="11">
        <v>1</v>
      </c>
      <c r="N545" s="70"/>
      <c r="P545" s="196">
        <f t="shared" si="32"/>
        <v>305.22000000000003</v>
      </c>
      <c r="Q545" s="11"/>
      <c r="R545" s="11"/>
      <c r="S545" s="11"/>
      <c r="T545" s="199">
        <f t="shared" si="33"/>
        <v>1511</v>
      </c>
      <c r="U545" s="11"/>
      <c r="V545" s="11"/>
      <c r="W545" s="11"/>
      <c r="Y545" s="11">
        <v>305.22000000000003</v>
      </c>
      <c r="Z545" s="11">
        <f t="shared" si="34"/>
        <v>341.17</v>
      </c>
      <c r="AB545" s="11">
        <f t="shared" si="35"/>
        <v>232.81</v>
      </c>
      <c r="AC545" s="170">
        <v>293.8</v>
      </c>
      <c r="AD545" s="11"/>
      <c r="AE545" s="4"/>
      <c r="AF545" s="4"/>
    </row>
    <row r="546" spans="1:32">
      <c r="A546" s="56"/>
      <c r="B546" s="11"/>
      <c r="C546" s="11" t="s">
        <v>526</v>
      </c>
      <c r="D546" s="11"/>
      <c r="E546" s="11" t="s">
        <v>94</v>
      </c>
      <c r="F546" s="11">
        <v>2412</v>
      </c>
      <c r="G546" s="11"/>
      <c r="H546" s="11"/>
      <c r="I546" s="11"/>
      <c r="J546" s="207">
        <v>489.66999999999996</v>
      </c>
      <c r="K546" s="11"/>
      <c r="M546" s="11">
        <v>2</v>
      </c>
      <c r="N546" s="70"/>
      <c r="P546" s="196">
        <f t="shared" si="32"/>
        <v>244.83499999999998</v>
      </c>
      <c r="Q546" s="11"/>
      <c r="R546" s="11"/>
      <c r="S546" s="11"/>
      <c r="T546" s="199">
        <f t="shared" si="33"/>
        <v>1206</v>
      </c>
      <c r="U546" s="11"/>
      <c r="V546" s="11"/>
      <c r="W546" s="11"/>
      <c r="Y546" s="11">
        <v>489.66999999999996</v>
      </c>
      <c r="Z546" s="11">
        <f t="shared" si="34"/>
        <v>547.34</v>
      </c>
      <c r="AB546" s="11">
        <f t="shared" si="35"/>
        <v>373.49</v>
      </c>
      <c r="AC546" s="170">
        <v>471.34</v>
      </c>
      <c r="AD546" s="11"/>
      <c r="AE546" s="4"/>
      <c r="AF546" s="4"/>
    </row>
    <row r="547" spans="1:32">
      <c r="A547" s="56"/>
      <c r="B547" s="11"/>
      <c r="C547" s="11" t="s">
        <v>526</v>
      </c>
      <c r="D547" s="11"/>
      <c r="E547" s="11" t="s">
        <v>323</v>
      </c>
      <c r="F547" s="11">
        <v>2726143</v>
      </c>
      <c r="G547" s="11"/>
      <c r="H547" s="11"/>
      <c r="I547" s="11"/>
      <c r="J547" s="207">
        <v>529199.91999999958</v>
      </c>
      <c r="K547" s="11"/>
      <c r="M547" s="11">
        <v>3355</v>
      </c>
      <c r="N547" s="70"/>
      <c r="P547" s="196">
        <f t="shared" si="32"/>
        <v>157.73470044709376</v>
      </c>
      <c r="Q547" s="11"/>
      <c r="R547" s="11"/>
      <c r="S547" s="11"/>
      <c r="T547" s="199">
        <f t="shared" si="33"/>
        <v>812.56125186289125</v>
      </c>
      <c r="U547" s="11"/>
      <c r="V547" s="11"/>
      <c r="W547" s="11"/>
      <c r="Y547" s="11">
        <v>529199.91999999958</v>
      </c>
      <c r="Z547" s="11">
        <f t="shared" si="34"/>
        <v>591528.11</v>
      </c>
      <c r="AB547" s="11">
        <f t="shared" si="35"/>
        <v>403645.87</v>
      </c>
      <c r="AC547" s="170">
        <v>509393.69</v>
      </c>
      <c r="AD547" s="11"/>
      <c r="AE547" s="4"/>
      <c r="AF547" s="4"/>
    </row>
    <row r="548" spans="1:32">
      <c r="A548" s="56"/>
      <c r="B548" s="11"/>
      <c r="C548" s="11" t="s">
        <v>527</v>
      </c>
      <c r="D548" s="11"/>
      <c r="E548" s="11" t="s">
        <v>119</v>
      </c>
      <c r="F548" s="11">
        <v>10147367</v>
      </c>
      <c r="G548" s="11"/>
      <c r="H548" s="11"/>
      <c r="I548" s="11"/>
      <c r="J548" s="207">
        <v>1929212.9400000083</v>
      </c>
      <c r="K548" s="11"/>
      <c r="M548" s="11">
        <v>8789</v>
      </c>
      <c r="N548" s="70"/>
      <c r="P548" s="196">
        <f t="shared" si="32"/>
        <v>219.50312208442466</v>
      </c>
      <c r="Q548" s="11"/>
      <c r="R548" s="11"/>
      <c r="S548" s="11"/>
      <c r="T548" s="199">
        <f t="shared" si="33"/>
        <v>1154.5530777107749</v>
      </c>
      <c r="U548" s="11"/>
      <c r="V548" s="11"/>
      <c r="W548" s="11"/>
      <c r="Y548" s="11">
        <v>1929212.9400000083</v>
      </c>
      <c r="Z548" s="11">
        <f t="shared" si="34"/>
        <v>2156432.08</v>
      </c>
      <c r="AB548" s="11">
        <f t="shared" si="35"/>
        <v>1471502.17</v>
      </c>
      <c r="AC548" s="170">
        <v>1857008.79</v>
      </c>
      <c r="AD548" s="11"/>
      <c r="AE548" s="4"/>
      <c r="AF548" s="4"/>
    </row>
    <row r="549" spans="1:32">
      <c r="A549" s="56"/>
      <c r="B549" s="11"/>
      <c r="C549" s="11" t="s">
        <v>527</v>
      </c>
      <c r="D549" s="11"/>
      <c r="E549" s="11" t="s">
        <v>96</v>
      </c>
      <c r="F549" s="11">
        <v>4332</v>
      </c>
      <c r="G549" s="11"/>
      <c r="H549" s="11"/>
      <c r="I549" s="11"/>
      <c r="J549" s="207">
        <v>868.24</v>
      </c>
      <c r="K549" s="11"/>
      <c r="M549" s="11">
        <v>4</v>
      </c>
      <c r="N549" s="70"/>
      <c r="P549" s="196">
        <f t="shared" si="32"/>
        <v>217.06</v>
      </c>
      <c r="Q549" s="11"/>
      <c r="R549" s="11"/>
      <c r="S549" s="11"/>
      <c r="T549" s="199">
        <f t="shared" si="33"/>
        <v>1083</v>
      </c>
      <c r="U549" s="11"/>
      <c r="V549" s="11"/>
      <c r="W549" s="11"/>
      <c r="Y549" s="11">
        <v>868.24</v>
      </c>
      <c r="Z549" s="11">
        <f t="shared" si="34"/>
        <v>970.5</v>
      </c>
      <c r="AB549" s="11">
        <f t="shared" si="35"/>
        <v>662.25</v>
      </c>
      <c r="AC549" s="170">
        <v>835.74</v>
      </c>
      <c r="AD549" s="11"/>
      <c r="AE549" s="4"/>
      <c r="AF549" s="4"/>
    </row>
    <row r="550" spans="1:32">
      <c r="A550" s="56"/>
      <c r="B550" s="11"/>
      <c r="C550" s="11" t="s">
        <v>528</v>
      </c>
      <c r="D550" s="11"/>
      <c r="E550" s="11" t="s">
        <v>133</v>
      </c>
      <c r="F550" s="11">
        <v>916135</v>
      </c>
      <c r="G550" s="11"/>
      <c r="H550" s="11"/>
      <c r="I550" s="11"/>
      <c r="J550" s="207">
        <v>175733.87999999992</v>
      </c>
      <c r="K550" s="11"/>
      <c r="M550" s="11">
        <v>870</v>
      </c>
      <c r="N550" s="70"/>
      <c r="P550" s="196">
        <f t="shared" si="32"/>
        <v>201.99296551724129</v>
      </c>
      <c r="Q550" s="11"/>
      <c r="R550" s="11"/>
      <c r="S550" s="11"/>
      <c r="T550" s="199">
        <f t="shared" si="33"/>
        <v>1053.028735632184</v>
      </c>
      <c r="U550" s="11"/>
      <c r="V550" s="11"/>
      <c r="W550" s="11"/>
      <c r="Y550" s="11">
        <v>175733.87999999992</v>
      </c>
      <c r="Z550" s="11">
        <f t="shared" si="34"/>
        <v>196431.49</v>
      </c>
      <c r="AB550" s="11">
        <f t="shared" si="35"/>
        <v>134040.56</v>
      </c>
      <c r="AC550" s="170">
        <v>169156.73</v>
      </c>
      <c r="AD550" s="11"/>
      <c r="AE550" s="4"/>
      <c r="AF550" s="4"/>
    </row>
    <row r="551" spans="1:32">
      <c r="A551" s="56"/>
      <c r="B551" s="11"/>
      <c r="C551" s="11" t="s">
        <v>529</v>
      </c>
      <c r="D551" s="11"/>
      <c r="E551" s="11" t="s">
        <v>525</v>
      </c>
      <c r="F551" s="11">
        <v>13</v>
      </c>
      <c r="G551" s="11"/>
      <c r="H551" s="11"/>
      <c r="I551" s="11"/>
      <c r="J551" s="207">
        <v>3.74</v>
      </c>
      <c r="K551" s="11"/>
      <c r="M551" s="11">
        <v>1</v>
      </c>
      <c r="N551" s="70"/>
      <c r="P551" s="196">
        <f t="shared" si="32"/>
        <v>3.74</v>
      </c>
      <c r="Q551" s="11"/>
      <c r="R551" s="11"/>
      <c r="S551" s="11"/>
      <c r="T551" s="199">
        <f t="shared" si="33"/>
        <v>13</v>
      </c>
      <c r="U551" s="11"/>
      <c r="V551" s="11"/>
      <c r="W551" s="11"/>
      <c r="Y551" s="11">
        <v>3.74</v>
      </c>
      <c r="Z551" s="11">
        <f t="shared" si="34"/>
        <v>4.18</v>
      </c>
      <c r="AB551" s="11">
        <f t="shared" si="35"/>
        <v>2.85</v>
      </c>
      <c r="AC551" s="170">
        <v>3.6</v>
      </c>
      <c r="AD551" s="11"/>
      <c r="AE551" s="4"/>
      <c r="AF551" s="4"/>
    </row>
    <row r="552" spans="1:32">
      <c r="A552" s="56"/>
      <c r="B552" s="11"/>
      <c r="C552" s="11" t="s">
        <v>530</v>
      </c>
      <c r="D552" s="11"/>
      <c r="E552" s="11" t="s">
        <v>531</v>
      </c>
      <c r="F552" s="11">
        <v>6358138</v>
      </c>
      <c r="G552" s="11"/>
      <c r="H552" s="11"/>
      <c r="I552" s="11"/>
      <c r="J552" s="207">
        <v>1220403.4999999942</v>
      </c>
      <c r="K552" s="11"/>
      <c r="M552" s="11">
        <v>7071</v>
      </c>
      <c r="N552" s="70"/>
      <c r="P552" s="196">
        <f t="shared" si="32"/>
        <v>172.59277329939107</v>
      </c>
      <c r="Q552" s="11"/>
      <c r="R552" s="11"/>
      <c r="S552" s="11"/>
      <c r="T552" s="199">
        <f t="shared" si="33"/>
        <v>899.18512233064632</v>
      </c>
      <c r="U552" s="11"/>
      <c r="V552" s="11"/>
      <c r="W552" s="11"/>
      <c r="Y552" s="11">
        <v>1220403.4999999942</v>
      </c>
      <c r="Z552" s="11">
        <f t="shared" si="34"/>
        <v>1364140.37</v>
      </c>
      <c r="AB552" s="11">
        <f t="shared" si="35"/>
        <v>930859.61</v>
      </c>
      <c r="AC552" s="170">
        <v>1174727.78</v>
      </c>
      <c r="AD552" s="11"/>
      <c r="AE552" s="4"/>
      <c r="AF552" s="4"/>
    </row>
    <row r="553" spans="1:32">
      <c r="A553" s="56"/>
      <c r="B553" s="11"/>
      <c r="C553" s="11" t="s">
        <v>532</v>
      </c>
      <c r="D553" s="11"/>
      <c r="E553" s="11" t="s">
        <v>166</v>
      </c>
      <c r="F553" s="11">
        <v>1019</v>
      </c>
      <c r="G553" s="11"/>
      <c r="H553" s="11"/>
      <c r="I553" s="11"/>
      <c r="J553" s="207">
        <v>200.28</v>
      </c>
      <c r="K553" s="11"/>
      <c r="M553" s="11">
        <v>1</v>
      </c>
      <c r="N553" s="70"/>
      <c r="P553" s="196">
        <f t="shared" si="32"/>
        <v>200.28</v>
      </c>
      <c r="Q553" s="11"/>
      <c r="R553" s="11"/>
      <c r="S553" s="11"/>
      <c r="T553" s="199">
        <f t="shared" si="33"/>
        <v>1019</v>
      </c>
      <c r="U553" s="11"/>
      <c r="V553" s="11"/>
      <c r="W553" s="11"/>
      <c r="Y553" s="11">
        <v>200.28</v>
      </c>
      <c r="Z553" s="11">
        <f t="shared" si="34"/>
        <v>223.87</v>
      </c>
      <c r="AB553" s="11">
        <f t="shared" si="35"/>
        <v>152.76</v>
      </c>
      <c r="AC553" s="170">
        <v>192.78</v>
      </c>
      <c r="AD553" s="11"/>
      <c r="AE553" s="4"/>
      <c r="AF553" s="4"/>
    </row>
    <row r="554" spans="1:32">
      <c r="A554" s="56"/>
      <c r="B554" s="11"/>
      <c r="C554" s="11" t="s">
        <v>533</v>
      </c>
      <c r="D554" s="11"/>
      <c r="E554" s="11" t="s">
        <v>157</v>
      </c>
      <c r="F554" s="11">
        <v>3853140</v>
      </c>
      <c r="G554" s="11"/>
      <c r="H554" s="11"/>
      <c r="I554" s="11"/>
      <c r="J554" s="207">
        <v>741478.41000000096</v>
      </c>
      <c r="K554" s="11"/>
      <c r="M554" s="11">
        <v>5465</v>
      </c>
      <c r="N554" s="70"/>
      <c r="P554" s="196">
        <f t="shared" si="32"/>
        <v>135.6776596523332</v>
      </c>
      <c r="Q554" s="11"/>
      <c r="R554" s="11"/>
      <c r="S554" s="11"/>
      <c r="T554" s="199">
        <f t="shared" si="33"/>
        <v>705.05763952424525</v>
      </c>
      <c r="U554" s="11"/>
      <c r="V554" s="11"/>
      <c r="W554" s="11"/>
      <c r="Y554" s="11">
        <v>741478.41000000096</v>
      </c>
      <c r="Z554" s="11">
        <f t="shared" si="34"/>
        <v>828808.37</v>
      </c>
      <c r="AB554" s="11">
        <f t="shared" si="35"/>
        <v>565560.73</v>
      </c>
      <c r="AC554" s="170">
        <v>713727.29</v>
      </c>
      <c r="AD554" s="11"/>
      <c r="AE554" s="4"/>
      <c r="AF554" s="4"/>
    </row>
    <row r="555" spans="1:32">
      <c r="A555" s="56"/>
      <c r="B555" s="11"/>
      <c r="C555" s="11" t="s">
        <v>534</v>
      </c>
      <c r="D555" s="11"/>
      <c r="E555" s="11" t="s">
        <v>77</v>
      </c>
      <c r="F555" s="11">
        <v>51298</v>
      </c>
      <c r="G555" s="11"/>
      <c r="H555" s="11"/>
      <c r="I555" s="11"/>
      <c r="J555" s="207">
        <v>9907.3000000000011</v>
      </c>
      <c r="K555" s="11"/>
      <c r="M555" s="11">
        <v>39</v>
      </c>
      <c r="N555" s="70"/>
      <c r="P555" s="196">
        <f t="shared" si="32"/>
        <v>254.03333333333336</v>
      </c>
      <c r="Q555" s="11"/>
      <c r="R555" s="11"/>
      <c r="S555" s="11"/>
      <c r="T555" s="199">
        <f t="shared" si="33"/>
        <v>1315.3333333333333</v>
      </c>
      <c r="U555" s="11"/>
      <c r="V555" s="11"/>
      <c r="W555" s="11"/>
      <c r="Y555" s="11">
        <v>9907.3000000000011</v>
      </c>
      <c r="Z555" s="11">
        <f t="shared" si="34"/>
        <v>11074.16</v>
      </c>
      <c r="AB555" s="11">
        <f t="shared" si="35"/>
        <v>7556.77</v>
      </c>
      <c r="AC555" s="170">
        <v>9536.5</v>
      </c>
      <c r="AD555" s="11"/>
      <c r="AE555" s="4"/>
      <c r="AF555" s="4"/>
    </row>
    <row r="556" spans="1:32">
      <c r="A556" s="56"/>
      <c r="B556" s="11"/>
      <c r="C556" s="11" t="s">
        <v>535</v>
      </c>
      <c r="D556" s="11"/>
      <c r="E556" s="11" t="s">
        <v>145</v>
      </c>
      <c r="F556" s="11">
        <v>650616</v>
      </c>
      <c r="G556" s="11"/>
      <c r="H556" s="11"/>
      <c r="I556" s="11"/>
      <c r="J556" s="207">
        <v>124128.31999999999</v>
      </c>
      <c r="K556" s="11"/>
      <c r="M556" s="11">
        <v>538</v>
      </c>
      <c r="N556" s="70"/>
      <c r="P556" s="196">
        <f t="shared" si="32"/>
        <v>230.72178438661709</v>
      </c>
      <c r="Q556" s="11"/>
      <c r="R556" s="11"/>
      <c r="S556" s="11"/>
      <c r="T556" s="199">
        <f t="shared" si="33"/>
        <v>1209.3234200743495</v>
      </c>
      <c r="U556" s="11"/>
      <c r="V556" s="11"/>
      <c r="W556" s="11"/>
      <c r="Y556" s="11">
        <v>124128.31999999999</v>
      </c>
      <c r="Z556" s="11">
        <f t="shared" si="34"/>
        <v>138747.92000000001</v>
      </c>
      <c r="AB556" s="11">
        <f t="shared" si="35"/>
        <v>94678.55</v>
      </c>
      <c r="AC556" s="170">
        <v>119482.6</v>
      </c>
      <c r="AD556" s="11"/>
      <c r="AE556" s="4"/>
      <c r="AF556" s="4"/>
    </row>
    <row r="557" spans="1:32">
      <c r="A557" s="56"/>
      <c r="B557" s="11"/>
      <c r="C557" s="11" t="s">
        <v>535</v>
      </c>
      <c r="D557" s="11"/>
      <c r="E557" s="11" t="s">
        <v>87</v>
      </c>
      <c r="F557" s="11">
        <v>17598</v>
      </c>
      <c r="G557" s="11"/>
      <c r="H557" s="11"/>
      <c r="I557" s="11"/>
      <c r="J557" s="207">
        <v>3271.3100000000004</v>
      </c>
      <c r="K557" s="11"/>
      <c r="M557" s="11">
        <v>11</v>
      </c>
      <c r="N557" s="70"/>
      <c r="P557" s="196">
        <f t="shared" si="32"/>
        <v>297.39181818181822</v>
      </c>
      <c r="Q557" s="11"/>
      <c r="R557" s="11"/>
      <c r="S557" s="11"/>
      <c r="T557" s="199">
        <f t="shared" si="33"/>
        <v>1599.8181818181818</v>
      </c>
      <c r="U557" s="11"/>
      <c r="V557" s="11"/>
      <c r="W557" s="11"/>
      <c r="Y557" s="11">
        <v>3271.3100000000004</v>
      </c>
      <c r="Z557" s="11">
        <f t="shared" si="34"/>
        <v>3656.6</v>
      </c>
      <c r="AB557" s="11">
        <f t="shared" si="35"/>
        <v>2495.1799999999998</v>
      </c>
      <c r="AC557" s="170">
        <v>3148.88</v>
      </c>
      <c r="AD557" s="11"/>
      <c r="AE557" s="4"/>
      <c r="AF557" s="4"/>
    </row>
    <row r="558" spans="1:32">
      <c r="A558" s="56"/>
      <c r="B558" s="11"/>
      <c r="C558" s="11" t="s">
        <v>536</v>
      </c>
      <c r="D558" s="11"/>
      <c r="E558" s="11" t="s">
        <v>537</v>
      </c>
      <c r="F558" s="11">
        <v>5012</v>
      </c>
      <c r="G558" s="11"/>
      <c r="H558" s="11"/>
      <c r="I558" s="11"/>
      <c r="J558" s="207">
        <v>1004.3199999999999</v>
      </c>
      <c r="K558" s="11"/>
      <c r="M558" s="11">
        <v>2</v>
      </c>
      <c r="N558" s="70"/>
      <c r="P558" s="196">
        <f t="shared" si="32"/>
        <v>502.15999999999997</v>
      </c>
      <c r="Q558" s="11"/>
      <c r="R558" s="11"/>
      <c r="S558" s="11"/>
      <c r="T558" s="199">
        <f t="shared" si="33"/>
        <v>2506</v>
      </c>
      <c r="U558" s="11"/>
      <c r="V558" s="11"/>
      <c r="W558" s="11"/>
      <c r="Y558" s="11">
        <v>1004.3199999999999</v>
      </c>
      <c r="Z558" s="11">
        <f t="shared" si="34"/>
        <v>1122.6099999999999</v>
      </c>
      <c r="AB558" s="11">
        <f t="shared" si="35"/>
        <v>766.04</v>
      </c>
      <c r="AC558" s="170">
        <v>966.73</v>
      </c>
      <c r="AD558" s="11"/>
      <c r="AE558" s="4"/>
      <c r="AF558" s="4"/>
    </row>
    <row r="559" spans="1:32">
      <c r="A559" s="56"/>
      <c r="B559" s="11"/>
      <c r="C559" s="11" t="s">
        <v>536</v>
      </c>
      <c r="D559" s="11"/>
      <c r="E559" s="11" t="s">
        <v>538</v>
      </c>
      <c r="F559" s="11">
        <v>272</v>
      </c>
      <c r="G559" s="11"/>
      <c r="H559" s="11"/>
      <c r="I559" s="11"/>
      <c r="J559" s="207">
        <v>56.7</v>
      </c>
      <c r="K559" s="11"/>
      <c r="M559" s="11">
        <v>1</v>
      </c>
      <c r="N559" s="70"/>
      <c r="P559" s="196">
        <f t="shared" si="32"/>
        <v>56.7</v>
      </c>
      <c r="Q559" s="11"/>
      <c r="R559" s="11"/>
      <c r="S559" s="11"/>
      <c r="T559" s="199">
        <f t="shared" si="33"/>
        <v>272</v>
      </c>
      <c r="U559" s="11"/>
      <c r="V559" s="11"/>
      <c r="W559" s="11"/>
      <c r="Y559" s="11">
        <v>56.7</v>
      </c>
      <c r="Z559" s="11">
        <f t="shared" si="34"/>
        <v>63.38</v>
      </c>
      <c r="AB559" s="11">
        <f t="shared" si="35"/>
        <v>43.25</v>
      </c>
      <c r="AC559" s="170">
        <v>54.58</v>
      </c>
      <c r="AD559" s="11"/>
      <c r="AE559" s="4"/>
      <c r="AF559" s="4"/>
    </row>
    <row r="560" spans="1:32">
      <c r="A560" s="56"/>
      <c r="B560" s="11"/>
      <c r="C560" s="11" t="s">
        <v>536</v>
      </c>
      <c r="D560" s="11"/>
      <c r="E560" s="11" t="s">
        <v>336</v>
      </c>
      <c r="F560" s="11">
        <v>1804317</v>
      </c>
      <c r="G560" s="11"/>
      <c r="H560" s="11"/>
      <c r="I560" s="11"/>
      <c r="J560" s="207">
        <v>342643.56000000011</v>
      </c>
      <c r="K560" s="11"/>
      <c r="M560" s="11">
        <v>1241</v>
      </c>
      <c r="N560" s="70"/>
      <c r="P560" s="196">
        <f t="shared" si="32"/>
        <v>276.10278807413385</v>
      </c>
      <c r="Q560" s="11"/>
      <c r="R560" s="11"/>
      <c r="S560" s="11"/>
      <c r="T560" s="199">
        <f t="shared" si="33"/>
        <v>1453.9218372280418</v>
      </c>
      <c r="U560" s="11"/>
      <c r="V560" s="11"/>
      <c r="W560" s="11"/>
      <c r="Y560" s="11">
        <v>342643.56000000011</v>
      </c>
      <c r="Z560" s="11">
        <f t="shared" si="34"/>
        <v>382999.49</v>
      </c>
      <c r="AB560" s="11">
        <f t="shared" si="35"/>
        <v>261350.49</v>
      </c>
      <c r="AC560" s="170">
        <v>329819.53000000003</v>
      </c>
      <c r="AD560" s="11"/>
      <c r="AE560" s="4"/>
      <c r="AF560" s="4"/>
    </row>
    <row r="561" spans="1:32">
      <c r="A561" s="56"/>
      <c r="B561" s="11"/>
      <c r="C561" s="11" t="s">
        <v>536</v>
      </c>
      <c r="D561" s="11"/>
      <c r="E561" s="11" t="s">
        <v>174</v>
      </c>
      <c r="F561" s="11">
        <v>4528</v>
      </c>
      <c r="G561" s="11"/>
      <c r="H561" s="11"/>
      <c r="I561" s="11"/>
      <c r="J561" s="207">
        <v>905.94</v>
      </c>
      <c r="K561" s="11"/>
      <c r="M561" s="11">
        <v>2</v>
      </c>
      <c r="N561" s="70"/>
      <c r="P561" s="196">
        <f t="shared" si="32"/>
        <v>452.97</v>
      </c>
      <c r="Q561" s="11"/>
      <c r="R561" s="11"/>
      <c r="S561" s="11"/>
      <c r="T561" s="199">
        <f t="shared" si="33"/>
        <v>2264</v>
      </c>
      <c r="U561" s="11"/>
      <c r="V561" s="11"/>
      <c r="W561" s="11"/>
      <c r="Y561" s="11">
        <v>905.94</v>
      </c>
      <c r="Z561" s="11">
        <f t="shared" si="34"/>
        <v>1012.64</v>
      </c>
      <c r="AB561" s="11">
        <f t="shared" si="35"/>
        <v>691</v>
      </c>
      <c r="AC561" s="170">
        <v>872.03</v>
      </c>
      <c r="AD561" s="11"/>
      <c r="AE561" s="4"/>
      <c r="AF561" s="4"/>
    </row>
    <row r="562" spans="1:32">
      <c r="A562" s="56"/>
      <c r="B562" s="11"/>
      <c r="C562" s="11" t="s">
        <v>536</v>
      </c>
      <c r="D562" s="11"/>
      <c r="E562" s="11" t="s">
        <v>64</v>
      </c>
      <c r="F562" s="11">
        <v>3266</v>
      </c>
      <c r="G562" s="11"/>
      <c r="H562" s="11"/>
      <c r="I562" s="11"/>
      <c r="J562" s="207">
        <v>658.1</v>
      </c>
      <c r="K562" s="11"/>
      <c r="M562" s="11">
        <v>1</v>
      </c>
      <c r="N562" s="70"/>
      <c r="P562" s="196">
        <f t="shared" si="32"/>
        <v>658.1</v>
      </c>
      <c r="Q562" s="11"/>
      <c r="R562" s="11"/>
      <c r="S562" s="11"/>
      <c r="T562" s="199">
        <f t="shared" si="33"/>
        <v>3266</v>
      </c>
      <c r="U562" s="11"/>
      <c r="V562" s="11"/>
      <c r="W562" s="11"/>
      <c r="Y562" s="11">
        <v>658.1</v>
      </c>
      <c r="Z562" s="11">
        <f t="shared" si="34"/>
        <v>735.61</v>
      </c>
      <c r="AB562" s="11">
        <f t="shared" si="35"/>
        <v>501.96</v>
      </c>
      <c r="AC562" s="170">
        <v>633.47</v>
      </c>
      <c r="AD562" s="11"/>
      <c r="AE562" s="4"/>
      <c r="AF562" s="4"/>
    </row>
    <row r="563" spans="1:32">
      <c r="A563" s="56"/>
      <c r="B563" s="11"/>
      <c r="C563" s="11" t="s">
        <v>539</v>
      </c>
      <c r="D563" s="11"/>
      <c r="E563" s="11" t="s">
        <v>198</v>
      </c>
      <c r="F563" s="11">
        <v>39802</v>
      </c>
      <c r="G563" s="11"/>
      <c r="H563" s="11"/>
      <c r="I563" s="11"/>
      <c r="J563" s="207">
        <v>8386.0400000000027</v>
      </c>
      <c r="K563" s="11"/>
      <c r="M563" s="11">
        <v>142</v>
      </c>
      <c r="N563" s="70"/>
      <c r="P563" s="196">
        <f t="shared" si="32"/>
        <v>59.056619718309875</v>
      </c>
      <c r="Q563" s="11"/>
      <c r="R563" s="11"/>
      <c r="S563" s="11"/>
      <c r="T563" s="199">
        <f t="shared" si="33"/>
        <v>280.2957746478873</v>
      </c>
      <c r="U563" s="11"/>
      <c r="V563" s="11"/>
      <c r="W563" s="11"/>
      <c r="Y563" s="11">
        <v>8386.0400000000027</v>
      </c>
      <c r="Z563" s="11">
        <f t="shared" si="34"/>
        <v>9373.73</v>
      </c>
      <c r="AB563" s="11">
        <f t="shared" si="35"/>
        <v>6396.43</v>
      </c>
      <c r="AC563" s="170">
        <v>8072.18</v>
      </c>
      <c r="AD563" s="11"/>
      <c r="AE563" s="4"/>
      <c r="AF563" s="4"/>
    </row>
    <row r="564" spans="1:32">
      <c r="A564" s="56"/>
      <c r="B564" s="11"/>
      <c r="C564" s="11" t="s">
        <v>540</v>
      </c>
      <c r="D564" s="11"/>
      <c r="E564" s="11" t="s">
        <v>91</v>
      </c>
      <c r="F564" s="11">
        <v>93281</v>
      </c>
      <c r="G564" s="11"/>
      <c r="H564" s="11"/>
      <c r="I564" s="11"/>
      <c r="J564" s="207">
        <v>18004.409999999993</v>
      </c>
      <c r="K564" s="11"/>
      <c r="M564" s="11">
        <v>99</v>
      </c>
      <c r="N564" s="70"/>
      <c r="P564" s="196">
        <f t="shared" si="32"/>
        <v>181.8627272727272</v>
      </c>
      <c r="Q564" s="11"/>
      <c r="R564" s="11"/>
      <c r="S564" s="11"/>
      <c r="T564" s="199">
        <f t="shared" si="33"/>
        <v>942.23232323232321</v>
      </c>
      <c r="U564" s="11"/>
      <c r="V564" s="11"/>
      <c r="W564" s="11"/>
      <c r="Y564" s="11">
        <v>18004.409999999993</v>
      </c>
      <c r="Z564" s="11">
        <f t="shared" si="34"/>
        <v>20124.939999999999</v>
      </c>
      <c r="AB564" s="11">
        <f t="shared" si="35"/>
        <v>13732.82</v>
      </c>
      <c r="AC564" s="170">
        <v>17330.560000000001</v>
      </c>
      <c r="AD564" s="11"/>
      <c r="AE564" s="4"/>
      <c r="AF564" s="4"/>
    </row>
    <row r="565" spans="1:32">
      <c r="A565" s="56"/>
      <c r="B565" s="11"/>
      <c r="C565" s="11" t="s">
        <v>541</v>
      </c>
      <c r="D565" s="11"/>
      <c r="E565" s="11" t="s">
        <v>96</v>
      </c>
      <c r="F565" s="11">
        <v>106965</v>
      </c>
      <c r="G565" s="11"/>
      <c r="H565" s="11"/>
      <c r="I565" s="11"/>
      <c r="J565" s="207">
        <v>20395.740000000002</v>
      </c>
      <c r="K565" s="11"/>
      <c r="M565" s="11">
        <v>133</v>
      </c>
      <c r="N565" s="70"/>
      <c r="P565" s="196">
        <f t="shared" si="32"/>
        <v>153.35142857142858</v>
      </c>
      <c r="Q565" s="11"/>
      <c r="R565" s="11"/>
      <c r="S565" s="11"/>
      <c r="T565" s="199">
        <f t="shared" si="33"/>
        <v>804.24812030075191</v>
      </c>
      <c r="U565" s="11"/>
      <c r="V565" s="11"/>
      <c r="W565" s="11"/>
      <c r="Y565" s="11">
        <v>20395.740000000002</v>
      </c>
      <c r="Z565" s="11">
        <f t="shared" si="34"/>
        <v>22797.91</v>
      </c>
      <c r="AB565" s="11">
        <f t="shared" si="35"/>
        <v>15556.8</v>
      </c>
      <c r="AC565" s="170">
        <v>19632.39</v>
      </c>
      <c r="AD565" s="11"/>
      <c r="AE565" s="4"/>
      <c r="AF565" s="4"/>
    </row>
    <row r="566" spans="1:32">
      <c r="A566" s="56"/>
      <c r="B566" s="11"/>
      <c r="C566" s="11" t="s">
        <v>541</v>
      </c>
      <c r="D566" s="11"/>
      <c r="E566" s="11" t="s">
        <v>79</v>
      </c>
      <c r="F566" s="11">
        <v>705</v>
      </c>
      <c r="G566" s="11"/>
      <c r="H566" s="11"/>
      <c r="I566" s="11"/>
      <c r="J566" s="207">
        <v>134.76</v>
      </c>
      <c r="K566" s="11"/>
      <c r="M566" s="11">
        <v>1</v>
      </c>
      <c r="N566" s="70"/>
      <c r="P566" s="196">
        <f t="shared" si="32"/>
        <v>134.76</v>
      </c>
      <c r="Q566" s="11"/>
      <c r="R566" s="11"/>
      <c r="S566" s="11"/>
      <c r="T566" s="199">
        <f t="shared" si="33"/>
        <v>705</v>
      </c>
      <c r="U566" s="11"/>
      <c r="V566" s="11"/>
      <c r="W566" s="11"/>
      <c r="Y566" s="11">
        <v>134.76</v>
      </c>
      <c r="Z566" s="11">
        <f t="shared" si="34"/>
        <v>150.63</v>
      </c>
      <c r="AB566" s="11">
        <f t="shared" si="35"/>
        <v>102.79</v>
      </c>
      <c r="AC566" s="170">
        <v>129.72</v>
      </c>
      <c r="AD566" s="11"/>
      <c r="AE566" s="4"/>
      <c r="AF566" s="4"/>
    </row>
    <row r="567" spans="1:32">
      <c r="A567" s="56"/>
      <c r="B567" s="11"/>
      <c r="C567" s="11" t="s">
        <v>541</v>
      </c>
      <c r="D567" s="11"/>
      <c r="E567" s="11" t="s">
        <v>166</v>
      </c>
      <c r="F567" s="11">
        <v>2888</v>
      </c>
      <c r="G567" s="11"/>
      <c r="H567" s="11"/>
      <c r="I567" s="11"/>
      <c r="J567" s="207">
        <v>592.55999999999995</v>
      </c>
      <c r="K567" s="11"/>
      <c r="M567" s="11">
        <v>1</v>
      </c>
      <c r="N567" s="70"/>
      <c r="P567" s="196">
        <f t="shared" si="32"/>
        <v>592.55999999999995</v>
      </c>
      <c r="Q567" s="11"/>
      <c r="R567" s="11"/>
      <c r="S567" s="11"/>
      <c r="T567" s="199">
        <f t="shared" si="33"/>
        <v>2888</v>
      </c>
      <c r="U567" s="11"/>
      <c r="V567" s="11"/>
      <c r="W567" s="11"/>
      <c r="Y567" s="11">
        <v>592.55999999999995</v>
      </c>
      <c r="Z567" s="11">
        <f t="shared" si="34"/>
        <v>662.35</v>
      </c>
      <c r="AB567" s="11">
        <f t="shared" si="35"/>
        <v>451.97</v>
      </c>
      <c r="AC567" s="170">
        <v>570.38</v>
      </c>
      <c r="AD567" s="11"/>
      <c r="AE567" s="4"/>
      <c r="AF567" s="4"/>
    </row>
    <row r="568" spans="1:32">
      <c r="A568" s="56"/>
      <c r="B568" s="11"/>
      <c r="C568" s="11" t="s">
        <v>542</v>
      </c>
      <c r="D568" s="11"/>
      <c r="E568" s="11" t="s">
        <v>70</v>
      </c>
      <c r="F568" s="11">
        <v>975</v>
      </c>
      <c r="G568" s="11"/>
      <c r="H568" s="11"/>
      <c r="I568" s="11"/>
      <c r="J568" s="207">
        <v>192.39</v>
      </c>
      <c r="K568" s="11"/>
      <c r="M568" s="11">
        <v>1</v>
      </c>
      <c r="N568" s="70"/>
      <c r="P568" s="196">
        <f t="shared" si="32"/>
        <v>192.39</v>
      </c>
      <c r="Q568" s="11"/>
      <c r="R568" s="11"/>
      <c r="S568" s="11"/>
      <c r="T568" s="199">
        <f t="shared" si="33"/>
        <v>975</v>
      </c>
      <c r="U568" s="11"/>
      <c r="V568" s="11"/>
      <c r="W568" s="11"/>
      <c r="Y568" s="11">
        <v>192.39</v>
      </c>
      <c r="Z568" s="11">
        <f t="shared" si="34"/>
        <v>215.05</v>
      </c>
      <c r="AB568" s="11">
        <f t="shared" si="35"/>
        <v>146.74</v>
      </c>
      <c r="AC568" s="170">
        <v>185.19</v>
      </c>
      <c r="AD568" s="11"/>
      <c r="AE568" s="4"/>
      <c r="AF568" s="4"/>
    </row>
    <row r="569" spans="1:32">
      <c r="A569" s="56"/>
      <c r="B569" s="11"/>
      <c r="C569" s="11" t="s">
        <v>542</v>
      </c>
      <c r="D569" s="11"/>
      <c r="E569" s="11" t="s">
        <v>68</v>
      </c>
      <c r="F569" s="11">
        <v>1104</v>
      </c>
      <c r="G569" s="11"/>
      <c r="H569" s="11"/>
      <c r="I569" s="11"/>
      <c r="J569" s="207">
        <v>220.3</v>
      </c>
      <c r="K569" s="11"/>
      <c r="M569" s="11">
        <v>1</v>
      </c>
      <c r="N569" s="70"/>
      <c r="P569" s="196">
        <f t="shared" si="32"/>
        <v>220.3</v>
      </c>
      <c r="Q569" s="11"/>
      <c r="R569" s="11"/>
      <c r="S569" s="11"/>
      <c r="T569" s="199">
        <f t="shared" si="33"/>
        <v>1104</v>
      </c>
      <c r="U569" s="11"/>
      <c r="V569" s="11"/>
      <c r="W569" s="11"/>
      <c r="Y569" s="11">
        <v>220.3</v>
      </c>
      <c r="Z569" s="11">
        <f t="shared" si="34"/>
        <v>246.25</v>
      </c>
      <c r="AB569" s="11">
        <f t="shared" si="35"/>
        <v>168.03</v>
      </c>
      <c r="AC569" s="170">
        <v>212.05</v>
      </c>
      <c r="AD569" s="11"/>
      <c r="AE569" s="4"/>
      <c r="AF569" s="4"/>
    </row>
    <row r="570" spans="1:32">
      <c r="A570" s="56"/>
      <c r="B570" s="11"/>
      <c r="C570" s="11" t="s">
        <v>542</v>
      </c>
      <c r="D570" s="11"/>
      <c r="E570" s="11" t="s">
        <v>181</v>
      </c>
      <c r="F570" s="11">
        <v>1111526</v>
      </c>
      <c r="G570" s="11"/>
      <c r="H570" s="11"/>
      <c r="I570" s="11"/>
      <c r="J570" s="207">
        <v>213844.68000000002</v>
      </c>
      <c r="K570" s="11"/>
      <c r="M570" s="11">
        <v>1118</v>
      </c>
      <c r="N570" s="70"/>
      <c r="P570" s="196">
        <f t="shared" si="32"/>
        <v>191.27431127012525</v>
      </c>
      <c r="Q570" s="11"/>
      <c r="R570" s="11"/>
      <c r="S570" s="11"/>
      <c r="T570" s="199">
        <f t="shared" si="33"/>
        <v>994.20930232558135</v>
      </c>
      <c r="U570" s="11"/>
      <c r="V570" s="11"/>
      <c r="W570" s="11"/>
      <c r="Y570" s="11">
        <v>213844.68000000002</v>
      </c>
      <c r="Z570" s="11">
        <f t="shared" si="34"/>
        <v>239030.91</v>
      </c>
      <c r="AB570" s="11">
        <f t="shared" si="35"/>
        <v>163109.48000000001</v>
      </c>
      <c r="AC570" s="170">
        <v>205841.17</v>
      </c>
      <c r="AD570" s="11"/>
      <c r="AE570" s="4"/>
      <c r="AF570" s="4"/>
    </row>
    <row r="571" spans="1:32">
      <c r="A571" s="56"/>
      <c r="B571" s="11"/>
      <c r="C571" s="11" t="s">
        <v>543</v>
      </c>
      <c r="D571" s="11"/>
      <c r="E571" s="11" t="s">
        <v>96</v>
      </c>
      <c r="F571" s="11">
        <v>7061</v>
      </c>
      <c r="G571" s="11"/>
      <c r="H571" s="11"/>
      <c r="I571" s="11"/>
      <c r="J571" s="207">
        <v>1413.21</v>
      </c>
      <c r="K571" s="11"/>
      <c r="M571" s="11">
        <v>6</v>
      </c>
      <c r="N571" s="70"/>
      <c r="P571" s="196">
        <f t="shared" si="32"/>
        <v>235.535</v>
      </c>
      <c r="Q571" s="11"/>
      <c r="R571" s="11"/>
      <c r="S571" s="11"/>
      <c r="T571" s="199">
        <f t="shared" si="33"/>
        <v>1176.8333333333333</v>
      </c>
      <c r="U571" s="11"/>
      <c r="V571" s="11"/>
      <c r="W571" s="11"/>
      <c r="Y571" s="11">
        <v>1413.21</v>
      </c>
      <c r="Z571" s="11">
        <f t="shared" si="34"/>
        <v>1579.66</v>
      </c>
      <c r="AB571" s="11">
        <f t="shared" si="35"/>
        <v>1077.92</v>
      </c>
      <c r="AC571" s="170">
        <v>1360.32</v>
      </c>
      <c r="AD571" s="11"/>
      <c r="AE571" s="4"/>
      <c r="AF571" s="4"/>
    </row>
    <row r="572" spans="1:32">
      <c r="A572" s="56"/>
      <c r="B572" s="11"/>
      <c r="C572" s="11" t="s">
        <v>544</v>
      </c>
      <c r="D572" s="11"/>
      <c r="E572" s="11" t="s">
        <v>198</v>
      </c>
      <c r="F572" s="11">
        <v>73298</v>
      </c>
      <c r="G572" s="11"/>
      <c r="H572" s="11"/>
      <c r="I572" s="11"/>
      <c r="J572" s="207">
        <v>14237.13</v>
      </c>
      <c r="K572" s="11"/>
      <c r="M572" s="11">
        <v>80</v>
      </c>
      <c r="N572" s="70"/>
      <c r="P572" s="196">
        <f t="shared" si="32"/>
        <v>177.964125</v>
      </c>
      <c r="Q572" s="11"/>
      <c r="R572" s="11"/>
      <c r="S572" s="11"/>
      <c r="T572" s="199">
        <f t="shared" si="33"/>
        <v>916.22500000000002</v>
      </c>
      <c r="U572" s="11"/>
      <c r="V572" s="11"/>
      <c r="W572" s="11"/>
      <c r="Y572" s="11">
        <v>14237.13</v>
      </c>
      <c r="Z572" s="11">
        <f t="shared" si="34"/>
        <v>15913.95</v>
      </c>
      <c r="AB572" s="11">
        <f t="shared" si="35"/>
        <v>10859.33</v>
      </c>
      <c r="AC572" s="170">
        <v>13704.28</v>
      </c>
      <c r="AD572" s="11"/>
      <c r="AE572" s="4"/>
      <c r="AF572" s="4"/>
    </row>
    <row r="573" spans="1:32">
      <c r="A573" s="56"/>
      <c r="B573" s="11"/>
      <c r="C573" s="11" t="s">
        <v>545</v>
      </c>
      <c r="D573" s="11"/>
      <c r="E573" s="11" t="s">
        <v>213</v>
      </c>
      <c r="F573" s="11">
        <v>2988090</v>
      </c>
      <c r="G573" s="11"/>
      <c r="H573" s="11"/>
      <c r="I573" s="11"/>
      <c r="J573" s="207">
        <v>563215.5700000003</v>
      </c>
      <c r="K573" s="11"/>
      <c r="M573" s="11">
        <v>2515</v>
      </c>
      <c r="N573" s="70"/>
      <c r="P573" s="196">
        <f t="shared" si="32"/>
        <v>223.94257256461245</v>
      </c>
      <c r="Q573" s="11"/>
      <c r="R573" s="11"/>
      <c r="S573" s="11"/>
      <c r="T573" s="199">
        <f t="shared" si="33"/>
        <v>1188.1073558648111</v>
      </c>
      <c r="U573" s="11"/>
      <c r="V573" s="11"/>
      <c r="W573" s="11"/>
      <c r="Y573" s="11">
        <v>563215.5700000003</v>
      </c>
      <c r="Z573" s="11">
        <f t="shared" si="34"/>
        <v>629550.06000000006</v>
      </c>
      <c r="AB573" s="11">
        <f t="shared" si="35"/>
        <v>429591.22</v>
      </c>
      <c r="AC573" s="170">
        <v>542136.25</v>
      </c>
      <c r="AD573" s="11"/>
      <c r="AE573" s="4"/>
      <c r="AF573" s="4"/>
    </row>
    <row r="574" spans="1:32">
      <c r="A574" s="56"/>
      <c r="B574" s="11"/>
      <c r="C574" s="11" t="s">
        <v>546</v>
      </c>
      <c r="D574" s="11"/>
      <c r="E574" s="11" t="s">
        <v>70</v>
      </c>
      <c r="F574" s="11">
        <v>140271</v>
      </c>
      <c r="G574" s="11"/>
      <c r="H574" s="11"/>
      <c r="I574" s="11"/>
      <c r="J574" s="207">
        <v>26337.849999999995</v>
      </c>
      <c r="K574" s="11"/>
      <c r="M574" s="11">
        <v>175</v>
      </c>
      <c r="N574" s="70"/>
      <c r="P574" s="196">
        <f t="shared" si="32"/>
        <v>150.50199999999998</v>
      </c>
      <c r="Q574" s="11"/>
      <c r="R574" s="11"/>
      <c r="S574" s="11"/>
      <c r="T574" s="199">
        <f t="shared" si="33"/>
        <v>801.54857142857145</v>
      </c>
      <c r="U574" s="11"/>
      <c r="V574" s="11"/>
      <c r="W574" s="11"/>
      <c r="Y574" s="11">
        <v>26337.849999999995</v>
      </c>
      <c r="Z574" s="11">
        <f t="shared" si="34"/>
        <v>29439.87</v>
      </c>
      <c r="AB574" s="11">
        <f t="shared" si="35"/>
        <v>20089.13</v>
      </c>
      <c r="AC574" s="170">
        <v>25352.11</v>
      </c>
      <c r="AD574" s="11"/>
      <c r="AE574" s="4"/>
      <c r="AF574" s="4"/>
    </row>
    <row r="575" spans="1:32">
      <c r="A575" s="56"/>
      <c r="B575" s="11"/>
      <c r="C575" s="11" t="s">
        <v>547</v>
      </c>
      <c r="D575" s="11"/>
      <c r="E575" s="11" t="s">
        <v>89</v>
      </c>
      <c r="F575" s="11">
        <v>232387</v>
      </c>
      <c r="G575" s="11"/>
      <c r="H575" s="11"/>
      <c r="I575" s="11"/>
      <c r="J575" s="207">
        <v>45191.280000000006</v>
      </c>
      <c r="K575" s="11"/>
      <c r="M575" s="11">
        <v>327</v>
      </c>
      <c r="N575" s="70"/>
      <c r="P575" s="196">
        <f t="shared" si="32"/>
        <v>138.19963302752296</v>
      </c>
      <c r="Q575" s="11"/>
      <c r="R575" s="11"/>
      <c r="S575" s="11"/>
      <c r="T575" s="199">
        <f t="shared" si="33"/>
        <v>710.66360856269114</v>
      </c>
      <c r="U575" s="11"/>
      <c r="V575" s="11"/>
      <c r="W575" s="11"/>
      <c r="Y575" s="11">
        <v>45191.280000000006</v>
      </c>
      <c r="Z575" s="11">
        <f t="shared" si="34"/>
        <v>50513.83</v>
      </c>
      <c r="AB575" s="11">
        <f t="shared" si="35"/>
        <v>34469.53</v>
      </c>
      <c r="AC575" s="170">
        <v>43499.92</v>
      </c>
      <c r="AD575" s="11"/>
      <c r="AE575" s="4"/>
      <c r="AF575" s="4"/>
    </row>
    <row r="576" spans="1:32">
      <c r="A576" s="56"/>
      <c r="B576" s="11"/>
      <c r="C576" s="11" t="s">
        <v>547</v>
      </c>
      <c r="D576" s="11"/>
      <c r="E576" s="11" t="s">
        <v>66</v>
      </c>
      <c r="F576" s="11">
        <v>1324</v>
      </c>
      <c r="G576" s="11"/>
      <c r="H576" s="11"/>
      <c r="I576" s="11"/>
      <c r="J576" s="207">
        <v>265.11</v>
      </c>
      <c r="K576" s="11"/>
      <c r="M576" s="11">
        <v>1</v>
      </c>
      <c r="N576" s="70"/>
      <c r="P576" s="196">
        <f t="shared" si="32"/>
        <v>265.11</v>
      </c>
      <c r="Q576" s="11"/>
      <c r="R576" s="11"/>
      <c r="S576" s="11"/>
      <c r="T576" s="199">
        <f t="shared" si="33"/>
        <v>1324</v>
      </c>
      <c r="U576" s="11"/>
      <c r="V576" s="11"/>
      <c r="W576" s="11"/>
      <c r="Y576" s="11">
        <v>265.11</v>
      </c>
      <c r="Z576" s="11">
        <f t="shared" si="34"/>
        <v>296.33</v>
      </c>
      <c r="AB576" s="11">
        <f t="shared" si="35"/>
        <v>202.21</v>
      </c>
      <c r="AC576" s="170">
        <v>255.19</v>
      </c>
      <c r="AD576" s="11"/>
      <c r="AE576" s="4"/>
      <c r="AF576" s="4"/>
    </row>
    <row r="577" spans="1:32">
      <c r="A577" s="56"/>
      <c r="B577" s="11"/>
      <c r="C577" s="11" t="s">
        <v>548</v>
      </c>
      <c r="D577" s="11"/>
      <c r="E577" s="11" t="s">
        <v>57</v>
      </c>
      <c r="F577" s="11">
        <v>3546</v>
      </c>
      <c r="G577" s="11"/>
      <c r="H577" s="11"/>
      <c r="I577" s="11"/>
      <c r="J577" s="207">
        <v>702.30000000000007</v>
      </c>
      <c r="K577" s="11"/>
      <c r="M577" s="11">
        <v>6</v>
      </c>
      <c r="N577" s="70"/>
      <c r="P577" s="196">
        <f t="shared" si="32"/>
        <v>117.05000000000001</v>
      </c>
      <c r="Q577" s="11"/>
      <c r="R577" s="11"/>
      <c r="S577" s="11"/>
      <c r="T577" s="199">
        <f t="shared" si="33"/>
        <v>591</v>
      </c>
      <c r="U577" s="11"/>
      <c r="V577" s="11"/>
      <c r="W577" s="11"/>
      <c r="Y577" s="11">
        <v>702.30000000000007</v>
      </c>
      <c r="Z577" s="11">
        <f t="shared" si="34"/>
        <v>785.02</v>
      </c>
      <c r="AB577" s="11">
        <f t="shared" si="35"/>
        <v>535.67999999999995</v>
      </c>
      <c r="AC577" s="170">
        <v>676.02</v>
      </c>
      <c r="AD577" s="11"/>
      <c r="AE577" s="4"/>
      <c r="AF577" s="4"/>
    </row>
    <row r="578" spans="1:32">
      <c r="A578" s="56"/>
      <c r="B578" s="11"/>
      <c r="C578" s="11" t="s">
        <v>548</v>
      </c>
      <c r="D578" s="11"/>
      <c r="E578" s="11" t="s">
        <v>64</v>
      </c>
      <c r="F578" s="11">
        <v>3203507</v>
      </c>
      <c r="G578" s="11"/>
      <c r="H578" s="11"/>
      <c r="I578" s="11"/>
      <c r="J578" s="207">
        <v>607969.28999999876</v>
      </c>
      <c r="K578" s="11"/>
      <c r="M578" s="11">
        <v>2598</v>
      </c>
      <c r="N578" s="70"/>
      <c r="P578" s="196">
        <f t="shared" si="32"/>
        <v>234.01435334872932</v>
      </c>
      <c r="Q578" s="11"/>
      <c r="R578" s="11"/>
      <c r="S578" s="11"/>
      <c r="T578" s="199">
        <f t="shared" si="33"/>
        <v>1233.0665896843725</v>
      </c>
      <c r="U578" s="11"/>
      <c r="V578" s="11"/>
      <c r="W578" s="11"/>
      <c r="Y578" s="11">
        <v>607969.28999999876</v>
      </c>
      <c r="Z578" s="11">
        <f t="shared" si="34"/>
        <v>679574.79</v>
      </c>
      <c r="AB578" s="11">
        <f t="shared" si="35"/>
        <v>463727</v>
      </c>
      <c r="AC578" s="170">
        <v>585214.98</v>
      </c>
      <c r="AD578" s="11"/>
      <c r="AE578" s="4"/>
      <c r="AF578" s="4"/>
    </row>
    <row r="579" spans="1:32">
      <c r="A579" s="56"/>
      <c r="B579" s="11"/>
      <c r="C579" s="11" t="s">
        <v>548</v>
      </c>
      <c r="D579" s="11"/>
      <c r="E579" s="11" t="s">
        <v>75</v>
      </c>
      <c r="F579" s="11">
        <v>445</v>
      </c>
      <c r="G579" s="11"/>
      <c r="H579" s="11"/>
      <c r="I579" s="11"/>
      <c r="J579" s="207">
        <v>89.27</v>
      </c>
      <c r="K579" s="11"/>
      <c r="M579" s="11">
        <v>1</v>
      </c>
      <c r="N579" s="70"/>
      <c r="P579" s="196">
        <f t="shared" si="32"/>
        <v>89.27</v>
      </c>
      <c r="Q579" s="11"/>
      <c r="R579" s="11"/>
      <c r="S579" s="11"/>
      <c r="T579" s="199">
        <f t="shared" si="33"/>
        <v>445</v>
      </c>
      <c r="U579" s="11"/>
      <c r="V579" s="11"/>
      <c r="W579" s="11"/>
      <c r="Y579" s="11">
        <v>89.27</v>
      </c>
      <c r="Z579" s="11">
        <f t="shared" si="34"/>
        <v>99.78</v>
      </c>
      <c r="AB579" s="11">
        <f t="shared" si="35"/>
        <v>68.09</v>
      </c>
      <c r="AC579" s="170">
        <v>85.93</v>
      </c>
      <c r="AD579" s="11"/>
      <c r="AE579" s="4"/>
      <c r="AF579" s="4"/>
    </row>
    <row r="580" spans="1:32">
      <c r="A580" s="56"/>
      <c r="B580" s="11"/>
      <c r="C580" s="11" t="s">
        <v>549</v>
      </c>
      <c r="D580" s="11"/>
      <c r="E580" s="11" t="s">
        <v>52</v>
      </c>
      <c r="F580" s="11">
        <v>2434</v>
      </c>
      <c r="G580" s="11"/>
      <c r="H580" s="11"/>
      <c r="I580" s="11"/>
      <c r="J580" s="207">
        <v>493.44</v>
      </c>
      <c r="K580" s="11"/>
      <c r="M580" s="11">
        <v>1</v>
      </c>
      <c r="N580" s="70"/>
      <c r="P580" s="196">
        <f t="shared" si="32"/>
        <v>493.44</v>
      </c>
      <c r="Q580" s="11"/>
      <c r="R580" s="11"/>
      <c r="S580" s="11"/>
      <c r="T580" s="199">
        <f t="shared" si="33"/>
        <v>2434</v>
      </c>
      <c r="U580" s="11"/>
      <c r="V580" s="11"/>
      <c r="W580" s="11"/>
      <c r="Y580" s="11">
        <v>493.44</v>
      </c>
      <c r="Z580" s="11">
        <f t="shared" si="34"/>
        <v>551.55999999999995</v>
      </c>
      <c r="AB580" s="11">
        <f t="shared" si="35"/>
        <v>376.37</v>
      </c>
      <c r="AC580" s="170">
        <v>474.97</v>
      </c>
      <c r="AD580" s="11"/>
      <c r="AE580" s="4"/>
      <c r="AF580" s="4"/>
    </row>
    <row r="581" spans="1:32">
      <c r="A581" s="56"/>
      <c r="B581" s="11"/>
      <c r="C581" s="11" t="s">
        <v>549</v>
      </c>
      <c r="D581" s="11"/>
      <c r="E581" s="11" t="s">
        <v>53</v>
      </c>
      <c r="F581" s="11">
        <v>1078595</v>
      </c>
      <c r="G581" s="11"/>
      <c r="H581" s="11"/>
      <c r="I581" s="11"/>
      <c r="J581" s="207">
        <v>208529.91000000006</v>
      </c>
      <c r="K581" s="11"/>
      <c r="M581" s="11">
        <v>1204</v>
      </c>
      <c r="N581" s="70"/>
      <c r="P581" s="196">
        <f t="shared" si="32"/>
        <v>173.19759966777414</v>
      </c>
      <c r="Q581" s="11"/>
      <c r="R581" s="11"/>
      <c r="S581" s="11"/>
      <c r="T581" s="199">
        <f t="shared" si="33"/>
        <v>895.84302325581393</v>
      </c>
      <c r="U581" s="11"/>
      <c r="V581" s="11"/>
      <c r="W581" s="11"/>
      <c r="Y581" s="11">
        <v>208529.91000000006</v>
      </c>
      <c r="Z581" s="11">
        <f t="shared" si="34"/>
        <v>233090.18</v>
      </c>
      <c r="AB581" s="11">
        <f t="shared" si="35"/>
        <v>159055.65</v>
      </c>
      <c r="AC581" s="170">
        <v>200725.32</v>
      </c>
      <c r="AD581" s="11"/>
      <c r="AE581" s="4"/>
      <c r="AF581" s="4"/>
    </row>
    <row r="582" spans="1:32">
      <c r="A582" s="56"/>
      <c r="B582" s="11"/>
      <c r="C582" s="11" t="s">
        <v>550</v>
      </c>
      <c r="D582" s="11"/>
      <c r="E582" s="11" t="s">
        <v>94</v>
      </c>
      <c r="F582" s="11">
        <v>1650</v>
      </c>
      <c r="G582" s="11"/>
      <c r="H582" s="11"/>
      <c r="I582" s="11"/>
      <c r="J582" s="207">
        <v>333.72</v>
      </c>
      <c r="K582" s="11"/>
      <c r="M582" s="11">
        <v>1</v>
      </c>
      <c r="N582" s="70"/>
      <c r="P582" s="196">
        <f t="shared" si="32"/>
        <v>333.72</v>
      </c>
      <c r="Q582" s="11"/>
      <c r="R582" s="11"/>
      <c r="S582" s="11"/>
      <c r="T582" s="199">
        <f t="shared" si="33"/>
        <v>1650</v>
      </c>
      <c r="U582" s="11"/>
      <c r="V582" s="11"/>
      <c r="W582" s="11"/>
      <c r="Y582" s="11">
        <v>333.72</v>
      </c>
      <c r="Z582" s="11">
        <f t="shared" si="34"/>
        <v>373.02</v>
      </c>
      <c r="AB582" s="11">
        <f t="shared" si="35"/>
        <v>254.54</v>
      </c>
      <c r="AC582" s="170">
        <v>321.23</v>
      </c>
      <c r="AD582" s="11"/>
      <c r="AE582" s="4"/>
      <c r="AF582" s="4"/>
    </row>
    <row r="583" spans="1:32">
      <c r="A583" s="56"/>
      <c r="B583" s="11"/>
      <c r="C583" s="11" t="s">
        <v>550</v>
      </c>
      <c r="D583" s="11"/>
      <c r="E583" s="11" t="s">
        <v>75</v>
      </c>
      <c r="F583" s="11">
        <v>812975</v>
      </c>
      <c r="G583" s="11"/>
      <c r="H583" s="11"/>
      <c r="I583" s="11"/>
      <c r="J583" s="207">
        <v>159650.53999999989</v>
      </c>
      <c r="K583" s="11"/>
      <c r="M583" s="11">
        <v>1003</v>
      </c>
      <c r="N583" s="70"/>
      <c r="P583" s="196">
        <f t="shared" si="32"/>
        <v>159.17302093718834</v>
      </c>
      <c r="Q583" s="11"/>
      <c r="R583" s="11"/>
      <c r="S583" s="11"/>
      <c r="T583" s="199">
        <f t="shared" si="33"/>
        <v>810.54336989032902</v>
      </c>
      <c r="U583" s="11"/>
      <c r="V583" s="11"/>
      <c r="W583" s="11"/>
      <c r="Y583" s="11">
        <v>159650.53999999989</v>
      </c>
      <c r="Z583" s="11">
        <f t="shared" si="34"/>
        <v>178453.89</v>
      </c>
      <c r="AB583" s="11">
        <f t="shared" si="35"/>
        <v>121773.04</v>
      </c>
      <c r="AC583" s="170">
        <v>153675.34</v>
      </c>
      <c r="AD583" s="11"/>
      <c r="AE583" s="4"/>
      <c r="AF583" s="4"/>
    </row>
    <row r="584" spans="1:32">
      <c r="A584" s="56"/>
      <c r="B584" s="11"/>
      <c r="C584" s="11" t="s">
        <v>551</v>
      </c>
      <c r="D584" s="11"/>
      <c r="E584" s="11" t="s">
        <v>366</v>
      </c>
      <c r="F584" s="11">
        <v>779</v>
      </c>
      <c r="G584" s="11"/>
      <c r="H584" s="11"/>
      <c r="I584" s="11"/>
      <c r="J584" s="207">
        <v>150.19</v>
      </c>
      <c r="K584" s="11"/>
      <c r="M584" s="11">
        <v>1</v>
      </c>
      <c r="N584" s="70"/>
      <c r="P584" s="196">
        <f t="shared" si="32"/>
        <v>150.19</v>
      </c>
      <c r="Q584" s="11"/>
      <c r="R584" s="11"/>
      <c r="S584" s="11"/>
      <c r="T584" s="199">
        <f t="shared" si="33"/>
        <v>779</v>
      </c>
      <c r="U584" s="11"/>
      <c r="V584" s="11"/>
      <c r="W584" s="11"/>
      <c r="Y584" s="11">
        <v>150.19</v>
      </c>
      <c r="Z584" s="11">
        <f t="shared" si="34"/>
        <v>167.88</v>
      </c>
      <c r="AB584" s="11">
        <f t="shared" si="35"/>
        <v>114.56</v>
      </c>
      <c r="AC584" s="170">
        <v>144.57</v>
      </c>
      <c r="AD584" s="11"/>
      <c r="AE584" s="4"/>
      <c r="AF584" s="4"/>
    </row>
    <row r="585" spans="1:32">
      <c r="A585" s="56"/>
      <c r="B585" s="11"/>
      <c r="C585" s="11" t="s">
        <v>552</v>
      </c>
      <c r="D585" s="11"/>
      <c r="E585" s="11" t="s">
        <v>323</v>
      </c>
      <c r="F585" s="11">
        <v>650703</v>
      </c>
      <c r="G585" s="11"/>
      <c r="H585" s="11"/>
      <c r="I585" s="11"/>
      <c r="J585" s="207">
        <v>128304.31999999975</v>
      </c>
      <c r="K585" s="11"/>
      <c r="M585" s="11">
        <v>836</v>
      </c>
      <c r="N585" s="70"/>
      <c r="P585" s="196">
        <f t="shared" si="32"/>
        <v>153.47406698564563</v>
      </c>
      <c r="Q585" s="11"/>
      <c r="R585" s="11"/>
      <c r="S585" s="11"/>
      <c r="T585" s="199">
        <f t="shared" si="33"/>
        <v>778.35287081339709</v>
      </c>
      <c r="U585" s="11"/>
      <c r="V585" s="11"/>
      <c r="W585" s="11"/>
      <c r="Y585" s="11">
        <v>128304.31999999975</v>
      </c>
      <c r="Z585" s="11">
        <f t="shared" si="34"/>
        <v>143415.76999999999</v>
      </c>
      <c r="AB585" s="11">
        <f t="shared" si="35"/>
        <v>97863.79</v>
      </c>
      <c r="AC585" s="170">
        <v>123502.31</v>
      </c>
      <c r="AD585" s="11"/>
      <c r="AE585" s="4"/>
      <c r="AF585" s="4"/>
    </row>
    <row r="586" spans="1:32">
      <c r="A586" s="56"/>
      <c r="B586" s="11"/>
      <c r="C586" s="11" t="s">
        <v>553</v>
      </c>
      <c r="D586" s="11"/>
      <c r="E586" s="11" t="s">
        <v>155</v>
      </c>
      <c r="F586" s="11">
        <v>649619</v>
      </c>
      <c r="G586" s="11"/>
      <c r="H586" s="11"/>
      <c r="I586" s="11"/>
      <c r="J586" s="207">
        <v>126988.67000000003</v>
      </c>
      <c r="K586" s="11"/>
      <c r="M586" s="11">
        <v>780</v>
      </c>
      <c r="N586" s="70"/>
      <c r="P586" s="196">
        <f t="shared" si="32"/>
        <v>162.8059871794872</v>
      </c>
      <c r="Q586" s="11"/>
      <c r="R586" s="11"/>
      <c r="S586" s="11"/>
      <c r="T586" s="199">
        <f t="shared" si="33"/>
        <v>832.84487179487178</v>
      </c>
      <c r="U586" s="11"/>
      <c r="V586" s="11"/>
      <c r="W586" s="11"/>
      <c r="Y586" s="11">
        <v>126988.67000000003</v>
      </c>
      <c r="Z586" s="11">
        <f t="shared" si="34"/>
        <v>141945.16</v>
      </c>
      <c r="AB586" s="11">
        <f t="shared" si="35"/>
        <v>96860.28</v>
      </c>
      <c r="AC586" s="170">
        <v>122235.9</v>
      </c>
      <c r="AD586" s="11"/>
      <c r="AE586" s="4"/>
      <c r="AF586" s="4"/>
    </row>
    <row r="587" spans="1:32">
      <c r="A587" s="56"/>
      <c r="B587" s="11"/>
      <c r="C587" s="11" t="s">
        <v>554</v>
      </c>
      <c r="D587" s="11"/>
      <c r="E587" s="11" t="s">
        <v>108</v>
      </c>
      <c r="F587" s="11">
        <v>528571</v>
      </c>
      <c r="G587" s="11"/>
      <c r="H587" s="11"/>
      <c r="I587" s="11"/>
      <c r="J587" s="207">
        <v>103502.81000000001</v>
      </c>
      <c r="K587" s="11"/>
      <c r="M587" s="11">
        <v>586</v>
      </c>
      <c r="N587" s="70"/>
      <c r="P587" s="196">
        <f t="shared" si="32"/>
        <v>176.62595563139934</v>
      </c>
      <c r="Q587" s="11"/>
      <c r="R587" s="11"/>
      <c r="S587" s="11"/>
      <c r="T587" s="199">
        <f t="shared" si="33"/>
        <v>901.99829351535834</v>
      </c>
      <c r="U587" s="11"/>
      <c r="V587" s="11"/>
      <c r="W587" s="11"/>
      <c r="Y587" s="11">
        <v>103502.81000000001</v>
      </c>
      <c r="Z587" s="11">
        <f t="shared" si="34"/>
        <v>115693.18</v>
      </c>
      <c r="AB587" s="11">
        <f t="shared" si="35"/>
        <v>78946.5</v>
      </c>
      <c r="AC587" s="170">
        <v>99629.04</v>
      </c>
      <c r="AD587" s="11"/>
      <c r="AE587" s="4"/>
      <c r="AF587" s="4"/>
    </row>
    <row r="588" spans="1:32">
      <c r="A588" s="56"/>
      <c r="B588" s="11"/>
      <c r="C588" s="11" t="s">
        <v>555</v>
      </c>
      <c r="D588" s="11"/>
      <c r="E588" s="11" t="s">
        <v>86</v>
      </c>
      <c r="F588" s="11">
        <v>4396</v>
      </c>
      <c r="G588" s="11"/>
      <c r="H588" s="11"/>
      <c r="I588" s="11"/>
      <c r="J588" s="207">
        <v>667.65</v>
      </c>
      <c r="K588" s="11"/>
      <c r="M588" s="11">
        <v>6</v>
      </c>
      <c r="N588" s="70"/>
      <c r="P588" s="196">
        <f t="shared" si="32"/>
        <v>111.27499999999999</v>
      </c>
      <c r="Q588" s="11"/>
      <c r="R588" s="11"/>
      <c r="S588" s="11"/>
      <c r="T588" s="199">
        <f t="shared" si="33"/>
        <v>732.66666666666663</v>
      </c>
      <c r="U588" s="11"/>
      <c r="V588" s="11"/>
      <c r="W588" s="11"/>
      <c r="Y588" s="11">
        <v>667.65</v>
      </c>
      <c r="Z588" s="11">
        <f t="shared" si="34"/>
        <v>746.28</v>
      </c>
      <c r="AB588" s="11">
        <f t="shared" si="35"/>
        <v>509.25</v>
      </c>
      <c r="AC588" s="170">
        <v>642.66</v>
      </c>
      <c r="AD588" s="11"/>
      <c r="AE588" s="4"/>
      <c r="AF588" s="4"/>
    </row>
    <row r="589" spans="1:32">
      <c r="A589" s="56"/>
      <c r="B589" s="11"/>
      <c r="C589" s="11" t="s">
        <v>555</v>
      </c>
      <c r="D589" s="11"/>
      <c r="E589" s="11" t="s">
        <v>556</v>
      </c>
      <c r="F589" s="11">
        <v>308369</v>
      </c>
      <c r="G589" s="11"/>
      <c r="H589" s="11"/>
      <c r="I589" s="11"/>
      <c r="J589" s="207">
        <v>58884.629999999983</v>
      </c>
      <c r="K589" s="11"/>
      <c r="M589" s="11">
        <v>381</v>
      </c>
      <c r="N589" s="70"/>
      <c r="P589" s="196">
        <f t="shared" si="32"/>
        <v>154.55283464566924</v>
      </c>
      <c r="Q589" s="11"/>
      <c r="R589" s="11"/>
      <c r="S589" s="11"/>
      <c r="T589" s="199">
        <f t="shared" si="33"/>
        <v>809.3674540682415</v>
      </c>
      <c r="U589" s="11"/>
      <c r="V589" s="11"/>
      <c r="W589" s="11"/>
      <c r="Y589" s="11">
        <v>58884.629999999983</v>
      </c>
      <c r="Z589" s="11">
        <f t="shared" si="34"/>
        <v>65819.95</v>
      </c>
      <c r="AB589" s="11">
        <f t="shared" si="35"/>
        <v>44914.1</v>
      </c>
      <c r="AC589" s="170">
        <v>56680.77</v>
      </c>
      <c r="AD589" s="11"/>
      <c r="AE589" s="4"/>
      <c r="AF589" s="4"/>
    </row>
    <row r="590" spans="1:32">
      <c r="A590" s="56"/>
      <c r="B590" s="11"/>
      <c r="C590" s="11" t="s">
        <v>557</v>
      </c>
      <c r="D590" s="11"/>
      <c r="E590" s="11" t="s">
        <v>155</v>
      </c>
      <c r="F590" s="11">
        <v>6284319</v>
      </c>
      <c r="G590" s="11"/>
      <c r="H590" s="11"/>
      <c r="I590" s="11"/>
      <c r="J590" s="207">
        <v>1205945.2400000035</v>
      </c>
      <c r="K590" s="11"/>
      <c r="M590" s="11">
        <v>7306</v>
      </c>
      <c r="N590" s="70"/>
      <c r="P590" s="196">
        <f t="shared" si="32"/>
        <v>165.06231042978422</v>
      </c>
      <c r="Q590" s="11"/>
      <c r="R590" s="11"/>
      <c r="S590" s="11"/>
      <c r="T590" s="199">
        <f t="shared" si="33"/>
        <v>860.15863673692854</v>
      </c>
      <c r="U590" s="11"/>
      <c r="V590" s="11"/>
      <c r="W590" s="11"/>
      <c r="Y590" s="11">
        <v>1205945.2400000035</v>
      </c>
      <c r="Z590" s="11">
        <f t="shared" si="34"/>
        <v>1347979.24</v>
      </c>
      <c r="AB590" s="11">
        <f t="shared" si="35"/>
        <v>919831.61</v>
      </c>
      <c r="AC590" s="170">
        <v>1160810.6399999999</v>
      </c>
      <c r="AD590" s="11"/>
      <c r="AE590" s="4"/>
      <c r="AF590" s="4"/>
    </row>
    <row r="591" spans="1:32">
      <c r="A591" s="56"/>
      <c r="B591" s="11"/>
      <c r="C591" s="11" t="s">
        <v>558</v>
      </c>
      <c r="D591" s="11"/>
      <c r="E591" s="11" t="s">
        <v>412</v>
      </c>
      <c r="F591" s="11">
        <v>943</v>
      </c>
      <c r="G591" s="11"/>
      <c r="H591" s="11"/>
      <c r="I591" s="11"/>
      <c r="J591" s="207">
        <v>182.72</v>
      </c>
      <c r="K591" s="11"/>
      <c r="M591" s="11">
        <v>1</v>
      </c>
      <c r="N591" s="70"/>
      <c r="P591" s="196">
        <f t="shared" si="32"/>
        <v>182.72</v>
      </c>
      <c r="Q591" s="11"/>
      <c r="R591" s="11"/>
      <c r="S591" s="11"/>
      <c r="T591" s="199">
        <f t="shared" si="33"/>
        <v>943</v>
      </c>
      <c r="U591" s="11"/>
      <c r="V591" s="11"/>
      <c r="W591" s="11"/>
      <c r="Y591" s="11">
        <v>182.72</v>
      </c>
      <c r="Z591" s="11">
        <f t="shared" si="34"/>
        <v>204.24</v>
      </c>
      <c r="AB591" s="11">
        <f t="shared" si="35"/>
        <v>139.37</v>
      </c>
      <c r="AC591" s="170">
        <v>175.88</v>
      </c>
      <c r="AD591" s="11"/>
      <c r="AE591" s="4"/>
      <c r="AF591" s="4"/>
    </row>
    <row r="592" spans="1:32">
      <c r="A592" s="56"/>
      <c r="B592" s="11"/>
      <c r="C592" s="11" t="s">
        <v>558</v>
      </c>
      <c r="D592" s="11"/>
      <c r="E592" s="11" t="s">
        <v>155</v>
      </c>
      <c r="F592" s="11">
        <v>5096039</v>
      </c>
      <c r="G592" s="11"/>
      <c r="H592" s="11"/>
      <c r="I592" s="11"/>
      <c r="J592" s="207">
        <v>988954.34999999776</v>
      </c>
      <c r="K592" s="11"/>
      <c r="M592" s="11">
        <v>6083</v>
      </c>
      <c r="N592" s="70"/>
      <c r="P592" s="196">
        <f t="shared" si="32"/>
        <v>162.5767466710501</v>
      </c>
      <c r="Q592" s="11"/>
      <c r="R592" s="11"/>
      <c r="S592" s="11"/>
      <c r="T592" s="199">
        <f t="shared" si="33"/>
        <v>837.75094525727434</v>
      </c>
      <c r="U592" s="11"/>
      <c r="V592" s="11"/>
      <c r="W592" s="11"/>
      <c r="Y592" s="11">
        <v>988954.34999999776</v>
      </c>
      <c r="Z592" s="11">
        <f t="shared" si="34"/>
        <v>1105431.57</v>
      </c>
      <c r="AB592" s="11">
        <f t="shared" si="35"/>
        <v>754322.37</v>
      </c>
      <c r="AC592" s="170">
        <v>951941.01</v>
      </c>
      <c r="AD592" s="11"/>
      <c r="AE592" s="4"/>
      <c r="AF592" s="4"/>
    </row>
    <row r="593" spans="1:32">
      <c r="A593" s="56"/>
      <c r="B593" s="11"/>
      <c r="C593" s="11" t="s">
        <v>559</v>
      </c>
      <c r="D593" s="11"/>
      <c r="E593" s="11" t="s">
        <v>57</v>
      </c>
      <c r="F593" s="11">
        <v>5798</v>
      </c>
      <c r="G593" s="11"/>
      <c r="H593" s="11"/>
      <c r="I593" s="11"/>
      <c r="J593" s="207">
        <v>1159.6999999999998</v>
      </c>
      <c r="K593" s="11"/>
      <c r="M593" s="11">
        <v>6</v>
      </c>
      <c r="N593" s="70"/>
      <c r="P593" s="196">
        <f t="shared" si="32"/>
        <v>193.2833333333333</v>
      </c>
      <c r="Q593" s="11"/>
      <c r="R593" s="11"/>
      <c r="S593" s="11"/>
      <c r="T593" s="199">
        <f t="shared" si="33"/>
        <v>966.33333333333337</v>
      </c>
      <c r="U593" s="11"/>
      <c r="V593" s="11"/>
      <c r="W593" s="11"/>
      <c r="Y593" s="11">
        <v>1159.6999999999998</v>
      </c>
      <c r="Z593" s="11">
        <f t="shared" si="34"/>
        <v>1296.29</v>
      </c>
      <c r="AB593" s="11">
        <f t="shared" si="35"/>
        <v>884.56</v>
      </c>
      <c r="AC593" s="170">
        <v>1116.3</v>
      </c>
      <c r="AD593" s="11"/>
      <c r="AE593" s="4"/>
      <c r="AF593" s="4"/>
    </row>
    <row r="594" spans="1:32">
      <c r="A594" s="56"/>
      <c r="B594" s="11"/>
      <c r="C594" s="11" t="s">
        <v>559</v>
      </c>
      <c r="D594" s="11"/>
      <c r="E594" s="11" t="s">
        <v>81</v>
      </c>
      <c r="F594" s="11">
        <v>1076</v>
      </c>
      <c r="G594" s="11"/>
      <c r="H594" s="11"/>
      <c r="I594" s="11"/>
      <c r="J594" s="207">
        <v>213.93</v>
      </c>
      <c r="K594" s="11"/>
      <c r="M594" s="11">
        <v>1</v>
      </c>
      <c r="N594" s="70"/>
      <c r="P594" s="196">
        <f t="shared" si="32"/>
        <v>213.93</v>
      </c>
      <c r="Q594" s="11"/>
      <c r="R594" s="11"/>
      <c r="S594" s="11"/>
      <c r="T594" s="199">
        <f t="shared" si="33"/>
        <v>1076</v>
      </c>
      <c r="U594" s="11"/>
      <c r="V594" s="11"/>
      <c r="W594" s="11"/>
      <c r="Y594" s="11">
        <v>213.93</v>
      </c>
      <c r="Z594" s="11">
        <f t="shared" si="34"/>
        <v>239.13</v>
      </c>
      <c r="AB594" s="11">
        <f t="shared" si="35"/>
        <v>163.16999999999999</v>
      </c>
      <c r="AC594" s="170">
        <v>205.92</v>
      </c>
      <c r="AD594" s="11"/>
      <c r="AE594" s="4"/>
      <c r="AF594" s="4"/>
    </row>
    <row r="595" spans="1:32">
      <c r="A595" s="56"/>
      <c r="B595" s="11"/>
      <c r="C595" s="11" t="s">
        <v>559</v>
      </c>
      <c r="D595" s="11"/>
      <c r="E595" s="11" t="s">
        <v>166</v>
      </c>
      <c r="F595" s="11">
        <v>14295233</v>
      </c>
      <c r="G595" s="11"/>
      <c r="H595" s="11"/>
      <c r="I595" s="11"/>
      <c r="J595" s="207">
        <v>2724172.650000006</v>
      </c>
      <c r="K595" s="11"/>
      <c r="M595" s="11">
        <v>14418</v>
      </c>
      <c r="N595" s="70"/>
      <c r="P595" s="196">
        <f t="shared" si="32"/>
        <v>188.94247815231003</v>
      </c>
      <c r="Q595" s="11"/>
      <c r="R595" s="11"/>
      <c r="S595" s="11"/>
      <c r="T595" s="199">
        <f t="shared" si="33"/>
        <v>991.48515744208623</v>
      </c>
      <c r="U595" s="11"/>
      <c r="V595" s="11"/>
      <c r="W595" s="11"/>
      <c r="Y595" s="11">
        <v>2724172.650000006</v>
      </c>
      <c r="Z595" s="11">
        <f t="shared" si="34"/>
        <v>3045020.67</v>
      </c>
      <c r="AB595" s="11">
        <f t="shared" si="35"/>
        <v>2077855.63</v>
      </c>
      <c r="AC595" s="170">
        <v>2622215.75</v>
      </c>
      <c r="AD595" s="11"/>
      <c r="AE595" s="4"/>
      <c r="AF595" s="4"/>
    </row>
    <row r="596" spans="1:32">
      <c r="A596" s="56"/>
      <c r="B596" s="11"/>
      <c r="C596" s="11" t="s">
        <v>559</v>
      </c>
      <c r="D596" s="11"/>
      <c r="E596" s="11" t="s">
        <v>443</v>
      </c>
      <c r="F596" s="11">
        <v>357</v>
      </c>
      <c r="G596" s="11"/>
      <c r="H596" s="11"/>
      <c r="I596" s="11"/>
      <c r="J596" s="207">
        <v>72.92</v>
      </c>
      <c r="K596" s="11"/>
      <c r="M596" s="11">
        <v>1</v>
      </c>
      <c r="N596" s="70"/>
      <c r="P596" s="196">
        <f t="shared" si="32"/>
        <v>72.92</v>
      </c>
      <c r="Q596" s="11"/>
      <c r="R596" s="11"/>
      <c r="S596" s="11"/>
      <c r="T596" s="199">
        <f t="shared" si="33"/>
        <v>357</v>
      </c>
      <c r="U596" s="11"/>
      <c r="V596" s="11"/>
      <c r="W596" s="11"/>
      <c r="Y596" s="11">
        <v>72.92</v>
      </c>
      <c r="Z596" s="11">
        <f t="shared" si="34"/>
        <v>81.510000000000005</v>
      </c>
      <c r="AB596" s="11">
        <f t="shared" si="35"/>
        <v>55.62</v>
      </c>
      <c r="AC596" s="170">
        <v>70.19</v>
      </c>
      <c r="AD596" s="11"/>
      <c r="AE596" s="4"/>
      <c r="AF596" s="4"/>
    </row>
    <row r="597" spans="1:32">
      <c r="A597" s="56"/>
      <c r="B597" s="11"/>
      <c r="C597" s="11" t="s">
        <v>560</v>
      </c>
      <c r="D597" s="11"/>
      <c r="E597" s="11" t="s">
        <v>59</v>
      </c>
      <c r="F597" s="11">
        <v>133</v>
      </c>
      <c r="G597" s="11"/>
      <c r="H597" s="11"/>
      <c r="I597" s="11"/>
      <c r="J597" s="207">
        <v>37.89</v>
      </c>
      <c r="K597" s="11"/>
      <c r="M597" s="11">
        <v>2</v>
      </c>
      <c r="N597" s="70"/>
      <c r="P597" s="196">
        <f t="shared" si="32"/>
        <v>18.945</v>
      </c>
      <c r="Q597" s="11"/>
      <c r="R597" s="11"/>
      <c r="S597" s="11"/>
      <c r="T597" s="199">
        <f t="shared" si="33"/>
        <v>66.5</v>
      </c>
      <c r="U597" s="11"/>
      <c r="V597" s="11"/>
      <c r="W597" s="11"/>
      <c r="Y597" s="11">
        <v>37.89</v>
      </c>
      <c r="Z597" s="11">
        <f t="shared" si="34"/>
        <v>42.35</v>
      </c>
      <c r="AB597" s="11">
        <f t="shared" si="35"/>
        <v>28.9</v>
      </c>
      <c r="AC597" s="170">
        <v>36.47</v>
      </c>
      <c r="AD597" s="11"/>
      <c r="AE597" s="4"/>
      <c r="AF597" s="4"/>
    </row>
    <row r="598" spans="1:32">
      <c r="A598" s="56"/>
      <c r="B598" s="11"/>
      <c r="C598" s="11" t="s">
        <v>560</v>
      </c>
      <c r="D598" s="11"/>
      <c r="E598" s="11" t="s">
        <v>273</v>
      </c>
      <c r="F598" s="11">
        <v>408201</v>
      </c>
      <c r="G598" s="11"/>
      <c r="H598" s="11"/>
      <c r="I598" s="11"/>
      <c r="J598" s="207">
        <v>79407.65999999996</v>
      </c>
      <c r="K598" s="11"/>
      <c r="M598" s="11">
        <v>416</v>
      </c>
      <c r="N598" s="70"/>
      <c r="P598" s="196">
        <f t="shared" ref="P598:P611" si="36">J598/M598</f>
        <v>190.88379807692297</v>
      </c>
      <c r="Q598" s="11"/>
      <c r="R598" s="11"/>
      <c r="S598" s="11"/>
      <c r="T598" s="199">
        <f t="shared" ref="T598:T611" si="37">F598/M598</f>
        <v>981.25240384615381</v>
      </c>
      <c r="U598" s="11"/>
      <c r="V598" s="11"/>
      <c r="W598" s="11"/>
      <c r="Y598" s="11">
        <v>79407.65999999996</v>
      </c>
      <c r="Z598" s="11">
        <f t="shared" ref="Z598:Z610" si="38">ROUND($Z$619*Y598/$Y$619,2)</f>
        <v>88760.15</v>
      </c>
      <c r="AB598" s="11">
        <f t="shared" ref="AB598:AB610" si="39">ROUND($AB$619*Y598/$Y$619,2)</f>
        <v>60567.99</v>
      </c>
      <c r="AC598" s="170">
        <v>76435.69</v>
      </c>
      <c r="AD598" s="11"/>
      <c r="AE598" s="4"/>
      <c r="AF598" s="4"/>
    </row>
    <row r="599" spans="1:32">
      <c r="A599" s="56"/>
      <c r="B599" s="11"/>
      <c r="C599" s="11" t="s">
        <v>561</v>
      </c>
      <c r="D599" s="11"/>
      <c r="E599" s="11" t="s">
        <v>62</v>
      </c>
      <c r="F599" s="11">
        <v>2798</v>
      </c>
      <c r="G599" s="11"/>
      <c r="H599" s="11"/>
      <c r="I599" s="11"/>
      <c r="J599" s="207">
        <v>568.45000000000005</v>
      </c>
      <c r="K599" s="11"/>
      <c r="M599" s="11">
        <v>3</v>
      </c>
      <c r="N599" s="70"/>
      <c r="P599" s="196">
        <f t="shared" si="36"/>
        <v>189.48333333333335</v>
      </c>
      <c r="Q599" s="11"/>
      <c r="R599" s="11"/>
      <c r="S599" s="11"/>
      <c r="T599" s="199">
        <f t="shared" si="37"/>
        <v>932.66666666666663</v>
      </c>
      <c r="U599" s="11"/>
      <c r="V599" s="11"/>
      <c r="W599" s="11"/>
      <c r="Y599" s="11">
        <v>568.45000000000005</v>
      </c>
      <c r="Z599" s="11">
        <f t="shared" si="38"/>
        <v>635.4</v>
      </c>
      <c r="AB599" s="11">
        <f t="shared" si="39"/>
        <v>433.58</v>
      </c>
      <c r="AC599" s="170">
        <v>547.16999999999996</v>
      </c>
      <c r="AD599" s="11"/>
      <c r="AE599" s="4"/>
      <c r="AF599" s="4"/>
    </row>
    <row r="600" spans="1:32">
      <c r="A600" s="56"/>
      <c r="B600" s="11"/>
      <c r="C600" s="11" t="s">
        <v>561</v>
      </c>
      <c r="D600" s="11"/>
      <c r="E600" s="11" t="s">
        <v>166</v>
      </c>
      <c r="F600" s="11">
        <v>1088</v>
      </c>
      <c r="G600" s="11"/>
      <c r="H600" s="11"/>
      <c r="I600" s="11"/>
      <c r="J600" s="207">
        <v>215.22</v>
      </c>
      <c r="K600" s="11"/>
      <c r="M600" s="11">
        <v>1</v>
      </c>
      <c r="N600" s="70"/>
      <c r="P600" s="196">
        <f t="shared" si="36"/>
        <v>215.22</v>
      </c>
      <c r="Q600" s="11"/>
      <c r="R600" s="11"/>
      <c r="S600" s="11"/>
      <c r="T600" s="199">
        <f t="shared" si="37"/>
        <v>1088</v>
      </c>
      <c r="U600" s="11"/>
      <c r="V600" s="11"/>
      <c r="W600" s="11"/>
      <c r="Y600" s="11">
        <v>215.22</v>
      </c>
      <c r="Z600" s="11">
        <f t="shared" si="38"/>
        <v>240.57</v>
      </c>
      <c r="AB600" s="11">
        <f t="shared" si="39"/>
        <v>164.16</v>
      </c>
      <c r="AC600" s="170">
        <v>207.17</v>
      </c>
      <c r="AD600" s="11"/>
      <c r="AE600" s="4"/>
      <c r="AF600" s="4"/>
    </row>
    <row r="601" spans="1:32">
      <c r="A601" s="56"/>
      <c r="B601" s="11"/>
      <c r="C601" s="11" t="s">
        <v>561</v>
      </c>
      <c r="D601" s="11"/>
      <c r="E601" s="11" t="s">
        <v>562</v>
      </c>
      <c r="F601" s="11">
        <v>365377</v>
      </c>
      <c r="G601" s="11"/>
      <c r="H601" s="11"/>
      <c r="I601" s="11"/>
      <c r="J601" s="207">
        <v>69374.849999999991</v>
      </c>
      <c r="K601" s="11"/>
      <c r="M601" s="11">
        <v>322</v>
      </c>
      <c r="N601" s="70"/>
      <c r="P601" s="196">
        <f t="shared" si="36"/>
        <v>215.44984472049686</v>
      </c>
      <c r="Q601" s="11"/>
      <c r="R601" s="11"/>
      <c r="S601" s="11"/>
      <c r="T601" s="199">
        <f t="shared" si="37"/>
        <v>1134.7111801242236</v>
      </c>
      <c r="U601" s="11"/>
      <c r="V601" s="11"/>
      <c r="W601" s="11"/>
      <c r="Y601" s="11">
        <v>69374.849999999991</v>
      </c>
      <c r="Z601" s="11">
        <f t="shared" si="38"/>
        <v>77545.69</v>
      </c>
      <c r="AB601" s="11">
        <f t="shared" si="39"/>
        <v>52915.49</v>
      </c>
      <c r="AC601" s="170">
        <v>66778.38</v>
      </c>
      <c r="AD601" s="11"/>
      <c r="AE601" s="4"/>
      <c r="AF601" s="4"/>
    </row>
    <row r="602" spans="1:32">
      <c r="A602" s="56"/>
      <c r="B602" s="11"/>
      <c r="C602" s="11" t="s">
        <v>563</v>
      </c>
      <c r="D602" s="11"/>
      <c r="E602" s="11" t="s">
        <v>155</v>
      </c>
      <c r="F602" s="11">
        <v>-964</v>
      </c>
      <c r="G602" s="11"/>
      <c r="H602" s="11"/>
      <c r="I602" s="11"/>
      <c r="J602" s="207">
        <v>-182.37</v>
      </c>
      <c r="K602" s="11"/>
      <c r="M602" s="11">
        <v>1</v>
      </c>
      <c r="N602" s="70"/>
      <c r="P602" s="196">
        <f t="shared" si="36"/>
        <v>-182.37</v>
      </c>
      <c r="Q602" s="11"/>
      <c r="R602" s="11"/>
      <c r="S602" s="11"/>
      <c r="T602" s="199">
        <f t="shared" si="37"/>
        <v>-964</v>
      </c>
      <c r="U602" s="11"/>
      <c r="V602" s="11"/>
      <c r="W602" s="11"/>
      <c r="Y602" s="11">
        <v>-182.37</v>
      </c>
      <c r="Z602" s="11">
        <f t="shared" si="38"/>
        <v>-203.85</v>
      </c>
      <c r="AB602" s="11">
        <f t="shared" si="39"/>
        <v>-139.1</v>
      </c>
      <c r="AC602" s="170">
        <v>-175.54</v>
      </c>
      <c r="AD602" s="11"/>
      <c r="AE602" s="4"/>
      <c r="AF602" s="4"/>
    </row>
    <row r="603" spans="1:32">
      <c r="A603" s="56"/>
      <c r="B603" s="11"/>
      <c r="C603" s="11" t="s">
        <v>563</v>
      </c>
      <c r="D603" s="11"/>
      <c r="E603" s="11" t="s">
        <v>115</v>
      </c>
      <c r="F603" s="11">
        <v>1236903</v>
      </c>
      <c r="G603" s="11"/>
      <c r="H603" s="11"/>
      <c r="I603" s="11"/>
      <c r="J603" s="207">
        <v>232911.22</v>
      </c>
      <c r="K603" s="11"/>
      <c r="M603" s="11">
        <v>1649</v>
      </c>
      <c r="N603" s="70"/>
      <c r="P603" s="196">
        <f t="shared" si="36"/>
        <v>141.24391752577318</v>
      </c>
      <c r="Q603" s="11"/>
      <c r="R603" s="11"/>
      <c r="S603" s="11"/>
      <c r="T603" s="199">
        <f t="shared" si="37"/>
        <v>750.09278350515467</v>
      </c>
      <c r="U603" s="11"/>
      <c r="V603" s="11"/>
      <c r="W603" s="11"/>
      <c r="Y603" s="11">
        <v>232911.22</v>
      </c>
      <c r="Z603" s="11">
        <f t="shared" si="38"/>
        <v>260343.07</v>
      </c>
      <c r="AB603" s="11">
        <f t="shared" si="39"/>
        <v>177652.43</v>
      </c>
      <c r="AC603" s="170">
        <v>224194.11</v>
      </c>
      <c r="AD603" s="11"/>
      <c r="AE603" s="4"/>
      <c r="AF603" s="4"/>
    </row>
    <row r="604" spans="1:32">
      <c r="A604" s="56"/>
      <c r="B604" s="11"/>
      <c r="C604" s="11" t="s">
        <v>564</v>
      </c>
      <c r="D604" s="11"/>
      <c r="E604" s="11" t="s">
        <v>565</v>
      </c>
      <c r="F604" s="11">
        <v>882</v>
      </c>
      <c r="G604" s="11"/>
      <c r="H604" s="11"/>
      <c r="I604" s="11"/>
      <c r="J604" s="207">
        <v>177.09</v>
      </c>
      <c r="K604" s="11"/>
      <c r="M604" s="11">
        <v>2</v>
      </c>
      <c r="N604" s="70"/>
      <c r="P604" s="196">
        <f t="shared" si="36"/>
        <v>88.545000000000002</v>
      </c>
      <c r="Q604" s="11"/>
      <c r="R604" s="11"/>
      <c r="S604" s="11"/>
      <c r="T604" s="199">
        <f t="shared" si="37"/>
        <v>441</v>
      </c>
      <c r="U604" s="11"/>
      <c r="V604" s="11"/>
      <c r="W604" s="11"/>
      <c r="Y604" s="11">
        <v>177.09</v>
      </c>
      <c r="Z604" s="11">
        <f t="shared" si="38"/>
        <v>197.95</v>
      </c>
      <c r="AB604" s="11">
        <f t="shared" si="39"/>
        <v>135.07</v>
      </c>
      <c r="AC604" s="170">
        <v>170.46</v>
      </c>
      <c r="AD604" s="11"/>
      <c r="AE604" s="4"/>
      <c r="AF604" s="4"/>
    </row>
    <row r="605" spans="1:32">
      <c r="A605" s="56"/>
      <c r="B605" s="11"/>
      <c r="C605" s="11" t="s">
        <v>566</v>
      </c>
      <c r="D605" s="11"/>
      <c r="E605" s="11" t="s">
        <v>179</v>
      </c>
      <c r="F605" s="11">
        <v>6130</v>
      </c>
      <c r="G605" s="11"/>
      <c r="H605" s="11"/>
      <c r="I605" s="11"/>
      <c r="J605" s="207">
        <v>1216.6099999999997</v>
      </c>
      <c r="K605" s="11"/>
      <c r="M605" s="11">
        <v>7</v>
      </c>
      <c r="N605" s="70"/>
      <c r="P605" s="196">
        <f t="shared" si="36"/>
        <v>173.80142857142852</v>
      </c>
      <c r="Q605" s="11"/>
      <c r="R605" s="11"/>
      <c r="S605" s="11"/>
      <c r="T605" s="199">
        <f t="shared" si="37"/>
        <v>875.71428571428567</v>
      </c>
      <c r="U605" s="11"/>
      <c r="V605" s="11"/>
      <c r="W605" s="11"/>
      <c r="Y605" s="11">
        <v>1216.6099999999997</v>
      </c>
      <c r="Z605" s="11">
        <f t="shared" si="38"/>
        <v>1359.9</v>
      </c>
      <c r="AB605" s="11">
        <f t="shared" si="39"/>
        <v>927.97</v>
      </c>
      <c r="AC605" s="170">
        <v>1171.08</v>
      </c>
      <c r="AD605" s="11"/>
      <c r="AE605" s="4"/>
      <c r="AF605" s="4"/>
    </row>
    <row r="606" spans="1:32">
      <c r="A606" s="56"/>
      <c r="B606" s="11"/>
      <c r="C606" s="11" t="s">
        <v>567</v>
      </c>
      <c r="D606" s="11"/>
      <c r="E606" s="11" t="s">
        <v>166</v>
      </c>
      <c r="F606" s="11">
        <v>1104</v>
      </c>
      <c r="G606" s="11"/>
      <c r="H606" s="11"/>
      <c r="I606" s="11"/>
      <c r="J606" s="207">
        <v>215.71</v>
      </c>
      <c r="K606" s="11"/>
      <c r="M606" s="11">
        <v>1</v>
      </c>
      <c r="N606" s="70"/>
      <c r="P606" s="196">
        <f t="shared" si="36"/>
        <v>215.71</v>
      </c>
      <c r="Q606" s="11"/>
      <c r="R606" s="11"/>
      <c r="S606" s="11"/>
      <c r="T606" s="199">
        <f t="shared" si="37"/>
        <v>1104</v>
      </c>
      <c r="U606" s="11"/>
      <c r="V606" s="11"/>
      <c r="W606" s="11"/>
      <c r="Y606" s="11">
        <v>215.71</v>
      </c>
      <c r="Z606" s="11">
        <f t="shared" si="38"/>
        <v>241.12</v>
      </c>
      <c r="AB606" s="11">
        <f t="shared" si="39"/>
        <v>164.53</v>
      </c>
      <c r="AC606" s="170">
        <v>207.64</v>
      </c>
      <c r="AD606" s="11"/>
      <c r="AE606" s="4"/>
      <c r="AF606" s="4"/>
    </row>
    <row r="607" spans="1:32">
      <c r="A607" s="56"/>
      <c r="B607" s="11"/>
      <c r="C607" s="11" t="s">
        <v>567</v>
      </c>
      <c r="D607" s="11"/>
      <c r="E607" s="11" t="s">
        <v>562</v>
      </c>
      <c r="F607" s="11">
        <v>196</v>
      </c>
      <c r="G607" s="11"/>
      <c r="H607" s="11"/>
      <c r="I607" s="11"/>
      <c r="J607" s="207">
        <v>44</v>
      </c>
      <c r="K607" s="11"/>
      <c r="M607" s="11">
        <v>1</v>
      </c>
      <c r="N607" s="70"/>
      <c r="P607" s="196">
        <f t="shared" si="36"/>
        <v>44</v>
      </c>
      <c r="Q607" s="11"/>
      <c r="R607" s="11"/>
      <c r="S607" s="11"/>
      <c r="T607" s="199">
        <f t="shared" si="37"/>
        <v>196</v>
      </c>
      <c r="U607" s="11"/>
      <c r="V607" s="11"/>
      <c r="W607" s="11"/>
      <c r="Y607" s="11">
        <v>44</v>
      </c>
      <c r="Z607" s="11">
        <f t="shared" si="38"/>
        <v>49.18</v>
      </c>
      <c r="AB607" s="11">
        <f t="shared" si="39"/>
        <v>33.56</v>
      </c>
      <c r="AC607" s="170">
        <v>42.35</v>
      </c>
      <c r="AD607" s="11"/>
      <c r="AE607" s="4"/>
      <c r="AF607" s="4"/>
    </row>
    <row r="608" spans="1:32">
      <c r="A608" s="56"/>
      <c r="B608" s="11"/>
      <c r="C608" s="11" t="s">
        <v>567</v>
      </c>
      <c r="D608" s="11"/>
      <c r="E608" s="11" t="s">
        <v>565</v>
      </c>
      <c r="F608" s="11">
        <v>707</v>
      </c>
      <c r="G608" s="11"/>
      <c r="H608" s="11"/>
      <c r="I608" s="11"/>
      <c r="J608" s="207">
        <v>137.47999999999999</v>
      </c>
      <c r="K608" s="11"/>
      <c r="M608" s="11">
        <v>1</v>
      </c>
      <c r="N608" s="70"/>
      <c r="P608" s="196">
        <f t="shared" si="36"/>
        <v>137.47999999999999</v>
      </c>
      <c r="Q608" s="11"/>
      <c r="R608" s="11"/>
      <c r="S608" s="11"/>
      <c r="T608" s="199">
        <f t="shared" si="37"/>
        <v>707</v>
      </c>
      <c r="U608" s="11"/>
      <c r="V608" s="11"/>
      <c r="W608" s="11"/>
      <c r="Y608" s="11">
        <v>137.47999999999999</v>
      </c>
      <c r="Z608" s="11">
        <f t="shared" si="38"/>
        <v>153.66999999999999</v>
      </c>
      <c r="AB608" s="11">
        <f t="shared" si="39"/>
        <v>104.86</v>
      </c>
      <c r="AC608" s="170">
        <v>132.33000000000001</v>
      </c>
      <c r="AD608" s="11"/>
      <c r="AE608" s="4"/>
      <c r="AF608" s="4"/>
    </row>
    <row r="609" spans="1:37">
      <c r="A609" s="56"/>
      <c r="B609" s="11"/>
      <c r="C609" s="11" t="s">
        <v>567</v>
      </c>
      <c r="D609" s="11"/>
      <c r="E609" s="11" t="s">
        <v>443</v>
      </c>
      <c r="F609" s="11">
        <v>3246442</v>
      </c>
      <c r="G609" s="11"/>
      <c r="H609" s="11"/>
      <c r="I609" s="11"/>
      <c r="J609" s="207">
        <v>619365.29999999912</v>
      </c>
      <c r="K609" s="11"/>
      <c r="M609" s="11">
        <v>3066</v>
      </c>
      <c r="N609" s="70"/>
      <c r="P609" s="196">
        <f t="shared" si="36"/>
        <v>202.01086105675117</v>
      </c>
      <c r="Q609" s="11"/>
      <c r="R609" s="11"/>
      <c r="S609" s="11"/>
      <c r="T609" s="199">
        <f t="shared" si="37"/>
        <v>1058.8525766470973</v>
      </c>
      <c r="U609" s="11"/>
      <c r="V609" s="11"/>
      <c r="W609" s="11"/>
      <c r="Y609" s="11">
        <v>619365.29999999912</v>
      </c>
      <c r="Z609" s="11">
        <f t="shared" si="38"/>
        <v>692313</v>
      </c>
      <c r="AB609" s="11">
        <f t="shared" si="39"/>
        <v>472419.28</v>
      </c>
      <c r="AC609" s="170">
        <v>596184.48</v>
      </c>
      <c r="AD609" s="11"/>
      <c r="AE609" s="4"/>
      <c r="AF609" s="4"/>
    </row>
    <row r="610" spans="1:37">
      <c r="A610" s="56"/>
      <c r="B610" s="11"/>
      <c r="C610" s="11" t="s">
        <v>568</v>
      </c>
      <c r="D610" s="11"/>
      <c r="E610" s="11" t="s">
        <v>79</v>
      </c>
      <c r="F610" s="11">
        <v>9224</v>
      </c>
      <c r="G610" s="11"/>
      <c r="H610" s="11"/>
      <c r="I610" s="11"/>
      <c r="J610" s="207">
        <v>1831.8</v>
      </c>
      <c r="K610" s="11"/>
      <c r="M610" s="11">
        <v>6</v>
      </c>
      <c r="N610" s="70"/>
      <c r="P610" s="196">
        <f t="shared" si="36"/>
        <v>305.3</v>
      </c>
      <c r="Q610" s="11"/>
      <c r="R610" s="11"/>
      <c r="S610" s="11"/>
      <c r="T610" s="199">
        <f t="shared" si="37"/>
        <v>1537.3333333333333</v>
      </c>
      <c r="U610" s="11"/>
      <c r="V610" s="11"/>
      <c r="W610" s="11"/>
      <c r="Y610" s="11">
        <v>1831.8</v>
      </c>
      <c r="Z610" s="11">
        <f t="shared" si="38"/>
        <v>2047.55</v>
      </c>
      <c r="AB610" s="11">
        <f t="shared" si="39"/>
        <v>1397.2</v>
      </c>
      <c r="AC610" s="170">
        <v>1763.24</v>
      </c>
      <c r="AD610" s="11"/>
      <c r="AE610" s="4"/>
      <c r="AF610" s="4"/>
    </row>
    <row r="611" spans="1:37">
      <c r="A611" s="56"/>
      <c r="B611" s="11"/>
      <c r="C611" s="11" t="s">
        <v>569</v>
      </c>
      <c r="D611" s="11"/>
      <c r="E611" s="11" t="s">
        <v>443</v>
      </c>
      <c r="F611" s="11">
        <v>137529</v>
      </c>
      <c r="G611" s="11"/>
      <c r="H611" s="11"/>
      <c r="I611" s="11"/>
      <c r="J611" s="207">
        <v>28022.969999999987</v>
      </c>
      <c r="K611" s="11"/>
      <c r="M611" s="11">
        <v>355</v>
      </c>
      <c r="N611" s="70"/>
      <c r="P611" s="196">
        <f t="shared" si="36"/>
        <v>78.937943661971786</v>
      </c>
      <c r="Q611" s="11"/>
      <c r="R611" s="11"/>
      <c r="S611" s="11"/>
      <c r="T611" s="199">
        <f t="shared" si="37"/>
        <v>387.40563380281691</v>
      </c>
      <c r="U611" s="11"/>
      <c r="V611" s="11"/>
      <c r="W611" s="11"/>
      <c r="Y611" s="11">
        <v>28022.969999999987</v>
      </c>
      <c r="Z611" s="11">
        <f>ROUND($Z$619*Y611/$Y$619,2)</f>
        <v>31323.46</v>
      </c>
      <c r="AB611" s="11">
        <f>ROUND($AB$619*Y611/$Y$619,2)</f>
        <v>21374.45</v>
      </c>
      <c r="AC611" s="170">
        <v>26974.16</v>
      </c>
      <c r="AD611" s="11"/>
      <c r="AE611" s="4"/>
      <c r="AF611" s="4"/>
    </row>
    <row r="612" spans="1:37">
      <c r="A612" s="56"/>
      <c r="B612" s="11"/>
      <c r="C612" s="11"/>
      <c r="D612" s="11"/>
      <c r="E612" s="11"/>
      <c r="F612" s="11"/>
      <c r="G612" s="11"/>
      <c r="H612" s="11"/>
      <c r="I612" s="11"/>
      <c r="J612" s="207"/>
      <c r="K612" s="11"/>
      <c r="M612" s="11"/>
      <c r="N612" s="70"/>
      <c r="P612" s="11"/>
      <c r="Q612" s="11"/>
      <c r="R612" s="11"/>
      <c r="S612" s="11"/>
      <c r="T612" s="11"/>
      <c r="U612" s="11"/>
      <c r="V612" s="11"/>
      <c r="W612" s="11"/>
      <c r="Y612" s="11"/>
      <c r="Z612" s="11"/>
      <c r="AB612" s="11"/>
      <c r="AC612" s="170"/>
      <c r="AD612" s="11"/>
      <c r="AE612" s="4"/>
      <c r="AF612" s="4"/>
    </row>
    <row r="613" spans="1:37">
      <c r="A613" s="56"/>
      <c r="B613" s="11"/>
      <c r="C613" s="11"/>
      <c r="D613" s="11"/>
      <c r="E613" s="11"/>
      <c r="F613" s="11"/>
      <c r="G613" s="11"/>
      <c r="H613" s="11"/>
      <c r="I613" s="11"/>
      <c r="J613" s="207"/>
      <c r="K613" s="11"/>
      <c r="M613" s="11"/>
      <c r="N613" s="70"/>
      <c r="P613" s="11"/>
      <c r="Q613" s="11"/>
      <c r="R613" s="11"/>
      <c r="S613" s="11"/>
      <c r="T613" s="11"/>
      <c r="U613" s="11"/>
      <c r="V613" s="11"/>
      <c r="W613" s="11"/>
      <c r="Y613" s="11"/>
      <c r="Z613" s="11"/>
      <c r="AB613" s="11"/>
      <c r="AC613" s="170"/>
      <c r="AD613" s="11"/>
      <c r="AE613" s="4"/>
      <c r="AF613" s="4"/>
    </row>
    <row r="614" spans="1:37">
      <c r="A614" s="56"/>
      <c r="B614" s="11"/>
      <c r="C614" s="11"/>
      <c r="D614" s="11"/>
      <c r="E614" s="11"/>
      <c r="F614" s="11"/>
      <c r="G614" s="11"/>
      <c r="H614" s="11"/>
      <c r="I614" s="11"/>
      <c r="J614" s="207"/>
      <c r="K614" s="11"/>
      <c r="M614" s="11"/>
      <c r="N614" s="70"/>
      <c r="P614" s="11"/>
      <c r="Q614" s="11"/>
      <c r="R614" s="11"/>
      <c r="S614" s="11"/>
      <c r="T614" s="11"/>
      <c r="U614" s="11"/>
      <c r="V614" s="11"/>
      <c r="W614" s="11"/>
      <c r="Y614" s="11"/>
      <c r="Z614" s="11"/>
      <c r="AB614" s="11"/>
      <c r="AC614" s="170"/>
      <c r="AD614" s="11"/>
      <c r="AE614" s="4"/>
      <c r="AF614" s="4"/>
    </row>
    <row r="615" spans="1:37">
      <c r="A615" s="56"/>
      <c r="B615" s="11"/>
      <c r="C615" s="11"/>
      <c r="D615" s="11"/>
      <c r="E615" s="11"/>
      <c r="F615" s="11"/>
      <c r="G615" s="11"/>
      <c r="H615" s="11"/>
      <c r="I615" s="11"/>
      <c r="J615" s="207"/>
      <c r="K615" s="11"/>
      <c r="M615" s="11"/>
      <c r="N615" s="70"/>
      <c r="P615" s="11"/>
      <c r="Q615" s="11"/>
      <c r="R615" s="11"/>
      <c r="S615" s="11"/>
      <c r="T615" s="11"/>
      <c r="U615" s="11"/>
      <c r="V615" s="11"/>
      <c r="W615" s="11"/>
      <c r="Y615" s="11"/>
      <c r="Z615" s="11"/>
      <c r="AB615" s="11"/>
      <c r="AC615" s="170"/>
      <c r="AD615" s="11"/>
      <c r="AE615" s="4"/>
      <c r="AF615" s="4"/>
    </row>
    <row r="616" spans="1:37">
      <c r="A616" s="56"/>
      <c r="B616" s="11"/>
      <c r="C616" s="11"/>
      <c r="D616" s="11"/>
      <c r="E616" s="11"/>
      <c r="F616" s="11"/>
      <c r="G616" s="11"/>
      <c r="H616" s="11"/>
      <c r="I616" s="11"/>
      <c r="J616" s="207"/>
      <c r="K616" s="11"/>
      <c r="M616" s="11"/>
      <c r="N616" s="70"/>
      <c r="P616" s="11"/>
      <c r="Q616" s="11"/>
      <c r="R616" s="11"/>
      <c r="S616" s="11"/>
      <c r="T616" s="11"/>
      <c r="U616" s="11"/>
      <c r="V616" s="11"/>
      <c r="W616" s="11"/>
      <c r="Y616" s="11"/>
      <c r="Z616" s="11"/>
      <c r="AB616" s="11"/>
      <c r="AC616" s="170"/>
      <c r="AD616" s="11"/>
      <c r="AE616" s="4"/>
      <c r="AF616" s="4"/>
    </row>
    <row r="617" spans="1:37">
      <c r="A617" s="56"/>
      <c r="B617" s="11"/>
      <c r="C617" s="11"/>
      <c r="D617" s="11"/>
      <c r="E617" s="11"/>
      <c r="F617" s="11"/>
      <c r="G617" s="11"/>
      <c r="H617" s="11"/>
      <c r="I617" s="11"/>
      <c r="J617" s="207"/>
      <c r="K617" s="11"/>
      <c r="M617" s="11"/>
      <c r="N617" s="70"/>
      <c r="P617" s="11"/>
      <c r="Q617" s="11"/>
      <c r="R617" s="11"/>
      <c r="S617" s="11"/>
      <c r="T617" s="11"/>
      <c r="U617" s="11"/>
      <c r="V617" s="11"/>
      <c r="W617" s="11"/>
      <c r="Y617" s="11"/>
      <c r="Z617" s="11"/>
      <c r="AB617" s="11"/>
      <c r="AC617" s="170"/>
      <c r="AD617" s="11"/>
      <c r="AE617" s="4"/>
      <c r="AF617" s="4"/>
    </row>
    <row r="618" spans="1:37" ht="13.8" thickBot="1">
      <c r="A618" s="56"/>
      <c r="B618" s="92"/>
      <c r="C618" s="92"/>
      <c r="D618" s="92"/>
      <c r="E618" s="92"/>
      <c r="F618" s="92"/>
      <c r="G618" s="92"/>
      <c r="H618" s="92"/>
      <c r="I618" s="92"/>
      <c r="J618" s="208"/>
      <c r="K618" s="92"/>
      <c r="M618" s="92"/>
      <c r="N618" s="84"/>
      <c r="P618" s="11"/>
      <c r="Q618" s="11"/>
      <c r="R618" s="11"/>
      <c r="S618" s="11"/>
      <c r="T618" s="11"/>
      <c r="U618" s="11"/>
      <c r="V618" s="11"/>
      <c r="W618" s="11"/>
      <c r="Y618" s="92"/>
      <c r="Z618" s="92"/>
      <c r="AB618" s="92"/>
      <c r="AC618" s="172"/>
      <c r="AD618" s="92"/>
      <c r="AE618" s="4"/>
      <c r="AF618" s="4"/>
    </row>
    <row r="619" spans="1:37" ht="13.8" thickBot="1">
      <c r="A619" s="56"/>
      <c r="B619" s="93" t="s">
        <v>570</v>
      </c>
      <c r="C619" s="100"/>
      <c r="D619" s="100"/>
      <c r="E619" s="100"/>
      <c r="F619" s="201">
        <f>SUM(F21:F618)</f>
        <v>490324337</v>
      </c>
      <c r="G619" s="95"/>
      <c r="H619" s="95"/>
      <c r="I619" s="95"/>
      <c r="J619" s="209">
        <f>SUM(J21:J618)</f>
        <v>93712481.109999985</v>
      </c>
      <c r="K619" s="96">
        <v>106246372</v>
      </c>
      <c r="M619" s="201">
        <f>SUM(M21:M618)</f>
        <v>499933</v>
      </c>
      <c r="N619" s="96"/>
      <c r="P619" s="197" t="e">
        <f>AVERAGE(P21:P618)</f>
        <v>#DIV/0!</v>
      </c>
      <c r="Q619" s="99" t="s">
        <v>571</v>
      </c>
      <c r="R619" s="99" t="s">
        <v>571</v>
      </c>
      <c r="S619" s="99" t="s">
        <v>571</v>
      </c>
      <c r="T619" s="200" t="e">
        <f>AVERAGE(T21:T618)</f>
        <v>#DIV/0!</v>
      </c>
      <c r="U619" s="99" t="s">
        <v>571</v>
      </c>
      <c r="V619" s="99" t="s">
        <v>571</v>
      </c>
      <c r="W619" s="101" t="s">
        <v>571</v>
      </c>
      <c r="Y619" s="171">
        <f>SUM(Y22:Y611)</f>
        <v>93712481.109999985</v>
      </c>
      <c r="Z619" s="395">
        <v>104749764</v>
      </c>
      <c r="AB619" s="95">
        <v>71478952</v>
      </c>
      <c r="AC619" s="173">
        <f>SUM(AC22:AC611)</f>
        <v>90205128.469999984</v>
      </c>
      <c r="AD619" s="96"/>
      <c r="AE619" s="4"/>
      <c r="AF619" s="4"/>
    </row>
    <row r="620" spans="1:37" s="4" customFormat="1">
      <c r="A620" s="56"/>
      <c r="J620" s="202"/>
      <c r="M620" s="51"/>
      <c r="P620" s="198"/>
      <c r="Y620" s="51"/>
      <c r="AB620" s="51"/>
      <c r="AH620" s="74"/>
      <c r="AI620" s="74"/>
      <c r="AJ620" s="74"/>
      <c r="AK620" s="74"/>
    </row>
    <row r="621" spans="1:37" ht="66">
      <c r="A621" s="56" t="s">
        <v>572</v>
      </c>
      <c r="B621" s="78" t="s">
        <v>32</v>
      </c>
      <c r="C621" s="78" t="s">
        <v>33</v>
      </c>
      <c r="D621" s="78" t="s">
        <v>34</v>
      </c>
      <c r="E621" s="78" t="s">
        <v>35</v>
      </c>
      <c r="F621" s="78" t="s">
        <v>36</v>
      </c>
      <c r="G621" s="78" t="s">
        <v>36</v>
      </c>
      <c r="H621" s="78" t="s">
        <v>37</v>
      </c>
      <c r="I621" s="78" t="s">
        <v>37</v>
      </c>
      <c r="J621" s="206" t="s">
        <v>38</v>
      </c>
      <c r="K621" s="78" t="s">
        <v>39</v>
      </c>
      <c r="L621" s="61"/>
      <c r="M621" s="50" t="s">
        <v>40</v>
      </c>
      <c r="N621" s="49" t="s">
        <v>40</v>
      </c>
      <c r="O621" s="71"/>
      <c r="P621" s="68" t="s">
        <v>41</v>
      </c>
      <c r="Q621" s="68" t="s">
        <v>41</v>
      </c>
      <c r="R621" s="68" t="s">
        <v>42</v>
      </c>
      <c r="S621" s="68" t="s">
        <v>42</v>
      </c>
      <c r="T621" s="68" t="s">
        <v>43</v>
      </c>
      <c r="U621" s="68" t="s">
        <v>43</v>
      </c>
      <c r="V621" s="68" t="s">
        <v>44</v>
      </c>
      <c r="W621" s="68" t="s">
        <v>44</v>
      </c>
      <c r="X621" s="71"/>
      <c r="Y621" s="50" t="s">
        <v>45</v>
      </c>
      <c r="Z621" s="50" t="s">
        <v>46</v>
      </c>
      <c r="AB621" s="50" t="s">
        <v>47</v>
      </c>
      <c r="AC621" s="50" t="s">
        <v>48</v>
      </c>
      <c r="AD621" s="50" t="s">
        <v>49</v>
      </c>
      <c r="AE621" s="4"/>
      <c r="AF621" s="4"/>
    </row>
    <row r="622" spans="1:37">
      <c r="A622" s="56"/>
      <c r="B622" s="195"/>
      <c r="C622" s="11" t="s">
        <v>50</v>
      </c>
      <c r="D622" s="11"/>
      <c r="E622" s="11" t="s">
        <v>50</v>
      </c>
      <c r="F622" s="11"/>
      <c r="G622" s="11"/>
      <c r="H622" s="11"/>
      <c r="I622" s="11"/>
      <c r="J622" s="207"/>
      <c r="K622" s="96">
        <v>118289743</v>
      </c>
      <c r="M622" s="11"/>
      <c r="N622" s="70"/>
      <c r="P622" s="196" t="e">
        <f>J622/M622</f>
        <v>#DIV/0!</v>
      </c>
      <c r="Q622" s="11"/>
      <c r="R622" s="11"/>
      <c r="S622" s="11"/>
      <c r="T622" s="199" t="e">
        <f>F622/M622</f>
        <v>#DIV/0!</v>
      </c>
      <c r="U622" s="11"/>
      <c r="V622" s="11"/>
      <c r="W622" s="11"/>
      <c r="Y622" s="170"/>
      <c r="Z622" s="188"/>
      <c r="AB622" s="11"/>
      <c r="AC622" s="170"/>
      <c r="AD622" s="11"/>
      <c r="AE622" s="4"/>
      <c r="AF622" s="4"/>
    </row>
    <row r="623" spans="1:37">
      <c r="A623" s="56"/>
      <c r="B623" s="11"/>
      <c r="C623" s="11" t="s">
        <v>51</v>
      </c>
      <c r="D623" s="11"/>
      <c r="E623" s="11" t="s">
        <v>52</v>
      </c>
      <c r="F623" s="11">
        <v>3839279</v>
      </c>
      <c r="G623" s="11"/>
      <c r="H623" s="11"/>
      <c r="I623" s="11"/>
      <c r="J623" s="207">
        <v>704918.67000000086</v>
      </c>
      <c r="K623" s="11"/>
      <c r="M623" s="11">
        <v>4463</v>
      </c>
      <c r="N623" s="70"/>
      <c r="P623" s="196">
        <f t="shared" ref="P623:P686" si="40">J623/M623</f>
        <v>157.94727089401766</v>
      </c>
      <c r="Q623" s="11"/>
      <c r="R623" s="11"/>
      <c r="S623" s="11"/>
      <c r="T623" s="199">
        <f t="shared" ref="T623:T686" si="41">F623/M623</f>
        <v>860.24624691911265</v>
      </c>
      <c r="U623" s="11"/>
      <c r="V623" s="11"/>
      <c r="W623" s="11"/>
      <c r="Y623" s="11">
        <v>704918.67000000086</v>
      </c>
      <c r="Z623" s="11">
        <f t="shared" ref="Z623:Z686" si="42">ROUND($Z$1209*Y623/$Y$1209,2)</f>
        <v>704024.27</v>
      </c>
      <c r="AB623" s="11">
        <f t="shared" ref="AB623:AB686" si="43">ROUND($AB$1209*Y623/$Y$1209,2)</f>
        <v>608883.04</v>
      </c>
      <c r="AC623" s="170">
        <v>681053.3</v>
      </c>
      <c r="AD623" s="11"/>
      <c r="AE623" s="4"/>
      <c r="AF623" s="4"/>
    </row>
    <row r="624" spans="1:37">
      <c r="A624" s="56"/>
      <c r="B624" s="11"/>
      <c r="C624" s="11" t="s">
        <v>51</v>
      </c>
      <c r="D624" s="11"/>
      <c r="E624" s="11" t="s">
        <v>53</v>
      </c>
      <c r="F624" s="11">
        <v>437</v>
      </c>
      <c r="G624" s="11"/>
      <c r="H624" s="11"/>
      <c r="I624" s="11"/>
      <c r="J624" s="207">
        <v>84.86</v>
      </c>
      <c r="K624" s="11"/>
      <c r="M624" s="11">
        <v>1</v>
      </c>
      <c r="N624" s="70"/>
      <c r="P624" s="196">
        <f t="shared" si="40"/>
        <v>84.86</v>
      </c>
      <c r="Q624" s="11"/>
      <c r="R624" s="11"/>
      <c r="S624" s="11"/>
      <c r="T624" s="199">
        <f t="shared" si="41"/>
        <v>437</v>
      </c>
      <c r="U624" s="11"/>
      <c r="V624" s="11"/>
      <c r="W624" s="11"/>
      <c r="Y624" s="11">
        <v>84.86</v>
      </c>
      <c r="Z624" s="11">
        <f t="shared" si="42"/>
        <v>84.75</v>
      </c>
      <c r="AB624" s="11">
        <f t="shared" si="43"/>
        <v>73.3</v>
      </c>
      <c r="AC624" s="170">
        <v>81.99</v>
      </c>
      <c r="AD624" s="11"/>
      <c r="AE624" s="4"/>
      <c r="AF624" s="4"/>
    </row>
    <row r="625" spans="1:32">
      <c r="A625" s="56"/>
      <c r="B625" s="11"/>
      <c r="C625" s="11" t="s">
        <v>51</v>
      </c>
      <c r="D625" s="11"/>
      <c r="E625" s="11" t="s">
        <v>54</v>
      </c>
      <c r="F625" s="11">
        <v>171662</v>
      </c>
      <c r="G625" s="11"/>
      <c r="H625" s="11"/>
      <c r="I625" s="11"/>
      <c r="J625" s="207">
        <v>31908.09</v>
      </c>
      <c r="K625" s="11"/>
      <c r="M625" s="11">
        <v>175</v>
      </c>
      <c r="N625" s="70"/>
      <c r="P625" s="196">
        <f t="shared" si="40"/>
        <v>182.33194285714285</v>
      </c>
      <c r="Q625" s="11"/>
      <c r="R625" s="11"/>
      <c r="S625" s="11"/>
      <c r="T625" s="199">
        <f t="shared" si="41"/>
        <v>980.92571428571432</v>
      </c>
      <c r="U625" s="11"/>
      <c r="V625" s="11"/>
      <c r="W625" s="11"/>
      <c r="Y625" s="11">
        <v>31908.09</v>
      </c>
      <c r="Z625" s="11">
        <f t="shared" si="42"/>
        <v>31867.61</v>
      </c>
      <c r="AB625" s="11">
        <f t="shared" si="43"/>
        <v>27561.040000000001</v>
      </c>
      <c r="AC625" s="170">
        <v>30827.83</v>
      </c>
      <c r="AD625" s="11"/>
      <c r="AE625" s="4"/>
      <c r="AF625" s="4"/>
    </row>
    <row r="626" spans="1:32">
      <c r="A626" s="56"/>
      <c r="B626" s="11"/>
      <c r="C626" s="11" t="s">
        <v>55</v>
      </c>
      <c r="D626" s="11"/>
      <c r="E626" s="11" t="s">
        <v>52</v>
      </c>
      <c r="F626" s="11">
        <v>813219</v>
      </c>
      <c r="G626" s="11"/>
      <c r="H626" s="11"/>
      <c r="I626" s="11"/>
      <c r="J626" s="207">
        <v>150131.57000000021</v>
      </c>
      <c r="K626" s="11"/>
      <c r="M626" s="11">
        <v>895</v>
      </c>
      <c r="N626" s="70"/>
      <c r="P626" s="196">
        <f t="shared" si="40"/>
        <v>167.7447709497209</v>
      </c>
      <c r="Q626" s="11"/>
      <c r="R626" s="11"/>
      <c r="S626" s="11"/>
      <c r="T626" s="199">
        <f t="shared" si="41"/>
        <v>908.62458100558661</v>
      </c>
      <c r="U626" s="11"/>
      <c r="V626" s="11"/>
      <c r="W626" s="11"/>
      <c r="Y626" s="11">
        <v>150131.57000000021</v>
      </c>
      <c r="Z626" s="11">
        <f t="shared" si="42"/>
        <v>149941.07999999999</v>
      </c>
      <c r="AB626" s="11">
        <f t="shared" si="43"/>
        <v>129678.18</v>
      </c>
      <c r="AC626" s="170">
        <v>145048.79</v>
      </c>
      <c r="AD626" s="11"/>
      <c r="AE626" s="4"/>
      <c r="AF626" s="4"/>
    </row>
    <row r="627" spans="1:32">
      <c r="A627" s="56"/>
      <c r="B627" s="11"/>
      <c r="C627" s="11" t="s">
        <v>55</v>
      </c>
      <c r="D627" s="11"/>
      <c r="E627" s="11" t="s">
        <v>54</v>
      </c>
      <c r="F627" s="11">
        <v>5664</v>
      </c>
      <c r="G627" s="11"/>
      <c r="H627" s="11"/>
      <c r="I627" s="11"/>
      <c r="J627" s="207">
        <v>1094.04</v>
      </c>
      <c r="K627" s="11"/>
      <c r="M627" s="11">
        <v>2</v>
      </c>
      <c r="N627" s="70"/>
      <c r="P627" s="196">
        <f t="shared" si="40"/>
        <v>547.02</v>
      </c>
      <c r="Q627" s="11"/>
      <c r="R627" s="11"/>
      <c r="S627" s="11"/>
      <c r="T627" s="199">
        <f t="shared" si="41"/>
        <v>2832</v>
      </c>
      <c r="U627" s="11"/>
      <c r="V627" s="11"/>
      <c r="W627" s="11"/>
      <c r="Y627" s="11">
        <v>1094.04</v>
      </c>
      <c r="Z627" s="11">
        <f t="shared" si="42"/>
        <v>1092.6500000000001</v>
      </c>
      <c r="AB627" s="11">
        <f t="shared" si="43"/>
        <v>944.99</v>
      </c>
      <c r="AC627" s="170">
        <v>1057</v>
      </c>
      <c r="AD627" s="11"/>
      <c r="AE627" s="4"/>
      <c r="AF627" s="4"/>
    </row>
    <row r="628" spans="1:32">
      <c r="A628" s="56"/>
      <c r="B628" s="11"/>
      <c r="C628" s="11" t="s">
        <v>56</v>
      </c>
      <c r="D628" s="11"/>
      <c r="E628" s="11" t="s">
        <v>57</v>
      </c>
      <c r="F628" s="11">
        <v>411162</v>
      </c>
      <c r="G628" s="11"/>
      <c r="H628" s="11"/>
      <c r="I628" s="11"/>
      <c r="J628" s="207">
        <v>74936.789999999906</v>
      </c>
      <c r="K628" s="11"/>
      <c r="M628" s="11">
        <v>515</v>
      </c>
      <c r="N628" s="70"/>
      <c r="P628" s="196">
        <f t="shared" si="40"/>
        <v>145.5083300970872</v>
      </c>
      <c r="Q628" s="11"/>
      <c r="R628" s="11"/>
      <c r="S628" s="11"/>
      <c r="T628" s="199">
        <f t="shared" si="41"/>
        <v>798.37281553398054</v>
      </c>
      <c r="U628" s="11"/>
      <c r="V628" s="11"/>
      <c r="W628" s="11"/>
      <c r="Y628" s="11">
        <v>74936.789999999906</v>
      </c>
      <c r="Z628" s="11">
        <f t="shared" si="42"/>
        <v>74841.710000000006</v>
      </c>
      <c r="AB628" s="11">
        <f t="shared" si="43"/>
        <v>64727.67</v>
      </c>
      <c r="AC628" s="170">
        <v>72399.77</v>
      </c>
      <c r="AD628" s="11"/>
      <c r="AE628" s="4"/>
      <c r="AF628" s="4"/>
    </row>
    <row r="629" spans="1:32">
      <c r="A629" s="56"/>
      <c r="B629" s="11"/>
      <c r="C629" s="11" t="s">
        <v>58</v>
      </c>
      <c r="D629" s="11"/>
      <c r="E629" s="11" t="s">
        <v>59</v>
      </c>
      <c r="F629" s="11">
        <v>18649</v>
      </c>
      <c r="G629" s="11"/>
      <c r="H629" s="11"/>
      <c r="I629" s="11"/>
      <c r="J629" s="207">
        <v>2922.18</v>
      </c>
      <c r="K629" s="11"/>
      <c r="M629" s="11">
        <v>20</v>
      </c>
      <c r="N629" s="70"/>
      <c r="P629" s="196">
        <f t="shared" si="40"/>
        <v>146.10899999999998</v>
      </c>
      <c r="Q629" s="11"/>
      <c r="R629" s="11"/>
      <c r="S629" s="11"/>
      <c r="T629" s="199">
        <f t="shared" si="41"/>
        <v>932.45</v>
      </c>
      <c r="U629" s="11"/>
      <c r="V629" s="11"/>
      <c r="W629" s="11"/>
      <c r="Y629" s="11">
        <v>2922.18</v>
      </c>
      <c r="Z629" s="11">
        <f t="shared" si="42"/>
        <v>2918.47</v>
      </c>
      <c r="AB629" s="11">
        <f t="shared" si="43"/>
        <v>2524.0700000000002</v>
      </c>
      <c r="AC629" s="170">
        <v>2823.25</v>
      </c>
      <c r="AD629" s="11"/>
      <c r="AE629" s="4"/>
      <c r="AF629" s="4"/>
    </row>
    <row r="630" spans="1:32">
      <c r="A630" s="56"/>
      <c r="B630" s="11"/>
      <c r="C630" s="11" t="s">
        <v>60</v>
      </c>
      <c r="D630" s="11"/>
      <c r="E630" s="11" t="s">
        <v>61</v>
      </c>
      <c r="F630" s="11">
        <v>995374</v>
      </c>
      <c r="G630" s="11"/>
      <c r="H630" s="11"/>
      <c r="I630" s="11"/>
      <c r="J630" s="207">
        <v>184639.51000000015</v>
      </c>
      <c r="K630" s="11"/>
      <c r="M630" s="11">
        <v>977</v>
      </c>
      <c r="N630" s="70"/>
      <c r="P630" s="196">
        <f t="shared" si="40"/>
        <v>188.9861924257934</v>
      </c>
      <c r="Q630" s="11"/>
      <c r="R630" s="11"/>
      <c r="S630" s="11"/>
      <c r="T630" s="199">
        <f t="shared" si="41"/>
        <v>1018.806550665302</v>
      </c>
      <c r="U630" s="11"/>
      <c r="V630" s="11"/>
      <c r="W630" s="11"/>
      <c r="Y630" s="11">
        <v>184639.51000000015</v>
      </c>
      <c r="Z630" s="11">
        <f t="shared" si="42"/>
        <v>184405.24</v>
      </c>
      <c r="AB630" s="11">
        <f t="shared" si="43"/>
        <v>159484.88</v>
      </c>
      <c r="AC630" s="170">
        <v>178388.45</v>
      </c>
      <c r="AD630" s="11"/>
      <c r="AE630" s="4"/>
      <c r="AF630" s="4"/>
    </row>
    <row r="631" spans="1:32">
      <c r="A631" s="56"/>
      <c r="B631" s="11"/>
      <c r="C631" s="11" t="s">
        <v>60</v>
      </c>
      <c r="D631" s="11"/>
      <c r="E631" s="11" t="s">
        <v>62</v>
      </c>
      <c r="F631" s="11">
        <v>2418</v>
      </c>
      <c r="G631" s="11"/>
      <c r="H631" s="11"/>
      <c r="I631" s="11"/>
      <c r="J631" s="207">
        <v>467.3</v>
      </c>
      <c r="K631" s="11"/>
      <c r="M631" s="11">
        <v>2</v>
      </c>
      <c r="N631" s="70"/>
      <c r="P631" s="196">
        <f t="shared" si="40"/>
        <v>233.65</v>
      </c>
      <c r="Q631" s="11"/>
      <c r="R631" s="11"/>
      <c r="S631" s="11"/>
      <c r="T631" s="199">
        <f t="shared" si="41"/>
        <v>1209</v>
      </c>
      <c r="U631" s="11"/>
      <c r="V631" s="11"/>
      <c r="W631" s="11"/>
      <c r="Y631" s="11">
        <v>467.3</v>
      </c>
      <c r="Z631" s="11">
        <f t="shared" si="42"/>
        <v>466.71</v>
      </c>
      <c r="AB631" s="11">
        <f t="shared" si="43"/>
        <v>403.64</v>
      </c>
      <c r="AC631" s="170">
        <v>451.48</v>
      </c>
      <c r="AD631" s="11"/>
      <c r="AE631" s="4"/>
      <c r="AF631" s="4"/>
    </row>
    <row r="632" spans="1:32">
      <c r="A632" s="56"/>
      <c r="B632" s="11"/>
      <c r="C632" s="11" t="s">
        <v>63</v>
      </c>
      <c r="D632" s="11"/>
      <c r="E632" s="11" t="s">
        <v>64</v>
      </c>
      <c r="F632" s="11">
        <v>43154</v>
      </c>
      <c r="G632" s="11"/>
      <c r="H632" s="11"/>
      <c r="I632" s="11"/>
      <c r="J632" s="207">
        <v>7950.16</v>
      </c>
      <c r="K632" s="11"/>
      <c r="M632" s="11">
        <v>29</v>
      </c>
      <c r="N632" s="70"/>
      <c r="P632" s="196">
        <f t="shared" si="40"/>
        <v>274.14344827586206</v>
      </c>
      <c r="Q632" s="11"/>
      <c r="R632" s="11"/>
      <c r="S632" s="11"/>
      <c r="T632" s="199">
        <f t="shared" si="41"/>
        <v>1488.0689655172414</v>
      </c>
      <c r="U632" s="11"/>
      <c r="V632" s="11"/>
      <c r="W632" s="11"/>
      <c r="Y632" s="11">
        <v>7950.16</v>
      </c>
      <c r="Z632" s="11">
        <f t="shared" si="42"/>
        <v>7940.07</v>
      </c>
      <c r="AB632" s="11">
        <f t="shared" si="43"/>
        <v>6867.06</v>
      </c>
      <c r="AC632" s="170">
        <v>7681</v>
      </c>
      <c r="AD632" s="11"/>
      <c r="AE632" s="4"/>
      <c r="AF632" s="4"/>
    </row>
    <row r="633" spans="1:32">
      <c r="A633" s="56"/>
      <c r="B633" s="11"/>
      <c r="C633" s="11" t="s">
        <v>65</v>
      </c>
      <c r="D633" s="11"/>
      <c r="E633" s="11" t="s">
        <v>66</v>
      </c>
      <c r="F633" s="11">
        <v>267</v>
      </c>
      <c r="G633" s="11"/>
      <c r="H633" s="11"/>
      <c r="I633" s="11"/>
      <c r="J633" s="207">
        <v>53.49</v>
      </c>
      <c r="K633" s="11"/>
      <c r="M633" s="11">
        <v>1</v>
      </c>
      <c r="N633" s="70"/>
      <c r="P633" s="196">
        <f t="shared" si="40"/>
        <v>53.49</v>
      </c>
      <c r="Q633" s="11"/>
      <c r="R633" s="11"/>
      <c r="S633" s="11"/>
      <c r="T633" s="199">
        <f t="shared" si="41"/>
        <v>267</v>
      </c>
      <c r="U633" s="11"/>
      <c r="V633" s="11"/>
      <c r="W633" s="11"/>
      <c r="Y633" s="11">
        <v>53.49</v>
      </c>
      <c r="Z633" s="11">
        <f t="shared" si="42"/>
        <v>53.42</v>
      </c>
      <c r="AB633" s="11">
        <f t="shared" si="43"/>
        <v>46.2</v>
      </c>
      <c r="AC633" s="170">
        <v>51.68</v>
      </c>
      <c r="AD633" s="11"/>
      <c r="AE633" s="4"/>
      <c r="AF633" s="4"/>
    </row>
    <row r="634" spans="1:32">
      <c r="A634" s="56"/>
      <c r="B634" s="11"/>
      <c r="C634" s="11" t="s">
        <v>67</v>
      </c>
      <c r="D634" s="11"/>
      <c r="E634" s="11" t="s">
        <v>68</v>
      </c>
      <c r="F634" s="11">
        <v>35640</v>
      </c>
      <c r="G634" s="11"/>
      <c r="H634" s="11"/>
      <c r="I634" s="11"/>
      <c r="J634" s="207">
        <v>5995.91</v>
      </c>
      <c r="K634" s="11"/>
      <c r="M634" s="11">
        <v>28</v>
      </c>
      <c r="N634" s="70"/>
      <c r="P634" s="196">
        <f t="shared" si="40"/>
        <v>214.13964285714286</v>
      </c>
      <c r="Q634" s="11"/>
      <c r="R634" s="11"/>
      <c r="S634" s="11"/>
      <c r="T634" s="199">
        <f t="shared" si="41"/>
        <v>1272.8571428571429</v>
      </c>
      <c r="U634" s="11"/>
      <c r="V634" s="11"/>
      <c r="W634" s="11"/>
      <c r="Y634" s="11">
        <v>5995.91</v>
      </c>
      <c r="Z634" s="11">
        <f t="shared" si="42"/>
        <v>5988.3</v>
      </c>
      <c r="AB634" s="11">
        <f t="shared" si="43"/>
        <v>5179.05</v>
      </c>
      <c r="AC634" s="170">
        <v>5792.92</v>
      </c>
      <c r="AD634" s="11"/>
      <c r="AE634" s="4"/>
      <c r="AF634" s="4"/>
    </row>
    <row r="635" spans="1:32">
      <c r="A635" s="56"/>
      <c r="B635" s="11"/>
      <c r="C635" s="11" t="s">
        <v>69</v>
      </c>
      <c r="D635" s="11"/>
      <c r="E635" s="11" t="s">
        <v>70</v>
      </c>
      <c r="F635" s="11">
        <v>4404728</v>
      </c>
      <c r="G635" s="11"/>
      <c r="H635" s="11"/>
      <c r="I635" s="11"/>
      <c r="J635" s="207">
        <v>801686.42999999889</v>
      </c>
      <c r="K635" s="11"/>
      <c r="M635" s="11">
        <v>4024</v>
      </c>
      <c r="N635" s="70"/>
      <c r="P635" s="196">
        <f t="shared" si="40"/>
        <v>199.22624999999974</v>
      </c>
      <c r="Q635" s="11"/>
      <c r="R635" s="11"/>
      <c r="S635" s="11"/>
      <c r="T635" s="199">
        <f t="shared" si="41"/>
        <v>1094.6143141153082</v>
      </c>
      <c r="U635" s="11"/>
      <c r="V635" s="11"/>
      <c r="W635" s="11"/>
      <c r="Y635" s="11">
        <v>801686.42999999889</v>
      </c>
      <c r="Z635" s="11">
        <f t="shared" si="42"/>
        <v>800669.25</v>
      </c>
      <c r="AB635" s="11">
        <f t="shared" si="43"/>
        <v>692467.5</v>
      </c>
      <c r="AC635" s="170">
        <v>774544.94</v>
      </c>
      <c r="AD635" s="11"/>
      <c r="AE635" s="4"/>
      <c r="AF635" s="4"/>
    </row>
    <row r="636" spans="1:32">
      <c r="A636" s="56"/>
      <c r="B636" s="11"/>
      <c r="C636" s="11" t="s">
        <v>71</v>
      </c>
      <c r="D636" s="11"/>
      <c r="E636" s="11" t="s">
        <v>72</v>
      </c>
      <c r="F636" s="11">
        <v>10073562</v>
      </c>
      <c r="G636" s="11"/>
      <c r="H636" s="11"/>
      <c r="I636" s="11"/>
      <c r="J636" s="207">
        <v>1800480.7399999953</v>
      </c>
      <c r="K636" s="11"/>
      <c r="M636" s="11">
        <v>16345</v>
      </c>
      <c r="N636" s="70"/>
      <c r="P636" s="196">
        <f t="shared" si="40"/>
        <v>110.15483267054117</v>
      </c>
      <c r="Q636" s="11"/>
      <c r="R636" s="11"/>
      <c r="S636" s="11"/>
      <c r="T636" s="199">
        <f t="shared" si="41"/>
        <v>616.30847353930869</v>
      </c>
      <c r="U636" s="11"/>
      <c r="V636" s="11"/>
      <c r="W636" s="11"/>
      <c r="Y636" s="11">
        <v>1800480.7399999953</v>
      </c>
      <c r="Z636" s="11">
        <f t="shared" si="42"/>
        <v>1798196.3</v>
      </c>
      <c r="AB636" s="11">
        <f t="shared" si="43"/>
        <v>1555189.6</v>
      </c>
      <c r="AC636" s="170">
        <v>1739524.58</v>
      </c>
      <c r="AD636" s="11"/>
      <c r="AE636" s="4"/>
      <c r="AF636" s="4"/>
    </row>
    <row r="637" spans="1:32">
      <c r="A637" s="56"/>
      <c r="B637" s="11"/>
      <c r="C637" s="11" t="s">
        <v>71</v>
      </c>
      <c r="D637" s="11"/>
      <c r="E637" s="11" t="s">
        <v>73</v>
      </c>
      <c r="F637" s="11">
        <v>343</v>
      </c>
      <c r="G637" s="11"/>
      <c r="H637" s="11"/>
      <c r="I637" s="11"/>
      <c r="J637" s="207">
        <v>67.39</v>
      </c>
      <c r="K637" s="11"/>
      <c r="M637" s="11">
        <v>1</v>
      </c>
      <c r="N637" s="70"/>
      <c r="P637" s="196">
        <f t="shared" si="40"/>
        <v>67.39</v>
      </c>
      <c r="Q637" s="11"/>
      <c r="R637" s="11"/>
      <c r="S637" s="11"/>
      <c r="T637" s="199">
        <f t="shared" si="41"/>
        <v>343</v>
      </c>
      <c r="U637" s="11"/>
      <c r="V637" s="11"/>
      <c r="W637" s="11"/>
      <c r="Y637" s="11">
        <v>67.39</v>
      </c>
      <c r="Z637" s="11">
        <f t="shared" si="42"/>
        <v>67.3</v>
      </c>
      <c r="AB637" s="11">
        <f t="shared" si="43"/>
        <v>58.21</v>
      </c>
      <c r="AC637" s="170">
        <v>65.11</v>
      </c>
      <c r="AD637" s="11"/>
      <c r="AE637" s="4"/>
      <c r="AF637" s="4"/>
    </row>
    <row r="638" spans="1:32">
      <c r="A638" s="56"/>
      <c r="B638" s="11"/>
      <c r="C638" s="11" t="s">
        <v>76</v>
      </c>
      <c r="D638" s="11"/>
      <c r="E638" s="11" t="s">
        <v>77</v>
      </c>
      <c r="F638" s="11">
        <v>3201</v>
      </c>
      <c r="G638" s="11"/>
      <c r="H638" s="11"/>
      <c r="I638" s="11"/>
      <c r="J638" s="207">
        <v>597.18000000000006</v>
      </c>
      <c r="K638" s="11"/>
      <c r="M638" s="11">
        <v>3</v>
      </c>
      <c r="N638" s="70"/>
      <c r="P638" s="196">
        <f t="shared" si="40"/>
        <v>199.06000000000003</v>
      </c>
      <c r="Q638" s="11"/>
      <c r="R638" s="11"/>
      <c r="S638" s="11"/>
      <c r="T638" s="199">
        <f t="shared" si="41"/>
        <v>1067</v>
      </c>
      <c r="U638" s="11"/>
      <c r="V638" s="11"/>
      <c r="W638" s="11"/>
      <c r="Y638" s="11">
        <v>597.18000000000006</v>
      </c>
      <c r="Z638" s="11">
        <f t="shared" si="42"/>
        <v>596.41999999999996</v>
      </c>
      <c r="AB638" s="11">
        <f t="shared" si="43"/>
        <v>515.82000000000005</v>
      </c>
      <c r="AC638" s="170">
        <v>576.96</v>
      </c>
      <c r="AD638" s="11"/>
      <c r="AE638" s="4"/>
      <c r="AF638" s="4"/>
    </row>
    <row r="639" spans="1:32">
      <c r="A639" s="56"/>
      <c r="B639" s="11"/>
      <c r="C639" s="11" t="s">
        <v>78</v>
      </c>
      <c r="D639" s="11"/>
      <c r="E639" s="11" t="s">
        <v>79</v>
      </c>
      <c r="F639" s="11">
        <v>57357</v>
      </c>
      <c r="G639" s="11"/>
      <c r="H639" s="11"/>
      <c r="I639" s="11"/>
      <c r="J639" s="207">
        <v>10308.460000000003</v>
      </c>
      <c r="K639" s="11"/>
      <c r="M639" s="11">
        <v>58</v>
      </c>
      <c r="N639" s="70"/>
      <c r="P639" s="196">
        <f t="shared" si="40"/>
        <v>177.7320689655173</v>
      </c>
      <c r="Q639" s="11"/>
      <c r="R639" s="11"/>
      <c r="S639" s="11"/>
      <c r="T639" s="199">
        <f t="shared" si="41"/>
        <v>988.91379310344826</v>
      </c>
      <c r="U639" s="11"/>
      <c r="V639" s="11"/>
      <c r="W639" s="11"/>
      <c r="Y639" s="11">
        <v>10308.460000000003</v>
      </c>
      <c r="Z639" s="11">
        <f t="shared" si="42"/>
        <v>10295.379999999999</v>
      </c>
      <c r="AB639" s="11">
        <f t="shared" si="43"/>
        <v>8904.07</v>
      </c>
      <c r="AC639" s="170">
        <v>9959.4599999999991</v>
      </c>
      <c r="AD639" s="11"/>
      <c r="AE639" s="4"/>
      <c r="AF639" s="4"/>
    </row>
    <row r="640" spans="1:32">
      <c r="A640" s="56"/>
      <c r="B640" s="11"/>
      <c r="C640" s="11" t="s">
        <v>80</v>
      </c>
      <c r="D640" s="11"/>
      <c r="E640" s="11" t="s">
        <v>81</v>
      </c>
      <c r="F640" s="11">
        <v>309370</v>
      </c>
      <c r="G640" s="11"/>
      <c r="H640" s="11"/>
      <c r="I640" s="11"/>
      <c r="J640" s="207">
        <v>56802.950000000019</v>
      </c>
      <c r="K640" s="11"/>
      <c r="M640" s="11">
        <v>232</v>
      </c>
      <c r="N640" s="70"/>
      <c r="P640" s="196">
        <f t="shared" si="40"/>
        <v>244.84030172413802</v>
      </c>
      <c r="Q640" s="11"/>
      <c r="R640" s="11"/>
      <c r="S640" s="11"/>
      <c r="T640" s="199">
        <f t="shared" si="41"/>
        <v>1333.4913793103449</v>
      </c>
      <c r="U640" s="11"/>
      <c r="V640" s="11"/>
      <c r="W640" s="11"/>
      <c r="Y640" s="11">
        <v>56802.950000000019</v>
      </c>
      <c r="Z640" s="11">
        <f t="shared" si="42"/>
        <v>56730.879999999997</v>
      </c>
      <c r="AB640" s="11">
        <f t="shared" si="43"/>
        <v>49064.32</v>
      </c>
      <c r="AC640" s="170">
        <v>54879.86</v>
      </c>
      <c r="AD640" s="11"/>
      <c r="AE640" s="4"/>
      <c r="AF640" s="4"/>
    </row>
    <row r="641" spans="1:32">
      <c r="A641" s="56"/>
      <c r="B641" s="11"/>
      <c r="C641" s="11" t="s">
        <v>80</v>
      </c>
      <c r="D641" s="11"/>
      <c r="E641" s="11" t="s">
        <v>82</v>
      </c>
      <c r="F641" s="11">
        <v>11158</v>
      </c>
      <c r="G641" s="11"/>
      <c r="H641" s="11"/>
      <c r="I641" s="11"/>
      <c r="J641" s="207">
        <v>2115.38</v>
      </c>
      <c r="K641" s="11"/>
      <c r="M641" s="11">
        <v>10</v>
      </c>
      <c r="N641" s="70"/>
      <c r="P641" s="196">
        <f t="shared" si="40"/>
        <v>211.53800000000001</v>
      </c>
      <c r="Q641" s="11"/>
      <c r="R641" s="11"/>
      <c r="S641" s="11"/>
      <c r="T641" s="199">
        <f t="shared" si="41"/>
        <v>1115.8</v>
      </c>
      <c r="U641" s="11"/>
      <c r="V641" s="11"/>
      <c r="W641" s="11"/>
      <c r="Y641" s="11">
        <v>2115.38</v>
      </c>
      <c r="Z641" s="11">
        <f t="shared" si="42"/>
        <v>2112.6999999999998</v>
      </c>
      <c r="AB641" s="11">
        <f t="shared" si="43"/>
        <v>1827.19</v>
      </c>
      <c r="AC641" s="170">
        <v>2043.76</v>
      </c>
      <c r="AD641" s="11"/>
      <c r="AE641" s="4"/>
      <c r="AF641" s="4"/>
    </row>
    <row r="642" spans="1:32">
      <c r="A642" s="56"/>
      <c r="B642" s="11"/>
      <c r="C642" s="11" t="s">
        <v>83</v>
      </c>
      <c r="D642" s="11"/>
      <c r="E642" s="11" t="s">
        <v>84</v>
      </c>
      <c r="F642" s="11">
        <v>2895</v>
      </c>
      <c r="G642" s="11"/>
      <c r="H642" s="11"/>
      <c r="I642" s="11"/>
      <c r="J642" s="207">
        <v>557.9</v>
      </c>
      <c r="K642" s="11"/>
      <c r="M642" s="11">
        <v>1</v>
      </c>
      <c r="N642" s="70"/>
      <c r="P642" s="196">
        <f t="shared" si="40"/>
        <v>557.9</v>
      </c>
      <c r="Q642" s="11"/>
      <c r="R642" s="11"/>
      <c r="S642" s="11"/>
      <c r="T642" s="199">
        <f t="shared" si="41"/>
        <v>2895</v>
      </c>
      <c r="U642" s="11"/>
      <c r="V642" s="11"/>
      <c r="W642" s="11"/>
      <c r="Y642" s="11">
        <v>557.9</v>
      </c>
      <c r="Z642" s="11">
        <f t="shared" si="42"/>
        <v>557.19000000000005</v>
      </c>
      <c r="AB642" s="11">
        <f t="shared" si="43"/>
        <v>481.89</v>
      </c>
      <c r="AC642" s="170">
        <v>539.01</v>
      </c>
      <c r="AD642" s="11"/>
      <c r="AE642" s="4"/>
      <c r="AF642" s="4"/>
    </row>
    <row r="643" spans="1:32">
      <c r="A643" s="56"/>
      <c r="B643" s="11"/>
      <c r="C643" s="11" t="s">
        <v>83</v>
      </c>
      <c r="D643" s="11"/>
      <c r="E643" s="11" t="s">
        <v>85</v>
      </c>
      <c r="F643" s="11">
        <v>10289580</v>
      </c>
      <c r="G643" s="11"/>
      <c r="H643" s="11"/>
      <c r="I643" s="11"/>
      <c r="J643" s="207">
        <v>1916624.0199999977</v>
      </c>
      <c r="K643" s="11"/>
      <c r="M643" s="11">
        <v>5575</v>
      </c>
      <c r="N643" s="70"/>
      <c r="P643" s="196">
        <f t="shared" si="40"/>
        <v>343.78906188340767</v>
      </c>
      <c r="Q643" s="11"/>
      <c r="R643" s="11"/>
      <c r="S643" s="11"/>
      <c r="T643" s="199">
        <f t="shared" si="41"/>
        <v>1845.6645739910314</v>
      </c>
      <c r="U643" s="11"/>
      <c r="V643" s="11"/>
      <c r="W643" s="11"/>
      <c r="Y643" s="11">
        <v>1916624.0199999977</v>
      </c>
      <c r="Z643" s="11">
        <f t="shared" si="42"/>
        <v>1914192.22</v>
      </c>
      <c r="AB643" s="11">
        <f t="shared" si="43"/>
        <v>1655509.93</v>
      </c>
      <c r="AC643" s="170">
        <v>1851735.77</v>
      </c>
      <c r="AD643" s="11"/>
      <c r="AE643" s="4"/>
      <c r="AF643" s="4"/>
    </row>
    <row r="644" spans="1:32">
      <c r="A644" s="56"/>
      <c r="B644" s="11"/>
      <c r="C644" s="11" t="s">
        <v>83</v>
      </c>
      <c r="D644" s="11"/>
      <c r="E644" s="11" t="s">
        <v>86</v>
      </c>
      <c r="F644" s="11">
        <v>4800</v>
      </c>
      <c r="G644" s="11"/>
      <c r="H644" s="11"/>
      <c r="I644" s="11"/>
      <c r="J644" s="207">
        <v>932.02</v>
      </c>
      <c r="K644" s="11"/>
      <c r="M644" s="11">
        <v>1</v>
      </c>
      <c r="N644" s="70"/>
      <c r="P644" s="196">
        <f t="shared" si="40"/>
        <v>932.02</v>
      </c>
      <c r="Q644" s="11"/>
      <c r="R644" s="11"/>
      <c r="S644" s="11"/>
      <c r="T644" s="199">
        <f t="shared" si="41"/>
        <v>4800</v>
      </c>
      <c r="U644" s="11"/>
      <c r="V644" s="11"/>
      <c r="W644" s="11"/>
      <c r="Y644" s="11">
        <v>932.02</v>
      </c>
      <c r="Z644" s="11">
        <f t="shared" si="42"/>
        <v>930.84</v>
      </c>
      <c r="AB644" s="11">
        <f t="shared" si="43"/>
        <v>805.04</v>
      </c>
      <c r="AC644" s="170">
        <v>900.47</v>
      </c>
      <c r="AD644" s="11"/>
      <c r="AE644" s="4"/>
      <c r="AF644" s="4"/>
    </row>
    <row r="645" spans="1:32">
      <c r="A645" s="56"/>
      <c r="B645" s="11"/>
      <c r="C645" s="11" t="s">
        <v>83</v>
      </c>
      <c r="D645" s="11"/>
      <c r="E645" s="11" t="s">
        <v>87</v>
      </c>
      <c r="F645" s="11">
        <v>1284</v>
      </c>
      <c r="G645" s="11"/>
      <c r="H645" s="11"/>
      <c r="I645" s="11"/>
      <c r="J645" s="207">
        <v>247.61</v>
      </c>
      <c r="K645" s="11"/>
      <c r="M645" s="11">
        <v>1</v>
      </c>
      <c r="N645" s="70"/>
      <c r="P645" s="196">
        <f t="shared" si="40"/>
        <v>247.61</v>
      </c>
      <c r="Q645" s="11"/>
      <c r="R645" s="11"/>
      <c r="S645" s="11"/>
      <c r="T645" s="199">
        <f t="shared" si="41"/>
        <v>1284</v>
      </c>
      <c r="U645" s="11"/>
      <c r="V645" s="11"/>
      <c r="W645" s="11"/>
      <c r="Y645" s="11">
        <v>247.61</v>
      </c>
      <c r="Z645" s="11">
        <f t="shared" si="42"/>
        <v>247.3</v>
      </c>
      <c r="AB645" s="11">
        <f t="shared" si="43"/>
        <v>213.88</v>
      </c>
      <c r="AC645" s="170">
        <v>239.23</v>
      </c>
      <c r="AD645" s="11"/>
      <c r="AE645" s="4"/>
      <c r="AF645" s="4"/>
    </row>
    <row r="646" spans="1:32">
      <c r="A646" s="56"/>
      <c r="B646" s="11"/>
      <c r="C646" s="11" t="s">
        <v>88</v>
      </c>
      <c r="D646" s="11"/>
      <c r="E646" s="11" t="s">
        <v>89</v>
      </c>
      <c r="F646" s="11">
        <v>17089</v>
      </c>
      <c r="G646" s="11"/>
      <c r="H646" s="11"/>
      <c r="I646" s="11"/>
      <c r="J646" s="207">
        <v>3168.5099999999998</v>
      </c>
      <c r="K646" s="11"/>
      <c r="M646" s="11">
        <v>18</v>
      </c>
      <c r="N646" s="70"/>
      <c r="P646" s="196">
        <f t="shared" si="40"/>
        <v>176.02833333333331</v>
      </c>
      <c r="Q646" s="11"/>
      <c r="R646" s="11"/>
      <c r="S646" s="11"/>
      <c r="T646" s="199">
        <f t="shared" si="41"/>
        <v>949.38888888888891</v>
      </c>
      <c r="U646" s="11"/>
      <c r="V646" s="11"/>
      <c r="W646" s="11"/>
      <c r="Y646" s="11">
        <v>3168.5099999999998</v>
      </c>
      <c r="Z646" s="11">
        <f t="shared" si="42"/>
        <v>3164.49</v>
      </c>
      <c r="AB646" s="11">
        <f t="shared" si="43"/>
        <v>2736.84</v>
      </c>
      <c r="AC646" s="170">
        <v>3061.24</v>
      </c>
      <c r="AD646" s="11"/>
      <c r="AE646" s="4"/>
      <c r="AF646" s="4"/>
    </row>
    <row r="647" spans="1:32">
      <c r="A647" s="56"/>
      <c r="B647" s="11"/>
      <c r="C647" s="11" t="s">
        <v>88</v>
      </c>
      <c r="D647" s="11"/>
      <c r="E647" s="11" t="s">
        <v>66</v>
      </c>
      <c r="F647" s="11">
        <v>6642945</v>
      </c>
      <c r="G647" s="11"/>
      <c r="H647" s="11"/>
      <c r="I647" s="11"/>
      <c r="J647" s="207">
        <v>1216829.7500000016</v>
      </c>
      <c r="K647" s="11"/>
      <c r="M647" s="11">
        <v>5329</v>
      </c>
      <c r="N647" s="70"/>
      <c r="P647" s="196">
        <f t="shared" si="40"/>
        <v>228.34110527303466</v>
      </c>
      <c r="Q647" s="11"/>
      <c r="R647" s="11"/>
      <c r="S647" s="11"/>
      <c r="T647" s="199">
        <f t="shared" si="41"/>
        <v>1246.5650215800338</v>
      </c>
      <c r="U647" s="11"/>
      <c r="V647" s="11"/>
      <c r="W647" s="11"/>
      <c r="Y647" s="11">
        <v>1216829.7500000016</v>
      </c>
      <c r="Z647" s="11">
        <f t="shared" si="42"/>
        <v>1215285.8400000001</v>
      </c>
      <c r="AB647" s="11">
        <f t="shared" si="43"/>
        <v>1051053.1599999999</v>
      </c>
      <c r="AC647" s="170">
        <v>1175633.3799999999</v>
      </c>
      <c r="AD647" s="11"/>
      <c r="AE647" s="4"/>
      <c r="AF647" s="4"/>
    </row>
    <row r="648" spans="1:32">
      <c r="A648" s="56"/>
      <c r="B648" s="11"/>
      <c r="C648" s="11" t="s">
        <v>90</v>
      </c>
      <c r="D648" s="11"/>
      <c r="E648" s="11" t="s">
        <v>91</v>
      </c>
      <c r="F648" s="11">
        <v>2771039</v>
      </c>
      <c r="G648" s="11"/>
      <c r="H648" s="11"/>
      <c r="I648" s="11"/>
      <c r="J648" s="207">
        <v>514797.81000000105</v>
      </c>
      <c r="K648" s="11"/>
      <c r="M648" s="11">
        <v>3314</v>
      </c>
      <c r="N648" s="70"/>
      <c r="P648" s="196">
        <f t="shared" si="40"/>
        <v>155.34031683765875</v>
      </c>
      <c r="Q648" s="11"/>
      <c r="R648" s="11"/>
      <c r="S648" s="11"/>
      <c r="T648" s="199">
        <f t="shared" si="41"/>
        <v>836.16143633071817</v>
      </c>
      <c r="U648" s="11"/>
      <c r="V648" s="11"/>
      <c r="W648" s="11"/>
      <c r="Y648" s="11">
        <v>514797.81000000105</v>
      </c>
      <c r="Z648" s="11">
        <f t="shared" si="42"/>
        <v>514144.64</v>
      </c>
      <c r="AB648" s="11">
        <f t="shared" si="43"/>
        <v>444663.57</v>
      </c>
      <c r="AC648" s="170">
        <v>497369.08</v>
      </c>
      <c r="AD648" s="11"/>
      <c r="AE648" s="4"/>
      <c r="AF648" s="4"/>
    </row>
    <row r="649" spans="1:32">
      <c r="A649" s="56"/>
      <c r="B649" s="11"/>
      <c r="C649" s="11" t="s">
        <v>90</v>
      </c>
      <c r="D649" s="11"/>
      <c r="E649" s="11" t="s">
        <v>92</v>
      </c>
      <c r="F649" s="11">
        <v>1579505</v>
      </c>
      <c r="G649" s="11"/>
      <c r="H649" s="11"/>
      <c r="I649" s="11"/>
      <c r="J649" s="207">
        <v>294509.2099999999</v>
      </c>
      <c r="K649" s="11"/>
      <c r="M649" s="11">
        <v>1271</v>
      </c>
      <c r="N649" s="70"/>
      <c r="P649" s="196">
        <f t="shared" si="40"/>
        <v>231.71456333595586</v>
      </c>
      <c r="Q649" s="11"/>
      <c r="R649" s="11"/>
      <c r="S649" s="11"/>
      <c r="T649" s="199">
        <f t="shared" si="41"/>
        <v>1242.7261998426436</v>
      </c>
      <c r="U649" s="11"/>
      <c r="V649" s="11"/>
      <c r="W649" s="11"/>
      <c r="Y649" s="11">
        <v>294509.2099999999</v>
      </c>
      <c r="Z649" s="11">
        <f t="shared" si="42"/>
        <v>294135.53999999998</v>
      </c>
      <c r="AB649" s="11">
        <f t="shared" si="43"/>
        <v>254386.32</v>
      </c>
      <c r="AC649" s="170">
        <v>284538.46000000002</v>
      </c>
      <c r="AD649" s="11"/>
      <c r="AE649" s="4"/>
      <c r="AF649" s="4"/>
    </row>
    <row r="650" spans="1:32">
      <c r="A650" s="56"/>
      <c r="B650" s="11"/>
      <c r="C650" s="11" t="s">
        <v>90</v>
      </c>
      <c r="D650" s="11"/>
      <c r="E650" s="11" t="s">
        <v>93</v>
      </c>
      <c r="F650" s="11">
        <v>3219</v>
      </c>
      <c r="G650" s="11"/>
      <c r="H650" s="11"/>
      <c r="I650" s="11"/>
      <c r="J650" s="207">
        <v>606.02</v>
      </c>
      <c r="K650" s="11"/>
      <c r="M650" s="11">
        <v>5</v>
      </c>
      <c r="N650" s="70"/>
      <c r="P650" s="196">
        <f t="shared" si="40"/>
        <v>121.20399999999999</v>
      </c>
      <c r="Q650" s="11"/>
      <c r="R650" s="11"/>
      <c r="S650" s="11"/>
      <c r="T650" s="199">
        <f t="shared" si="41"/>
        <v>643.79999999999995</v>
      </c>
      <c r="U650" s="11"/>
      <c r="V650" s="11"/>
      <c r="W650" s="11"/>
      <c r="Y650" s="11">
        <v>606.02</v>
      </c>
      <c r="Z650" s="11">
        <f t="shared" si="42"/>
        <v>605.25</v>
      </c>
      <c r="AB650" s="11">
        <f t="shared" si="43"/>
        <v>523.46</v>
      </c>
      <c r="AC650" s="170">
        <v>585.5</v>
      </c>
      <c r="AD650" s="11"/>
      <c r="AE650" s="4"/>
      <c r="AF650" s="4"/>
    </row>
    <row r="651" spans="1:32">
      <c r="A651" s="56"/>
      <c r="B651" s="11"/>
      <c r="C651" s="11" t="s">
        <v>90</v>
      </c>
      <c r="D651" s="11"/>
      <c r="E651" s="11" t="s">
        <v>94</v>
      </c>
      <c r="F651" s="11">
        <v>13379</v>
      </c>
      <c r="G651" s="11"/>
      <c r="H651" s="11"/>
      <c r="I651" s="11"/>
      <c r="J651" s="207">
        <v>2536.7900000000004</v>
      </c>
      <c r="K651" s="11"/>
      <c r="M651" s="11">
        <v>14</v>
      </c>
      <c r="N651" s="70"/>
      <c r="P651" s="196">
        <f t="shared" si="40"/>
        <v>181.19928571428574</v>
      </c>
      <c r="Q651" s="11"/>
      <c r="R651" s="11"/>
      <c r="S651" s="11"/>
      <c r="T651" s="199">
        <f t="shared" si="41"/>
        <v>955.64285714285711</v>
      </c>
      <c r="U651" s="11"/>
      <c r="V651" s="11"/>
      <c r="W651" s="11"/>
      <c r="Y651" s="11">
        <v>2536.7900000000004</v>
      </c>
      <c r="Z651" s="11">
        <f t="shared" si="42"/>
        <v>2533.5700000000002</v>
      </c>
      <c r="AB651" s="11">
        <f t="shared" si="43"/>
        <v>2191.19</v>
      </c>
      <c r="AC651" s="170">
        <v>2450.91</v>
      </c>
      <c r="AD651" s="11"/>
      <c r="AE651" s="4"/>
      <c r="AF651" s="4"/>
    </row>
    <row r="652" spans="1:32">
      <c r="A652" s="56"/>
      <c r="B652" s="11"/>
      <c r="C652" s="11" t="s">
        <v>95</v>
      </c>
      <c r="D652" s="11"/>
      <c r="E652" s="11" t="s">
        <v>96</v>
      </c>
      <c r="F652" s="11">
        <v>640348</v>
      </c>
      <c r="G652" s="11"/>
      <c r="H652" s="11"/>
      <c r="I652" s="11"/>
      <c r="J652" s="207">
        <v>116062.66999999985</v>
      </c>
      <c r="K652" s="11"/>
      <c r="M652" s="11">
        <v>500</v>
      </c>
      <c r="N652" s="70"/>
      <c r="P652" s="196">
        <f t="shared" si="40"/>
        <v>232.12533999999971</v>
      </c>
      <c r="Q652" s="11"/>
      <c r="R652" s="11"/>
      <c r="S652" s="11"/>
      <c r="T652" s="199">
        <f t="shared" si="41"/>
        <v>1280.6959999999999</v>
      </c>
      <c r="U652" s="11"/>
      <c r="V652" s="11"/>
      <c r="W652" s="11"/>
      <c r="Y652" s="11">
        <v>116062.66999999985</v>
      </c>
      <c r="Z652" s="11">
        <f t="shared" si="42"/>
        <v>115915.41</v>
      </c>
      <c r="AB652" s="11">
        <f t="shared" si="43"/>
        <v>100250.7</v>
      </c>
      <c r="AC652" s="170">
        <v>112133.31</v>
      </c>
      <c r="AD652" s="11"/>
      <c r="AE652" s="4"/>
      <c r="AF652" s="4"/>
    </row>
    <row r="653" spans="1:32">
      <c r="A653" s="56"/>
      <c r="B653" s="11"/>
      <c r="C653" s="11" t="s">
        <v>97</v>
      </c>
      <c r="D653" s="11"/>
      <c r="E653" s="11" t="s">
        <v>98</v>
      </c>
      <c r="F653" s="11">
        <v>900</v>
      </c>
      <c r="G653" s="11"/>
      <c r="H653" s="11"/>
      <c r="I653" s="11"/>
      <c r="J653" s="207">
        <v>171.69</v>
      </c>
      <c r="K653" s="11"/>
      <c r="M653" s="11">
        <v>1</v>
      </c>
      <c r="N653" s="70"/>
      <c r="P653" s="196">
        <f t="shared" si="40"/>
        <v>171.69</v>
      </c>
      <c r="Q653" s="11"/>
      <c r="R653" s="11"/>
      <c r="S653" s="11"/>
      <c r="T653" s="199">
        <f t="shared" si="41"/>
        <v>900</v>
      </c>
      <c r="U653" s="11"/>
      <c r="V653" s="11"/>
      <c r="W653" s="11"/>
      <c r="Y653" s="11">
        <v>171.69</v>
      </c>
      <c r="Z653" s="11">
        <f t="shared" si="42"/>
        <v>171.47</v>
      </c>
      <c r="AB653" s="11">
        <f t="shared" si="43"/>
        <v>148.30000000000001</v>
      </c>
      <c r="AC653" s="170">
        <v>165.88</v>
      </c>
      <c r="AD653" s="11"/>
      <c r="AE653" s="4"/>
      <c r="AF653" s="4"/>
    </row>
    <row r="654" spans="1:32">
      <c r="A654" s="56"/>
      <c r="B654" s="11"/>
      <c r="C654" s="11" t="s">
        <v>99</v>
      </c>
      <c r="D654" s="11"/>
      <c r="E654" s="11" t="s">
        <v>68</v>
      </c>
      <c r="F654" s="11">
        <v>21708</v>
      </c>
      <c r="G654" s="11"/>
      <c r="H654" s="11"/>
      <c r="I654" s="11"/>
      <c r="J654" s="207">
        <v>4055.2900000000009</v>
      </c>
      <c r="K654" s="11"/>
      <c r="M654" s="11">
        <v>27</v>
      </c>
      <c r="N654" s="70"/>
      <c r="P654" s="196">
        <f t="shared" si="40"/>
        <v>150.19592592592596</v>
      </c>
      <c r="Q654" s="11"/>
      <c r="R654" s="11"/>
      <c r="S654" s="11"/>
      <c r="T654" s="199">
        <f t="shared" si="41"/>
        <v>804</v>
      </c>
      <c r="U654" s="11"/>
      <c r="V654" s="11"/>
      <c r="W654" s="11"/>
      <c r="Y654" s="11">
        <v>4055.2900000000009</v>
      </c>
      <c r="Z654" s="11">
        <f t="shared" si="42"/>
        <v>4050.14</v>
      </c>
      <c r="AB654" s="11">
        <f t="shared" si="43"/>
        <v>3502.81</v>
      </c>
      <c r="AC654" s="170">
        <v>3918</v>
      </c>
      <c r="AD654" s="11"/>
      <c r="AE654" s="4"/>
      <c r="AF654" s="4"/>
    </row>
    <row r="655" spans="1:32">
      <c r="A655" s="56"/>
      <c r="B655" s="11"/>
      <c r="C655" s="11" t="s">
        <v>100</v>
      </c>
      <c r="D655" s="11"/>
      <c r="E655" s="11" t="s">
        <v>94</v>
      </c>
      <c r="F655" s="11">
        <v>253</v>
      </c>
      <c r="G655" s="11"/>
      <c r="H655" s="11"/>
      <c r="I655" s="11"/>
      <c r="J655" s="207">
        <v>50.8</v>
      </c>
      <c r="K655" s="11"/>
      <c r="M655" s="11">
        <v>1</v>
      </c>
      <c r="N655" s="70"/>
      <c r="P655" s="196">
        <f t="shared" si="40"/>
        <v>50.8</v>
      </c>
      <c r="Q655" s="11"/>
      <c r="R655" s="11"/>
      <c r="S655" s="11"/>
      <c r="T655" s="199">
        <f t="shared" si="41"/>
        <v>253</v>
      </c>
      <c r="U655" s="11"/>
      <c r="V655" s="11"/>
      <c r="W655" s="11"/>
      <c r="Y655" s="11">
        <v>50.8</v>
      </c>
      <c r="Z655" s="11">
        <f t="shared" si="42"/>
        <v>50.74</v>
      </c>
      <c r="AB655" s="11">
        <f t="shared" si="43"/>
        <v>43.88</v>
      </c>
      <c r="AC655" s="170">
        <v>49.08</v>
      </c>
      <c r="AD655" s="11"/>
      <c r="AE655" s="4"/>
      <c r="AF655" s="4"/>
    </row>
    <row r="656" spans="1:32">
      <c r="A656" s="56"/>
      <c r="B656" s="11"/>
      <c r="C656" s="11" t="s">
        <v>101</v>
      </c>
      <c r="D656" s="11"/>
      <c r="E656" s="11" t="s">
        <v>91</v>
      </c>
      <c r="F656" s="11">
        <v>1467</v>
      </c>
      <c r="G656" s="11"/>
      <c r="H656" s="11"/>
      <c r="I656" s="11"/>
      <c r="J656" s="207">
        <v>278.64999999999998</v>
      </c>
      <c r="K656" s="11"/>
      <c r="M656" s="11">
        <v>1</v>
      </c>
      <c r="N656" s="70"/>
      <c r="P656" s="196">
        <f t="shared" si="40"/>
        <v>278.64999999999998</v>
      </c>
      <c r="Q656" s="11"/>
      <c r="R656" s="11"/>
      <c r="S656" s="11"/>
      <c r="T656" s="199">
        <f t="shared" si="41"/>
        <v>1467</v>
      </c>
      <c r="U656" s="11"/>
      <c r="V656" s="11"/>
      <c r="W656" s="11"/>
      <c r="Y656" s="11">
        <v>278.64999999999998</v>
      </c>
      <c r="Z656" s="11">
        <f t="shared" si="42"/>
        <v>278.3</v>
      </c>
      <c r="AB656" s="11">
        <f t="shared" si="43"/>
        <v>240.69</v>
      </c>
      <c r="AC656" s="170">
        <v>269.22000000000003</v>
      </c>
      <c r="AD656" s="11"/>
      <c r="AE656" s="4"/>
      <c r="AF656" s="4"/>
    </row>
    <row r="657" spans="1:32">
      <c r="A657" s="56"/>
      <c r="B657" s="11"/>
      <c r="C657" s="11" t="s">
        <v>101</v>
      </c>
      <c r="D657" s="11"/>
      <c r="E657" s="11" t="s">
        <v>93</v>
      </c>
      <c r="F657" s="11">
        <v>6660484</v>
      </c>
      <c r="G657" s="11"/>
      <c r="H657" s="11"/>
      <c r="I657" s="11"/>
      <c r="J657" s="207">
        <v>1249188.0099999998</v>
      </c>
      <c r="K657" s="11"/>
      <c r="M657" s="11">
        <v>5410</v>
      </c>
      <c r="N657" s="70"/>
      <c r="P657" s="196">
        <f t="shared" si="40"/>
        <v>230.90351386321623</v>
      </c>
      <c r="Q657" s="11"/>
      <c r="R657" s="11"/>
      <c r="S657" s="11"/>
      <c r="T657" s="199">
        <f t="shared" si="41"/>
        <v>1231.143068391867</v>
      </c>
      <c r="U657" s="11"/>
      <c r="V657" s="11"/>
      <c r="W657" s="11"/>
      <c r="Y657" s="11">
        <v>1249188.0099999998</v>
      </c>
      <c r="Z657" s="11">
        <f t="shared" si="42"/>
        <v>1247603.05</v>
      </c>
      <c r="AB657" s="11">
        <f t="shared" si="43"/>
        <v>1079003.05</v>
      </c>
      <c r="AC657" s="170">
        <v>1206896.1299999999</v>
      </c>
      <c r="AD657" s="11"/>
      <c r="AE657" s="4"/>
      <c r="AF657" s="4"/>
    </row>
    <row r="658" spans="1:32">
      <c r="A658" s="56"/>
      <c r="B658" s="11"/>
      <c r="C658" s="11" t="s">
        <v>102</v>
      </c>
      <c r="D658" s="11"/>
      <c r="E658" s="11" t="s">
        <v>93</v>
      </c>
      <c r="F658" s="11">
        <v>25745</v>
      </c>
      <c r="G658" s="11"/>
      <c r="H658" s="11"/>
      <c r="I658" s="11"/>
      <c r="J658" s="207">
        <v>4712.4500000000007</v>
      </c>
      <c r="K658" s="11"/>
      <c r="M658" s="11">
        <v>20</v>
      </c>
      <c r="N658" s="70"/>
      <c r="P658" s="196">
        <f t="shared" si="40"/>
        <v>235.62250000000003</v>
      </c>
      <c r="Q658" s="11"/>
      <c r="R658" s="11"/>
      <c r="S658" s="11"/>
      <c r="T658" s="199">
        <f t="shared" si="41"/>
        <v>1287.25</v>
      </c>
      <c r="U658" s="11"/>
      <c r="V658" s="11"/>
      <c r="W658" s="11"/>
      <c r="Y658" s="11">
        <v>4712.4500000000007</v>
      </c>
      <c r="Z658" s="11">
        <f t="shared" si="42"/>
        <v>4706.47</v>
      </c>
      <c r="AB658" s="11">
        <f t="shared" si="43"/>
        <v>4070.44</v>
      </c>
      <c r="AC658" s="170">
        <v>4552.91</v>
      </c>
      <c r="AD658" s="11"/>
      <c r="AE658" s="4"/>
      <c r="AF658" s="4"/>
    </row>
    <row r="659" spans="1:32">
      <c r="A659" s="56"/>
      <c r="B659" s="11"/>
      <c r="C659" s="11" t="s">
        <v>103</v>
      </c>
      <c r="D659" s="11"/>
      <c r="E659" s="11" t="s">
        <v>91</v>
      </c>
      <c r="F659" s="11">
        <v>3091</v>
      </c>
      <c r="G659" s="11"/>
      <c r="H659" s="11"/>
      <c r="I659" s="11"/>
      <c r="J659" s="207">
        <v>596.92999999999995</v>
      </c>
      <c r="K659" s="11"/>
      <c r="M659" s="11">
        <v>1</v>
      </c>
      <c r="N659" s="70"/>
      <c r="P659" s="196">
        <f t="shared" si="40"/>
        <v>596.92999999999995</v>
      </c>
      <c r="Q659" s="11"/>
      <c r="R659" s="11"/>
      <c r="S659" s="11"/>
      <c r="T659" s="199">
        <f t="shared" si="41"/>
        <v>3091</v>
      </c>
      <c r="U659" s="11"/>
      <c r="V659" s="11"/>
      <c r="W659" s="11"/>
      <c r="Y659" s="11">
        <v>596.92999999999995</v>
      </c>
      <c r="Z659" s="11">
        <f t="shared" si="42"/>
        <v>596.16999999999996</v>
      </c>
      <c r="AB659" s="11">
        <f t="shared" si="43"/>
        <v>515.61</v>
      </c>
      <c r="AC659" s="170">
        <v>576.72</v>
      </c>
      <c r="AD659" s="11"/>
      <c r="AE659" s="4"/>
      <c r="AF659" s="4"/>
    </row>
    <row r="660" spans="1:32">
      <c r="A660" s="56"/>
      <c r="B660" s="11"/>
      <c r="C660" s="11" t="s">
        <v>103</v>
      </c>
      <c r="D660" s="11"/>
      <c r="E660" s="11" t="s">
        <v>93</v>
      </c>
      <c r="F660" s="11">
        <v>123356</v>
      </c>
      <c r="G660" s="11"/>
      <c r="H660" s="11"/>
      <c r="I660" s="11"/>
      <c r="J660" s="207">
        <v>23135.74</v>
      </c>
      <c r="K660" s="11"/>
      <c r="M660" s="11">
        <v>92</v>
      </c>
      <c r="N660" s="70"/>
      <c r="P660" s="196">
        <f t="shared" si="40"/>
        <v>251.47543478260872</v>
      </c>
      <c r="Q660" s="11"/>
      <c r="R660" s="11"/>
      <c r="S660" s="11"/>
      <c r="T660" s="199">
        <f t="shared" si="41"/>
        <v>1340.8260869565217</v>
      </c>
      <c r="U660" s="11"/>
      <c r="V660" s="11"/>
      <c r="W660" s="11"/>
      <c r="Y660" s="11">
        <v>23135.74</v>
      </c>
      <c r="Z660" s="11">
        <f t="shared" si="42"/>
        <v>23106.39</v>
      </c>
      <c r="AB660" s="11">
        <f t="shared" si="43"/>
        <v>19983.810000000001</v>
      </c>
      <c r="AC660" s="170">
        <v>22352.47</v>
      </c>
      <c r="AD660" s="11"/>
      <c r="AE660" s="4"/>
      <c r="AF660" s="4"/>
    </row>
    <row r="661" spans="1:32">
      <c r="A661" s="56"/>
      <c r="B661" s="11"/>
      <c r="C661" s="11" t="s">
        <v>104</v>
      </c>
      <c r="D661" s="11"/>
      <c r="E661" s="11" t="s">
        <v>93</v>
      </c>
      <c r="F661" s="11">
        <v>18445</v>
      </c>
      <c r="G661" s="11"/>
      <c r="H661" s="11"/>
      <c r="I661" s="11"/>
      <c r="J661" s="207">
        <v>3519.4100000000003</v>
      </c>
      <c r="K661" s="11"/>
      <c r="M661" s="11">
        <v>13</v>
      </c>
      <c r="N661" s="70"/>
      <c r="P661" s="196">
        <f t="shared" si="40"/>
        <v>270.72384615384618</v>
      </c>
      <c r="Q661" s="11"/>
      <c r="R661" s="11"/>
      <c r="S661" s="11"/>
      <c r="T661" s="199">
        <f t="shared" si="41"/>
        <v>1418.8461538461538</v>
      </c>
      <c r="U661" s="11"/>
      <c r="V661" s="11"/>
      <c r="W661" s="11"/>
      <c r="Y661" s="11">
        <v>3519.4100000000003</v>
      </c>
      <c r="Z661" s="11">
        <f t="shared" si="42"/>
        <v>3514.94</v>
      </c>
      <c r="AB661" s="11">
        <f t="shared" si="43"/>
        <v>3039.94</v>
      </c>
      <c r="AC661" s="170">
        <v>3400.26</v>
      </c>
      <c r="AD661" s="11"/>
      <c r="AE661" s="4"/>
      <c r="AF661" s="4"/>
    </row>
    <row r="662" spans="1:32">
      <c r="A662" s="56"/>
      <c r="B662" s="11"/>
      <c r="C662" s="11" t="s">
        <v>105</v>
      </c>
      <c r="D662" s="11"/>
      <c r="E662" s="11" t="s">
        <v>93</v>
      </c>
      <c r="F662" s="11">
        <v>35400</v>
      </c>
      <c r="G662" s="11"/>
      <c r="H662" s="11"/>
      <c r="I662" s="11"/>
      <c r="J662" s="207">
        <v>6762.57</v>
      </c>
      <c r="K662" s="11"/>
      <c r="M662" s="11">
        <v>24</v>
      </c>
      <c r="N662" s="70"/>
      <c r="P662" s="196">
        <f t="shared" si="40"/>
        <v>281.77375000000001</v>
      </c>
      <c r="Q662" s="11"/>
      <c r="R662" s="11"/>
      <c r="S662" s="11"/>
      <c r="T662" s="199">
        <f t="shared" si="41"/>
        <v>1475</v>
      </c>
      <c r="U662" s="11"/>
      <c r="V662" s="11"/>
      <c r="W662" s="11"/>
      <c r="Y662" s="11">
        <v>6762.57</v>
      </c>
      <c r="Z662" s="11">
        <f t="shared" si="42"/>
        <v>6753.99</v>
      </c>
      <c r="AB662" s="11">
        <f t="shared" si="43"/>
        <v>5841.26</v>
      </c>
      <c r="AC662" s="170">
        <v>6533.62</v>
      </c>
      <c r="AD662" s="11"/>
      <c r="AE662" s="4"/>
      <c r="AF662" s="4"/>
    </row>
    <row r="663" spans="1:32">
      <c r="A663" s="56"/>
      <c r="B663" s="11"/>
      <c r="C663" s="11" t="s">
        <v>106</v>
      </c>
      <c r="D663" s="11"/>
      <c r="E663" s="11" t="s">
        <v>93</v>
      </c>
      <c r="F663" s="11">
        <v>2287</v>
      </c>
      <c r="G663" s="11"/>
      <c r="H663" s="11"/>
      <c r="I663" s="11"/>
      <c r="J663" s="207">
        <v>343.01</v>
      </c>
      <c r="K663" s="11"/>
      <c r="M663" s="11">
        <v>2</v>
      </c>
      <c r="N663" s="70"/>
      <c r="P663" s="196">
        <f t="shared" si="40"/>
        <v>171.505</v>
      </c>
      <c r="Q663" s="11"/>
      <c r="R663" s="11"/>
      <c r="S663" s="11"/>
      <c r="T663" s="199">
        <f t="shared" si="41"/>
        <v>1143.5</v>
      </c>
      <c r="U663" s="11"/>
      <c r="V663" s="11"/>
      <c r="W663" s="11"/>
      <c r="Y663" s="11">
        <v>343.01</v>
      </c>
      <c r="Z663" s="11">
        <f t="shared" si="42"/>
        <v>342.57</v>
      </c>
      <c r="AB663" s="11">
        <f t="shared" si="43"/>
        <v>296.27999999999997</v>
      </c>
      <c r="AC663" s="170">
        <v>331.4</v>
      </c>
      <c r="AD663" s="11"/>
      <c r="AE663" s="4"/>
      <c r="AF663" s="4"/>
    </row>
    <row r="664" spans="1:32">
      <c r="A664" s="56"/>
      <c r="B664" s="11"/>
      <c r="C664" s="11" t="s">
        <v>106</v>
      </c>
      <c r="D664" s="11"/>
      <c r="E664" s="11" t="s">
        <v>94</v>
      </c>
      <c r="F664" s="11">
        <v>3843134</v>
      </c>
      <c r="G664" s="11"/>
      <c r="H664" s="11"/>
      <c r="I664" s="11"/>
      <c r="J664" s="207">
        <v>723992.80000000109</v>
      </c>
      <c r="K664" s="11"/>
      <c r="M664" s="11">
        <v>4031</v>
      </c>
      <c r="N664" s="70"/>
      <c r="P664" s="196">
        <f t="shared" si="40"/>
        <v>179.60625155048402</v>
      </c>
      <c r="Q664" s="11"/>
      <c r="R664" s="11"/>
      <c r="S664" s="11"/>
      <c r="T664" s="199">
        <f t="shared" si="41"/>
        <v>953.39469114363681</v>
      </c>
      <c r="U664" s="11"/>
      <c r="V664" s="11"/>
      <c r="W664" s="11"/>
      <c r="Y664" s="11">
        <v>723992.80000000109</v>
      </c>
      <c r="Z664" s="11">
        <f t="shared" si="42"/>
        <v>723074.2</v>
      </c>
      <c r="AB664" s="11">
        <f t="shared" si="43"/>
        <v>625358.57999999996</v>
      </c>
      <c r="AC664" s="170">
        <v>699481.67</v>
      </c>
      <c r="AD664" s="11"/>
      <c r="AE664" s="4"/>
      <c r="AF664" s="4"/>
    </row>
    <row r="665" spans="1:32">
      <c r="A665" s="56"/>
      <c r="B665" s="11"/>
      <c r="C665" s="11" t="s">
        <v>107</v>
      </c>
      <c r="D665" s="11"/>
      <c r="E665" s="11" t="s">
        <v>108</v>
      </c>
      <c r="F665" s="11">
        <v>3136</v>
      </c>
      <c r="G665" s="11"/>
      <c r="H665" s="11"/>
      <c r="I665" s="11"/>
      <c r="J665" s="207">
        <v>596.18000000000006</v>
      </c>
      <c r="K665" s="11"/>
      <c r="M665" s="11">
        <v>3</v>
      </c>
      <c r="N665" s="70"/>
      <c r="P665" s="196">
        <f t="shared" si="40"/>
        <v>198.72666666666669</v>
      </c>
      <c r="Q665" s="11"/>
      <c r="R665" s="11"/>
      <c r="S665" s="11"/>
      <c r="T665" s="199">
        <f t="shared" si="41"/>
        <v>1045.3333333333333</v>
      </c>
      <c r="U665" s="11"/>
      <c r="V665" s="11"/>
      <c r="W665" s="11"/>
      <c r="Y665" s="11">
        <v>596.18000000000006</v>
      </c>
      <c r="Z665" s="11">
        <f t="shared" si="42"/>
        <v>595.41999999999996</v>
      </c>
      <c r="AB665" s="11">
        <f t="shared" si="43"/>
        <v>514.96</v>
      </c>
      <c r="AC665" s="170">
        <v>576</v>
      </c>
      <c r="AD665" s="11"/>
      <c r="AE665" s="4"/>
      <c r="AF665" s="4"/>
    </row>
    <row r="666" spans="1:32">
      <c r="A666" s="56"/>
      <c r="B666" s="11"/>
      <c r="C666" s="11" t="s">
        <v>109</v>
      </c>
      <c r="D666" s="11"/>
      <c r="E666" s="11" t="s">
        <v>79</v>
      </c>
      <c r="F666" s="11">
        <v>3302</v>
      </c>
      <c r="G666" s="11"/>
      <c r="H666" s="11"/>
      <c r="I666" s="11"/>
      <c r="J666" s="207">
        <v>640.66</v>
      </c>
      <c r="K666" s="11"/>
      <c r="M666" s="11">
        <v>1</v>
      </c>
      <c r="N666" s="70"/>
      <c r="P666" s="196">
        <f t="shared" si="40"/>
        <v>640.66</v>
      </c>
      <c r="Q666" s="11"/>
      <c r="R666" s="11"/>
      <c r="S666" s="11"/>
      <c r="T666" s="199">
        <f t="shared" si="41"/>
        <v>3302</v>
      </c>
      <c r="U666" s="11"/>
      <c r="V666" s="11"/>
      <c r="W666" s="11"/>
      <c r="Y666" s="11">
        <v>640.66</v>
      </c>
      <c r="Z666" s="11">
        <f t="shared" si="42"/>
        <v>639.85</v>
      </c>
      <c r="AB666" s="11">
        <f t="shared" si="43"/>
        <v>553.38</v>
      </c>
      <c r="AC666" s="170">
        <v>618.97</v>
      </c>
      <c r="AD666" s="11"/>
      <c r="AE666" s="4"/>
      <c r="AF666" s="4"/>
    </row>
    <row r="667" spans="1:32">
      <c r="A667" s="56"/>
      <c r="B667" s="11"/>
      <c r="C667" s="11" t="s">
        <v>110</v>
      </c>
      <c r="D667" s="11"/>
      <c r="E667" s="11" t="s">
        <v>68</v>
      </c>
      <c r="F667" s="11">
        <v>5737</v>
      </c>
      <c r="G667" s="11"/>
      <c r="H667" s="11"/>
      <c r="I667" s="11"/>
      <c r="J667" s="207">
        <v>1109.74</v>
      </c>
      <c r="K667" s="11"/>
      <c r="M667" s="11">
        <v>4</v>
      </c>
      <c r="N667" s="70"/>
      <c r="P667" s="196">
        <f t="shared" si="40"/>
        <v>277.435</v>
      </c>
      <c r="Q667" s="11"/>
      <c r="R667" s="11"/>
      <c r="S667" s="11"/>
      <c r="T667" s="199">
        <f t="shared" si="41"/>
        <v>1434.25</v>
      </c>
      <c r="U667" s="11"/>
      <c r="V667" s="11"/>
      <c r="W667" s="11"/>
      <c r="Y667" s="11">
        <v>1109.74</v>
      </c>
      <c r="Z667" s="11">
        <f t="shared" si="42"/>
        <v>1108.33</v>
      </c>
      <c r="AB667" s="11">
        <f t="shared" si="43"/>
        <v>958.55</v>
      </c>
      <c r="AC667" s="170">
        <v>1072.17</v>
      </c>
      <c r="AD667" s="11"/>
      <c r="AE667" s="4"/>
      <c r="AF667" s="4"/>
    </row>
    <row r="668" spans="1:32">
      <c r="A668" s="56"/>
      <c r="B668" s="11"/>
      <c r="C668" s="11" t="s">
        <v>111</v>
      </c>
      <c r="D668" s="11"/>
      <c r="E668" s="11" t="s">
        <v>112</v>
      </c>
      <c r="F668" s="11">
        <v>437161</v>
      </c>
      <c r="G668" s="11"/>
      <c r="H668" s="11"/>
      <c r="I668" s="11"/>
      <c r="J668" s="207">
        <v>80839.97</v>
      </c>
      <c r="K668" s="11"/>
      <c r="M668" s="11">
        <v>414</v>
      </c>
      <c r="N668" s="70"/>
      <c r="P668" s="196">
        <f t="shared" si="40"/>
        <v>195.26562801932369</v>
      </c>
      <c r="Q668" s="11"/>
      <c r="R668" s="11"/>
      <c r="S668" s="11"/>
      <c r="T668" s="199">
        <f t="shared" si="41"/>
        <v>1055.9444444444443</v>
      </c>
      <c r="U668" s="11"/>
      <c r="V668" s="11"/>
      <c r="W668" s="11"/>
      <c r="Y668" s="11">
        <v>80839.97</v>
      </c>
      <c r="Z668" s="11">
        <f t="shared" si="42"/>
        <v>80737.399999999994</v>
      </c>
      <c r="AB668" s="11">
        <f t="shared" si="43"/>
        <v>69826.62</v>
      </c>
      <c r="AC668" s="170">
        <v>78103.09</v>
      </c>
      <c r="AD668" s="11"/>
      <c r="AE668" s="4"/>
      <c r="AF668" s="4"/>
    </row>
    <row r="669" spans="1:32">
      <c r="A669" s="56"/>
      <c r="B669" s="11"/>
      <c r="C669" s="11" t="s">
        <v>113</v>
      </c>
      <c r="D669" s="11"/>
      <c r="E669" s="11" t="s">
        <v>108</v>
      </c>
      <c r="F669" s="11">
        <v>296978</v>
      </c>
      <c r="G669" s="11"/>
      <c r="H669" s="11"/>
      <c r="I669" s="11"/>
      <c r="J669" s="207">
        <v>53861.39999999998</v>
      </c>
      <c r="K669" s="11"/>
      <c r="M669" s="11">
        <v>268</v>
      </c>
      <c r="N669" s="70"/>
      <c r="P669" s="196">
        <f t="shared" si="40"/>
        <v>200.97537313432829</v>
      </c>
      <c r="Q669" s="11"/>
      <c r="R669" s="11"/>
      <c r="S669" s="11"/>
      <c r="T669" s="199">
        <f t="shared" si="41"/>
        <v>1108.1268656716418</v>
      </c>
      <c r="U669" s="11"/>
      <c r="V669" s="11"/>
      <c r="W669" s="11"/>
      <c r="Y669" s="11">
        <v>53861.39999999998</v>
      </c>
      <c r="Z669" s="11">
        <f t="shared" si="42"/>
        <v>53793.06</v>
      </c>
      <c r="AB669" s="11">
        <f t="shared" si="43"/>
        <v>46523.51</v>
      </c>
      <c r="AC669" s="170">
        <v>52037.9</v>
      </c>
      <c r="AD669" s="11"/>
      <c r="AE669" s="4"/>
      <c r="AF669" s="4"/>
    </row>
    <row r="670" spans="1:32">
      <c r="A670" s="56"/>
      <c r="B670" s="11"/>
      <c r="C670" s="11" t="s">
        <v>114</v>
      </c>
      <c r="D670" s="11"/>
      <c r="E670" s="11" t="s">
        <v>115</v>
      </c>
      <c r="F670" s="11">
        <v>329579</v>
      </c>
      <c r="G670" s="11"/>
      <c r="H670" s="11"/>
      <c r="I670" s="11"/>
      <c r="J670" s="207">
        <v>61342.390000000014</v>
      </c>
      <c r="K670" s="11"/>
      <c r="M670" s="11">
        <v>251</v>
      </c>
      <c r="N670" s="70"/>
      <c r="P670" s="196">
        <f t="shared" si="40"/>
        <v>244.39199203187258</v>
      </c>
      <c r="Q670" s="11"/>
      <c r="R670" s="11"/>
      <c r="S670" s="11"/>
      <c r="T670" s="199">
        <f t="shared" si="41"/>
        <v>1313.0637450199204</v>
      </c>
      <c r="U670" s="11"/>
      <c r="V670" s="11"/>
      <c r="W670" s="11"/>
      <c r="Y670" s="11">
        <v>61342.390000000014</v>
      </c>
      <c r="Z670" s="11">
        <f t="shared" si="42"/>
        <v>61264.56</v>
      </c>
      <c r="AB670" s="11">
        <f t="shared" si="43"/>
        <v>52985.32</v>
      </c>
      <c r="AC670" s="170">
        <v>59265.61</v>
      </c>
      <c r="AD670" s="11"/>
      <c r="AE670" s="4"/>
      <c r="AF670" s="4"/>
    </row>
    <row r="671" spans="1:32">
      <c r="A671" s="56"/>
      <c r="B671" s="11"/>
      <c r="C671" s="11" t="s">
        <v>116</v>
      </c>
      <c r="D671" s="11"/>
      <c r="E671" s="11" t="s">
        <v>57</v>
      </c>
      <c r="F671" s="11">
        <v>4718578</v>
      </c>
      <c r="G671" s="11"/>
      <c r="H671" s="11"/>
      <c r="I671" s="11"/>
      <c r="J671" s="207">
        <v>861132.54000000225</v>
      </c>
      <c r="K671" s="11"/>
      <c r="M671" s="11">
        <v>4482</v>
      </c>
      <c r="N671" s="70"/>
      <c r="P671" s="196">
        <f t="shared" si="40"/>
        <v>192.13131191432447</v>
      </c>
      <c r="Q671" s="11"/>
      <c r="R671" s="11"/>
      <c r="S671" s="11"/>
      <c r="T671" s="199">
        <f t="shared" si="41"/>
        <v>1052.7840249888443</v>
      </c>
      <c r="U671" s="11"/>
      <c r="V671" s="11"/>
      <c r="W671" s="11"/>
      <c r="Y671" s="11">
        <v>861132.54000000225</v>
      </c>
      <c r="Z671" s="11">
        <f t="shared" si="42"/>
        <v>860039.94</v>
      </c>
      <c r="AB671" s="11">
        <f t="shared" si="43"/>
        <v>743814.88</v>
      </c>
      <c r="AC671" s="170">
        <v>831978.47</v>
      </c>
      <c r="AD671" s="11"/>
      <c r="AE671" s="4"/>
      <c r="AF671" s="4"/>
    </row>
    <row r="672" spans="1:32">
      <c r="A672" s="56"/>
      <c r="B672" s="11"/>
      <c r="C672" s="11" t="s">
        <v>116</v>
      </c>
      <c r="D672" s="11"/>
      <c r="E672" s="11" t="s">
        <v>62</v>
      </c>
      <c r="F672" s="11">
        <v>1470</v>
      </c>
      <c r="G672" s="11"/>
      <c r="H672" s="11"/>
      <c r="I672" s="11"/>
      <c r="J672" s="207">
        <v>281.10000000000002</v>
      </c>
      <c r="K672" s="11"/>
      <c r="M672" s="11">
        <v>1</v>
      </c>
      <c r="N672" s="70"/>
      <c r="P672" s="196">
        <f t="shared" si="40"/>
        <v>281.10000000000002</v>
      </c>
      <c r="Q672" s="11"/>
      <c r="R672" s="11"/>
      <c r="S672" s="11"/>
      <c r="T672" s="199">
        <f t="shared" si="41"/>
        <v>1470</v>
      </c>
      <c r="U672" s="11"/>
      <c r="V672" s="11"/>
      <c r="W672" s="11"/>
      <c r="Y672" s="11">
        <v>281.10000000000002</v>
      </c>
      <c r="Z672" s="11">
        <f t="shared" si="42"/>
        <v>280.74</v>
      </c>
      <c r="AB672" s="11">
        <f t="shared" si="43"/>
        <v>242.8</v>
      </c>
      <c r="AC672" s="170">
        <v>271.58</v>
      </c>
      <c r="AD672" s="11"/>
      <c r="AE672" s="4"/>
      <c r="AF672" s="4"/>
    </row>
    <row r="673" spans="1:32">
      <c r="A673" s="56"/>
      <c r="B673" s="11"/>
      <c r="C673" s="11" t="s">
        <v>116</v>
      </c>
      <c r="D673" s="11"/>
      <c r="E673" s="11" t="s">
        <v>64</v>
      </c>
      <c r="F673" s="11">
        <v>7820</v>
      </c>
      <c r="G673" s="11"/>
      <c r="H673" s="11"/>
      <c r="I673" s="11"/>
      <c r="J673" s="207">
        <v>1415.49</v>
      </c>
      <c r="K673" s="11"/>
      <c r="M673" s="11">
        <v>9</v>
      </c>
      <c r="N673" s="70"/>
      <c r="P673" s="196">
        <f t="shared" si="40"/>
        <v>157.27666666666667</v>
      </c>
      <c r="Q673" s="11"/>
      <c r="R673" s="11"/>
      <c r="S673" s="11"/>
      <c r="T673" s="199">
        <f t="shared" si="41"/>
        <v>868.88888888888891</v>
      </c>
      <c r="U673" s="11"/>
      <c r="V673" s="11"/>
      <c r="W673" s="11"/>
      <c r="Y673" s="11">
        <v>1415.49</v>
      </c>
      <c r="Z673" s="11">
        <f t="shared" si="42"/>
        <v>1413.69</v>
      </c>
      <c r="AB673" s="11">
        <f t="shared" si="43"/>
        <v>1222.6500000000001</v>
      </c>
      <c r="AC673" s="170">
        <v>1367.57</v>
      </c>
      <c r="AD673" s="11"/>
      <c r="AE673" s="4"/>
      <c r="AF673" s="4"/>
    </row>
    <row r="674" spans="1:32">
      <c r="A674" s="56"/>
      <c r="B674" s="11"/>
      <c r="C674" s="11" t="s">
        <v>117</v>
      </c>
      <c r="D674" s="11"/>
      <c r="E674" s="11" t="s">
        <v>96</v>
      </c>
      <c r="F674" s="11">
        <v>567</v>
      </c>
      <c r="G674" s="11"/>
      <c r="H674" s="11"/>
      <c r="I674" s="11"/>
      <c r="J674" s="207">
        <v>108.43</v>
      </c>
      <c r="K674" s="11"/>
      <c r="M674" s="11">
        <v>1</v>
      </c>
      <c r="N674" s="70"/>
      <c r="P674" s="196">
        <f t="shared" si="40"/>
        <v>108.43</v>
      </c>
      <c r="Q674" s="11"/>
      <c r="R674" s="11"/>
      <c r="S674" s="11"/>
      <c r="T674" s="199">
        <f t="shared" si="41"/>
        <v>567</v>
      </c>
      <c r="U674" s="11"/>
      <c r="V674" s="11"/>
      <c r="W674" s="11"/>
      <c r="Y674" s="11">
        <v>108.43</v>
      </c>
      <c r="Z674" s="11">
        <f t="shared" si="42"/>
        <v>108.29</v>
      </c>
      <c r="AB674" s="11">
        <f t="shared" si="43"/>
        <v>93.66</v>
      </c>
      <c r="AC674" s="170">
        <v>104.76</v>
      </c>
      <c r="AD674" s="11"/>
      <c r="AE674" s="4"/>
      <c r="AF674" s="4"/>
    </row>
    <row r="675" spans="1:32">
      <c r="A675" s="56"/>
      <c r="B675" s="11"/>
      <c r="C675" s="11" t="s">
        <v>118</v>
      </c>
      <c r="D675" s="11"/>
      <c r="E675" s="11" t="s">
        <v>119</v>
      </c>
      <c r="F675" s="11">
        <v>1574</v>
      </c>
      <c r="G675" s="11"/>
      <c r="H675" s="11"/>
      <c r="I675" s="11"/>
      <c r="J675" s="207">
        <v>304.38</v>
      </c>
      <c r="K675" s="11"/>
      <c r="M675" s="11">
        <v>3</v>
      </c>
      <c r="N675" s="70"/>
      <c r="P675" s="196">
        <f t="shared" si="40"/>
        <v>101.46</v>
      </c>
      <c r="Q675" s="11"/>
      <c r="R675" s="11"/>
      <c r="S675" s="11"/>
      <c r="T675" s="199">
        <f t="shared" si="41"/>
        <v>524.66666666666663</v>
      </c>
      <c r="U675" s="11"/>
      <c r="V675" s="11"/>
      <c r="W675" s="11"/>
      <c r="Y675" s="11">
        <v>304.38</v>
      </c>
      <c r="Z675" s="11">
        <f t="shared" si="42"/>
        <v>303.99</v>
      </c>
      <c r="AB675" s="11">
        <f t="shared" si="43"/>
        <v>262.91000000000003</v>
      </c>
      <c r="AC675" s="170">
        <v>294.08</v>
      </c>
      <c r="AD675" s="11"/>
      <c r="AE675" s="4"/>
      <c r="AF675" s="4"/>
    </row>
    <row r="676" spans="1:32">
      <c r="A676" s="56"/>
      <c r="B676" s="11"/>
      <c r="C676" s="11" t="s">
        <v>118</v>
      </c>
      <c r="D676" s="11"/>
      <c r="E676" s="11" t="s">
        <v>96</v>
      </c>
      <c r="F676" s="11">
        <v>23929</v>
      </c>
      <c r="G676" s="11"/>
      <c r="H676" s="11"/>
      <c r="I676" s="11"/>
      <c r="J676" s="207">
        <v>4005.29</v>
      </c>
      <c r="K676" s="11"/>
      <c r="M676" s="11">
        <v>24</v>
      </c>
      <c r="N676" s="70"/>
      <c r="P676" s="196">
        <f t="shared" si="40"/>
        <v>166.88708333333332</v>
      </c>
      <c r="Q676" s="11"/>
      <c r="R676" s="11"/>
      <c r="S676" s="11"/>
      <c r="T676" s="199">
        <f t="shared" si="41"/>
        <v>997.04166666666663</v>
      </c>
      <c r="U676" s="11"/>
      <c r="V676" s="11"/>
      <c r="W676" s="11"/>
      <c r="Y676" s="11">
        <v>4005.29</v>
      </c>
      <c r="Z676" s="11">
        <f t="shared" si="42"/>
        <v>4000.21</v>
      </c>
      <c r="AB676" s="11">
        <f t="shared" si="43"/>
        <v>3459.62</v>
      </c>
      <c r="AC676" s="170">
        <v>3869.69</v>
      </c>
      <c r="AD676" s="11"/>
      <c r="AE676" s="4"/>
      <c r="AF676" s="4"/>
    </row>
    <row r="677" spans="1:32">
      <c r="A677" s="56"/>
      <c r="B677" s="11"/>
      <c r="C677" s="11" t="s">
        <v>120</v>
      </c>
      <c r="D677" s="11"/>
      <c r="E677" s="11" t="s">
        <v>121</v>
      </c>
      <c r="F677" s="11">
        <v>379</v>
      </c>
      <c r="G677" s="11"/>
      <c r="H677" s="11"/>
      <c r="I677" s="11"/>
      <c r="J677" s="207">
        <v>72.19</v>
      </c>
      <c r="K677" s="11"/>
      <c r="M677" s="11">
        <v>1</v>
      </c>
      <c r="N677" s="70"/>
      <c r="P677" s="196">
        <f t="shared" si="40"/>
        <v>72.19</v>
      </c>
      <c r="Q677" s="11"/>
      <c r="R677" s="11"/>
      <c r="S677" s="11"/>
      <c r="T677" s="199">
        <f t="shared" si="41"/>
        <v>379</v>
      </c>
      <c r="U677" s="11"/>
      <c r="V677" s="11"/>
      <c r="W677" s="11"/>
      <c r="Y677" s="11">
        <v>72.19</v>
      </c>
      <c r="Z677" s="11">
        <f t="shared" si="42"/>
        <v>72.099999999999994</v>
      </c>
      <c r="AB677" s="11">
        <f t="shared" si="43"/>
        <v>62.36</v>
      </c>
      <c r="AC677" s="170">
        <v>69.75</v>
      </c>
      <c r="AD677" s="11"/>
      <c r="AE677" s="4"/>
      <c r="AF677" s="4"/>
    </row>
    <row r="678" spans="1:32">
      <c r="A678" s="56"/>
      <c r="B678" s="11"/>
      <c r="C678" s="11" t="s">
        <v>120</v>
      </c>
      <c r="D678" s="11"/>
      <c r="E678" s="11" t="s">
        <v>122</v>
      </c>
      <c r="F678" s="11">
        <v>6261</v>
      </c>
      <c r="G678" s="11"/>
      <c r="H678" s="11"/>
      <c r="I678" s="11"/>
      <c r="J678" s="207">
        <v>956.86</v>
      </c>
      <c r="K678" s="11"/>
      <c r="M678" s="11">
        <v>4</v>
      </c>
      <c r="N678" s="70"/>
      <c r="P678" s="196">
        <f t="shared" si="40"/>
        <v>239.215</v>
      </c>
      <c r="Q678" s="11"/>
      <c r="R678" s="11"/>
      <c r="S678" s="11"/>
      <c r="T678" s="199">
        <f t="shared" si="41"/>
        <v>1565.25</v>
      </c>
      <c r="U678" s="11"/>
      <c r="V678" s="11"/>
      <c r="W678" s="11"/>
      <c r="Y678" s="11">
        <v>956.86</v>
      </c>
      <c r="Z678" s="11">
        <f t="shared" si="42"/>
        <v>955.65</v>
      </c>
      <c r="AB678" s="11">
        <f t="shared" si="43"/>
        <v>826.5</v>
      </c>
      <c r="AC678" s="170">
        <v>924.47</v>
      </c>
      <c r="AD678" s="11"/>
      <c r="AE678" s="4"/>
      <c r="AF678" s="4"/>
    </row>
    <row r="679" spans="1:32">
      <c r="A679" s="56"/>
      <c r="B679" s="11"/>
      <c r="C679" s="11" t="s">
        <v>123</v>
      </c>
      <c r="D679" s="11"/>
      <c r="E679" s="11" t="s">
        <v>119</v>
      </c>
      <c r="F679" s="11">
        <v>1866923</v>
      </c>
      <c r="G679" s="11"/>
      <c r="H679" s="11"/>
      <c r="I679" s="11"/>
      <c r="J679" s="207">
        <v>274437.43000000017</v>
      </c>
      <c r="K679" s="11"/>
      <c r="M679" s="11">
        <v>2159</v>
      </c>
      <c r="N679" s="70"/>
      <c r="P679" s="196">
        <f t="shared" si="40"/>
        <v>127.11321445113487</v>
      </c>
      <c r="Q679" s="11"/>
      <c r="R679" s="11"/>
      <c r="S679" s="11"/>
      <c r="T679" s="199">
        <f t="shared" si="41"/>
        <v>864.71653543307082</v>
      </c>
      <c r="U679" s="11"/>
      <c r="V679" s="11"/>
      <c r="W679" s="11"/>
      <c r="Y679" s="11">
        <v>274437.43000000017</v>
      </c>
      <c r="Z679" s="11">
        <f t="shared" si="42"/>
        <v>274089.23</v>
      </c>
      <c r="AB679" s="11">
        <f t="shared" si="43"/>
        <v>237049.04</v>
      </c>
      <c r="AC679" s="170">
        <v>265146.21999999997</v>
      </c>
      <c r="AD679" s="11"/>
      <c r="AE679" s="4"/>
      <c r="AF679" s="4"/>
    </row>
    <row r="680" spans="1:32">
      <c r="A680" s="56"/>
      <c r="B680" s="11"/>
      <c r="C680" s="11" t="s">
        <v>123</v>
      </c>
      <c r="D680" s="11"/>
      <c r="E680" s="11" t="s">
        <v>62</v>
      </c>
      <c r="F680" s="11">
        <v>332</v>
      </c>
      <c r="G680" s="11"/>
      <c r="H680" s="11"/>
      <c r="I680" s="11"/>
      <c r="J680" s="207">
        <v>34.89</v>
      </c>
      <c r="K680" s="11"/>
      <c r="M680" s="11">
        <v>1</v>
      </c>
      <c r="N680" s="70"/>
      <c r="P680" s="196">
        <f t="shared" si="40"/>
        <v>34.89</v>
      </c>
      <c r="Q680" s="11"/>
      <c r="R680" s="11"/>
      <c r="S680" s="11"/>
      <c r="T680" s="199">
        <f t="shared" si="41"/>
        <v>332</v>
      </c>
      <c r="U680" s="11"/>
      <c r="V680" s="11"/>
      <c r="W680" s="11"/>
      <c r="Y680" s="11">
        <v>34.89</v>
      </c>
      <c r="Z680" s="11">
        <f t="shared" si="42"/>
        <v>34.85</v>
      </c>
      <c r="AB680" s="11">
        <f t="shared" si="43"/>
        <v>30.14</v>
      </c>
      <c r="AC680" s="170">
        <v>33.71</v>
      </c>
      <c r="AD680" s="11"/>
      <c r="AE680" s="4"/>
      <c r="AF680" s="4"/>
    </row>
    <row r="681" spans="1:32">
      <c r="A681" s="56"/>
      <c r="B681" s="11"/>
      <c r="C681" s="11" t="s">
        <v>124</v>
      </c>
      <c r="D681" s="11"/>
      <c r="E681" s="11" t="s">
        <v>68</v>
      </c>
      <c r="F681" s="11">
        <v>548968</v>
      </c>
      <c r="G681" s="11"/>
      <c r="H681" s="11"/>
      <c r="I681" s="11"/>
      <c r="J681" s="207">
        <v>101654.08999999991</v>
      </c>
      <c r="K681" s="11"/>
      <c r="M681" s="11">
        <v>520</v>
      </c>
      <c r="N681" s="70"/>
      <c r="P681" s="196">
        <f t="shared" si="40"/>
        <v>195.48863461538443</v>
      </c>
      <c r="Q681" s="11"/>
      <c r="R681" s="11"/>
      <c r="S681" s="11"/>
      <c r="T681" s="199">
        <f t="shared" si="41"/>
        <v>1055.7076923076922</v>
      </c>
      <c r="U681" s="11"/>
      <c r="V681" s="11"/>
      <c r="W681" s="11"/>
      <c r="Y681" s="11">
        <v>101654.08999999991</v>
      </c>
      <c r="Z681" s="11">
        <f t="shared" si="42"/>
        <v>101525.11</v>
      </c>
      <c r="AB681" s="11">
        <f t="shared" si="43"/>
        <v>87805.1</v>
      </c>
      <c r="AC681" s="170">
        <v>98212.54</v>
      </c>
      <c r="AD681" s="11"/>
      <c r="AE681" s="4"/>
      <c r="AF681" s="4"/>
    </row>
    <row r="682" spans="1:32">
      <c r="A682" s="56"/>
      <c r="B682" s="11"/>
      <c r="C682" s="11" t="s">
        <v>125</v>
      </c>
      <c r="D682" s="11"/>
      <c r="E682" s="11" t="s">
        <v>77</v>
      </c>
      <c r="F682" s="11">
        <v>45</v>
      </c>
      <c r="G682" s="11"/>
      <c r="H682" s="11"/>
      <c r="I682" s="11"/>
      <c r="J682" s="207">
        <v>13.93</v>
      </c>
      <c r="K682" s="11"/>
      <c r="M682" s="11">
        <v>1</v>
      </c>
      <c r="N682" s="70"/>
      <c r="P682" s="196">
        <f t="shared" si="40"/>
        <v>13.93</v>
      </c>
      <c r="Q682" s="11"/>
      <c r="R682" s="11"/>
      <c r="S682" s="11"/>
      <c r="T682" s="199">
        <f t="shared" si="41"/>
        <v>45</v>
      </c>
      <c r="U682" s="11"/>
      <c r="V682" s="11"/>
      <c r="W682" s="11"/>
      <c r="Y682" s="11">
        <v>13.93</v>
      </c>
      <c r="Z682" s="11">
        <f t="shared" si="42"/>
        <v>13.91</v>
      </c>
      <c r="AB682" s="11">
        <f t="shared" si="43"/>
        <v>12.03</v>
      </c>
      <c r="AC682" s="170">
        <v>13.46</v>
      </c>
      <c r="AD682" s="11"/>
      <c r="AE682" s="4"/>
      <c r="AF682" s="4"/>
    </row>
    <row r="683" spans="1:32">
      <c r="A683" s="56"/>
      <c r="B683" s="11"/>
      <c r="C683" s="11" t="s">
        <v>126</v>
      </c>
      <c r="D683" s="11"/>
      <c r="E683" s="11" t="s">
        <v>68</v>
      </c>
      <c r="F683" s="11">
        <v>193361</v>
      </c>
      <c r="G683" s="11"/>
      <c r="H683" s="11"/>
      <c r="I683" s="11"/>
      <c r="J683" s="207">
        <v>35645.399999999994</v>
      </c>
      <c r="K683" s="11"/>
      <c r="M683" s="11">
        <v>201</v>
      </c>
      <c r="N683" s="70"/>
      <c r="P683" s="196">
        <f t="shared" si="40"/>
        <v>177.34029850746265</v>
      </c>
      <c r="Q683" s="11"/>
      <c r="R683" s="11"/>
      <c r="S683" s="11"/>
      <c r="T683" s="199">
        <f t="shared" si="41"/>
        <v>961.99502487562188</v>
      </c>
      <c r="U683" s="11"/>
      <c r="V683" s="11"/>
      <c r="W683" s="11"/>
      <c r="Y683" s="11">
        <v>35645.399999999994</v>
      </c>
      <c r="Z683" s="11">
        <f t="shared" si="42"/>
        <v>35600.17</v>
      </c>
      <c r="AB683" s="11">
        <f t="shared" si="43"/>
        <v>30789.200000000001</v>
      </c>
      <c r="AC683" s="170">
        <v>34438.61</v>
      </c>
      <c r="AD683" s="11"/>
      <c r="AE683" s="4"/>
      <c r="AF683" s="4"/>
    </row>
    <row r="684" spans="1:32">
      <c r="A684" s="56"/>
      <c r="B684" s="11"/>
      <c r="C684" s="11" t="s">
        <v>127</v>
      </c>
      <c r="D684" s="11"/>
      <c r="E684" s="11" t="s">
        <v>128</v>
      </c>
      <c r="F684" s="11">
        <v>6751</v>
      </c>
      <c r="G684" s="11"/>
      <c r="H684" s="11"/>
      <c r="I684" s="11"/>
      <c r="J684" s="207">
        <v>1155.28</v>
      </c>
      <c r="K684" s="11"/>
      <c r="M684" s="11">
        <v>4</v>
      </c>
      <c r="N684" s="70"/>
      <c r="P684" s="196">
        <f t="shared" si="40"/>
        <v>288.82</v>
      </c>
      <c r="Q684" s="11"/>
      <c r="R684" s="11"/>
      <c r="S684" s="11"/>
      <c r="T684" s="199">
        <f t="shared" si="41"/>
        <v>1687.75</v>
      </c>
      <c r="U684" s="11"/>
      <c r="V684" s="11"/>
      <c r="W684" s="11"/>
      <c r="Y684" s="11">
        <v>1155.28</v>
      </c>
      <c r="Z684" s="11">
        <f t="shared" si="42"/>
        <v>1153.81</v>
      </c>
      <c r="AB684" s="11">
        <f t="shared" si="43"/>
        <v>997.89</v>
      </c>
      <c r="AC684" s="170">
        <v>1116.17</v>
      </c>
      <c r="AD684" s="11"/>
      <c r="AE684" s="4"/>
      <c r="AF684" s="4"/>
    </row>
    <row r="685" spans="1:32">
      <c r="A685" s="56"/>
      <c r="B685" s="11"/>
      <c r="C685" s="11" t="s">
        <v>129</v>
      </c>
      <c r="D685" s="11"/>
      <c r="E685" s="11" t="s">
        <v>93</v>
      </c>
      <c r="F685" s="11">
        <v>1981630</v>
      </c>
      <c r="G685" s="11"/>
      <c r="H685" s="11"/>
      <c r="I685" s="11"/>
      <c r="J685" s="207">
        <v>372752.16999999905</v>
      </c>
      <c r="K685" s="11"/>
      <c r="M685" s="11">
        <v>1418</v>
      </c>
      <c r="N685" s="70"/>
      <c r="P685" s="196">
        <f t="shared" si="40"/>
        <v>262.87177009872994</v>
      </c>
      <c r="Q685" s="11"/>
      <c r="R685" s="11"/>
      <c r="S685" s="11"/>
      <c r="T685" s="199">
        <f t="shared" si="41"/>
        <v>1397.4823695345558</v>
      </c>
      <c r="U685" s="11"/>
      <c r="V685" s="11"/>
      <c r="W685" s="11"/>
      <c r="Y685" s="11">
        <v>372752.16999999905</v>
      </c>
      <c r="Z685" s="11">
        <f t="shared" si="42"/>
        <v>372279.22</v>
      </c>
      <c r="AB685" s="11">
        <f t="shared" si="43"/>
        <v>321969.73</v>
      </c>
      <c r="AC685" s="170">
        <v>360132.46</v>
      </c>
      <c r="AD685" s="11"/>
      <c r="AE685" s="4"/>
      <c r="AF685" s="4"/>
    </row>
    <row r="686" spans="1:32">
      <c r="A686" s="56"/>
      <c r="B686" s="11"/>
      <c r="C686" s="11" t="s">
        <v>130</v>
      </c>
      <c r="D686" s="11"/>
      <c r="E686" s="11" t="s">
        <v>131</v>
      </c>
      <c r="F686" s="11">
        <v>274062</v>
      </c>
      <c r="G686" s="11"/>
      <c r="H686" s="11"/>
      <c r="I686" s="11"/>
      <c r="J686" s="207">
        <v>49425.62000000001</v>
      </c>
      <c r="K686" s="11"/>
      <c r="M686" s="11">
        <v>265</v>
      </c>
      <c r="N686" s="70"/>
      <c r="P686" s="196">
        <f t="shared" si="40"/>
        <v>186.51177358490571</v>
      </c>
      <c r="Q686" s="11"/>
      <c r="R686" s="11"/>
      <c r="S686" s="11"/>
      <c r="T686" s="199">
        <f t="shared" si="41"/>
        <v>1034.1962264150943</v>
      </c>
      <c r="U686" s="11"/>
      <c r="V686" s="11"/>
      <c r="W686" s="11"/>
      <c r="Y686" s="11">
        <v>49425.62000000001</v>
      </c>
      <c r="Z686" s="11">
        <f t="shared" si="42"/>
        <v>49362.91</v>
      </c>
      <c r="AB686" s="11">
        <f t="shared" si="43"/>
        <v>42692.05</v>
      </c>
      <c r="AC686" s="170">
        <v>47752.29</v>
      </c>
      <c r="AD686" s="11"/>
      <c r="AE686" s="4"/>
      <c r="AF686" s="4"/>
    </row>
    <row r="687" spans="1:32">
      <c r="A687" s="56"/>
      <c r="B687" s="11"/>
      <c r="C687" s="11" t="s">
        <v>132</v>
      </c>
      <c r="D687" s="11"/>
      <c r="E687" s="11" t="s">
        <v>133</v>
      </c>
      <c r="F687" s="11">
        <v>12882622</v>
      </c>
      <c r="G687" s="11"/>
      <c r="H687" s="11"/>
      <c r="I687" s="11"/>
      <c r="J687" s="207">
        <v>2299445.0300000031</v>
      </c>
      <c r="K687" s="11"/>
      <c r="M687" s="11">
        <v>12506</v>
      </c>
      <c r="N687" s="70"/>
      <c r="P687" s="196">
        <f t="shared" ref="P687:P750" si="44">J687/M687</f>
        <v>183.86734607388479</v>
      </c>
      <c r="Q687" s="11"/>
      <c r="R687" s="11"/>
      <c r="S687" s="11"/>
      <c r="T687" s="199">
        <f t="shared" ref="T687:T750" si="45">F687/M687</f>
        <v>1030.1153046537661</v>
      </c>
      <c r="U687" s="11"/>
      <c r="V687" s="11"/>
      <c r="W687" s="11"/>
      <c r="Y687" s="11">
        <v>2299445.0300000031</v>
      </c>
      <c r="Z687" s="11">
        <f t="shared" ref="Z687:Z750" si="46">ROUND($Z$1209*Y687/$Y$1209,2)</f>
        <v>2296527.5099999998</v>
      </c>
      <c r="AB687" s="11">
        <f t="shared" ref="AB687:AB750" si="47">ROUND($AB$1209*Y687/$Y$1209,2)</f>
        <v>1986176.76</v>
      </c>
      <c r="AC687" s="170">
        <v>2221596.19</v>
      </c>
      <c r="AD687" s="11"/>
      <c r="AE687" s="4"/>
      <c r="AF687" s="4"/>
    </row>
    <row r="688" spans="1:32">
      <c r="A688" s="56"/>
      <c r="B688" s="11"/>
      <c r="C688" s="11" t="s">
        <v>134</v>
      </c>
      <c r="D688" s="11"/>
      <c r="E688" s="11" t="s">
        <v>135</v>
      </c>
      <c r="F688" s="11">
        <v>887</v>
      </c>
      <c r="G688" s="11"/>
      <c r="H688" s="11"/>
      <c r="I688" s="11"/>
      <c r="J688" s="207">
        <v>167.66</v>
      </c>
      <c r="K688" s="11"/>
      <c r="M688" s="11">
        <v>1</v>
      </c>
      <c r="N688" s="70"/>
      <c r="P688" s="196">
        <f t="shared" si="44"/>
        <v>167.66</v>
      </c>
      <c r="Q688" s="11"/>
      <c r="R688" s="11"/>
      <c r="S688" s="11"/>
      <c r="T688" s="199">
        <f t="shared" si="45"/>
        <v>887</v>
      </c>
      <c r="U688" s="11"/>
      <c r="V688" s="11"/>
      <c r="W688" s="11"/>
      <c r="Y688" s="11">
        <v>167.66</v>
      </c>
      <c r="Z688" s="11">
        <f t="shared" si="46"/>
        <v>167.45</v>
      </c>
      <c r="AB688" s="11">
        <f t="shared" si="47"/>
        <v>144.82</v>
      </c>
      <c r="AC688" s="170">
        <v>161.97999999999999</v>
      </c>
      <c r="AD688" s="11"/>
      <c r="AE688" s="4"/>
      <c r="AF688" s="4"/>
    </row>
    <row r="689" spans="1:32">
      <c r="A689" s="56"/>
      <c r="B689" s="11"/>
      <c r="C689" s="11" t="s">
        <v>134</v>
      </c>
      <c r="D689" s="11"/>
      <c r="E689" s="11" t="s">
        <v>136</v>
      </c>
      <c r="F689" s="11">
        <v>5536813</v>
      </c>
      <c r="G689" s="11"/>
      <c r="H689" s="11"/>
      <c r="I689" s="11"/>
      <c r="J689" s="207">
        <v>1041280.6599999971</v>
      </c>
      <c r="K689" s="11"/>
      <c r="M689" s="11">
        <v>7539</v>
      </c>
      <c r="N689" s="70"/>
      <c r="P689" s="196">
        <f t="shared" si="44"/>
        <v>138.11920148560779</v>
      </c>
      <c r="Q689" s="11"/>
      <c r="R689" s="11"/>
      <c r="S689" s="11"/>
      <c r="T689" s="199">
        <f t="shared" si="45"/>
        <v>734.42273511075734</v>
      </c>
      <c r="U689" s="11"/>
      <c r="V689" s="11"/>
      <c r="W689" s="11"/>
      <c r="Y689" s="11">
        <v>1041280.6599999971</v>
      </c>
      <c r="Z689" s="11">
        <f t="shared" si="46"/>
        <v>1039959.49</v>
      </c>
      <c r="AB689" s="11">
        <f t="shared" si="47"/>
        <v>899420.26</v>
      </c>
      <c r="AC689" s="170">
        <v>1006027.59</v>
      </c>
      <c r="AD689" s="11"/>
      <c r="AE689" s="4"/>
      <c r="AF689" s="4"/>
    </row>
    <row r="690" spans="1:32">
      <c r="A690" s="56"/>
      <c r="B690" s="11"/>
      <c r="C690" s="11" t="s">
        <v>134</v>
      </c>
      <c r="D690" s="11"/>
      <c r="E690" s="11" t="s">
        <v>89</v>
      </c>
      <c r="F690" s="11">
        <v>520</v>
      </c>
      <c r="G690" s="11"/>
      <c r="H690" s="11"/>
      <c r="I690" s="11"/>
      <c r="J690" s="207">
        <v>99.91</v>
      </c>
      <c r="K690" s="11"/>
      <c r="M690" s="11">
        <v>1</v>
      </c>
      <c r="N690" s="70"/>
      <c r="P690" s="196">
        <f t="shared" si="44"/>
        <v>99.91</v>
      </c>
      <c r="Q690" s="11"/>
      <c r="R690" s="11"/>
      <c r="S690" s="11"/>
      <c r="T690" s="199">
        <f t="shared" si="45"/>
        <v>520</v>
      </c>
      <c r="U690" s="11"/>
      <c r="V690" s="11"/>
      <c r="W690" s="11"/>
      <c r="Y690" s="11">
        <v>99.91</v>
      </c>
      <c r="Z690" s="11">
        <f t="shared" si="46"/>
        <v>99.78</v>
      </c>
      <c r="AB690" s="11">
        <f t="shared" si="47"/>
        <v>86.3</v>
      </c>
      <c r="AC690" s="170">
        <v>96.53</v>
      </c>
      <c r="AD690" s="11"/>
      <c r="AE690" s="4"/>
      <c r="AF690" s="4"/>
    </row>
    <row r="691" spans="1:32">
      <c r="A691" s="56"/>
      <c r="B691" s="11"/>
      <c r="C691" s="11" t="s">
        <v>134</v>
      </c>
      <c r="D691" s="11"/>
      <c r="E691" s="11" t="s">
        <v>72</v>
      </c>
      <c r="F691" s="11">
        <v>910</v>
      </c>
      <c r="G691" s="11"/>
      <c r="H691" s="11"/>
      <c r="I691" s="11"/>
      <c r="J691" s="207">
        <v>167.69</v>
      </c>
      <c r="K691" s="11"/>
      <c r="M691" s="11">
        <v>1</v>
      </c>
      <c r="N691" s="70"/>
      <c r="P691" s="196">
        <f t="shared" si="44"/>
        <v>167.69</v>
      </c>
      <c r="Q691" s="11"/>
      <c r="R691" s="11"/>
      <c r="S691" s="11"/>
      <c r="T691" s="199">
        <f t="shared" si="45"/>
        <v>910</v>
      </c>
      <c r="U691" s="11"/>
      <c r="V691" s="11"/>
      <c r="W691" s="11"/>
      <c r="Y691" s="11">
        <v>167.69</v>
      </c>
      <c r="Z691" s="11">
        <f t="shared" si="46"/>
        <v>167.48</v>
      </c>
      <c r="AB691" s="11">
        <f t="shared" si="47"/>
        <v>144.84</v>
      </c>
      <c r="AC691" s="170">
        <v>162.01</v>
      </c>
      <c r="AD691" s="11"/>
      <c r="AE691" s="4"/>
      <c r="AF691" s="4"/>
    </row>
    <row r="692" spans="1:32">
      <c r="A692" s="56"/>
      <c r="B692" s="11"/>
      <c r="C692" s="11" t="s">
        <v>137</v>
      </c>
      <c r="D692" s="11"/>
      <c r="E692" s="11" t="s">
        <v>93</v>
      </c>
      <c r="F692" s="11">
        <v>81788</v>
      </c>
      <c r="G692" s="11"/>
      <c r="H692" s="11"/>
      <c r="I692" s="11"/>
      <c r="J692" s="207">
        <v>15104.279999999997</v>
      </c>
      <c r="K692" s="11"/>
      <c r="M692" s="11">
        <v>53</v>
      </c>
      <c r="N692" s="70"/>
      <c r="P692" s="196">
        <f t="shared" si="44"/>
        <v>284.98641509433958</v>
      </c>
      <c r="Q692" s="11"/>
      <c r="R692" s="11"/>
      <c r="S692" s="11"/>
      <c r="T692" s="199">
        <f t="shared" si="45"/>
        <v>1543.1698113207547</v>
      </c>
      <c r="U692" s="11"/>
      <c r="V692" s="11"/>
      <c r="W692" s="11"/>
      <c r="Y692" s="11">
        <v>15104.279999999997</v>
      </c>
      <c r="Z692" s="11">
        <f t="shared" si="46"/>
        <v>15085.12</v>
      </c>
      <c r="AB692" s="11">
        <f t="shared" si="47"/>
        <v>13046.53</v>
      </c>
      <c r="AC692" s="170">
        <v>14592.92</v>
      </c>
      <c r="AD692" s="11"/>
      <c r="AE692" s="4"/>
      <c r="AF692" s="4"/>
    </row>
    <row r="693" spans="1:32">
      <c r="A693" s="56"/>
      <c r="B693" s="11"/>
      <c r="C693" s="11" t="s">
        <v>138</v>
      </c>
      <c r="D693" s="11"/>
      <c r="E693" s="11" t="s">
        <v>91</v>
      </c>
      <c r="F693" s="11">
        <v>12088</v>
      </c>
      <c r="G693" s="11"/>
      <c r="H693" s="11"/>
      <c r="I693" s="11"/>
      <c r="J693" s="207">
        <v>1425.0100000000004</v>
      </c>
      <c r="K693" s="11"/>
      <c r="M693" s="11">
        <v>10</v>
      </c>
      <c r="N693" s="70"/>
      <c r="P693" s="196">
        <f t="shared" si="44"/>
        <v>142.50100000000003</v>
      </c>
      <c r="Q693" s="11"/>
      <c r="R693" s="11"/>
      <c r="S693" s="11"/>
      <c r="T693" s="199">
        <f t="shared" si="45"/>
        <v>1208.8</v>
      </c>
      <c r="U693" s="11"/>
      <c r="V693" s="11"/>
      <c r="W693" s="11"/>
      <c r="Y693" s="11">
        <v>1425.0100000000004</v>
      </c>
      <c r="Z693" s="11">
        <f t="shared" si="46"/>
        <v>1423.2</v>
      </c>
      <c r="AB693" s="11">
        <f t="shared" si="47"/>
        <v>1230.8699999999999</v>
      </c>
      <c r="AC693" s="170">
        <v>1376.77</v>
      </c>
      <c r="AD693" s="11"/>
      <c r="AE693" s="4"/>
      <c r="AF693" s="4"/>
    </row>
    <row r="694" spans="1:32">
      <c r="A694" s="56"/>
      <c r="B694" s="11"/>
      <c r="C694" s="11" t="s">
        <v>139</v>
      </c>
      <c r="D694" s="11"/>
      <c r="E694" s="11" t="s">
        <v>128</v>
      </c>
      <c r="F694" s="11">
        <v>1546</v>
      </c>
      <c r="G694" s="11"/>
      <c r="H694" s="11"/>
      <c r="I694" s="11"/>
      <c r="J694" s="207">
        <v>297.08999999999997</v>
      </c>
      <c r="K694" s="11"/>
      <c r="M694" s="11">
        <v>1</v>
      </c>
      <c r="N694" s="70"/>
      <c r="P694" s="196">
        <f t="shared" si="44"/>
        <v>297.08999999999997</v>
      </c>
      <c r="Q694" s="11"/>
      <c r="R694" s="11"/>
      <c r="S694" s="11"/>
      <c r="T694" s="199">
        <f t="shared" si="45"/>
        <v>1546</v>
      </c>
      <c r="U694" s="11"/>
      <c r="V694" s="11"/>
      <c r="W694" s="11"/>
      <c r="Y694" s="11">
        <v>297.08999999999997</v>
      </c>
      <c r="Z694" s="11">
        <f t="shared" si="46"/>
        <v>296.70999999999998</v>
      </c>
      <c r="AB694" s="11">
        <f t="shared" si="47"/>
        <v>256.62</v>
      </c>
      <c r="AC694" s="170">
        <v>287.02999999999997</v>
      </c>
      <c r="AD694" s="11"/>
      <c r="AE694" s="4"/>
      <c r="AF694" s="4"/>
    </row>
    <row r="695" spans="1:32">
      <c r="A695" s="56"/>
      <c r="B695" s="11"/>
      <c r="C695" s="11" t="s">
        <v>139</v>
      </c>
      <c r="D695" s="11"/>
      <c r="E695" s="11" t="s">
        <v>133</v>
      </c>
      <c r="F695" s="11">
        <v>136242</v>
      </c>
      <c r="G695" s="11"/>
      <c r="H695" s="11"/>
      <c r="I695" s="11"/>
      <c r="J695" s="207">
        <v>25300.950000000004</v>
      </c>
      <c r="K695" s="11"/>
      <c r="M695" s="11">
        <v>148</v>
      </c>
      <c r="N695" s="70"/>
      <c r="P695" s="196">
        <f t="shared" si="44"/>
        <v>170.9523648648649</v>
      </c>
      <c r="Q695" s="11"/>
      <c r="R695" s="11"/>
      <c r="S695" s="11"/>
      <c r="T695" s="199">
        <f t="shared" si="45"/>
        <v>920.55405405405406</v>
      </c>
      <c r="U695" s="11"/>
      <c r="V695" s="11"/>
      <c r="W695" s="11"/>
      <c r="Y695" s="11">
        <v>25300.950000000004</v>
      </c>
      <c r="Z695" s="11">
        <f t="shared" si="46"/>
        <v>25268.85</v>
      </c>
      <c r="AB695" s="11">
        <f t="shared" si="47"/>
        <v>21854.04</v>
      </c>
      <c r="AC695" s="170">
        <v>24444.37</v>
      </c>
      <c r="AD695" s="11"/>
      <c r="AE695" s="4"/>
      <c r="AF695" s="4"/>
    </row>
    <row r="696" spans="1:32">
      <c r="A696" s="56"/>
      <c r="B696" s="11"/>
      <c r="C696" s="11" t="s">
        <v>139</v>
      </c>
      <c r="D696" s="11"/>
      <c r="E696" s="11" t="s">
        <v>59</v>
      </c>
      <c r="F696" s="11">
        <v>1459</v>
      </c>
      <c r="G696" s="11"/>
      <c r="H696" s="11"/>
      <c r="I696" s="11"/>
      <c r="J696" s="207">
        <v>272.56</v>
      </c>
      <c r="K696" s="11"/>
      <c r="M696" s="11">
        <v>2</v>
      </c>
      <c r="N696" s="70"/>
      <c r="P696" s="196">
        <f t="shared" si="44"/>
        <v>136.28</v>
      </c>
      <c r="Q696" s="11"/>
      <c r="R696" s="11"/>
      <c r="S696" s="11"/>
      <c r="T696" s="199">
        <f t="shared" si="45"/>
        <v>729.5</v>
      </c>
      <c r="U696" s="11"/>
      <c r="V696" s="11"/>
      <c r="W696" s="11"/>
      <c r="Y696" s="11">
        <v>272.56</v>
      </c>
      <c r="Z696" s="11">
        <f t="shared" si="46"/>
        <v>272.20999999999998</v>
      </c>
      <c r="AB696" s="11">
        <f t="shared" si="47"/>
        <v>235.43</v>
      </c>
      <c r="AC696" s="170">
        <v>263.33</v>
      </c>
      <c r="AD696" s="11"/>
      <c r="AE696" s="4"/>
      <c r="AF696" s="4"/>
    </row>
    <row r="697" spans="1:32">
      <c r="A697" s="56"/>
      <c r="B697" s="11"/>
      <c r="C697" s="11" t="s">
        <v>140</v>
      </c>
      <c r="D697" s="11"/>
      <c r="E697" s="11" t="s">
        <v>141</v>
      </c>
      <c r="F697" s="11">
        <v>1111603</v>
      </c>
      <c r="G697" s="11"/>
      <c r="H697" s="11"/>
      <c r="I697" s="11"/>
      <c r="J697" s="207">
        <v>202839.53000000006</v>
      </c>
      <c r="K697" s="11"/>
      <c r="M697" s="11">
        <v>1167</v>
      </c>
      <c r="N697" s="70"/>
      <c r="P697" s="196">
        <f t="shared" si="44"/>
        <v>173.81279348757502</v>
      </c>
      <c r="Q697" s="11"/>
      <c r="R697" s="11"/>
      <c r="S697" s="11"/>
      <c r="T697" s="199">
        <f t="shared" si="45"/>
        <v>952.53041988003429</v>
      </c>
      <c r="U697" s="11"/>
      <c r="V697" s="11"/>
      <c r="W697" s="11"/>
      <c r="Y697" s="11">
        <v>202839.53000000006</v>
      </c>
      <c r="Z697" s="11">
        <f t="shared" si="46"/>
        <v>202582.17</v>
      </c>
      <c r="AB697" s="11">
        <f t="shared" si="47"/>
        <v>175205.39</v>
      </c>
      <c r="AC697" s="170">
        <v>195972.3</v>
      </c>
      <c r="AD697" s="11"/>
      <c r="AE697" s="4"/>
      <c r="AF697" s="4"/>
    </row>
    <row r="698" spans="1:32">
      <c r="A698" s="56"/>
      <c r="B698" s="11"/>
      <c r="C698" s="11" t="s">
        <v>140</v>
      </c>
      <c r="D698" s="11"/>
      <c r="E698" s="11" t="s">
        <v>142</v>
      </c>
      <c r="F698" s="11">
        <v>1509</v>
      </c>
      <c r="G698" s="11"/>
      <c r="H698" s="11"/>
      <c r="I698" s="11"/>
      <c r="J698" s="207">
        <v>289.61</v>
      </c>
      <c r="K698" s="11"/>
      <c r="M698" s="11">
        <v>2</v>
      </c>
      <c r="N698" s="70"/>
      <c r="P698" s="196">
        <f t="shared" si="44"/>
        <v>144.80500000000001</v>
      </c>
      <c r="Q698" s="11"/>
      <c r="R698" s="11"/>
      <c r="S698" s="11"/>
      <c r="T698" s="199">
        <f t="shared" si="45"/>
        <v>754.5</v>
      </c>
      <c r="U698" s="11"/>
      <c r="V698" s="11"/>
      <c r="W698" s="11"/>
      <c r="Y698" s="11">
        <v>289.61</v>
      </c>
      <c r="Z698" s="11">
        <f t="shared" si="46"/>
        <v>289.24</v>
      </c>
      <c r="AB698" s="11">
        <f t="shared" si="47"/>
        <v>250.15</v>
      </c>
      <c r="AC698" s="170">
        <v>279.81</v>
      </c>
      <c r="AD698" s="11"/>
      <c r="AE698" s="4"/>
      <c r="AF698" s="4"/>
    </row>
    <row r="699" spans="1:32">
      <c r="A699" s="56"/>
      <c r="B699" s="11"/>
      <c r="C699" s="11" t="s">
        <v>140</v>
      </c>
      <c r="D699" s="11"/>
      <c r="E699" s="11" t="s">
        <v>143</v>
      </c>
      <c r="F699" s="11">
        <v>930</v>
      </c>
      <c r="G699" s="11"/>
      <c r="H699" s="11"/>
      <c r="I699" s="11"/>
      <c r="J699" s="207">
        <v>178.03</v>
      </c>
      <c r="K699" s="11"/>
      <c r="M699" s="11">
        <v>1</v>
      </c>
      <c r="N699" s="70"/>
      <c r="P699" s="196">
        <f t="shared" si="44"/>
        <v>178.03</v>
      </c>
      <c r="Q699" s="11"/>
      <c r="R699" s="11"/>
      <c r="S699" s="11"/>
      <c r="T699" s="199">
        <f t="shared" si="45"/>
        <v>930</v>
      </c>
      <c r="U699" s="11"/>
      <c r="V699" s="11"/>
      <c r="W699" s="11"/>
      <c r="Y699" s="11">
        <v>178.03</v>
      </c>
      <c r="Z699" s="11">
        <f t="shared" si="46"/>
        <v>177.8</v>
      </c>
      <c r="AB699" s="11">
        <f t="shared" si="47"/>
        <v>153.78</v>
      </c>
      <c r="AC699" s="170">
        <v>172</v>
      </c>
      <c r="AD699" s="11"/>
      <c r="AE699" s="4"/>
      <c r="AF699" s="4"/>
    </row>
    <row r="700" spans="1:32">
      <c r="A700" s="56"/>
      <c r="B700" s="11"/>
      <c r="C700" s="11" t="s">
        <v>140</v>
      </c>
      <c r="D700" s="11"/>
      <c r="E700" s="11" t="s">
        <v>144</v>
      </c>
      <c r="F700" s="11">
        <v>3699</v>
      </c>
      <c r="G700" s="11"/>
      <c r="H700" s="11"/>
      <c r="I700" s="11"/>
      <c r="J700" s="207">
        <v>722.53</v>
      </c>
      <c r="K700" s="11"/>
      <c r="M700" s="11">
        <v>2</v>
      </c>
      <c r="N700" s="70"/>
      <c r="P700" s="196">
        <f t="shared" si="44"/>
        <v>361.26499999999999</v>
      </c>
      <c r="Q700" s="11"/>
      <c r="R700" s="11"/>
      <c r="S700" s="11"/>
      <c r="T700" s="199">
        <f t="shared" si="45"/>
        <v>1849.5</v>
      </c>
      <c r="U700" s="11"/>
      <c r="V700" s="11"/>
      <c r="W700" s="11"/>
      <c r="Y700" s="11">
        <v>722.53</v>
      </c>
      <c r="Z700" s="11">
        <f t="shared" si="46"/>
        <v>721.61</v>
      </c>
      <c r="AB700" s="11">
        <f t="shared" si="47"/>
        <v>624.1</v>
      </c>
      <c r="AC700" s="170">
        <v>698.07</v>
      </c>
      <c r="AD700" s="11"/>
      <c r="AE700" s="4"/>
      <c r="AF700" s="4"/>
    </row>
    <row r="701" spans="1:32">
      <c r="A701" s="56"/>
      <c r="B701" s="11"/>
      <c r="C701" s="11" t="s">
        <v>140</v>
      </c>
      <c r="D701" s="11"/>
      <c r="E701" s="11" t="s">
        <v>145</v>
      </c>
      <c r="F701" s="11">
        <v>2266</v>
      </c>
      <c r="G701" s="11"/>
      <c r="H701" s="11"/>
      <c r="I701" s="11"/>
      <c r="J701" s="207">
        <v>436.28000000000003</v>
      </c>
      <c r="K701" s="11"/>
      <c r="M701" s="11">
        <v>2</v>
      </c>
      <c r="N701" s="70"/>
      <c r="P701" s="196">
        <f t="shared" si="44"/>
        <v>218.14000000000001</v>
      </c>
      <c r="Q701" s="11"/>
      <c r="R701" s="11"/>
      <c r="S701" s="11"/>
      <c r="T701" s="199">
        <f t="shared" si="45"/>
        <v>1133</v>
      </c>
      <c r="U701" s="11"/>
      <c r="V701" s="11"/>
      <c r="W701" s="11"/>
      <c r="Y701" s="11">
        <v>436.28000000000003</v>
      </c>
      <c r="Z701" s="11">
        <f t="shared" si="46"/>
        <v>435.73</v>
      </c>
      <c r="AB701" s="11">
        <f t="shared" si="47"/>
        <v>376.84</v>
      </c>
      <c r="AC701" s="170">
        <v>421.51</v>
      </c>
      <c r="AD701" s="11"/>
      <c r="AE701" s="4"/>
      <c r="AF701" s="4"/>
    </row>
    <row r="702" spans="1:32">
      <c r="A702" s="56"/>
      <c r="B702" s="11"/>
      <c r="C702" s="11" t="s">
        <v>140</v>
      </c>
      <c r="D702" s="11"/>
      <c r="E702" s="11" t="s">
        <v>87</v>
      </c>
      <c r="F702" s="11">
        <v>748</v>
      </c>
      <c r="G702" s="11"/>
      <c r="H702" s="11"/>
      <c r="I702" s="11"/>
      <c r="J702" s="207">
        <v>141.59</v>
      </c>
      <c r="K702" s="11"/>
      <c r="M702" s="11">
        <v>1</v>
      </c>
      <c r="N702" s="70"/>
      <c r="P702" s="196">
        <f t="shared" si="44"/>
        <v>141.59</v>
      </c>
      <c r="Q702" s="11"/>
      <c r="R702" s="11"/>
      <c r="S702" s="11"/>
      <c r="T702" s="199">
        <f t="shared" si="45"/>
        <v>748</v>
      </c>
      <c r="U702" s="11"/>
      <c r="V702" s="11"/>
      <c r="W702" s="11"/>
      <c r="Y702" s="11">
        <v>141.59</v>
      </c>
      <c r="Z702" s="11">
        <f t="shared" si="46"/>
        <v>141.41</v>
      </c>
      <c r="AB702" s="11">
        <f t="shared" si="47"/>
        <v>122.3</v>
      </c>
      <c r="AC702" s="170">
        <v>136.80000000000001</v>
      </c>
      <c r="AD702" s="11"/>
      <c r="AE702" s="4"/>
      <c r="AF702" s="4"/>
    </row>
    <row r="703" spans="1:32">
      <c r="A703" s="56"/>
      <c r="B703" s="11"/>
      <c r="C703" s="11" t="s">
        <v>146</v>
      </c>
      <c r="D703" s="11"/>
      <c r="E703" s="11" t="s">
        <v>141</v>
      </c>
      <c r="F703" s="11">
        <v>75424</v>
      </c>
      <c r="G703" s="11"/>
      <c r="H703" s="11"/>
      <c r="I703" s="11"/>
      <c r="J703" s="207">
        <v>13505.15</v>
      </c>
      <c r="K703" s="11"/>
      <c r="M703" s="11">
        <v>63</v>
      </c>
      <c r="N703" s="70"/>
      <c r="P703" s="196">
        <f t="shared" si="44"/>
        <v>214.36746031746031</v>
      </c>
      <c r="Q703" s="11"/>
      <c r="R703" s="11"/>
      <c r="S703" s="11"/>
      <c r="T703" s="199">
        <f t="shared" si="45"/>
        <v>1197.2063492063492</v>
      </c>
      <c r="U703" s="11"/>
      <c r="V703" s="11"/>
      <c r="W703" s="11"/>
      <c r="Y703" s="11">
        <v>13505.15</v>
      </c>
      <c r="Z703" s="11">
        <f t="shared" si="46"/>
        <v>13488.01</v>
      </c>
      <c r="AB703" s="11">
        <f t="shared" si="47"/>
        <v>11665.26</v>
      </c>
      <c r="AC703" s="170">
        <v>13047.93</v>
      </c>
      <c r="AD703" s="11"/>
      <c r="AE703" s="4"/>
      <c r="AF703" s="4"/>
    </row>
    <row r="704" spans="1:32">
      <c r="A704" s="56"/>
      <c r="B704" s="11"/>
      <c r="C704" s="11" t="s">
        <v>147</v>
      </c>
      <c r="D704" s="11"/>
      <c r="E704" s="11" t="s">
        <v>96</v>
      </c>
      <c r="F704" s="11">
        <v>2106</v>
      </c>
      <c r="G704" s="11"/>
      <c r="H704" s="11"/>
      <c r="I704" s="11"/>
      <c r="J704" s="207">
        <v>403.77</v>
      </c>
      <c r="K704" s="11"/>
      <c r="M704" s="11">
        <v>2</v>
      </c>
      <c r="N704" s="70"/>
      <c r="P704" s="196">
        <f t="shared" si="44"/>
        <v>201.88499999999999</v>
      </c>
      <c r="Q704" s="11"/>
      <c r="R704" s="11"/>
      <c r="S704" s="11"/>
      <c r="T704" s="199">
        <f t="shared" si="45"/>
        <v>1053</v>
      </c>
      <c r="U704" s="11"/>
      <c r="V704" s="11"/>
      <c r="W704" s="11"/>
      <c r="Y704" s="11">
        <v>403.77</v>
      </c>
      <c r="Z704" s="11">
        <f t="shared" si="46"/>
        <v>403.26</v>
      </c>
      <c r="AB704" s="11">
        <f t="shared" si="47"/>
        <v>348.76</v>
      </c>
      <c r="AC704" s="170">
        <v>390.1</v>
      </c>
      <c r="AD704" s="11"/>
      <c r="AE704" s="4"/>
      <c r="AF704" s="4"/>
    </row>
    <row r="705" spans="1:32">
      <c r="A705" s="56"/>
      <c r="B705" s="11"/>
      <c r="C705" s="11" t="s">
        <v>148</v>
      </c>
      <c r="D705" s="11"/>
      <c r="E705" s="11" t="s">
        <v>86</v>
      </c>
      <c r="F705" s="11">
        <v>482033</v>
      </c>
      <c r="G705" s="11"/>
      <c r="H705" s="11"/>
      <c r="I705" s="11"/>
      <c r="J705" s="207">
        <v>86040.419999999955</v>
      </c>
      <c r="K705" s="11"/>
      <c r="M705" s="11">
        <v>590</v>
      </c>
      <c r="N705" s="70"/>
      <c r="P705" s="196">
        <f t="shared" si="44"/>
        <v>145.83122033898297</v>
      </c>
      <c r="Q705" s="11"/>
      <c r="R705" s="11"/>
      <c r="S705" s="11"/>
      <c r="T705" s="199">
        <f t="shared" si="45"/>
        <v>817.0050847457627</v>
      </c>
      <c r="U705" s="11"/>
      <c r="V705" s="11"/>
      <c r="W705" s="11"/>
      <c r="Y705" s="11">
        <v>86040.419999999955</v>
      </c>
      <c r="Z705" s="11">
        <f t="shared" si="46"/>
        <v>85931.25</v>
      </c>
      <c r="AB705" s="11">
        <f t="shared" si="47"/>
        <v>74318.58</v>
      </c>
      <c r="AC705" s="170">
        <v>83127.48</v>
      </c>
      <c r="AD705" s="11"/>
      <c r="AE705" s="4"/>
      <c r="AF705" s="4"/>
    </row>
    <row r="706" spans="1:32">
      <c r="A706" s="56"/>
      <c r="B706" s="11"/>
      <c r="C706" s="11" t="s">
        <v>149</v>
      </c>
      <c r="D706" s="11"/>
      <c r="E706" s="11" t="s">
        <v>150</v>
      </c>
      <c r="F706" s="11">
        <v>2360</v>
      </c>
      <c r="G706" s="11"/>
      <c r="H706" s="11"/>
      <c r="I706" s="11"/>
      <c r="J706" s="207">
        <v>280.03000000000003</v>
      </c>
      <c r="K706" s="11"/>
      <c r="M706" s="11">
        <v>2</v>
      </c>
      <c r="N706" s="70"/>
      <c r="P706" s="196">
        <f t="shared" si="44"/>
        <v>140.01500000000001</v>
      </c>
      <c r="Q706" s="11"/>
      <c r="R706" s="11"/>
      <c r="S706" s="11"/>
      <c r="T706" s="199">
        <f t="shared" si="45"/>
        <v>1180</v>
      </c>
      <c r="U706" s="11"/>
      <c r="V706" s="11"/>
      <c r="W706" s="11"/>
      <c r="Y706" s="11">
        <v>280.03000000000003</v>
      </c>
      <c r="Z706" s="11">
        <f t="shared" si="46"/>
        <v>279.67</v>
      </c>
      <c r="AB706" s="11">
        <f t="shared" si="47"/>
        <v>241.88</v>
      </c>
      <c r="AC706" s="170">
        <v>270.55</v>
      </c>
      <c r="AD706" s="11"/>
      <c r="AE706" s="4"/>
      <c r="AF706" s="4"/>
    </row>
    <row r="707" spans="1:32">
      <c r="A707" s="56"/>
      <c r="B707" s="11"/>
      <c r="C707" s="11" t="s">
        <v>151</v>
      </c>
      <c r="D707" s="11"/>
      <c r="E707" s="11" t="s">
        <v>152</v>
      </c>
      <c r="F707" s="11">
        <v>4639</v>
      </c>
      <c r="G707" s="11"/>
      <c r="H707" s="11"/>
      <c r="I707" s="11"/>
      <c r="J707" s="207">
        <v>816.55000000000007</v>
      </c>
      <c r="K707" s="11"/>
      <c r="M707" s="11">
        <v>9</v>
      </c>
      <c r="N707" s="70"/>
      <c r="P707" s="196">
        <f t="shared" si="44"/>
        <v>90.727777777777789</v>
      </c>
      <c r="Q707" s="11"/>
      <c r="R707" s="11"/>
      <c r="S707" s="11"/>
      <c r="T707" s="199">
        <f t="shared" si="45"/>
        <v>515.44444444444446</v>
      </c>
      <c r="U707" s="11"/>
      <c r="V707" s="11"/>
      <c r="W707" s="11"/>
      <c r="Y707" s="11">
        <v>816.55000000000007</v>
      </c>
      <c r="Z707" s="11">
        <f t="shared" si="46"/>
        <v>815.51</v>
      </c>
      <c r="AB707" s="11">
        <f t="shared" si="47"/>
        <v>705.31</v>
      </c>
      <c r="AC707" s="170">
        <v>788.91</v>
      </c>
      <c r="AD707" s="11"/>
      <c r="AE707" s="4"/>
      <c r="AF707" s="4"/>
    </row>
    <row r="708" spans="1:32">
      <c r="A708" s="56"/>
      <c r="B708" s="11"/>
      <c r="C708" s="11" t="s">
        <v>153</v>
      </c>
      <c r="D708" s="11"/>
      <c r="E708" s="11" t="s">
        <v>53</v>
      </c>
      <c r="F708" s="11">
        <v>4599816</v>
      </c>
      <c r="G708" s="11"/>
      <c r="H708" s="11"/>
      <c r="I708" s="11"/>
      <c r="J708" s="207">
        <v>851043.57000000158</v>
      </c>
      <c r="K708" s="11"/>
      <c r="M708" s="11">
        <v>4821</v>
      </c>
      <c r="N708" s="70"/>
      <c r="P708" s="196">
        <f t="shared" si="44"/>
        <v>176.52843186061017</v>
      </c>
      <c r="Q708" s="11"/>
      <c r="R708" s="11"/>
      <c r="S708" s="11"/>
      <c r="T708" s="199">
        <f t="shared" si="45"/>
        <v>954.12072184194153</v>
      </c>
      <c r="U708" s="11"/>
      <c r="V708" s="11"/>
      <c r="W708" s="11"/>
      <c r="Y708" s="11">
        <v>851043.57000000158</v>
      </c>
      <c r="Z708" s="11">
        <f t="shared" si="46"/>
        <v>849963.77</v>
      </c>
      <c r="AB708" s="11">
        <f t="shared" si="47"/>
        <v>735100.4</v>
      </c>
      <c r="AC708" s="170">
        <v>822231.07</v>
      </c>
      <c r="AD708" s="11"/>
      <c r="AE708" s="4"/>
      <c r="AF708" s="4"/>
    </row>
    <row r="709" spans="1:32">
      <c r="A709" s="56"/>
      <c r="B709" s="11"/>
      <c r="C709" s="11" t="s">
        <v>153</v>
      </c>
      <c r="D709" s="11"/>
      <c r="E709" s="11" t="s">
        <v>154</v>
      </c>
      <c r="F709" s="11"/>
      <c r="G709" s="11"/>
      <c r="H709" s="11"/>
      <c r="I709" s="11"/>
      <c r="J709" s="207">
        <v>5.77</v>
      </c>
      <c r="K709" s="11"/>
      <c r="M709" s="11">
        <v>1</v>
      </c>
      <c r="N709" s="70"/>
      <c r="P709" s="196">
        <f t="shared" si="44"/>
        <v>5.77</v>
      </c>
      <c r="Q709" s="11"/>
      <c r="R709" s="11"/>
      <c r="S709" s="11"/>
      <c r="T709" s="199">
        <f t="shared" si="45"/>
        <v>0</v>
      </c>
      <c r="U709" s="11"/>
      <c r="V709" s="11"/>
      <c r="W709" s="11"/>
      <c r="Y709" s="11">
        <v>5.77</v>
      </c>
      <c r="Z709" s="11">
        <f t="shared" si="46"/>
        <v>5.76</v>
      </c>
      <c r="AB709" s="11">
        <f t="shared" si="47"/>
        <v>4.9800000000000004</v>
      </c>
      <c r="AC709" s="170">
        <v>5.57</v>
      </c>
      <c r="AD709" s="11"/>
      <c r="AE709" s="4"/>
      <c r="AF709" s="4"/>
    </row>
    <row r="710" spans="1:32">
      <c r="A710" s="56"/>
      <c r="B710" s="11"/>
      <c r="C710" s="11" t="s">
        <v>153</v>
      </c>
      <c r="D710" s="11"/>
      <c r="E710" s="11" t="s">
        <v>155</v>
      </c>
      <c r="F710" s="11">
        <v>17431</v>
      </c>
      <c r="G710" s="11"/>
      <c r="H710" s="11"/>
      <c r="I710" s="11"/>
      <c r="J710" s="207">
        <v>3315.3600000000006</v>
      </c>
      <c r="K710" s="11"/>
      <c r="M710" s="11">
        <v>36</v>
      </c>
      <c r="N710" s="70"/>
      <c r="P710" s="196">
        <f t="shared" si="44"/>
        <v>92.093333333333348</v>
      </c>
      <c r="Q710" s="11"/>
      <c r="R710" s="11"/>
      <c r="S710" s="11"/>
      <c r="T710" s="199">
        <f t="shared" si="45"/>
        <v>484.19444444444446</v>
      </c>
      <c r="U710" s="11"/>
      <c r="V710" s="11"/>
      <c r="W710" s="11"/>
      <c r="Y710" s="11">
        <v>3315.3600000000006</v>
      </c>
      <c r="Z710" s="11">
        <f t="shared" si="46"/>
        <v>3311.15</v>
      </c>
      <c r="AB710" s="11">
        <f t="shared" si="47"/>
        <v>2863.69</v>
      </c>
      <c r="AC710" s="170">
        <v>3203.12</v>
      </c>
      <c r="AD710" s="11"/>
      <c r="AE710" s="4"/>
      <c r="AF710" s="4"/>
    </row>
    <row r="711" spans="1:32">
      <c r="A711" s="56"/>
      <c r="B711" s="11"/>
      <c r="C711" s="11" t="s">
        <v>156</v>
      </c>
      <c r="D711" s="11"/>
      <c r="E711" s="11" t="s">
        <v>53</v>
      </c>
      <c r="F711" s="11">
        <v>271917</v>
      </c>
      <c r="G711" s="11"/>
      <c r="H711" s="11"/>
      <c r="I711" s="11"/>
      <c r="J711" s="207">
        <v>51211.630000000019</v>
      </c>
      <c r="K711" s="11"/>
      <c r="M711" s="11">
        <v>311</v>
      </c>
      <c r="N711" s="70"/>
      <c r="P711" s="196">
        <f t="shared" si="44"/>
        <v>164.66762057877818</v>
      </c>
      <c r="Q711" s="11"/>
      <c r="R711" s="11"/>
      <c r="S711" s="11"/>
      <c r="T711" s="199">
        <f t="shared" si="45"/>
        <v>874.33118971061094</v>
      </c>
      <c r="U711" s="11"/>
      <c r="V711" s="11"/>
      <c r="W711" s="11"/>
      <c r="Y711" s="11">
        <v>51211.630000000019</v>
      </c>
      <c r="Z711" s="11">
        <f t="shared" si="46"/>
        <v>51146.65</v>
      </c>
      <c r="AB711" s="11">
        <f t="shared" si="47"/>
        <v>44234.74</v>
      </c>
      <c r="AC711" s="170">
        <v>49477.84</v>
      </c>
      <c r="AD711" s="11"/>
      <c r="AE711" s="4"/>
      <c r="AF711" s="4"/>
    </row>
    <row r="712" spans="1:32">
      <c r="A712" s="56"/>
      <c r="B712" s="11"/>
      <c r="C712" s="11" t="s">
        <v>156</v>
      </c>
      <c r="D712" s="11"/>
      <c r="E712" s="11" t="s">
        <v>157</v>
      </c>
      <c r="F712" s="11">
        <v>224</v>
      </c>
      <c r="G712" s="11"/>
      <c r="H712" s="11"/>
      <c r="I712" s="11"/>
      <c r="J712" s="207">
        <v>45.57</v>
      </c>
      <c r="K712" s="11"/>
      <c r="M712" s="11">
        <v>1</v>
      </c>
      <c r="N712" s="70"/>
      <c r="P712" s="196">
        <f t="shared" si="44"/>
        <v>45.57</v>
      </c>
      <c r="Q712" s="11"/>
      <c r="R712" s="11"/>
      <c r="S712" s="11"/>
      <c r="T712" s="199">
        <f t="shared" si="45"/>
        <v>224</v>
      </c>
      <c r="U712" s="11"/>
      <c r="V712" s="11"/>
      <c r="W712" s="11"/>
      <c r="Y712" s="11">
        <v>45.57</v>
      </c>
      <c r="Z712" s="11">
        <f t="shared" si="46"/>
        <v>45.51</v>
      </c>
      <c r="AB712" s="11">
        <f t="shared" si="47"/>
        <v>39.36</v>
      </c>
      <c r="AC712" s="170">
        <v>44.03</v>
      </c>
      <c r="AD712" s="11"/>
      <c r="AE712" s="4"/>
      <c r="AF712" s="4"/>
    </row>
    <row r="713" spans="1:32">
      <c r="A713" s="56"/>
      <c r="B713" s="11"/>
      <c r="C713" s="11" t="s">
        <v>158</v>
      </c>
      <c r="D713" s="11"/>
      <c r="E713" s="11" t="s">
        <v>52</v>
      </c>
      <c r="F713" s="11">
        <v>3859</v>
      </c>
      <c r="G713" s="11"/>
      <c r="H713" s="11"/>
      <c r="I713" s="11"/>
      <c r="J713" s="207">
        <v>741.28</v>
      </c>
      <c r="K713" s="11"/>
      <c r="M713" s="11">
        <v>3</v>
      </c>
      <c r="N713" s="70"/>
      <c r="P713" s="196">
        <f t="shared" si="44"/>
        <v>247.09333333333333</v>
      </c>
      <c r="Q713" s="11"/>
      <c r="R713" s="11"/>
      <c r="S713" s="11"/>
      <c r="T713" s="199">
        <f t="shared" si="45"/>
        <v>1286.3333333333333</v>
      </c>
      <c r="U713" s="11"/>
      <c r="V713" s="11"/>
      <c r="W713" s="11"/>
      <c r="Y713" s="11">
        <v>741.28</v>
      </c>
      <c r="Z713" s="11">
        <f t="shared" si="46"/>
        <v>740.34</v>
      </c>
      <c r="AB713" s="11">
        <f t="shared" si="47"/>
        <v>640.29</v>
      </c>
      <c r="AC713" s="170">
        <v>716.18</v>
      </c>
      <c r="AD713" s="11"/>
      <c r="AE713" s="4"/>
      <c r="AF713" s="4"/>
    </row>
    <row r="714" spans="1:32">
      <c r="A714" s="56"/>
      <c r="B714" s="11"/>
      <c r="C714" s="11" t="s">
        <v>158</v>
      </c>
      <c r="D714" s="11"/>
      <c r="E714" s="11" t="s">
        <v>53</v>
      </c>
      <c r="F714" s="11">
        <v>5863</v>
      </c>
      <c r="G714" s="11"/>
      <c r="H714" s="11"/>
      <c r="I714" s="11"/>
      <c r="J714" s="207">
        <v>919.19</v>
      </c>
      <c r="K714" s="11"/>
      <c r="M714" s="11">
        <v>8</v>
      </c>
      <c r="N714" s="70"/>
      <c r="P714" s="196">
        <f t="shared" si="44"/>
        <v>114.89875000000001</v>
      </c>
      <c r="Q714" s="11"/>
      <c r="R714" s="11"/>
      <c r="S714" s="11"/>
      <c r="T714" s="199">
        <f t="shared" si="45"/>
        <v>732.875</v>
      </c>
      <c r="U714" s="11"/>
      <c r="V714" s="11"/>
      <c r="W714" s="11"/>
      <c r="Y714" s="11">
        <v>919.19</v>
      </c>
      <c r="Z714" s="11">
        <f t="shared" si="46"/>
        <v>918.02</v>
      </c>
      <c r="AB714" s="11">
        <f t="shared" si="47"/>
        <v>793.96</v>
      </c>
      <c r="AC714" s="170">
        <v>888.07</v>
      </c>
      <c r="AD714" s="11"/>
      <c r="AE714" s="4"/>
      <c r="AF714" s="4"/>
    </row>
    <row r="715" spans="1:32">
      <c r="A715" s="56"/>
      <c r="B715" s="11"/>
      <c r="C715" s="11" t="s">
        <v>158</v>
      </c>
      <c r="D715" s="11"/>
      <c r="E715" s="11" t="s">
        <v>86</v>
      </c>
      <c r="F715" s="11">
        <v>4000603</v>
      </c>
      <c r="G715" s="11"/>
      <c r="H715" s="11"/>
      <c r="I715" s="11"/>
      <c r="J715" s="207">
        <v>728371.06000000227</v>
      </c>
      <c r="K715" s="11"/>
      <c r="M715" s="11">
        <v>4507</v>
      </c>
      <c r="N715" s="70"/>
      <c r="P715" s="196">
        <f t="shared" si="44"/>
        <v>161.60884402041319</v>
      </c>
      <c r="Q715" s="11"/>
      <c r="R715" s="11"/>
      <c r="S715" s="11"/>
      <c r="T715" s="199">
        <f t="shared" si="45"/>
        <v>887.64211226980251</v>
      </c>
      <c r="U715" s="11"/>
      <c r="V715" s="11"/>
      <c r="W715" s="11"/>
      <c r="Y715" s="11">
        <v>728371.06000000227</v>
      </c>
      <c r="Z715" s="11">
        <f t="shared" si="46"/>
        <v>727446.91</v>
      </c>
      <c r="AB715" s="11">
        <f t="shared" si="47"/>
        <v>629140.36</v>
      </c>
      <c r="AC715" s="170">
        <v>703711.7</v>
      </c>
      <c r="AD715" s="11"/>
      <c r="AE715" s="4"/>
      <c r="AF715" s="4"/>
    </row>
    <row r="716" spans="1:32">
      <c r="A716" s="56"/>
      <c r="B716" s="11"/>
      <c r="C716" s="11" t="s">
        <v>158</v>
      </c>
      <c r="D716" s="11"/>
      <c r="E716" s="11" t="s">
        <v>155</v>
      </c>
      <c r="F716" s="11">
        <v>982</v>
      </c>
      <c r="G716" s="11"/>
      <c r="H716" s="11"/>
      <c r="I716" s="11"/>
      <c r="J716" s="207">
        <v>188.43</v>
      </c>
      <c r="K716" s="11"/>
      <c r="M716" s="11">
        <v>1</v>
      </c>
      <c r="N716" s="70"/>
      <c r="P716" s="196">
        <f t="shared" si="44"/>
        <v>188.43</v>
      </c>
      <c r="Q716" s="11"/>
      <c r="R716" s="11"/>
      <c r="S716" s="11"/>
      <c r="T716" s="199">
        <f t="shared" si="45"/>
        <v>982</v>
      </c>
      <c r="U716" s="11"/>
      <c r="V716" s="11"/>
      <c r="W716" s="11"/>
      <c r="Y716" s="11">
        <v>188.43</v>
      </c>
      <c r="Z716" s="11">
        <f t="shared" si="46"/>
        <v>188.19</v>
      </c>
      <c r="AB716" s="11">
        <f t="shared" si="47"/>
        <v>162.76</v>
      </c>
      <c r="AC716" s="170">
        <v>182.05</v>
      </c>
      <c r="AD716" s="11"/>
      <c r="AE716" s="4"/>
      <c r="AF716" s="4"/>
    </row>
    <row r="717" spans="1:32">
      <c r="A717" s="56"/>
      <c r="B717" s="11"/>
      <c r="C717" s="11" t="s">
        <v>158</v>
      </c>
      <c r="D717" s="11"/>
      <c r="E717" s="11" t="s">
        <v>115</v>
      </c>
      <c r="F717" s="11">
        <v>2599</v>
      </c>
      <c r="G717" s="11"/>
      <c r="H717" s="11"/>
      <c r="I717" s="11"/>
      <c r="J717" s="207">
        <v>514.09</v>
      </c>
      <c r="K717" s="11"/>
      <c r="M717" s="11">
        <v>1</v>
      </c>
      <c r="N717" s="70"/>
      <c r="P717" s="196">
        <f t="shared" si="44"/>
        <v>514.09</v>
      </c>
      <c r="Q717" s="11"/>
      <c r="R717" s="11"/>
      <c r="S717" s="11"/>
      <c r="T717" s="199">
        <f t="shared" si="45"/>
        <v>2599</v>
      </c>
      <c r="U717" s="11"/>
      <c r="V717" s="11"/>
      <c r="W717" s="11"/>
      <c r="Y717" s="11">
        <v>514.09</v>
      </c>
      <c r="Z717" s="11">
        <f t="shared" si="46"/>
        <v>513.44000000000005</v>
      </c>
      <c r="AB717" s="11">
        <f t="shared" si="47"/>
        <v>444.05</v>
      </c>
      <c r="AC717" s="170">
        <v>496.69</v>
      </c>
      <c r="AD717" s="11"/>
      <c r="AE717" s="4"/>
      <c r="AF717" s="4"/>
    </row>
    <row r="718" spans="1:32">
      <c r="A718" s="56"/>
      <c r="B718" s="11"/>
      <c r="C718" s="11" t="s">
        <v>159</v>
      </c>
      <c r="D718" s="11"/>
      <c r="E718" s="11" t="s">
        <v>53</v>
      </c>
      <c r="F718" s="11">
        <v>5454</v>
      </c>
      <c r="G718" s="11"/>
      <c r="H718" s="11"/>
      <c r="I718" s="11"/>
      <c r="J718" s="207">
        <v>1044.1100000000001</v>
      </c>
      <c r="K718" s="11"/>
      <c r="M718" s="11">
        <v>4</v>
      </c>
      <c r="N718" s="70"/>
      <c r="P718" s="196">
        <f t="shared" si="44"/>
        <v>261.02750000000003</v>
      </c>
      <c r="Q718" s="11"/>
      <c r="R718" s="11"/>
      <c r="S718" s="11"/>
      <c r="T718" s="199">
        <f t="shared" si="45"/>
        <v>1363.5</v>
      </c>
      <c r="U718" s="11"/>
      <c r="V718" s="11"/>
      <c r="W718" s="11"/>
      <c r="Y718" s="11">
        <v>1044.1100000000001</v>
      </c>
      <c r="Z718" s="11">
        <f t="shared" si="46"/>
        <v>1042.79</v>
      </c>
      <c r="AB718" s="11">
        <f t="shared" si="47"/>
        <v>901.86</v>
      </c>
      <c r="AC718" s="170">
        <v>1008.76</v>
      </c>
      <c r="AD718" s="11"/>
      <c r="AE718" s="4"/>
      <c r="AF718" s="4"/>
    </row>
    <row r="719" spans="1:32">
      <c r="A719" s="56"/>
      <c r="B719" s="11"/>
      <c r="C719" s="11" t="s">
        <v>159</v>
      </c>
      <c r="D719" s="11"/>
      <c r="E719" s="11" t="s">
        <v>154</v>
      </c>
      <c r="F719" s="11">
        <v>658107</v>
      </c>
      <c r="G719" s="11"/>
      <c r="H719" s="11"/>
      <c r="I719" s="11"/>
      <c r="J719" s="207">
        <v>122566.04999999997</v>
      </c>
      <c r="K719" s="11"/>
      <c r="M719" s="11">
        <v>680</v>
      </c>
      <c r="N719" s="70"/>
      <c r="P719" s="196">
        <f t="shared" si="44"/>
        <v>180.24419117647054</v>
      </c>
      <c r="Q719" s="11"/>
      <c r="R719" s="11"/>
      <c r="S719" s="11"/>
      <c r="T719" s="199">
        <f t="shared" si="45"/>
        <v>967.80441176470583</v>
      </c>
      <c r="U719" s="11"/>
      <c r="V719" s="11"/>
      <c r="W719" s="11"/>
      <c r="Y719" s="11">
        <v>122566.04999999997</v>
      </c>
      <c r="Z719" s="11">
        <f t="shared" si="46"/>
        <v>122410.54</v>
      </c>
      <c r="AB719" s="11">
        <f t="shared" si="47"/>
        <v>105868.08</v>
      </c>
      <c r="AC719" s="170">
        <v>118416.52</v>
      </c>
      <c r="AD719" s="11"/>
      <c r="AE719" s="4"/>
      <c r="AF719" s="4"/>
    </row>
    <row r="720" spans="1:32">
      <c r="A720" s="56"/>
      <c r="B720" s="11"/>
      <c r="C720" s="11" t="s">
        <v>160</v>
      </c>
      <c r="D720" s="11"/>
      <c r="E720" s="11" t="s">
        <v>89</v>
      </c>
      <c r="F720" s="11">
        <v>112686</v>
      </c>
      <c r="G720" s="11"/>
      <c r="H720" s="11"/>
      <c r="I720" s="11"/>
      <c r="J720" s="207">
        <v>19888.53</v>
      </c>
      <c r="K720" s="11"/>
      <c r="M720" s="11">
        <v>163</v>
      </c>
      <c r="N720" s="70"/>
      <c r="P720" s="196">
        <f t="shared" si="44"/>
        <v>122.01552147239263</v>
      </c>
      <c r="Q720" s="11"/>
      <c r="R720" s="11"/>
      <c r="S720" s="11"/>
      <c r="T720" s="199">
        <f t="shared" si="45"/>
        <v>691.32515337423308</v>
      </c>
      <c r="U720" s="11"/>
      <c r="V720" s="11"/>
      <c r="W720" s="11"/>
      <c r="Y720" s="11">
        <v>19888.53</v>
      </c>
      <c r="Z720" s="11">
        <f t="shared" si="46"/>
        <v>19863.3</v>
      </c>
      <c r="AB720" s="11">
        <f t="shared" si="47"/>
        <v>17178.990000000002</v>
      </c>
      <c r="AC720" s="170">
        <v>19215.189999999999</v>
      </c>
      <c r="AD720" s="11"/>
      <c r="AE720" s="4"/>
      <c r="AF720" s="4"/>
    </row>
    <row r="721" spans="1:32">
      <c r="A721" s="56"/>
      <c r="B721" s="11"/>
      <c r="C721" s="11" t="s">
        <v>160</v>
      </c>
      <c r="D721" s="11"/>
      <c r="E721" s="11" t="s">
        <v>66</v>
      </c>
      <c r="F721" s="11">
        <v>237420</v>
      </c>
      <c r="G721" s="11"/>
      <c r="H721" s="11"/>
      <c r="I721" s="11"/>
      <c r="J721" s="207">
        <v>42658.069999999978</v>
      </c>
      <c r="K721" s="11"/>
      <c r="M721" s="11">
        <v>337</v>
      </c>
      <c r="N721" s="70"/>
      <c r="P721" s="196">
        <f t="shared" si="44"/>
        <v>126.58181008902071</v>
      </c>
      <c r="Q721" s="11"/>
      <c r="R721" s="11"/>
      <c r="S721" s="11"/>
      <c r="T721" s="199">
        <f t="shared" si="45"/>
        <v>704.51038575667656</v>
      </c>
      <c r="U721" s="11"/>
      <c r="V721" s="11"/>
      <c r="W721" s="11"/>
      <c r="Y721" s="11">
        <v>42658.069999999978</v>
      </c>
      <c r="Z721" s="11">
        <f t="shared" si="46"/>
        <v>42603.95</v>
      </c>
      <c r="AB721" s="11">
        <f t="shared" si="47"/>
        <v>36846.49</v>
      </c>
      <c r="AC721" s="170">
        <v>41213.86</v>
      </c>
      <c r="AD721" s="11"/>
      <c r="AE721" s="4"/>
      <c r="AF721" s="4"/>
    </row>
    <row r="722" spans="1:32">
      <c r="A722" s="56"/>
      <c r="B722" s="11"/>
      <c r="C722" s="11" t="s">
        <v>160</v>
      </c>
      <c r="D722" s="11"/>
      <c r="E722" s="11" t="s">
        <v>108</v>
      </c>
      <c r="F722" s="11"/>
      <c r="G722" s="11"/>
      <c r="H722" s="11"/>
      <c r="I722" s="11"/>
      <c r="J722" s="207">
        <v>6.49</v>
      </c>
      <c r="K722" s="11"/>
      <c r="M722" s="11">
        <v>1</v>
      </c>
      <c r="N722" s="70"/>
      <c r="P722" s="196">
        <f t="shared" si="44"/>
        <v>6.49</v>
      </c>
      <c r="Q722" s="11"/>
      <c r="R722" s="11"/>
      <c r="S722" s="11"/>
      <c r="T722" s="199">
        <f t="shared" si="45"/>
        <v>0</v>
      </c>
      <c r="U722" s="11"/>
      <c r="V722" s="11"/>
      <c r="W722" s="11"/>
      <c r="Y722" s="11">
        <v>6.49</v>
      </c>
      <c r="Z722" s="11">
        <f t="shared" si="46"/>
        <v>6.48</v>
      </c>
      <c r="AB722" s="11">
        <f t="shared" si="47"/>
        <v>5.61</v>
      </c>
      <c r="AC722" s="170">
        <v>6.27</v>
      </c>
      <c r="AD722" s="11"/>
      <c r="AE722" s="4"/>
      <c r="AF722" s="4"/>
    </row>
    <row r="723" spans="1:32">
      <c r="A723" s="56"/>
      <c r="B723" s="11"/>
      <c r="C723" s="11" t="s">
        <v>161</v>
      </c>
      <c r="D723" s="11"/>
      <c r="E723" s="11" t="s">
        <v>162</v>
      </c>
      <c r="F723" s="11">
        <v>140373</v>
      </c>
      <c r="G723" s="11"/>
      <c r="H723" s="11"/>
      <c r="I723" s="11"/>
      <c r="J723" s="207">
        <v>25232.450000000008</v>
      </c>
      <c r="K723" s="11"/>
      <c r="M723" s="11">
        <v>142</v>
      </c>
      <c r="N723" s="70"/>
      <c r="P723" s="196">
        <f t="shared" si="44"/>
        <v>177.69330985915499</v>
      </c>
      <c r="Q723" s="11"/>
      <c r="R723" s="11"/>
      <c r="S723" s="11"/>
      <c r="T723" s="199">
        <f t="shared" si="45"/>
        <v>988.54225352112678</v>
      </c>
      <c r="U723" s="11"/>
      <c r="V723" s="11"/>
      <c r="W723" s="11"/>
      <c r="Y723" s="11">
        <v>25232.450000000008</v>
      </c>
      <c r="Z723" s="11">
        <f t="shared" si="46"/>
        <v>25200.44</v>
      </c>
      <c r="AB723" s="11">
        <f t="shared" si="47"/>
        <v>21794.87</v>
      </c>
      <c r="AC723" s="170">
        <v>24378.19</v>
      </c>
      <c r="AD723" s="11"/>
      <c r="AE723" s="4"/>
      <c r="AF723" s="4"/>
    </row>
    <row r="724" spans="1:32">
      <c r="A724" s="56"/>
      <c r="B724" s="11"/>
      <c r="C724" s="11" t="s">
        <v>163</v>
      </c>
      <c r="D724" s="11"/>
      <c r="E724" s="11" t="s">
        <v>164</v>
      </c>
      <c r="F724" s="11">
        <v>2612064</v>
      </c>
      <c r="G724" s="11"/>
      <c r="H724" s="11"/>
      <c r="I724" s="11"/>
      <c r="J724" s="207">
        <v>465682.32000000036</v>
      </c>
      <c r="K724" s="11"/>
      <c r="M724" s="11">
        <v>2414</v>
      </c>
      <c r="N724" s="70"/>
      <c r="P724" s="196">
        <f t="shared" si="44"/>
        <v>192.90899751449891</v>
      </c>
      <c r="Q724" s="11"/>
      <c r="R724" s="11"/>
      <c r="S724" s="11"/>
      <c r="T724" s="199">
        <f t="shared" si="45"/>
        <v>1082.0480530240266</v>
      </c>
      <c r="U724" s="11"/>
      <c r="V724" s="11"/>
      <c r="W724" s="11"/>
      <c r="Y724" s="11">
        <v>465682.32000000036</v>
      </c>
      <c r="Z724" s="11">
        <f t="shared" si="46"/>
        <v>465091.46</v>
      </c>
      <c r="AB724" s="11">
        <f t="shared" si="47"/>
        <v>402239.41</v>
      </c>
      <c r="AC724" s="170">
        <v>449916.42</v>
      </c>
      <c r="AD724" s="11"/>
      <c r="AE724" s="4"/>
      <c r="AF724" s="4"/>
    </row>
    <row r="725" spans="1:32">
      <c r="A725" s="56"/>
      <c r="B725" s="11"/>
      <c r="C725" s="11" t="s">
        <v>165</v>
      </c>
      <c r="D725" s="11"/>
      <c r="E725" s="11" t="s">
        <v>166</v>
      </c>
      <c r="F725" s="11">
        <v>461511</v>
      </c>
      <c r="G725" s="11"/>
      <c r="H725" s="11"/>
      <c r="I725" s="11"/>
      <c r="J725" s="207">
        <v>84354.979999999952</v>
      </c>
      <c r="K725" s="11"/>
      <c r="M725" s="11">
        <v>460</v>
      </c>
      <c r="N725" s="70"/>
      <c r="P725" s="196">
        <f t="shared" si="44"/>
        <v>183.38039130434771</v>
      </c>
      <c r="Q725" s="11"/>
      <c r="R725" s="11"/>
      <c r="S725" s="11"/>
      <c r="T725" s="199">
        <f t="shared" si="45"/>
        <v>1003.2847826086957</v>
      </c>
      <c r="U725" s="11"/>
      <c r="V725" s="11"/>
      <c r="W725" s="11"/>
      <c r="Y725" s="11">
        <v>84354.979999999952</v>
      </c>
      <c r="Z725" s="11">
        <f t="shared" si="46"/>
        <v>84247.95</v>
      </c>
      <c r="AB725" s="11">
        <f t="shared" si="47"/>
        <v>72862.759999999995</v>
      </c>
      <c r="AC725" s="170">
        <v>81499.100000000006</v>
      </c>
      <c r="AD725" s="11"/>
      <c r="AE725" s="4"/>
      <c r="AF725" s="4"/>
    </row>
    <row r="726" spans="1:32">
      <c r="A726" s="56"/>
      <c r="B726" s="11"/>
      <c r="C726" s="11" t="s">
        <v>167</v>
      </c>
      <c r="D726" s="11"/>
      <c r="E726" s="11" t="s">
        <v>94</v>
      </c>
      <c r="F726" s="11">
        <v>890</v>
      </c>
      <c r="G726" s="11"/>
      <c r="H726" s="11"/>
      <c r="I726" s="11"/>
      <c r="J726" s="207">
        <v>169.53</v>
      </c>
      <c r="K726" s="11"/>
      <c r="M726" s="11">
        <v>2</v>
      </c>
      <c r="N726" s="70"/>
      <c r="P726" s="196">
        <f t="shared" si="44"/>
        <v>84.765000000000001</v>
      </c>
      <c r="Q726" s="11"/>
      <c r="R726" s="11"/>
      <c r="S726" s="11"/>
      <c r="T726" s="199">
        <f t="shared" si="45"/>
        <v>445</v>
      </c>
      <c r="U726" s="11"/>
      <c r="V726" s="11"/>
      <c r="W726" s="11"/>
      <c r="Y726" s="11">
        <v>169.53</v>
      </c>
      <c r="Z726" s="11">
        <f t="shared" si="46"/>
        <v>169.31</v>
      </c>
      <c r="AB726" s="11">
        <f t="shared" si="47"/>
        <v>146.43</v>
      </c>
      <c r="AC726" s="170">
        <v>163.79</v>
      </c>
      <c r="AD726" s="11"/>
      <c r="AE726" s="4"/>
      <c r="AF726" s="4"/>
    </row>
    <row r="727" spans="1:32">
      <c r="A727" s="56"/>
      <c r="B727" s="11"/>
      <c r="C727" s="11" t="s">
        <v>168</v>
      </c>
      <c r="D727" s="11"/>
      <c r="E727" s="11" t="s">
        <v>169</v>
      </c>
      <c r="F727" s="11">
        <v>1773205</v>
      </c>
      <c r="G727" s="11"/>
      <c r="H727" s="11"/>
      <c r="I727" s="11"/>
      <c r="J727" s="207">
        <v>322635.45000000007</v>
      </c>
      <c r="K727" s="11"/>
      <c r="M727" s="11">
        <v>1499</v>
      </c>
      <c r="N727" s="70"/>
      <c r="P727" s="196">
        <f t="shared" si="44"/>
        <v>215.23378919279526</v>
      </c>
      <c r="Q727" s="11"/>
      <c r="R727" s="11"/>
      <c r="S727" s="11"/>
      <c r="T727" s="199">
        <f t="shared" si="45"/>
        <v>1182.9252835223483</v>
      </c>
      <c r="U727" s="11"/>
      <c r="V727" s="11"/>
      <c r="W727" s="11"/>
      <c r="Y727" s="11">
        <v>322635.45000000007</v>
      </c>
      <c r="Z727" s="11">
        <f t="shared" si="46"/>
        <v>322226.09000000003</v>
      </c>
      <c r="AB727" s="11">
        <f t="shared" si="47"/>
        <v>278680.74</v>
      </c>
      <c r="AC727" s="170">
        <v>311712.46999999997</v>
      </c>
      <c r="AD727" s="11"/>
      <c r="AE727" s="4"/>
      <c r="AF727" s="4"/>
    </row>
    <row r="728" spans="1:32">
      <c r="A728" s="56"/>
      <c r="B728" s="11"/>
      <c r="C728" s="11" t="s">
        <v>168</v>
      </c>
      <c r="D728" s="11"/>
      <c r="E728" s="11" t="s">
        <v>62</v>
      </c>
      <c r="F728" s="11">
        <v>951</v>
      </c>
      <c r="G728" s="11"/>
      <c r="H728" s="11"/>
      <c r="I728" s="11"/>
      <c r="J728" s="207">
        <v>178.97</v>
      </c>
      <c r="K728" s="11"/>
      <c r="M728" s="11">
        <v>1</v>
      </c>
      <c r="N728" s="70"/>
      <c r="P728" s="196">
        <f t="shared" si="44"/>
        <v>178.97</v>
      </c>
      <c r="Q728" s="11"/>
      <c r="R728" s="11"/>
      <c r="S728" s="11"/>
      <c r="T728" s="199">
        <f t="shared" si="45"/>
        <v>951</v>
      </c>
      <c r="U728" s="11"/>
      <c r="V728" s="11"/>
      <c r="W728" s="11"/>
      <c r="Y728" s="11">
        <v>178.97</v>
      </c>
      <c r="Z728" s="11">
        <f t="shared" si="46"/>
        <v>178.74</v>
      </c>
      <c r="AB728" s="11">
        <f t="shared" si="47"/>
        <v>154.59</v>
      </c>
      <c r="AC728" s="170">
        <v>172.91</v>
      </c>
      <c r="AD728" s="11"/>
      <c r="AE728" s="4"/>
      <c r="AF728" s="4"/>
    </row>
    <row r="729" spans="1:32">
      <c r="A729" s="56"/>
      <c r="B729" s="11"/>
      <c r="C729" s="11" t="s">
        <v>170</v>
      </c>
      <c r="D729" s="11"/>
      <c r="E729" s="11" t="s">
        <v>94</v>
      </c>
      <c r="F729" s="11">
        <v>1840</v>
      </c>
      <c r="G729" s="11"/>
      <c r="H729" s="11"/>
      <c r="I729" s="11"/>
      <c r="J729" s="207">
        <v>356.18</v>
      </c>
      <c r="K729" s="11"/>
      <c r="M729" s="11">
        <v>1</v>
      </c>
      <c r="N729" s="70"/>
      <c r="P729" s="196">
        <f t="shared" si="44"/>
        <v>356.18</v>
      </c>
      <c r="Q729" s="11"/>
      <c r="R729" s="11"/>
      <c r="S729" s="11"/>
      <c r="T729" s="199">
        <f t="shared" si="45"/>
        <v>1840</v>
      </c>
      <c r="U729" s="11"/>
      <c r="V729" s="11"/>
      <c r="W729" s="11"/>
      <c r="Y729" s="11">
        <v>356.18</v>
      </c>
      <c r="Z729" s="11">
        <f t="shared" si="46"/>
        <v>355.73</v>
      </c>
      <c r="AB729" s="11">
        <f t="shared" si="47"/>
        <v>307.66000000000003</v>
      </c>
      <c r="AC729" s="170">
        <v>344.12</v>
      </c>
      <c r="AD729" s="11"/>
      <c r="AE729" s="4"/>
      <c r="AF729" s="4"/>
    </row>
    <row r="730" spans="1:32">
      <c r="A730" s="56"/>
      <c r="B730" s="11"/>
      <c r="C730" s="11" t="s">
        <v>170</v>
      </c>
      <c r="D730" s="11"/>
      <c r="E730" s="11" t="s">
        <v>75</v>
      </c>
      <c r="F730" s="11">
        <v>611329</v>
      </c>
      <c r="G730" s="11"/>
      <c r="H730" s="11"/>
      <c r="I730" s="11"/>
      <c r="J730" s="207">
        <v>114875.55000000002</v>
      </c>
      <c r="K730" s="11"/>
      <c r="M730" s="11">
        <v>474</v>
      </c>
      <c r="N730" s="70"/>
      <c r="P730" s="196">
        <f t="shared" si="44"/>
        <v>242.35348101265828</v>
      </c>
      <c r="Q730" s="11"/>
      <c r="R730" s="11"/>
      <c r="S730" s="11"/>
      <c r="T730" s="199">
        <f t="shared" si="45"/>
        <v>1289.7236286919831</v>
      </c>
      <c r="U730" s="11"/>
      <c r="V730" s="11"/>
      <c r="W730" s="11"/>
      <c r="Y730" s="11">
        <v>114875.55000000002</v>
      </c>
      <c r="Z730" s="11">
        <f t="shared" si="46"/>
        <v>114729.8</v>
      </c>
      <c r="AB730" s="11">
        <f t="shared" si="47"/>
        <v>99225.31</v>
      </c>
      <c r="AC730" s="170">
        <v>110986.38</v>
      </c>
      <c r="AD730" s="11"/>
      <c r="AE730" s="4"/>
      <c r="AF730" s="4"/>
    </row>
    <row r="731" spans="1:32">
      <c r="A731" s="56"/>
      <c r="B731" s="11"/>
      <c r="C731" s="11" t="s">
        <v>171</v>
      </c>
      <c r="D731" s="11"/>
      <c r="E731" s="11" t="s">
        <v>172</v>
      </c>
      <c r="F731" s="11">
        <v>1304538</v>
      </c>
      <c r="G731" s="11"/>
      <c r="H731" s="11"/>
      <c r="I731" s="11"/>
      <c r="J731" s="207">
        <v>239941.00999999983</v>
      </c>
      <c r="K731" s="11"/>
      <c r="M731" s="11">
        <v>947</v>
      </c>
      <c r="N731" s="70"/>
      <c r="P731" s="196">
        <f t="shared" si="44"/>
        <v>253.36959873284039</v>
      </c>
      <c r="Q731" s="11"/>
      <c r="R731" s="11"/>
      <c r="S731" s="11"/>
      <c r="T731" s="199">
        <f t="shared" si="45"/>
        <v>1377.5480464625132</v>
      </c>
      <c r="U731" s="11"/>
      <c r="V731" s="11"/>
      <c r="W731" s="11"/>
      <c r="Y731" s="11">
        <v>239941.00999999983</v>
      </c>
      <c r="Z731" s="11">
        <f t="shared" si="46"/>
        <v>239636.57</v>
      </c>
      <c r="AB731" s="11">
        <f t="shared" si="47"/>
        <v>207252.29</v>
      </c>
      <c r="AC731" s="170">
        <v>231817.69</v>
      </c>
      <c r="AD731" s="11"/>
      <c r="AE731" s="4"/>
      <c r="AF731" s="4"/>
    </row>
    <row r="732" spans="1:32">
      <c r="A732" s="56"/>
      <c r="B732" s="11"/>
      <c r="C732" s="11" t="s">
        <v>173</v>
      </c>
      <c r="D732" s="11"/>
      <c r="E732" s="11" t="s">
        <v>174</v>
      </c>
      <c r="F732" s="11">
        <v>8498</v>
      </c>
      <c r="G732" s="11"/>
      <c r="H732" s="11"/>
      <c r="I732" s="11"/>
      <c r="J732" s="207">
        <v>1330.16</v>
      </c>
      <c r="K732" s="11"/>
      <c r="M732" s="11">
        <v>5</v>
      </c>
      <c r="N732" s="70"/>
      <c r="P732" s="196">
        <f t="shared" si="44"/>
        <v>266.03200000000004</v>
      </c>
      <c r="Q732" s="11"/>
      <c r="R732" s="11"/>
      <c r="S732" s="11"/>
      <c r="T732" s="199">
        <f t="shared" si="45"/>
        <v>1699.6</v>
      </c>
      <c r="U732" s="11"/>
      <c r="V732" s="11"/>
      <c r="W732" s="11"/>
      <c r="Y732" s="11">
        <v>1330.16</v>
      </c>
      <c r="Z732" s="11">
        <f t="shared" si="46"/>
        <v>1328.47</v>
      </c>
      <c r="AB732" s="11">
        <f t="shared" si="47"/>
        <v>1148.94</v>
      </c>
      <c r="AC732" s="170">
        <v>1285.1300000000001</v>
      </c>
      <c r="AD732" s="11"/>
      <c r="AE732" s="4"/>
      <c r="AF732" s="4"/>
    </row>
    <row r="733" spans="1:32">
      <c r="A733" s="56"/>
      <c r="B733" s="11"/>
      <c r="C733" s="11" t="s">
        <v>175</v>
      </c>
      <c r="D733" s="11"/>
      <c r="E733" s="11" t="s">
        <v>162</v>
      </c>
      <c r="F733" s="11">
        <v>8526</v>
      </c>
      <c r="G733" s="11"/>
      <c r="H733" s="11"/>
      <c r="I733" s="11"/>
      <c r="J733" s="207">
        <v>1230.5999999999999</v>
      </c>
      <c r="K733" s="11"/>
      <c r="M733" s="11">
        <v>3</v>
      </c>
      <c r="N733" s="70"/>
      <c r="P733" s="196">
        <f t="shared" si="44"/>
        <v>410.2</v>
      </c>
      <c r="Q733" s="11"/>
      <c r="R733" s="11"/>
      <c r="S733" s="11"/>
      <c r="T733" s="199">
        <f t="shared" si="45"/>
        <v>2842</v>
      </c>
      <c r="U733" s="11"/>
      <c r="V733" s="11"/>
      <c r="W733" s="11"/>
      <c r="Y733" s="11">
        <v>1230.5999999999999</v>
      </c>
      <c r="Z733" s="11">
        <f t="shared" si="46"/>
        <v>1229.04</v>
      </c>
      <c r="AB733" s="11">
        <f t="shared" si="47"/>
        <v>1062.95</v>
      </c>
      <c r="AC733" s="170">
        <v>1188.94</v>
      </c>
      <c r="AD733" s="11"/>
      <c r="AE733" s="4"/>
      <c r="AF733" s="4"/>
    </row>
    <row r="734" spans="1:32">
      <c r="A734" s="56"/>
      <c r="B734" s="11"/>
      <c r="C734" s="11" t="s">
        <v>176</v>
      </c>
      <c r="D734" s="11"/>
      <c r="E734" s="11" t="s">
        <v>59</v>
      </c>
      <c r="F734" s="11">
        <v>324562</v>
      </c>
      <c r="G734" s="11"/>
      <c r="H734" s="11"/>
      <c r="I734" s="11"/>
      <c r="J734" s="207">
        <v>59397.04</v>
      </c>
      <c r="K734" s="11"/>
      <c r="M734" s="11">
        <v>355</v>
      </c>
      <c r="N734" s="70"/>
      <c r="P734" s="196">
        <f t="shared" si="44"/>
        <v>167.31560563380282</v>
      </c>
      <c r="Q734" s="11"/>
      <c r="R734" s="11"/>
      <c r="S734" s="11"/>
      <c r="T734" s="199">
        <f t="shared" si="45"/>
        <v>914.25915492957745</v>
      </c>
      <c r="U734" s="11"/>
      <c r="V734" s="11"/>
      <c r="W734" s="11"/>
      <c r="Y734" s="11">
        <v>59397.04</v>
      </c>
      <c r="Z734" s="11">
        <f t="shared" si="46"/>
        <v>59321.68</v>
      </c>
      <c r="AB734" s="11">
        <f t="shared" si="47"/>
        <v>51305</v>
      </c>
      <c r="AC734" s="170">
        <v>57386.12</v>
      </c>
      <c r="AD734" s="11"/>
      <c r="AE734" s="4"/>
      <c r="AF734" s="4"/>
    </row>
    <row r="735" spans="1:32">
      <c r="A735" s="56"/>
      <c r="B735" s="11"/>
      <c r="C735" s="11" t="s">
        <v>177</v>
      </c>
      <c r="D735" s="11"/>
      <c r="E735" s="11" t="s">
        <v>96</v>
      </c>
      <c r="F735" s="11">
        <v>10237</v>
      </c>
      <c r="G735" s="11"/>
      <c r="H735" s="11"/>
      <c r="I735" s="11"/>
      <c r="J735" s="207">
        <v>1998.7499999999998</v>
      </c>
      <c r="K735" s="11"/>
      <c r="M735" s="11">
        <v>20</v>
      </c>
      <c r="N735" s="70"/>
      <c r="P735" s="196">
        <f t="shared" si="44"/>
        <v>99.937499999999986</v>
      </c>
      <c r="Q735" s="11"/>
      <c r="R735" s="11"/>
      <c r="S735" s="11"/>
      <c r="T735" s="199">
        <f t="shared" si="45"/>
        <v>511.85</v>
      </c>
      <c r="U735" s="11"/>
      <c r="V735" s="11"/>
      <c r="W735" s="11"/>
      <c r="Y735" s="11">
        <v>1998.7499999999998</v>
      </c>
      <c r="Z735" s="11">
        <f t="shared" si="46"/>
        <v>1996.21</v>
      </c>
      <c r="AB735" s="11">
        <f t="shared" si="47"/>
        <v>1726.45</v>
      </c>
      <c r="AC735" s="170">
        <v>1931.08</v>
      </c>
      <c r="AD735" s="11"/>
      <c r="AE735" s="4"/>
      <c r="AF735" s="4"/>
    </row>
    <row r="736" spans="1:32">
      <c r="A736" s="56"/>
      <c r="B736" s="11"/>
      <c r="C736" s="11" t="s">
        <v>178</v>
      </c>
      <c r="D736" s="11"/>
      <c r="E736" s="11" t="s">
        <v>179</v>
      </c>
      <c r="F736" s="11">
        <v>526785</v>
      </c>
      <c r="G736" s="11"/>
      <c r="H736" s="11"/>
      <c r="I736" s="11"/>
      <c r="J736" s="207">
        <v>98538.069999999978</v>
      </c>
      <c r="K736" s="11"/>
      <c r="M736" s="11">
        <v>407</v>
      </c>
      <c r="N736" s="70"/>
      <c r="P736" s="196">
        <f t="shared" si="44"/>
        <v>242.10828009828003</v>
      </c>
      <c r="Q736" s="11"/>
      <c r="R736" s="11"/>
      <c r="S736" s="11"/>
      <c r="T736" s="199">
        <f t="shared" si="45"/>
        <v>1294.3120393120394</v>
      </c>
      <c r="U736" s="11"/>
      <c r="V736" s="11"/>
      <c r="W736" s="11"/>
      <c r="Y736" s="11">
        <v>98538.069999999978</v>
      </c>
      <c r="Z736" s="11">
        <f t="shared" si="46"/>
        <v>98413.05</v>
      </c>
      <c r="AB736" s="11">
        <f t="shared" si="47"/>
        <v>85113.59</v>
      </c>
      <c r="AC736" s="170">
        <v>95202.02</v>
      </c>
      <c r="AD736" s="11"/>
      <c r="AE736" s="4"/>
      <c r="AF736" s="4"/>
    </row>
    <row r="737" spans="1:32">
      <c r="A737" s="56"/>
      <c r="B737" s="11"/>
      <c r="C737" s="11" t="s">
        <v>178</v>
      </c>
      <c r="D737" s="11"/>
      <c r="E737" s="11" t="s">
        <v>75</v>
      </c>
      <c r="F737" s="11">
        <v>659</v>
      </c>
      <c r="G737" s="11"/>
      <c r="H737" s="11"/>
      <c r="I737" s="11"/>
      <c r="J737" s="207">
        <v>123.42</v>
      </c>
      <c r="K737" s="11"/>
      <c r="M737" s="11">
        <v>1</v>
      </c>
      <c r="N737" s="70"/>
      <c r="P737" s="196">
        <f t="shared" si="44"/>
        <v>123.42</v>
      </c>
      <c r="Q737" s="11"/>
      <c r="R737" s="11"/>
      <c r="S737" s="11"/>
      <c r="T737" s="199">
        <f t="shared" si="45"/>
        <v>659</v>
      </c>
      <c r="U737" s="11"/>
      <c r="V737" s="11"/>
      <c r="W737" s="11"/>
      <c r="Y737" s="11">
        <v>123.42</v>
      </c>
      <c r="Z737" s="11">
        <f t="shared" si="46"/>
        <v>123.26</v>
      </c>
      <c r="AB737" s="11">
        <f t="shared" si="47"/>
        <v>106.61</v>
      </c>
      <c r="AC737" s="170">
        <v>119.24</v>
      </c>
      <c r="AD737" s="11"/>
      <c r="AE737" s="4"/>
      <c r="AF737" s="4"/>
    </row>
    <row r="738" spans="1:32">
      <c r="A738" s="56"/>
      <c r="B738" s="11"/>
      <c r="C738" s="11" t="s">
        <v>180</v>
      </c>
      <c r="D738" s="11"/>
      <c r="E738" s="11" t="s">
        <v>181</v>
      </c>
      <c r="F738" s="11">
        <v>526744</v>
      </c>
      <c r="G738" s="11"/>
      <c r="H738" s="11"/>
      <c r="I738" s="11"/>
      <c r="J738" s="207">
        <v>94015.170000000071</v>
      </c>
      <c r="K738" s="11"/>
      <c r="M738" s="11">
        <v>631</v>
      </c>
      <c r="N738" s="70"/>
      <c r="P738" s="196">
        <f t="shared" si="44"/>
        <v>148.99393026941374</v>
      </c>
      <c r="Q738" s="11"/>
      <c r="R738" s="11"/>
      <c r="S738" s="11"/>
      <c r="T738" s="199">
        <f t="shared" si="45"/>
        <v>834.77654516640257</v>
      </c>
      <c r="U738" s="11"/>
      <c r="V738" s="11"/>
      <c r="W738" s="11"/>
      <c r="Y738" s="11">
        <v>94015.170000000071</v>
      </c>
      <c r="Z738" s="11">
        <f t="shared" si="46"/>
        <v>93895.88</v>
      </c>
      <c r="AB738" s="11">
        <f t="shared" si="47"/>
        <v>81206.880000000005</v>
      </c>
      <c r="AC738" s="170">
        <v>90832.24</v>
      </c>
      <c r="AD738" s="11"/>
      <c r="AE738" s="4"/>
      <c r="AF738" s="4"/>
    </row>
    <row r="739" spans="1:32">
      <c r="A739" s="56"/>
      <c r="B739" s="11"/>
      <c r="C739" s="11" t="s">
        <v>182</v>
      </c>
      <c r="D739" s="11"/>
      <c r="E739" s="11" t="s">
        <v>183</v>
      </c>
      <c r="F739" s="11">
        <v>709</v>
      </c>
      <c r="G739" s="11"/>
      <c r="H739" s="11"/>
      <c r="I739" s="11"/>
      <c r="J739" s="207">
        <v>156.51</v>
      </c>
      <c r="K739" s="11"/>
      <c r="M739" s="11">
        <v>3</v>
      </c>
      <c r="N739" s="70"/>
      <c r="P739" s="196">
        <f t="shared" si="44"/>
        <v>52.169999999999995</v>
      </c>
      <c r="Q739" s="11"/>
      <c r="R739" s="11"/>
      <c r="S739" s="11"/>
      <c r="T739" s="199">
        <f t="shared" si="45"/>
        <v>236.33333333333334</v>
      </c>
      <c r="U739" s="11"/>
      <c r="V739" s="11"/>
      <c r="W739" s="11"/>
      <c r="Y739" s="11">
        <v>156.51</v>
      </c>
      <c r="Z739" s="11">
        <f t="shared" si="46"/>
        <v>156.31</v>
      </c>
      <c r="AB739" s="11">
        <f t="shared" si="47"/>
        <v>135.19</v>
      </c>
      <c r="AC739" s="170">
        <v>151.21</v>
      </c>
      <c r="AD739" s="11"/>
      <c r="AE739" s="4"/>
      <c r="AF739" s="4"/>
    </row>
    <row r="740" spans="1:32">
      <c r="A740" s="56"/>
      <c r="B740" s="11"/>
      <c r="C740" s="11" t="s">
        <v>184</v>
      </c>
      <c r="D740" s="11"/>
      <c r="E740" s="11" t="s">
        <v>185</v>
      </c>
      <c r="F740" s="11">
        <v>1380581</v>
      </c>
      <c r="G740" s="11"/>
      <c r="H740" s="11"/>
      <c r="I740" s="11"/>
      <c r="J740" s="207">
        <v>249867.32999999964</v>
      </c>
      <c r="K740" s="11"/>
      <c r="M740" s="11">
        <v>1236</v>
      </c>
      <c r="N740" s="70"/>
      <c r="P740" s="196">
        <f t="shared" si="44"/>
        <v>202.15803398058222</v>
      </c>
      <c r="Q740" s="11"/>
      <c r="R740" s="11"/>
      <c r="S740" s="11"/>
      <c r="T740" s="199">
        <f t="shared" si="45"/>
        <v>1116.9749190938512</v>
      </c>
      <c r="U740" s="11"/>
      <c r="V740" s="11"/>
      <c r="W740" s="11"/>
      <c r="Y740" s="11">
        <v>249867.32999999964</v>
      </c>
      <c r="Z740" s="11">
        <f t="shared" si="46"/>
        <v>249550.3</v>
      </c>
      <c r="AB740" s="11">
        <f t="shared" si="47"/>
        <v>215826.29</v>
      </c>
      <c r="AC740" s="170">
        <v>241407.95</v>
      </c>
      <c r="AD740" s="11"/>
      <c r="AE740" s="4"/>
      <c r="AF740" s="4"/>
    </row>
    <row r="741" spans="1:32">
      <c r="A741" s="56"/>
      <c r="B741" s="11"/>
      <c r="C741" s="11" t="s">
        <v>184</v>
      </c>
      <c r="D741" s="11"/>
      <c r="E741" s="11" t="s">
        <v>79</v>
      </c>
      <c r="F741" s="11">
        <v>1869</v>
      </c>
      <c r="G741" s="11"/>
      <c r="H741" s="11"/>
      <c r="I741" s="11"/>
      <c r="J741" s="207">
        <v>347.42999999999995</v>
      </c>
      <c r="K741" s="11"/>
      <c r="M741" s="11">
        <v>3</v>
      </c>
      <c r="N741" s="70"/>
      <c r="P741" s="196">
        <f t="shared" si="44"/>
        <v>115.80999999999999</v>
      </c>
      <c r="Q741" s="11"/>
      <c r="R741" s="11"/>
      <c r="S741" s="11"/>
      <c r="T741" s="199">
        <f t="shared" si="45"/>
        <v>623</v>
      </c>
      <c r="U741" s="11"/>
      <c r="V741" s="11"/>
      <c r="W741" s="11"/>
      <c r="Y741" s="11">
        <v>347.42999999999995</v>
      </c>
      <c r="Z741" s="11">
        <f t="shared" si="46"/>
        <v>346.99</v>
      </c>
      <c r="AB741" s="11">
        <f t="shared" si="47"/>
        <v>300.10000000000002</v>
      </c>
      <c r="AC741" s="170">
        <v>335.67</v>
      </c>
      <c r="AD741" s="11"/>
      <c r="AE741" s="4"/>
      <c r="AF741" s="4"/>
    </row>
    <row r="742" spans="1:32">
      <c r="A742" s="56"/>
      <c r="B742" s="11"/>
      <c r="C742" s="11" t="s">
        <v>186</v>
      </c>
      <c r="D742" s="11"/>
      <c r="E742" s="11" t="s">
        <v>187</v>
      </c>
      <c r="F742" s="11">
        <v>3240479</v>
      </c>
      <c r="G742" s="11"/>
      <c r="H742" s="11"/>
      <c r="I742" s="11"/>
      <c r="J742" s="207">
        <v>584207.73000000126</v>
      </c>
      <c r="K742" s="11"/>
      <c r="M742" s="11">
        <v>3368</v>
      </c>
      <c r="N742" s="70"/>
      <c r="P742" s="196">
        <f t="shared" si="44"/>
        <v>173.4583521377676</v>
      </c>
      <c r="Q742" s="11"/>
      <c r="R742" s="11"/>
      <c r="S742" s="11"/>
      <c r="T742" s="199">
        <f t="shared" si="45"/>
        <v>962.13747030878858</v>
      </c>
      <c r="U742" s="11"/>
      <c r="V742" s="11"/>
      <c r="W742" s="11"/>
      <c r="Y742" s="11">
        <v>584207.73000000126</v>
      </c>
      <c r="Z742" s="11">
        <f t="shared" si="46"/>
        <v>583466.49</v>
      </c>
      <c r="AB742" s="11">
        <f t="shared" si="47"/>
        <v>504617.33</v>
      </c>
      <c r="AC742" s="170">
        <v>564429.09</v>
      </c>
      <c r="AD742" s="11"/>
      <c r="AE742" s="4"/>
      <c r="AF742" s="4"/>
    </row>
    <row r="743" spans="1:32">
      <c r="A743" s="56"/>
      <c r="B743" s="11"/>
      <c r="C743" s="11" t="s">
        <v>186</v>
      </c>
      <c r="D743" s="11"/>
      <c r="E743" s="11" t="s">
        <v>188</v>
      </c>
      <c r="F743" s="11">
        <v>663</v>
      </c>
      <c r="G743" s="11"/>
      <c r="H743" s="11"/>
      <c r="I743" s="11"/>
      <c r="J743" s="207">
        <v>124.91</v>
      </c>
      <c r="K743" s="11"/>
      <c r="M743" s="11">
        <v>1</v>
      </c>
      <c r="N743" s="70"/>
      <c r="P743" s="196">
        <f t="shared" si="44"/>
        <v>124.91</v>
      </c>
      <c r="Q743" s="11"/>
      <c r="R743" s="11"/>
      <c r="S743" s="11"/>
      <c r="T743" s="199">
        <f t="shared" si="45"/>
        <v>663</v>
      </c>
      <c r="U743" s="11"/>
      <c r="V743" s="11"/>
      <c r="W743" s="11"/>
      <c r="Y743" s="11">
        <v>124.91</v>
      </c>
      <c r="Z743" s="11">
        <f t="shared" si="46"/>
        <v>124.75</v>
      </c>
      <c r="AB743" s="11">
        <f t="shared" si="47"/>
        <v>107.89</v>
      </c>
      <c r="AC743" s="170">
        <v>120.68</v>
      </c>
      <c r="AD743" s="11"/>
      <c r="AE743" s="4"/>
      <c r="AF743" s="4"/>
    </row>
    <row r="744" spans="1:32">
      <c r="A744" s="56"/>
      <c r="B744" s="11"/>
      <c r="C744" s="11" t="s">
        <v>189</v>
      </c>
      <c r="D744" s="11"/>
      <c r="E744" s="11" t="s">
        <v>190</v>
      </c>
      <c r="F744" s="11">
        <v>5463915</v>
      </c>
      <c r="G744" s="11"/>
      <c r="H744" s="11"/>
      <c r="I744" s="11"/>
      <c r="J744" s="207">
        <v>931680.4099999991</v>
      </c>
      <c r="K744" s="11"/>
      <c r="M744" s="11">
        <v>5921</v>
      </c>
      <c r="N744" s="70"/>
      <c r="P744" s="196">
        <f t="shared" si="44"/>
        <v>157.35186792771475</v>
      </c>
      <c r="Q744" s="11"/>
      <c r="R744" s="11"/>
      <c r="S744" s="11"/>
      <c r="T744" s="199">
        <f t="shared" si="45"/>
        <v>922.80273602432021</v>
      </c>
      <c r="U744" s="11"/>
      <c r="V744" s="11"/>
      <c r="W744" s="11"/>
      <c r="Y744" s="11">
        <v>931680.4099999991</v>
      </c>
      <c r="Z744" s="11">
        <f t="shared" si="46"/>
        <v>930498.3</v>
      </c>
      <c r="AB744" s="11">
        <f t="shared" si="47"/>
        <v>804751.56</v>
      </c>
      <c r="AC744" s="170">
        <v>900137.91</v>
      </c>
      <c r="AD744" s="11"/>
      <c r="AE744" s="4"/>
      <c r="AF744" s="4"/>
    </row>
    <row r="745" spans="1:32">
      <c r="A745" s="56"/>
      <c r="B745" s="11"/>
      <c r="C745" s="11" t="s">
        <v>191</v>
      </c>
      <c r="D745" s="11"/>
      <c r="E745" s="11" t="s">
        <v>86</v>
      </c>
      <c r="F745" s="11">
        <v>502524</v>
      </c>
      <c r="G745" s="11"/>
      <c r="H745" s="11"/>
      <c r="I745" s="11"/>
      <c r="J745" s="207">
        <v>91436.580000000045</v>
      </c>
      <c r="K745" s="11"/>
      <c r="M745" s="11">
        <v>372</v>
      </c>
      <c r="N745" s="70"/>
      <c r="P745" s="196">
        <f t="shared" si="44"/>
        <v>245.79725806451626</v>
      </c>
      <c r="Q745" s="11"/>
      <c r="R745" s="11"/>
      <c r="S745" s="11"/>
      <c r="T745" s="199">
        <f t="shared" si="45"/>
        <v>1350.8709677419354</v>
      </c>
      <c r="U745" s="11"/>
      <c r="V745" s="11"/>
      <c r="W745" s="11"/>
      <c r="Y745" s="11">
        <v>91436.580000000045</v>
      </c>
      <c r="Z745" s="11">
        <f t="shared" si="46"/>
        <v>91320.57</v>
      </c>
      <c r="AB745" s="11">
        <f t="shared" si="47"/>
        <v>78979.58</v>
      </c>
      <c r="AC745" s="170">
        <v>88340.95</v>
      </c>
      <c r="AD745" s="11"/>
      <c r="AE745" s="4"/>
      <c r="AF745" s="4"/>
    </row>
    <row r="746" spans="1:32">
      <c r="A746" s="56"/>
      <c r="B746" s="11"/>
      <c r="C746" s="11" t="s">
        <v>191</v>
      </c>
      <c r="D746" s="11"/>
      <c r="E746" s="11" t="s">
        <v>192</v>
      </c>
      <c r="F746" s="11">
        <v>832</v>
      </c>
      <c r="G746" s="11"/>
      <c r="H746" s="11"/>
      <c r="I746" s="11"/>
      <c r="J746" s="207">
        <v>152.51</v>
      </c>
      <c r="K746" s="11"/>
      <c r="M746" s="11">
        <v>1</v>
      </c>
      <c r="N746" s="70"/>
      <c r="P746" s="196">
        <f t="shared" si="44"/>
        <v>152.51</v>
      </c>
      <c r="Q746" s="11"/>
      <c r="R746" s="11"/>
      <c r="S746" s="11"/>
      <c r="T746" s="199">
        <f t="shared" si="45"/>
        <v>832</v>
      </c>
      <c r="U746" s="11"/>
      <c r="V746" s="11"/>
      <c r="W746" s="11"/>
      <c r="Y746" s="11">
        <v>152.51</v>
      </c>
      <c r="Z746" s="11">
        <f t="shared" si="46"/>
        <v>152.32</v>
      </c>
      <c r="AB746" s="11">
        <f t="shared" si="47"/>
        <v>131.72999999999999</v>
      </c>
      <c r="AC746" s="170">
        <v>147.35</v>
      </c>
      <c r="AD746" s="11"/>
      <c r="AE746" s="4"/>
      <c r="AF746" s="4"/>
    </row>
    <row r="747" spans="1:32">
      <c r="A747" s="56"/>
      <c r="B747" s="11"/>
      <c r="C747" s="11" t="s">
        <v>193</v>
      </c>
      <c r="D747" s="11"/>
      <c r="E747" s="11" t="s">
        <v>133</v>
      </c>
      <c r="F747" s="11">
        <v>1234</v>
      </c>
      <c r="G747" s="11"/>
      <c r="H747" s="11"/>
      <c r="I747" s="11"/>
      <c r="J747" s="207">
        <v>241.82999999999998</v>
      </c>
      <c r="K747" s="11"/>
      <c r="M747" s="11">
        <v>2</v>
      </c>
      <c r="N747" s="70"/>
      <c r="P747" s="196">
        <f t="shared" si="44"/>
        <v>120.91499999999999</v>
      </c>
      <c r="Q747" s="11"/>
      <c r="R747" s="11"/>
      <c r="S747" s="11"/>
      <c r="T747" s="199">
        <f t="shared" si="45"/>
        <v>617</v>
      </c>
      <c r="U747" s="11"/>
      <c r="V747" s="11"/>
      <c r="W747" s="11"/>
      <c r="Y747" s="11">
        <v>241.82999999999998</v>
      </c>
      <c r="Z747" s="11">
        <f t="shared" si="46"/>
        <v>241.52</v>
      </c>
      <c r="AB747" s="11">
        <f t="shared" si="47"/>
        <v>208.88</v>
      </c>
      <c r="AC747" s="170">
        <v>233.64</v>
      </c>
      <c r="AD747" s="11"/>
      <c r="AE747" s="4"/>
      <c r="AF747" s="4"/>
    </row>
    <row r="748" spans="1:32">
      <c r="A748" s="56"/>
      <c r="B748" s="11"/>
      <c r="C748" s="11" t="s">
        <v>194</v>
      </c>
      <c r="D748" s="11"/>
      <c r="E748" s="11" t="s">
        <v>53</v>
      </c>
      <c r="F748" s="11">
        <v>1568384</v>
      </c>
      <c r="G748" s="11"/>
      <c r="H748" s="11"/>
      <c r="I748" s="11"/>
      <c r="J748" s="207">
        <v>291014.33000000066</v>
      </c>
      <c r="K748" s="11"/>
      <c r="M748" s="11">
        <v>1847</v>
      </c>
      <c r="N748" s="70"/>
      <c r="P748" s="196">
        <f t="shared" si="44"/>
        <v>157.56054683270204</v>
      </c>
      <c r="Q748" s="11"/>
      <c r="R748" s="11"/>
      <c r="S748" s="11"/>
      <c r="T748" s="199">
        <f t="shared" si="45"/>
        <v>849.1521386031402</v>
      </c>
      <c r="U748" s="11"/>
      <c r="V748" s="11"/>
      <c r="W748" s="11"/>
      <c r="Y748" s="11">
        <v>291014.33000000066</v>
      </c>
      <c r="Z748" s="11">
        <f t="shared" si="46"/>
        <v>290645.09000000003</v>
      </c>
      <c r="AB748" s="11">
        <f t="shared" si="47"/>
        <v>251367.57</v>
      </c>
      <c r="AC748" s="170">
        <v>281161.90000000002</v>
      </c>
      <c r="AD748" s="11"/>
      <c r="AE748" s="4"/>
      <c r="AF748" s="4"/>
    </row>
    <row r="749" spans="1:32">
      <c r="A749" s="56"/>
      <c r="B749" s="11"/>
      <c r="C749" s="11" t="s">
        <v>195</v>
      </c>
      <c r="D749" s="11"/>
      <c r="E749" s="11" t="s">
        <v>166</v>
      </c>
      <c r="F749" s="11">
        <v>873093</v>
      </c>
      <c r="G749" s="11"/>
      <c r="H749" s="11"/>
      <c r="I749" s="11"/>
      <c r="J749" s="207">
        <v>156578.64000000013</v>
      </c>
      <c r="K749" s="11"/>
      <c r="M749" s="11">
        <v>991</v>
      </c>
      <c r="N749" s="70"/>
      <c r="P749" s="196">
        <f t="shared" si="44"/>
        <v>158.00064581231092</v>
      </c>
      <c r="Q749" s="11"/>
      <c r="R749" s="11"/>
      <c r="S749" s="11"/>
      <c r="T749" s="199">
        <f t="shared" si="45"/>
        <v>881.02219979818369</v>
      </c>
      <c r="U749" s="11"/>
      <c r="V749" s="11"/>
      <c r="W749" s="11"/>
      <c r="Y749" s="11">
        <v>156578.64000000013</v>
      </c>
      <c r="Z749" s="11">
        <f t="shared" si="46"/>
        <v>156379.97</v>
      </c>
      <c r="AB749" s="11">
        <f t="shared" si="47"/>
        <v>135246.92000000001</v>
      </c>
      <c r="AC749" s="170">
        <v>151277.59</v>
      </c>
      <c r="AD749" s="11"/>
      <c r="AE749" s="4"/>
      <c r="AF749" s="4"/>
    </row>
    <row r="750" spans="1:32">
      <c r="A750" s="56"/>
      <c r="B750" s="11"/>
      <c r="C750" s="11" t="s">
        <v>196</v>
      </c>
      <c r="D750" s="11"/>
      <c r="E750" s="11" t="s">
        <v>197</v>
      </c>
      <c r="F750" s="11">
        <v>387564</v>
      </c>
      <c r="G750" s="11"/>
      <c r="H750" s="11"/>
      <c r="I750" s="11"/>
      <c r="J750" s="207">
        <v>71863.920000000013</v>
      </c>
      <c r="K750" s="11"/>
      <c r="M750" s="11">
        <v>334</v>
      </c>
      <c r="N750" s="70"/>
      <c r="P750" s="196">
        <f t="shared" si="44"/>
        <v>215.16143712574853</v>
      </c>
      <c r="Q750" s="11"/>
      <c r="R750" s="11"/>
      <c r="S750" s="11"/>
      <c r="T750" s="199">
        <f t="shared" si="45"/>
        <v>1160.3712574850299</v>
      </c>
      <c r="U750" s="11"/>
      <c r="V750" s="11"/>
      <c r="W750" s="11"/>
      <c r="Y750" s="11">
        <v>71863.920000000013</v>
      </c>
      <c r="Z750" s="11">
        <f t="shared" si="46"/>
        <v>71772.740000000005</v>
      </c>
      <c r="AB750" s="11">
        <f t="shared" si="47"/>
        <v>62073.43</v>
      </c>
      <c r="AC750" s="170">
        <v>69430.929999999993</v>
      </c>
      <c r="AD750" s="11"/>
      <c r="AE750" s="4"/>
      <c r="AF750" s="4"/>
    </row>
    <row r="751" spans="1:32">
      <c r="A751" s="56"/>
      <c r="B751" s="11"/>
      <c r="C751" s="11" t="s">
        <v>196</v>
      </c>
      <c r="D751" s="11"/>
      <c r="E751" s="11" t="s">
        <v>198</v>
      </c>
      <c r="F751" s="11">
        <v>1311</v>
      </c>
      <c r="G751" s="11"/>
      <c r="H751" s="11"/>
      <c r="I751" s="11"/>
      <c r="J751" s="207">
        <v>250.72</v>
      </c>
      <c r="K751" s="11"/>
      <c r="M751" s="11">
        <v>1</v>
      </c>
      <c r="N751" s="70"/>
      <c r="P751" s="196">
        <f t="shared" ref="P751:P814" si="48">J751/M751</f>
        <v>250.72</v>
      </c>
      <c r="Q751" s="11"/>
      <c r="R751" s="11"/>
      <c r="S751" s="11"/>
      <c r="T751" s="199">
        <f t="shared" ref="T751:T814" si="49">F751/M751</f>
        <v>1311</v>
      </c>
      <c r="U751" s="11"/>
      <c r="V751" s="11"/>
      <c r="W751" s="11"/>
      <c r="Y751" s="11">
        <v>250.72</v>
      </c>
      <c r="Z751" s="11">
        <f t="shared" ref="Z751:Z814" si="50">ROUND($Z$1209*Y751/$Y$1209,2)</f>
        <v>250.4</v>
      </c>
      <c r="AB751" s="11">
        <f t="shared" ref="AB751:AB814" si="51">ROUND($AB$1209*Y751/$Y$1209,2)</f>
        <v>216.56</v>
      </c>
      <c r="AC751" s="170">
        <v>242.23</v>
      </c>
      <c r="AD751" s="11"/>
      <c r="AE751" s="4"/>
      <c r="AF751" s="4"/>
    </row>
    <row r="752" spans="1:32">
      <c r="A752" s="56"/>
      <c r="B752" s="11"/>
      <c r="C752" s="11" t="s">
        <v>199</v>
      </c>
      <c r="D752" s="11"/>
      <c r="E752" s="11" t="s">
        <v>52</v>
      </c>
      <c r="F752" s="11">
        <v>1899</v>
      </c>
      <c r="G752" s="11"/>
      <c r="H752" s="11"/>
      <c r="I752" s="11"/>
      <c r="J752" s="207">
        <v>357.31</v>
      </c>
      <c r="K752" s="11"/>
      <c r="M752" s="11">
        <v>2</v>
      </c>
      <c r="N752" s="70"/>
      <c r="P752" s="196">
        <f t="shared" si="48"/>
        <v>178.655</v>
      </c>
      <c r="Q752" s="11"/>
      <c r="R752" s="11"/>
      <c r="S752" s="11"/>
      <c r="T752" s="199">
        <f t="shared" si="49"/>
        <v>949.5</v>
      </c>
      <c r="U752" s="11"/>
      <c r="V752" s="11"/>
      <c r="W752" s="11"/>
      <c r="Y752" s="11">
        <v>357.31</v>
      </c>
      <c r="Z752" s="11">
        <f t="shared" si="50"/>
        <v>356.86</v>
      </c>
      <c r="AB752" s="11">
        <f t="shared" si="51"/>
        <v>308.63</v>
      </c>
      <c r="AC752" s="170">
        <v>345.21</v>
      </c>
      <c r="AD752" s="11"/>
      <c r="AE752" s="4"/>
      <c r="AF752" s="4"/>
    </row>
    <row r="753" spans="1:32">
      <c r="A753" s="56"/>
      <c r="B753" s="11"/>
      <c r="C753" s="11" t="s">
        <v>200</v>
      </c>
      <c r="D753" s="11"/>
      <c r="E753" s="11" t="s">
        <v>115</v>
      </c>
      <c r="F753" s="11">
        <v>245804</v>
      </c>
      <c r="G753" s="11"/>
      <c r="H753" s="11"/>
      <c r="I753" s="11"/>
      <c r="J753" s="207">
        <v>44993.000000000007</v>
      </c>
      <c r="K753" s="11"/>
      <c r="M753" s="11">
        <v>238</v>
      </c>
      <c r="N753" s="70"/>
      <c r="P753" s="196">
        <f t="shared" si="48"/>
        <v>189.04621848739498</v>
      </c>
      <c r="Q753" s="11"/>
      <c r="R753" s="11"/>
      <c r="S753" s="11"/>
      <c r="T753" s="199">
        <f t="shared" si="49"/>
        <v>1032.7899159663866</v>
      </c>
      <c r="U753" s="11"/>
      <c r="V753" s="11"/>
      <c r="W753" s="11"/>
      <c r="Y753" s="11">
        <v>44993.000000000007</v>
      </c>
      <c r="Z753" s="11">
        <f t="shared" si="50"/>
        <v>44935.91</v>
      </c>
      <c r="AB753" s="11">
        <f t="shared" si="51"/>
        <v>38863.31</v>
      </c>
      <c r="AC753" s="170">
        <v>43469.74</v>
      </c>
      <c r="AD753" s="11"/>
      <c r="AE753" s="4"/>
      <c r="AF753" s="4"/>
    </row>
    <row r="754" spans="1:32">
      <c r="A754" s="56"/>
      <c r="B754" s="11"/>
      <c r="C754" s="11" t="s">
        <v>201</v>
      </c>
      <c r="D754" s="11"/>
      <c r="E754" s="11" t="s">
        <v>68</v>
      </c>
      <c r="F754" s="11">
        <v>2100</v>
      </c>
      <c r="G754" s="11"/>
      <c r="H754" s="11"/>
      <c r="I754" s="11"/>
      <c r="J754" s="207">
        <v>411.79999999999995</v>
      </c>
      <c r="K754" s="11"/>
      <c r="M754" s="11">
        <v>5</v>
      </c>
      <c r="N754" s="70"/>
      <c r="P754" s="196">
        <f t="shared" si="48"/>
        <v>82.359999999999985</v>
      </c>
      <c r="Q754" s="11"/>
      <c r="R754" s="11"/>
      <c r="S754" s="11"/>
      <c r="T754" s="199">
        <f t="shared" si="49"/>
        <v>420</v>
      </c>
      <c r="U754" s="11"/>
      <c r="V754" s="11"/>
      <c r="W754" s="11"/>
      <c r="Y754" s="11">
        <v>411.79999999999995</v>
      </c>
      <c r="Z754" s="11">
        <f t="shared" si="50"/>
        <v>411.28</v>
      </c>
      <c r="AB754" s="11">
        <f t="shared" si="51"/>
        <v>355.7</v>
      </c>
      <c r="AC754" s="170">
        <v>397.86</v>
      </c>
      <c r="AD754" s="11"/>
      <c r="AE754" s="4"/>
      <c r="AF754" s="4"/>
    </row>
    <row r="755" spans="1:32">
      <c r="A755" s="56"/>
      <c r="B755" s="11"/>
      <c r="C755" s="11" t="s">
        <v>202</v>
      </c>
      <c r="D755" s="11"/>
      <c r="E755" s="11" t="s">
        <v>59</v>
      </c>
      <c r="F755" s="11">
        <v>98138</v>
      </c>
      <c r="G755" s="11"/>
      <c r="H755" s="11"/>
      <c r="I755" s="11"/>
      <c r="J755" s="207">
        <v>17968.650000000005</v>
      </c>
      <c r="K755" s="11"/>
      <c r="M755" s="11">
        <v>102</v>
      </c>
      <c r="N755" s="70"/>
      <c r="P755" s="196">
        <f t="shared" si="48"/>
        <v>176.1632352941177</v>
      </c>
      <c r="Q755" s="11"/>
      <c r="R755" s="11"/>
      <c r="S755" s="11"/>
      <c r="T755" s="199">
        <f t="shared" si="49"/>
        <v>962.13725490196077</v>
      </c>
      <c r="U755" s="11"/>
      <c r="V755" s="11"/>
      <c r="W755" s="11"/>
      <c r="Y755" s="11">
        <v>17968.650000000005</v>
      </c>
      <c r="Z755" s="11">
        <f t="shared" si="50"/>
        <v>17945.849999999999</v>
      </c>
      <c r="AB755" s="11">
        <f t="shared" si="51"/>
        <v>15520.66</v>
      </c>
      <c r="AC755" s="170">
        <v>17360.310000000001</v>
      </c>
      <c r="AD755" s="11"/>
      <c r="AE755" s="4"/>
      <c r="AF755" s="4"/>
    </row>
    <row r="756" spans="1:32">
      <c r="A756" s="56"/>
      <c r="B756" s="11"/>
      <c r="C756" s="11" t="s">
        <v>203</v>
      </c>
      <c r="D756" s="11"/>
      <c r="E756" s="11" t="s">
        <v>135</v>
      </c>
      <c r="F756" s="11">
        <v>208866</v>
      </c>
      <c r="G756" s="11"/>
      <c r="H756" s="11"/>
      <c r="I756" s="11"/>
      <c r="J756" s="207">
        <v>36244.93</v>
      </c>
      <c r="K756" s="11"/>
      <c r="M756" s="11">
        <v>202</v>
      </c>
      <c r="N756" s="70"/>
      <c r="P756" s="196">
        <f t="shared" si="48"/>
        <v>179.43034653465347</v>
      </c>
      <c r="Q756" s="11"/>
      <c r="R756" s="11"/>
      <c r="S756" s="11"/>
      <c r="T756" s="199">
        <f t="shared" si="49"/>
        <v>1033.9900990099011</v>
      </c>
      <c r="U756" s="11"/>
      <c r="V756" s="11"/>
      <c r="W756" s="11"/>
      <c r="Y756" s="11">
        <v>36244.93</v>
      </c>
      <c r="Z756" s="11">
        <f t="shared" si="50"/>
        <v>36198.94</v>
      </c>
      <c r="AB756" s="11">
        <f t="shared" si="51"/>
        <v>31307.05</v>
      </c>
      <c r="AC756" s="170">
        <v>35017.839999999997</v>
      </c>
      <c r="AD756" s="11"/>
      <c r="AE756" s="4"/>
      <c r="AF756" s="4"/>
    </row>
    <row r="757" spans="1:32">
      <c r="A757" s="56"/>
      <c r="B757" s="11"/>
      <c r="C757" s="11" t="s">
        <v>204</v>
      </c>
      <c r="D757" s="11"/>
      <c r="E757" s="11" t="s">
        <v>133</v>
      </c>
      <c r="F757" s="11">
        <v>5565</v>
      </c>
      <c r="G757" s="11"/>
      <c r="H757" s="11"/>
      <c r="I757" s="11"/>
      <c r="J757" s="207">
        <v>1077.2900000000002</v>
      </c>
      <c r="K757" s="11"/>
      <c r="M757" s="11">
        <v>8</v>
      </c>
      <c r="N757" s="70"/>
      <c r="P757" s="196">
        <f t="shared" si="48"/>
        <v>134.66125000000002</v>
      </c>
      <c r="Q757" s="11"/>
      <c r="R757" s="11"/>
      <c r="S757" s="11"/>
      <c r="T757" s="199">
        <f t="shared" si="49"/>
        <v>695.625</v>
      </c>
      <c r="U757" s="11"/>
      <c r="V757" s="11"/>
      <c r="W757" s="11"/>
      <c r="Y757" s="11">
        <v>1077.2900000000002</v>
      </c>
      <c r="Z757" s="11">
        <f t="shared" si="50"/>
        <v>1075.92</v>
      </c>
      <c r="AB757" s="11">
        <f t="shared" si="51"/>
        <v>930.52</v>
      </c>
      <c r="AC757" s="170">
        <v>1040.82</v>
      </c>
      <c r="AD757" s="11"/>
      <c r="AE757" s="4"/>
      <c r="AF757" s="4"/>
    </row>
    <row r="758" spans="1:32">
      <c r="A758" s="56"/>
      <c r="B758" s="11"/>
      <c r="C758" s="11" t="s">
        <v>204</v>
      </c>
      <c r="D758" s="11"/>
      <c r="E758" s="11" t="s">
        <v>205</v>
      </c>
      <c r="F758" s="11">
        <v>269511</v>
      </c>
      <c r="G758" s="11"/>
      <c r="H758" s="11"/>
      <c r="I758" s="11"/>
      <c r="J758" s="207">
        <v>49030.590000000018</v>
      </c>
      <c r="K758" s="11"/>
      <c r="M758" s="11">
        <v>242</v>
      </c>
      <c r="N758" s="70"/>
      <c r="P758" s="196">
        <f t="shared" si="48"/>
        <v>202.60574380165298</v>
      </c>
      <c r="Q758" s="11"/>
      <c r="R758" s="11"/>
      <c r="S758" s="11"/>
      <c r="T758" s="199">
        <f t="shared" si="49"/>
        <v>1113.6818181818182</v>
      </c>
      <c r="U758" s="11"/>
      <c r="V758" s="11"/>
      <c r="W758" s="11"/>
      <c r="Y758" s="11">
        <v>49030.590000000018</v>
      </c>
      <c r="Z758" s="11">
        <f t="shared" si="50"/>
        <v>48968.38</v>
      </c>
      <c r="AB758" s="11">
        <f t="shared" si="51"/>
        <v>42350.84</v>
      </c>
      <c r="AC758" s="170">
        <v>47370.64</v>
      </c>
      <c r="AD758" s="11"/>
      <c r="AE758" s="4"/>
      <c r="AF758" s="4"/>
    </row>
    <row r="759" spans="1:32">
      <c r="A759" s="56"/>
      <c r="B759" s="11"/>
      <c r="C759" s="11" t="s">
        <v>204</v>
      </c>
      <c r="D759" s="11"/>
      <c r="E759" s="11" t="s">
        <v>206</v>
      </c>
      <c r="F759" s="11">
        <v>736</v>
      </c>
      <c r="G759" s="11"/>
      <c r="H759" s="11"/>
      <c r="I759" s="11"/>
      <c r="J759" s="207">
        <v>138.06</v>
      </c>
      <c r="K759" s="11"/>
      <c r="M759" s="11">
        <v>1</v>
      </c>
      <c r="N759" s="70"/>
      <c r="P759" s="196">
        <f t="shared" si="48"/>
        <v>138.06</v>
      </c>
      <c r="Q759" s="11"/>
      <c r="R759" s="11"/>
      <c r="S759" s="11"/>
      <c r="T759" s="199">
        <f t="shared" si="49"/>
        <v>736</v>
      </c>
      <c r="U759" s="11"/>
      <c r="V759" s="11"/>
      <c r="W759" s="11"/>
      <c r="Y759" s="11">
        <v>138.06</v>
      </c>
      <c r="Z759" s="11">
        <f t="shared" si="50"/>
        <v>137.88</v>
      </c>
      <c r="AB759" s="11">
        <f t="shared" si="51"/>
        <v>119.25</v>
      </c>
      <c r="AC759" s="170">
        <v>133.38999999999999</v>
      </c>
      <c r="AD759" s="11"/>
      <c r="AE759" s="4"/>
      <c r="AF759" s="4"/>
    </row>
    <row r="760" spans="1:32">
      <c r="A760" s="56"/>
      <c r="B760" s="11"/>
      <c r="C760" s="11" t="s">
        <v>207</v>
      </c>
      <c r="D760" s="11"/>
      <c r="E760" s="11" t="s">
        <v>157</v>
      </c>
      <c r="F760" s="11">
        <v>508587</v>
      </c>
      <c r="G760" s="11"/>
      <c r="H760" s="11"/>
      <c r="I760" s="11"/>
      <c r="J760" s="207">
        <v>94367.460000000152</v>
      </c>
      <c r="K760" s="11"/>
      <c r="M760" s="11">
        <v>668</v>
      </c>
      <c r="N760" s="70"/>
      <c r="P760" s="196">
        <f t="shared" si="48"/>
        <v>141.26865269461101</v>
      </c>
      <c r="Q760" s="11"/>
      <c r="R760" s="11"/>
      <c r="S760" s="11"/>
      <c r="T760" s="199">
        <f t="shared" si="49"/>
        <v>761.3577844311377</v>
      </c>
      <c r="U760" s="11"/>
      <c r="V760" s="11"/>
      <c r="W760" s="11"/>
      <c r="Y760" s="11">
        <v>94367.460000000152</v>
      </c>
      <c r="Z760" s="11">
        <f t="shared" si="50"/>
        <v>94247.73</v>
      </c>
      <c r="AB760" s="11">
        <f t="shared" si="51"/>
        <v>81511.17</v>
      </c>
      <c r="AC760" s="170">
        <v>91172.6</v>
      </c>
      <c r="AD760" s="11"/>
      <c r="AE760" s="4"/>
      <c r="AF760" s="4"/>
    </row>
    <row r="761" spans="1:32">
      <c r="A761" s="56"/>
      <c r="B761" s="11"/>
      <c r="C761" s="11" t="s">
        <v>208</v>
      </c>
      <c r="D761" s="11"/>
      <c r="E761" s="11" t="s">
        <v>209</v>
      </c>
      <c r="F761" s="11">
        <v>97086</v>
      </c>
      <c r="G761" s="11"/>
      <c r="H761" s="11"/>
      <c r="I761" s="11"/>
      <c r="J761" s="207">
        <v>17429.149999999998</v>
      </c>
      <c r="K761" s="11"/>
      <c r="M761" s="11">
        <v>119</v>
      </c>
      <c r="N761" s="70"/>
      <c r="P761" s="196">
        <f t="shared" si="48"/>
        <v>146.46344537815125</v>
      </c>
      <c r="Q761" s="11"/>
      <c r="R761" s="11"/>
      <c r="S761" s="11"/>
      <c r="T761" s="199">
        <f t="shared" si="49"/>
        <v>815.84873949579833</v>
      </c>
      <c r="U761" s="11"/>
      <c r="V761" s="11"/>
      <c r="W761" s="11"/>
      <c r="Y761" s="11">
        <v>17429.149999999998</v>
      </c>
      <c r="Z761" s="11">
        <f t="shared" si="50"/>
        <v>17407.04</v>
      </c>
      <c r="AB761" s="11">
        <f t="shared" si="51"/>
        <v>15054.66</v>
      </c>
      <c r="AC761" s="170">
        <v>16839.080000000002</v>
      </c>
      <c r="AD761" s="11"/>
      <c r="AE761" s="4"/>
      <c r="AF761" s="4"/>
    </row>
    <row r="762" spans="1:32">
      <c r="A762" s="56"/>
      <c r="B762" s="11"/>
      <c r="C762" s="11" t="s">
        <v>210</v>
      </c>
      <c r="D762" s="11"/>
      <c r="E762" s="11" t="s">
        <v>192</v>
      </c>
      <c r="F762" s="11">
        <v>682535</v>
      </c>
      <c r="G762" s="11"/>
      <c r="H762" s="11"/>
      <c r="I762" s="11"/>
      <c r="J762" s="207">
        <v>125852.05000000002</v>
      </c>
      <c r="K762" s="11"/>
      <c r="M762" s="11">
        <v>888</v>
      </c>
      <c r="N762" s="70"/>
      <c r="P762" s="196">
        <f t="shared" si="48"/>
        <v>141.72528153153155</v>
      </c>
      <c r="Q762" s="11"/>
      <c r="R762" s="11"/>
      <c r="S762" s="11"/>
      <c r="T762" s="199">
        <f t="shared" si="49"/>
        <v>768.62049549549545</v>
      </c>
      <c r="U762" s="11"/>
      <c r="V762" s="11"/>
      <c r="W762" s="11"/>
      <c r="Y762" s="11">
        <v>125852.05000000002</v>
      </c>
      <c r="Z762" s="11">
        <f t="shared" si="50"/>
        <v>125692.37</v>
      </c>
      <c r="AB762" s="11">
        <f t="shared" si="51"/>
        <v>108706.41</v>
      </c>
      <c r="AC762" s="170">
        <v>121591.27</v>
      </c>
      <c r="AD762" s="11"/>
      <c r="AE762" s="4"/>
      <c r="AF762" s="4"/>
    </row>
    <row r="763" spans="1:32">
      <c r="A763" s="56"/>
      <c r="B763" s="11"/>
      <c r="C763" s="11" t="s">
        <v>210</v>
      </c>
      <c r="D763" s="11"/>
      <c r="E763" s="11" t="s">
        <v>211</v>
      </c>
      <c r="F763" s="11">
        <v>2459</v>
      </c>
      <c r="G763" s="11"/>
      <c r="H763" s="11"/>
      <c r="I763" s="11"/>
      <c r="J763" s="207">
        <v>476.51</v>
      </c>
      <c r="K763" s="11"/>
      <c r="M763" s="11">
        <v>2</v>
      </c>
      <c r="N763" s="70"/>
      <c r="P763" s="196">
        <f t="shared" si="48"/>
        <v>238.255</v>
      </c>
      <c r="Q763" s="11"/>
      <c r="R763" s="11"/>
      <c r="S763" s="11"/>
      <c r="T763" s="199">
        <f t="shared" si="49"/>
        <v>1229.5</v>
      </c>
      <c r="U763" s="11"/>
      <c r="V763" s="11"/>
      <c r="W763" s="11"/>
      <c r="Y763" s="11">
        <v>476.51</v>
      </c>
      <c r="Z763" s="11">
        <f t="shared" si="50"/>
        <v>475.91</v>
      </c>
      <c r="AB763" s="11">
        <f t="shared" si="51"/>
        <v>411.59</v>
      </c>
      <c r="AC763" s="170">
        <v>460.38</v>
      </c>
      <c r="AD763" s="11"/>
      <c r="AE763" s="4"/>
      <c r="AF763" s="4"/>
    </row>
    <row r="764" spans="1:32">
      <c r="A764" s="56"/>
      <c r="B764" s="11"/>
      <c r="C764" s="11" t="s">
        <v>210</v>
      </c>
      <c r="D764" s="11"/>
      <c r="E764" s="11" t="s">
        <v>115</v>
      </c>
      <c r="F764" s="11">
        <v>1324</v>
      </c>
      <c r="G764" s="11"/>
      <c r="H764" s="11"/>
      <c r="I764" s="11"/>
      <c r="J764" s="207">
        <v>253.09</v>
      </c>
      <c r="K764" s="11"/>
      <c r="M764" s="11">
        <v>1</v>
      </c>
      <c r="N764" s="70"/>
      <c r="P764" s="196">
        <f t="shared" si="48"/>
        <v>253.09</v>
      </c>
      <c r="Q764" s="11"/>
      <c r="R764" s="11"/>
      <c r="S764" s="11"/>
      <c r="T764" s="199">
        <f t="shared" si="49"/>
        <v>1324</v>
      </c>
      <c r="U764" s="11"/>
      <c r="V764" s="11"/>
      <c r="W764" s="11"/>
      <c r="Y764" s="11">
        <v>253.09</v>
      </c>
      <c r="Z764" s="11">
        <f t="shared" si="50"/>
        <v>252.77</v>
      </c>
      <c r="AB764" s="11">
        <f t="shared" si="51"/>
        <v>218.61</v>
      </c>
      <c r="AC764" s="170">
        <v>244.52</v>
      </c>
      <c r="AD764" s="11"/>
      <c r="AE764" s="4"/>
      <c r="AF764" s="4"/>
    </row>
    <row r="765" spans="1:32">
      <c r="A765" s="56"/>
      <c r="B765" s="11"/>
      <c r="C765" s="11" t="s">
        <v>212</v>
      </c>
      <c r="D765" s="11"/>
      <c r="E765" s="11" t="s">
        <v>213</v>
      </c>
      <c r="F765" s="11">
        <v>234239</v>
      </c>
      <c r="G765" s="11"/>
      <c r="H765" s="11"/>
      <c r="I765" s="11"/>
      <c r="J765" s="207">
        <v>42317.880000000005</v>
      </c>
      <c r="K765" s="11"/>
      <c r="M765" s="11">
        <v>213</v>
      </c>
      <c r="N765" s="70"/>
      <c r="P765" s="196">
        <f t="shared" si="48"/>
        <v>198.67549295774651</v>
      </c>
      <c r="Q765" s="11"/>
      <c r="R765" s="11"/>
      <c r="S765" s="11"/>
      <c r="T765" s="199">
        <f t="shared" si="49"/>
        <v>1099.7136150234742</v>
      </c>
      <c r="U765" s="11"/>
      <c r="V765" s="11"/>
      <c r="W765" s="11"/>
      <c r="Y765" s="11">
        <v>42317.880000000005</v>
      </c>
      <c r="Z765" s="11">
        <f t="shared" si="50"/>
        <v>42264.19</v>
      </c>
      <c r="AB765" s="11">
        <f t="shared" si="51"/>
        <v>36552.639999999999</v>
      </c>
      <c r="AC765" s="170">
        <v>40885.19</v>
      </c>
      <c r="AD765" s="11"/>
      <c r="AE765" s="4"/>
      <c r="AF765" s="4"/>
    </row>
    <row r="766" spans="1:32">
      <c r="A766" s="56"/>
      <c r="B766" s="11"/>
      <c r="C766" s="11" t="s">
        <v>212</v>
      </c>
      <c r="D766" s="11"/>
      <c r="E766" s="11" t="s">
        <v>64</v>
      </c>
      <c r="F766" s="11">
        <v>579</v>
      </c>
      <c r="G766" s="11"/>
      <c r="H766" s="11"/>
      <c r="I766" s="11"/>
      <c r="J766" s="207">
        <v>108.66</v>
      </c>
      <c r="K766" s="11"/>
      <c r="M766" s="11">
        <v>1</v>
      </c>
      <c r="N766" s="70"/>
      <c r="P766" s="196">
        <f t="shared" si="48"/>
        <v>108.66</v>
      </c>
      <c r="Q766" s="11"/>
      <c r="R766" s="11"/>
      <c r="S766" s="11"/>
      <c r="T766" s="199">
        <f t="shared" si="49"/>
        <v>579</v>
      </c>
      <c r="U766" s="11"/>
      <c r="V766" s="11"/>
      <c r="W766" s="11"/>
      <c r="Y766" s="11">
        <v>108.66</v>
      </c>
      <c r="Z766" s="11">
        <f t="shared" si="50"/>
        <v>108.52</v>
      </c>
      <c r="AB766" s="11">
        <f t="shared" si="51"/>
        <v>93.86</v>
      </c>
      <c r="AC766" s="170">
        <v>104.98</v>
      </c>
      <c r="AD766" s="11"/>
      <c r="AE766" s="4"/>
      <c r="AF766" s="4"/>
    </row>
    <row r="767" spans="1:32">
      <c r="A767" s="56"/>
      <c r="B767" s="11"/>
      <c r="C767" s="11" t="s">
        <v>212</v>
      </c>
      <c r="D767" s="11"/>
      <c r="E767" s="11" t="s">
        <v>214</v>
      </c>
      <c r="F767" s="11">
        <v>2231</v>
      </c>
      <c r="G767" s="11"/>
      <c r="H767" s="11"/>
      <c r="I767" s="11"/>
      <c r="J767" s="207">
        <v>436.43</v>
      </c>
      <c r="K767" s="11"/>
      <c r="M767" s="11">
        <v>1</v>
      </c>
      <c r="N767" s="70"/>
      <c r="P767" s="196">
        <f t="shared" si="48"/>
        <v>436.43</v>
      </c>
      <c r="Q767" s="11"/>
      <c r="R767" s="11"/>
      <c r="S767" s="11"/>
      <c r="T767" s="199">
        <f t="shared" si="49"/>
        <v>2231</v>
      </c>
      <c r="U767" s="11"/>
      <c r="V767" s="11"/>
      <c r="W767" s="11"/>
      <c r="Y767" s="11">
        <v>436.43</v>
      </c>
      <c r="Z767" s="11">
        <f t="shared" si="50"/>
        <v>435.88</v>
      </c>
      <c r="AB767" s="11">
        <f t="shared" si="51"/>
        <v>376.97</v>
      </c>
      <c r="AC767" s="170">
        <v>421.65</v>
      </c>
      <c r="AD767" s="11"/>
      <c r="AE767" s="4"/>
      <c r="AF767" s="4"/>
    </row>
    <row r="768" spans="1:32">
      <c r="A768" s="56"/>
      <c r="B768" s="11"/>
      <c r="C768" s="11" t="s">
        <v>212</v>
      </c>
      <c r="D768" s="11"/>
      <c r="E768" s="11" t="s">
        <v>215</v>
      </c>
      <c r="F768" s="11">
        <v>2706</v>
      </c>
      <c r="G768" s="11"/>
      <c r="H768" s="11"/>
      <c r="I768" s="11"/>
      <c r="J768" s="207">
        <v>506.72</v>
      </c>
      <c r="K768" s="11"/>
      <c r="M768" s="11">
        <v>3</v>
      </c>
      <c r="N768" s="70"/>
      <c r="P768" s="196">
        <f t="shared" si="48"/>
        <v>168.90666666666667</v>
      </c>
      <c r="Q768" s="11"/>
      <c r="R768" s="11"/>
      <c r="S768" s="11"/>
      <c r="T768" s="199">
        <f t="shared" si="49"/>
        <v>902</v>
      </c>
      <c r="U768" s="11"/>
      <c r="V768" s="11"/>
      <c r="W768" s="11"/>
      <c r="Y768" s="11">
        <v>506.72</v>
      </c>
      <c r="Z768" s="11">
        <f t="shared" si="50"/>
        <v>506.08</v>
      </c>
      <c r="AB768" s="11">
        <f t="shared" si="51"/>
        <v>437.69</v>
      </c>
      <c r="AC768" s="170">
        <v>489.56</v>
      </c>
      <c r="AD768" s="11"/>
      <c r="AE768" s="4"/>
      <c r="AF768" s="4"/>
    </row>
    <row r="769" spans="1:32">
      <c r="A769" s="56"/>
      <c r="B769" s="11"/>
      <c r="C769" s="11" t="s">
        <v>216</v>
      </c>
      <c r="D769" s="11"/>
      <c r="E769" s="11" t="s">
        <v>198</v>
      </c>
      <c r="F769" s="11">
        <v>472257</v>
      </c>
      <c r="G769" s="11"/>
      <c r="H769" s="11"/>
      <c r="I769" s="11"/>
      <c r="J769" s="207">
        <v>87309.370000000083</v>
      </c>
      <c r="K769" s="11"/>
      <c r="M769" s="11">
        <v>493</v>
      </c>
      <c r="N769" s="70"/>
      <c r="P769" s="196">
        <f t="shared" si="48"/>
        <v>177.09811359026386</v>
      </c>
      <c r="Q769" s="11"/>
      <c r="R769" s="11"/>
      <c r="S769" s="11"/>
      <c r="T769" s="199">
        <f t="shared" si="49"/>
        <v>957.92494929006091</v>
      </c>
      <c r="U769" s="11"/>
      <c r="V769" s="11"/>
      <c r="W769" s="11"/>
      <c r="Y769" s="11">
        <v>87309.370000000083</v>
      </c>
      <c r="Z769" s="11">
        <f t="shared" si="50"/>
        <v>87198.59</v>
      </c>
      <c r="AB769" s="11">
        <f t="shared" si="51"/>
        <v>75414.649999999994</v>
      </c>
      <c r="AC769" s="170">
        <v>84353.47</v>
      </c>
      <c r="AD769" s="11"/>
      <c r="AE769" s="4"/>
      <c r="AF769" s="4"/>
    </row>
    <row r="770" spans="1:32">
      <c r="A770" s="56"/>
      <c r="B770" s="11"/>
      <c r="C770" s="11" t="s">
        <v>217</v>
      </c>
      <c r="D770" s="11"/>
      <c r="E770" s="11" t="s">
        <v>155</v>
      </c>
      <c r="F770" s="11">
        <v>49698</v>
      </c>
      <c r="G770" s="11"/>
      <c r="H770" s="11"/>
      <c r="I770" s="11"/>
      <c r="J770" s="207">
        <v>9329.9500000000007</v>
      </c>
      <c r="K770" s="11"/>
      <c r="M770" s="11">
        <v>69</v>
      </c>
      <c r="N770" s="70"/>
      <c r="P770" s="196">
        <f t="shared" si="48"/>
        <v>135.21666666666667</v>
      </c>
      <c r="Q770" s="11"/>
      <c r="R770" s="11"/>
      <c r="S770" s="11"/>
      <c r="T770" s="199">
        <f t="shared" si="49"/>
        <v>720.26086956521738</v>
      </c>
      <c r="U770" s="11"/>
      <c r="V770" s="11"/>
      <c r="W770" s="11"/>
      <c r="Y770" s="11">
        <v>9329.9500000000007</v>
      </c>
      <c r="Z770" s="11">
        <f t="shared" si="50"/>
        <v>9318.11</v>
      </c>
      <c r="AB770" s="11">
        <f t="shared" si="51"/>
        <v>8058.87</v>
      </c>
      <c r="AC770" s="170">
        <v>9014.08</v>
      </c>
      <c r="AD770" s="11"/>
      <c r="AE770" s="4"/>
      <c r="AF770" s="4"/>
    </row>
    <row r="771" spans="1:32">
      <c r="A771" s="56"/>
      <c r="B771" s="11"/>
      <c r="C771" s="11" t="s">
        <v>218</v>
      </c>
      <c r="D771" s="11"/>
      <c r="E771" s="11" t="s">
        <v>86</v>
      </c>
      <c r="F771" s="11">
        <v>119328</v>
      </c>
      <c r="G771" s="11"/>
      <c r="H771" s="11"/>
      <c r="I771" s="11"/>
      <c r="J771" s="207">
        <v>22804.419999999987</v>
      </c>
      <c r="K771" s="11"/>
      <c r="M771" s="11">
        <v>316</v>
      </c>
      <c r="N771" s="70"/>
      <c r="P771" s="196">
        <f t="shared" si="48"/>
        <v>72.165886075949331</v>
      </c>
      <c r="Q771" s="11"/>
      <c r="R771" s="11"/>
      <c r="S771" s="11"/>
      <c r="T771" s="199">
        <f t="shared" si="49"/>
        <v>377.62025316455697</v>
      </c>
      <c r="U771" s="11"/>
      <c r="V771" s="11"/>
      <c r="W771" s="11"/>
      <c r="Y771" s="11">
        <v>22804.419999999987</v>
      </c>
      <c r="Z771" s="11">
        <f t="shared" si="50"/>
        <v>22775.49</v>
      </c>
      <c r="AB771" s="11">
        <f t="shared" si="51"/>
        <v>19697.63</v>
      </c>
      <c r="AC771" s="170">
        <v>22032.37</v>
      </c>
      <c r="AD771" s="11"/>
      <c r="AE771" s="4"/>
      <c r="AF771" s="4"/>
    </row>
    <row r="772" spans="1:32">
      <c r="A772" s="56"/>
      <c r="B772" s="11"/>
      <c r="C772" s="11" t="s">
        <v>218</v>
      </c>
      <c r="D772" s="11"/>
      <c r="E772" s="11" t="s">
        <v>155</v>
      </c>
      <c r="F772" s="11">
        <v>461</v>
      </c>
      <c r="G772" s="11"/>
      <c r="H772" s="11"/>
      <c r="I772" s="11"/>
      <c r="J772" s="207">
        <v>89.13</v>
      </c>
      <c r="K772" s="11"/>
      <c r="M772" s="11">
        <v>1</v>
      </c>
      <c r="N772" s="70"/>
      <c r="P772" s="196">
        <f t="shared" si="48"/>
        <v>89.13</v>
      </c>
      <c r="Q772" s="11"/>
      <c r="R772" s="11"/>
      <c r="S772" s="11"/>
      <c r="T772" s="199">
        <f t="shared" si="49"/>
        <v>461</v>
      </c>
      <c r="U772" s="11"/>
      <c r="V772" s="11"/>
      <c r="W772" s="11"/>
      <c r="Y772" s="11">
        <v>89.13</v>
      </c>
      <c r="Z772" s="11">
        <f t="shared" si="50"/>
        <v>89.02</v>
      </c>
      <c r="AB772" s="11">
        <f t="shared" si="51"/>
        <v>76.989999999999995</v>
      </c>
      <c r="AC772" s="170">
        <v>86.11</v>
      </c>
      <c r="AD772" s="11"/>
      <c r="AE772" s="4"/>
      <c r="AF772" s="4"/>
    </row>
    <row r="773" spans="1:32">
      <c r="A773" s="56"/>
      <c r="B773" s="11"/>
      <c r="C773" s="11" t="s">
        <v>219</v>
      </c>
      <c r="D773" s="11"/>
      <c r="E773" s="11" t="s">
        <v>220</v>
      </c>
      <c r="F773" s="11"/>
      <c r="G773" s="11"/>
      <c r="H773" s="11"/>
      <c r="I773" s="11"/>
      <c r="J773" s="207">
        <v>5.96</v>
      </c>
      <c r="K773" s="11"/>
      <c r="M773" s="11">
        <v>1</v>
      </c>
      <c r="N773" s="70"/>
      <c r="P773" s="196">
        <f t="shared" si="48"/>
        <v>5.96</v>
      </c>
      <c r="Q773" s="11"/>
      <c r="R773" s="11"/>
      <c r="S773" s="11"/>
      <c r="T773" s="199">
        <f t="shared" si="49"/>
        <v>0</v>
      </c>
      <c r="U773" s="11"/>
      <c r="V773" s="11"/>
      <c r="W773" s="11"/>
      <c r="Y773" s="11">
        <v>5.96</v>
      </c>
      <c r="Z773" s="11">
        <f t="shared" si="50"/>
        <v>5.95</v>
      </c>
      <c r="AB773" s="11">
        <f t="shared" si="51"/>
        <v>5.15</v>
      </c>
      <c r="AC773" s="170">
        <v>5.76</v>
      </c>
      <c r="AD773" s="11"/>
      <c r="AE773" s="4"/>
      <c r="AF773" s="4"/>
    </row>
    <row r="774" spans="1:32">
      <c r="A774" s="56"/>
      <c r="B774" s="11"/>
      <c r="C774" s="11" t="s">
        <v>219</v>
      </c>
      <c r="D774" s="11"/>
      <c r="E774" s="11" t="s">
        <v>221</v>
      </c>
      <c r="F774" s="11">
        <v>234684</v>
      </c>
      <c r="G774" s="11"/>
      <c r="H774" s="11"/>
      <c r="I774" s="11"/>
      <c r="J774" s="207">
        <v>43264.679999999993</v>
      </c>
      <c r="K774" s="11"/>
      <c r="M774" s="11">
        <v>202</v>
      </c>
      <c r="N774" s="70"/>
      <c r="P774" s="196">
        <f t="shared" si="48"/>
        <v>214.1815841584158</v>
      </c>
      <c r="Q774" s="11"/>
      <c r="R774" s="11"/>
      <c r="S774" s="11"/>
      <c r="T774" s="199">
        <f t="shared" si="49"/>
        <v>1161.8019801980197</v>
      </c>
      <c r="U774" s="11"/>
      <c r="V774" s="11"/>
      <c r="W774" s="11"/>
      <c r="Y774" s="11">
        <v>43264.679999999993</v>
      </c>
      <c r="Z774" s="11">
        <f t="shared" si="50"/>
        <v>43209.79</v>
      </c>
      <c r="AB774" s="11">
        <f t="shared" si="51"/>
        <v>37370.449999999997</v>
      </c>
      <c r="AC774" s="170">
        <v>41799.93</v>
      </c>
      <c r="AD774" s="11"/>
      <c r="AE774" s="4"/>
      <c r="AF774" s="4"/>
    </row>
    <row r="775" spans="1:32">
      <c r="A775" s="56"/>
      <c r="B775" s="11"/>
      <c r="C775" s="11" t="s">
        <v>222</v>
      </c>
      <c r="D775" s="11"/>
      <c r="E775" s="11" t="s">
        <v>223</v>
      </c>
      <c r="F775" s="11">
        <v>244824</v>
      </c>
      <c r="G775" s="11"/>
      <c r="H775" s="11"/>
      <c r="I775" s="11"/>
      <c r="J775" s="207">
        <v>44800.020000000026</v>
      </c>
      <c r="K775" s="11"/>
      <c r="M775" s="11">
        <v>214</v>
      </c>
      <c r="N775" s="70"/>
      <c r="P775" s="196">
        <f t="shared" si="48"/>
        <v>209.34588785046742</v>
      </c>
      <c r="Q775" s="11"/>
      <c r="R775" s="11"/>
      <c r="S775" s="11"/>
      <c r="T775" s="199">
        <f t="shared" si="49"/>
        <v>1144.0373831775701</v>
      </c>
      <c r="U775" s="11"/>
      <c r="V775" s="11"/>
      <c r="W775" s="11"/>
      <c r="Y775" s="11">
        <v>44800.020000000026</v>
      </c>
      <c r="Z775" s="11">
        <f t="shared" si="50"/>
        <v>44743.18</v>
      </c>
      <c r="AB775" s="11">
        <f t="shared" si="51"/>
        <v>38696.620000000003</v>
      </c>
      <c r="AC775" s="170">
        <v>43283.29</v>
      </c>
      <c r="AD775" s="11"/>
      <c r="AE775" s="4"/>
      <c r="AF775" s="4"/>
    </row>
    <row r="776" spans="1:32">
      <c r="A776" s="56"/>
      <c r="B776" s="11"/>
      <c r="C776" s="11" t="s">
        <v>222</v>
      </c>
      <c r="D776" s="11"/>
      <c r="E776" s="11" t="s">
        <v>59</v>
      </c>
      <c r="F776" s="11">
        <v>6045</v>
      </c>
      <c r="G776" s="11"/>
      <c r="H776" s="11"/>
      <c r="I776" s="11"/>
      <c r="J776" s="207">
        <v>1162.3600000000001</v>
      </c>
      <c r="K776" s="11"/>
      <c r="M776" s="11">
        <v>3</v>
      </c>
      <c r="N776" s="70"/>
      <c r="P776" s="196">
        <f t="shared" si="48"/>
        <v>387.45333333333338</v>
      </c>
      <c r="Q776" s="11"/>
      <c r="R776" s="11"/>
      <c r="S776" s="11"/>
      <c r="T776" s="199">
        <f t="shared" si="49"/>
        <v>2015</v>
      </c>
      <c r="U776" s="11"/>
      <c r="V776" s="11"/>
      <c r="W776" s="11"/>
      <c r="Y776" s="11">
        <v>1162.3600000000001</v>
      </c>
      <c r="Z776" s="11">
        <f t="shared" si="50"/>
        <v>1160.8900000000001</v>
      </c>
      <c r="AB776" s="11">
        <f t="shared" si="51"/>
        <v>1004</v>
      </c>
      <c r="AC776" s="170">
        <v>1123.01</v>
      </c>
      <c r="AD776" s="11"/>
      <c r="AE776" s="4"/>
      <c r="AF776" s="4"/>
    </row>
    <row r="777" spans="1:32">
      <c r="A777" s="56"/>
      <c r="B777" s="11"/>
      <c r="C777" s="11" t="s">
        <v>224</v>
      </c>
      <c r="D777" s="11"/>
      <c r="E777" s="11" t="s">
        <v>66</v>
      </c>
      <c r="F777" s="11">
        <v>741</v>
      </c>
      <c r="G777" s="11"/>
      <c r="H777" s="11"/>
      <c r="I777" s="11"/>
      <c r="J777" s="207">
        <v>137.72</v>
      </c>
      <c r="K777" s="11"/>
      <c r="M777" s="11">
        <v>1</v>
      </c>
      <c r="N777" s="70"/>
      <c r="P777" s="196">
        <f t="shared" si="48"/>
        <v>137.72</v>
      </c>
      <c r="Q777" s="11"/>
      <c r="R777" s="11"/>
      <c r="S777" s="11"/>
      <c r="T777" s="199">
        <f t="shared" si="49"/>
        <v>741</v>
      </c>
      <c r="U777" s="11"/>
      <c r="V777" s="11"/>
      <c r="W777" s="11"/>
      <c r="Y777" s="11">
        <v>137.72</v>
      </c>
      <c r="Z777" s="11">
        <f t="shared" si="50"/>
        <v>137.55000000000001</v>
      </c>
      <c r="AB777" s="11">
        <f t="shared" si="51"/>
        <v>118.96</v>
      </c>
      <c r="AC777" s="170">
        <v>133.06</v>
      </c>
      <c r="AD777" s="11"/>
      <c r="AE777" s="4"/>
      <c r="AF777" s="4"/>
    </row>
    <row r="778" spans="1:32">
      <c r="A778" s="56"/>
      <c r="B778" s="11"/>
      <c r="C778" s="11" t="s">
        <v>224</v>
      </c>
      <c r="D778" s="11"/>
      <c r="E778" s="11" t="s">
        <v>225</v>
      </c>
      <c r="F778" s="11">
        <v>1054242</v>
      </c>
      <c r="G778" s="11"/>
      <c r="H778" s="11"/>
      <c r="I778" s="11"/>
      <c r="J778" s="207">
        <v>190320.42000000033</v>
      </c>
      <c r="K778" s="11"/>
      <c r="M778" s="11">
        <v>997</v>
      </c>
      <c r="N778" s="70"/>
      <c r="P778" s="196">
        <f t="shared" si="48"/>
        <v>190.89309929789403</v>
      </c>
      <c r="Q778" s="11"/>
      <c r="R778" s="11"/>
      <c r="S778" s="11"/>
      <c r="T778" s="199">
        <f t="shared" si="49"/>
        <v>1057.4142427281845</v>
      </c>
      <c r="U778" s="11"/>
      <c r="V778" s="11"/>
      <c r="W778" s="11"/>
      <c r="Y778" s="11">
        <v>190320.42000000033</v>
      </c>
      <c r="Z778" s="11">
        <f t="shared" si="50"/>
        <v>190078.94</v>
      </c>
      <c r="AB778" s="11">
        <f t="shared" si="51"/>
        <v>164391.84</v>
      </c>
      <c r="AC778" s="170">
        <v>183877.03</v>
      </c>
      <c r="AD778" s="11"/>
      <c r="AE778" s="4"/>
      <c r="AF778" s="4"/>
    </row>
    <row r="779" spans="1:32">
      <c r="A779" s="56"/>
      <c r="B779" s="11"/>
      <c r="C779" s="11" t="s">
        <v>224</v>
      </c>
      <c r="D779" s="11"/>
      <c r="E779" s="11" t="s">
        <v>108</v>
      </c>
      <c r="F779" s="11">
        <v>4723</v>
      </c>
      <c r="G779" s="11"/>
      <c r="H779" s="11"/>
      <c r="I779" s="11"/>
      <c r="J779" s="207">
        <v>886.9799999999999</v>
      </c>
      <c r="K779" s="11"/>
      <c r="M779" s="11">
        <v>6</v>
      </c>
      <c r="N779" s="70"/>
      <c r="P779" s="196">
        <f t="shared" si="48"/>
        <v>147.82999999999998</v>
      </c>
      <c r="Q779" s="11"/>
      <c r="R779" s="11"/>
      <c r="S779" s="11"/>
      <c r="T779" s="199">
        <f t="shared" si="49"/>
        <v>787.16666666666663</v>
      </c>
      <c r="U779" s="11"/>
      <c r="V779" s="11"/>
      <c r="W779" s="11"/>
      <c r="Y779" s="11">
        <v>886.9799999999999</v>
      </c>
      <c r="Z779" s="11">
        <f t="shared" si="50"/>
        <v>885.85</v>
      </c>
      <c r="AB779" s="11">
        <f t="shared" si="51"/>
        <v>766.14</v>
      </c>
      <c r="AC779" s="170">
        <v>856.95</v>
      </c>
      <c r="AD779" s="11"/>
      <c r="AE779" s="4"/>
      <c r="AF779" s="4"/>
    </row>
    <row r="780" spans="1:32">
      <c r="A780" s="56"/>
      <c r="B780" s="11"/>
      <c r="C780" s="11" t="s">
        <v>226</v>
      </c>
      <c r="D780" s="11"/>
      <c r="E780" s="11" t="s">
        <v>166</v>
      </c>
      <c r="F780" s="11">
        <v>6651</v>
      </c>
      <c r="G780" s="11"/>
      <c r="H780" s="11"/>
      <c r="I780" s="11"/>
      <c r="J780" s="207">
        <v>1106.46</v>
      </c>
      <c r="K780" s="11"/>
      <c r="M780" s="11">
        <v>6</v>
      </c>
      <c r="N780" s="70"/>
      <c r="P780" s="196">
        <f t="shared" si="48"/>
        <v>184.41</v>
      </c>
      <c r="Q780" s="11"/>
      <c r="R780" s="11"/>
      <c r="S780" s="11"/>
      <c r="T780" s="199">
        <f t="shared" si="49"/>
        <v>1108.5</v>
      </c>
      <c r="U780" s="11"/>
      <c r="V780" s="11"/>
      <c r="W780" s="11"/>
      <c r="Y780" s="11">
        <v>1106.46</v>
      </c>
      <c r="Z780" s="11">
        <f t="shared" si="50"/>
        <v>1105.06</v>
      </c>
      <c r="AB780" s="11">
        <f t="shared" si="51"/>
        <v>955.72</v>
      </c>
      <c r="AC780" s="170">
        <v>1069</v>
      </c>
      <c r="AD780" s="11"/>
      <c r="AE780" s="4"/>
      <c r="AF780" s="4"/>
    </row>
    <row r="781" spans="1:32">
      <c r="A781" s="56"/>
      <c r="B781" s="11"/>
      <c r="C781" s="11" t="s">
        <v>227</v>
      </c>
      <c r="D781" s="11"/>
      <c r="E781" s="11" t="s">
        <v>141</v>
      </c>
      <c r="F781" s="11">
        <v>54881</v>
      </c>
      <c r="G781" s="11"/>
      <c r="H781" s="11"/>
      <c r="I781" s="11"/>
      <c r="J781" s="207">
        <v>10128.229999999998</v>
      </c>
      <c r="K781" s="11"/>
      <c r="M781" s="11">
        <v>40</v>
      </c>
      <c r="N781" s="70"/>
      <c r="P781" s="196">
        <f t="shared" si="48"/>
        <v>253.20574999999994</v>
      </c>
      <c r="Q781" s="11"/>
      <c r="R781" s="11"/>
      <c r="S781" s="11"/>
      <c r="T781" s="199">
        <f t="shared" si="49"/>
        <v>1372.0250000000001</v>
      </c>
      <c r="U781" s="11"/>
      <c r="V781" s="11"/>
      <c r="W781" s="11"/>
      <c r="Y781" s="11">
        <v>10128.229999999998</v>
      </c>
      <c r="Z781" s="11">
        <f t="shared" si="50"/>
        <v>10115.379999999999</v>
      </c>
      <c r="AB781" s="11">
        <f t="shared" si="51"/>
        <v>8748.4</v>
      </c>
      <c r="AC781" s="170">
        <v>9785.33</v>
      </c>
      <c r="AD781" s="11"/>
      <c r="AE781" s="4"/>
      <c r="AF781" s="4"/>
    </row>
    <row r="782" spans="1:32">
      <c r="A782" s="56"/>
      <c r="B782" s="11"/>
      <c r="C782" s="11" t="s">
        <v>228</v>
      </c>
      <c r="D782" s="11"/>
      <c r="E782" s="11" t="s">
        <v>70</v>
      </c>
      <c r="F782" s="11">
        <v>1469</v>
      </c>
      <c r="G782" s="11"/>
      <c r="H782" s="11"/>
      <c r="I782" s="11"/>
      <c r="J782" s="207">
        <v>275.28999999999996</v>
      </c>
      <c r="K782" s="11"/>
      <c r="M782" s="11">
        <v>2</v>
      </c>
      <c r="N782" s="70"/>
      <c r="P782" s="196">
        <f t="shared" si="48"/>
        <v>137.64499999999998</v>
      </c>
      <c r="Q782" s="11"/>
      <c r="R782" s="11"/>
      <c r="S782" s="11"/>
      <c r="T782" s="199">
        <f t="shared" si="49"/>
        <v>734.5</v>
      </c>
      <c r="U782" s="11"/>
      <c r="V782" s="11"/>
      <c r="W782" s="11"/>
      <c r="Y782" s="11">
        <v>275.28999999999996</v>
      </c>
      <c r="Z782" s="11">
        <f t="shared" si="50"/>
        <v>274.94</v>
      </c>
      <c r="AB782" s="11">
        <f t="shared" si="51"/>
        <v>237.79</v>
      </c>
      <c r="AC782" s="170">
        <v>265.97000000000003</v>
      </c>
      <c r="AD782" s="11"/>
      <c r="AE782" s="4"/>
      <c r="AF782" s="4"/>
    </row>
    <row r="783" spans="1:32">
      <c r="A783" s="56"/>
      <c r="B783" s="11"/>
      <c r="C783" s="11" t="s">
        <v>229</v>
      </c>
      <c r="D783" s="11"/>
      <c r="E783" s="11" t="s">
        <v>57</v>
      </c>
      <c r="F783" s="11">
        <v>3317</v>
      </c>
      <c r="G783" s="11"/>
      <c r="H783" s="11"/>
      <c r="I783" s="11"/>
      <c r="J783" s="207">
        <v>621.75</v>
      </c>
      <c r="K783" s="11"/>
      <c r="M783" s="11">
        <v>3</v>
      </c>
      <c r="N783" s="70"/>
      <c r="P783" s="196">
        <f t="shared" si="48"/>
        <v>207.25</v>
      </c>
      <c r="Q783" s="11"/>
      <c r="R783" s="11"/>
      <c r="S783" s="11"/>
      <c r="T783" s="199">
        <f t="shared" si="49"/>
        <v>1105.6666666666667</v>
      </c>
      <c r="U783" s="11"/>
      <c r="V783" s="11"/>
      <c r="W783" s="11"/>
      <c r="Y783" s="11">
        <v>621.75</v>
      </c>
      <c r="Z783" s="11">
        <f t="shared" si="50"/>
        <v>620.96</v>
      </c>
      <c r="AB783" s="11">
        <f t="shared" si="51"/>
        <v>537.04</v>
      </c>
      <c r="AC783" s="170">
        <v>600.70000000000005</v>
      </c>
      <c r="AD783" s="11"/>
      <c r="AE783" s="4"/>
      <c r="AF783" s="4"/>
    </row>
    <row r="784" spans="1:32">
      <c r="A784" s="56"/>
      <c r="B784" s="11"/>
      <c r="C784" s="11" t="s">
        <v>229</v>
      </c>
      <c r="D784" s="11"/>
      <c r="E784" s="11" t="s">
        <v>64</v>
      </c>
      <c r="F784" s="11">
        <v>857</v>
      </c>
      <c r="G784" s="11"/>
      <c r="H784" s="11"/>
      <c r="I784" s="11"/>
      <c r="J784" s="207">
        <v>163.5</v>
      </c>
      <c r="K784" s="11"/>
      <c r="M784" s="11">
        <v>3</v>
      </c>
      <c r="N784" s="70"/>
      <c r="P784" s="196">
        <f t="shared" si="48"/>
        <v>54.5</v>
      </c>
      <c r="Q784" s="11"/>
      <c r="R784" s="11"/>
      <c r="S784" s="11"/>
      <c r="T784" s="199">
        <f t="shared" si="49"/>
        <v>285.66666666666669</v>
      </c>
      <c r="U784" s="11"/>
      <c r="V784" s="11"/>
      <c r="W784" s="11"/>
      <c r="Y784" s="11">
        <v>163.5</v>
      </c>
      <c r="Z784" s="11">
        <f t="shared" si="50"/>
        <v>163.29</v>
      </c>
      <c r="AB784" s="11">
        <f t="shared" si="51"/>
        <v>141.22999999999999</v>
      </c>
      <c r="AC784" s="170">
        <v>157.96</v>
      </c>
      <c r="AD784" s="11"/>
      <c r="AE784" s="4"/>
      <c r="AF784" s="4"/>
    </row>
    <row r="785" spans="1:32">
      <c r="A785" s="56"/>
      <c r="B785" s="11"/>
      <c r="C785" s="11" t="s">
        <v>230</v>
      </c>
      <c r="D785" s="11"/>
      <c r="E785" s="11" t="s">
        <v>145</v>
      </c>
      <c r="F785" s="11">
        <v>6138</v>
      </c>
      <c r="G785" s="11"/>
      <c r="H785" s="11"/>
      <c r="I785" s="11"/>
      <c r="J785" s="207">
        <v>1175.82</v>
      </c>
      <c r="K785" s="11"/>
      <c r="M785" s="11">
        <v>4</v>
      </c>
      <c r="N785" s="70"/>
      <c r="P785" s="196">
        <f t="shared" si="48"/>
        <v>293.95499999999998</v>
      </c>
      <c r="Q785" s="11"/>
      <c r="R785" s="11"/>
      <c r="S785" s="11"/>
      <c r="T785" s="199">
        <f t="shared" si="49"/>
        <v>1534.5</v>
      </c>
      <c r="U785" s="11"/>
      <c r="V785" s="11"/>
      <c r="W785" s="11"/>
      <c r="Y785" s="11">
        <v>1175.82</v>
      </c>
      <c r="Z785" s="11">
        <f t="shared" si="50"/>
        <v>1174.33</v>
      </c>
      <c r="AB785" s="11">
        <f t="shared" si="51"/>
        <v>1015.63</v>
      </c>
      <c r="AC785" s="170">
        <v>1136.01</v>
      </c>
      <c r="AD785" s="11"/>
      <c r="AE785" s="4"/>
      <c r="AF785" s="4"/>
    </row>
    <row r="786" spans="1:32">
      <c r="A786" s="56"/>
      <c r="B786" s="11"/>
      <c r="C786" s="11" t="s">
        <v>231</v>
      </c>
      <c r="D786" s="11"/>
      <c r="E786" s="11" t="s">
        <v>232</v>
      </c>
      <c r="F786" s="11">
        <v>13368</v>
      </c>
      <c r="G786" s="11"/>
      <c r="H786" s="11"/>
      <c r="I786" s="11"/>
      <c r="J786" s="207">
        <v>2314.9</v>
      </c>
      <c r="K786" s="11"/>
      <c r="M786" s="11">
        <v>20</v>
      </c>
      <c r="N786" s="70"/>
      <c r="P786" s="196">
        <f t="shared" si="48"/>
        <v>115.745</v>
      </c>
      <c r="Q786" s="11"/>
      <c r="R786" s="11"/>
      <c r="S786" s="11"/>
      <c r="T786" s="199">
        <f t="shared" si="49"/>
        <v>668.4</v>
      </c>
      <c r="U786" s="11"/>
      <c r="V786" s="11"/>
      <c r="W786" s="11"/>
      <c r="Y786" s="11">
        <v>2314.9</v>
      </c>
      <c r="Z786" s="11">
        <f t="shared" si="50"/>
        <v>2311.96</v>
      </c>
      <c r="AB786" s="11">
        <f t="shared" si="51"/>
        <v>1999.53</v>
      </c>
      <c r="AC786" s="170">
        <v>2236.5300000000002</v>
      </c>
      <c r="AD786" s="11"/>
      <c r="AE786" s="4"/>
      <c r="AF786" s="4"/>
    </row>
    <row r="787" spans="1:32">
      <c r="A787" s="56"/>
      <c r="B787" s="11"/>
      <c r="C787" s="11" t="s">
        <v>233</v>
      </c>
      <c r="D787" s="11"/>
      <c r="E787" s="11" t="s">
        <v>197</v>
      </c>
      <c r="F787" s="11">
        <v>620</v>
      </c>
      <c r="G787" s="11"/>
      <c r="H787" s="11"/>
      <c r="I787" s="11"/>
      <c r="J787" s="207">
        <v>60.36</v>
      </c>
      <c r="K787" s="11"/>
      <c r="M787" s="11">
        <v>1</v>
      </c>
      <c r="N787" s="70"/>
      <c r="P787" s="196">
        <f t="shared" si="48"/>
        <v>60.36</v>
      </c>
      <c r="Q787" s="11"/>
      <c r="R787" s="11"/>
      <c r="S787" s="11"/>
      <c r="T787" s="199">
        <f t="shared" si="49"/>
        <v>620</v>
      </c>
      <c r="U787" s="11"/>
      <c r="V787" s="11"/>
      <c r="W787" s="11"/>
      <c r="Y787" s="11">
        <v>60.36</v>
      </c>
      <c r="Z787" s="11">
        <f t="shared" si="50"/>
        <v>60.28</v>
      </c>
      <c r="AB787" s="11">
        <f t="shared" si="51"/>
        <v>52.14</v>
      </c>
      <c r="AC787" s="170">
        <v>58.32</v>
      </c>
      <c r="AD787" s="11"/>
      <c r="AE787" s="4"/>
      <c r="AF787" s="4"/>
    </row>
    <row r="788" spans="1:32">
      <c r="A788" s="56"/>
      <c r="B788" s="11"/>
      <c r="C788" s="11" t="s">
        <v>233</v>
      </c>
      <c r="D788" s="11"/>
      <c r="E788" s="11" t="s">
        <v>192</v>
      </c>
      <c r="F788" s="11">
        <v>924</v>
      </c>
      <c r="G788" s="11"/>
      <c r="H788" s="11"/>
      <c r="I788" s="11"/>
      <c r="J788" s="207">
        <v>172.41</v>
      </c>
      <c r="K788" s="11"/>
      <c r="M788" s="11">
        <v>1</v>
      </c>
      <c r="N788" s="70"/>
      <c r="P788" s="196">
        <f t="shared" si="48"/>
        <v>172.41</v>
      </c>
      <c r="Q788" s="11"/>
      <c r="R788" s="11"/>
      <c r="S788" s="11"/>
      <c r="T788" s="199">
        <f t="shared" si="49"/>
        <v>924</v>
      </c>
      <c r="U788" s="11"/>
      <c r="V788" s="11"/>
      <c r="W788" s="11"/>
      <c r="Y788" s="11">
        <v>172.41</v>
      </c>
      <c r="Z788" s="11">
        <f t="shared" si="50"/>
        <v>172.19</v>
      </c>
      <c r="AB788" s="11">
        <f t="shared" si="51"/>
        <v>148.91999999999999</v>
      </c>
      <c r="AC788" s="170">
        <v>166.57</v>
      </c>
      <c r="AD788" s="11"/>
      <c r="AE788" s="4"/>
      <c r="AF788" s="4"/>
    </row>
    <row r="789" spans="1:32">
      <c r="A789" s="56"/>
      <c r="B789" s="11"/>
      <c r="C789" s="11" t="s">
        <v>233</v>
      </c>
      <c r="D789" s="11"/>
      <c r="E789" s="11" t="s">
        <v>198</v>
      </c>
      <c r="F789" s="11">
        <v>2016985</v>
      </c>
      <c r="G789" s="11"/>
      <c r="H789" s="11"/>
      <c r="I789" s="11"/>
      <c r="J789" s="207">
        <v>359239.60999999958</v>
      </c>
      <c r="K789" s="11"/>
      <c r="M789" s="11">
        <v>2390</v>
      </c>
      <c r="N789" s="70"/>
      <c r="P789" s="196">
        <f t="shared" si="48"/>
        <v>150.30946025104586</v>
      </c>
      <c r="Q789" s="11"/>
      <c r="R789" s="11"/>
      <c r="S789" s="11"/>
      <c r="T789" s="199">
        <f t="shared" si="49"/>
        <v>843.92677824267787</v>
      </c>
      <c r="U789" s="11"/>
      <c r="V789" s="11"/>
      <c r="W789" s="11"/>
      <c r="Y789" s="11">
        <v>359239.60999999958</v>
      </c>
      <c r="Z789" s="11">
        <f t="shared" si="50"/>
        <v>358783.81</v>
      </c>
      <c r="AB789" s="11">
        <f t="shared" si="51"/>
        <v>310298.07</v>
      </c>
      <c r="AC789" s="170">
        <v>347077.38</v>
      </c>
      <c r="AD789" s="11"/>
      <c r="AE789" s="4"/>
      <c r="AF789" s="4"/>
    </row>
    <row r="790" spans="1:32">
      <c r="A790" s="56"/>
      <c r="B790" s="11"/>
      <c r="C790" s="11" t="s">
        <v>233</v>
      </c>
      <c r="D790" s="11"/>
      <c r="E790" s="11" t="s">
        <v>66</v>
      </c>
      <c r="F790" s="11">
        <v>409</v>
      </c>
      <c r="G790" s="11"/>
      <c r="H790" s="11"/>
      <c r="I790" s="11"/>
      <c r="J790" s="207">
        <v>78.599999999999994</v>
      </c>
      <c r="K790" s="11"/>
      <c r="M790" s="11">
        <v>1</v>
      </c>
      <c r="N790" s="70"/>
      <c r="P790" s="196">
        <f t="shared" si="48"/>
        <v>78.599999999999994</v>
      </c>
      <c r="Q790" s="11"/>
      <c r="R790" s="11"/>
      <c r="S790" s="11"/>
      <c r="T790" s="199">
        <f t="shared" si="49"/>
        <v>409</v>
      </c>
      <c r="U790" s="11"/>
      <c r="V790" s="11"/>
      <c r="W790" s="11"/>
      <c r="Y790" s="11">
        <v>78.599999999999994</v>
      </c>
      <c r="Z790" s="11">
        <f t="shared" si="50"/>
        <v>78.5</v>
      </c>
      <c r="AB790" s="11">
        <f t="shared" si="51"/>
        <v>67.89</v>
      </c>
      <c r="AC790" s="170">
        <v>75.94</v>
      </c>
      <c r="AD790" s="11"/>
      <c r="AE790" s="4"/>
      <c r="AF790" s="4"/>
    </row>
    <row r="791" spans="1:32">
      <c r="A791" s="56"/>
      <c r="B791" s="11"/>
      <c r="C791" s="11" t="s">
        <v>233</v>
      </c>
      <c r="D791" s="11"/>
      <c r="E791" s="11" t="s">
        <v>183</v>
      </c>
      <c r="F791" s="11"/>
      <c r="G791" s="11"/>
      <c r="H791" s="11"/>
      <c r="I791" s="11"/>
      <c r="J791" s="207">
        <v>-80.900000000000006</v>
      </c>
      <c r="K791" s="11"/>
      <c r="M791" s="11">
        <v>1</v>
      </c>
      <c r="N791" s="70"/>
      <c r="P791" s="196">
        <f t="shared" si="48"/>
        <v>-80.900000000000006</v>
      </c>
      <c r="Q791" s="11"/>
      <c r="R791" s="11"/>
      <c r="S791" s="11"/>
      <c r="T791" s="199">
        <f t="shared" si="49"/>
        <v>0</v>
      </c>
      <c r="U791" s="11"/>
      <c r="V791" s="11"/>
      <c r="W791" s="11"/>
      <c r="Y791" s="11">
        <v>-80.900000000000006</v>
      </c>
      <c r="Z791" s="11">
        <f t="shared" si="50"/>
        <v>-80.8</v>
      </c>
      <c r="AB791" s="11">
        <f t="shared" si="51"/>
        <v>-69.88</v>
      </c>
      <c r="AC791" s="170">
        <v>-78.16</v>
      </c>
      <c r="AD791" s="11"/>
      <c r="AE791" s="4"/>
      <c r="AF791" s="4"/>
    </row>
    <row r="792" spans="1:32">
      <c r="A792" s="56"/>
      <c r="B792" s="11"/>
      <c r="C792" s="11" t="s">
        <v>234</v>
      </c>
      <c r="D792" s="11"/>
      <c r="E792" s="11" t="s">
        <v>89</v>
      </c>
      <c r="F792" s="11">
        <v>2975</v>
      </c>
      <c r="G792" s="11"/>
      <c r="H792" s="11"/>
      <c r="I792" s="11"/>
      <c r="J792" s="207">
        <v>570.36</v>
      </c>
      <c r="K792" s="11"/>
      <c r="M792" s="11">
        <v>2</v>
      </c>
      <c r="N792" s="70"/>
      <c r="P792" s="196">
        <f t="shared" si="48"/>
        <v>285.18</v>
      </c>
      <c r="Q792" s="11"/>
      <c r="R792" s="11"/>
      <c r="S792" s="11"/>
      <c r="T792" s="199">
        <f t="shared" si="49"/>
        <v>1487.5</v>
      </c>
      <c r="U792" s="11"/>
      <c r="V792" s="11"/>
      <c r="W792" s="11"/>
      <c r="Y792" s="11">
        <v>570.36</v>
      </c>
      <c r="Z792" s="11">
        <f t="shared" si="50"/>
        <v>569.64</v>
      </c>
      <c r="AB792" s="11">
        <f t="shared" si="51"/>
        <v>492.66</v>
      </c>
      <c r="AC792" s="170">
        <v>551.04999999999995</v>
      </c>
      <c r="AD792" s="11"/>
      <c r="AE792" s="4"/>
      <c r="AF792" s="4"/>
    </row>
    <row r="793" spans="1:32">
      <c r="A793" s="56"/>
      <c r="B793" s="11"/>
      <c r="C793" s="11" t="s">
        <v>234</v>
      </c>
      <c r="D793" s="11"/>
      <c r="E793" s="11" t="s">
        <v>66</v>
      </c>
      <c r="F793" s="11">
        <v>6466683</v>
      </c>
      <c r="G793" s="11"/>
      <c r="H793" s="11"/>
      <c r="I793" s="11"/>
      <c r="J793" s="207">
        <v>1178784.3200000033</v>
      </c>
      <c r="K793" s="11"/>
      <c r="M793" s="11">
        <v>6318</v>
      </c>
      <c r="N793" s="70"/>
      <c r="P793" s="196">
        <f t="shared" si="48"/>
        <v>186.57554922443865</v>
      </c>
      <c r="Q793" s="11"/>
      <c r="R793" s="11"/>
      <c r="S793" s="11"/>
      <c r="T793" s="199">
        <f t="shared" si="49"/>
        <v>1023.5332383665717</v>
      </c>
      <c r="U793" s="11"/>
      <c r="V793" s="11"/>
      <c r="W793" s="11"/>
      <c r="Y793" s="11">
        <v>1178784.3200000033</v>
      </c>
      <c r="Z793" s="11">
        <f t="shared" si="50"/>
        <v>1177288.69</v>
      </c>
      <c r="AB793" s="11">
        <f t="shared" si="51"/>
        <v>1018190.91</v>
      </c>
      <c r="AC793" s="170">
        <v>1138876</v>
      </c>
      <c r="AD793" s="11"/>
      <c r="AE793" s="4"/>
      <c r="AF793" s="4"/>
    </row>
    <row r="794" spans="1:32">
      <c r="A794" s="56"/>
      <c r="B794" s="11"/>
      <c r="C794" s="11" t="s">
        <v>234</v>
      </c>
      <c r="D794" s="11"/>
      <c r="E794" s="11" t="s">
        <v>108</v>
      </c>
      <c r="F794" s="11">
        <v>1530</v>
      </c>
      <c r="G794" s="11"/>
      <c r="H794" s="11"/>
      <c r="I794" s="11"/>
      <c r="J794" s="207">
        <v>284.47000000000003</v>
      </c>
      <c r="K794" s="11"/>
      <c r="M794" s="11">
        <v>2</v>
      </c>
      <c r="N794" s="70"/>
      <c r="P794" s="196">
        <f t="shared" si="48"/>
        <v>142.23500000000001</v>
      </c>
      <c r="Q794" s="11"/>
      <c r="R794" s="11"/>
      <c r="S794" s="11"/>
      <c r="T794" s="199">
        <f t="shared" si="49"/>
        <v>765</v>
      </c>
      <c r="U794" s="11"/>
      <c r="V794" s="11"/>
      <c r="W794" s="11"/>
      <c r="Y794" s="11">
        <v>284.47000000000003</v>
      </c>
      <c r="Z794" s="11">
        <f t="shared" si="50"/>
        <v>284.11</v>
      </c>
      <c r="AB794" s="11">
        <f t="shared" si="51"/>
        <v>245.71</v>
      </c>
      <c r="AC794" s="170">
        <v>274.83999999999997</v>
      </c>
      <c r="AD794" s="11"/>
      <c r="AE794" s="4"/>
      <c r="AF794" s="4"/>
    </row>
    <row r="795" spans="1:32">
      <c r="A795" s="56"/>
      <c r="B795" s="11"/>
      <c r="C795" s="11" t="s">
        <v>235</v>
      </c>
      <c r="D795" s="11"/>
      <c r="E795" s="11" t="s">
        <v>115</v>
      </c>
      <c r="F795" s="11">
        <v>153245</v>
      </c>
      <c r="G795" s="11"/>
      <c r="H795" s="11"/>
      <c r="I795" s="11"/>
      <c r="J795" s="207">
        <v>28297.499999999989</v>
      </c>
      <c r="K795" s="11"/>
      <c r="M795" s="11">
        <v>156</v>
      </c>
      <c r="N795" s="70"/>
      <c r="P795" s="196">
        <f t="shared" si="48"/>
        <v>181.39423076923069</v>
      </c>
      <c r="Q795" s="11"/>
      <c r="R795" s="11"/>
      <c r="S795" s="11"/>
      <c r="T795" s="199">
        <f t="shared" si="49"/>
        <v>982.33974358974353</v>
      </c>
      <c r="U795" s="11"/>
      <c r="V795" s="11"/>
      <c r="W795" s="11"/>
      <c r="Y795" s="11">
        <v>28297.499999999989</v>
      </c>
      <c r="Z795" s="11">
        <f t="shared" si="50"/>
        <v>28261.599999999999</v>
      </c>
      <c r="AB795" s="11">
        <f t="shared" si="51"/>
        <v>24442.35</v>
      </c>
      <c r="AC795" s="170">
        <v>27339.47</v>
      </c>
      <c r="AD795" s="11"/>
      <c r="AE795" s="4"/>
      <c r="AF795" s="4"/>
    </row>
    <row r="796" spans="1:32">
      <c r="A796" s="56"/>
      <c r="B796" s="11"/>
      <c r="C796" s="11" t="s">
        <v>236</v>
      </c>
      <c r="D796" s="11"/>
      <c r="E796" s="11" t="s">
        <v>81</v>
      </c>
      <c r="F796" s="11">
        <v>3056</v>
      </c>
      <c r="G796" s="11"/>
      <c r="H796" s="11"/>
      <c r="I796" s="11"/>
      <c r="J796" s="207">
        <v>574.65000000000009</v>
      </c>
      <c r="K796" s="11"/>
      <c r="M796" s="11">
        <v>3</v>
      </c>
      <c r="N796" s="70"/>
      <c r="P796" s="196">
        <f t="shared" si="48"/>
        <v>191.55000000000004</v>
      </c>
      <c r="Q796" s="11"/>
      <c r="R796" s="11"/>
      <c r="S796" s="11"/>
      <c r="T796" s="199">
        <f t="shared" si="49"/>
        <v>1018.6666666666666</v>
      </c>
      <c r="U796" s="11"/>
      <c r="V796" s="11"/>
      <c r="W796" s="11"/>
      <c r="Y796" s="11">
        <v>574.65000000000009</v>
      </c>
      <c r="Z796" s="11">
        <f t="shared" si="50"/>
        <v>573.91999999999996</v>
      </c>
      <c r="AB796" s="11">
        <f t="shared" si="51"/>
        <v>496.36</v>
      </c>
      <c r="AC796" s="170">
        <v>555.19000000000005</v>
      </c>
      <c r="AD796" s="11"/>
      <c r="AE796" s="4"/>
      <c r="AF796" s="4"/>
    </row>
    <row r="797" spans="1:32">
      <c r="A797" s="56"/>
      <c r="B797" s="11"/>
      <c r="C797" s="11" t="s">
        <v>237</v>
      </c>
      <c r="D797" s="11"/>
      <c r="E797" s="11" t="s">
        <v>68</v>
      </c>
      <c r="F797" s="11">
        <v>430670</v>
      </c>
      <c r="G797" s="11"/>
      <c r="H797" s="11"/>
      <c r="I797" s="11"/>
      <c r="J797" s="207">
        <v>78753.73000000004</v>
      </c>
      <c r="K797" s="11"/>
      <c r="M797" s="11">
        <v>474</v>
      </c>
      <c r="N797" s="70"/>
      <c r="P797" s="196">
        <f t="shared" si="48"/>
        <v>166.14710970464142</v>
      </c>
      <c r="Q797" s="11"/>
      <c r="R797" s="11"/>
      <c r="S797" s="11"/>
      <c r="T797" s="199">
        <f t="shared" si="49"/>
        <v>908.58649789029539</v>
      </c>
      <c r="U797" s="11"/>
      <c r="V797" s="11"/>
      <c r="W797" s="11"/>
      <c r="Y797" s="11">
        <v>78753.73000000004</v>
      </c>
      <c r="Z797" s="11">
        <f t="shared" si="50"/>
        <v>78653.81</v>
      </c>
      <c r="AB797" s="11">
        <f t="shared" si="51"/>
        <v>68024.600000000006</v>
      </c>
      <c r="AC797" s="170">
        <v>76087.48</v>
      </c>
      <c r="AD797" s="11"/>
      <c r="AE797" s="4"/>
      <c r="AF797" s="4"/>
    </row>
    <row r="798" spans="1:32">
      <c r="A798" s="56"/>
      <c r="B798" s="11"/>
      <c r="C798" s="11" t="s">
        <v>238</v>
      </c>
      <c r="D798" s="11"/>
      <c r="E798" s="11" t="s">
        <v>59</v>
      </c>
      <c r="F798" s="11">
        <v>2846012</v>
      </c>
      <c r="G798" s="11"/>
      <c r="H798" s="11"/>
      <c r="I798" s="11"/>
      <c r="J798" s="207">
        <v>517399.79000000021</v>
      </c>
      <c r="K798" s="11"/>
      <c r="M798" s="11">
        <v>2822</v>
      </c>
      <c r="N798" s="70"/>
      <c r="P798" s="196">
        <f t="shared" si="48"/>
        <v>183.34507087172227</v>
      </c>
      <c r="Q798" s="11"/>
      <c r="R798" s="11"/>
      <c r="S798" s="11"/>
      <c r="T798" s="199">
        <f t="shared" si="49"/>
        <v>1008.5088589652729</v>
      </c>
      <c r="U798" s="11"/>
      <c r="V798" s="11"/>
      <c r="W798" s="11"/>
      <c r="Y798" s="11">
        <v>517399.79000000021</v>
      </c>
      <c r="Z798" s="11">
        <f t="shared" si="50"/>
        <v>516743.32</v>
      </c>
      <c r="AB798" s="11">
        <f t="shared" si="51"/>
        <v>446911.07</v>
      </c>
      <c r="AC798" s="170">
        <v>499882.97</v>
      </c>
      <c r="AD798" s="11"/>
      <c r="AE798" s="4"/>
      <c r="AF798" s="4"/>
    </row>
    <row r="799" spans="1:32">
      <c r="A799" s="56"/>
      <c r="B799" s="11"/>
      <c r="C799" s="11" t="s">
        <v>239</v>
      </c>
      <c r="D799" s="11"/>
      <c r="E799" s="11" t="s">
        <v>68</v>
      </c>
      <c r="F799" s="11"/>
      <c r="G799" s="11"/>
      <c r="H799" s="11"/>
      <c r="I799" s="11"/>
      <c r="J799" s="207">
        <v>5.96</v>
      </c>
      <c r="K799" s="11"/>
      <c r="M799" s="11">
        <v>1</v>
      </c>
      <c r="N799" s="70"/>
      <c r="P799" s="196">
        <f t="shared" si="48"/>
        <v>5.96</v>
      </c>
      <c r="Q799" s="11"/>
      <c r="R799" s="11"/>
      <c r="S799" s="11"/>
      <c r="T799" s="199">
        <f t="shared" si="49"/>
        <v>0</v>
      </c>
      <c r="U799" s="11"/>
      <c r="V799" s="11"/>
      <c r="W799" s="11"/>
      <c r="Y799" s="11">
        <v>5.96</v>
      </c>
      <c r="Z799" s="11">
        <f t="shared" si="50"/>
        <v>5.95</v>
      </c>
      <c r="AB799" s="11">
        <f t="shared" si="51"/>
        <v>5.15</v>
      </c>
      <c r="AC799" s="170">
        <v>5.76</v>
      </c>
      <c r="AD799" s="11"/>
      <c r="AE799" s="4"/>
      <c r="AF799" s="4"/>
    </row>
    <row r="800" spans="1:32">
      <c r="A800" s="56"/>
      <c r="B800" s="11"/>
      <c r="C800" s="11" t="s">
        <v>240</v>
      </c>
      <c r="D800" s="11"/>
      <c r="E800" s="11" t="s">
        <v>152</v>
      </c>
      <c r="F800" s="11">
        <v>9748</v>
      </c>
      <c r="G800" s="11"/>
      <c r="H800" s="11"/>
      <c r="I800" s="11"/>
      <c r="J800" s="207">
        <v>1875.3000000000002</v>
      </c>
      <c r="K800" s="11"/>
      <c r="M800" s="11">
        <v>10</v>
      </c>
      <c r="N800" s="70"/>
      <c r="P800" s="196">
        <f t="shared" si="48"/>
        <v>187.53000000000003</v>
      </c>
      <c r="Q800" s="11"/>
      <c r="R800" s="11"/>
      <c r="S800" s="11"/>
      <c r="T800" s="199">
        <f t="shared" si="49"/>
        <v>974.8</v>
      </c>
      <c r="U800" s="11"/>
      <c r="V800" s="11"/>
      <c r="W800" s="11"/>
      <c r="Y800" s="11">
        <v>1875.3000000000002</v>
      </c>
      <c r="Z800" s="11">
        <f t="shared" si="50"/>
        <v>1872.92</v>
      </c>
      <c r="AB800" s="11">
        <f t="shared" si="51"/>
        <v>1619.82</v>
      </c>
      <c r="AC800" s="170">
        <v>1811.81</v>
      </c>
      <c r="AD800" s="11"/>
      <c r="AE800" s="4"/>
      <c r="AF800" s="4"/>
    </row>
    <row r="801" spans="1:32">
      <c r="A801" s="56"/>
      <c r="B801" s="11"/>
      <c r="C801" s="11" t="s">
        <v>241</v>
      </c>
      <c r="D801" s="11"/>
      <c r="E801" s="11" t="s">
        <v>242</v>
      </c>
      <c r="F801" s="11">
        <v>672024</v>
      </c>
      <c r="G801" s="11"/>
      <c r="H801" s="11"/>
      <c r="I801" s="11"/>
      <c r="J801" s="207">
        <v>125047.81000000016</v>
      </c>
      <c r="K801" s="11"/>
      <c r="M801" s="11">
        <v>669</v>
      </c>
      <c r="N801" s="70"/>
      <c r="P801" s="196">
        <f t="shared" si="48"/>
        <v>186.91750373692102</v>
      </c>
      <c r="Q801" s="11"/>
      <c r="R801" s="11"/>
      <c r="S801" s="11"/>
      <c r="T801" s="199">
        <f t="shared" si="49"/>
        <v>1004.5201793721973</v>
      </c>
      <c r="U801" s="11"/>
      <c r="V801" s="11"/>
      <c r="W801" s="11"/>
      <c r="Y801" s="11">
        <v>125047.81000000016</v>
      </c>
      <c r="Z801" s="11">
        <f t="shared" si="50"/>
        <v>124889.15</v>
      </c>
      <c r="AB801" s="11">
        <f t="shared" si="51"/>
        <v>108011.74</v>
      </c>
      <c r="AC801" s="170">
        <v>120814.25</v>
      </c>
      <c r="AD801" s="11"/>
      <c r="AE801" s="4"/>
      <c r="AF801" s="4"/>
    </row>
    <row r="802" spans="1:32">
      <c r="A802" s="56"/>
      <c r="B802" s="11"/>
      <c r="C802" s="11" t="s">
        <v>243</v>
      </c>
      <c r="D802" s="11"/>
      <c r="E802" s="11" t="s">
        <v>244</v>
      </c>
      <c r="F802" s="11">
        <v>823</v>
      </c>
      <c r="G802" s="11"/>
      <c r="H802" s="11"/>
      <c r="I802" s="11"/>
      <c r="J802" s="207">
        <v>154.53</v>
      </c>
      <c r="K802" s="11"/>
      <c r="M802" s="11">
        <v>1</v>
      </c>
      <c r="N802" s="70"/>
      <c r="P802" s="196">
        <f t="shared" si="48"/>
        <v>154.53</v>
      </c>
      <c r="Q802" s="11"/>
      <c r="R802" s="11"/>
      <c r="S802" s="11"/>
      <c r="T802" s="199">
        <f t="shared" si="49"/>
        <v>823</v>
      </c>
      <c r="U802" s="11"/>
      <c r="V802" s="11"/>
      <c r="W802" s="11"/>
      <c r="Y802" s="11">
        <v>154.53</v>
      </c>
      <c r="Z802" s="11">
        <f t="shared" si="50"/>
        <v>154.33000000000001</v>
      </c>
      <c r="AB802" s="11">
        <f t="shared" si="51"/>
        <v>133.47999999999999</v>
      </c>
      <c r="AC802" s="170">
        <v>149.30000000000001</v>
      </c>
      <c r="AD802" s="11"/>
      <c r="AE802" s="4"/>
      <c r="AF802" s="4"/>
    </row>
    <row r="803" spans="1:32">
      <c r="A803" s="56"/>
      <c r="B803" s="11"/>
      <c r="C803" s="11" t="s">
        <v>243</v>
      </c>
      <c r="D803" s="11"/>
      <c r="E803" s="11" t="s">
        <v>245</v>
      </c>
      <c r="F803" s="11">
        <v>4617</v>
      </c>
      <c r="G803" s="11"/>
      <c r="H803" s="11"/>
      <c r="I803" s="11"/>
      <c r="J803" s="207">
        <v>842.8</v>
      </c>
      <c r="K803" s="11"/>
      <c r="M803" s="11">
        <v>4</v>
      </c>
      <c r="N803" s="70"/>
      <c r="P803" s="196">
        <f t="shared" si="48"/>
        <v>210.7</v>
      </c>
      <c r="Q803" s="11"/>
      <c r="R803" s="11"/>
      <c r="S803" s="11"/>
      <c r="T803" s="199">
        <f t="shared" si="49"/>
        <v>1154.25</v>
      </c>
      <c r="U803" s="11"/>
      <c r="V803" s="11"/>
      <c r="W803" s="11"/>
      <c r="Y803" s="11">
        <v>842.8</v>
      </c>
      <c r="Z803" s="11">
        <f t="shared" si="50"/>
        <v>841.73</v>
      </c>
      <c r="AB803" s="11">
        <f t="shared" si="51"/>
        <v>727.98</v>
      </c>
      <c r="AC803" s="170">
        <v>814.27</v>
      </c>
      <c r="AD803" s="11"/>
      <c r="AE803" s="4"/>
      <c r="AF803" s="4"/>
    </row>
    <row r="804" spans="1:32">
      <c r="A804" s="56"/>
      <c r="B804" s="11"/>
      <c r="C804" s="11" t="s">
        <v>246</v>
      </c>
      <c r="D804" s="11"/>
      <c r="E804" s="11" t="s">
        <v>66</v>
      </c>
      <c r="F804" s="11">
        <v>108013</v>
      </c>
      <c r="G804" s="11"/>
      <c r="H804" s="11"/>
      <c r="I804" s="11"/>
      <c r="J804" s="207">
        <v>19233.199999999993</v>
      </c>
      <c r="K804" s="11"/>
      <c r="M804" s="11">
        <v>71</v>
      </c>
      <c r="N804" s="70"/>
      <c r="P804" s="196">
        <f t="shared" si="48"/>
        <v>270.89014084507033</v>
      </c>
      <c r="Q804" s="11"/>
      <c r="R804" s="11"/>
      <c r="S804" s="11"/>
      <c r="T804" s="199">
        <f t="shared" si="49"/>
        <v>1521.3098591549297</v>
      </c>
      <c r="U804" s="11"/>
      <c r="V804" s="11"/>
      <c r="W804" s="11"/>
      <c r="Y804" s="11">
        <v>19233.199999999993</v>
      </c>
      <c r="Z804" s="11">
        <f t="shared" si="50"/>
        <v>19208.8</v>
      </c>
      <c r="AB804" s="11">
        <f t="shared" si="51"/>
        <v>16612.939999999999</v>
      </c>
      <c r="AC804" s="170">
        <v>18582.05</v>
      </c>
      <c r="AD804" s="11"/>
      <c r="AE804" s="4"/>
      <c r="AF804" s="4"/>
    </row>
    <row r="805" spans="1:32">
      <c r="A805" s="56"/>
      <c r="B805" s="11"/>
      <c r="C805" s="11" t="s">
        <v>246</v>
      </c>
      <c r="D805" s="11"/>
      <c r="E805" s="11" t="s">
        <v>108</v>
      </c>
      <c r="F805" s="11">
        <v>520379</v>
      </c>
      <c r="G805" s="11"/>
      <c r="H805" s="11"/>
      <c r="I805" s="11"/>
      <c r="J805" s="207">
        <v>93301.349999999904</v>
      </c>
      <c r="K805" s="11"/>
      <c r="M805" s="11">
        <v>393</v>
      </c>
      <c r="N805" s="70"/>
      <c r="P805" s="196">
        <f t="shared" si="48"/>
        <v>237.40801526717533</v>
      </c>
      <c r="Q805" s="11"/>
      <c r="R805" s="11"/>
      <c r="S805" s="11"/>
      <c r="T805" s="199">
        <f t="shared" si="49"/>
        <v>1324.1195928753182</v>
      </c>
      <c r="U805" s="11"/>
      <c r="V805" s="11"/>
      <c r="W805" s="11"/>
      <c r="Y805" s="11">
        <v>93301.349999999904</v>
      </c>
      <c r="Z805" s="11">
        <f t="shared" si="50"/>
        <v>93182.97</v>
      </c>
      <c r="AB805" s="11">
        <f t="shared" si="51"/>
        <v>80590.3</v>
      </c>
      <c r="AC805" s="170">
        <v>90142.59</v>
      </c>
      <c r="AD805" s="11"/>
      <c r="AE805" s="4"/>
      <c r="AF805" s="4"/>
    </row>
    <row r="806" spans="1:32">
      <c r="A806" s="56"/>
      <c r="B806" s="11"/>
      <c r="C806" s="11" t="s">
        <v>247</v>
      </c>
      <c r="D806" s="11"/>
      <c r="E806" s="11" t="s">
        <v>248</v>
      </c>
      <c r="F806" s="11">
        <v>1259</v>
      </c>
      <c r="G806" s="11"/>
      <c r="H806" s="11"/>
      <c r="I806" s="11"/>
      <c r="J806" s="207">
        <v>244.51</v>
      </c>
      <c r="K806" s="11"/>
      <c r="M806" s="11">
        <v>1</v>
      </c>
      <c r="N806" s="70"/>
      <c r="P806" s="196">
        <f t="shared" si="48"/>
        <v>244.51</v>
      </c>
      <c r="Q806" s="11"/>
      <c r="R806" s="11"/>
      <c r="S806" s="11"/>
      <c r="T806" s="199">
        <f t="shared" si="49"/>
        <v>1259</v>
      </c>
      <c r="U806" s="11"/>
      <c r="V806" s="11"/>
      <c r="W806" s="11"/>
      <c r="Y806" s="11">
        <v>244.51</v>
      </c>
      <c r="Z806" s="11">
        <f t="shared" si="50"/>
        <v>244.2</v>
      </c>
      <c r="AB806" s="11">
        <f t="shared" si="51"/>
        <v>211.2</v>
      </c>
      <c r="AC806" s="170">
        <v>236.23</v>
      </c>
      <c r="AD806" s="11"/>
      <c r="AE806" s="4"/>
      <c r="AF806" s="4"/>
    </row>
    <row r="807" spans="1:32">
      <c r="A807" s="56"/>
      <c r="B807" s="11"/>
      <c r="C807" s="11" t="s">
        <v>247</v>
      </c>
      <c r="D807" s="11"/>
      <c r="E807" s="11" t="s">
        <v>119</v>
      </c>
      <c r="F807" s="11">
        <v>2012</v>
      </c>
      <c r="G807" s="11"/>
      <c r="H807" s="11"/>
      <c r="I807" s="11"/>
      <c r="J807" s="207">
        <v>194.52</v>
      </c>
      <c r="K807" s="11"/>
      <c r="M807" s="11">
        <v>1</v>
      </c>
      <c r="N807" s="70"/>
      <c r="P807" s="196">
        <f t="shared" si="48"/>
        <v>194.52</v>
      </c>
      <c r="Q807" s="11"/>
      <c r="R807" s="11"/>
      <c r="S807" s="11"/>
      <c r="T807" s="199">
        <f t="shared" si="49"/>
        <v>2012</v>
      </c>
      <c r="U807" s="11"/>
      <c r="V807" s="11"/>
      <c r="W807" s="11"/>
      <c r="Y807" s="11">
        <v>194.52</v>
      </c>
      <c r="Z807" s="11">
        <f t="shared" si="50"/>
        <v>194.27</v>
      </c>
      <c r="AB807" s="11">
        <f t="shared" si="51"/>
        <v>168.02</v>
      </c>
      <c r="AC807" s="170">
        <v>187.93</v>
      </c>
      <c r="AD807" s="11"/>
      <c r="AE807" s="4"/>
      <c r="AF807" s="4"/>
    </row>
    <row r="808" spans="1:32">
      <c r="A808" s="56"/>
      <c r="B808" s="11"/>
      <c r="C808" s="11" t="s">
        <v>247</v>
      </c>
      <c r="D808" s="11"/>
      <c r="E808" s="11" t="s">
        <v>62</v>
      </c>
      <c r="F808" s="11">
        <v>6069047</v>
      </c>
      <c r="G808" s="11"/>
      <c r="H808" s="11"/>
      <c r="I808" s="11"/>
      <c r="J808" s="207">
        <v>872795.63999999932</v>
      </c>
      <c r="K808" s="11"/>
      <c r="M808" s="11">
        <v>5958</v>
      </c>
      <c r="N808" s="70"/>
      <c r="P808" s="196">
        <f t="shared" si="48"/>
        <v>146.49137965760312</v>
      </c>
      <c r="Q808" s="11"/>
      <c r="R808" s="11"/>
      <c r="S808" s="11"/>
      <c r="T808" s="199">
        <f t="shared" si="49"/>
        <v>1018.6383014434374</v>
      </c>
      <c r="U808" s="11"/>
      <c r="V808" s="11"/>
      <c r="W808" s="11"/>
      <c r="Y808" s="11">
        <v>872795.63999999932</v>
      </c>
      <c r="Z808" s="11">
        <f t="shared" si="50"/>
        <v>871688.24</v>
      </c>
      <c r="AB808" s="11">
        <f t="shared" si="51"/>
        <v>753889.04</v>
      </c>
      <c r="AC808" s="170">
        <v>843246.71</v>
      </c>
      <c r="AD808" s="11"/>
      <c r="AE808" s="4"/>
      <c r="AF808" s="4"/>
    </row>
    <row r="809" spans="1:32">
      <c r="A809" s="56"/>
      <c r="B809" s="11"/>
      <c r="C809" s="11" t="s">
        <v>247</v>
      </c>
      <c r="D809" s="11"/>
      <c r="E809" s="11" t="s">
        <v>249</v>
      </c>
      <c r="F809" s="11">
        <v>431</v>
      </c>
      <c r="G809" s="11"/>
      <c r="H809" s="11"/>
      <c r="I809" s="11"/>
      <c r="J809" s="207">
        <v>83.73</v>
      </c>
      <c r="K809" s="11"/>
      <c r="M809" s="11">
        <v>1</v>
      </c>
      <c r="N809" s="70"/>
      <c r="P809" s="196">
        <f t="shared" si="48"/>
        <v>83.73</v>
      </c>
      <c r="Q809" s="11"/>
      <c r="R809" s="11"/>
      <c r="S809" s="11"/>
      <c r="T809" s="199">
        <f t="shared" si="49"/>
        <v>431</v>
      </c>
      <c r="U809" s="11"/>
      <c r="V809" s="11"/>
      <c r="W809" s="11"/>
      <c r="Y809" s="11">
        <v>83.73</v>
      </c>
      <c r="Z809" s="11">
        <f t="shared" si="50"/>
        <v>83.62</v>
      </c>
      <c r="AB809" s="11">
        <f t="shared" si="51"/>
        <v>72.319999999999993</v>
      </c>
      <c r="AC809" s="170">
        <v>80.900000000000006</v>
      </c>
      <c r="AD809" s="11"/>
      <c r="AE809" s="4"/>
      <c r="AF809" s="4"/>
    </row>
    <row r="810" spans="1:32">
      <c r="A810" s="56"/>
      <c r="B810" s="11"/>
      <c r="C810" s="11" t="s">
        <v>250</v>
      </c>
      <c r="D810" s="11"/>
      <c r="E810" s="11" t="s">
        <v>53</v>
      </c>
      <c r="F810" s="11">
        <v>1496406</v>
      </c>
      <c r="G810" s="11"/>
      <c r="H810" s="11"/>
      <c r="I810" s="11"/>
      <c r="J810" s="207">
        <v>277547.83000000031</v>
      </c>
      <c r="K810" s="11"/>
      <c r="M810" s="11">
        <v>1749</v>
      </c>
      <c r="N810" s="70"/>
      <c r="P810" s="196">
        <f t="shared" si="48"/>
        <v>158.68943967981721</v>
      </c>
      <c r="Q810" s="11"/>
      <c r="R810" s="11"/>
      <c r="S810" s="11"/>
      <c r="T810" s="199">
        <f t="shared" si="49"/>
        <v>855.57804459691249</v>
      </c>
      <c r="U810" s="11"/>
      <c r="V810" s="11"/>
      <c r="W810" s="11"/>
      <c r="Y810" s="11">
        <v>277547.83000000031</v>
      </c>
      <c r="Z810" s="11">
        <f t="shared" si="50"/>
        <v>277195.68</v>
      </c>
      <c r="AB810" s="11">
        <f t="shared" si="51"/>
        <v>239735.69</v>
      </c>
      <c r="AC810" s="170">
        <v>268151.31</v>
      </c>
      <c r="AD810" s="11"/>
      <c r="AE810" s="4"/>
      <c r="AF810" s="4"/>
    </row>
    <row r="811" spans="1:32">
      <c r="A811" s="56"/>
      <c r="B811" s="11"/>
      <c r="C811" s="11" t="s">
        <v>250</v>
      </c>
      <c r="D811" s="11"/>
      <c r="E811" s="11" t="s">
        <v>155</v>
      </c>
      <c r="F811" s="11">
        <v>717</v>
      </c>
      <c r="G811" s="11"/>
      <c r="H811" s="11"/>
      <c r="I811" s="11"/>
      <c r="J811" s="207">
        <v>134.6</v>
      </c>
      <c r="K811" s="11"/>
      <c r="M811" s="11">
        <v>1</v>
      </c>
      <c r="N811" s="70"/>
      <c r="P811" s="196">
        <f t="shared" si="48"/>
        <v>134.6</v>
      </c>
      <c r="Q811" s="11"/>
      <c r="R811" s="11"/>
      <c r="S811" s="11"/>
      <c r="T811" s="199">
        <f t="shared" si="49"/>
        <v>717</v>
      </c>
      <c r="U811" s="11"/>
      <c r="V811" s="11"/>
      <c r="W811" s="11"/>
      <c r="Y811" s="11">
        <v>134.6</v>
      </c>
      <c r="Z811" s="11">
        <f t="shared" si="50"/>
        <v>134.43</v>
      </c>
      <c r="AB811" s="11">
        <f t="shared" si="51"/>
        <v>116.26</v>
      </c>
      <c r="AC811" s="170">
        <v>130.04</v>
      </c>
      <c r="AD811" s="11"/>
      <c r="AE811" s="4"/>
      <c r="AF811" s="4"/>
    </row>
    <row r="812" spans="1:32">
      <c r="A812" s="56"/>
      <c r="B812" s="11"/>
      <c r="C812" s="11" t="s">
        <v>250</v>
      </c>
      <c r="D812" s="11"/>
      <c r="E812" s="11" t="s">
        <v>251</v>
      </c>
      <c r="F812" s="11">
        <v>1515</v>
      </c>
      <c r="G812" s="11"/>
      <c r="H812" s="11"/>
      <c r="I812" s="11"/>
      <c r="J812" s="207">
        <v>291.58</v>
      </c>
      <c r="K812" s="11"/>
      <c r="M812" s="11">
        <v>1</v>
      </c>
      <c r="N812" s="70"/>
      <c r="P812" s="196">
        <f t="shared" si="48"/>
        <v>291.58</v>
      </c>
      <c r="Q812" s="11"/>
      <c r="R812" s="11"/>
      <c r="S812" s="11"/>
      <c r="T812" s="199">
        <f t="shared" si="49"/>
        <v>1515</v>
      </c>
      <c r="U812" s="11"/>
      <c r="V812" s="11"/>
      <c r="W812" s="11"/>
      <c r="Y812" s="11">
        <v>291.58</v>
      </c>
      <c r="Z812" s="11">
        <f t="shared" si="50"/>
        <v>291.20999999999998</v>
      </c>
      <c r="AB812" s="11">
        <f t="shared" si="51"/>
        <v>251.86</v>
      </c>
      <c r="AC812" s="170">
        <v>281.70999999999998</v>
      </c>
      <c r="AD812" s="11"/>
      <c r="AE812" s="4"/>
      <c r="AF812" s="4"/>
    </row>
    <row r="813" spans="1:32">
      <c r="A813" s="56"/>
      <c r="B813" s="11"/>
      <c r="C813" s="11" t="s">
        <v>252</v>
      </c>
      <c r="D813" s="11"/>
      <c r="E813" s="11" t="s">
        <v>198</v>
      </c>
      <c r="F813" s="11">
        <v>1526</v>
      </c>
      <c r="G813" s="11"/>
      <c r="H813" s="11"/>
      <c r="I813" s="11"/>
      <c r="J813" s="207">
        <v>289.45999999999998</v>
      </c>
      <c r="K813" s="11"/>
      <c r="M813" s="11">
        <v>1</v>
      </c>
      <c r="N813" s="70"/>
      <c r="P813" s="196">
        <f t="shared" si="48"/>
        <v>289.45999999999998</v>
      </c>
      <c r="Q813" s="11"/>
      <c r="R813" s="11"/>
      <c r="S813" s="11"/>
      <c r="T813" s="199">
        <f t="shared" si="49"/>
        <v>1526</v>
      </c>
      <c r="U813" s="11"/>
      <c r="V813" s="11"/>
      <c r="W813" s="11"/>
      <c r="Y813" s="11">
        <v>289.45999999999998</v>
      </c>
      <c r="Z813" s="11">
        <f t="shared" si="50"/>
        <v>289.08999999999997</v>
      </c>
      <c r="AB813" s="11">
        <f t="shared" si="51"/>
        <v>250.02</v>
      </c>
      <c r="AC813" s="170">
        <v>279.66000000000003</v>
      </c>
      <c r="AD813" s="11"/>
      <c r="AE813" s="4"/>
      <c r="AF813" s="4"/>
    </row>
    <row r="814" spans="1:32">
      <c r="A814" s="56"/>
      <c r="B814" s="11"/>
      <c r="C814" s="11" t="s">
        <v>252</v>
      </c>
      <c r="D814" s="11"/>
      <c r="E814" s="11" t="s">
        <v>253</v>
      </c>
      <c r="F814" s="11">
        <v>832912</v>
      </c>
      <c r="G814" s="11"/>
      <c r="H814" s="11"/>
      <c r="I814" s="11"/>
      <c r="J814" s="207">
        <v>152854.64999999994</v>
      </c>
      <c r="K814" s="11"/>
      <c r="M814" s="11">
        <v>712</v>
      </c>
      <c r="N814" s="70"/>
      <c r="P814" s="196">
        <f t="shared" si="48"/>
        <v>214.68349719101116</v>
      </c>
      <c r="Q814" s="11"/>
      <c r="R814" s="11"/>
      <c r="S814" s="11"/>
      <c r="T814" s="199">
        <f t="shared" si="49"/>
        <v>1169.8202247191011</v>
      </c>
      <c r="U814" s="11"/>
      <c r="V814" s="11"/>
      <c r="W814" s="11"/>
      <c r="Y814" s="11">
        <v>152854.64999999994</v>
      </c>
      <c r="Z814" s="11">
        <f t="shared" si="50"/>
        <v>152660.71</v>
      </c>
      <c r="AB814" s="11">
        <f t="shared" si="51"/>
        <v>132030.26999999999</v>
      </c>
      <c r="AC814" s="170">
        <v>147679.67999999999</v>
      </c>
      <c r="AD814" s="11"/>
      <c r="AE814" s="4"/>
      <c r="AF814" s="4"/>
    </row>
    <row r="815" spans="1:32">
      <c r="A815" s="56"/>
      <c r="B815" s="11"/>
      <c r="C815" s="11" t="s">
        <v>252</v>
      </c>
      <c r="D815" s="11"/>
      <c r="E815" s="11" t="s">
        <v>108</v>
      </c>
      <c r="F815" s="11">
        <v>4556</v>
      </c>
      <c r="G815" s="11"/>
      <c r="H815" s="11"/>
      <c r="I815" s="11"/>
      <c r="J815" s="207">
        <v>869.63000000000011</v>
      </c>
      <c r="K815" s="11"/>
      <c r="M815" s="11">
        <v>4</v>
      </c>
      <c r="N815" s="70"/>
      <c r="P815" s="196">
        <f t="shared" ref="P815:P878" si="52">J815/M815</f>
        <v>217.40750000000003</v>
      </c>
      <c r="Q815" s="11"/>
      <c r="R815" s="11"/>
      <c r="S815" s="11"/>
      <c r="T815" s="199">
        <f t="shared" ref="T815:T878" si="53">F815/M815</f>
        <v>1139</v>
      </c>
      <c r="U815" s="11"/>
      <c r="V815" s="11"/>
      <c r="W815" s="11"/>
      <c r="Y815" s="11">
        <v>869.63000000000011</v>
      </c>
      <c r="Z815" s="11">
        <f t="shared" ref="Z815:Z878" si="54">ROUND($Z$1209*Y815/$Y$1209,2)</f>
        <v>868.53</v>
      </c>
      <c r="AB815" s="11">
        <f t="shared" ref="AB815:AB878" si="55">ROUND($AB$1209*Y815/$Y$1209,2)</f>
        <v>751.15</v>
      </c>
      <c r="AC815" s="170">
        <v>840.19</v>
      </c>
      <c r="AD815" s="11"/>
      <c r="AE815" s="4"/>
      <c r="AF815" s="4"/>
    </row>
    <row r="816" spans="1:32">
      <c r="A816" s="56"/>
      <c r="B816" s="11"/>
      <c r="C816" s="11" t="s">
        <v>254</v>
      </c>
      <c r="D816" s="11"/>
      <c r="E816" s="11" t="s">
        <v>255</v>
      </c>
      <c r="F816" s="11">
        <v>227958</v>
      </c>
      <c r="G816" s="11"/>
      <c r="H816" s="11"/>
      <c r="I816" s="11"/>
      <c r="J816" s="207">
        <v>41087.390000000014</v>
      </c>
      <c r="K816" s="11"/>
      <c r="M816" s="11">
        <v>196</v>
      </c>
      <c r="N816" s="70"/>
      <c r="P816" s="196">
        <f t="shared" si="52"/>
        <v>209.6295408163266</v>
      </c>
      <c r="Q816" s="11"/>
      <c r="R816" s="11"/>
      <c r="S816" s="11"/>
      <c r="T816" s="199">
        <f t="shared" si="53"/>
        <v>1163.0510204081634</v>
      </c>
      <c r="U816" s="11"/>
      <c r="V816" s="11"/>
      <c r="W816" s="11"/>
      <c r="Y816" s="11">
        <v>41087.390000000014</v>
      </c>
      <c r="Z816" s="11">
        <f t="shared" si="54"/>
        <v>41035.26</v>
      </c>
      <c r="AB816" s="11">
        <f t="shared" si="55"/>
        <v>35489.79</v>
      </c>
      <c r="AC816" s="170">
        <v>39696.36</v>
      </c>
      <c r="AD816" s="11"/>
      <c r="AE816" s="4"/>
      <c r="AF816" s="4"/>
    </row>
    <row r="817" spans="1:32">
      <c r="A817" s="56"/>
      <c r="B817" s="11"/>
      <c r="C817" s="11" t="s">
        <v>256</v>
      </c>
      <c r="D817" s="11"/>
      <c r="E817" s="11" t="s">
        <v>257</v>
      </c>
      <c r="F817" s="11">
        <v>915</v>
      </c>
      <c r="G817" s="11"/>
      <c r="H817" s="11"/>
      <c r="I817" s="11"/>
      <c r="J817" s="207">
        <v>174.29</v>
      </c>
      <c r="K817" s="11"/>
      <c r="M817" s="11">
        <v>1</v>
      </c>
      <c r="N817" s="70"/>
      <c r="P817" s="196">
        <f t="shared" si="52"/>
        <v>174.29</v>
      </c>
      <c r="Q817" s="11"/>
      <c r="R817" s="11"/>
      <c r="S817" s="11"/>
      <c r="T817" s="199">
        <f t="shared" si="53"/>
        <v>915</v>
      </c>
      <c r="U817" s="11"/>
      <c r="V817" s="11"/>
      <c r="W817" s="11"/>
      <c r="Y817" s="11">
        <v>174.29</v>
      </c>
      <c r="Z817" s="11">
        <f t="shared" si="54"/>
        <v>174.07</v>
      </c>
      <c r="AB817" s="11">
        <f t="shared" si="55"/>
        <v>150.55000000000001</v>
      </c>
      <c r="AC817" s="170">
        <v>168.39</v>
      </c>
      <c r="AD817" s="11"/>
      <c r="AE817" s="4"/>
      <c r="AF817" s="4"/>
    </row>
    <row r="818" spans="1:32">
      <c r="A818" s="56"/>
      <c r="B818" s="11"/>
      <c r="C818" s="11" t="s">
        <v>256</v>
      </c>
      <c r="D818" s="11"/>
      <c r="E818" s="11" t="s">
        <v>133</v>
      </c>
      <c r="F818" s="11">
        <v>125806</v>
      </c>
      <c r="G818" s="11"/>
      <c r="H818" s="11"/>
      <c r="I818" s="11"/>
      <c r="J818" s="207">
        <v>23580.219999999998</v>
      </c>
      <c r="K818" s="11"/>
      <c r="M818" s="11">
        <v>123</v>
      </c>
      <c r="N818" s="70"/>
      <c r="P818" s="196">
        <f t="shared" si="52"/>
        <v>191.70910569105689</v>
      </c>
      <c r="Q818" s="11"/>
      <c r="R818" s="11"/>
      <c r="S818" s="11"/>
      <c r="T818" s="199">
        <f t="shared" si="53"/>
        <v>1022.8130081300814</v>
      </c>
      <c r="U818" s="11"/>
      <c r="V818" s="11"/>
      <c r="W818" s="11"/>
      <c r="Y818" s="11">
        <v>23580.219999999998</v>
      </c>
      <c r="Z818" s="11">
        <f t="shared" si="54"/>
        <v>23550.3</v>
      </c>
      <c r="AB818" s="11">
        <f t="shared" si="55"/>
        <v>20367.73</v>
      </c>
      <c r="AC818" s="170">
        <v>22781.9</v>
      </c>
      <c r="AD818" s="11"/>
      <c r="AE818" s="4"/>
      <c r="AF818" s="4"/>
    </row>
    <row r="819" spans="1:32">
      <c r="A819" s="56"/>
      <c r="B819" s="11"/>
      <c r="C819" s="11" t="s">
        <v>256</v>
      </c>
      <c r="D819" s="11"/>
      <c r="E819" s="11" t="s">
        <v>258</v>
      </c>
      <c r="F819" s="11">
        <v>6340</v>
      </c>
      <c r="G819" s="11"/>
      <c r="H819" s="11"/>
      <c r="I819" s="11"/>
      <c r="J819" s="207">
        <v>1247.44</v>
      </c>
      <c r="K819" s="11"/>
      <c r="M819" s="11">
        <v>2</v>
      </c>
      <c r="N819" s="70"/>
      <c r="P819" s="196">
        <f t="shared" si="52"/>
        <v>623.72</v>
      </c>
      <c r="Q819" s="11"/>
      <c r="R819" s="11"/>
      <c r="S819" s="11"/>
      <c r="T819" s="199">
        <f t="shared" si="53"/>
        <v>3170</v>
      </c>
      <c r="U819" s="11"/>
      <c r="V819" s="11"/>
      <c r="W819" s="11"/>
      <c r="Y819" s="11">
        <v>1247.44</v>
      </c>
      <c r="Z819" s="11">
        <f t="shared" si="54"/>
        <v>1245.8599999999999</v>
      </c>
      <c r="AB819" s="11">
        <f t="shared" si="55"/>
        <v>1077.49</v>
      </c>
      <c r="AC819" s="170">
        <v>1205.21</v>
      </c>
      <c r="AD819" s="11"/>
      <c r="AE819" s="4"/>
      <c r="AF819" s="4"/>
    </row>
    <row r="820" spans="1:32">
      <c r="A820" s="56"/>
      <c r="B820" s="11"/>
      <c r="C820" s="11" t="s">
        <v>259</v>
      </c>
      <c r="D820" s="11"/>
      <c r="E820" s="11" t="s">
        <v>133</v>
      </c>
      <c r="F820" s="11">
        <v>1049</v>
      </c>
      <c r="G820" s="11"/>
      <c r="H820" s="11"/>
      <c r="I820" s="11"/>
      <c r="J820" s="207">
        <v>207.37</v>
      </c>
      <c r="K820" s="11"/>
      <c r="M820" s="11">
        <v>2</v>
      </c>
      <c r="N820" s="70"/>
      <c r="P820" s="196">
        <f t="shared" si="52"/>
        <v>103.685</v>
      </c>
      <c r="Q820" s="11"/>
      <c r="R820" s="11"/>
      <c r="S820" s="11"/>
      <c r="T820" s="199">
        <f t="shared" si="53"/>
        <v>524.5</v>
      </c>
      <c r="U820" s="11"/>
      <c r="V820" s="11"/>
      <c r="W820" s="11"/>
      <c r="Y820" s="11">
        <v>207.37</v>
      </c>
      <c r="Z820" s="11">
        <f t="shared" si="54"/>
        <v>207.11</v>
      </c>
      <c r="AB820" s="11">
        <f t="shared" si="55"/>
        <v>179.12</v>
      </c>
      <c r="AC820" s="170">
        <v>200.35</v>
      </c>
      <c r="AD820" s="11"/>
      <c r="AE820" s="4"/>
      <c r="AF820" s="4"/>
    </row>
    <row r="821" spans="1:32">
      <c r="A821" s="56"/>
      <c r="B821" s="11"/>
      <c r="C821" s="11" t="s">
        <v>259</v>
      </c>
      <c r="D821" s="11"/>
      <c r="E821" s="11" t="s">
        <v>258</v>
      </c>
      <c r="F821" s="11">
        <v>450082</v>
      </c>
      <c r="G821" s="11"/>
      <c r="H821" s="11"/>
      <c r="I821" s="11"/>
      <c r="J821" s="207">
        <v>83953.64</v>
      </c>
      <c r="K821" s="11"/>
      <c r="M821" s="11">
        <v>303</v>
      </c>
      <c r="N821" s="70"/>
      <c r="P821" s="196">
        <f t="shared" si="52"/>
        <v>277.07471947194722</v>
      </c>
      <c r="Q821" s="11"/>
      <c r="R821" s="11"/>
      <c r="S821" s="11"/>
      <c r="T821" s="199">
        <f t="shared" si="53"/>
        <v>1485.4191419141914</v>
      </c>
      <c r="U821" s="11"/>
      <c r="V821" s="11"/>
      <c r="W821" s="11"/>
      <c r="Y821" s="11">
        <v>83953.64</v>
      </c>
      <c r="Z821" s="11">
        <f t="shared" si="54"/>
        <v>83847.12</v>
      </c>
      <c r="AB821" s="11">
        <f t="shared" si="55"/>
        <v>72516.09</v>
      </c>
      <c r="AC821" s="170">
        <v>81111.350000000006</v>
      </c>
      <c r="AD821" s="11"/>
      <c r="AE821" s="4"/>
      <c r="AF821" s="4"/>
    </row>
    <row r="822" spans="1:32">
      <c r="A822" s="56"/>
      <c r="B822" s="11"/>
      <c r="C822" s="11" t="s">
        <v>260</v>
      </c>
      <c r="D822" s="11"/>
      <c r="E822" s="11" t="s">
        <v>96</v>
      </c>
      <c r="F822" s="11">
        <v>1297</v>
      </c>
      <c r="G822" s="11"/>
      <c r="H822" s="11"/>
      <c r="I822" s="11"/>
      <c r="J822" s="207">
        <v>259.45999999999998</v>
      </c>
      <c r="K822" s="11"/>
      <c r="M822" s="11">
        <v>3</v>
      </c>
      <c r="N822" s="70"/>
      <c r="P822" s="196">
        <f t="shared" si="52"/>
        <v>86.486666666666665</v>
      </c>
      <c r="Q822" s="11"/>
      <c r="R822" s="11"/>
      <c r="S822" s="11"/>
      <c r="T822" s="199">
        <f t="shared" si="53"/>
        <v>432.33333333333331</v>
      </c>
      <c r="U822" s="11"/>
      <c r="V822" s="11"/>
      <c r="W822" s="11"/>
      <c r="Y822" s="11">
        <v>259.45999999999998</v>
      </c>
      <c r="Z822" s="11">
        <f t="shared" si="54"/>
        <v>259.13</v>
      </c>
      <c r="AB822" s="11">
        <f t="shared" si="55"/>
        <v>224.11</v>
      </c>
      <c r="AC822" s="170">
        <v>250.68</v>
      </c>
      <c r="AD822" s="11"/>
      <c r="AE822" s="4"/>
      <c r="AF822" s="4"/>
    </row>
    <row r="823" spans="1:32">
      <c r="A823" s="56"/>
      <c r="B823" s="11"/>
      <c r="C823" s="11" t="s">
        <v>261</v>
      </c>
      <c r="D823" s="11"/>
      <c r="E823" s="11" t="s">
        <v>89</v>
      </c>
      <c r="F823" s="11">
        <v>16612</v>
      </c>
      <c r="G823" s="11"/>
      <c r="H823" s="11"/>
      <c r="I823" s="11"/>
      <c r="J823" s="207">
        <v>3004.1500000000005</v>
      </c>
      <c r="K823" s="11"/>
      <c r="M823" s="11">
        <v>20</v>
      </c>
      <c r="N823" s="70"/>
      <c r="P823" s="196">
        <f t="shared" si="52"/>
        <v>150.20750000000004</v>
      </c>
      <c r="Q823" s="11"/>
      <c r="R823" s="11"/>
      <c r="S823" s="11"/>
      <c r="T823" s="199">
        <f t="shared" si="53"/>
        <v>830.6</v>
      </c>
      <c r="U823" s="11"/>
      <c r="V823" s="11"/>
      <c r="W823" s="11"/>
      <c r="Y823" s="11">
        <v>3004.1500000000005</v>
      </c>
      <c r="Z823" s="11">
        <f t="shared" si="54"/>
        <v>3000.34</v>
      </c>
      <c r="AB823" s="11">
        <f t="shared" si="55"/>
        <v>2594.88</v>
      </c>
      <c r="AC823" s="170">
        <v>2902.44</v>
      </c>
      <c r="AD823" s="11"/>
      <c r="AE823" s="4"/>
      <c r="AF823" s="4"/>
    </row>
    <row r="824" spans="1:32">
      <c r="A824" s="56"/>
      <c r="B824" s="11"/>
      <c r="C824" s="11" t="s">
        <v>262</v>
      </c>
      <c r="D824" s="11"/>
      <c r="E824" s="11" t="s">
        <v>263</v>
      </c>
      <c r="F824" s="11">
        <v>483</v>
      </c>
      <c r="G824" s="11"/>
      <c r="H824" s="11"/>
      <c r="I824" s="11"/>
      <c r="J824" s="207">
        <v>91.82</v>
      </c>
      <c r="K824" s="11"/>
      <c r="M824" s="11">
        <v>1</v>
      </c>
      <c r="N824" s="70"/>
      <c r="P824" s="196">
        <f t="shared" si="52"/>
        <v>91.82</v>
      </c>
      <c r="Q824" s="11"/>
      <c r="R824" s="11"/>
      <c r="S824" s="11"/>
      <c r="T824" s="199">
        <f t="shared" si="53"/>
        <v>483</v>
      </c>
      <c r="U824" s="11"/>
      <c r="V824" s="11"/>
      <c r="W824" s="11"/>
      <c r="Y824" s="11">
        <v>91.82</v>
      </c>
      <c r="Z824" s="11">
        <f t="shared" si="54"/>
        <v>91.7</v>
      </c>
      <c r="AB824" s="11">
        <f t="shared" si="55"/>
        <v>79.31</v>
      </c>
      <c r="AC824" s="170">
        <v>88.71</v>
      </c>
      <c r="AD824" s="11"/>
      <c r="AE824" s="4"/>
      <c r="AF824" s="4"/>
    </row>
    <row r="825" spans="1:32">
      <c r="A825" s="56"/>
      <c r="B825" s="11"/>
      <c r="C825" s="11" t="s">
        <v>262</v>
      </c>
      <c r="D825" s="11"/>
      <c r="E825" s="11" t="s">
        <v>94</v>
      </c>
      <c r="F825" s="11">
        <v>5000</v>
      </c>
      <c r="G825" s="11"/>
      <c r="H825" s="11"/>
      <c r="I825" s="11"/>
      <c r="J825" s="207">
        <v>908.93999999999994</v>
      </c>
      <c r="K825" s="11"/>
      <c r="M825" s="11">
        <v>6</v>
      </c>
      <c r="N825" s="70"/>
      <c r="P825" s="196">
        <f t="shared" si="52"/>
        <v>151.48999999999998</v>
      </c>
      <c r="Q825" s="11"/>
      <c r="R825" s="11"/>
      <c r="S825" s="11"/>
      <c r="T825" s="199">
        <f t="shared" si="53"/>
        <v>833.33333333333337</v>
      </c>
      <c r="U825" s="11"/>
      <c r="V825" s="11"/>
      <c r="W825" s="11"/>
      <c r="Y825" s="11">
        <v>908.93999999999994</v>
      </c>
      <c r="Z825" s="11">
        <f t="shared" si="54"/>
        <v>907.79</v>
      </c>
      <c r="AB825" s="11">
        <f t="shared" si="55"/>
        <v>785.11</v>
      </c>
      <c r="AC825" s="170">
        <v>878.17</v>
      </c>
      <c r="AD825" s="11"/>
      <c r="AE825" s="4"/>
      <c r="AF825" s="4"/>
    </row>
    <row r="826" spans="1:32">
      <c r="A826" s="56"/>
      <c r="B826" s="11"/>
      <c r="C826" s="11" t="s">
        <v>264</v>
      </c>
      <c r="D826" s="11"/>
      <c r="E826" s="11" t="s">
        <v>263</v>
      </c>
      <c r="F826" s="11">
        <v>19512</v>
      </c>
      <c r="G826" s="11"/>
      <c r="H826" s="11"/>
      <c r="I826" s="11"/>
      <c r="J826" s="207">
        <v>3629.21</v>
      </c>
      <c r="K826" s="11"/>
      <c r="M826" s="11">
        <v>36</v>
      </c>
      <c r="N826" s="70"/>
      <c r="P826" s="196">
        <f t="shared" si="52"/>
        <v>100.81138888888889</v>
      </c>
      <c r="Q826" s="11"/>
      <c r="R826" s="11"/>
      <c r="S826" s="11"/>
      <c r="T826" s="199">
        <f t="shared" si="53"/>
        <v>542</v>
      </c>
      <c r="U826" s="11"/>
      <c r="V826" s="11"/>
      <c r="W826" s="11"/>
      <c r="Y826" s="11">
        <v>3629.21</v>
      </c>
      <c r="Z826" s="11">
        <f t="shared" si="54"/>
        <v>3624.61</v>
      </c>
      <c r="AB826" s="11">
        <f t="shared" si="55"/>
        <v>3134.78</v>
      </c>
      <c r="AC826" s="170">
        <v>3506.34</v>
      </c>
      <c r="AD826" s="11"/>
      <c r="AE826" s="4"/>
      <c r="AF826" s="4"/>
    </row>
    <row r="827" spans="1:32">
      <c r="A827" s="56"/>
      <c r="B827" s="11"/>
      <c r="C827" s="11" t="s">
        <v>265</v>
      </c>
      <c r="D827" s="11"/>
      <c r="E827" s="11" t="s">
        <v>82</v>
      </c>
      <c r="F827" s="11">
        <v>110580</v>
      </c>
      <c r="G827" s="11"/>
      <c r="H827" s="11"/>
      <c r="I827" s="11"/>
      <c r="J827" s="207">
        <v>19512.800000000003</v>
      </c>
      <c r="K827" s="11"/>
      <c r="M827" s="11">
        <v>97</v>
      </c>
      <c r="N827" s="70"/>
      <c r="P827" s="196">
        <f t="shared" si="52"/>
        <v>201.16288659793818</v>
      </c>
      <c r="Q827" s="11"/>
      <c r="R827" s="11"/>
      <c r="S827" s="11"/>
      <c r="T827" s="199">
        <f t="shared" si="53"/>
        <v>1140</v>
      </c>
      <c r="U827" s="11"/>
      <c r="V827" s="11"/>
      <c r="W827" s="11"/>
      <c r="Y827" s="11">
        <v>19512.800000000003</v>
      </c>
      <c r="Z827" s="11">
        <f t="shared" si="54"/>
        <v>19488.04</v>
      </c>
      <c r="AB827" s="11">
        <f t="shared" si="55"/>
        <v>16854.45</v>
      </c>
      <c r="AC827" s="170">
        <v>18852.18</v>
      </c>
      <c r="AD827" s="11"/>
      <c r="AE827" s="4"/>
      <c r="AF827" s="4"/>
    </row>
    <row r="828" spans="1:32">
      <c r="A828" s="56"/>
      <c r="B828" s="11"/>
      <c r="C828" s="11" t="s">
        <v>266</v>
      </c>
      <c r="D828" s="11"/>
      <c r="E828" s="11" t="s">
        <v>53</v>
      </c>
      <c r="F828" s="11">
        <v>632340</v>
      </c>
      <c r="G828" s="11"/>
      <c r="H828" s="11"/>
      <c r="I828" s="11"/>
      <c r="J828" s="207">
        <v>117682.99000000015</v>
      </c>
      <c r="K828" s="11"/>
      <c r="M828" s="11">
        <v>687</v>
      </c>
      <c r="N828" s="70"/>
      <c r="P828" s="196">
        <f t="shared" si="52"/>
        <v>171.2998398835519</v>
      </c>
      <c r="Q828" s="11"/>
      <c r="R828" s="11"/>
      <c r="S828" s="11"/>
      <c r="T828" s="199">
        <f t="shared" si="53"/>
        <v>920.43668122270742</v>
      </c>
      <c r="U828" s="11"/>
      <c r="V828" s="11"/>
      <c r="W828" s="11"/>
      <c r="Y828" s="11">
        <v>117682.99000000015</v>
      </c>
      <c r="Z828" s="11">
        <f t="shared" si="54"/>
        <v>117533.67</v>
      </c>
      <c r="AB828" s="11">
        <f t="shared" si="55"/>
        <v>101650.27</v>
      </c>
      <c r="AC828" s="170">
        <v>113698.77</v>
      </c>
      <c r="AD828" s="11"/>
      <c r="AE828" s="4"/>
      <c r="AF828" s="4"/>
    </row>
    <row r="829" spans="1:32">
      <c r="A829" s="56"/>
      <c r="B829" s="11"/>
      <c r="C829" s="11" t="s">
        <v>266</v>
      </c>
      <c r="D829" s="11"/>
      <c r="E829" s="11" t="s">
        <v>157</v>
      </c>
      <c r="F829" s="11">
        <v>18819</v>
      </c>
      <c r="G829" s="11"/>
      <c r="H829" s="11"/>
      <c r="I829" s="11"/>
      <c r="J829" s="207">
        <v>3507.670000000001</v>
      </c>
      <c r="K829" s="11"/>
      <c r="M829" s="11">
        <v>37</v>
      </c>
      <c r="N829" s="70"/>
      <c r="P829" s="196">
        <f t="shared" si="52"/>
        <v>94.801891891891913</v>
      </c>
      <c r="Q829" s="11"/>
      <c r="R829" s="11"/>
      <c r="S829" s="11"/>
      <c r="T829" s="199">
        <f t="shared" si="53"/>
        <v>508.62162162162161</v>
      </c>
      <c r="U829" s="11"/>
      <c r="V829" s="11"/>
      <c r="W829" s="11"/>
      <c r="Y829" s="11">
        <v>3507.670000000001</v>
      </c>
      <c r="Z829" s="11">
        <f t="shared" si="54"/>
        <v>3503.22</v>
      </c>
      <c r="AB829" s="11">
        <f t="shared" si="55"/>
        <v>3029.8</v>
      </c>
      <c r="AC829" s="170">
        <v>3388.92</v>
      </c>
      <c r="AD829" s="11"/>
      <c r="AE829" s="4"/>
      <c r="AF829" s="4"/>
    </row>
    <row r="830" spans="1:32">
      <c r="A830" s="56"/>
      <c r="B830" s="11"/>
      <c r="C830" s="11" t="s">
        <v>267</v>
      </c>
      <c r="D830" s="11"/>
      <c r="E830" s="11" t="s">
        <v>57</v>
      </c>
      <c r="F830" s="11">
        <v>6261</v>
      </c>
      <c r="G830" s="11"/>
      <c r="H830" s="11"/>
      <c r="I830" s="11"/>
      <c r="J830" s="207">
        <v>1203.1099999999999</v>
      </c>
      <c r="K830" s="11"/>
      <c r="M830" s="11">
        <v>6</v>
      </c>
      <c r="N830" s="70"/>
      <c r="P830" s="196">
        <f t="shared" si="52"/>
        <v>200.51833333333332</v>
      </c>
      <c r="Q830" s="11"/>
      <c r="R830" s="11"/>
      <c r="S830" s="11"/>
      <c r="T830" s="199">
        <f t="shared" si="53"/>
        <v>1043.5</v>
      </c>
      <c r="U830" s="11"/>
      <c r="V830" s="11"/>
      <c r="W830" s="11"/>
      <c r="Y830" s="11">
        <v>1203.1099999999999</v>
      </c>
      <c r="Z830" s="11">
        <f t="shared" si="54"/>
        <v>1201.58</v>
      </c>
      <c r="AB830" s="11">
        <f t="shared" si="55"/>
        <v>1039.2</v>
      </c>
      <c r="AC830" s="170">
        <v>1162.3800000000001</v>
      </c>
      <c r="AD830" s="11"/>
      <c r="AE830" s="4"/>
      <c r="AF830" s="4"/>
    </row>
    <row r="831" spans="1:32">
      <c r="A831" s="56"/>
      <c r="B831" s="11"/>
      <c r="C831" s="11" t="s">
        <v>268</v>
      </c>
      <c r="D831" s="11"/>
      <c r="E831" s="11" t="s">
        <v>68</v>
      </c>
      <c r="F831" s="11">
        <v>411771</v>
      </c>
      <c r="G831" s="11"/>
      <c r="H831" s="11"/>
      <c r="I831" s="11"/>
      <c r="J831" s="207">
        <v>76521.750000000029</v>
      </c>
      <c r="K831" s="11"/>
      <c r="M831" s="11">
        <v>357</v>
      </c>
      <c r="N831" s="70"/>
      <c r="P831" s="196">
        <f t="shared" si="52"/>
        <v>214.34663865546227</v>
      </c>
      <c r="Q831" s="11"/>
      <c r="R831" s="11"/>
      <c r="S831" s="11"/>
      <c r="T831" s="199">
        <f t="shared" si="53"/>
        <v>1153.420168067227</v>
      </c>
      <c r="U831" s="11"/>
      <c r="V831" s="11"/>
      <c r="W831" s="11"/>
      <c r="Y831" s="11">
        <v>76521.750000000029</v>
      </c>
      <c r="Z831" s="11">
        <f t="shared" si="54"/>
        <v>76424.66</v>
      </c>
      <c r="AB831" s="11">
        <f t="shared" si="55"/>
        <v>66096.7</v>
      </c>
      <c r="AC831" s="170">
        <v>73931.070000000007</v>
      </c>
      <c r="AD831" s="11"/>
      <c r="AE831" s="4"/>
      <c r="AF831" s="4"/>
    </row>
    <row r="832" spans="1:32">
      <c r="A832" s="56"/>
      <c r="B832" s="11"/>
      <c r="C832" s="11" t="s">
        <v>269</v>
      </c>
      <c r="D832" s="11"/>
      <c r="E832" s="11" t="s">
        <v>145</v>
      </c>
      <c r="F832" s="11">
        <v>1464</v>
      </c>
      <c r="G832" s="11"/>
      <c r="H832" s="11"/>
      <c r="I832" s="11"/>
      <c r="J832" s="207">
        <v>284.90000000000003</v>
      </c>
      <c r="K832" s="11"/>
      <c r="M832" s="11">
        <v>3</v>
      </c>
      <c r="N832" s="70"/>
      <c r="P832" s="196">
        <f t="shared" si="52"/>
        <v>94.966666666666683</v>
      </c>
      <c r="Q832" s="11"/>
      <c r="R832" s="11"/>
      <c r="S832" s="11"/>
      <c r="T832" s="199">
        <f t="shared" si="53"/>
        <v>488</v>
      </c>
      <c r="U832" s="11"/>
      <c r="V832" s="11"/>
      <c r="W832" s="11"/>
      <c r="Y832" s="11">
        <v>284.90000000000003</v>
      </c>
      <c r="Z832" s="11">
        <f t="shared" si="54"/>
        <v>284.54000000000002</v>
      </c>
      <c r="AB832" s="11">
        <f t="shared" si="55"/>
        <v>246.09</v>
      </c>
      <c r="AC832" s="170">
        <v>275.25</v>
      </c>
      <c r="AD832" s="11"/>
      <c r="AE832" s="4"/>
      <c r="AF832" s="4"/>
    </row>
    <row r="833" spans="1:32">
      <c r="A833" s="56"/>
      <c r="B833" s="11"/>
      <c r="C833" s="11" t="s">
        <v>270</v>
      </c>
      <c r="D833" s="11"/>
      <c r="E833" s="11" t="s">
        <v>271</v>
      </c>
      <c r="F833" s="11">
        <v>255796</v>
      </c>
      <c r="G833" s="11"/>
      <c r="H833" s="11"/>
      <c r="I833" s="11"/>
      <c r="J833" s="207">
        <v>48716.040000000015</v>
      </c>
      <c r="K833" s="11"/>
      <c r="M833" s="11">
        <v>320</v>
      </c>
      <c r="N833" s="70"/>
      <c r="P833" s="196">
        <f t="shared" si="52"/>
        <v>152.23762500000004</v>
      </c>
      <c r="Q833" s="11"/>
      <c r="R833" s="11"/>
      <c r="S833" s="11"/>
      <c r="T833" s="199">
        <f t="shared" si="53"/>
        <v>799.36249999999995</v>
      </c>
      <c r="U833" s="11"/>
      <c r="V833" s="11"/>
      <c r="W833" s="11"/>
      <c r="Y833" s="11">
        <v>48716.040000000015</v>
      </c>
      <c r="Z833" s="11">
        <f t="shared" si="54"/>
        <v>48654.23</v>
      </c>
      <c r="AB833" s="11">
        <f t="shared" si="55"/>
        <v>42079.14</v>
      </c>
      <c r="AC833" s="170">
        <v>47066.73</v>
      </c>
      <c r="AD833" s="11"/>
      <c r="AE833" s="4"/>
      <c r="AF833" s="4"/>
    </row>
    <row r="834" spans="1:32">
      <c r="A834" s="56"/>
      <c r="B834" s="11"/>
      <c r="C834" s="11" t="s">
        <v>272</v>
      </c>
      <c r="D834" s="11"/>
      <c r="E834" s="11" t="s">
        <v>188</v>
      </c>
      <c r="F834" s="11">
        <v>8934</v>
      </c>
      <c r="G834" s="11"/>
      <c r="H834" s="11"/>
      <c r="I834" s="11"/>
      <c r="J834" s="207">
        <v>1701.23</v>
      </c>
      <c r="K834" s="11"/>
      <c r="M834" s="11">
        <v>6</v>
      </c>
      <c r="N834" s="70"/>
      <c r="P834" s="196">
        <f t="shared" si="52"/>
        <v>283.53833333333336</v>
      </c>
      <c r="Q834" s="11"/>
      <c r="R834" s="11"/>
      <c r="S834" s="11"/>
      <c r="T834" s="199">
        <f t="shared" si="53"/>
        <v>1489</v>
      </c>
      <c r="U834" s="11"/>
      <c r="V834" s="11"/>
      <c r="W834" s="11"/>
      <c r="Y834" s="11">
        <v>1701.23</v>
      </c>
      <c r="Z834" s="11">
        <f t="shared" si="54"/>
        <v>1699.07</v>
      </c>
      <c r="AB834" s="11">
        <f t="shared" si="55"/>
        <v>1469.46</v>
      </c>
      <c r="AC834" s="170">
        <v>1643.63</v>
      </c>
      <c r="AD834" s="11"/>
      <c r="AE834" s="4"/>
      <c r="AF834" s="4"/>
    </row>
    <row r="835" spans="1:32">
      <c r="A835" s="56"/>
      <c r="B835" s="11"/>
      <c r="C835" s="11" t="s">
        <v>272</v>
      </c>
      <c r="D835" s="11"/>
      <c r="E835" s="11" t="s">
        <v>273</v>
      </c>
      <c r="F835" s="11">
        <v>207749</v>
      </c>
      <c r="G835" s="11"/>
      <c r="H835" s="11"/>
      <c r="I835" s="11"/>
      <c r="J835" s="207">
        <v>39002.32</v>
      </c>
      <c r="K835" s="11"/>
      <c r="M835" s="11">
        <v>145</v>
      </c>
      <c r="N835" s="70"/>
      <c r="P835" s="196">
        <f t="shared" si="52"/>
        <v>268.98151724137932</v>
      </c>
      <c r="Q835" s="11"/>
      <c r="R835" s="11"/>
      <c r="S835" s="11"/>
      <c r="T835" s="199">
        <f t="shared" si="53"/>
        <v>1432.751724137931</v>
      </c>
      <c r="U835" s="11"/>
      <c r="V835" s="11"/>
      <c r="W835" s="11"/>
      <c r="Y835" s="11">
        <v>39002.32</v>
      </c>
      <c r="Z835" s="11">
        <f t="shared" si="54"/>
        <v>38952.83</v>
      </c>
      <c r="AB835" s="11">
        <f t="shared" si="55"/>
        <v>33688.78</v>
      </c>
      <c r="AC835" s="170">
        <v>37681.879999999997</v>
      </c>
      <c r="AD835" s="11"/>
      <c r="AE835" s="4"/>
      <c r="AF835" s="4"/>
    </row>
    <row r="836" spans="1:32">
      <c r="A836" s="56"/>
      <c r="B836" s="11"/>
      <c r="C836" s="11" t="s">
        <v>272</v>
      </c>
      <c r="D836" s="11"/>
      <c r="E836" s="11" t="s">
        <v>274</v>
      </c>
      <c r="F836" s="11">
        <v>6747</v>
      </c>
      <c r="G836" s="11"/>
      <c r="H836" s="11"/>
      <c r="I836" s="11"/>
      <c r="J836" s="207">
        <v>1289.24</v>
      </c>
      <c r="K836" s="11"/>
      <c r="M836" s="11">
        <v>4</v>
      </c>
      <c r="N836" s="70"/>
      <c r="P836" s="196">
        <f t="shared" si="52"/>
        <v>322.31</v>
      </c>
      <c r="Q836" s="11"/>
      <c r="R836" s="11"/>
      <c r="S836" s="11"/>
      <c r="T836" s="199">
        <f t="shared" si="53"/>
        <v>1686.75</v>
      </c>
      <c r="U836" s="11"/>
      <c r="V836" s="11"/>
      <c r="W836" s="11"/>
      <c r="Y836" s="11">
        <v>1289.24</v>
      </c>
      <c r="Z836" s="11">
        <f t="shared" si="54"/>
        <v>1287.5999999999999</v>
      </c>
      <c r="AB836" s="11">
        <f t="shared" si="55"/>
        <v>1113.5999999999999</v>
      </c>
      <c r="AC836" s="170">
        <v>1245.5899999999999</v>
      </c>
      <c r="AD836" s="11"/>
      <c r="AE836" s="4"/>
      <c r="AF836" s="4"/>
    </row>
    <row r="837" spans="1:32">
      <c r="A837" s="56"/>
      <c r="B837" s="11"/>
      <c r="C837" s="11" t="s">
        <v>275</v>
      </c>
      <c r="D837" s="11"/>
      <c r="E837" s="11" t="s">
        <v>188</v>
      </c>
      <c r="F837" s="11">
        <v>4965715</v>
      </c>
      <c r="G837" s="11"/>
      <c r="H837" s="11"/>
      <c r="I837" s="11"/>
      <c r="J837" s="207">
        <v>904758.91999999981</v>
      </c>
      <c r="K837" s="11"/>
      <c r="M837" s="11">
        <v>3979</v>
      </c>
      <c r="N837" s="70"/>
      <c r="P837" s="196">
        <f t="shared" si="52"/>
        <v>227.38349334003513</v>
      </c>
      <c r="Q837" s="11"/>
      <c r="R837" s="11"/>
      <c r="S837" s="11"/>
      <c r="T837" s="199">
        <f t="shared" si="53"/>
        <v>1247.9806484041217</v>
      </c>
      <c r="U837" s="11"/>
      <c r="V837" s="11"/>
      <c r="W837" s="11"/>
      <c r="Y837" s="11">
        <v>904758.91999999981</v>
      </c>
      <c r="Z837" s="11">
        <f t="shared" si="54"/>
        <v>903610.97</v>
      </c>
      <c r="AB837" s="11">
        <f t="shared" si="55"/>
        <v>781497.76</v>
      </c>
      <c r="AC837" s="170">
        <v>874127.86</v>
      </c>
      <c r="AD837" s="11"/>
      <c r="AE837" s="4"/>
      <c r="AF837" s="4"/>
    </row>
    <row r="838" spans="1:32">
      <c r="A838" s="56"/>
      <c r="B838" s="11"/>
      <c r="C838" s="11" t="s">
        <v>275</v>
      </c>
      <c r="D838" s="11"/>
      <c r="E838" s="11" t="s">
        <v>82</v>
      </c>
      <c r="F838" s="11">
        <v>942</v>
      </c>
      <c r="G838" s="11"/>
      <c r="H838" s="11"/>
      <c r="I838" s="11"/>
      <c r="J838" s="207">
        <v>176.19</v>
      </c>
      <c r="K838" s="11"/>
      <c r="M838" s="11">
        <v>1</v>
      </c>
      <c r="N838" s="70"/>
      <c r="P838" s="196">
        <f t="shared" si="52"/>
        <v>176.19</v>
      </c>
      <c r="Q838" s="11"/>
      <c r="R838" s="11"/>
      <c r="S838" s="11"/>
      <c r="T838" s="199">
        <f t="shared" si="53"/>
        <v>942</v>
      </c>
      <c r="U838" s="11"/>
      <c r="V838" s="11"/>
      <c r="W838" s="11"/>
      <c r="Y838" s="11">
        <v>176.19</v>
      </c>
      <c r="Z838" s="11">
        <f t="shared" si="54"/>
        <v>175.97</v>
      </c>
      <c r="AB838" s="11">
        <f t="shared" si="55"/>
        <v>152.19</v>
      </c>
      <c r="AC838" s="170">
        <v>170.23</v>
      </c>
      <c r="AD838" s="11"/>
      <c r="AE838" s="4"/>
      <c r="AF838" s="4"/>
    </row>
    <row r="839" spans="1:32">
      <c r="A839" s="56"/>
      <c r="B839" s="11"/>
      <c r="C839" s="11" t="s">
        <v>275</v>
      </c>
      <c r="D839" s="11"/>
      <c r="E839" s="11" t="s">
        <v>273</v>
      </c>
      <c r="F839" s="11">
        <v>3420</v>
      </c>
      <c r="G839" s="11"/>
      <c r="H839" s="11"/>
      <c r="I839" s="11"/>
      <c r="J839" s="207">
        <v>657.85</v>
      </c>
      <c r="K839" s="11"/>
      <c r="M839" s="11">
        <v>1</v>
      </c>
      <c r="N839" s="70"/>
      <c r="P839" s="196">
        <f t="shared" si="52"/>
        <v>657.85</v>
      </c>
      <c r="Q839" s="11"/>
      <c r="R839" s="11"/>
      <c r="S839" s="11"/>
      <c r="T839" s="199">
        <f t="shared" si="53"/>
        <v>3420</v>
      </c>
      <c r="U839" s="11"/>
      <c r="V839" s="11"/>
      <c r="W839" s="11"/>
      <c r="Y839" s="11">
        <v>657.85</v>
      </c>
      <c r="Z839" s="11">
        <f t="shared" si="54"/>
        <v>657.02</v>
      </c>
      <c r="AB839" s="11">
        <f t="shared" si="55"/>
        <v>568.23</v>
      </c>
      <c r="AC839" s="170">
        <v>635.58000000000004</v>
      </c>
      <c r="AD839" s="11"/>
      <c r="AE839" s="4"/>
      <c r="AF839" s="4"/>
    </row>
    <row r="840" spans="1:32">
      <c r="A840" s="56"/>
      <c r="B840" s="11"/>
      <c r="C840" s="11" t="s">
        <v>276</v>
      </c>
      <c r="D840" s="11"/>
      <c r="E840" s="11" t="s">
        <v>188</v>
      </c>
      <c r="F840" s="11">
        <v>29090</v>
      </c>
      <c r="G840" s="11"/>
      <c r="H840" s="11"/>
      <c r="I840" s="11"/>
      <c r="J840" s="207">
        <v>5242.2799999999979</v>
      </c>
      <c r="K840" s="11"/>
      <c r="M840" s="11">
        <v>26</v>
      </c>
      <c r="N840" s="70"/>
      <c r="P840" s="196">
        <f t="shared" si="52"/>
        <v>201.62615384615376</v>
      </c>
      <c r="Q840" s="11"/>
      <c r="R840" s="11"/>
      <c r="S840" s="11"/>
      <c r="T840" s="199">
        <f t="shared" si="53"/>
        <v>1118.8461538461538</v>
      </c>
      <c r="U840" s="11"/>
      <c r="V840" s="11"/>
      <c r="W840" s="11"/>
      <c r="Y840" s="11">
        <v>5242.2799999999979</v>
      </c>
      <c r="Z840" s="11">
        <f t="shared" si="54"/>
        <v>5235.63</v>
      </c>
      <c r="AB840" s="11">
        <f t="shared" si="55"/>
        <v>4528.09</v>
      </c>
      <c r="AC840" s="170">
        <v>5064.8</v>
      </c>
      <c r="AD840" s="11"/>
      <c r="AE840" s="4"/>
      <c r="AF840" s="4"/>
    </row>
    <row r="841" spans="1:32">
      <c r="A841" s="56"/>
      <c r="B841" s="11"/>
      <c r="C841" s="11" t="s">
        <v>277</v>
      </c>
      <c r="D841" s="11"/>
      <c r="E841" s="11" t="s">
        <v>255</v>
      </c>
      <c r="F841" s="11">
        <v>928</v>
      </c>
      <c r="G841" s="11"/>
      <c r="H841" s="11"/>
      <c r="I841" s="11"/>
      <c r="J841" s="207">
        <v>177</v>
      </c>
      <c r="K841" s="11"/>
      <c r="M841" s="11">
        <v>1</v>
      </c>
      <c r="N841" s="70"/>
      <c r="P841" s="196">
        <f t="shared" si="52"/>
        <v>177</v>
      </c>
      <c r="Q841" s="11"/>
      <c r="R841" s="11"/>
      <c r="S841" s="11"/>
      <c r="T841" s="199">
        <f t="shared" si="53"/>
        <v>928</v>
      </c>
      <c r="U841" s="11"/>
      <c r="V841" s="11"/>
      <c r="W841" s="11"/>
      <c r="Y841" s="11">
        <v>177</v>
      </c>
      <c r="Z841" s="11">
        <f t="shared" si="54"/>
        <v>176.78</v>
      </c>
      <c r="AB841" s="11">
        <f t="shared" si="55"/>
        <v>152.88999999999999</v>
      </c>
      <c r="AC841" s="170">
        <v>171.01</v>
      </c>
      <c r="AD841" s="11"/>
      <c r="AE841" s="4"/>
      <c r="AF841" s="4"/>
    </row>
    <row r="842" spans="1:32">
      <c r="A842" s="56"/>
      <c r="B842" s="11"/>
      <c r="C842" s="11" t="s">
        <v>277</v>
      </c>
      <c r="D842" s="11"/>
      <c r="E842" s="11" t="s">
        <v>52</v>
      </c>
      <c r="F842" s="11">
        <v>40046</v>
      </c>
      <c r="G842" s="11"/>
      <c r="H842" s="11"/>
      <c r="I842" s="11"/>
      <c r="J842" s="207">
        <v>7593.7700000000013</v>
      </c>
      <c r="K842" s="11"/>
      <c r="M842" s="11">
        <v>90</v>
      </c>
      <c r="N842" s="70"/>
      <c r="P842" s="196">
        <f t="shared" si="52"/>
        <v>84.375222222222234</v>
      </c>
      <c r="Q842" s="11"/>
      <c r="R842" s="11"/>
      <c r="S842" s="11"/>
      <c r="T842" s="199">
        <f t="shared" si="53"/>
        <v>444.95555555555558</v>
      </c>
      <c r="U842" s="11"/>
      <c r="V842" s="11"/>
      <c r="W842" s="11"/>
      <c r="Y842" s="11">
        <v>7593.7700000000013</v>
      </c>
      <c r="Z842" s="11">
        <f t="shared" si="54"/>
        <v>7584.14</v>
      </c>
      <c r="AB842" s="11">
        <f t="shared" si="55"/>
        <v>6559.22</v>
      </c>
      <c r="AC842" s="170">
        <v>7336.68</v>
      </c>
      <c r="AD842" s="11"/>
      <c r="AE842" s="4"/>
      <c r="AF842" s="4"/>
    </row>
    <row r="843" spans="1:32">
      <c r="A843" s="56"/>
      <c r="B843" s="11"/>
      <c r="C843" s="11" t="s">
        <v>277</v>
      </c>
      <c r="D843" s="11"/>
      <c r="E843" s="11" t="s">
        <v>54</v>
      </c>
      <c r="F843" s="11">
        <v>4647029</v>
      </c>
      <c r="G843" s="11"/>
      <c r="H843" s="11"/>
      <c r="I843" s="11"/>
      <c r="J843" s="207">
        <v>852738.81000000041</v>
      </c>
      <c r="K843" s="11"/>
      <c r="M843" s="11">
        <v>5743</v>
      </c>
      <c r="N843" s="70"/>
      <c r="P843" s="196">
        <f t="shared" si="52"/>
        <v>148.48316385164554</v>
      </c>
      <c r="Q843" s="11"/>
      <c r="R843" s="11"/>
      <c r="S843" s="11"/>
      <c r="T843" s="199">
        <f t="shared" si="53"/>
        <v>809.16402577050326</v>
      </c>
      <c r="U843" s="11"/>
      <c r="V843" s="11"/>
      <c r="W843" s="11"/>
      <c r="Y843" s="11">
        <v>852738.81000000041</v>
      </c>
      <c r="Z843" s="11">
        <f t="shared" si="54"/>
        <v>851656.86</v>
      </c>
      <c r="AB843" s="11">
        <f t="shared" si="55"/>
        <v>736564.69</v>
      </c>
      <c r="AC843" s="170">
        <v>823868.92</v>
      </c>
      <c r="AD843" s="11"/>
      <c r="AE843" s="4"/>
      <c r="AF843" s="4"/>
    </row>
    <row r="844" spans="1:32">
      <c r="A844" s="56"/>
      <c r="B844" s="11"/>
      <c r="C844" s="11" t="s">
        <v>277</v>
      </c>
      <c r="D844" s="11"/>
      <c r="E844" s="11" t="s">
        <v>278</v>
      </c>
      <c r="F844" s="11">
        <v>1322</v>
      </c>
      <c r="G844" s="11"/>
      <c r="H844" s="11"/>
      <c r="I844" s="11"/>
      <c r="J844" s="207">
        <v>256.25</v>
      </c>
      <c r="K844" s="11"/>
      <c r="M844" s="11">
        <v>1</v>
      </c>
      <c r="N844" s="70"/>
      <c r="P844" s="196">
        <f t="shared" si="52"/>
        <v>256.25</v>
      </c>
      <c r="Q844" s="11"/>
      <c r="R844" s="11"/>
      <c r="S844" s="11"/>
      <c r="T844" s="199">
        <f t="shared" si="53"/>
        <v>1322</v>
      </c>
      <c r="U844" s="11"/>
      <c r="V844" s="11"/>
      <c r="W844" s="11"/>
      <c r="Y844" s="11">
        <v>256.25</v>
      </c>
      <c r="Z844" s="11">
        <f t="shared" si="54"/>
        <v>255.92</v>
      </c>
      <c r="AB844" s="11">
        <f t="shared" si="55"/>
        <v>221.34</v>
      </c>
      <c r="AC844" s="170">
        <v>247.57</v>
      </c>
      <c r="AD844" s="11"/>
      <c r="AE844" s="4"/>
      <c r="AF844" s="4"/>
    </row>
    <row r="845" spans="1:32">
      <c r="A845" s="56"/>
      <c r="B845" s="11"/>
      <c r="C845" s="11" t="s">
        <v>277</v>
      </c>
      <c r="D845" s="11"/>
      <c r="E845" s="11" t="s">
        <v>279</v>
      </c>
      <c r="F845" s="11">
        <v>702</v>
      </c>
      <c r="G845" s="11"/>
      <c r="H845" s="11"/>
      <c r="I845" s="11"/>
      <c r="J845" s="207">
        <v>132.91</v>
      </c>
      <c r="K845" s="11"/>
      <c r="M845" s="11">
        <v>1</v>
      </c>
      <c r="N845" s="70"/>
      <c r="P845" s="196">
        <f t="shared" si="52"/>
        <v>132.91</v>
      </c>
      <c r="Q845" s="11"/>
      <c r="R845" s="11"/>
      <c r="S845" s="11"/>
      <c r="T845" s="199">
        <f t="shared" si="53"/>
        <v>702</v>
      </c>
      <c r="U845" s="11"/>
      <c r="V845" s="11"/>
      <c r="W845" s="11"/>
      <c r="Y845" s="11">
        <v>132.91</v>
      </c>
      <c r="Z845" s="11">
        <f t="shared" si="54"/>
        <v>132.74</v>
      </c>
      <c r="AB845" s="11">
        <f t="shared" si="55"/>
        <v>114.8</v>
      </c>
      <c r="AC845" s="170">
        <v>128.41</v>
      </c>
      <c r="AD845" s="11"/>
      <c r="AE845" s="4"/>
      <c r="AF845" s="4"/>
    </row>
    <row r="846" spans="1:32">
      <c r="A846" s="56"/>
      <c r="B846" s="11"/>
      <c r="C846" s="11" t="s">
        <v>277</v>
      </c>
      <c r="D846" s="11"/>
      <c r="E846" s="11" t="s">
        <v>108</v>
      </c>
      <c r="F846" s="11">
        <v>607</v>
      </c>
      <c r="G846" s="11"/>
      <c r="H846" s="11"/>
      <c r="I846" s="11"/>
      <c r="J846" s="207">
        <v>115.73</v>
      </c>
      <c r="K846" s="11"/>
      <c r="M846" s="11">
        <v>1</v>
      </c>
      <c r="N846" s="70"/>
      <c r="P846" s="196">
        <f t="shared" si="52"/>
        <v>115.73</v>
      </c>
      <c r="Q846" s="11"/>
      <c r="R846" s="11"/>
      <c r="S846" s="11"/>
      <c r="T846" s="199">
        <f t="shared" si="53"/>
        <v>607</v>
      </c>
      <c r="U846" s="11"/>
      <c r="V846" s="11"/>
      <c r="W846" s="11"/>
      <c r="Y846" s="11">
        <v>115.73</v>
      </c>
      <c r="Z846" s="11">
        <f t="shared" si="54"/>
        <v>115.58</v>
      </c>
      <c r="AB846" s="11">
        <f t="shared" si="55"/>
        <v>99.96</v>
      </c>
      <c r="AC846" s="170">
        <v>111.81</v>
      </c>
      <c r="AD846" s="11"/>
      <c r="AE846" s="4"/>
      <c r="AF846" s="4"/>
    </row>
    <row r="847" spans="1:32">
      <c r="A847" s="56"/>
      <c r="B847" s="11"/>
      <c r="C847" s="11" t="s">
        <v>280</v>
      </c>
      <c r="D847" s="11"/>
      <c r="E847" s="11" t="s">
        <v>281</v>
      </c>
      <c r="F847" s="11">
        <v>48621</v>
      </c>
      <c r="G847" s="11"/>
      <c r="H847" s="11"/>
      <c r="I847" s="11"/>
      <c r="J847" s="207">
        <v>9395.3199999999979</v>
      </c>
      <c r="K847" s="11"/>
      <c r="M847" s="11">
        <v>61</v>
      </c>
      <c r="N847" s="70"/>
      <c r="P847" s="196">
        <f t="shared" si="52"/>
        <v>154.02163934426227</v>
      </c>
      <c r="Q847" s="11"/>
      <c r="R847" s="11"/>
      <c r="S847" s="11"/>
      <c r="T847" s="199">
        <f t="shared" si="53"/>
        <v>797.06557377049182</v>
      </c>
      <c r="U847" s="11"/>
      <c r="V847" s="11"/>
      <c r="W847" s="11"/>
      <c r="Y847" s="11">
        <v>9395.3199999999979</v>
      </c>
      <c r="Z847" s="11">
        <f t="shared" si="54"/>
        <v>9383.4</v>
      </c>
      <c r="AB847" s="11">
        <f t="shared" si="55"/>
        <v>8115.33</v>
      </c>
      <c r="AC847" s="170">
        <v>9077.24</v>
      </c>
      <c r="AD847" s="11"/>
      <c r="AE847" s="4"/>
      <c r="AF847" s="4"/>
    </row>
    <row r="848" spans="1:32">
      <c r="A848" s="56"/>
      <c r="B848" s="11"/>
      <c r="C848" s="11" t="s">
        <v>282</v>
      </c>
      <c r="D848" s="11"/>
      <c r="E848" s="11" t="s">
        <v>54</v>
      </c>
      <c r="F848" s="11">
        <v>3974</v>
      </c>
      <c r="G848" s="11"/>
      <c r="H848" s="11"/>
      <c r="I848" s="11"/>
      <c r="J848" s="207">
        <v>781.66</v>
      </c>
      <c r="K848" s="11"/>
      <c r="M848" s="11">
        <v>1</v>
      </c>
      <c r="N848" s="70"/>
      <c r="P848" s="196">
        <f t="shared" si="52"/>
        <v>781.66</v>
      </c>
      <c r="Q848" s="11"/>
      <c r="R848" s="11"/>
      <c r="S848" s="11"/>
      <c r="T848" s="199">
        <f t="shared" si="53"/>
        <v>3974</v>
      </c>
      <c r="U848" s="11"/>
      <c r="V848" s="11"/>
      <c r="W848" s="11"/>
      <c r="Y848" s="11">
        <v>781.66</v>
      </c>
      <c r="Z848" s="11">
        <f t="shared" si="54"/>
        <v>780.67</v>
      </c>
      <c r="AB848" s="11">
        <f t="shared" si="55"/>
        <v>675.17</v>
      </c>
      <c r="AC848" s="170">
        <v>755.2</v>
      </c>
      <c r="AD848" s="11"/>
      <c r="AE848" s="4"/>
      <c r="AF848" s="4"/>
    </row>
    <row r="849" spans="1:32">
      <c r="A849" s="56"/>
      <c r="B849" s="11"/>
      <c r="C849" s="11" t="s">
        <v>282</v>
      </c>
      <c r="D849" s="11"/>
      <c r="E849" s="11" t="s">
        <v>198</v>
      </c>
      <c r="F849" s="11">
        <v>1021268</v>
      </c>
      <c r="G849" s="11"/>
      <c r="H849" s="11"/>
      <c r="I849" s="11"/>
      <c r="J849" s="207">
        <v>189581.38000000006</v>
      </c>
      <c r="K849" s="11"/>
      <c r="M849" s="11">
        <v>900</v>
      </c>
      <c r="N849" s="70"/>
      <c r="P849" s="196">
        <f t="shared" si="52"/>
        <v>210.64597777777786</v>
      </c>
      <c r="Q849" s="11"/>
      <c r="R849" s="11"/>
      <c r="S849" s="11"/>
      <c r="T849" s="199">
        <f t="shared" si="53"/>
        <v>1134.7422222222222</v>
      </c>
      <c r="U849" s="11"/>
      <c r="V849" s="11"/>
      <c r="W849" s="11"/>
      <c r="Y849" s="11">
        <v>189581.38000000006</v>
      </c>
      <c r="Z849" s="11">
        <f t="shared" si="54"/>
        <v>189340.84</v>
      </c>
      <c r="AB849" s="11">
        <f t="shared" si="55"/>
        <v>163753.48000000001</v>
      </c>
      <c r="AC849" s="170">
        <v>183163.01</v>
      </c>
      <c r="AD849" s="11"/>
      <c r="AE849" s="4"/>
      <c r="AF849" s="4"/>
    </row>
    <row r="850" spans="1:32">
      <c r="A850" s="56"/>
      <c r="B850" s="11"/>
      <c r="C850" s="11" t="s">
        <v>283</v>
      </c>
      <c r="D850" s="11"/>
      <c r="E850" s="11" t="s">
        <v>284</v>
      </c>
      <c r="F850" s="11">
        <v>1094106</v>
      </c>
      <c r="G850" s="11"/>
      <c r="H850" s="11"/>
      <c r="I850" s="11"/>
      <c r="J850" s="207">
        <v>199174.50999999992</v>
      </c>
      <c r="K850" s="11"/>
      <c r="M850" s="11">
        <v>913</v>
      </c>
      <c r="N850" s="70"/>
      <c r="P850" s="196">
        <f t="shared" si="52"/>
        <v>218.15389923329673</v>
      </c>
      <c r="Q850" s="11"/>
      <c r="R850" s="11"/>
      <c r="S850" s="11"/>
      <c r="T850" s="199">
        <f t="shared" si="53"/>
        <v>1198.3636363636363</v>
      </c>
      <c r="U850" s="11"/>
      <c r="V850" s="11"/>
      <c r="W850" s="11"/>
      <c r="Y850" s="11">
        <v>199174.50999999992</v>
      </c>
      <c r="Z850" s="11">
        <f t="shared" si="54"/>
        <v>198921.8</v>
      </c>
      <c r="AB850" s="11">
        <f t="shared" si="55"/>
        <v>172039.67999999999</v>
      </c>
      <c r="AC850" s="170">
        <v>192431.35999999999</v>
      </c>
      <c r="AD850" s="11"/>
      <c r="AE850" s="4"/>
      <c r="AF850" s="4"/>
    </row>
    <row r="851" spans="1:32">
      <c r="A851" s="56"/>
      <c r="B851" s="11"/>
      <c r="C851" s="11" t="s">
        <v>285</v>
      </c>
      <c r="D851" s="11"/>
      <c r="E851" s="11" t="s">
        <v>286</v>
      </c>
      <c r="F851" s="11">
        <v>2280778</v>
      </c>
      <c r="G851" s="11"/>
      <c r="H851" s="11"/>
      <c r="I851" s="11"/>
      <c r="J851" s="207">
        <v>410263.0299999998</v>
      </c>
      <c r="K851" s="11"/>
      <c r="M851" s="11">
        <v>2025</v>
      </c>
      <c r="N851" s="70"/>
      <c r="P851" s="196">
        <f t="shared" si="52"/>
        <v>202.59902716049373</v>
      </c>
      <c r="Q851" s="11"/>
      <c r="R851" s="11"/>
      <c r="S851" s="11"/>
      <c r="T851" s="199">
        <f t="shared" si="53"/>
        <v>1126.3101234567901</v>
      </c>
      <c r="U851" s="11"/>
      <c r="V851" s="11"/>
      <c r="W851" s="11"/>
      <c r="Y851" s="11">
        <v>410263.0299999998</v>
      </c>
      <c r="Z851" s="11">
        <f t="shared" si="54"/>
        <v>409742.49</v>
      </c>
      <c r="AB851" s="11">
        <f t="shared" si="55"/>
        <v>354370.24</v>
      </c>
      <c r="AC851" s="170">
        <v>396373.37</v>
      </c>
      <c r="AD851" s="11"/>
      <c r="AE851" s="4"/>
      <c r="AF851" s="4"/>
    </row>
    <row r="852" spans="1:32">
      <c r="A852" s="56"/>
      <c r="B852" s="11"/>
      <c r="C852" s="11" t="s">
        <v>287</v>
      </c>
      <c r="D852" s="11"/>
      <c r="E852" s="11" t="s">
        <v>81</v>
      </c>
      <c r="F852" s="11">
        <v>6758589</v>
      </c>
      <c r="G852" s="11"/>
      <c r="H852" s="11"/>
      <c r="I852" s="11"/>
      <c r="J852" s="207">
        <v>1217511.8099999956</v>
      </c>
      <c r="K852" s="11"/>
      <c r="M852" s="11">
        <v>7619</v>
      </c>
      <c r="N852" s="70"/>
      <c r="P852" s="196">
        <f t="shared" si="52"/>
        <v>159.79942380889824</v>
      </c>
      <c r="Q852" s="11"/>
      <c r="R852" s="11"/>
      <c r="S852" s="11"/>
      <c r="T852" s="199">
        <f t="shared" si="53"/>
        <v>887.07035043969029</v>
      </c>
      <c r="U852" s="11"/>
      <c r="V852" s="11"/>
      <c r="W852" s="11"/>
      <c r="Y852" s="11">
        <v>1217511.8099999956</v>
      </c>
      <c r="Z852" s="11">
        <f t="shared" si="54"/>
        <v>1215967.04</v>
      </c>
      <c r="AB852" s="11">
        <f t="shared" si="55"/>
        <v>1051642.3</v>
      </c>
      <c r="AC852" s="170">
        <v>1176292.3500000001</v>
      </c>
      <c r="AD852" s="11"/>
      <c r="AE852" s="4"/>
      <c r="AF852" s="4"/>
    </row>
    <row r="853" spans="1:32">
      <c r="A853" s="56"/>
      <c r="B853" s="11"/>
      <c r="C853" s="11" t="s">
        <v>287</v>
      </c>
      <c r="D853" s="11"/>
      <c r="E853" s="11" t="s">
        <v>166</v>
      </c>
      <c r="F853" s="11">
        <v>9</v>
      </c>
      <c r="G853" s="11"/>
      <c r="H853" s="11"/>
      <c r="I853" s="11"/>
      <c r="J853" s="207">
        <v>6.88</v>
      </c>
      <c r="K853" s="11"/>
      <c r="M853" s="11">
        <v>1</v>
      </c>
      <c r="N853" s="70"/>
      <c r="P853" s="196">
        <f t="shared" si="52"/>
        <v>6.88</v>
      </c>
      <c r="Q853" s="11"/>
      <c r="R853" s="11"/>
      <c r="S853" s="11"/>
      <c r="T853" s="199">
        <f t="shared" si="53"/>
        <v>9</v>
      </c>
      <c r="U853" s="11"/>
      <c r="V853" s="11"/>
      <c r="W853" s="11"/>
      <c r="Y853" s="11">
        <v>6.88</v>
      </c>
      <c r="Z853" s="11">
        <f t="shared" si="54"/>
        <v>6.87</v>
      </c>
      <c r="AB853" s="11">
        <f t="shared" si="55"/>
        <v>5.94</v>
      </c>
      <c r="AC853" s="170">
        <v>6.65</v>
      </c>
      <c r="AD853" s="11"/>
      <c r="AE853" s="4"/>
      <c r="AF853" s="4"/>
    </row>
    <row r="854" spans="1:32">
      <c r="A854" s="56"/>
      <c r="B854" s="11"/>
      <c r="C854" s="11" t="s">
        <v>287</v>
      </c>
      <c r="D854" s="11"/>
      <c r="E854" s="11" t="s">
        <v>215</v>
      </c>
      <c r="F854" s="11">
        <v>295</v>
      </c>
      <c r="G854" s="11"/>
      <c r="H854" s="11"/>
      <c r="I854" s="11"/>
      <c r="J854" s="207">
        <v>58.49</v>
      </c>
      <c r="K854" s="11"/>
      <c r="M854" s="11">
        <v>1</v>
      </c>
      <c r="N854" s="70"/>
      <c r="P854" s="196">
        <f t="shared" si="52"/>
        <v>58.49</v>
      </c>
      <c r="Q854" s="11"/>
      <c r="R854" s="11"/>
      <c r="S854" s="11"/>
      <c r="T854" s="199">
        <f t="shared" si="53"/>
        <v>295</v>
      </c>
      <c r="U854" s="11"/>
      <c r="V854" s="11"/>
      <c r="W854" s="11"/>
      <c r="Y854" s="11">
        <v>58.49</v>
      </c>
      <c r="Z854" s="11">
        <f t="shared" si="54"/>
        <v>58.42</v>
      </c>
      <c r="AB854" s="11">
        <f t="shared" si="55"/>
        <v>50.52</v>
      </c>
      <c r="AC854" s="170">
        <v>56.51</v>
      </c>
      <c r="AD854" s="11"/>
      <c r="AE854" s="4"/>
      <c r="AF854" s="4"/>
    </row>
    <row r="855" spans="1:32">
      <c r="A855" s="56"/>
      <c r="B855" s="11"/>
      <c r="C855" s="11" t="s">
        <v>287</v>
      </c>
      <c r="D855" s="11"/>
      <c r="E855" s="11" t="s">
        <v>82</v>
      </c>
      <c r="F855" s="11">
        <v>1517</v>
      </c>
      <c r="G855" s="11"/>
      <c r="H855" s="11"/>
      <c r="I855" s="11"/>
      <c r="J855" s="207">
        <v>288.64</v>
      </c>
      <c r="K855" s="11"/>
      <c r="M855" s="11">
        <v>2</v>
      </c>
      <c r="N855" s="70"/>
      <c r="P855" s="196">
        <f t="shared" si="52"/>
        <v>144.32</v>
      </c>
      <c r="Q855" s="11"/>
      <c r="R855" s="11"/>
      <c r="S855" s="11"/>
      <c r="T855" s="199">
        <f t="shared" si="53"/>
        <v>758.5</v>
      </c>
      <c r="U855" s="11"/>
      <c r="V855" s="11"/>
      <c r="W855" s="11"/>
      <c r="Y855" s="11">
        <v>288.64</v>
      </c>
      <c r="Z855" s="11">
        <f t="shared" si="54"/>
        <v>288.27</v>
      </c>
      <c r="AB855" s="11">
        <f t="shared" si="55"/>
        <v>249.32</v>
      </c>
      <c r="AC855" s="170">
        <v>278.87</v>
      </c>
      <c r="AD855" s="11"/>
      <c r="AE855" s="4"/>
      <c r="AF855" s="4"/>
    </row>
    <row r="856" spans="1:32">
      <c r="A856" s="56"/>
      <c r="B856" s="11"/>
      <c r="C856" s="11" t="s">
        <v>289</v>
      </c>
      <c r="D856" s="11"/>
      <c r="E856" s="11" t="s">
        <v>86</v>
      </c>
      <c r="F856" s="11">
        <v>2496</v>
      </c>
      <c r="G856" s="11"/>
      <c r="H856" s="11"/>
      <c r="I856" s="11"/>
      <c r="J856" s="207">
        <v>483.77</v>
      </c>
      <c r="K856" s="11"/>
      <c r="M856" s="11">
        <v>1</v>
      </c>
      <c r="N856" s="70"/>
      <c r="P856" s="196">
        <f t="shared" si="52"/>
        <v>483.77</v>
      </c>
      <c r="Q856" s="11"/>
      <c r="R856" s="11"/>
      <c r="S856" s="11"/>
      <c r="T856" s="199">
        <f t="shared" si="53"/>
        <v>2496</v>
      </c>
      <c r="U856" s="11"/>
      <c r="V856" s="11"/>
      <c r="W856" s="11"/>
      <c r="Y856" s="11">
        <v>483.77</v>
      </c>
      <c r="Z856" s="11">
        <f t="shared" si="54"/>
        <v>483.16</v>
      </c>
      <c r="AB856" s="11">
        <f t="shared" si="55"/>
        <v>417.86</v>
      </c>
      <c r="AC856" s="170">
        <v>467.39</v>
      </c>
      <c r="AD856" s="11"/>
      <c r="AE856" s="4"/>
      <c r="AF856" s="4"/>
    </row>
    <row r="857" spans="1:32">
      <c r="A857" s="56"/>
      <c r="B857" s="11"/>
      <c r="C857" s="11" t="s">
        <v>289</v>
      </c>
      <c r="D857" s="11"/>
      <c r="E857" s="11" t="s">
        <v>290</v>
      </c>
      <c r="F857" s="11">
        <v>336777</v>
      </c>
      <c r="G857" s="11"/>
      <c r="H857" s="11"/>
      <c r="I857" s="11"/>
      <c r="J857" s="207">
        <v>60090.999999999993</v>
      </c>
      <c r="K857" s="11"/>
      <c r="M857" s="11">
        <v>287</v>
      </c>
      <c r="N857" s="70"/>
      <c r="P857" s="196">
        <f t="shared" si="52"/>
        <v>209.37630662020902</v>
      </c>
      <c r="Q857" s="11"/>
      <c r="R857" s="11"/>
      <c r="S857" s="11"/>
      <c r="T857" s="199">
        <f t="shared" si="53"/>
        <v>1173.439024390244</v>
      </c>
      <c r="U857" s="11"/>
      <c r="V857" s="11"/>
      <c r="W857" s="11"/>
      <c r="Y857" s="11">
        <v>60090.999999999993</v>
      </c>
      <c r="Z857" s="11">
        <f t="shared" si="54"/>
        <v>60014.76</v>
      </c>
      <c r="AB857" s="11">
        <f t="shared" si="55"/>
        <v>51904.41</v>
      </c>
      <c r="AC857" s="170">
        <v>58056.59</v>
      </c>
      <c r="AD857" s="11"/>
      <c r="AE857" s="4"/>
      <c r="AF857" s="4"/>
    </row>
    <row r="858" spans="1:32">
      <c r="A858" s="56"/>
      <c r="B858" s="11"/>
      <c r="C858" s="11" t="s">
        <v>291</v>
      </c>
      <c r="D858" s="11"/>
      <c r="E858" s="11" t="s">
        <v>133</v>
      </c>
      <c r="F858" s="11">
        <v>5294</v>
      </c>
      <c r="G858" s="11"/>
      <c r="H858" s="11"/>
      <c r="I858" s="11"/>
      <c r="J858" s="207">
        <v>1005.3599999999999</v>
      </c>
      <c r="K858" s="11"/>
      <c r="M858" s="11">
        <v>6</v>
      </c>
      <c r="N858" s="70"/>
      <c r="P858" s="196">
        <f t="shared" si="52"/>
        <v>167.55999999999997</v>
      </c>
      <c r="Q858" s="11"/>
      <c r="R858" s="11"/>
      <c r="S858" s="11"/>
      <c r="T858" s="199">
        <f t="shared" si="53"/>
        <v>882.33333333333337</v>
      </c>
      <c r="U858" s="11"/>
      <c r="V858" s="11"/>
      <c r="W858" s="11"/>
      <c r="Y858" s="11">
        <v>1005.3599999999999</v>
      </c>
      <c r="Z858" s="11">
        <f t="shared" si="54"/>
        <v>1004.08</v>
      </c>
      <c r="AB858" s="11">
        <f t="shared" si="55"/>
        <v>868.39</v>
      </c>
      <c r="AC858" s="170">
        <v>971.32</v>
      </c>
      <c r="AD858" s="11"/>
      <c r="AE858" s="4"/>
      <c r="AF858" s="4"/>
    </row>
    <row r="859" spans="1:32">
      <c r="A859" s="56"/>
      <c r="B859" s="11"/>
      <c r="C859" s="11" t="s">
        <v>292</v>
      </c>
      <c r="D859" s="11"/>
      <c r="E859" s="11" t="s">
        <v>155</v>
      </c>
      <c r="F859" s="11">
        <v>29900</v>
      </c>
      <c r="G859" s="11"/>
      <c r="H859" s="11"/>
      <c r="I859" s="11"/>
      <c r="J859" s="207">
        <v>5707.8299999999972</v>
      </c>
      <c r="K859" s="11"/>
      <c r="M859" s="11">
        <v>50</v>
      </c>
      <c r="N859" s="70"/>
      <c r="P859" s="196">
        <f t="shared" si="52"/>
        <v>114.15659999999994</v>
      </c>
      <c r="Q859" s="11"/>
      <c r="R859" s="11"/>
      <c r="S859" s="11"/>
      <c r="T859" s="199">
        <f t="shared" si="53"/>
        <v>598</v>
      </c>
      <c r="U859" s="11"/>
      <c r="V859" s="11"/>
      <c r="W859" s="11"/>
      <c r="Y859" s="11">
        <v>5707.8299999999972</v>
      </c>
      <c r="Z859" s="11">
        <f t="shared" si="54"/>
        <v>5700.59</v>
      </c>
      <c r="AB859" s="11">
        <f t="shared" si="55"/>
        <v>4930.22</v>
      </c>
      <c r="AC859" s="170">
        <v>5514.59</v>
      </c>
      <c r="AD859" s="11"/>
      <c r="AE859" s="4"/>
      <c r="AF859" s="4"/>
    </row>
    <row r="860" spans="1:32">
      <c r="A860" s="56"/>
      <c r="B860" s="11"/>
      <c r="C860" s="11" t="s">
        <v>293</v>
      </c>
      <c r="D860" s="11"/>
      <c r="E860" s="11" t="s">
        <v>198</v>
      </c>
      <c r="F860" s="11">
        <v>196095</v>
      </c>
      <c r="G860" s="11"/>
      <c r="H860" s="11"/>
      <c r="I860" s="11"/>
      <c r="J860" s="207">
        <v>37390.510000000009</v>
      </c>
      <c r="K860" s="11"/>
      <c r="M860" s="11">
        <v>401</v>
      </c>
      <c r="N860" s="70"/>
      <c r="P860" s="196">
        <f t="shared" si="52"/>
        <v>93.243167082294292</v>
      </c>
      <c r="Q860" s="11"/>
      <c r="R860" s="11"/>
      <c r="S860" s="11"/>
      <c r="T860" s="199">
        <f t="shared" si="53"/>
        <v>489.0149625935162</v>
      </c>
      <c r="U860" s="11"/>
      <c r="V860" s="11"/>
      <c r="W860" s="11"/>
      <c r="Y860" s="11">
        <v>37390.510000000009</v>
      </c>
      <c r="Z860" s="11">
        <f t="shared" si="54"/>
        <v>37343.07</v>
      </c>
      <c r="AB860" s="11">
        <f t="shared" si="55"/>
        <v>32296.560000000001</v>
      </c>
      <c r="AC860" s="170">
        <v>36124.639999999999</v>
      </c>
      <c r="AD860" s="11"/>
      <c r="AE860" s="4"/>
      <c r="AF860" s="4"/>
    </row>
    <row r="861" spans="1:32">
      <c r="A861" s="56"/>
      <c r="B861" s="11"/>
      <c r="C861" s="11" t="s">
        <v>294</v>
      </c>
      <c r="D861" s="11"/>
      <c r="E861" s="11" t="s">
        <v>86</v>
      </c>
      <c r="F861" s="11">
        <v>755</v>
      </c>
      <c r="G861" s="11"/>
      <c r="H861" s="11"/>
      <c r="I861" s="11"/>
      <c r="J861" s="207">
        <v>141.53</v>
      </c>
      <c r="K861" s="11"/>
      <c r="M861" s="11">
        <v>1</v>
      </c>
      <c r="N861" s="70"/>
      <c r="P861" s="196">
        <f t="shared" si="52"/>
        <v>141.53</v>
      </c>
      <c r="Q861" s="11"/>
      <c r="R861" s="11"/>
      <c r="S861" s="11"/>
      <c r="T861" s="199">
        <f t="shared" si="53"/>
        <v>755</v>
      </c>
      <c r="U861" s="11"/>
      <c r="V861" s="11"/>
      <c r="W861" s="11"/>
      <c r="Y861" s="11">
        <v>141.53</v>
      </c>
      <c r="Z861" s="11">
        <f t="shared" si="54"/>
        <v>141.35</v>
      </c>
      <c r="AB861" s="11">
        <f t="shared" si="55"/>
        <v>122.25</v>
      </c>
      <c r="AC861" s="170">
        <v>136.74</v>
      </c>
      <c r="AD861" s="11"/>
      <c r="AE861" s="4"/>
      <c r="AF861" s="4"/>
    </row>
    <row r="862" spans="1:32">
      <c r="A862" s="56"/>
      <c r="B862" s="11"/>
      <c r="C862" s="11" t="s">
        <v>294</v>
      </c>
      <c r="D862" s="11"/>
      <c r="E862" s="11" t="s">
        <v>295</v>
      </c>
      <c r="F862" s="11">
        <v>460941</v>
      </c>
      <c r="G862" s="11"/>
      <c r="H862" s="11"/>
      <c r="I862" s="11"/>
      <c r="J862" s="207">
        <v>83491.689999999988</v>
      </c>
      <c r="K862" s="11"/>
      <c r="M862" s="11">
        <v>498</v>
      </c>
      <c r="N862" s="70"/>
      <c r="P862" s="196">
        <f t="shared" si="52"/>
        <v>167.65399598393572</v>
      </c>
      <c r="Q862" s="11"/>
      <c r="R862" s="11"/>
      <c r="S862" s="11"/>
      <c r="T862" s="199">
        <f t="shared" si="53"/>
        <v>925.58433734939763</v>
      </c>
      <c r="U862" s="11"/>
      <c r="V862" s="11"/>
      <c r="W862" s="11"/>
      <c r="Y862" s="11">
        <v>83491.689999999988</v>
      </c>
      <c r="Z862" s="11">
        <f t="shared" si="54"/>
        <v>83385.759999999995</v>
      </c>
      <c r="AB862" s="11">
        <f t="shared" si="55"/>
        <v>72117.08</v>
      </c>
      <c r="AC862" s="170">
        <v>80665.039999999994</v>
      </c>
      <c r="AD862" s="11"/>
      <c r="AE862" s="4"/>
      <c r="AF862" s="4"/>
    </row>
    <row r="863" spans="1:32">
      <c r="A863" s="56"/>
      <c r="B863" s="11"/>
      <c r="C863" s="11" t="s">
        <v>296</v>
      </c>
      <c r="D863" s="11"/>
      <c r="E863" s="11" t="s">
        <v>297</v>
      </c>
      <c r="F863" s="11">
        <v>210</v>
      </c>
      <c r="G863" s="11"/>
      <c r="H863" s="11"/>
      <c r="I863" s="11"/>
      <c r="J863" s="207">
        <v>48.44</v>
      </c>
      <c r="K863" s="11"/>
      <c r="M863" s="11">
        <v>2</v>
      </c>
      <c r="N863" s="70"/>
      <c r="P863" s="196">
        <f t="shared" si="52"/>
        <v>24.22</v>
      </c>
      <c r="Q863" s="11"/>
      <c r="R863" s="11"/>
      <c r="S863" s="11"/>
      <c r="T863" s="199">
        <f t="shared" si="53"/>
        <v>105</v>
      </c>
      <c r="U863" s="11"/>
      <c r="V863" s="11"/>
      <c r="W863" s="11"/>
      <c r="Y863" s="11">
        <v>48.44</v>
      </c>
      <c r="Z863" s="11">
        <f t="shared" si="54"/>
        <v>48.38</v>
      </c>
      <c r="AB863" s="11">
        <f t="shared" si="55"/>
        <v>41.84</v>
      </c>
      <c r="AC863" s="170">
        <v>46.8</v>
      </c>
      <c r="AD863" s="11"/>
      <c r="AE863" s="4"/>
      <c r="AF863" s="4"/>
    </row>
    <row r="864" spans="1:32">
      <c r="A864" s="56"/>
      <c r="B864" s="11"/>
      <c r="C864" s="11" t="s">
        <v>298</v>
      </c>
      <c r="D864" s="11"/>
      <c r="E864" s="11" t="s">
        <v>299</v>
      </c>
      <c r="F864" s="11">
        <v>274133</v>
      </c>
      <c r="G864" s="11"/>
      <c r="H864" s="11"/>
      <c r="I864" s="11"/>
      <c r="J864" s="207">
        <v>50276.460000000014</v>
      </c>
      <c r="K864" s="11"/>
      <c r="M864" s="11">
        <v>302</v>
      </c>
      <c r="N864" s="70"/>
      <c r="P864" s="196">
        <f t="shared" si="52"/>
        <v>166.47834437086098</v>
      </c>
      <c r="Q864" s="11"/>
      <c r="R864" s="11"/>
      <c r="S864" s="11"/>
      <c r="T864" s="199">
        <f t="shared" si="53"/>
        <v>907.72516556291396</v>
      </c>
      <c r="U864" s="11"/>
      <c r="V864" s="11"/>
      <c r="W864" s="11"/>
      <c r="Y864" s="11">
        <v>50276.460000000014</v>
      </c>
      <c r="Z864" s="11">
        <f t="shared" si="54"/>
        <v>50212.67</v>
      </c>
      <c r="AB864" s="11">
        <f t="shared" si="55"/>
        <v>43426.97</v>
      </c>
      <c r="AC864" s="170">
        <v>48574.33</v>
      </c>
      <c r="AD864" s="11"/>
      <c r="AE864" s="4"/>
      <c r="AF864" s="4"/>
    </row>
    <row r="865" spans="1:32">
      <c r="A865" s="56"/>
      <c r="B865" s="11"/>
      <c r="C865" s="11" t="s">
        <v>300</v>
      </c>
      <c r="D865" s="11"/>
      <c r="E865" s="11" t="s">
        <v>301</v>
      </c>
      <c r="F865" s="11">
        <v>212413</v>
      </c>
      <c r="G865" s="11"/>
      <c r="H865" s="11"/>
      <c r="I865" s="11"/>
      <c r="J865" s="207">
        <v>38741.17</v>
      </c>
      <c r="K865" s="11"/>
      <c r="M865" s="11">
        <v>227</v>
      </c>
      <c r="N865" s="70"/>
      <c r="P865" s="196">
        <f t="shared" si="52"/>
        <v>170.66594713656386</v>
      </c>
      <c r="Q865" s="11"/>
      <c r="R865" s="11"/>
      <c r="S865" s="11"/>
      <c r="T865" s="199">
        <f t="shared" si="53"/>
        <v>935.74008810572684</v>
      </c>
      <c r="U865" s="11"/>
      <c r="V865" s="11"/>
      <c r="W865" s="11"/>
      <c r="Y865" s="11">
        <v>38741.17</v>
      </c>
      <c r="Z865" s="11">
        <f t="shared" si="54"/>
        <v>38692.019999999997</v>
      </c>
      <c r="AB865" s="11">
        <f t="shared" si="55"/>
        <v>33463.21</v>
      </c>
      <c r="AC865" s="170">
        <v>37429.57</v>
      </c>
      <c r="AD865" s="11"/>
      <c r="AE865" s="4"/>
      <c r="AF865" s="4"/>
    </row>
    <row r="866" spans="1:32">
      <c r="A866" s="56"/>
      <c r="B866" s="11"/>
      <c r="C866" s="11" t="s">
        <v>302</v>
      </c>
      <c r="D866" s="11"/>
      <c r="E866" s="11" t="s">
        <v>122</v>
      </c>
      <c r="F866" s="11">
        <v>17609</v>
      </c>
      <c r="G866" s="11"/>
      <c r="H866" s="11"/>
      <c r="I866" s="11"/>
      <c r="J866" s="207">
        <v>3182.3400000000006</v>
      </c>
      <c r="K866" s="11"/>
      <c r="M866" s="11">
        <v>20</v>
      </c>
      <c r="N866" s="70"/>
      <c r="P866" s="196">
        <f t="shared" si="52"/>
        <v>159.11700000000002</v>
      </c>
      <c r="Q866" s="11"/>
      <c r="R866" s="11"/>
      <c r="S866" s="11"/>
      <c r="T866" s="199">
        <f t="shared" si="53"/>
        <v>880.45</v>
      </c>
      <c r="U866" s="11"/>
      <c r="V866" s="11"/>
      <c r="W866" s="11"/>
      <c r="Y866" s="11">
        <v>3182.3400000000006</v>
      </c>
      <c r="Z866" s="11">
        <f t="shared" si="54"/>
        <v>3178.3</v>
      </c>
      <c r="AB866" s="11">
        <f t="shared" si="55"/>
        <v>2748.79</v>
      </c>
      <c r="AC866" s="170">
        <v>3074.6</v>
      </c>
      <c r="AD866" s="11"/>
      <c r="AE866" s="4"/>
      <c r="AF866" s="4"/>
    </row>
    <row r="867" spans="1:32">
      <c r="A867" s="56"/>
      <c r="B867" s="11"/>
      <c r="C867" s="11" t="s">
        <v>303</v>
      </c>
      <c r="D867" s="11"/>
      <c r="E867" s="11" t="s">
        <v>68</v>
      </c>
      <c r="F867" s="11">
        <v>6712881</v>
      </c>
      <c r="G867" s="11"/>
      <c r="H867" s="11"/>
      <c r="I867" s="11"/>
      <c r="J867" s="207">
        <v>1225358.4699999981</v>
      </c>
      <c r="K867" s="11"/>
      <c r="M867" s="11">
        <v>6491</v>
      </c>
      <c r="N867" s="70"/>
      <c r="P867" s="196">
        <f t="shared" si="52"/>
        <v>188.77807271606812</v>
      </c>
      <c r="Q867" s="11"/>
      <c r="R867" s="11"/>
      <c r="S867" s="11"/>
      <c r="T867" s="199">
        <f t="shared" si="53"/>
        <v>1034.1828685872747</v>
      </c>
      <c r="U867" s="11"/>
      <c r="V867" s="11"/>
      <c r="W867" s="11"/>
      <c r="Y867" s="11">
        <v>1225358.4699999981</v>
      </c>
      <c r="Z867" s="11">
        <f t="shared" si="54"/>
        <v>1223803.74</v>
      </c>
      <c r="AB867" s="11">
        <f t="shared" si="55"/>
        <v>1058419.96</v>
      </c>
      <c r="AC867" s="170">
        <v>1183873.3600000001</v>
      </c>
      <c r="AD867" s="11"/>
      <c r="AE867" s="4"/>
      <c r="AF867" s="4"/>
    </row>
    <row r="868" spans="1:32">
      <c r="A868" s="56"/>
      <c r="B868" s="11"/>
      <c r="C868" s="11" t="s">
        <v>303</v>
      </c>
      <c r="D868" s="11"/>
      <c r="E868" s="11" t="s">
        <v>166</v>
      </c>
      <c r="F868" s="11">
        <v>2518</v>
      </c>
      <c r="G868" s="11"/>
      <c r="H868" s="11"/>
      <c r="I868" s="11"/>
      <c r="J868" s="207">
        <v>479.12</v>
      </c>
      <c r="K868" s="11"/>
      <c r="M868" s="11">
        <v>2</v>
      </c>
      <c r="N868" s="70"/>
      <c r="P868" s="196">
        <f t="shared" si="52"/>
        <v>239.56</v>
      </c>
      <c r="Q868" s="11"/>
      <c r="R868" s="11"/>
      <c r="S868" s="11"/>
      <c r="T868" s="199">
        <f t="shared" si="53"/>
        <v>1259</v>
      </c>
      <c r="U868" s="11"/>
      <c r="V868" s="11"/>
      <c r="W868" s="11"/>
      <c r="Y868" s="11">
        <v>479.12</v>
      </c>
      <c r="Z868" s="11">
        <f t="shared" si="54"/>
        <v>478.51</v>
      </c>
      <c r="AB868" s="11">
        <f t="shared" si="55"/>
        <v>413.85</v>
      </c>
      <c r="AC868" s="170">
        <v>462.9</v>
      </c>
      <c r="AD868" s="11"/>
      <c r="AE868" s="4"/>
      <c r="AF868" s="4"/>
    </row>
    <row r="869" spans="1:32">
      <c r="A869" s="56"/>
      <c r="B869" s="11"/>
      <c r="C869" s="11" t="s">
        <v>304</v>
      </c>
      <c r="D869" s="11"/>
      <c r="E869" s="11" t="s">
        <v>305</v>
      </c>
      <c r="F869" s="11">
        <v>138220</v>
      </c>
      <c r="G869" s="11"/>
      <c r="H869" s="11"/>
      <c r="I869" s="11"/>
      <c r="J869" s="207">
        <v>25715.770000000004</v>
      </c>
      <c r="K869" s="11"/>
      <c r="M869" s="11">
        <v>162</v>
      </c>
      <c r="N869" s="70"/>
      <c r="P869" s="196">
        <f t="shared" si="52"/>
        <v>158.73932098765434</v>
      </c>
      <c r="Q869" s="11"/>
      <c r="R869" s="11"/>
      <c r="S869" s="11"/>
      <c r="T869" s="199">
        <f t="shared" si="53"/>
        <v>853.20987654320993</v>
      </c>
      <c r="U869" s="11"/>
      <c r="V869" s="11"/>
      <c r="W869" s="11"/>
      <c r="Y869" s="11">
        <v>25715.770000000004</v>
      </c>
      <c r="Z869" s="11">
        <f t="shared" si="54"/>
        <v>25683.14</v>
      </c>
      <c r="AB869" s="11">
        <f t="shared" si="55"/>
        <v>22212.34</v>
      </c>
      <c r="AC869" s="170">
        <v>24845.15</v>
      </c>
      <c r="AD869" s="11"/>
      <c r="AE869" s="4"/>
      <c r="AF869" s="4"/>
    </row>
    <row r="870" spans="1:32">
      <c r="A870" s="56"/>
      <c r="B870" s="11"/>
      <c r="C870" s="11" t="s">
        <v>306</v>
      </c>
      <c r="D870" s="11"/>
      <c r="E870" s="11" t="s">
        <v>273</v>
      </c>
      <c r="F870" s="11">
        <v>266822</v>
      </c>
      <c r="G870" s="11"/>
      <c r="H870" s="11"/>
      <c r="I870" s="11"/>
      <c r="J870" s="207">
        <v>47929.75999999998</v>
      </c>
      <c r="K870" s="11"/>
      <c r="M870" s="11">
        <v>249</v>
      </c>
      <c r="N870" s="70"/>
      <c r="P870" s="196">
        <f t="shared" si="52"/>
        <v>192.48899598393567</v>
      </c>
      <c r="Q870" s="11"/>
      <c r="R870" s="11"/>
      <c r="S870" s="11"/>
      <c r="T870" s="199">
        <f t="shared" si="53"/>
        <v>1071.5742971887551</v>
      </c>
      <c r="U870" s="11"/>
      <c r="V870" s="11"/>
      <c r="W870" s="11"/>
      <c r="Y870" s="11">
        <v>47929.75999999998</v>
      </c>
      <c r="Z870" s="11">
        <f t="shared" si="54"/>
        <v>47868.95</v>
      </c>
      <c r="AB870" s="11">
        <f t="shared" si="55"/>
        <v>41399.980000000003</v>
      </c>
      <c r="AC870" s="170">
        <v>46307.07</v>
      </c>
      <c r="AD870" s="11"/>
      <c r="AE870" s="4"/>
      <c r="AF870" s="4"/>
    </row>
    <row r="871" spans="1:32">
      <c r="A871" s="56"/>
      <c r="B871" s="11"/>
      <c r="C871" s="11" t="s">
        <v>307</v>
      </c>
      <c r="D871" s="11"/>
      <c r="E871" s="11" t="s">
        <v>82</v>
      </c>
      <c r="F871" s="11">
        <v>8423</v>
      </c>
      <c r="G871" s="11"/>
      <c r="H871" s="11"/>
      <c r="I871" s="11"/>
      <c r="J871" s="207">
        <v>1531.43</v>
      </c>
      <c r="K871" s="11"/>
      <c r="M871" s="11">
        <v>7</v>
      </c>
      <c r="N871" s="70"/>
      <c r="P871" s="196">
        <f t="shared" si="52"/>
        <v>218.77571428571429</v>
      </c>
      <c r="Q871" s="11"/>
      <c r="R871" s="11"/>
      <c r="S871" s="11"/>
      <c r="T871" s="199">
        <f t="shared" si="53"/>
        <v>1203.2857142857142</v>
      </c>
      <c r="U871" s="11"/>
      <c r="V871" s="11"/>
      <c r="W871" s="11"/>
      <c r="Y871" s="11">
        <v>1531.43</v>
      </c>
      <c r="Z871" s="11">
        <f t="shared" si="54"/>
        <v>1529.49</v>
      </c>
      <c r="AB871" s="11">
        <f t="shared" si="55"/>
        <v>1322.79</v>
      </c>
      <c r="AC871" s="170">
        <v>1479.58</v>
      </c>
      <c r="AD871" s="11"/>
      <c r="AE871" s="4"/>
      <c r="AF871" s="4"/>
    </row>
    <row r="872" spans="1:32">
      <c r="A872" s="56"/>
      <c r="B872" s="11"/>
      <c r="C872" s="11" t="s">
        <v>308</v>
      </c>
      <c r="D872" s="11"/>
      <c r="E872" s="11" t="s">
        <v>152</v>
      </c>
      <c r="F872" s="11">
        <v>33821</v>
      </c>
      <c r="G872" s="11"/>
      <c r="H872" s="11"/>
      <c r="I872" s="11"/>
      <c r="J872" s="207">
        <v>6039.1099999999979</v>
      </c>
      <c r="K872" s="11"/>
      <c r="M872" s="11">
        <v>54</v>
      </c>
      <c r="N872" s="70"/>
      <c r="P872" s="196">
        <f t="shared" si="52"/>
        <v>111.83537037037033</v>
      </c>
      <c r="Q872" s="11"/>
      <c r="R872" s="11"/>
      <c r="S872" s="11"/>
      <c r="T872" s="199">
        <f t="shared" si="53"/>
        <v>626.31481481481478</v>
      </c>
      <c r="U872" s="11"/>
      <c r="V872" s="11"/>
      <c r="W872" s="11"/>
      <c r="Y872" s="11">
        <v>6039.1099999999979</v>
      </c>
      <c r="Z872" s="11">
        <f t="shared" si="54"/>
        <v>6031.45</v>
      </c>
      <c r="AB872" s="11">
        <f t="shared" si="55"/>
        <v>5216.3599999999997</v>
      </c>
      <c r="AC872" s="170">
        <v>5834.65</v>
      </c>
      <c r="AD872" s="11"/>
      <c r="AE872" s="4"/>
      <c r="AF872" s="4"/>
    </row>
    <row r="873" spans="1:32">
      <c r="A873" s="56"/>
      <c r="B873" s="11"/>
      <c r="C873" s="11" t="s">
        <v>309</v>
      </c>
      <c r="D873" s="11"/>
      <c r="E873" s="11" t="s">
        <v>310</v>
      </c>
      <c r="F873" s="11">
        <v>2357</v>
      </c>
      <c r="G873" s="11"/>
      <c r="H873" s="11"/>
      <c r="I873" s="11"/>
      <c r="J873" s="207">
        <v>453.04</v>
      </c>
      <c r="K873" s="11"/>
      <c r="M873" s="11">
        <v>1</v>
      </c>
      <c r="N873" s="70"/>
      <c r="P873" s="196">
        <f t="shared" si="52"/>
        <v>453.04</v>
      </c>
      <c r="Q873" s="11"/>
      <c r="R873" s="11"/>
      <c r="S873" s="11"/>
      <c r="T873" s="199">
        <f t="shared" si="53"/>
        <v>2357</v>
      </c>
      <c r="U873" s="11"/>
      <c r="V873" s="11"/>
      <c r="W873" s="11"/>
      <c r="Y873" s="11">
        <v>453.04</v>
      </c>
      <c r="Z873" s="11">
        <f t="shared" si="54"/>
        <v>452.47</v>
      </c>
      <c r="AB873" s="11">
        <f t="shared" si="55"/>
        <v>391.32</v>
      </c>
      <c r="AC873" s="170">
        <v>437.7</v>
      </c>
      <c r="AD873" s="11"/>
      <c r="AE873" s="4"/>
      <c r="AF873" s="4"/>
    </row>
    <row r="874" spans="1:32">
      <c r="A874" s="56"/>
      <c r="B874" s="11"/>
      <c r="C874" s="11" t="s">
        <v>311</v>
      </c>
      <c r="D874" s="11"/>
      <c r="E874" s="11" t="s">
        <v>312</v>
      </c>
      <c r="F874" s="11">
        <v>301948</v>
      </c>
      <c r="G874" s="11"/>
      <c r="H874" s="11"/>
      <c r="I874" s="11"/>
      <c r="J874" s="207">
        <v>55305.579999999965</v>
      </c>
      <c r="K874" s="11"/>
      <c r="M874" s="11">
        <v>213</v>
      </c>
      <c r="N874" s="70"/>
      <c r="P874" s="196">
        <f t="shared" si="52"/>
        <v>259.65061032863832</v>
      </c>
      <c r="Q874" s="11"/>
      <c r="R874" s="11"/>
      <c r="S874" s="11"/>
      <c r="T874" s="199">
        <f t="shared" si="53"/>
        <v>1417.5962441314555</v>
      </c>
      <c r="U874" s="11"/>
      <c r="V874" s="11"/>
      <c r="W874" s="11"/>
      <c r="Y874" s="11">
        <v>55305.579999999965</v>
      </c>
      <c r="Z874" s="11">
        <f t="shared" si="54"/>
        <v>55235.41</v>
      </c>
      <c r="AB874" s="11">
        <f t="shared" si="55"/>
        <v>47770.94</v>
      </c>
      <c r="AC874" s="170">
        <v>53433.18</v>
      </c>
      <c r="AD874" s="11"/>
      <c r="AE874" s="4"/>
      <c r="AF874" s="4"/>
    </row>
    <row r="875" spans="1:32">
      <c r="A875" s="56"/>
      <c r="B875" s="11"/>
      <c r="C875" s="11" t="s">
        <v>313</v>
      </c>
      <c r="D875" s="11"/>
      <c r="E875" s="11" t="s">
        <v>93</v>
      </c>
      <c r="F875" s="11">
        <v>1794989</v>
      </c>
      <c r="G875" s="11"/>
      <c r="H875" s="11"/>
      <c r="I875" s="11"/>
      <c r="J875" s="207">
        <v>333404.4800000001</v>
      </c>
      <c r="K875" s="11"/>
      <c r="M875" s="11">
        <v>1224</v>
      </c>
      <c r="N875" s="70"/>
      <c r="P875" s="196">
        <f t="shared" si="52"/>
        <v>272.38928104575172</v>
      </c>
      <c r="Q875" s="11"/>
      <c r="R875" s="11"/>
      <c r="S875" s="11"/>
      <c r="T875" s="199">
        <f t="shared" si="53"/>
        <v>1466.4942810457517</v>
      </c>
      <c r="U875" s="11"/>
      <c r="V875" s="11"/>
      <c r="W875" s="11"/>
      <c r="Y875" s="11">
        <v>333404.4800000001</v>
      </c>
      <c r="Z875" s="11">
        <f t="shared" si="54"/>
        <v>332981.46000000002</v>
      </c>
      <c r="AB875" s="11">
        <f t="shared" si="55"/>
        <v>287982.63</v>
      </c>
      <c r="AC875" s="170">
        <v>322116.90999999997</v>
      </c>
      <c r="AD875" s="11"/>
      <c r="AE875" s="4"/>
      <c r="AF875" s="4"/>
    </row>
    <row r="876" spans="1:32">
      <c r="A876" s="56"/>
      <c r="B876" s="11"/>
      <c r="C876" s="11" t="s">
        <v>314</v>
      </c>
      <c r="D876" s="11"/>
      <c r="E876" s="11" t="s">
        <v>93</v>
      </c>
      <c r="F876" s="11">
        <v>31349</v>
      </c>
      <c r="G876" s="11"/>
      <c r="H876" s="11"/>
      <c r="I876" s="11"/>
      <c r="J876" s="207">
        <v>5825.1799999999994</v>
      </c>
      <c r="K876" s="11"/>
      <c r="M876" s="11">
        <v>16</v>
      </c>
      <c r="N876" s="70"/>
      <c r="P876" s="196">
        <f t="shared" si="52"/>
        <v>364.07374999999996</v>
      </c>
      <c r="Q876" s="11"/>
      <c r="R876" s="11"/>
      <c r="S876" s="11"/>
      <c r="T876" s="199">
        <f t="shared" si="53"/>
        <v>1959.3125</v>
      </c>
      <c r="U876" s="11"/>
      <c r="V876" s="11"/>
      <c r="W876" s="11"/>
      <c r="Y876" s="11">
        <v>5825.1799999999994</v>
      </c>
      <c r="Z876" s="11">
        <f t="shared" si="54"/>
        <v>5817.79</v>
      </c>
      <c r="AB876" s="11">
        <f t="shared" si="55"/>
        <v>5031.58</v>
      </c>
      <c r="AC876" s="170">
        <v>5627.97</v>
      </c>
      <c r="AD876" s="11"/>
      <c r="AE876" s="4"/>
      <c r="AF876" s="4"/>
    </row>
    <row r="877" spans="1:32">
      <c r="A877" s="56"/>
      <c r="B877" s="11"/>
      <c r="C877" s="11" t="s">
        <v>315</v>
      </c>
      <c r="D877" s="11"/>
      <c r="E877" s="11" t="s">
        <v>253</v>
      </c>
      <c r="F877" s="11">
        <v>976</v>
      </c>
      <c r="G877" s="11"/>
      <c r="H877" s="11"/>
      <c r="I877" s="11"/>
      <c r="J877" s="207">
        <v>184.73</v>
      </c>
      <c r="K877" s="11"/>
      <c r="M877" s="11">
        <v>1</v>
      </c>
      <c r="N877" s="70"/>
      <c r="P877" s="196">
        <f t="shared" si="52"/>
        <v>184.73</v>
      </c>
      <c r="Q877" s="11"/>
      <c r="R877" s="11"/>
      <c r="S877" s="11"/>
      <c r="T877" s="199">
        <f t="shared" si="53"/>
        <v>976</v>
      </c>
      <c r="U877" s="11"/>
      <c r="V877" s="11"/>
      <c r="W877" s="11"/>
      <c r="Y877" s="11">
        <v>184.73</v>
      </c>
      <c r="Z877" s="11">
        <f t="shared" si="54"/>
        <v>184.5</v>
      </c>
      <c r="AB877" s="11">
        <f t="shared" si="55"/>
        <v>159.56</v>
      </c>
      <c r="AC877" s="170">
        <v>178.48</v>
      </c>
      <c r="AD877" s="11"/>
      <c r="AE877" s="4"/>
      <c r="AF877" s="4"/>
    </row>
    <row r="878" spans="1:32">
      <c r="A878" s="56"/>
      <c r="B878" s="11"/>
      <c r="C878" s="11" t="s">
        <v>316</v>
      </c>
      <c r="D878" s="11"/>
      <c r="E878" s="11" t="s">
        <v>317</v>
      </c>
      <c r="F878" s="11">
        <v>211452</v>
      </c>
      <c r="G878" s="11"/>
      <c r="H878" s="11"/>
      <c r="I878" s="11"/>
      <c r="J878" s="207">
        <v>39056.699999999968</v>
      </c>
      <c r="K878" s="11"/>
      <c r="M878" s="11">
        <v>223</v>
      </c>
      <c r="N878" s="70"/>
      <c r="P878" s="196">
        <f t="shared" si="52"/>
        <v>175.14215246636758</v>
      </c>
      <c r="Q878" s="11"/>
      <c r="R878" s="11"/>
      <c r="S878" s="11"/>
      <c r="T878" s="199">
        <f t="shared" si="53"/>
        <v>948.21524663677133</v>
      </c>
      <c r="U878" s="11"/>
      <c r="V878" s="11"/>
      <c r="W878" s="11"/>
      <c r="Y878" s="11">
        <v>39056.699999999968</v>
      </c>
      <c r="Z878" s="11">
        <f t="shared" si="54"/>
        <v>39007.15</v>
      </c>
      <c r="AB878" s="11">
        <f t="shared" si="55"/>
        <v>33735.75</v>
      </c>
      <c r="AC878" s="170">
        <v>37734.42</v>
      </c>
      <c r="AD878" s="11"/>
      <c r="AE878" s="4"/>
      <c r="AF878" s="4"/>
    </row>
    <row r="879" spans="1:32">
      <c r="A879" s="56"/>
      <c r="B879" s="11"/>
      <c r="C879" s="11" t="s">
        <v>318</v>
      </c>
      <c r="D879" s="11"/>
      <c r="E879" s="11" t="s">
        <v>319</v>
      </c>
      <c r="F879" s="11">
        <v>185766</v>
      </c>
      <c r="G879" s="11"/>
      <c r="H879" s="11"/>
      <c r="I879" s="11"/>
      <c r="J879" s="207">
        <v>33552.550000000017</v>
      </c>
      <c r="K879" s="11"/>
      <c r="M879" s="11">
        <v>253</v>
      </c>
      <c r="N879" s="70"/>
      <c r="P879" s="196">
        <f t="shared" ref="P879:P942" si="56">J879/M879</f>
        <v>132.61877470355739</v>
      </c>
      <c r="Q879" s="11"/>
      <c r="R879" s="11"/>
      <c r="S879" s="11"/>
      <c r="T879" s="199">
        <f t="shared" ref="T879:T942" si="57">F879/M879</f>
        <v>734.2529644268775</v>
      </c>
      <c r="U879" s="11"/>
      <c r="V879" s="11"/>
      <c r="W879" s="11"/>
      <c r="Y879" s="11">
        <v>33552.550000000017</v>
      </c>
      <c r="Z879" s="11">
        <f t="shared" ref="Z879:Z942" si="58">ROUND($Z$1209*Y879/$Y$1209,2)</f>
        <v>33509.980000000003</v>
      </c>
      <c r="AB879" s="11">
        <f t="shared" ref="AB879:AB942" si="59">ROUND($AB$1209*Y879/$Y$1209,2)</f>
        <v>28981.47</v>
      </c>
      <c r="AC879" s="170">
        <v>32416.61</v>
      </c>
      <c r="AD879" s="11"/>
      <c r="AE879" s="4"/>
      <c r="AF879" s="4"/>
    </row>
    <row r="880" spans="1:32">
      <c r="A880" s="56"/>
      <c r="B880" s="11"/>
      <c r="C880" s="11" t="s">
        <v>320</v>
      </c>
      <c r="D880" s="11"/>
      <c r="E880" s="11" t="s">
        <v>92</v>
      </c>
      <c r="F880" s="11">
        <v>6898</v>
      </c>
      <c r="G880" s="11"/>
      <c r="H880" s="11"/>
      <c r="I880" s="11"/>
      <c r="J880" s="207">
        <v>1228.81</v>
      </c>
      <c r="K880" s="11"/>
      <c r="M880" s="11">
        <v>4</v>
      </c>
      <c r="N880" s="70"/>
      <c r="P880" s="196">
        <f t="shared" si="56"/>
        <v>307.20249999999999</v>
      </c>
      <c r="Q880" s="11"/>
      <c r="R880" s="11"/>
      <c r="S880" s="11"/>
      <c r="T880" s="199">
        <f t="shared" si="57"/>
        <v>1724.5</v>
      </c>
      <c r="U880" s="11"/>
      <c r="V880" s="11"/>
      <c r="W880" s="11"/>
      <c r="Y880" s="11">
        <v>1228.81</v>
      </c>
      <c r="Z880" s="11">
        <f t="shared" si="58"/>
        <v>1227.25</v>
      </c>
      <c r="AB880" s="11">
        <f t="shared" si="59"/>
        <v>1061.4000000000001</v>
      </c>
      <c r="AC880" s="170">
        <v>1187.21</v>
      </c>
      <c r="AD880" s="11"/>
      <c r="AE880" s="4"/>
      <c r="AF880" s="4"/>
    </row>
    <row r="881" spans="1:32">
      <c r="A881" s="56"/>
      <c r="B881" s="11"/>
      <c r="C881" s="11" t="s">
        <v>320</v>
      </c>
      <c r="D881" s="11"/>
      <c r="E881" s="11" t="s">
        <v>93</v>
      </c>
      <c r="F881" s="11">
        <v>513907</v>
      </c>
      <c r="G881" s="11"/>
      <c r="H881" s="11"/>
      <c r="I881" s="11"/>
      <c r="J881" s="207">
        <v>95118.249999999942</v>
      </c>
      <c r="K881" s="11"/>
      <c r="M881" s="11">
        <v>372</v>
      </c>
      <c r="N881" s="70"/>
      <c r="P881" s="196">
        <f t="shared" si="56"/>
        <v>255.69422043010738</v>
      </c>
      <c r="Q881" s="11"/>
      <c r="R881" s="11"/>
      <c r="S881" s="11"/>
      <c r="T881" s="199">
        <f t="shared" si="57"/>
        <v>1381.4704301075269</v>
      </c>
      <c r="U881" s="11"/>
      <c r="V881" s="11"/>
      <c r="W881" s="11"/>
      <c r="Y881" s="11">
        <v>95118.249999999942</v>
      </c>
      <c r="Z881" s="11">
        <f t="shared" si="58"/>
        <v>94997.56</v>
      </c>
      <c r="AB881" s="11">
        <f t="shared" si="59"/>
        <v>82159.679999999993</v>
      </c>
      <c r="AC881" s="170">
        <v>91897.97</v>
      </c>
      <c r="AD881" s="11"/>
      <c r="AE881" s="4"/>
      <c r="AF881" s="4"/>
    </row>
    <row r="882" spans="1:32">
      <c r="A882" s="56"/>
      <c r="B882" s="11"/>
      <c r="C882" s="11" t="s">
        <v>321</v>
      </c>
      <c r="D882" s="11"/>
      <c r="E882" s="11" t="s">
        <v>93</v>
      </c>
      <c r="F882" s="11">
        <v>3101</v>
      </c>
      <c r="G882" s="11"/>
      <c r="H882" s="11"/>
      <c r="I882" s="11"/>
      <c r="J882" s="207">
        <v>601.61</v>
      </c>
      <c r="K882" s="11"/>
      <c r="M882" s="11">
        <v>1</v>
      </c>
      <c r="N882" s="70"/>
      <c r="P882" s="196">
        <f t="shared" si="56"/>
        <v>601.61</v>
      </c>
      <c r="Q882" s="11"/>
      <c r="R882" s="11"/>
      <c r="S882" s="11"/>
      <c r="T882" s="199">
        <f t="shared" si="57"/>
        <v>3101</v>
      </c>
      <c r="U882" s="11"/>
      <c r="V882" s="11"/>
      <c r="W882" s="11"/>
      <c r="Y882" s="11">
        <v>601.61</v>
      </c>
      <c r="Z882" s="11">
        <f t="shared" si="58"/>
        <v>600.85</v>
      </c>
      <c r="AB882" s="11">
        <f t="shared" si="59"/>
        <v>519.65</v>
      </c>
      <c r="AC882" s="170">
        <v>581.24</v>
      </c>
      <c r="AD882" s="11"/>
      <c r="AE882" s="4"/>
      <c r="AF882" s="4"/>
    </row>
    <row r="883" spans="1:32">
      <c r="A883" s="56"/>
      <c r="B883" s="11"/>
      <c r="C883" s="11" t="s">
        <v>324</v>
      </c>
      <c r="D883" s="11"/>
      <c r="E883" s="11" t="s">
        <v>133</v>
      </c>
      <c r="F883" s="11">
        <v>16863</v>
      </c>
      <c r="G883" s="11"/>
      <c r="H883" s="11"/>
      <c r="I883" s="11"/>
      <c r="J883" s="207">
        <v>3042.13</v>
      </c>
      <c r="K883" s="11"/>
      <c r="M883" s="11">
        <v>16</v>
      </c>
      <c r="N883" s="70"/>
      <c r="P883" s="196">
        <f t="shared" si="56"/>
        <v>190.13312500000001</v>
      </c>
      <c r="Q883" s="11"/>
      <c r="R883" s="11"/>
      <c r="S883" s="11"/>
      <c r="T883" s="199">
        <f t="shared" si="57"/>
        <v>1053.9375</v>
      </c>
      <c r="U883" s="11"/>
      <c r="V883" s="11"/>
      <c r="W883" s="11"/>
      <c r="Y883" s="11">
        <v>3042.13</v>
      </c>
      <c r="Z883" s="11">
        <f t="shared" si="58"/>
        <v>3038.27</v>
      </c>
      <c r="AB883" s="11">
        <f t="shared" si="59"/>
        <v>2627.68</v>
      </c>
      <c r="AC883" s="170">
        <v>2939.14</v>
      </c>
      <c r="AD883" s="11"/>
      <c r="AE883" s="4"/>
      <c r="AF883" s="4"/>
    </row>
    <row r="884" spans="1:32">
      <c r="A884" s="56"/>
      <c r="B884" s="11"/>
      <c r="C884" s="11" t="s">
        <v>324</v>
      </c>
      <c r="D884" s="11"/>
      <c r="E884" s="11" t="s">
        <v>325</v>
      </c>
      <c r="F884" s="11">
        <v>4681</v>
      </c>
      <c r="G884" s="11"/>
      <c r="H884" s="11"/>
      <c r="I884" s="11"/>
      <c r="J884" s="207">
        <v>822.4</v>
      </c>
      <c r="K884" s="11"/>
      <c r="M884" s="11">
        <v>5</v>
      </c>
      <c r="N884" s="70"/>
      <c r="P884" s="196">
        <f t="shared" si="56"/>
        <v>164.48</v>
      </c>
      <c r="Q884" s="11"/>
      <c r="R884" s="11"/>
      <c r="S884" s="11"/>
      <c r="T884" s="199">
        <f t="shared" si="57"/>
        <v>936.2</v>
      </c>
      <c r="U884" s="11"/>
      <c r="V884" s="11"/>
      <c r="W884" s="11"/>
      <c r="Y884" s="11">
        <v>822.4</v>
      </c>
      <c r="Z884" s="11">
        <f t="shared" si="58"/>
        <v>821.36</v>
      </c>
      <c r="AB884" s="11">
        <f t="shared" si="59"/>
        <v>710.36</v>
      </c>
      <c r="AC884" s="170">
        <v>794.56</v>
      </c>
      <c r="AD884" s="11"/>
      <c r="AE884" s="4"/>
      <c r="AF884" s="4"/>
    </row>
    <row r="885" spans="1:32">
      <c r="A885" s="56"/>
      <c r="B885" s="11"/>
      <c r="C885" s="11" t="s">
        <v>326</v>
      </c>
      <c r="D885" s="11"/>
      <c r="E885" s="11" t="s">
        <v>133</v>
      </c>
      <c r="F885" s="11">
        <v>1275</v>
      </c>
      <c r="G885" s="11"/>
      <c r="H885" s="11"/>
      <c r="I885" s="11"/>
      <c r="J885" s="207">
        <v>247.70999999999998</v>
      </c>
      <c r="K885" s="11"/>
      <c r="M885" s="11">
        <v>3</v>
      </c>
      <c r="N885" s="70"/>
      <c r="P885" s="196">
        <f t="shared" si="56"/>
        <v>82.57</v>
      </c>
      <c r="Q885" s="11"/>
      <c r="R885" s="11"/>
      <c r="S885" s="11"/>
      <c r="T885" s="199">
        <f t="shared" si="57"/>
        <v>425</v>
      </c>
      <c r="U885" s="11"/>
      <c r="V885" s="11"/>
      <c r="W885" s="11"/>
      <c r="Y885" s="11">
        <v>247.70999999999998</v>
      </c>
      <c r="Z885" s="11">
        <f t="shared" si="58"/>
        <v>247.4</v>
      </c>
      <c r="AB885" s="11">
        <f t="shared" si="59"/>
        <v>213.96</v>
      </c>
      <c r="AC885" s="170">
        <v>239.32</v>
      </c>
      <c r="AD885" s="11"/>
      <c r="AE885" s="4"/>
      <c r="AF885" s="4"/>
    </row>
    <row r="886" spans="1:32">
      <c r="A886" s="56"/>
      <c r="B886" s="11"/>
      <c r="C886" s="11" t="s">
        <v>327</v>
      </c>
      <c r="D886" s="11"/>
      <c r="E886" s="11" t="s">
        <v>96</v>
      </c>
      <c r="F886" s="11">
        <v>442969</v>
      </c>
      <c r="G886" s="11"/>
      <c r="H886" s="11"/>
      <c r="I886" s="11"/>
      <c r="J886" s="207">
        <v>81202.969999999972</v>
      </c>
      <c r="K886" s="11"/>
      <c r="M886" s="11">
        <v>487</v>
      </c>
      <c r="N886" s="70"/>
      <c r="P886" s="196">
        <f t="shared" si="56"/>
        <v>166.74121149897326</v>
      </c>
      <c r="Q886" s="11"/>
      <c r="R886" s="11"/>
      <c r="S886" s="11"/>
      <c r="T886" s="199">
        <f t="shared" si="57"/>
        <v>909.58726899383987</v>
      </c>
      <c r="U886" s="11"/>
      <c r="V886" s="11"/>
      <c r="W886" s="11"/>
      <c r="Y886" s="11">
        <v>81202.969999999972</v>
      </c>
      <c r="Z886" s="11">
        <f t="shared" si="58"/>
        <v>81099.94</v>
      </c>
      <c r="AB886" s="11">
        <f t="shared" si="59"/>
        <v>70140.160000000003</v>
      </c>
      <c r="AC886" s="170">
        <v>78453.8</v>
      </c>
      <c r="AD886" s="11"/>
      <c r="AE886" s="4"/>
      <c r="AF886" s="4"/>
    </row>
    <row r="887" spans="1:32">
      <c r="A887" s="56"/>
      <c r="B887" s="11"/>
      <c r="C887" s="11" t="s">
        <v>328</v>
      </c>
      <c r="D887" s="11"/>
      <c r="E887" s="11" t="s">
        <v>77</v>
      </c>
      <c r="F887" s="11">
        <v>3463658</v>
      </c>
      <c r="G887" s="11"/>
      <c r="H887" s="11"/>
      <c r="I887" s="11"/>
      <c r="J887" s="207">
        <v>625236.87000000058</v>
      </c>
      <c r="K887" s="11"/>
      <c r="M887" s="11">
        <v>2168</v>
      </c>
      <c r="N887" s="70"/>
      <c r="P887" s="196">
        <f t="shared" si="56"/>
        <v>288.39339022140246</v>
      </c>
      <c r="Q887" s="11"/>
      <c r="R887" s="11"/>
      <c r="S887" s="11"/>
      <c r="T887" s="199">
        <f t="shared" si="57"/>
        <v>1597.6282287822878</v>
      </c>
      <c r="U887" s="11"/>
      <c r="V887" s="11"/>
      <c r="W887" s="11"/>
      <c r="Y887" s="11">
        <v>625236.87000000058</v>
      </c>
      <c r="Z887" s="11">
        <f t="shared" si="58"/>
        <v>624443.56999999995</v>
      </c>
      <c r="AB887" s="11">
        <f t="shared" si="59"/>
        <v>540056.81000000006</v>
      </c>
      <c r="AC887" s="170">
        <v>604069.17000000004</v>
      </c>
      <c r="AD887" s="11"/>
      <c r="AE887" s="4"/>
      <c r="AF887" s="4"/>
    </row>
    <row r="888" spans="1:32">
      <c r="A888" s="56"/>
      <c r="B888" s="11"/>
      <c r="C888" s="11" t="s">
        <v>329</v>
      </c>
      <c r="D888" s="11"/>
      <c r="E888" s="11" t="s">
        <v>188</v>
      </c>
      <c r="F888" s="11">
        <v>32687</v>
      </c>
      <c r="G888" s="11"/>
      <c r="H888" s="11"/>
      <c r="I888" s="11"/>
      <c r="J888" s="207">
        <v>5573.9100000000017</v>
      </c>
      <c r="K888" s="11"/>
      <c r="M888" s="11">
        <v>28</v>
      </c>
      <c r="N888" s="70"/>
      <c r="P888" s="196">
        <f t="shared" si="56"/>
        <v>199.06821428571433</v>
      </c>
      <c r="Q888" s="11"/>
      <c r="R888" s="11"/>
      <c r="S888" s="11"/>
      <c r="T888" s="199">
        <f t="shared" si="57"/>
        <v>1167.3928571428571</v>
      </c>
      <c r="U888" s="11"/>
      <c r="V888" s="11"/>
      <c r="W888" s="11"/>
      <c r="Y888" s="11">
        <v>5573.9100000000017</v>
      </c>
      <c r="Z888" s="11">
        <f t="shared" si="58"/>
        <v>5566.84</v>
      </c>
      <c r="AB888" s="11">
        <f t="shared" si="59"/>
        <v>4814.54</v>
      </c>
      <c r="AC888" s="170">
        <v>5385.2</v>
      </c>
      <c r="AD888" s="11"/>
      <c r="AE888" s="4"/>
      <c r="AF888" s="4"/>
    </row>
    <row r="889" spans="1:32">
      <c r="A889" s="56"/>
      <c r="B889" s="11"/>
      <c r="C889" s="11" t="s">
        <v>330</v>
      </c>
      <c r="D889" s="11"/>
      <c r="E889" s="11" t="s">
        <v>188</v>
      </c>
      <c r="F889" s="11">
        <v>113306</v>
      </c>
      <c r="G889" s="11"/>
      <c r="H889" s="11"/>
      <c r="I889" s="11"/>
      <c r="J889" s="207">
        <v>20942.260000000013</v>
      </c>
      <c r="K889" s="11"/>
      <c r="M889" s="11">
        <v>104</v>
      </c>
      <c r="N889" s="70"/>
      <c r="P889" s="196">
        <f t="shared" si="56"/>
        <v>201.36788461538475</v>
      </c>
      <c r="Q889" s="11"/>
      <c r="R889" s="11"/>
      <c r="S889" s="11"/>
      <c r="T889" s="199">
        <f t="shared" si="57"/>
        <v>1089.4807692307693</v>
      </c>
      <c r="U889" s="11"/>
      <c r="V889" s="11"/>
      <c r="W889" s="11"/>
      <c r="Y889" s="11">
        <v>20942.260000000013</v>
      </c>
      <c r="Z889" s="11">
        <f t="shared" si="58"/>
        <v>20915.689999999999</v>
      </c>
      <c r="AB889" s="11">
        <f t="shared" si="59"/>
        <v>18089.16</v>
      </c>
      <c r="AC889" s="170">
        <v>20233.25</v>
      </c>
      <c r="AD889" s="11"/>
      <c r="AE889" s="4"/>
      <c r="AF889" s="4"/>
    </row>
    <row r="890" spans="1:32">
      <c r="A890" s="56"/>
      <c r="B890" s="11"/>
      <c r="C890" s="11" t="s">
        <v>331</v>
      </c>
      <c r="D890" s="11"/>
      <c r="E890" s="11" t="s">
        <v>96</v>
      </c>
      <c r="F890" s="11">
        <v>35619</v>
      </c>
      <c r="G890" s="11"/>
      <c r="H890" s="11"/>
      <c r="I890" s="11"/>
      <c r="J890" s="207">
        <v>6514.6500000000005</v>
      </c>
      <c r="K890" s="11"/>
      <c r="M890" s="11">
        <v>33</v>
      </c>
      <c r="N890" s="70"/>
      <c r="P890" s="196">
        <f t="shared" si="56"/>
        <v>197.41363636363639</v>
      </c>
      <c r="Q890" s="11"/>
      <c r="R890" s="11"/>
      <c r="S890" s="11"/>
      <c r="T890" s="199">
        <f t="shared" si="57"/>
        <v>1079.3636363636363</v>
      </c>
      <c r="U890" s="11"/>
      <c r="V890" s="11"/>
      <c r="W890" s="11"/>
      <c r="Y890" s="11">
        <v>6514.6500000000005</v>
      </c>
      <c r="Z890" s="11">
        <f t="shared" si="58"/>
        <v>6506.38</v>
      </c>
      <c r="AB890" s="11">
        <f t="shared" si="59"/>
        <v>5627.12</v>
      </c>
      <c r="AC890" s="170">
        <v>6294.09</v>
      </c>
      <c r="AD890" s="11"/>
      <c r="AE890" s="4"/>
      <c r="AF890" s="4"/>
    </row>
    <row r="891" spans="1:32">
      <c r="A891" s="56"/>
      <c r="B891" s="11"/>
      <c r="C891" s="11" t="s">
        <v>332</v>
      </c>
      <c r="D891" s="11"/>
      <c r="E891" s="11" t="s">
        <v>179</v>
      </c>
      <c r="F891" s="11">
        <v>5708</v>
      </c>
      <c r="G891" s="11"/>
      <c r="H891" s="11"/>
      <c r="I891" s="11"/>
      <c r="J891" s="207">
        <v>1123.1300000000001</v>
      </c>
      <c r="K891" s="11"/>
      <c r="M891" s="11">
        <v>11</v>
      </c>
      <c r="N891" s="70"/>
      <c r="P891" s="196">
        <f t="shared" si="56"/>
        <v>102.10272727272728</v>
      </c>
      <c r="Q891" s="11"/>
      <c r="R891" s="11"/>
      <c r="S891" s="11"/>
      <c r="T891" s="199">
        <f t="shared" si="57"/>
        <v>518.90909090909088</v>
      </c>
      <c r="U891" s="11"/>
      <c r="V891" s="11"/>
      <c r="W891" s="11"/>
      <c r="Y891" s="11">
        <v>1123.1300000000001</v>
      </c>
      <c r="Z891" s="11">
        <f t="shared" si="58"/>
        <v>1121.7</v>
      </c>
      <c r="AB891" s="11">
        <f t="shared" si="59"/>
        <v>970.12</v>
      </c>
      <c r="AC891" s="170">
        <v>1085.1099999999999</v>
      </c>
      <c r="AD891" s="11"/>
      <c r="AE891" s="4"/>
      <c r="AF891" s="4"/>
    </row>
    <row r="892" spans="1:32">
      <c r="A892" s="56"/>
      <c r="B892" s="11"/>
      <c r="C892" s="11" t="s">
        <v>333</v>
      </c>
      <c r="D892" s="11"/>
      <c r="E892" s="11" t="s">
        <v>96</v>
      </c>
      <c r="F892" s="11">
        <v>3093</v>
      </c>
      <c r="G892" s="11"/>
      <c r="H892" s="11"/>
      <c r="I892" s="11"/>
      <c r="J892" s="207">
        <v>606.48</v>
      </c>
      <c r="K892" s="11"/>
      <c r="M892" s="11">
        <v>3</v>
      </c>
      <c r="N892" s="70"/>
      <c r="P892" s="196">
        <f t="shared" si="56"/>
        <v>202.16</v>
      </c>
      <c r="Q892" s="11"/>
      <c r="R892" s="11"/>
      <c r="S892" s="11"/>
      <c r="T892" s="199">
        <f t="shared" si="57"/>
        <v>1031</v>
      </c>
      <c r="U892" s="11"/>
      <c r="V892" s="11"/>
      <c r="W892" s="11"/>
      <c r="Y892" s="11">
        <v>606.48</v>
      </c>
      <c r="Z892" s="11">
        <f t="shared" si="58"/>
        <v>605.71</v>
      </c>
      <c r="AB892" s="11">
        <f t="shared" si="59"/>
        <v>523.86</v>
      </c>
      <c r="AC892" s="170">
        <v>585.95000000000005</v>
      </c>
      <c r="AD892" s="11"/>
      <c r="AE892" s="4"/>
      <c r="AF892" s="4"/>
    </row>
    <row r="893" spans="1:32">
      <c r="A893" s="56"/>
      <c r="B893" s="11"/>
      <c r="C893" s="11" t="s">
        <v>334</v>
      </c>
      <c r="D893" s="11"/>
      <c r="E893" s="11" t="s">
        <v>77</v>
      </c>
      <c r="F893" s="11"/>
      <c r="G893" s="11"/>
      <c r="H893" s="11"/>
      <c r="I893" s="11"/>
      <c r="J893" s="207">
        <v>5.96</v>
      </c>
      <c r="K893" s="11"/>
      <c r="M893" s="11">
        <v>1</v>
      </c>
      <c r="N893" s="70"/>
      <c r="P893" s="196">
        <f t="shared" si="56"/>
        <v>5.96</v>
      </c>
      <c r="Q893" s="11"/>
      <c r="R893" s="11"/>
      <c r="S893" s="11"/>
      <c r="T893" s="199">
        <f t="shared" si="57"/>
        <v>0</v>
      </c>
      <c r="U893" s="11"/>
      <c r="V893" s="11"/>
      <c r="W893" s="11"/>
      <c r="Y893" s="11">
        <v>5.96</v>
      </c>
      <c r="Z893" s="11">
        <f t="shared" si="58"/>
        <v>5.95</v>
      </c>
      <c r="AB893" s="11">
        <f t="shared" si="59"/>
        <v>5.15</v>
      </c>
      <c r="AC893" s="170">
        <v>5.76</v>
      </c>
      <c r="AD893" s="11"/>
      <c r="AE893" s="4"/>
      <c r="AF893" s="4"/>
    </row>
    <row r="894" spans="1:32">
      <c r="A894" s="56"/>
      <c r="B894" s="11"/>
      <c r="C894" s="11" t="s">
        <v>335</v>
      </c>
      <c r="D894" s="11"/>
      <c r="E894" s="11" t="s">
        <v>336</v>
      </c>
      <c r="F894" s="11">
        <v>1052947</v>
      </c>
      <c r="G894" s="11"/>
      <c r="H894" s="11"/>
      <c r="I894" s="11"/>
      <c r="J894" s="207">
        <v>190974.45999999982</v>
      </c>
      <c r="K894" s="11"/>
      <c r="M894" s="11">
        <v>1162</v>
      </c>
      <c r="N894" s="70"/>
      <c r="P894" s="196">
        <f t="shared" si="56"/>
        <v>164.34979345955233</v>
      </c>
      <c r="Q894" s="11"/>
      <c r="R894" s="11"/>
      <c r="S894" s="11"/>
      <c r="T894" s="199">
        <f t="shared" si="57"/>
        <v>906.15060240963851</v>
      </c>
      <c r="U894" s="11"/>
      <c r="V894" s="11"/>
      <c r="W894" s="11"/>
      <c r="Y894" s="11">
        <v>190974.45999999982</v>
      </c>
      <c r="Z894" s="11">
        <f t="shared" si="58"/>
        <v>190732.15</v>
      </c>
      <c r="AB894" s="11">
        <f t="shared" si="59"/>
        <v>164956.76999999999</v>
      </c>
      <c r="AC894" s="170">
        <v>184508.93</v>
      </c>
      <c r="AD894" s="11"/>
      <c r="AE894" s="4"/>
      <c r="AF894" s="4"/>
    </row>
    <row r="895" spans="1:32">
      <c r="A895" s="56"/>
      <c r="B895" s="11"/>
      <c r="C895" s="11" t="s">
        <v>337</v>
      </c>
      <c r="D895" s="11"/>
      <c r="E895" s="11" t="s">
        <v>336</v>
      </c>
      <c r="F895" s="11">
        <v>1352</v>
      </c>
      <c r="G895" s="11"/>
      <c r="H895" s="11"/>
      <c r="I895" s="11"/>
      <c r="J895" s="207">
        <v>254.57</v>
      </c>
      <c r="K895" s="11"/>
      <c r="M895" s="11">
        <v>1</v>
      </c>
      <c r="N895" s="70"/>
      <c r="P895" s="196">
        <f t="shared" si="56"/>
        <v>254.57</v>
      </c>
      <c r="Q895" s="11"/>
      <c r="R895" s="11"/>
      <c r="S895" s="11"/>
      <c r="T895" s="199">
        <f t="shared" si="57"/>
        <v>1352</v>
      </c>
      <c r="U895" s="11"/>
      <c r="V895" s="11"/>
      <c r="W895" s="11"/>
      <c r="Y895" s="11">
        <v>254.57</v>
      </c>
      <c r="Z895" s="11">
        <f t="shared" si="58"/>
        <v>254.25</v>
      </c>
      <c r="AB895" s="11">
        <f t="shared" si="59"/>
        <v>219.89</v>
      </c>
      <c r="AC895" s="170">
        <v>245.95</v>
      </c>
      <c r="AD895" s="11"/>
      <c r="AE895" s="4"/>
      <c r="AF895" s="4"/>
    </row>
    <row r="896" spans="1:32">
      <c r="A896" s="56"/>
      <c r="B896" s="11"/>
      <c r="C896" s="11" t="s">
        <v>337</v>
      </c>
      <c r="D896" s="11"/>
      <c r="E896" s="11" t="s">
        <v>174</v>
      </c>
      <c r="F896" s="11">
        <v>1938229</v>
      </c>
      <c r="G896" s="11"/>
      <c r="H896" s="11"/>
      <c r="I896" s="11"/>
      <c r="J896" s="207">
        <v>352563.73999999918</v>
      </c>
      <c r="K896" s="11"/>
      <c r="M896" s="11">
        <v>1214</v>
      </c>
      <c r="N896" s="70"/>
      <c r="P896" s="196">
        <f t="shared" si="56"/>
        <v>290.41494233937328</v>
      </c>
      <c r="Q896" s="11"/>
      <c r="R896" s="11"/>
      <c r="S896" s="11"/>
      <c r="T896" s="199">
        <f t="shared" si="57"/>
        <v>1596.5642504118616</v>
      </c>
      <c r="U896" s="11"/>
      <c r="V896" s="11"/>
      <c r="W896" s="11"/>
      <c r="Y896" s="11">
        <v>352563.73999999918</v>
      </c>
      <c r="Z896" s="11">
        <f t="shared" si="58"/>
        <v>352116.41</v>
      </c>
      <c r="AB896" s="11">
        <f t="shared" si="59"/>
        <v>304531.7</v>
      </c>
      <c r="AC896" s="170">
        <v>340627.52</v>
      </c>
      <c r="AD896" s="11"/>
      <c r="AE896" s="4"/>
      <c r="AF896" s="4"/>
    </row>
    <row r="897" spans="1:32">
      <c r="A897" s="56"/>
      <c r="B897" s="11"/>
      <c r="C897" s="11" t="s">
        <v>338</v>
      </c>
      <c r="D897" s="11"/>
      <c r="E897" s="11" t="s">
        <v>82</v>
      </c>
      <c r="F897" s="11">
        <v>19316</v>
      </c>
      <c r="G897" s="11"/>
      <c r="H897" s="11"/>
      <c r="I897" s="11"/>
      <c r="J897" s="207">
        <v>3818.8300000000004</v>
      </c>
      <c r="K897" s="11"/>
      <c r="M897" s="11">
        <v>84</v>
      </c>
      <c r="N897" s="70"/>
      <c r="P897" s="196">
        <f t="shared" si="56"/>
        <v>45.46226190476191</v>
      </c>
      <c r="Q897" s="11"/>
      <c r="R897" s="11"/>
      <c r="S897" s="11"/>
      <c r="T897" s="199">
        <f t="shared" si="57"/>
        <v>229.95238095238096</v>
      </c>
      <c r="U897" s="11"/>
      <c r="V897" s="11"/>
      <c r="W897" s="11"/>
      <c r="Y897" s="11">
        <v>3818.8300000000004</v>
      </c>
      <c r="Z897" s="11">
        <f t="shared" si="58"/>
        <v>3813.98</v>
      </c>
      <c r="AB897" s="11">
        <f t="shared" si="59"/>
        <v>3298.57</v>
      </c>
      <c r="AC897" s="170">
        <v>3689.54</v>
      </c>
      <c r="AD897" s="11"/>
      <c r="AE897" s="4"/>
      <c r="AF897" s="4"/>
    </row>
    <row r="898" spans="1:32">
      <c r="A898" s="56"/>
      <c r="B898" s="11"/>
      <c r="C898" s="11" t="s">
        <v>339</v>
      </c>
      <c r="D898" s="11"/>
      <c r="E898" s="11" t="s">
        <v>82</v>
      </c>
      <c r="F898" s="11">
        <v>9519</v>
      </c>
      <c r="G898" s="11"/>
      <c r="H898" s="11"/>
      <c r="I898" s="11"/>
      <c r="J898" s="207">
        <v>1699.54</v>
      </c>
      <c r="K898" s="11"/>
      <c r="M898" s="11">
        <v>13</v>
      </c>
      <c r="N898" s="70"/>
      <c r="P898" s="196">
        <f t="shared" si="56"/>
        <v>130.73384615384614</v>
      </c>
      <c r="Q898" s="11"/>
      <c r="R898" s="11"/>
      <c r="S898" s="11"/>
      <c r="T898" s="199">
        <f t="shared" si="57"/>
        <v>732.23076923076928</v>
      </c>
      <c r="U898" s="11"/>
      <c r="V898" s="11"/>
      <c r="W898" s="11"/>
      <c r="Y898" s="11">
        <v>1699.54</v>
      </c>
      <c r="Z898" s="11">
        <f t="shared" si="58"/>
        <v>1697.38</v>
      </c>
      <c r="AB898" s="11">
        <f t="shared" si="59"/>
        <v>1468</v>
      </c>
      <c r="AC898" s="170">
        <v>1642</v>
      </c>
      <c r="AD898" s="11"/>
      <c r="AE898" s="4"/>
      <c r="AF898" s="4"/>
    </row>
    <row r="899" spans="1:32">
      <c r="A899" s="56"/>
      <c r="B899" s="11"/>
      <c r="C899" s="11" t="s">
        <v>340</v>
      </c>
      <c r="D899" s="11"/>
      <c r="E899" s="11" t="s">
        <v>62</v>
      </c>
      <c r="F899" s="11">
        <v>1407</v>
      </c>
      <c r="G899" s="11"/>
      <c r="H899" s="11"/>
      <c r="I899" s="11"/>
      <c r="J899" s="207">
        <v>271.60000000000002</v>
      </c>
      <c r="K899" s="11"/>
      <c r="M899" s="11">
        <v>3</v>
      </c>
      <c r="N899" s="70"/>
      <c r="P899" s="196">
        <f t="shared" si="56"/>
        <v>90.533333333333346</v>
      </c>
      <c r="Q899" s="11"/>
      <c r="R899" s="11"/>
      <c r="S899" s="11"/>
      <c r="T899" s="199">
        <f t="shared" si="57"/>
        <v>469</v>
      </c>
      <c r="U899" s="11"/>
      <c r="V899" s="11"/>
      <c r="W899" s="11"/>
      <c r="Y899" s="11">
        <v>271.60000000000002</v>
      </c>
      <c r="Z899" s="11">
        <f t="shared" si="58"/>
        <v>271.26</v>
      </c>
      <c r="AB899" s="11">
        <f t="shared" si="59"/>
        <v>234.6</v>
      </c>
      <c r="AC899" s="170">
        <v>262.39999999999998</v>
      </c>
      <c r="AD899" s="11"/>
      <c r="AE899" s="4"/>
      <c r="AF899" s="4"/>
    </row>
    <row r="900" spans="1:32">
      <c r="A900" s="56"/>
      <c r="B900" s="11"/>
      <c r="C900" s="11" t="s">
        <v>341</v>
      </c>
      <c r="D900" s="11"/>
      <c r="E900" s="11" t="s">
        <v>142</v>
      </c>
      <c r="F900" s="11">
        <v>776945</v>
      </c>
      <c r="G900" s="11"/>
      <c r="H900" s="11"/>
      <c r="I900" s="11"/>
      <c r="J900" s="207">
        <v>139259.08999999991</v>
      </c>
      <c r="K900" s="11"/>
      <c r="M900" s="11">
        <v>629</v>
      </c>
      <c r="N900" s="70"/>
      <c r="P900" s="196">
        <f t="shared" si="56"/>
        <v>221.39759936406981</v>
      </c>
      <c r="Q900" s="11"/>
      <c r="R900" s="11"/>
      <c r="S900" s="11"/>
      <c r="T900" s="199">
        <f t="shared" si="57"/>
        <v>1235.2066772655007</v>
      </c>
      <c r="U900" s="11"/>
      <c r="V900" s="11"/>
      <c r="W900" s="11"/>
      <c r="Y900" s="11">
        <v>139259.08999999991</v>
      </c>
      <c r="Z900" s="11">
        <f t="shared" si="58"/>
        <v>139082.4</v>
      </c>
      <c r="AB900" s="11">
        <f t="shared" si="59"/>
        <v>120286.92</v>
      </c>
      <c r="AC900" s="170">
        <v>134544.4</v>
      </c>
      <c r="AD900" s="11"/>
      <c r="AE900" s="4"/>
      <c r="AF900" s="4"/>
    </row>
    <row r="901" spans="1:32">
      <c r="A901" s="56"/>
      <c r="B901" s="11"/>
      <c r="C901" s="11" t="s">
        <v>342</v>
      </c>
      <c r="D901" s="11"/>
      <c r="E901" s="11" t="s">
        <v>133</v>
      </c>
      <c r="F901" s="11">
        <v>168</v>
      </c>
      <c r="G901" s="11"/>
      <c r="H901" s="11"/>
      <c r="I901" s="11"/>
      <c r="J901" s="207">
        <v>35.15</v>
      </c>
      <c r="K901" s="11"/>
      <c r="M901" s="11">
        <v>1</v>
      </c>
      <c r="N901" s="70"/>
      <c r="P901" s="196">
        <f t="shared" si="56"/>
        <v>35.15</v>
      </c>
      <c r="Q901" s="11"/>
      <c r="R901" s="11"/>
      <c r="S901" s="11"/>
      <c r="T901" s="199">
        <f t="shared" si="57"/>
        <v>168</v>
      </c>
      <c r="U901" s="11"/>
      <c r="V901" s="11"/>
      <c r="W901" s="11"/>
      <c r="Y901" s="11">
        <v>35.15</v>
      </c>
      <c r="Z901" s="11">
        <f t="shared" si="58"/>
        <v>35.11</v>
      </c>
      <c r="AB901" s="11">
        <f t="shared" si="59"/>
        <v>30.36</v>
      </c>
      <c r="AC901" s="170">
        <v>33.96</v>
      </c>
      <c r="AD901" s="11"/>
      <c r="AE901" s="4"/>
      <c r="AF901" s="4"/>
    </row>
    <row r="902" spans="1:32">
      <c r="A902" s="56"/>
      <c r="B902" s="11"/>
      <c r="C902" s="11" t="s">
        <v>342</v>
      </c>
      <c r="D902" s="11"/>
      <c r="E902" s="11" t="s">
        <v>162</v>
      </c>
      <c r="F902" s="11">
        <v>1317300</v>
      </c>
      <c r="G902" s="11"/>
      <c r="H902" s="11"/>
      <c r="I902" s="11"/>
      <c r="J902" s="207">
        <v>234135.30000000008</v>
      </c>
      <c r="K902" s="11"/>
      <c r="M902" s="11">
        <v>1285</v>
      </c>
      <c r="N902" s="70"/>
      <c r="P902" s="196">
        <f t="shared" si="56"/>
        <v>182.20645914396894</v>
      </c>
      <c r="Q902" s="11"/>
      <c r="R902" s="11"/>
      <c r="S902" s="11"/>
      <c r="T902" s="199">
        <f t="shared" si="57"/>
        <v>1025.1361867704279</v>
      </c>
      <c r="U902" s="11"/>
      <c r="V902" s="11"/>
      <c r="W902" s="11"/>
      <c r="Y902" s="11">
        <v>234135.30000000008</v>
      </c>
      <c r="Z902" s="11">
        <f t="shared" si="58"/>
        <v>233838.23</v>
      </c>
      <c r="AB902" s="11">
        <f t="shared" si="59"/>
        <v>202237.53</v>
      </c>
      <c r="AC902" s="170">
        <v>226208.53</v>
      </c>
      <c r="AD902" s="11"/>
      <c r="AE902" s="4"/>
      <c r="AF902" s="4"/>
    </row>
    <row r="903" spans="1:32">
      <c r="A903" s="56"/>
      <c r="B903" s="11"/>
      <c r="C903" s="11" t="s">
        <v>343</v>
      </c>
      <c r="D903" s="11"/>
      <c r="E903" s="11" t="s">
        <v>119</v>
      </c>
      <c r="F903" s="11">
        <v>4107</v>
      </c>
      <c r="G903" s="11"/>
      <c r="H903" s="11"/>
      <c r="I903" s="11"/>
      <c r="J903" s="207">
        <v>399.42</v>
      </c>
      <c r="K903" s="11"/>
      <c r="M903" s="11">
        <v>1</v>
      </c>
      <c r="N903" s="70"/>
      <c r="P903" s="196">
        <f t="shared" si="56"/>
        <v>399.42</v>
      </c>
      <c r="Q903" s="11"/>
      <c r="R903" s="11"/>
      <c r="S903" s="11"/>
      <c r="T903" s="199">
        <f t="shared" si="57"/>
        <v>4107</v>
      </c>
      <c r="U903" s="11"/>
      <c r="V903" s="11"/>
      <c r="W903" s="11"/>
      <c r="Y903" s="11">
        <v>399.42</v>
      </c>
      <c r="Z903" s="11">
        <f t="shared" si="58"/>
        <v>398.91</v>
      </c>
      <c r="AB903" s="11">
        <f t="shared" si="59"/>
        <v>345</v>
      </c>
      <c r="AC903" s="170">
        <v>385.9</v>
      </c>
      <c r="AD903" s="11"/>
      <c r="AE903" s="4"/>
      <c r="AF903" s="4"/>
    </row>
    <row r="904" spans="1:32">
      <c r="A904" s="56"/>
      <c r="B904" s="11"/>
      <c r="C904" s="11" t="s">
        <v>343</v>
      </c>
      <c r="D904" s="11"/>
      <c r="E904" s="11" t="s">
        <v>190</v>
      </c>
      <c r="F904" s="11">
        <v>1544416</v>
      </c>
      <c r="G904" s="11"/>
      <c r="H904" s="11"/>
      <c r="I904" s="11"/>
      <c r="J904" s="207">
        <v>267309.52000000008</v>
      </c>
      <c r="K904" s="11"/>
      <c r="M904" s="11">
        <v>1267</v>
      </c>
      <c r="N904" s="70"/>
      <c r="P904" s="196">
        <f t="shared" si="56"/>
        <v>210.97831097079722</v>
      </c>
      <c r="Q904" s="11"/>
      <c r="R904" s="11"/>
      <c r="S904" s="11"/>
      <c r="T904" s="199">
        <f t="shared" si="57"/>
        <v>1218.9550118389898</v>
      </c>
      <c r="U904" s="11"/>
      <c r="V904" s="11"/>
      <c r="W904" s="11"/>
      <c r="Y904" s="11">
        <v>267309.52000000008</v>
      </c>
      <c r="Z904" s="11">
        <f t="shared" si="58"/>
        <v>266970.36</v>
      </c>
      <c r="AB904" s="11">
        <f t="shared" si="59"/>
        <v>230892.21</v>
      </c>
      <c r="AC904" s="170">
        <v>258259.62</v>
      </c>
      <c r="AD904" s="11"/>
      <c r="AE904" s="4"/>
      <c r="AF904" s="4"/>
    </row>
    <row r="905" spans="1:32">
      <c r="A905" s="56"/>
      <c r="B905" s="11"/>
      <c r="C905" s="11" t="s">
        <v>344</v>
      </c>
      <c r="D905" s="11"/>
      <c r="E905" s="11" t="s">
        <v>108</v>
      </c>
      <c r="F905" s="11">
        <v>7951</v>
      </c>
      <c r="G905" s="11"/>
      <c r="H905" s="11"/>
      <c r="I905" s="11"/>
      <c r="J905" s="207">
        <v>1524.3200000000002</v>
      </c>
      <c r="K905" s="11"/>
      <c r="M905" s="11">
        <v>7</v>
      </c>
      <c r="N905" s="70"/>
      <c r="P905" s="196">
        <f t="shared" si="56"/>
        <v>217.76000000000002</v>
      </c>
      <c r="Q905" s="11"/>
      <c r="R905" s="11"/>
      <c r="S905" s="11"/>
      <c r="T905" s="199">
        <f t="shared" si="57"/>
        <v>1135.8571428571429</v>
      </c>
      <c r="U905" s="11"/>
      <c r="V905" s="11"/>
      <c r="W905" s="11"/>
      <c r="Y905" s="11">
        <v>1524.3200000000002</v>
      </c>
      <c r="Z905" s="11">
        <f t="shared" si="58"/>
        <v>1522.39</v>
      </c>
      <c r="AB905" s="11">
        <f t="shared" si="59"/>
        <v>1316.65</v>
      </c>
      <c r="AC905" s="170">
        <v>1472.71</v>
      </c>
      <c r="AD905" s="11"/>
      <c r="AE905" s="4"/>
      <c r="AF905" s="4"/>
    </row>
    <row r="906" spans="1:32">
      <c r="A906" s="56"/>
      <c r="B906" s="11"/>
      <c r="C906" s="11" t="s">
        <v>345</v>
      </c>
      <c r="D906" s="11"/>
      <c r="E906" s="11" t="s">
        <v>54</v>
      </c>
      <c r="F906" s="11">
        <v>1403</v>
      </c>
      <c r="G906" s="11"/>
      <c r="H906" s="11"/>
      <c r="I906" s="11"/>
      <c r="J906" s="207">
        <v>263.66000000000003</v>
      </c>
      <c r="K906" s="11"/>
      <c r="M906" s="11">
        <v>1</v>
      </c>
      <c r="N906" s="70"/>
      <c r="P906" s="196">
        <f t="shared" si="56"/>
        <v>263.66000000000003</v>
      </c>
      <c r="Q906" s="11"/>
      <c r="R906" s="11"/>
      <c r="S906" s="11"/>
      <c r="T906" s="199">
        <f t="shared" si="57"/>
        <v>1403</v>
      </c>
      <c r="U906" s="11"/>
      <c r="V906" s="11"/>
      <c r="W906" s="11"/>
      <c r="Y906" s="11">
        <v>263.66000000000003</v>
      </c>
      <c r="Z906" s="11">
        <f t="shared" si="58"/>
        <v>263.33</v>
      </c>
      <c r="AB906" s="11">
        <f t="shared" si="59"/>
        <v>227.74</v>
      </c>
      <c r="AC906" s="170">
        <v>254.73</v>
      </c>
      <c r="AD906" s="11"/>
      <c r="AE906" s="4"/>
      <c r="AF906" s="4"/>
    </row>
    <row r="907" spans="1:32">
      <c r="A907" s="56"/>
      <c r="B907" s="11"/>
      <c r="C907" s="11" t="s">
        <v>345</v>
      </c>
      <c r="D907" s="11"/>
      <c r="E907" s="11" t="s">
        <v>346</v>
      </c>
      <c r="F907" s="11">
        <v>141707</v>
      </c>
      <c r="G907" s="11"/>
      <c r="H907" s="11"/>
      <c r="I907" s="11"/>
      <c r="J907" s="207">
        <v>25502.620000000014</v>
      </c>
      <c r="K907" s="11"/>
      <c r="M907" s="11">
        <v>117</v>
      </c>
      <c r="N907" s="70"/>
      <c r="P907" s="196">
        <f t="shared" si="56"/>
        <v>217.97111111111121</v>
      </c>
      <c r="Q907" s="11"/>
      <c r="R907" s="11"/>
      <c r="S907" s="11"/>
      <c r="T907" s="199">
        <f t="shared" si="57"/>
        <v>1211.1709401709402</v>
      </c>
      <c r="U907" s="11"/>
      <c r="V907" s="11"/>
      <c r="W907" s="11"/>
      <c r="Y907" s="11">
        <v>25502.620000000014</v>
      </c>
      <c r="Z907" s="11">
        <f t="shared" si="58"/>
        <v>25470.26</v>
      </c>
      <c r="AB907" s="11">
        <f t="shared" si="59"/>
        <v>22028.23</v>
      </c>
      <c r="AC907" s="170">
        <v>24639.22</v>
      </c>
      <c r="AD907" s="11"/>
      <c r="AE907" s="4"/>
      <c r="AF907" s="4"/>
    </row>
    <row r="908" spans="1:32">
      <c r="A908" s="56"/>
      <c r="B908" s="11"/>
      <c r="C908" s="11" t="s">
        <v>347</v>
      </c>
      <c r="D908" s="11"/>
      <c r="E908" s="11" t="s">
        <v>98</v>
      </c>
      <c r="F908" s="11">
        <v>36115</v>
      </c>
      <c r="G908" s="11"/>
      <c r="H908" s="11"/>
      <c r="I908" s="11"/>
      <c r="J908" s="207">
        <v>6841.7100000000009</v>
      </c>
      <c r="K908" s="11"/>
      <c r="M908" s="11">
        <v>40</v>
      </c>
      <c r="N908" s="70"/>
      <c r="P908" s="196">
        <f t="shared" si="56"/>
        <v>171.04275000000001</v>
      </c>
      <c r="Q908" s="11"/>
      <c r="R908" s="11"/>
      <c r="S908" s="11"/>
      <c r="T908" s="199">
        <f t="shared" si="57"/>
        <v>902.875</v>
      </c>
      <c r="U908" s="11"/>
      <c r="V908" s="11"/>
      <c r="W908" s="11"/>
      <c r="Y908" s="11">
        <v>6841.7100000000009</v>
      </c>
      <c r="Z908" s="11">
        <f t="shared" si="58"/>
        <v>6833.03</v>
      </c>
      <c r="AB908" s="11">
        <f t="shared" si="59"/>
        <v>5909.62</v>
      </c>
      <c r="AC908" s="170">
        <v>6610.08</v>
      </c>
      <c r="AD908" s="11"/>
      <c r="AE908" s="4"/>
      <c r="AF908" s="4"/>
    </row>
    <row r="909" spans="1:32">
      <c r="A909" s="56"/>
      <c r="B909" s="11"/>
      <c r="C909" s="11" t="s">
        <v>348</v>
      </c>
      <c r="D909" s="11"/>
      <c r="E909" s="11" t="s">
        <v>349</v>
      </c>
      <c r="F909" s="11">
        <v>304338</v>
      </c>
      <c r="G909" s="11"/>
      <c r="H909" s="11"/>
      <c r="I909" s="11"/>
      <c r="J909" s="207">
        <v>55713.460000000021</v>
      </c>
      <c r="K909" s="11"/>
      <c r="M909" s="11">
        <v>291</v>
      </c>
      <c r="N909" s="70"/>
      <c r="P909" s="196">
        <f t="shared" si="56"/>
        <v>191.45518900343649</v>
      </c>
      <c r="Q909" s="11"/>
      <c r="R909" s="11"/>
      <c r="S909" s="11"/>
      <c r="T909" s="199">
        <f t="shared" si="57"/>
        <v>1045.8350515463917</v>
      </c>
      <c r="U909" s="11"/>
      <c r="V909" s="11"/>
      <c r="W909" s="11"/>
      <c r="Y909" s="11">
        <v>55713.460000000021</v>
      </c>
      <c r="Z909" s="11">
        <f t="shared" si="58"/>
        <v>55642.77</v>
      </c>
      <c r="AB909" s="11">
        <f t="shared" si="59"/>
        <v>48123.25</v>
      </c>
      <c r="AC909" s="170">
        <v>53827.25</v>
      </c>
      <c r="AD909" s="11"/>
      <c r="AE909" s="4"/>
      <c r="AF909" s="4"/>
    </row>
    <row r="910" spans="1:32">
      <c r="A910" s="56"/>
      <c r="B910" s="11"/>
      <c r="C910" s="11" t="s">
        <v>350</v>
      </c>
      <c r="D910" s="11"/>
      <c r="E910" s="11" t="s">
        <v>351</v>
      </c>
      <c r="F910" s="11">
        <v>392</v>
      </c>
      <c r="G910" s="11"/>
      <c r="H910" s="11"/>
      <c r="I910" s="11"/>
      <c r="J910" s="207">
        <v>75.84</v>
      </c>
      <c r="K910" s="11"/>
      <c r="M910" s="11">
        <v>1</v>
      </c>
      <c r="N910" s="70"/>
      <c r="P910" s="196">
        <f t="shared" si="56"/>
        <v>75.84</v>
      </c>
      <c r="Q910" s="11"/>
      <c r="R910" s="11"/>
      <c r="S910" s="11"/>
      <c r="T910" s="199">
        <f t="shared" si="57"/>
        <v>392</v>
      </c>
      <c r="U910" s="11"/>
      <c r="V910" s="11"/>
      <c r="W910" s="11"/>
      <c r="Y910" s="11">
        <v>75.84</v>
      </c>
      <c r="Z910" s="11">
        <f t="shared" si="58"/>
        <v>75.739999999999995</v>
      </c>
      <c r="AB910" s="11">
        <f t="shared" si="59"/>
        <v>65.510000000000005</v>
      </c>
      <c r="AC910" s="170">
        <v>73.27</v>
      </c>
      <c r="AD910" s="11"/>
      <c r="AE910" s="4"/>
      <c r="AF910" s="4"/>
    </row>
    <row r="911" spans="1:32">
      <c r="A911" s="56"/>
      <c r="B911" s="11"/>
      <c r="C911" s="11" t="s">
        <v>350</v>
      </c>
      <c r="D911" s="11"/>
      <c r="E911" s="11" t="s">
        <v>190</v>
      </c>
      <c r="F911" s="11">
        <v>7284369</v>
      </c>
      <c r="G911" s="11"/>
      <c r="H911" s="11"/>
      <c r="I911" s="11"/>
      <c r="J911" s="207">
        <v>1278919.770000004</v>
      </c>
      <c r="K911" s="11"/>
      <c r="M911" s="11">
        <v>8518</v>
      </c>
      <c r="N911" s="70"/>
      <c r="P911" s="196">
        <f t="shared" si="56"/>
        <v>150.14319910777223</v>
      </c>
      <c r="Q911" s="11"/>
      <c r="R911" s="11"/>
      <c r="S911" s="11"/>
      <c r="T911" s="199">
        <f t="shared" si="57"/>
        <v>855.17363230805358</v>
      </c>
      <c r="U911" s="11"/>
      <c r="V911" s="11"/>
      <c r="W911" s="11"/>
      <c r="Y911" s="11">
        <v>1278919.770000004</v>
      </c>
      <c r="Z911" s="11">
        <f t="shared" si="58"/>
        <v>1277297.08</v>
      </c>
      <c r="AB911" s="11">
        <f t="shared" si="59"/>
        <v>1104684.26</v>
      </c>
      <c r="AC911" s="170">
        <v>1235621.31</v>
      </c>
      <c r="AD911" s="11"/>
      <c r="AE911" s="4"/>
      <c r="AF911" s="4"/>
    </row>
    <row r="912" spans="1:32">
      <c r="A912" s="56"/>
      <c r="B912" s="11"/>
      <c r="C912" s="11" t="s">
        <v>352</v>
      </c>
      <c r="D912" s="11"/>
      <c r="E912" s="11" t="s">
        <v>353</v>
      </c>
      <c r="F912" s="11">
        <v>4243379</v>
      </c>
      <c r="G912" s="11"/>
      <c r="H912" s="11"/>
      <c r="I912" s="11"/>
      <c r="J912" s="207">
        <v>773458.09000000043</v>
      </c>
      <c r="K912" s="11"/>
      <c r="M912" s="11">
        <v>2793</v>
      </c>
      <c r="N912" s="70"/>
      <c r="P912" s="196">
        <f t="shared" si="56"/>
        <v>276.9273505191552</v>
      </c>
      <c r="Q912" s="11"/>
      <c r="R912" s="11"/>
      <c r="S912" s="11"/>
      <c r="T912" s="199">
        <f t="shared" si="57"/>
        <v>1519.2907268170427</v>
      </c>
      <c r="U912" s="11"/>
      <c r="V912" s="11"/>
      <c r="W912" s="11"/>
      <c r="Y912" s="11">
        <v>773458.09000000043</v>
      </c>
      <c r="Z912" s="11">
        <f t="shared" si="58"/>
        <v>772476.73</v>
      </c>
      <c r="AB912" s="11">
        <f t="shared" si="59"/>
        <v>668084.89</v>
      </c>
      <c r="AC912" s="170">
        <v>747272.29</v>
      </c>
      <c r="AD912" s="11"/>
      <c r="AE912" s="4"/>
      <c r="AF912" s="4"/>
    </row>
    <row r="913" spans="1:32">
      <c r="A913" s="56"/>
      <c r="B913" s="11"/>
      <c r="C913" s="11" t="s">
        <v>352</v>
      </c>
      <c r="D913" s="11"/>
      <c r="E913" s="11" t="s">
        <v>354</v>
      </c>
      <c r="F913" s="11">
        <v>2260</v>
      </c>
      <c r="G913" s="11"/>
      <c r="H913" s="11"/>
      <c r="I913" s="11"/>
      <c r="J913" s="207">
        <v>431.32</v>
      </c>
      <c r="K913" s="11"/>
      <c r="M913" s="11">
        <v>1</v>
      </c>
      <c r="N913" s="70"/>
      <c r="P913" s="196">
        <f t="shared" si="56"/>
        <v>431.32</v>
      </c>
      <c r="Q913" s="11"/>
      <c r="R913" s="11"/>
      <c r="S913" s="11"/>
      <c r="T913" s="199">
        <f t="shared" si="57"/>
        <v>2260</v>
      </c>
      <c r="U913" s="11"/>
      <c r="V913" s="11"/>
      <c r="W913" s="11"/>
      <c r="Y913" s="11">
        <v>431.32</v>
      </c>
      <c r="Z913" s="11">
        <f t="shared" si="58"/>
        <v>430.77</v>
      </c>
      <c r="AB913" s="11">
        <f t="shared" si="59"/>
        <v>372.56</v>
      </c>
      <c r="AC913" s="170">
        <v>416.72</v>
      </c>
      <c r="AD913" s="11"/>
      <c r="AE913" s="4"/>
      <c r="AF913" s="4"/>
    </row>
    <row r="914" spans="1:32">
      <c r="A914" s="56"/>
      <c r="B914" s="11"/>
      <c r="C914" s="11" t="s">
        <v>355</v>
      </c>
      <c r="D914" s="11"/>
      <c r="E914" s="11" t="s">
        <v>323</v>
      </c>
      <c r="F914" s="11">
        <v>413901</v>
      </c>
      <c r="G914" s="11"/>
      <c r="H914" s="11"/>
      <c r="I914" s="11"/>
      <c r="J914" s="207">
        <v>71166.029999999941</v>
      </c>
      <c r="K914" s="11"/>
      <c r="M914" s="11">
        <v>529</v>
      </c>
      <c r="N914" s="70"/>
      <c r="P914" s="196">
        <f t="shared" si="56"/>
        <v>134.5293572778827</v>
      </c>
      <c r="Q914" s="11"/>
      <c r="R914" s="11"/>
      <c r="S914" s="11"/>
      <c r="T914" s="199">
        <f t="shared" si="57"/>
        <v>782.42155009451801</v>
      </c>
      <c r="U914" s="11"/>
      <c r="V914" s="11"/>
      <c r="W914" s="11"/>
      <c r="Y914" s="11">
        <v>71166.029999999941</v>
      </c>
      <c r="Z914" s="11">
        <f t="shared" si="58"/>
        <v>71075.73</v>
      </c>
      <c r="AB914" s="11">
        <f t="shared" si="59"/>
        <v>61470.62</v>
      </c>
      <c r="AC914" s="170">
        <v>68756.67</v>
      </c>
      <c r="AD914" s="11"/>
      <c r="AE914" s="4"/>
      <c r="AF914" s="4"/>
    </row>
    <row r="915" spans="1:32">
      <c r="A915" s="56"/>
      <c r="B915" s="11"/>
      <c r="C915" s="11" t="s">
        <v>356</v>
      </c>
      <c r="D915" s="11"/>
      <c r="E915" s="11" t="s">
        <v>79</v>
      </c>
      <c r="F915" s="11">
        <v>1342</v>
      </c>
      <c r="G915" s="11"/>
      <c r="H915" s="11"/>
      <c r="I915" s="11"/>
      <c r="J915" s="207">
        <v>257.83999999999997</v>
      </c>
      <c r="K915" s="11"/>
      <c r="M915" s="11">
        <v>2</v>
      </c>
      <c r="N915" s="70"/>
      <c r="P915" s="196">
        <f t="shared" si="56"/>
        <v>128.91999999999999</v>
      </c>
      <c r="Q915" s="11"/>
      <c r="R915" s="11"/>
      <c r="S915" s="11"/>
      <c r="T915" s="199">
        <f t="shared" si="57"/>
        <v>671</v>
      </c>
      <c r="U915" s="11"/>
      <c r="V915" s="11"/>
      <c r="W915" s="11"/>
      <c r="Y915" s="11">
        <v>257.83999999999997</v>
      </c>
      <c r="Z915" s="11">
        <f t="shared" si="58"/>
        <v>257.51</v>
      </c>
      <c r="AB915" s="11">
        <f t="shared" si="59"/>
        <v>222.71</v>
      </c>
      <c r="AC915" s="170">
        <v>249.11</v>
      </c>
      <c r="AD915" s="11"/>
      <c r="AE915" s="4"/>
      <c r="AF915" s="4"/>
    </row>
    <row r="916" spans="1:32">
      <c r="A916" s="56"/>
      <c r="B916" s="11"/>
      <c r="C916" s="11" t="s">
        <v>357</v>
      </c>
      <c r="D916" s="11"/>
      <c r="E916" s="11" t="s">
        <v>93</v>
      </c>
      <c r="F916" s="11">
        <v>2688309</v>
      </c>
      <c r="G916" s="11"/>
      <c r="H916" s="11"/>
      <c r="I916" s="11"/>
      <c r="J916" s="207">
        <v>503451.05999999971</v>
      </c>
      <c r="K916" s="11"/>
      <c r="M916" s="11">
        <v>1993</v>
      </c>
      <c r="N916" s="70"/>
      <c r="P916" s="196">
        <f t="shared" si="56"/>
        <v>252.60966382338168</v>
      </c>
      <c r="Q916" s="11"/>
      <c r="R916" s="11"/>
      <c r="S916" s="11"/>
      <c r="T916" s="199">
        <f t="shared" si="57"/>
        <v>1348.8755644756648</v>
      </c>
      <c r="U916" s="11"/>
      <c r="V916" s="11"/>
      <c r="W916" s="11"/>
      <c r="Y916" s="11">
        <v>503451.05999999971</v>
      </c>
      <c r="Z916" s="11">
        <f t="shared" si="58"/>
        <v>502812.28</v>
      </c>
      <c r="AB916" s="11">
        <f t="shared" si="59"/>
        <v>434862.67</v>
      </c>
      <c r="AC916" s="170">
        <v>486406.48</v>
      </c>
      <c r="AD916" s="11"/>
      <c r="AE916" s="4"/>
      <c r="AF916" s="4"/>
    </row>
    <row r="917" spans="1:32">
      <c r="A917" s="56"/>
      <c r="B917" s="11"/>
      <c r="C917" s="11" t="s">
        <v>358</v>
      </c>
      <c r="D917" s="11"/>
      <c r="E917" s="11" t="s">
        <v>359</v>
      </c>
      <c r="F917" s="11">
        <v>2504668</v>
      </c>
      <c r="G917" s="11"/>
      <c r="H917" s="11"/>
      <c r="I917" s="11"/>
      <c r="J917" s="207">
        <v>472094.10000000038</v>
      </c>
      <c r="K917" s="11"/>
      <c r="M917" s="11">
        <v>1445</v>
      </c>
      <c r="N917" s="70"/>
      <c r="P917" s="196">
        <f t="shared" si="56"/>
        <v>326.70871972318366</v>
      </c>
      <c r="Q917" s="11"/>
      <c r="R917" s="11"/>
      <c r="S917" s="11"/>
      <c r="T917" s="199">
        <f t="shared" si="57"/>
        <v>1733.3342560553633</v>
      </c>
      <c r="U917" s="11"/>
      <c r="V917" s="11"/>
      <c r="W917" s="11"/>
      <c r="Y917" s="11">
        <v>472094.10000000038</v>
      </c>
      <c r="Z917" s="11">
        <f t="shared" si="58"/>
        <v>471495.11</v>
      </c>
      <c r="AB917" s="11">
        <f t="shared" si="59"/>
        <v>407777.67</v>
      </c>
      <c r="AC917" s="170">
        <v>456111.12</v>
      </c>
      <c r="AD917" s="11"/>
      <c r="AE917" s="4"/>
      <c r="AF917" s="4"/>
    </row>
    <row r="918" spans="1:32">
      <c r="A918" s="56"/>
      <c r="B918" s="11"/>
      <c r="C918" s="11" t="s">
        <v>360</v>
      </c>
      <c r="D918" s="11"/>
      <c r="E918" s="11" t="s">
        <v>93</v>
      </c>
      <c r="F918" s="11">
        <v>2361796</v>
      </c>
      <c r="G918" s="11"/>
      <c r="H918" s="11"/>
      <c r="I918" s="11"/>
      <c r="J918" s="207">
        <v>444717.50999999989</v>
      </c>
      <c r="K918" s="11"/>
      <c r="M918" s="11">
        <v>973</v>
      </c>
      <c r="N918" s="70"/>
      <c r="P918" s="196">
        <f t="shared" si="56"/>
        <v>457.05807810894129</v>
      </c>
      <c r="Q918" s="11"/>
      <c r="R918" s="11"/>
      <c r="S918" s="11"/>
      <c r="T918" s="199">
        <f t="shared" si="57"/>
        <v>2427.3340184994863</v>
      </c>
      <c r="U918" s="11"/>
      <c r="V918" s="11"/>
      <c r="W918" s="11"/>
      <c r="Y918" s="11">
        <v>444717.50999999989</v>
      </c>
      <c r="Z918" s="11">
        <f t="shared" si="58"/>
        <v>444153.25</v>
      </c>
      <c r="AB918" s="11">
        <f t="shared" si="59"/>
        <v>384130.77</v>
      </c>
      <c r="AC918" s="170">
        <v>429661.38</v>
      </c>
      <c r="AD918" s="11"/>
      <c r="AE918" s="4"/>
      <c r="AF918" s="4"/>
    </row>
    <row r="919" spans="1:32">
      <c r="A919" s="56"/>
      <c r="B919" s="11"/>
      <c r="C919" s="11" t="s">
        <v>361</v>
      </c>
      <c r="D919" s="11"/>
      <c r="E919" s="11" t="s">
        <v>198</v>
      </c>
      <c r="F919" s="11">
        <v>148466</v>
      </c>
      <c r="G919" s="11"/>
      <c r="H919" s="11"/>
      <c r="I919" s="11"/>
      <c r="J919" s="207">
        <v>27573.129999999997</v>
      </c>
      <c r="K919" s="11"/>
      <c r="M919" s="11">
        <v>140</v>
      </c>
      <c r="N919" s="70"/>
      <c r="P919" s="196">
        <f t="shared" si="56"/>
        <v>196.95092857142856</v>
      </c>
      <c r="Q919" s="11"/>
      <c r="R919" s="11"/>
      <c r="S919" s="11"/>
      <c r="T919" s="199">
        <f t="shared" si="57"/>
        <v>1060.4714285714285</v>
      </c>
      <c r="U919" s="11"/>
      <c r="V919" s="11"/>
      <c r="W919" s="11"/>
      <c r="Y919" s="11">
        <v>27573.129999999997</v>
      </c>
      <c r="Z919" s="11">
        <f t="shared" si="58"/>
        <v>27538.15</v>
      </c>
      <c r="AB919" s="11">
        <f t="shared" si="59"/>
        <v>23816.66</v>
      </c>
      <c r="AC919" s="170">
        <v>26639.63</v>
      </c>
      <c r="AD919" s="11"/>
      <c r="AE919" s="4"/>
      <c r="AF919" s="4"/>
    </row>
    <row r="920" spans="1:32">
      <c r="A920" s="56"/>
      <c r="B920" s="11"/>
      <c r="C920" s="11" t="s">
        <v>362</v>
      </c>
      <c r="D920" s="11"/>
      <c r="E920" s="11" t="s">
        <v>288</v>
      </c>
      <c r="F920" s="11">
        <v>806677</v>
      </c>
      <c r="G920" s="11"/>
      <c r="H920" s="11"/>
      <c r="I920" s="11"/>
      <c r="J920" s="207">
        <v>146678.6099999999</v>
      </c>
      <c r="K920" s="11"/>
      <c r="M920" s="11">
        <v>741</v>
      </c>
      <c r="N920" s="70"/>
      <c r="P920" s="196">
        <f t="shared" si="56"/>
        <v>197.94684210526302</v>
      </c>
      <c r="Q920" s="11"/>
      <c r="R920" s="11"/>
      <c r="S920" s="11"/>
      <c r="T920" s="199">
        <f t="shared" si="57"/>
        <v>1088.6329284750339</v>
      </c>
      <c r="U920" s="11"/>
      <c r="V920" s="11"/>
      <c r="W920" s="11"/>
      <c r="Y920" s="11">
        <v>146678.6099999999</v>
      </c>
      <c r="Z920" s="11">
        <f t="shared" si="58"/>
        <v>146492.51</v>
      </c>
      <c r="AB920" s="11">
        <f t="shared" si="59"/>
        <v>126695.63</v>
      </c>
      <c r="AC920" s="170">
        <v>141712.73000000001</v>
      </c>
      <c r="AD920" s="11"/>
      <c r="AE920" s="4"/>
      <c r="AF920" s="4"/>
    </row>
    <row r="921" spans="1:32">
      <c r="A921" s="56"/>
      <c r="B921" s="11"/>
      <c r="C921" s="11" t="s">
        <v>362</v>
      </c>
      <c r="D921" s="11"/>
      <c r="E921" s="11" t="s">
        <v>273</v>
      </c>
      <c r="F921" s="11">
        <v>1066</v>
      </c>
      <c r="G921" s="11"/>
      <c r="H921" s="11"/>
      <c r="I921" s="11"/>
      <c r="J921" s="207">
        <v>200.71</v>
      </c>
      <c r="K921" s="11"/>
      <c r="M921" s="11">
        <v>1</v>
      </c>
      <c r="N921" s="70"/>
      <c r="P921" s="196">
        <f t="shared" si="56"/>
        <v>200.71</v>
      </c>
      <c r="Q921" s="11"/>
      <c r="R921" s="11"/>
      <c r="S921" s="11"/>
      <c r="T921" s="199">
        <f t="shared" si="57"/>
        <v>1066</v>
      </c>
      <c r="U921" s="11"/>
      <c r="V921" s="11"/>
      <c r="W921" s="11"/>
      <c r="Y921" s="11">
        <v>200.71</v>
      </c>
      <c r="Z921" s="11">
        <f t="shared" si="58"/>
        <v>200.46</v>
      </c>
      <c r="AB921" s="11">
        <f t="shared" si="59"/>
        <v>173.37</v>
      </c>
      <c r="AC921" s="170">
        <v>193.91</v>
      </c>
      <c r="AD921" s="11"/>
      <c r="AE921" s="4"/>
      <c r="AF921" s="4"/>
    </row>
    <row r="922" spans="1:32">
      <c r="A922" s="56"/>
      <c r="B922" s="11"/>
      <c r="C922" s="11" t="s">
        <v>363</v>
      </c>
      <c r="D922" s="11"/>
      <c r="E922" s="11" t="s">
        <v>263</v>
      </c>
      <c r="F922" s="11">
        <v>1217</v>
      </c>
      <c r="G922" s="11"/>
      <c r="H922" s="11"/>
      <c r="I922" s="11"/>
      <c r="J922" s="207">
        <v>232.38</v>
      </c>
      <c r="K922" s="11"/>
      <c r="M922" s="11">
        <v>1</v>
      </c>
      <c r="N922" s="70"/>
      <c r="P922" s="196">
        <f t="shared" si="56"/>
        <v>232.38</v>
      </c>
      <c r="Q922" s="11"/>
      <c r="R922" s="11"/>
      <c r="S922" s="11"/>
      <c r="T922" s="199">
        <f t="shared" si="57"/>
        <v>1217</v>
      </c>
      <c r="U922" s="11"/>
      <c r="V922" s="11"/>
      <c r="W922" s="11"/>
      <c r="Y922" s="11">
        <v>232.38</v>
      </c>
      <c r="Z922" s="11">
        <f t="shared" si="58"/>
        <v>232.09</v>
      </c>
      <c r="AB922" s="11">
        <f t="shared" si="59"/>
        <v>200.72</v>
      </c>
      <c r="AC922" s="170">
        <v>224.51</v>
      </c>
      <c r="AD922" s="11"/>
      <c r="AE922" s="4"/>
      <c r="AF922" s="4"/>
    </row>
    <row r="923" spans="1:32">
      <c r="A923" s="56"/>
      <c r="B923" s="11"/>
      <c r="C923" s="11" t="s">
        <v>363</v>
      </c>
      <c r="D923" s="11"/>
      <c r="E923" s="11" t="s">
        <v>91</v>
      </c>
      <c r="F923" s="11">
        <v>6590</v>
      </c>
      <c r="G923" s="11"/>
      <c r="H923" s="11"/>
      <c r="I923" s="11"/>
      <c r="J923" s="207">
        <v>1112.46</v>
      </c>
      <c r="K923" s="11"/>
      <c r="M923" s="11">
        <v>6</v>
      </c>
      <c r="N923" s="70"/>
      <c r="P923" s="196">
        <f t="shared" si="56"/>
        <v>185.41</v>
      </c>
      <c r="Q923" s="11"/>
      <c r="R923" s="11"/>
      <c r="S923" s="11"/>
      <c r="T923" s="199">
        <f t="shared" si="57"/>
        <v>1098.3333333333333</v>
      </c>
      <c r="U923" s="11"/>
      <c r="V923" s="11"/>
      <c r="W923" s="11"/>
      <c r="Y923" s="11">
        <v>1112.46</v>
      </c>
      <c r="Z923" s="11">
        <f t="shared" si="58"/>
        <v>1111.05</v>
      </c>
      <c r="AB923" s="11">
        <f t="shared" si="59"/>
        <v>960.9</v>
      </c>
      <c r="AC923" s="170">
        <v>1074.8</v>
      </c>
      <c r="AD923" s="11"/>
      <c r="AE923" s="4"/>
      <c r="AF923" s="4"/>
    </row>
    <row r="924" spans="1:32">
      <c r="A924" s="56"/>
      <c r="B924" s="11"/>
      <c r="C924" s="11" t="s">
        <v>363</v>
      </c>
      <c r="D924" s="11"/>
      <c r="E924" s="11" t="s">
        <v>185</v>
      </c>
      <c r="F924" s="11">
        <v>503</v>
      </c>
      <c r="G924" s="11"/>
      <c r="H924" s="11"/>
      <c r="I924" s="11"/>
      <c r="J924" s="207">
        <v>95.42</v>
      </c>
      <c r="K924" s="11"/>
      <c r="M924" s="11">
        <v>1</v>
      </c>
      <c r="N924" s="70"/>
      <c r="P924" s="196">
        <f t="shared" si="56"/>
        <v>95.42</v>
      </c>
      <c r="Q924" s="11"/>
      <c r="R924" s="11"/>
      <c r="S924" s="11"/>
      <c r="T924" s="199">
        <f t="shared" si="57"/>
        <v>503</v>
      </c>
      <c r="U924" s="11"/>
      <c r="V924" s="11"/>
      <c r="W924" s="11"/>
      <c r="Y924" s="11">
        <v>95.42</v>
      </c>
      <c r="Z924" s="11">
        <f t="shared" si="58"/>
        <v>95.3</v>
      </c>
      <c r="AB924" s="11">
        <f t="shared" si="59"/>
        <v>82.42</v>
      </c>
      <c r="AC924" s="170">
        <v>92.19</v>
      </c>
      <c r="AD924" s="11"/>
      <c r="AE924" s="4"/>
      <c r="AF924" s="4"/>
    </row>
    <row r="925" spans="1:32">
      <c r="A925" s="56"/>
      <c r="B925" s="11"/>
      <c r="C925" s="11" t="s">
        <v>363</v>
      </c>
      <c r="D925" s="11"/>
      <c r="E925" s="11" t="s">
        <v>94</v>
      </c>
      <c r="F925" s="11">
        <v>10329595</v>
      </c>
      <c r="G925" s="11"/>
      <c r="H925" s="11"/>
      <c r="I925" s="11"/>
      <c r="J925" s="207">
        <v>1921874.3099999798</v>
      </c>
      <c r="K925" s="11"/>
      <c r="M925" s="11">
        <v>9667</v>
      </c>
      <c r="N925" s="70"/>
      <c r="P925" s="196">
        <f t="shared" si="56"/>
        <v>198.80772835419259</v>
      </c>
      <c r="Q925" s="11"/>
      <c r="R925" s="11"/>
      <c r="S925" s="11"/>
      <c r="T925" s="199">
        <f t="shared" si="57"/>
        <v>1068.5419468294197</v>
      </c>
      <c r="U925" s="11"/>
      <c r="V925" s="11"/>
      <c r="W925" s="11"/>
      <c r="Y925" s="11">
        <v>1921874.3099999798</v>
      </c>
      <c r="Z925" s="11">
        <f t="shared" si="58"/>
        <v>1919435.85</v>
      </c>
      <c r="AB925" s="11">
        <f t="shared" si="59"/>
        <v>1660044.94</v>
      </c>
      <c r="AC925" s="170">
        <v>1856808.31</v>
      </c>
      <c r="AD925" s="11"/>
      <c r="AE925" s="4"/>
      <c r="AF925" s="4"/>
    </row>
    <row r="926" spans="1:32">
      <c r="A926" s="56"/>
      <c r="B926" s="11"/>
      <c r="C926" s="11" t="s">
        <v>363</v>
      </c>
      <c r="D926" s="11"/>
      <c r="E926" s="11" t="s">
        <v>323</v>
      </c>
      <c r="F926" s="11">
        <v>5406</v>
      </c>
      <c r="G926" s="11"/>
      <c r="H926" s="11"/>
      <c r="I926" s="11"/>
      <c r="J926" s="207">
        <v>1050.47</v>
      </c>
      <c r="K926" s="11"/>
      <c r="M926" s="11">
        <v>2</v>
      </c>
      <c r="N926" s="70"/>
      <c r="P926" s="196">
        <f t="shared" si="56"/>
        <v>525.23500000000001</v>
      </c>
      <c r="Q926" s="11"/>
      <c r="R926" s="11"/>
      <c r="S926" s="11"/>
      <c r="T926" s="199">
        <f t="shared" si="57"/>
        <v>2703</v>
      </c>
      <c r="U926" s="11"/>
      <c r="V926" s="11"/>
      <c r="W926" s="11"/>
      <c r="Y926" s="11">
        <v>1050.47</v>
      </c>
      <c r="Z926" s="11">
        <f t="shared" si="58"/>
        <v>1049.1400000000001</v>
      </c>
      <c r="AB926" s="11">
        <f t="shared" si="59"/>
        <v>907.36</v>
      </c>
      <c r="AC926" s="170">
        <v>1014.91</v>
      </c>
      <c r="AD926" s="11"/>
      <c r="AE926" s="4"/>
      <c r="AF926" s="4"/>
    </row>
    <row r="927" spans="1:32">
      <c r="A927" s="56"/>
      <c r="B927" s="11"/>
      <c r="C927" s="11" t="s">
        <v>364</v>
      </c>
      <c r="D927" s="11"/>
      <c r="E927" s="11" t="s">
        <v>152</v>
      </c>
      <c r="F927" s="11">
        <v>452358</v>
      </c>
      <c r="G927" s="11"/>
      <c r="H927" s="11"/>
      <c r="I927" s="11"/>
      <c r="J927" s="207">
        <v>81839.76999999999</v>
      </c>
      <c r="K927" s="11"/>
      <c r="M927" s="11">
        <v>378</v>
      </c>
      <c r="N927" s="70"/>
      <c r="P927" s="196">
        <f t="shared" si="56"/>
        <v>216.50732804232803</v>
      </c>
      <c r="Q927" s="11"/>
      <c r="R927" s="11"/>
      <c r="S927" s="11"/>
      <c r="T927" s="199">
        <f t="shared" si="57"/>
        <v>1196.7142857142858</v>
      </c>
      <c r="U927" s="11"/>
      <c r="V927" s="11"/>
      <c r="W927" s="11"/>
      <c r="Y927" s="11">
        <v>81839.76999999999</v>
      </c>
      <c r="Z927" s="11">
        <f t="shared" si="58"/>
        <v>81735.929999999993</v>
      </c>
      <c r="AB927" s="11">
        <f t="shared" si="59"/>
        <v>70690.210000000006</v>
      </c>
      <c r="AC927" s="170">
        <v>79069.039999999994</v>
      </c>
      <c r="AD927" s="11"/>
      <c r="AE927" s="4"/>
      <c r="AF927" s="4"/>
    </row>
    <row r="928" spans="1:32">
      <c r="A928" s="56"/>
      <c r="B928" s="11"/>
      <c r="C928" s="11" t="s">
        <v>365</v>
      </c>
      <c r="D928" s="11"/>
      <c r="E928" s="11" t="s">
        <v>366</v>
      </c>
      <c r="F928" s="11">
        <v>5842382</v>
      </c>
      <c r="G928" s="11"/>
      <c r="H928" s="11"/>
      <c r="I928" s="11"/>
      <c r="J928" s="207">
        <v>1057745.0900000003</v>
      </c>
      <c r="K928" s="11"/>
      <c r="M928" s="11">
        <v>5074</v>
      </c>
      <c r="N928" s="70"/>
      <c r="P928" s="196">
        <f t="shared" si="56"/>
        <v>208.46375443437137</v>
      </c>
      <c r="Q928" s="11"/>
      <c r="R928" s="11"/>
      <c r="S928" s="11"/>
      <c r="T928" s="199">
        <f t="shared" si="57"/>
        <v>1151.435159637367</v>
      </c>
      <c r="U928" s="11"/>
      <c r="V928" s="11"/>
      <c r="W928" s="11"/>
      <c r="Y928" s="11">
        <v>1057745.0900000003</v>
      </c>
      <c r="Z928" s="11">
        <f t="shared" si="58"/>
        <v>1056403.03</v>
      </c>
      <c r="AB928" s="11">
        <f t="shared" si="59"/>
        <v>913641.63</v>
      </c>
      <c r="AC928" s="170">
        <v>1021934.61</v>
      </c>
      <c r="AD928" s="11"/>
      <c r="AE928" s="4"/>
      <c r="AF928" s="4"/>
    </row>
    <row r="929" spans="1:32">
      <c r="A929" s="56"/>
      <c r="B929" s="11"/>
      <c r="C929" s="11" t="s">
        <v>365</v>
      </c>
      <c r="D929" s="11"/>
      <c r="E929" s="11" t="s">
        <v>367</v>
      </c>
      <c r="F929" s="11">
        <v>9204</v>
      </c>
      <c r="G929" s="11"/>
      <c r="H929" s="11"/>
      <c r="I929" s="11"/>
      <c r="J929" s="207">
        <v>1672.82</v>
      </c>
      <c r="K929" s="11"/>
      <c r="M929" s="11">
        <v>20</v>
      </c>
      <c r="N929" s="70"/>
      <c r="P929" s="196">
        <f t="shared" si="56"/>
        <v>83.640999999999991</v>
      </c>
      <c r="Q929" s="11"/>
      <c r="R929" s="11"/>
      <c r="S929" s="11"/>
      <c r="T929" s="199">
        <f t="shared" si="57"/>
        <v>460.2</v>
      </c>
      <c r="U929" s="11"/>
      <c r="V929" s="11"/>
      <c r="W929" s="11"/>
      <c r="Y929" s="11">
        <v>1672.82</v>
      </c>
      <c r="Z929" s="11">
        <f t="shared" si="58"/>
        <v>1670.7</v>
      </c>
      <c r="AB929" s="11">
        <f t="shared" si="59"/>
        <v>1444.92</v>
      </c>
      <c r="AC929" s="170">
        <v>1616.19</v>
      </c>
      <c r="AD929" s="11"/>
      <c r="AE929" s="4"/>
      <c r="AF929" s="4"/>
    </row>
    <row r="930" spans="1:32">
      <c r="A930" s="56"/>
      <c r="B930" s="11"/>
      <c r="C930" s="11" t="s">
        <v>365</v>
      </c>
      <c r="D930" s="11"/>
      <c r="E930" s="11" t="s">
        <v>96</v>
      </c>
      <c r="F930" s="11">
        <v>1827</v>
      </c>
      <c r="G930" s="11"/>
      <c r="H930" s="11"/>
      <c r="I930" s="11"/>
      <c r="J930" s="207">
        <v>350</v>
      </c>
      <c r="K930" s="11"/>
      <c r="M930" s="11">
        <v>1</v>
      </c>
      <c r="N930" s="70"/>
      <c r="P930" s="196">
        <f t="shared" si="56"/>
        <v>350</v>
      </c>
      <c r="Q930" s="11"/>
      <c r="R930" s="11"/>
      <c r="S930" s="11"/>
      <c r="T930" s="199">
        <f t="shared" si="57"/>
        <v>1827</v>
      </c>
      <c r="U930" s="11"/>
      <c r="V930" s="11"/>
      <c r="W930" s="11"/>
      <c r="Y930" s="11">
        <v>350</v>
      </c>
      <c r="Z930" s="11">
        <f t="shared" si="58"/>
        <v>349.56</v>
      </c>
      <c r="AB930" s="11">
        <f t="shared" si="59"/>
        <v>302.32</v>
      </c>
      <c r="AC930" s="170">
        <v>338.15</v>
      </c>
      <c r="AD930" s="11"/>
      <c r="AE930" s="4"/>
      <c r="AF930" s="4"/>
    </row>
    <row r="931" spans="1:32">
      <c r="A931" s="56"/>
      <c r="B931" s="11"/>
      <c r="C931" s="11" t="s">
        <v>368</v>
      </c>
      <c r="D931" s="11"/>
      <c r="E931" s="11" t="s">
        <v>73</v>
      </c>
      <c r="F931" s="11">
        <v>8548182</v>
      </c>
      <c r="G931" s="11"/>
      <c r="H931" s="11"/>
      <c r="I931" s="11"/>
      <c r="J931" s="207">
        <v>1581643.860000002</v>
      </c>
      <c r="K931" s="11"/>
      <c r="M931" s="11">
        <v>6829</v>
      </c>
      <c r="N931" s="70"/>
      <c r="P931" s="196">
        <f t="shared" si="56"/>
        <v>231.60694977302708</v>
      </c>
      <c r="Q931" s="11"/>
      <c r="R931" s="11"/>
      <c r="S931" s="11"/>
      <c r="T931" s="199">
        <f t="shared" si="57"/>
        <v>1251.7472543564211</v>
      </c>
      <c r="U931" s="11"/>
      <c r="V931" s="11"/>
      <c r="W931" s="11"/>
      <c r="Y931" s="11">
        <v>1581643.860000002</v>
      </c>
      <c r="Z931" s="11">
        <f t="shared" si="58"/>
        <v>1579637.08</v>
      </c>
      <c r="AB931" s="11">
        <f t="shared" si="59"/>
        <v>1366166.29</v>
      </c>
      <c r="AC931" s="170">
        <v>1528096.53</v>
      </c>
      <c r="AD931" s="11"/>
      <c r="AE931" s="4"/>
      <c r="AF931" s="4"/>
    </row>
    <row r="932" spans="1:32">
      <c r="A932" s="56"/>
      <c r="B932" s="11"/>
      <c r="C932" s="11" t="s">
        <v>369</v>
      </c>
      <c r="D932" s="11"/>
      <c r="E932" s="11" t="s">
        <v>133</v>
      </c>
      <c r="F932" s="11">
        <v>1039</v>
      </c>
      <c r="G932" s="11"/>
      <c r="H932" s="11"/>
      <c r="I932" s="11"/>
      <c r="J932" s="207">
        <v>200.26</v>
      </c>
      <c r="K932" s="11"/>
      <c r="M932" s="11">
        <v>1</v>
      </c>
      <c r="N932" s="70"/>
      <c r="P932" s="196">
        <f t="shared" si="56"/>
        <v>200.26</v>
      </c>
      <c r="Q932" s="11"/>
      <c r="R932" s="11"/>
      <c r="S932" s="11"/>
      <c r="T932" s="199">
        <f t="shared" si="57"/>
        <v>1039</v>
      </c>
      <c r="U932" s="11"/>
      <c r="V932" s="11"/>
      <c r="W932" s="11"/>
      <c r="Y932" s="11">
        <v>200.26</v>
      </c>
      <c r="Z932" s="11">
        <f t="shared" si="58"/>
        <v>200.01</v>
      </c>
      <c r="AB932" s="11">
        <f t="shared" si="59"/>
        <v>172.98</v>
      </c>
      <c r="AC932" s="170">
        <v>193.48</v>
      </c>
      <c r="AD932" s="11"/>
      <c r="AE932" s="4"/>
      <c r="AF932" s="4"/>
    </row>
    <row r="933" spans="1:32">
      <c r="A933" s="56"/>
      <c r="B933" s="11"/>
      <c r="C933" s="11" t="s">
        <v>370</v>
      </c>
      <c r="D933" s="11"/>
      <c r="E933" s="11" t="s">
        <v>174</v>
      </c>
      <c r="F933" s="11">
        <v>4350716</v>
      </c>
      <c r="G933" s="11"/>
      <c r="H933" s="11"/>
      <c r="I933" s="11"/>
      <c r="J933" s="207">
        <v>786509.66000000027</v>
      </c>
      <c r="K933" s="11"/>
      <c r="M933" s="11">
        <v>3604</v>
      </c>
      <c r="N933" s="70"/>
      <c r="P933" s="196">
        <f t="shared" si="56"/>
        <v>218.23242508324091</v>
      </c>
      <c r="Q933" s="11"/>
      <c r="R933" s="11"/>
      <c r="S933" s="11"/>
      <c r="T933" s="199">
        <f t="shared" si="57"/>
        <v>1207.19089900111</v>
      </c>
      <c r="U933" s="11"/>
      <c r="V933" s="11"/>
      <c r="W933" s="11"/>
      <c r="Y933" s="11">
        <v>786509.66000000027</v>
      </c>
      <c r="Z933" s="11">
        <f t="shared" si="58"/>
        <v>785511.74</v>
      </c>
      <c r="AB933" s="11">
        <f t="shared" si="59"/>
        <v>679358.36</v>
      </c>
      <c r="AC933" s="170">
        <v>759881.99</v>
      </c>
      <c r="AD933" s="11"/>
      <c r="AE933" s="4"/>
      <c r="AF933" s="4"/>
    </row>
    <row r="934" spans="1:32">
      <c r="A934" s="56"/>
      <c r="B934" s="11"/>
      <c r="C934" s="11" t="s">
        <v>370</v>
      </c>
      <c r="D934" s="11"/>
      <c r="E934" s="11" t="s">
        <v>371</v>
      </c>
      <c r="F934" s="11">
        <v>30663</v>
      </c>
      <c r="G934" s="11"/>
      <c r="H934" s="11"/>
      <c r="I934" s="11"/>
      <c r="J934" s="207">
        <v>5647.6499999999987</v>
      </c>
      <c r="K934" s="11"/>
      <c r="M934" s="11">
        <v>18</v>
      </c>
      <c r="N934" s="70"/>
      <c r="P934" s="196">
        <f t="shared" si="56"/>
        <v>313.75833333333327</v>
      </c>
      <c r="Q934" s="11"/>
      <c r="R934" s="11"/>
      <c r="S934" s="11"/>
      <c r="T934" s="199">
        <f t="shared" si="57"/>
        <v>1703.5</v>
      </c>
      <c r="U934" s="11"/>
      <c r="V934" s="11"/>
      <c r="W934" s="11"/>
      <c r="Y934" s="11">
        <v>5647.6499999999987</v>
      </c>
      <c r="Z934" s="11">
        <f t="shared" si="58"/>
        <v>5640.48</v>
      </c>
      <c r="AB934" s="11">
        <f t="shared" si="59"/>
        <v>4878.2299999999996</v>
      </c>
      <c r="AC934" s="170">
        <v>5456.45</v>
      </c>
      <c r="AD934" s="11"/>
      <c r="AE934" s="4"/>
      <c r="AF934" s="4"/>
    </row>
    <row r="935" spans="1:32">
      <c r="A935" s="56"/>
      <c r="B935" s="11"/>
      <c r="C935" s="11" t="s">
        <v>372</v>
      </c>
      <c r="D935" s="11"/>
      <c r="E935" s="11" t="s">
        <v>112</v>
      </c>
      <c r="F935" s="11">
        <v>1249526</v>
      </c>
      <c r="G935" s="11"/>
      <c r="H935" s="11"/>
      <c r="I935" s="11"/>
      <c r="J935" s="207">
        <v>234705.53999999957</v>
      </c>
      <c r="K935" s="11"/>
      <c r="M935" s="11">
        <v>1499</v>
      </c>
      <c r="N935" s="70"/>
      <c r="P935" s="196">
        <f t="shared" si="56"/>
        <v>156.57474316210778</v>
      </c>
      <c r="Q935" s="11"/>
      <c r="R935" s="11"/>
      <c r="S935" s="11"/>
      <c r="T935" s="199">
        <f t="shared" si="57"/>
        <v>833.57304869913276</v>
      </c>
      <c r="U935" s="11"/>
      <c r="V935" s="11"/>
      <c r="W935" s="11"/>
      <c r="Y935" s="11">
        <v>234705.53999999957</v>
      </c>
      <c r="Z935" s="11">
        <f t="shared" si="58"/>
        <v>234407.75</v>
      </c>
      <c r="AB935" s="11">
        <f t="shared" si="59"/>
        <v>202730.09</v>
      </c>
      <c r="AC935" s="170">
        <v>226759.47</v>
      </c>
      <c r="AD935" s="11"/>
      <c r="AE935" s="4"/>
      <c r="AF935" s="4"/>
    </row>
    <row r="936" spans="1:32">
      <c r="A936" s="56"/>
      <c r="B936" s="11"/>
      <c r="C936" s="11" t="s">
        <v>372</v>
      </c>
      <c r="D936" s="11"/>
      <c r="E936" s="11" t="s">
        <v>373</v>
      </c>
      <c r="F936" s="11">
        <v>1304</v>
      </c>
      <c r="G936" s="11"/>
      <c r="H936" s="11"/>
      <c r="I936" s="11"/>
      <c r="J936" s="207">
        <v>249.52</v>
      </c>
      <c r="K936" s="11"/>
      <c r="M936" s="11">
        <v>1</v>
      </c>
      <c r="N936" s="70"/>
      <c r="P936" s="196">
        <f t="shared" si="56"/>
        <v>249.52</v>
      </c>
      <c r="Q936" s="11"/>
      <c r="R936" s="11"/>
      <c r="S936" s="11"/>
      <c r="T936" s="199">
        <f t="shared" si="57"/>
        <v>1304</v>
      </c>
      <c r="U936" s="11"/>
      <c r="V936" s="11"/>
      <c r="W936" s="11"/>
      <c r="Y936" s="11">
        <v>249.52</v>
      </c>
      <c r="Z936" s="11">
        <f t="shared" si="58"/>
        <v>249.2</v>
      </c>
      <c r="AB936" s="11">
        <f t="shared" si="59"/>
        <v>215.53</v>
      </c>
      <c r="AC936" s="170">
        <v>241.07</v>
      </c>
      <c r="AD936" s="11"/>
      <c r="AE936" s="4"/>
      <c r="AF936" s="4"/>
    </row>
    <row r="937" spans="1:32">
      <c r="A937" s="56"/>
      <c r="B937" s="11"/>
      <c r="C937" s="11" t="s">
        <v>374</v>
      </c>
      <c r="D937" s="11"/>
      <c r="E937" s="11" t="s">
        <v>98</v>
      </c>
      <c r="F937" s="11">
        <v>55806</v>
      </c>
      <c r="G937" s="11"/>
      <c r="H937" s="11"/>
      <c r="I937" s="11"/>
      <c r="J937" s="207">
        <v>10513.289999999999</v>
      </c>
      <c r="K937" s="11"/>
      <c r="M937" s="11">
        <v>64</v>
      </c>
      <c r="N937" s="70"/>
      <c r="P937" s="196">
        <f t="shared" si="56"/>
        <v>164.27015624999999</v>
      </c>
      <c r="Q937" s="11"/>
      <c r="R937" s="11"/>
      <c r="S937" s="11"/>
      <c r="T937" s="199">
        <f t="shared" si="57"/>
        <v>871.96875</v>
      </c>
      <c r="U937" s="11"/>
      <c r="V937" s="11"/>
      <c r="W937" s="11"/>
      <c r="Y937" s="11">
        <v>10513.289999999999</v>
      </c>
      <c r="Z937" s="11">
        <f t="shared" si="58"/>
        <v>10499.95</v>
      </c>
      <c r="AB937" s="11">
        <f t="shared" si="59"/>
        <v>9081</v>
      </c>
      <c r="AC937" s="170">
        <v>10157.36</v>
      </c>
      <c r="AD937" s="11"/>
      <c r="AE937" s="4"/>
      <c r="AF937" s="4"/>
    </row>
    <row r="938" spans="1:32">
      <c r="A938" s="56"/>
      <c r="B938" s="11"/>
      <c r="C938" s="11" t="s">
        <v>375</v>
      </c>
      <c r="D938" s="11"/>
      <c r="E938" s="11" t="s">
        <v>376</v>
      </c>
      <c r="F938" s="11">
        <v>131034</v>
      </c>
      <c r="G938" s="11"/>
      <c r="H938" s="11"/>
      <c r="I938" s="11"/>
      <c r="J938" s="207">
        <v>23685.930000000004</v>
      </c>
      <c r="K938" s="11"/>
      <c r="M938" s="11">
        <v>119</v>
      </c>
      <c r="N938" s="70"/>
      <c r="P938" s="196">
        <f t="shared" si="56"/>
        <v>199.04142857142861</v>
      </c>
      <c r="Q938" s="11"/>
      <c r="R938" s="11"/>
      <c r="S938" s="11"/>
      <c r="T938" s="199">
        <f t="shared" si="57"/>
        <v>1101.126050420168</v>
      </c>
      <c r="U938" s="11"/>
      <c r="V938" s="11"/>
      <c r="W938" s="11"/>
      <c r="Y938" s="11">
        <v>23685.930000000004</v>
      </c>
      <c r="Z938" s="11">
        <f t="shared" si="58"/>
        <v>23655.88</v>
      </c>
      <c r="AB938" s="11">
        <f t="shared" si="59"/>
        <v>20459.04</v>
      </c>
      <c r="AC938" s="170">
        <v>22884.03</v>
      </c>
      <c r="AD938" s="11"/>
      <c r="AE938" s="4"/>
      <c r="AF938" s="4"/>
    </row>
    <row r="939" spans="1:32">
      <c r="A939" s="56"/>
      <c r="B939" s="11"/>
      <c r="C939" s="11" t="s">
        <v>377</v>
      </c>
      <c r="D939" s="11"/>
      <c r="E939" s="11" t="s">
        <v>75</v>
      </c>
      <c r="F939" s="11">
        <v>194415</v>
      </c>
      <c r="G939" s="11"/>
      <c r="H939" s="11"/>
      <c r="I939" s="11"/>
      <c r="J939" s="207">
        <v>36664.679999999986</v>
      </c>
      <c r="K939" s="11"/>
      <c r="M939" s="11">
        <v>162</v>
      </c>
      <c r="N939" s="70"/>
      <c r="P939" s="196">
        <f t="shared" si="56"/>
        <v>226.32518518518509</v>
      </c>
      <c r="Q939" s="11"/>
      <c r="R939" s="11"/>
      <c r="S939" s="11"/>
      <c r="T939" s="199">
        <f t="shared" si="57"/>
        <v>1200.0925925925926</v>
      </c>
      <c r="U939" s="11"/>
      <c r="V939" s="11"/>
      <c r="W939" s="11"/>
      <c r="Y939" s="11">
        <v>36664.679999999986</v>
      </c>
      <c r="Z939" s="11">
        <f t="shared" si="58"/>
        <v>36618.160000000003</v>
      </c>
      <c r="AB939" s="11">
        <f t="shared" si="59"/>
        <v>31669.61</v>
      </c>
      <c r="AC939" s="170">
        <v>35423.379999999997</v>
      </c>
      <c r="AD939" s="11"/>
      <c r="AE939" s="4"/>
      <c r="AF939" s="4"/>
    </row>
    <row r="940" spans="1:32">
      <c r="A940" s="56"/>
      <c r="B940" s="11"/>
      <c r="C940" s="11" t="s">
        <v>378</v>
      </c>
      <c r="D940" s="11"/>
      <c r="E940" s="11" t="s">
        <v>52</v>
      </c>
      <c r="F940" s="11">
        <v>1232</v>
      </c>
      <c r="G940" s="11"/>
      <c r="H940" s="11"/>
      <c r="I940" s="11"/>
      <c r="J940" s="207">
        <v>233.76</v>
      </c>
      <c r="K940" s="11"/>
      <c r="M940" s="11">
        <v>1</v>
      </c>
      <c r="N940" s="70"/>
      <c r="P940" s="196">
        <f t="shared" si="56"/>
        <v>233.76</v>
      </c>
      <c r="Q940" s="11"/>
      <c r="R940" s="11"/>
      <c r="S940" s="11"/>
      <c r="T940" s="199">
        <f t="shared" si="57"/>
        <v>1232</v>
      </c>
      <c r="U940" s="11"/>
      <c r="V940" s="11"/>
      <c r="W940" s="11"/>
      <c r="Y940" s="11">
        <v>233.76</v>
      </c>
      <c r="Z940" s="11">
        <f t="shared" si="58"/>
        <v>233.46</v>
      </c>
      <c r="AB940" s="11">
        <f t="shared" si="59"/>
        <v>201.91</v>
      </c>
      <c r="AC940" s="170">
        <v>225.85</v>
      </c>
      <c r="AD940" s="11"/>
      <c r="AE940" s="4"/>
      <c r="AF940" s="4"/>
    </row>
    <row r="941" spans="1:32">
      <c r="A941" s="56"/>
      <c r="B941" s="11"/>
      <c r="C941" s="11" t="s">
        <v>378</v>
      </c>
      <c r="D941" s="11"/>
      <c r="E941" s="11" t="s">
        <v>54</v>
      </c>
      <c r="F941" s="11">
        <v>592</v>
      </c>
      <c r="G941" s="11"/>
      <c r="H941" s="11"/>
      <c r="I941" s="11"/>
      <c r="J941" s="207">
        <v>110.87</v>
      </c>
      <c r="K941" s="11"/>
      <c r="M941" s="11">
        <v>1</v>
      </c>
      <c r="N941" s="70"/>
      <c r="P941" s="196">
        <f t="shared" si="56"/>
        <v>110.87</v>
      </c>
      <c r="Q941" s="11"/>
      <c r="R941" s="11"/>
      <c r="S941" s="11"/>
      <c r="T941" s="199">
        <f t="shared" si="57"/>
        <v>592</v>
      </c>
      <c r="U941" s="11"/>
      <c r="V941" s="11"/>
      <c r="W941" s="11"/>
      <c r="Y941" s="11">
        <v>110.87</v>
      </c>
      <c r="Z941" s="11">
        <f t="shared" si="58"/>
        <v>110.73</v>
      </c>
      <c r="AB941" s="11">
        <f t="shared" si="59"/>
        <v>95.77</v>
      </c>
      <c r="AC941" s="170">
        <v>107.12</v>
      </c>
      <c r="AD941" s="11"/>
      <c r="AE941" s="4"/>
      <c r="AF941" s="4"/>
    </row>
    <row r="942" spans="1:32">
      <c r="A942" s="56"/>
      <c r="B942" s="11"/>
      <c r="C942" s="11" t="s">
        <v>378</v>
      </c>
      <c r="D942" s="11"/>
      <c r="E942" s="11" t="s">
        <v>198</v>
      </c>
      <c r="F942" s="11">
        <v>750</v>
      </c>
      <c r="G942" s="11"/>
      <c r="H942" s="11"/>
      <c r="I942" s="11"/>
      <c r="J942" s="207">
        <v>139.72999999999999</v>
      </c>
      <c r="K942" s="11"/>
      <c r="M942" s="11">
        <v>1</v>
      </c>
      <c r="N942" s="70"/>
      <c r="P942" s="196">
        <f t="shared" si="56"/>
        <v>139.72999999999999</v>
      </c>
      <c r="Q942" s="11"/>
      <c r="R942" s="11"/>
      <c r="S942" s="11"/>
      <c r="T942" s="199">
        <f t="shared" si="57"/>
        <v>750</v>
      </c>
      <c r="U942" s="11"/>
      <c r="V942" s="11"/>
      <c r="W942" s="11"/>
      <c r="Y942" s="11">
        <v>139.72999999999999</v>
      </c>
      <c r="Z942" s="11">
        <f t="shared" si="58"/>
        <v>139.55000000000001</v>
      </c>
      <c r="AB942" s="11">
        <f t="shared" si="59"/>
        <v>120.69</v>
      </c>
      <c r="AC942" s="170">
        <v>135</v>
      </c>
      <c r="AD942" s="11"/>
      <c r="AE942" s="4"/>
      <c r="AF942" s="4"/>
    </row>
    <row r="943" spans="1:32">
      <c r="A943" s="56"/>
      <c r="B943" s="11"/>
      <c r="C943" s="11" t="s">
        <v>378</v>
      </c>
      <c r="D943" s="11"/>
      <c r="E943" s="11" t="s">
        <v>66</v>
      </c>
      <c r="F943" s="11">
        <v>6680</v>
      </c>
      <c r="G943" s="11"/>
      <c r="H943" s="11"/>
      <c r="I943" s="11"/>
      <c r="J943" s="207">
        <v>1257.3</v>
      </c>
      <c r="K943" s="11"/>
      <c r="M943" s="11">
        <v>7</v>
      </c>
      <c r="N943" s="70"/>
      <c r="P943" s="196">
        <f t="shared" ref="P943:P1006" si="60">J943/M943</f>
        <v>179.6142857142857</v>
      </c>
      <c r="Q943" s="11"/>
      <c r="R943" s="11"/>
      <c r="S943" s="11"/>
      <c r="T943" s="199">
        <f t="shared" ref="T943:T1006" si="61">F943/M943</f>
        <v>954.28571428571433</v>
      </c>
      <c r="U943" s="11"/>
      <c r="V943" s="11"/>
      <c r="W943" s="11"/>
      <c r="Y943" s="11">
        <v>1257.3</v>
      </c>
      <c r="Z943" s="11">
        <f t="shared" ref="Z943:Z1006" si="62">ROUND($Z$1209*Y943/$Y$1209,2)</f>
        <v>1255.7</v>
      </c>
      <c r="AB943" s="11">
        <f t="shared" ref="AB943:AB1006" si="63">ROUND($AB$1209*Y943/$Y$1209,2)</f>
        <v>1086.01</v>
      </c>
      <c r="AC943" s="170">
        <v>1214.73</v>
      </c>
      <c r="AD943" s="11"/>
      <c r="AE943" s="4"/>
      <c r="AF943" s="4"/>
    </row>
    <row r="944" spans="1:32">
      <c r="A944" s="56"/>
      <c r="B944" s="11"/>
      <c r="C944" s="11" t="s">
        <v>378</v>
      </c>
      <c r="D944" s="11"/>
      <c r="E944" s="11" t="s">
        <v>108</v>
      </c>
      <c r="F944" s="11">
        <v>10531571</v>
      </c>
      <c r="G944" s="11"/>
      <c r="H944" s="11"/>
      <c r="I944" s="11"/>
      <c r="J944" s="207">
        <v>1884638.6699999983</v>
      </c>
      <c r="K944" s="11"/>
      <c r="M944" s="11">
        <v>9996</v>
      </c>
      <c r="N944" s="70"/>
      <c r="P944" s="196">
        <f t="shared" si="60"/>
        <v>188.53928271308507</v>
      </c>
      <c r="Q944" s="11"/>
      <c r="R944" s="11"/>
      <c r="S944" s="11"/>
      <c r="T944" s="199">
        <f t="shared" si="61"/>
        <v>1053.5785314125651</v>
      </c>
      <c r="U944" s="11"/>
      <c r="V944" s="11"/>
      <c r="W944" s="11"/>
      <c r="Y944" s="11">
        <v>1884638.6699999983</v>
      </c>
      <c r="Z944" s="11">
        <f t="shared" si="62"/>
        <v>1882247.45</v>
      </c>
      <c r="AB944" s="11">
        <f t="shared" si="63"/>
        <v>1627882.15</v>
      </c>
      <c r="AC944" s="170">
        <v>1820833.3</v>
      </c>
      <c r="AD944" s="11"/>
      <c r="AE944" s="4"/>
      <c r="AF944" s="4"/>
    </row>
    <row r="945" spans="1:32">
      <c r="A945" s="56"/>
      <c r="B945" s="11"/>
      <c r="C945" s="11" t="s">
        <v>379</v>
      </c>
      <c r="D945" s="11"/>
      <c r="E945" s="11" t="s">
        <v>86</v>
      </c>
      <c r="F945" s="11">
        <v>359652</v>
      </c>
      <c r="G945" s="11"/>
      <c r="H945" s="11"/>
      <c r="I945" s="11"/>
      <c r="J945" s="207">
        <v>67842.37000000001</v>
      </c>
      <c r="K945" s="11"/>
      <c r="M945" s="11">
        <v>687</v>
      </c>
      <c r="N945" s="70"/>
      <c r="P945" s="196">
        <f t="shared" si="60"/>
        <v>98.751630276564782</v>
      </c>
      <c r="Q945" s="11"/>
      <c r="R945" s="11"/>
      <c r="S945" s="11"/>
      <c r="T945" s="199">
        <f t="shared" si="61"/>
        <v>523.51091703056773</v>
      </c>
      <c r="U945" s="11"/>
      <c r="V945" s="11"/>
      <c r="W945" s="11"/>
      <c r="Y945" s="11">
        <v>67842.37000000001</v>
      </c>
      <c r="Z945" s="11">
        <f t="shared" si="62"/>
        <v>67756.289999999994</v>
      </c>
      <c r="AB945" s="11">
        <f t="shared" si="63"/>
        <v>58599.77</v>
      </c>
      <c r="AC945" s="170">
        <v>65545.53</v>
      </c>
      <c r="AD945" s="11"/>
      <c r="AE945" s="4"/>
      <c r="AF945" s="4"/>
    </row>
    <row r="946" spans="1:32">
      <c r="A946" s="56"/>
      <c r="B946" s="11"/>
      <c r="C946" s="11" t="s">
        <v>380</v>
      </c>
      <c r="D946" s="11"/>
      <c r="E946" s="11" t="s">
        <v>89</v>
      </c>
      <c r="F946" s="11">
        <v>110806</v>
      </c>
      <c r="G946" s="11"/>
      <c r="H946" s="11"/>
      <c r="I946" s="11"/>
      <c r="J946" s="207">
        <v>19689.030000000002</v>
      </c>
      <c r="K946" s="11"/>
      <c r="M946" s="11">
        <v>120</v>
      </c>
      <c r="N946" s="70"/>
      <c r="P946" s="196">
        <f t="shared" si="60"/>
        <v>164.07525000000001</v>
      </c>
      <c r="Q946" s="11"/>
      <c r="R946" s="11"/>
      <c r="S946" s="11"/>
      <c r="T946" s="199">
        <f t="shared" si="61"/>
        <v>923.38333333333333</v>
      </c>
      <c r="U946" s="11"/>
      <c r="V946" s="11"/>
      <c r="W946" s="11"/>
      <c r="Y946" s="11">
        <v>19689.030000000002</v>
      </c>
      <c r="Z946" s="11">
        <f t="shared" si="62"/>
        <v>19664.05</v>
      </c>
      <c r="AB946" s="11">
        <f t="shared" si="63"/>
        <v>17006.669999999998</v>
      </c>
      <c r="AC946" s="170">
        <v>19022.45</v>
      </c>
      <c r="AD946" s="11"/>
      <c r="AE946" s="4"/>
      <c r="AF946" s="4"/>
    </row>
    <row r="947" spans="1:32">
      <c r="A947" s="56"/>
      <c r="B947" s="11"/>
      <c r="C947" s="11" t="s">
        <v>380</v>
      </c>
      <c r="D947" s="11"/>
      <c r="E947" s="11" t="s">
        <v>66</v>
      </c>
      <c r="F947" s="11">
        <v>4215787</v>
      </c>
      <c r="G947" s="11"/>
      <c r="H947" s="11"/>
      <c r="I947" s="11"/>
      <c r="J947" s="207">
        <v>761937.48000000138</v>
      </c>
      <c r="K947" s="11"/>
      <c r="M947" s="11">
        <v>3615</v>
      </c>
      <c r="N947" s="70"/>
      <c r="P947" s="196">
        <f t="shared" si="60"/>
        <v>210.77108713692985</v>
      </c>
      <c r="Q947" s="11"/>
      <c r="R947" s="11"/>
      <c r="S947" s="11"/>
      <c r="T947" s="199">
        <f t="shared" si="61"/>
        <v>1166.1928077455048</v>
      </c>
      <c r="U947" s="11"/>
      <c r="V947" s="11"/>
      <c r="W947" s="11"/>
      <c r="Y947" s="11">
        <v>761937.48000000138</v>
      </c>
      <c r="Z947" s="11">
        <f t="shared" si="62"/>
        <v>760970.74</v>
      </c>
      <c r="AB947" s="11">
        <f t="shared" si="63"/>
        <v>658133.81000000006</v>
      </c>
      <c r="AC947" s="170">
        <v>736141.71</v>
      </c>
      <c r="AD947" s="11"/>
      <c r="AE947" s="4"/>
      <c r="AF947" s="4"/>
    </row>
    <row r="948" spans="1:32">
      <c r="A948" s="56"/>
      <c r="B948" s="11"/>
      <c r="C948" s="11" t="s">
        <v>380</v>
      </c>
      <c r="D948" s="11"/>
      <c r="E948" s="11" t="s">
        <v>108</v>
      </c>
      <c r="F948" s="11">
        <v>917</v>
      </c>
      <c r="G948" s="11"/>
      <c r="H948" s="11"/>
      <c r="I948" s="11"/>
      <c r="J948" s="207">
        <v>170.21</v>
      </c>
      <c r="K948" s="11"/>
      <c r="M948" s="11">
        <v>1</v>
      </c>
      <c r="N948" s="70"/>
      <c r="P948" s="196">
        <f t="shared" si="60"/>
        <v>170.21</v>
      </c>
      <c r="Q948" s="11"/>
      <c r="R948" s="11"/>
      <c r="S948" s="11"/>
      <c r="T948" s="199">
        <f t="shared" si="61"/>
        <v>917</v>
      </c>
      <c r="U948" s="11"/>
      <c r="V948" s="11"/>
      <c r="W948" s="11"/>
      <c r="Y948" s="11">
        <v>170.21</v>
      </c>
      <c r="Z948" s="11">
        <f t="shared" si="62"/>
        <v>169.99</v>
      </c>
      <c r="AB948" s="11">
        <f t="shared" si="63"/>
        <v>147.02000000000001</v>
      </c>
      <c r="AC948" s="170">
        <v>164.45</v>
      </c>
      <c r="AD948" s="11"/>
      <c r="AE948" s="4"/>
      <c r="AF948" s="4"/>
    </row>
    <row r="949" spans="1:32">
      <c r="A949" s="56"/>
      <c r="B949" s="11"/>
      <c r="C949" s="11" t="s">
        <v>381</v>
      </c>
      <c r="D949" s="11"/>
      <c r="E949" s="11" t="s">
        <v>371</v>
      </c>
      <c r="F949" s="11">
        <v>5036775</v>
      </c>
      <c r="G949" s="11"/>
      <c r="H949" s="11"/>
      <c r="I949" s="11"/>
      <c r="J949" s="207">
        <v>920501.21000000113</v>
      </c>
      <c r="K949" s="11"/>
      <c r="M949" s="11">
        <v>2537</v>
      </c>
      <c r="N949" s="70"/>
      <c r="P949" s="196">
        <f t="shared" si="60"/>
        <v>362.83059124950773</v>
      </c>
      <c r="Q949" s="11"/>
      <c r="R949" s="11"/>
      <c r="S949" s="11"/>
      <c r="T949" s="199">
        <f t="shared" si="61"/>
        <v>1985.3271580607015</v>
      </c>
      <c r="U949" s="11"/>
      <c r="V949" s="11"/>
      <c r="W949" s="11"/>
      <c r="Y949" s="11">
        <v>920501.21000000113</v>
      </c>
      <c r="Z949" s="11">
        <f t="shared" si="62"/>
        <v>919333.28</v>
      </c>
      <c r="AB949" s="11">
        <f t="shared" si="63"/>
        <v>795095.38</v>
      </c>
      <c r="AC949" s="170">
        <v>889337.19</v>
      </c>
      <c r="AD949" s="11"/>
      <c r="AE949" s="4"/>
      <c r="AF949" s="4"/>
    </row>
    <row r="950" spans="1:32">
      <c r="A950" s="56"/>
      <c r="B950" s="11"/>
      <c r="C950" s="11" t="s">
        <v>381</v>
      </c>
      <c r="D950" s="11"/>
      <c r="E950" s="11" t="s">
        <v>77</v>
      </c>
      <c r="F950" s="11">
        <v>12668</v>
      </c>
      <c r="G950" s="11"/>
      <c r="H950" s="11"/>
      <c r="I950" s="11"/>
      <c r="J950" s="207">
        <v>2405.2900000000004</v>
      </c>
      <c r="K950" s="11"/>
      <c r="M950" s="11">
        <v>11</v>
      </c>
      <c r="N950" s="70"/>
      <c r="P950" s="196">
        <f t="shared" si="60"/>
        <v>218.66272727272732</v>
      </c>
      <c r="Q950" s="11"/>
      <c r="R950" s="11"/>
      <c r="S950" s="11"/>
      <c r="T950" s="199">
        <f t="shared" si="61"/>
        <v>1151.6363636363637</v>
      </c>
      <c r="U950" s="11"/>
      <c r="V950" s="11"/>
      <c r="W950" s="11"/>
      <c r="Y950" s="11">
        <v>2405.2900000000004</v>
      </c>
      <c r="Z950" s="11">
        <f t="shared" si="62"/>
        <v>2402.2399999999998</v>
      </c>
      <c r="AB950" s="11">
        <f t="shared" si="63"/>
        <v>2077.6</v>
      </c>
      <c r="AC950" s="170">
        <v>2323.86</v>
      </c>
      <c r="AD950" s="11"/>
      <c r="AE950" s="4"/>
      <c r="AF950" s="4"/>
    </row>
    <row r="951" spans="1:32">
      <c r="A951" s="56"/>
      <c r="B951" s="11"/>
      <c r="C951" s="11" t="s">
        <v>382</v>
      </c>
      <c r="D951" s="11"/>
      <c r="E951" s="11" t="s">
        <v>366</v>
      </c>
      <c r="F951" s="11"/>
      <c r="G951" s="11"/>
      <c r="H951" s="11"/>
      <c r="I951" s="11"/>
      <c r="J951" s="207">
        <v>5.59</v>
      </c>
      <c r="K951" s="11"/>
      <c r="M951" s="11">
        <v>1</v>
      </c>
      <c r="N951" s="70"/>
      <c r="P951" s="196">
        <f t="shared" si="60"/>
        <v>5.59</v>
      </c>
      <c r="Q951" s="11"/>
      <c r="R951" s="11"/>
      <c r="S951" s="11"/>
      <c r="T951" s="199">
        <f t="shared" si="61"/>
        <v>0</v>
      </c>
      <c r="U951" s="11"/>
      <c r="V951" s="11"/>
      <c r="W951" s="11"/>
      <c r="Y951" s="11">
        <v>5.59</v>
      </c>
      <c r="Z951" s="11">
        <f t="shared" si="62"/>
        <v>5.58</v>
      </c>
      <c r="AB951" s="11">
        <f t="shared" si="63"/>
        <v>4.83</v>
      </c>
      <c r="AC951" s="170">
        <v>5.4</v>
      </c>
      <c r="AD951" s="11"/>
      <c r="AE951" s="4"/>
      <c r="AF951" s="4"/>
    </row>
    <row r="952" spans="1:32">
      <c r="A952" s="56"/>
      <c r="B952" s="11"/>
      <c r="C952" s="11" t="s">
        <v>382</v>
      </c>
      <c r="D952" s="11"/>
      <c r="E952" s="11" t="s">
        <v>367</v>
      </c>
      <c r="F952" s="11">
        <v>2635448</v>
      </c>
      <c r="G952" s="11"/>
      <c r="H952" s="11"/>
      <c r="I952" s="11"/>
      <c r="J952" s="207">
        <v>480119.16999999905</v>
      </c>
      <c r="K952" s="11"/>
      <c r="M952" s="11">
        <v>1668</v>
      </c>
      <c r="N952" s="70"/>
      <c r="P952" s="196">
        <f t="shared" si="60"/>
        <v>287.84122901678603</v>
      </c>
      <c r="Q952" s="11"/>
      <c r="R952" s="11"/>
      <c r="S952" s="11"/>
      <c r="T952" s="199">
        <f t="shared" si="61"/>
        <v>1580.0047961630696</v>
      </c>
      <c r="U952" s="11"/>
      <c r="V952" s="11"/>
      <c r="W952" s="11"/>
      <c r="Y952" s="11">
        <v>480119.16999999905</v>
      </c>
      <c r="Z952" s="11">
        <f t="shared" si="62"/>
        <v>479510</v>
      </c>
      <c r="AB952" s="11">
        <f t="shared" si="63"/>
        <v>414709.43</v>
      </c>
      <c r="AC952" s="170">
        <v>463864.5</v>
      </c>
      <c r="AD952" s="11"/>
      <c r="AE952" s="4"/>
      <c r="AF952" s="4"/>
    </row>
    <row r="953" spans="1:32">
      <c r="A953" s="56"/>
      <c r="B953" s="11"/>
      <c r="C953" s="11" t="s">
        <v>383</v>
      </c>
      <c r="D953" s="11"/>
      <c r="E953" s="11" t="s">
        <v>162</v>
      </c>
      <c r="F953" s="11">
        <v>10204662</v>
      </c>
      <c r="G953" s="11"/>
      <c r="H953" s="11"/>
      <c r="I953" s="11"/>
      <c r="J953" s="207">
        <v>1829197.8500000085</v>
      </c>
      <c r="K953" s="11"/>
      <c r="M953" s="11">
        <v>11337</v>
      </c>
      <c r="N953" s="70"/>
      <c r="P953" s="196">
        <f t="shared" si="60"/>
        <v>161.34760959689586</v>
      </c>
      <c r="Q953" s="11"/>
      <c r="R953" s="11"/>
      <c r="S953" s="11"/>
      <c r="T953" s="199">
        <f t="shared" si="61"/>
        <v>900.12013760254035</v>
      </c>
      <c r="U953" s="11"/>
      <c r="V953" s="11"/>
      <c r="W953" s="11"/>
      <c r="Y953" s="11">
        <v>1829197.8500000085</v>
      </c>
      <c r="Z953" s="11">
        <f t="shared" si="62"/>
        <v>1826876.97</v>
      </c>
      <c r="AB953" s="11">
        <f t="shared" si="63"/>
        <v>1579994.39</v>
      </c>
      <c r="AC953" s="170">
        <v>1767269.46</v>
      </c>
      <c r="AD953" s="11"/>
      <c r="AE953" s="4"/>
      <c r="AF953" s="4"/>
    </row>
    <row r="954" spans="1:32">
      <c r="A954" s="56"/>
      <c r="B954" s="11"/>
      <c r="C954" s="11" t="s">
        <v>383</v>
      </c>
      <c r="D954" s="11"/>
      <c r="E954" s="11" t="s">
        <v>384</v>
      </c>
      <c r="F954" s="11">
        <v>641</v>
      </c>
      <c r="G954" s="11"/>
      <c r="H954" s="11"/>
      <c r="I954" s="11"/>
      <c r="J954" s="207">
        <v>120.82</v>
      </c>
      <c r="K954" s="11"/>
      <c r="M954" s="11">
        <v>1</v>
      </c>
      <c r="N954" s="70"/>
      <c r="P954" s="196">
        <f t="shared" si="60"/>
        <v>120.82</v>
      </c>
      <c r="Q954" s="11"/>
      <c r="R954" s="11"/>
      <c r="S954" s="11"/>
      <c r="T954" s="199">
        <f t="shared" si="61"/>
        <v>641</v>
      </c>
      <c r="U954" s="11"/>
      <c r="V954" s="11"/>
      <c r="W954" s="11"/>
      <c r="Y954" s="11">
        <v>120.82</v>
      </c>
      <c r="Z954" s="11">
        <f t="shared" si="62"/>
        <v>120.67</v>
      </c>
      <c r="AB954" s="11">
        <f t="shared" si="63"/>
        <v>104.36</v>
      </c>
      <c r="AC954" s="170">
        <v>116.73</v>
      </c>
      <c r="AD954" s="11"/>
      <c r="AE954" s="4"/>
      <c r="AF954" s="4"/>
    </row>
    <row r="955" spans="1:32">
      <c r="A955" s="56"/>
      <c r="B955" s="11"/>
      <c r="C955" s="11" t="s">
        <v>385</v>
      </c>
      <c r="D955" s="11"/>
      <c r="E955" s="11" t="s">
        <v>386</v>
      </c>
      <c r="F955" s="11">
        <v>560040</v>
      </c>
      <c r="G955" s="11"/>
      <c r="H955" s="11"/>
      <c r="I955" s="11"/>
      <c r="J955" s="207">
        <v>102039.05999999997</v>
      </c>
      <c r="K955" s="11"/>
      <c r="M955" s="11">
        <v>433</v>
      </c>
      <c r="N955" s="70"/>
      <c r="P955" s="196">
        <f t="shared" si="60"/>
        <v>235.6560277136258</v>
      </c>
      <c r="Q955" s="11"/>
      <c r="R955" s="11"/>
      <c r="S955" s="11"/>
      <c r="T955" s="199">
        <f t="shared" si="61"/>
        <v>1293.3949191685913</v>
      </c>
      <c r="U955" s="11"/>
      <c r="V955" s="11"/>
      <c r="W955" s="11"/>
      <c r="Y955" s="11">
        <v>102039.05999999997</v>
      </c>
      <c r="Z955" s="11">
        <f t="shared" si="62"/>
        <v>101909.59</v>
      </c>
      <c r="AB955" s="11">
        <f t="shared" si="63"/>
        <v>88137.62</v>
      </c>
      <c r="AC955" s="170">
        <v>98584.48</v>
      </c>
      <c r="AD955" s="11"/>
      <c r="AE955" s="4"/>
      <c r="AF955" s="4"/>
    </row>
    <row r="956" spans="1:32">
      <c r="A956" s="56"/>
      <c r="B956" s="11"/>
      <c r="C956" s="11" t="s">
        <v>387</v>
      </c>
      <c r="D956" s="11"/>
      <c r="E956" s="11" t="s">
        <v>174</v>
      </c>
      <c r="F956" s="11">
        <v>41975</v>
      </c>
      <c r="G956" s="11"/>
      <c r="H956" s="11"/>
      <c r="I956" s="11"/>
      <c r="J956" s="207">
        <v>7487.2999999999993</v>
      </c>
      <c r="K956" s="11"/>
      <c r="M956" s="11">
        <v>27</v>
      </c>
      <c r="N956" s="70"/>
      <c r="P956" s="196">
        <f t="shared" si="60"/>
        <v>277.30740740740737</v>
      </c>
      <c r="Q956" s="11"/>
      <c r="R956" s="11"/>
      <c r="S956" s="11"/>
      <c r="T956" s="199">
        <f t="shared" si="61"/>
        <v>1554.6296296296296</v>
      </c>
      <c r="U956" s="11"/>
      <c r="V956" s="11"/>
      <c r="W956" s="11"/>
      <c r="Y956" s="11">
        <v>7487.2999999999993</v>
      </c>
      <c r="Z956" s="11">
        <f t="shared" si="62"/>
        <v>7477.8</v>
      </c>
      <c r="AB956" s="11">
        <f t="shared" si="63"/>
        <v>6467.26</v>
      </c>
      <c r="AC956" s="170">
        <v>7233.81</v>
      </c>
      <c r="AD956" s="11"/>
      <c r="AE956" s="4"/>
      <c r="AF956" s="4"/>
    </row>
    <row r="957" spans="1:32">
      <c r="A957" s="56"/>
      <c r="B957" s="11"/>
      <c r="C957" s="11" t="s">
        <v>388</v>
      </c>
      <c r="D957" s="11"/>
      <c r="E957" s="11" t="s">
        <v>143</v>
      </c>
      <c r="F957" s="11">
        <v>793955</v>
      </c>
      <c r="G957" s="11"/>
      <c r="H957" s="11"/>
      <c r="I957" s="11"/>
      <c r="J957" s="207">
        <v>140496.62000000011</v>
      </c>
      <c r="K957" s="11"/>
      <c r="M957" s="11">
        <v>936</v>
      </c>
      <c r="N957" s="70"/>
      <c r="P957" s="196">
        <f t="shared" si="60"/>
        <v>150.1032264957266</v>
      </c>
      <c r="Q957" s="11"/>
      <c r="R957" s="11"/>
      <c r="S957" s="11"/>
      <c r="T957" s="199">
        <f t="shared" si="61"/>
        <v>848.24252136752136</v>
      </c>
      <c r="U957" s="11"/>
      <c r="V957" s="11"/>
      <c r="W957" s="11"/>
      <c r="Y957" s="11">
        <v>140496.62000000011</v>
      </c>
      <c r="Z957" s="11">
        <f t="shared" si="62"/>
        <v>140318.35999999999</v>
      </c>
      <c r="AB957" s="11">
        <f t="shared" si="63"/>
        <v>121355.86</v>
      </c>
      <c r="AC957" s="170">
        <v>135740.04</v>
      </c>
      <c r="AD957" s="11"/>
      <c r="AE957" s="4"/>
      <c r="AF957" s="4"/>
    </row>
    <row r="958" spans="1:32">
      <c r="A958" s="56"/>
      <c r="B958" s="11"/>
      <c r="C958" s="11" t="s">
        <v>389</v>
      </c>
      <c r="D958" s="11"/>
      <c r="E958" s="11" t="s">
        <v>390</v>
      </c>
      <c r="F958" s="11">
        <v>393892</v>
      </c>
      <c r="G958" s="11"/>
      <c r="H958" s="11"/>
      <c r="I958" s="11"/>
      <c r="J958" s="207">
        <v>71282.039999999979</v>
      </c>
      <c r="K958" s="11"/>
      <c r="M958" s="11">
        <v>423</v>
      </c>
      <c r="N958" s="70"/>
      <c r="P958" s="196">
        <f t="shared" si="60"/>
        <v>168.51546099290775</v>
      </c>
      <c r="Q958" s="11"/>
      <c r="R958" s="11"/>
      <c r="S958" s="11"/>
      <c r="T958" s="199">
        <f t="shared" si="61"/>
        <v>931.18676122931447</v>
      </c>
      <c r="U958" s="11"/>
      <c r="V958" s="11"/>
      <c r="W958" s="11"/>
      <c r="Y958" s="11">
        <v>71282.039999999979</v>
      </c>
      <c r="Z958" s="11">
        <f t="shared" si="62"/>
        <v>71191.600000000006</v>
      </c>
      <c r="AB958" s="11">
        <f t="shared" si="63"/>
        <v>61570.83</v>
      </c>
      <c r="AC958" s="170">
        <v>68868.75</v>
      </c>
      <c r="AD958" s="11"/>
      <c r="AE958" s="4"/>
      <c r="AF958" s="4"/>
    </row>
    <row r="959" spans="1:32">
      <c r="A959" s="56"/>
      <c r="B959" s="11"/>
      <c r="C959" s="11" t="s">
        <v>391</v>
      </c>
      <c r="D959" s="11"/>
      <c r="E959" s="11" t="s">
        <v>82</v>
      </c>
      <c r="F959" s="11">
        <v>1687447</v>
      </c>
      <c r="G959" s="11"/>
      <c r="H959" s="11"/>
      <c r="I959" s="11"/>
      <c r="J959" s="207">
        <v>307093.65000000037</v>
      </c>
      <c r="K959" s="11"/>
      <c r="M959" s="11">
        <v>1515</v>
      </c>
      <c r="N959" s="70"/>
      <c r="P959" s="196">
        <f t="shared" si="60"/>
        <v>202.70207920792103</v>
      </c>
      <c r="Q959" s="11"/>
      <c r="R959" s="11"/>
      <c r="S959" s="11"/>
      <c r="T959" s="199">
        <f t="shared" si="61"/>
        <v>1113.826402640264</v>
      </c>
      <c r="U959" s="11"/>
      <c r="V959" s="11"/>
      <c r="W959" s="11"/>
      <c r="Y959" s="11">
        <v>307093.65000000037</v>
      </c>
      <c r="Z959" s="11">
        <f t="shared" si="62"/>
        <v>306704.01</v>
      </c>
      <c r="AB959" s="11">
        <f t="shared" si="63"/>
        <v>265256.3</v>
      </c>
      <c r="AC959" s="170">
        <v>296696.84000000003</v>
      </c>
      <c r="AD959" s="11"/>
      <c r="AE959" s="4"/>
      <c r="AF959" s="4"/>
    </row>
    <row r="960" spans="1:32">
      <c r="A960" s="56"/>
      <c r="B960" s="11"/>
      <c r="C960" s="11" t="s">
        <v>391</v>
      </c>
      <c r="D960" s="11"/>
      <c r="E960" s="11" t="s">
        <v>281</v>
      </c>
      <c r="F960" s="11">
        <v>643</v>
      </c>
      <c r="G960" s="11"/>
      <c r="H960" s="11"/>
      <c r="I960" s="11"/>
      <c r="J960" s="207">
        <v>121.2</v>
      </c>
      <c r="K960" s="11"/>
      <c r="M960" s="11">
        <v>1</v>
      </c>
      <c r="N960" s="70"/>
      <c r="P960" s="196">
        <f t="shared" si="60"/>
        <v>121.2</v>
      </c>
      <c r="Q960" s="11"/>
      <c r="R960" s="11"/>
      <c r="S960" s="11"/>
      <c r="T960" s="199">
        <f t="shared" si="61"/>
        <v>643</v>
      </c>
      <c r="U960" s="11"/>
      <c r="V960" s="11"/>
      <c r="W960" s="11"/>
      <c r="Y960" s="11">
        <v>121.2</v>
      </c>
      <c r="Z960" s="11">
        <f t="shared" si="62"/>
        <v>121.05</v>
      </c>
      <c r="AB960" s="11">
        <f t="shared" si="63"/>
        <v>104.69</v>
      </c>
      <c r="AC960" s="170">
        <v>117.1</v>
      </c>
      <c r="AD960" s="11"/>
      <c r="AE960" s="4"/>
      <c r="AF960" s="4"/>
    </row>
    <row r="961" spans="1:32">
      <c r="A961" s="56"/>
      <c r="B961" s="11"/>
      <c r="C961" s="11" t="s">
        <v>392</v>
      </c>
      <c r="D961" s="11"/>
      <c r="E961" s="11" t="s">
        <v>52</v>
      </c>
      <c r="F961" s="11">
        <v>20285</v>
      </c>
      <c r="G961" s="11"/>
      <c r="H961" s="11"/>
      <c r="I961" s="11"/>
      <c r="J961" s="207">
        <v>3795.7400000000002</v>
      </c>
      <c r="K961" s="11"/>
      <c r="M961" s="11">
        <v>31</v>
      </c>
      <c r="N961" s="70"/>
      <c r="P961" s="196">
        <f t="shared" si="60"/>
        <v>122.44322580645162</v>
      </c>
      <c r="Q961" s="11"/>
      <c r="R961" s="11"/>
      <c r="S961" s="11"/>
      <c r="T961" s="199">
        <f t="shared" si="61"/>
        <v>654.35483870967744</v>
      </c>
      <c r="U961" s="11"/>
      <c r="V961" s="11"/>
      <c r="W961" s="11"/>
      <c r="Y961" s="11">
        <v>3795.7400000000002</v>
      </c>
      <c r="Z961" s="11">
        <f t="shared" si="62"/>
        <v>3790.92</v>
      </c>
      <c r="AB961" s="11">
        <f t="shared" si="63"/>
        <v>3278.62</v>
      </c>
      <c r="AC961" s="170">
        <v>3667.23</v>
      </c>
      <c r="AD961" s="11"/>
      <c r="AE961" s="4"/>
      <c r="AF961" s="4"/>
    </row>
    <row r="962" spans="1:32">
      <c r="A962" s="56"/>
      <c r="B962" s="11"/>
      <c r="C962" s="11" t="s">
        <v>392</v>
      </c>
      <c r="D962" s="11"/>
      <c r="E962" s="11" t="s">
        <v>54</v>
      </c>
      <c r="F962" s="11">
        <v>3051</v>
      </c>
      <c r="G962" s="11"/>
      <c r="H962" s="11"/>
      <c r="I962" s="11"/>
      <c r="J962" s="207">
        <v>579.91000000000008</v>
      </c>
      <c r="K962" s="11"/>
      <c r="M962" s="11">
        <v>5</v>
      </c>
      <c r="N962" s="70"/>
      <c r="P962" s="196">
        <f t="shared" si="60"/>
        <v>115.98200000000001</v>
      </c>
      <c r="Q962" s="11"/>
      <c r="R962" s="11"/>
      <c r="S962" s="11"/>
      <c r="T962" s="199">
        <f t="shared" si="61"/>
        <v>610.20000000000005</v>
      </c>
      <c r="U962" s="11"/>
      <c r="V962" s="11"/>
      <c r="W962" s="11"/>
      <c r="Y962" s="11">
        <v>579.91000000000008</v>
      </c>
      <c r="Z962" s="11">
        <f t="shared" si="62"/>
        <v>579.16999999999996</v>
      </c>
      <c r="AB962" s="11">
        <f t="shared" si="63"/>
        <v>500.91</v>
      </c>
      <c r="AC962" s="170">
        <v>560.28</v>
      </c>
      <c r="AD962" s="11"/>
      <c r="AE962" s="4"/>
      <c r="AF962" s="4"/>
    </row>
    <row r="963" spans="1:32">
      <c r="A963" s="56"/>
      <c r="B963" s="11"/>
      <c r="C963" s="11" t="s">
        <v>393</v>
      </c>
      <c r="D963" s="11"/>
      <c r="E963" s="11" t="s">
        <v>367</v>
      </c>
      <c r="F963" s="11">
        <v>3195</v>
      </c>
      <c r="G963" s="11"/>
      <c r="H963" s="11"/>
      <c r="I963" s="11"/>
      <c r="J963" s="207">
        <v>598.14</v>
      </c>
      <c r="K963" s="11"/>
      <c r="M963" s="11">
        <v>3</v>
      </c>
      <c r="N963" s="70"/>
      <c r="P963" s="196">
        <f t="shared" si="60"/>
        <v>199.38</v>
      </c>
      <c r="Q963" s="11"/>
      <c r="R963" s="11"/>
      <c r="S963" s="11"/>
      <c r="T963" s="199">
        <f t="shared" si="61"/>
        <v>1065</v>
      </c>
      <c r="U963" s="11"/>
      <c r="V963" s="11"/>
      <c r="W963" s="11"/>
      <c r="Y963" s="11">
        <v>598.14</v>
      </c>
      <c r="Z963" s="11">
        <f t="shared" si="62"/>
        <v>597.38</v>
      </c>
      <c r="AB963" s="11">
        <f t="shared" si="63"/>
        <v>516.65</v>
      </c>
      <c r="AC963" s="170">
        <v>577.89</v>
      </c>
      <c r="AD963" s="11"/>
      <c r="AE963" s="4"/>
      <c r="AF963" s="4"/>
    </row>
    <row r="964" spans="1:32">
      <c r="A964" s="56"/>
      <c r="B964" s="11"/>
      <c r="C964" s="11" t="s">
        <v>393</v>
      </c>
      <c r="D964" s="11"/>
      <c r="E964" s="11" t="s">
        <v>394</v>
      </c>
      <c r="F964" s="11">
        <v>1525949</v>
      </c>
      <c r="G964" s="11"/>
      <c r="H964" s="11"/>
      <c r="I964" s="11"/>
      <c r="J964" s="207">
        <v>275217.1700000001</v>
      </c>
      <c r="K964" s="11"/>
      <c r="M964" s="11">
        <v>1205</v>
      </c>
      <c r="N964" s="70"/>
      <c r="P964" s="196">
        <f t="shared" si="60"/>
        <v>228.3959917012449</v>
      </c>
      <c r="Q964" s="11"/>
      <c r="R964" s="11"/>
      <c r="S964" s="11"/>
      <c r="T964" s="199">
        <f t="shared" si="61"/>
        <v>1266.3477178423236</v>
      </c>
      <c r="U964" s="11"/>
      <c r="V964" s="11"/>
      <c r="W964" s="11"/>
      <c r="Y964" s="11">
        <v>275217.1700000001</v>
      </c>
      <c r="Z964" s="11">
        <f t="shared" si="62"/>
        <v>274867.98</v>
      </c>
      <c r="AB964" s="11">
        <f t="shared" si="63"/>
        <v>237722.55</v>
      </c>
      <c r="AC964" s="170">
        <v>265899.56</v>
      </c>
      <c r="AD964" s="11"/>
      <c r="AE964" s="4"/>
      <c r="AF964" s="4"/>
    </row>
    <row r="965" spans="1:32">
      <c r="A965" s="56"/>
      <c r="B965" s="11"/>
      <c r="C965" s="11" t="s">
        <v>393</v>
      </c>
      <c r="D965" s="11"/>
      <c r="E965" s="11" t="s">
        <v>310</v>
      </c>
      <c r="F965" s="11">
        <v>717</v>
      </c>
      <c r="G965" s="11"/>
      <c r="H965" s="11"/>
      <c r="I965" s="11"/>
      <c r="J965" s="207">
        <v>131.59</v>
      </c>
      <c r="K965" s="11"/>
      <c r="M965" s="11">
        <v>1</v>
      </c>
      <c r="N965" s="70"/>
      <c r="P965" s="196">
        <f t="shared" si="60"/>
        <v>131.59</v>
      </c>
      <c r="Q965" s="11"/>
      <c r="R965" s="11"/>
      <c r="S965" s="11"/>
      <c r="T965" s="199">
        <f t="shared" si="61"/>
        <v>717</v>
      </c>
      <c r="U965" s="11"/>
      <c r="V965" s="11"/>
      <c r="W965" s="11"/>
      <c r="Y965" s="11">
        <v>131.59</v>
      </c>
      <c r="Z965" s="11">
        <f t="shared" si="62"/>
        <v>131.41999999999999</v>
      </c>
      <c r="AB965" s="11">
        <f t="shared" si="63"/>
        <v>113.66</v>
      </c>
      <c r="AC965" s="170">
        <v>127.13</v>
      </c>
      <c r="AD965" s="11"/>
      <c r="AE965" s="4"/>
      <c r="AF965" s="4"/>
    </row>
    <row r="966" spans="1:32">
      <c r="A966" s="56"/>
      <c r="B966" s="11"/>
      <c r="C966" s="11" t="s">
        <v>395</v>
      </c>
      <c r="D966" s="11"/>
      <c r="E966" s="11" t="s">
        <v>68</v>
      </c>
      <c r="F966" s="11">
        <v>2367</v>
      </c>
      <c r="G966" s="11"/>
      <c r="H966" s="11"/>
      <c r="I966" s="11"/>
      <c r="J966" s="207">
        <v>457.7</v>
      </c>
      <c r="K966" s="11"/>
      <c r="M966" s="11">
        <v>1</v>
      </c>
      <c r="N966" s="70"/>
      <c r="P966" s="196">
        <f t="shared" si="60"/>
        <v>457.7</v>
      </c>
      <c r="Q966" s="11"/>
      <c r="R966" s="11"/>
      <c r="S966" s="11"/>
      <c r="T966" s="199">
        <f t="shared" si="61"/>
        <v>2367</v>
      </c>
      <c r="U966" s="11"/>
      <c r="V966" s="11"/>
      <c r="W966" s="11"/>
      <c r="Y966" s="11">
        <v>457.7</v>
      </c>
      <c r="Z966" s="11">
        <f t="shared" si="62"/>
        <v>457.12</v>
      </c>
      <c r="AB966" s="11">
        <f t="shared" si="63"/>
        <v>395.34</v>
      </c>
      <c r="AC966" s="170">
        <v>442.2</v>
      </c>
      <c r="AD966" s="11"/>
      <c r="AE966" s="4"/>
      <c r="AF966" s="4"/>
    </row>
    <row r="967" spans="1:32">
      <c r="A967" s="56"/>
      <c r="B967" s="11"/>
      <c r="C967" s="11" t="s">
        <v>395</v>
      </c>
      <c r="D967" s="11"/>
      <c r="E967" s="11" t="s">
        <v>312</v>
      </c>
      <c r="F967" s="11">
        <v>1132</v>
      </c>
      <c r="G967" s="11"/>
      <c r="H967" s="11"/>
      <c r="I967" s="11"/>
      <c r="J967" s="207">
        <v>215.29</v>
      </c>
      <c r="K967" s="11"/>
      <c r="M967" s="11">
        <v>1</v>
      </c>
      <c r="N967" s="70"/>
      <c r="P967" s="196">
        <f t="shared" si="60"/>
        <v>215.29</v>
      </c>
      <c r="Q967" s="11"/>
      <c r="R967" s="11"/>
      <c r="S967" s="11"/>
      <c r="T967" s="199">
        <f t="shared" si="61"/>
        <v>1132</v>
      </c>
      <c r="U967" s="11"/>
      <c r="V967" s="11"/>
      <c r="W967" s="11"/>
      <c r="Y967" s="11">
        <v>215.29</v>
      </c>
      <c r="Z967" s="11">
        <f t="shared" si="62"/>
        <v>215.02</v>
      </c>
      <c r="AB967" s="11">
        <f t="shared" si="63"/>
        <v>185.96</v>
      </c>
      <c r="AC967" s="170">
        <v>208</v>
      </c>
      <c r="AD967" s="11"/>
      <c r="AE967" s="4"/>
      <c r="AF967" s="4"/>
    </row>
    <row r="968" spans="1:32">
      <c r="A968" s="56"/>
      <c r="B968" s="11"/>
      <c r="C968" s="11" t="s">
        <v>395</v>
      </c>
      <c r="D968" s="11"/>
      <c r="E968" s="11" t="s">
        <v>310</v>
      </c>
      <c r="F968" s="11">
        <v>8136002</v>
      </c>
      <c r="G968" s="11"/>
      <c r="H968" s="11"/>
      <c r="I968" s="11"/>
      <c r="J968" s="207">
        <v>1494033</v>
      </c>
      <c r="K968" s="11"/>
      <c r="M968" s="11">
        <v>5071</v>
      </c>
      <c r="N968" s="70"/>
      <c r="P968" s="196">
        <f t="shared" si="60"/>
        <v>294.62295405245516</v>
      </c>
      <c r="Q968" s="11"/>
      <c r="R968" s="11"/>
      <c r="S968" s="11"/>
      <c r="T968" s="199">
        <f t="shared" si="61"/>
        <v>1604.417669098797</v>
      </c>
      <c r="U968" s="11"/>
      <c r="V968" s="11"/>
      <c r="W968" s="11"/>
      <c r="Y968" s="11">
        <v>1494033</v>
      </c>
      <c r="Z968" s="11">
        <f t="shared" si="62"/>
        <v>1492137.38</v>
      </c>
      <c r="AB968" s="11">
        <f t="shared" si="63"/>
        <v>1290491.22</v>
      </c>
      <c r="AC968" s="170">
        <v>1443451.78</v>
      </c>
      <c r="AD968" s="11"/>
      <c r="AE968" s="4"/>
      <c r="AF968" s="4"/>
    </row>
    <row r="969" spans="1:32">
      <c r="A969" s="56"/>
      <c r="B969" s="11"/>
      <c r="C969" s="11" t="s">
        <v>396</v>
      </c>
      <c r="D969" s="11"/>
      <c r="E969" s="11" t="s">
        <v>323</v>
      </c>
      <c r="F969" s="11">
        <v>3475725</v>
      </c>
      <c r="G969" s="11"/>
      <c r="H969" s="11"/>
      <c r="I969" s="11"/>
      <c r="J969" s="207">
        <v>631980.57000000263</v>
      </c>
      <c r="K969" s="11"/>
      <c r="M969" s="11">
        <v>4379</v>
      </c>
      <c r="N969" s="70"/>
      <c r="P969" s="196">
        <f t="shared" si="60"/>
        <v>144.32075131308576</v>
      </c>
      <c r="Q969" s="11"/>
      <c r="R969" s="11"/>
      <c r="S969" s="11"/>
      <c r="T969" s="199">
        <f t="shared" si="61"/>
        <v>793.72573646951355</v>
      </c>
      <c r="U969" s="11"/>
      <c r="V969" s="11"/>
      <c r="W969" s="11"/>
      <c r="Y969" s="11">
        <v>631980.57000000263</v>
      </c>
      <c r="Z969" s="11">
        <f t="shared" si="62"/>
        <v>631178.72</v>
      </c>
      <c r="AB969" s="11">
        <f t="shared" si="63"/>
        <v>545881.77</v>
      </c>
      <c r="AC969" s="170">
        <v>610584.56000000006</v>
      </c>
      <c r="AD969" s="11"/>
      <c r="AE969" s="4"/>
      <c r="AF969" s="4"/>
    </row>
    <row r="970" spans="1:32">
      <c r="A970" s="56"/>
      <c r="B970" s="11"/>
      <c r="C970" s="11" t="s">
        <v>397</v>
      </c>
      <c r="D970" s="11"/>
      <c r="E970" s="11" t="s">
        <v>68</v>
      </c>
      <c r="F970" s="11">
        <v>243052</v>
      </c>
      <c r="G970" s="11"/>
      <c r="H970" s="11"/>
      <c r="I970" s="11"/>
      <c r="J970" s="207">
        <v>45492.409999999982</v>
      </c>
      <c r="K970" s="11"/>
      <c r="M970" s="11">
        <v>209</v>
      </c>
      <c r="N970" s="70"/>
      <c r="P970" s="196">
        <f t="shared" si="60"/>
        <v>217.66703349282287</v>
      </c>
      <c r="Q970" s="11"/>
      <c r="R970" s="11"/>
      <c r="S970" s="11"/>
      <c r="T970" s="199">
        <f t="shared" si="61"/>
        <v>1162.9282296650717</v>
      </c>
      <c r="U970" s="11"/>
      <c r="V970" s="11"/>
      <c r="W970" s="11"/>
      <c r="Y970" s="11">
        <v>45492.409999999982</v>
      </c>
      <c r="Z970" s="11">
        <f t="shared" si="62"/>
        <v>45434.69</v>
      </c>
      <c r="AB970" s="11">
        <f t="shared" si="63"/>
        <v>39294.68</v>
      </c>
      <c r="AC970" s="170">
        <v>43952.24</v>
      </c>
      <c r="AD970" s="11"/>
      <c r="AE970" s="4"/>
      <c r="AF970" s="4"/>
    </row>
    <row r="971" spans="1:32">
      <c r="A971" s="56"/>
      <c r="B971" s="11"/>
      <c r="C971" s="11" t="s">
        <v>398</v>
      </c>
      <c r="D971" s="11"/>
      <c r="E971" s="11" t="s">
        <v>62</v>
      </c>
      <c r="F971" s="11">
        <v>1689</v>
      </c>
      <c r="G971" s="11"/>
      <c r="H971" s="11"/>
      <c r="I971" s="11"/>
      <c r="J971" s="207">
        <v>326.64</v>
      </c>
      <c r="K971" s="11"/>
      <c r="M971" s="11">
        <v>3</v>
      </c>
      <c r="N971" s="70"/>
      <c r="P971" s="196">
        <f t="shared" si="60"/>
        <v>108.88</v>
      </c>
      <c r="Q971" s="11"/>
      <c r="R971" s="11"/>
      <c r="S971" s="11"/>
      <c r="T971" s="199">
        <f t="shared" si="61"/>
        <v>563</v>
      </c>
      <c r="U971" s="11"/>
      <c r="V971" s="11"/>
      <c r="W971" s="11"/>
      <c r="Y971" s="11">
        <v>326.64</v>
      </c>
      <c r="Z971" s="11">
        <f t="shared" si="62"/>
        <v>326.23</v>
      </c>
      <c r="AB971" s="11">
        <f t="shared" si="63"/>
        <v>282.14</v>
      </c>
      <c r="AC971" s="170">
        <v>315.58</v>
      </c>
      <c r="AD971" s="11"/>
      <c r="AE971" s="4"/>
      <c r="AF971" s="4"/>
    </row>
    <row r="972" spans="1:32">
      <c r="A972" s="56"/>
      <c r="B972" s="11"/>
      <c r="C972" s="11" t="s">
        <v>399</v>
      </c>
      <c r="D972" s="11"/>
      <c r="E972" s="11" t="s">
        <v>323</v>
      </c>
      <c r="F972" s="11">
        <v>503</v>
      </c>
      <c r="G972" s="11"/>
      <c r="H972" s="11"/>
      <c r="I972" s="11"/>
      <c r="J972" s="207">
        <v>96.86</v>
      </c>
      <c r="K972" s="11"/>
      <c r="M972" s="11">
        <v>1</v>
      </c>
      <c r="N972" s="70"/>
      <c r="P972" s="196">
        <f t="shared" si="60"/>
        <v>96.86</v>
      </c>
      <c r="Q972" s="11"/>
      <c r="R972" s="11"/>
      <c r="S972" s="11"/>
      <c r="T972" s="199">
        <f t="shared" si="61"/>
        <v>503</v>
      </c>
      <c r="U972" s="11"/>
      <c r="V972" s="11"/>
      <c r="W972" s="11"/>
      <c r="Y972" s="11">
        <v>96.86</v>
      </c>
      <c r="Z972" s="11">
        <f t="shared" si="62"/>
        <v>96.74</v>
      </c>
      <c r="AB972" s="11">
        <f t="shared" si="63"/>
        <v>83.66</v>
      </c>
      <c r="AC972" s="170">
        <v>93.58</v>
      </c>
      <c r="AD972" s="11"/>
      <c r="AE972" s="4"/>
      <c r="AF972" s="4"/>
    </row>
    <row r="973" spans="1:32">
      <c r="A973" s="56"/>
      <c r="B973" s="11"/>
      <c r="C973" s="11" t="s">
        <v>399</v>
      </c>
      <c r="D973" s="11"/>
      <c r="E973" s="11" t="s">
        <v>75</v>
      </c>
      <c r="F973" s="11">
        <v>4426</v>
      </c>
      <c r="G973" s="11"/>
      <c r="H973" s="11"/>
      <c r="I973" s="11"/>
      <c r="J973" s="207">
        <v>870.49</v>
      </c>
      <c r="K973" s="11"/>
      <c r="M973" s="11">
        <v>6</v>
      </c>
      <c r="N973" s="70"/>
      <c r="P973" s="196">
        <f t="shared" si="60"/>
        <v>145.08166666666668</v>
      </c>
      <c r="Q973" s="11"/>
      <c r="R973" s="11"/>
      <c r="S973" s="11"/>
      <c r="T973" s="199">
        <f t="shared" si="61"/>
        <v>737.66666666666663</v>
      </c>
      <c r="U973" s="11"/>
      <c r="V973" s="11"/>
      <c r="W973" s="11"/>
      <c r="Y973" s="11">
        <v>870.49</v>
      </c>
      <c r="Z973" s="11">
        <f t="shared" si="62"/>
        <v>869.39</v>
      </c>
      <c r="AB973" s="11">
        <f t="shared" si="63"/>
        <v>751.9</v>
      </c>
      <c r="AC973" s="170">
        <v>841.02</v>
      </c>
      <c r="AD973" s="11"/>
      <c r="AE973" s="4"/>
      <c r="AF973" s="4"/>
    </row>
    <row r="974" spans="1:32">
      <c r="A974" s="56"/>
      <c r="B974" s="11"/>
      <c r="C974" s="11" t="s">
        <v>399</v>
      </c>
      <c r="D974" s="11"/>
      <c r="E974" s="11" t="s">
        <v>98</v>
      </c>
      <c r="F974" s="11">
        <v>539896</v>
      </c>
      <c r="G974" s="11"/>
      <c r="H974" s="11"/>
      <c r="I974" s="11"/>
      <c r="J974" s="207">
        <v>100950.74000000005</v>
      </c>
      <c r="K974" s="11"/>
      <c r="M974" s="11">
        <v>751</v>
      </c>
      <c r="N974" s="70"/>
      <c r="P974" s="196">
        <f t="shared" si="60"/>
        <v>134.42175765645811</v>
      </c>
      <c r="Q974" s="11"/>
      <c r="R974" s="11"/>
      <c r="S974" s="11"/>
      <c r="T974" s="199">
        <f t="shared" si="61"/>
        <v>718.90279627163784</v>
      </c>
      <c r="U974" s="11"/>
      <c r="V974" s="11"/>
      <c r="W974" s="11"/>
      <c r="Y974" s="11">
        <v>100950.74000000005</v>
      </c>
      <c r="Z974" s="11">
        <f t="shared" si="62"/>
        <v>100822.65</v>
      </c>
      <c r="AB974" s="11">
        <f t="shared" si="63"/>
        <v>87197.57</v>
      </c>
      <c r="AC974" s="170">
        <v>97533</v>
      </c>
      <c r="AD974" s="11"/>
      <c r="AE974" s="4"/>
      <c r="AF974" s="4"/>
    </row>
    <row r="975" spans="1:32">
      <c r="A975" s="56"/>
      <c r="B975" s="11"/>
      <c r="C975" s="11" t="s">
        <v>399</v>
      </c>
      <c r="D975" s="11"/>
      <c r="E975" s="11" t="s">
        <v>354</v>
      </c>
      <c r="F975" s="11">
        <v>1822</v>
      </c>
      <c r="G975" s="11"/>
      <c r="H975" s="11"/>
      <c r="I975" s="11"/>
      <c r="J975" s="207">
        <v>345.12</v>
      </c>
      <c r="K975" s="11"/>
      <c r="M975" s="11">
        <v>1</v>
      </c>
      <c r="N975" s="70"/>
      <c r="P975" s="196">
        <f t="shared" si="60"/>
        <v>345.12</v>
      </c>
      <c r="Q975" s="11"/>
      <c r="R975" s="11"/>
      <c r="S975" s="11"/>
      <c r="T975" s="199">
        <f t="shared" si="61"/>
        <v>1822</v>
      </c>
      <c r="U975" s="11"/>
      <c r="V975" s="11"/>
      <c r="W975" s="11"/>
      <c r="Y975" s="11">
        <v>345.12</v>
      </c>
      <c r="Z975" s="11">
        <f t="shared" si="62"/>
        <v>344.68</v>
      </c>
      <c r="AB975" s="11">
        <f t="shared" si="63"/>
        <v>298.10000000000002</v>
      </c>
      <c r="AC975" s="170">
        <v>333.44</v>
      </c>
      <c r="AD975" s="11"/>
      <c r="AE975" s="4"/>
      <c r="AF975" s="4"/>
    </row>
    <row r="976" spans="1:32">
      <c r="A976" s="56"/>
      <c r="B976" s="11"/>
      <c r="C976" s="11" t="s">
        <v>400</v>
      </c>
      <c r="D976" s="11"/>
      <c r="E976" s="11" t="s">
        <v>172</v>
      </c>
      <c r="F976" s="11">
        <v>1737</v>
      </c>
      <c r="G976" s="11"/>
      <c r="H976" s="11"/>
      <c r="I976" s="11"/>
      <c r="J976" s="207">
        <v>332.3</v>
      </c>
      <c r="K976" s="11"/>
      <c r="M976" s="11">
        <v>1</v>
      </c>
      <c r="N976" s="70"/>
      <c r="P976" s="196">
        <f t="shared" si="60"/>
        <v>332.3</v>
      </c>
      <c r="Q976" s="11"/>
      <c r="R976" s="11"/>
      <c r="S976" s="11"/>
      <c r="T976" s="199">
        <f t="shared" si="61"/>
        <v>1737</v>
      </c>
      <c r="U976" s="11"/>
      <c r="V976" s="11"/>
      <c r="W976" s="11"/>
      <c r="Y976" s="11">
        <v>332.3</v>
      </c>
      <c r="Z976" s="11">
        <f t="shared" si="62"/>
        <v>331.88</v>
      </c>
      <c r="AB976" s="11">
        <f t="shared" si="63"/>
        <v>287.02999999999997</v>
      </c>
      <c r="AC976" s="170">
        <v>321.05</v>
      </c>
      <c r="AD976" s="11"/>
      <c r="AE976" s="4"/>
      <c r="AF976" s="4"/>
    </row>
    <row r="977" spans="1:32">
      <c r="A977" s="56"/>
      <c r="B977" s="11"/>
      <c r="C977" s="11" t="s">
        <v>400</v>
      </c>
      <c r="D977" s="11"/>
      <c r="E977" s="11" t="s">
        <v>273</v>
      </c>
      <c r="F977" s="11">
        <v>2110002</v>
      </c>
      <c r="G977" s="11"/>
      <c r="H977" s="11"/>
      <c r="I977" s="11"/>
      <c r="J977" s="207">
        <v>384056.18000000052</v>
      </c>
      <c r="K977" s="11"/>
      <c r="M977" s="11">
        <v>1661</v>
      </c>
      <c r="N977" s="70"/>
      <c r="P977" s="196">
        <f t="shared" si="60"/>
        <v>231.21985550872998</v>
      </c>
      <c r="Q977" s="11"/>
      <c r="R977" s="11"/>
      <c r="S977" s="11"/>
      <c r="T977" s="199">
        <f t="shared" si="61"/>
        <v>1270.3202889825407</v>
      </c>
      <c r="U977" s="11"/>
      <c r="V977" s="11"/>
      <c r="W977" s="11"/>
      <c r="Y977" s="11">
        <v>384056.18000000052</v>
      </c>
      <c r="Z977" s="11">
        <f t="shared" si="62"/>
        <v>383568.89</v>
      </c>
      <c r="AB977" s="11">
        <f t="shared" si="63"/>
        <v>331733.71999999997</v>
      </c>
      <c r="AC977" s="170">
        <v>371053.77</v>
      </c>
      <c r="AD977" s="11"/>
      <c r="AE977" s="4"/>
      <c r="AF977" s="4"/>
    </row>
    <row r="978" spans="1:32">
      <c r="A978" s="56"/>
      <c r="B978" s="11"/>
      <c r="C978" s="11" t="s">
        <v>400</v>
      </c>
      <c r="D978" s="11"/>
      <c r="E978" s="11" t="s">
        <v>145</v>
      </c>
      <c r="F978" s="11">
        <v>4185</v>
      </c>
      <c r="G978" s="11"/>
      <c r="H978" s="11"/>
      <c r="I978" s="11"/>
      <c r="J978" s="207">
        <v>812.46</v>
      </c>
      <c r="K978" s="11"/>
      <c r="M978" s="11">
        <v>1</v>
      </c>
      <c r="N978" s="70"/>
      <c r="P978" s="196">
        <f t="shared" si="60"/>
        <v>812.46</v>
      </c>
      <c r="Q978" s="11"/>
      <c r="R978" s="11"/>
      <c r="S978" s="11"/>
      <c r="T978" s="199">
        <f t="shared" si="61"/>
        <v>4185</v>
      </c>
      <c r="U978" s="11"/>
      <c r="V978" s="11"/>
      <c r="W978" s="11"/>
      <c r="Y978" s="11">
        <v>812.46</v>
      </c>
      <c r="Z978" s="11">
        <f t="shared" si="62"/>
        <v>811.43</v>
      </c>
      <c r="AB978" s="11">
        <f t="shared" si="63"/>
        <v>701.77</v>
      </c>
      <c r="AC978" s="170">
        <v>784.95</v>
      </c>
      <c r="AD978" s="11"/>
      <c r="AE978" s="4"/>
      <c r="AF978" s="4"/>
    </row>
    <row r="979" spans="1:32">
      <c r="A979" s="56"/>
      <c r="B979" s="11"/>
      <c r="C979" s="11" t="s">
        <v>401</v>
      </c>
      <c r="D979" s="11"/>
      <c r="E979" s="11" t="s">
        <v>281</v>
      </c>
      <c r="F979" s="11">
        <v>463661</v>
      </c>
      <c r="G979" s="11"/>
      <c r="H979" s="11"/>
      <c r="I979" s="11"/>
      <c r="J979" s="207">
        <v>85735.430000000095</v>
      </c>
      <c r="K979" s="11"/>
      <c r="M979" s="11">
        <v>365</v>
      </c>
      <c r="N979" s="70"/>
      <c r="P979" s="196">
        <f t="shared" si="60"/>
        <v>234.89158904109615</v>
      </c>
      <c r="Q979" s="11"/>
      <c r="R979" s="11"/>
      <c r="S979" s="11"/>
      <c r="T979" s="199">
        <f t="shared" si="61"/>
        <v>1270.304109589041</v>
      </c>
      <c r="U979" s="11"/>
      <c r="V979" s="11"/>
      <c r="W979" s="11"/>
      <c r="Y979" s="11">
        <v>85735.430000000095</v>
      </c>
      <c r="Z979" s="11">
        <f t="shared" si="62"/>
        <v>85626.65</v>
      </c>
      <c r="AB979" s="11">
        <f t="shared" si="63"/>
        <v>74055.14</v>
      </c>
      <c r="AC979" s="170">
        <v>82832.81</v>
      </c>
      <c r="AD979" s="11"/>
      <c r="AE979" s="4"/>
      <c r="AF979" s="4"/>
    </row>
    <row r="980" spans="1:32">
      <c r="A980" s="56"/>
      <c r="B980" s="11"/>
      <c r="C980" s="11" t="s">
        <v>402</v>
      </c>
      <c r="D980" s="11"/>
      <c r="E980" s="11" t="s">
        <v>403</v>
      </c>
      <c r="F980" s="11">
        <v>1564</v>
      </c>
      <c r="G980" s="11"/>
      <c r="H980" s="11"/>
      <c r="I980" s="11"/>
      <c r="J980" s="207">
        <v>303.73</v>
      </c>
      <c r="K980" s="11"/>
      <c r="M980" s="11">
        <v>1</v>
      </c>
      <c r="N980" s="70"/>
      <c r="P980" s="196">
        <f t="shared" si="60"/>
        <v>303.73</v>
      </c>
      <c r="Q980" s="11"/>
      <c r="R980" s="11"/>
      <c r="S980" s="11"/>
      <c r="T980" s="199">
        <f t="shared" si="61"/>
        <v>1564</v>
      </c>
      <c r="U980" s="11"/>
      <c r="V980" s="11"/>
      <c r="W980" s="11"/>
      <c r="Y980" s="11">
        <v>303.73</v>
      </c>
      <c r="Z980" s="11">
        <f t="shared" si="62"/>
        <v>303.33999999999997</v>
      </c>
      <c r="AB980" s="11">
        <f t="shared" si="63"/>
        <v>262.35000000000002</v>
      </c>
      <c r="AC980" s="170">
        <v>293.45</v>
      </c>
      <c r="AD980" s="11"/>
      <c r="AE980" s="4"/>
      <c r="AF980" s="4"/>
    </row>
    <row r="981" spans="1:32">
      <c r="A981" s="56"/>
      <c r="B981" s="11"/>
      <c r="C981" s="11" t="s">
        <v>402</v>
      </c>
      <c r="D981" s="11"/>
      <c r="E981" s="11" t="s">
        <v>404</v>
      </c>
      <c r="F981" s="11">
        <v>407928</v>
      </c>
      <c r="G981" s="11"/>
      <c r="H981" s="11"/>
      <c r="I981" s="11"/>
      <c r="J981" s="207">
        <v>75188.76999999999</v>
      </c>
      <c r="K981" s="11"/>
      <c r="M981" s="11">
        <v>487</v>
      </c>
      <c r="N981" s="70"/>
      <c r="P981" s="196">
        <f t="shared" si="60"/>
        <v>154.39172484599587</v>
      </c>
      <c r="Q981" s="11"/>
      <c r="R981" s="11"/>
      <c r="S981" s="11"/>
      <c r="T981" s="199">
        <f t="shared" si="61"/>
        <v>837.63449691991786</v>
      </c>
      <c r="U981" s="11"/>
      <c r="V981" s="11"/>
      <c r="W981" s="11"/>
      <c r="Y981" s="11">
        <v>75188.76999999999</v>
      </c>
      <c r="Z981" s="11">
        <f t="shared" si="62"/>
        <v>75093.37</v>
      </c>
      <c r="AB981" s="11">
        <f t="shared" si="63"/>
        <v>64945.32</v>
      </c>
      <c r="AC981" s="170">
        <v>72643.22</v>
      </c>
      <c r="AD981" s="11"/>
      <c r="AE981" s="4"/>
      <c r="AF981" s="4"/>
    </row>
    <row r="982" spans="1:32">
      <c r="A982" s="56"/>
      <c r="B982" s="11"/>
      <c r="C982" s="11" t="s">
        <v>405</v>
      </c>
      <c r="D982" s="11"/>
      <c r="E982" s="11" t="s">
        <v>406</v>
      </c>
      <c r="F982" s="11">
        <v>322879</v>
      </c>
      <c r="G982" s="11"/>
      <c r="H982" s="11"/>
      <c r="I982" s="11"/>
      <c r="J982" s="207">
        <v>59391.710000000036</v>
      </c>
      <c r="K982" s="11"/>
      <c r="M982" s="11">
        <v>311</v>
      </c>
      <c r="N982" s="70"/>
      <c r="P982" s="196">
        <f t="shared" si="60"/>
        <v>190.97012861736346</v>
      </c>
      <c r="Q982" s="11"/>
      <c r="R982" s="11"/>
      <c r="S982" s="11"/>
      <c r="T982" s="199">
        <f t="shared" si="61"/>
        <v>1038.1961414790997</v>
      </c>
      <c r="U982" s="11"/>
      <c r="V982" s="11"/>
      <c r="W982" s="11"/>
      <c r="Y982" s="11">
        <v>59391.710000000036</v>
      </c>
      <c r="Z982" s="11">
        <f t="shared" si="62"/>
        <v>59316.35</v>
      </c>
      <c r="AB982" s="11">
        <f t="shared" si="63"/>
        <v>51300.39</v>
      </c>
      <c r="AC982" s="170">
        <v>57380.97</v>
      </c>
      <c r="AD982" s="11"/>
      <c r="AE982" s="4"/>
      <c r="AF982" s="4"/>
    </row>
    <row r="983" spans="1:32">
      <c r="A983" s="56"/>
      <c r="B983" s="11"/>
      <c r="C983" s="11" t="s">
        <v>407</v>
      </c>
      <c r="D983" s="11"/>
      <c r="E983" s="11" t="s">
        <v>93</v>
      </c>
      <c r="F983" s="11">
        <v>1796607</v>
      </c>
      <c r="G983" s="11"/>
      <c r="H983" s="11"/>
      <c r="I983" s="11"/>
      <c r="J983" s="207">
        <v>335728.90999999928</v>
      </c>
      <c r="K983" s="11"/>
      <c r="M983" s="11">
        <v>1175</v>
      </c>
      <c r="N983" s="70"/>
      <c r="P983" s="196">
        <f t="shared" si="60"/>
        <v>285.72673191489298</v>
      </c>
      <c r="Q983" s="11"/>
      <c r="R983" s="11"/>
      <c r="S983" s="11"/>
      <c r="T983" s="199">
        <f t="shared" si="61"/>
        <v>1529.0272340425531</v>
      </c>
      <c r="U983" s="11"/>
      <c r="V983" s="11"/>
      <c r="W983" s="11"/>
      <c r="Y983" s="11">
        <v>335728.90999999928</v>
      </c>
      <c r="Z983" s="11">
        <f t="shared" si="62"/>
        <v>335302.94</v>
      </c>
      <c r="AB983" s="11">
        <f t="shared" si="63"/>
        <v>289990.39</v>
      </c>
      <c r="AC983" s="170">
        <v>324362.64</v>
      </c>
      <c r="AD983" s="11"/>
      <c r="AE983" s="4"/>
      <c r="AF983" s="4"/>
    </row>
    <row r="984" spans="1:32">
      <c r="A984" s="56"/>
      <c r="B984" s="11"/>
      <c r="C984" s="11" t="s">
        <v>408</v>
      </c>
      <c r="D984" s="11"/>
      <c r="E984" s="11" t="s">
        <v>93</v>
      </c>
      <c r="F984" s="11">
        <v>134864</v>
      </c>
      <c r="G984" s="11"/>
      <c r="H984" s="11"/>
      <c r="I984" s="11"/>
      <c r="J984" s="207">
        <v>24983.820000000014</v>
      </c>
      <c r="K984" s="11"/>
      <c r="M984" s="11">
        <v>101</v>
      </c>
      <c r="N984" s="70"/>
      <c r="P984" s="196">
        <f t="shared" si="60"/>
        <v>247.3645544554457</v>
      </c>
      <c r="Q984" s="11"/>
      <c r="R984" s="11"/>
      <c r="S984" s="11"/>
      <c r="T984" s="199">
        <f t="shared" si="61"/>
        <v>1335.2871287128712</v>
      </c>
      <c r="U984" s="11"/>
      <c r="V984" s="11"/>
      <c r="W984" s="11"/>
      <c r="Y984" s="11">
        <v>24983.820000000014</v>
      </c>
      <c r="Z984" s="11">
        <f t="shared" si="62"/>
        <v>24952.12</v>
      </c>
      <c r="AB984" s="11">
        <f t="shared" si="63"/>
        <v>21580.11</v>
      </c>
      <c r="AC984" s="170">
        <v>24137.98</v>
      </c>
      <c r="AD984" s="11"/>
      <c r="AE984" s="4"/>
      <c r="AF984" s="4"/>
    </row>
    <row r="985" spans="1:32">
      <c r="A985" s="56"/>
      <c r="B985" s="11"/>
      <c r="C985" s="11" t="s">
        <v>409</v>
      </c>
      <c r="D985" s="11"/>
      <c r="E985" s="11" t="s">
        <v>53</v>
      </c>
      <c r="F985" s="11">
        <v>2333436</v>
      </c>
      <c r="G985" s="11"/>
      <c r="H985" s="11"/>
      <c r="I985" s="11"/>
      <c r="J985" s="207">
        <v>433950.73000000027</v>
      </c>
      <c r="K985" s="11"/>
      <c r="M985" s="11">
        <v>2950</v>
      </c>
      <c r="N985" s="70"/>
      <c r="P985" s="196">
        <f t="shared" si="60"/>
        <v>147.10194237288144</v>
      </c>
      <c r="Q985" s="11"/>
      <c r="R985" s="11"/>
      <c r="S985" s="11"/>
      <c r="T985" s="199">
        <f t="shared" si="61"/>
        <v>790.99525423728812</v>
      </c>
      <c r="U985" s="11"/>
      <c r="V985" s="11"/>
      <c r="W985" s="11"/>
      <c r="Y985" s="11">
        <v>433950.73000000027</v>
      </c>
      <c r="Z985" s="11">
        <f t="shared" si="62"/>
        <v>433400.14</v>
      </c>
      <c r="AB985" s="11">
        <f t="shared" si="63"/>
        <v>374830.81</v>
      </c>
      <c r="AC985" s="170">
        <v>419259.11</v>
      </c>
      <c r="AD985" s="11"/>
      <c r="AE985" s="4"/>
      <c r="AF985" s="4"/>
    </row>
    <row r="986" spans="1:32">
      <c r="A986" s="56"/>
      <c r="B986" s="11"/>
      <c r="C986" s="11" t="s">
        <v>409</v>
      </c>
      <c r="D986" s="11"/>
      <c r="E986" s="11" t="s">
        <v>155</v>
      </c>
      <c r="F986" s="11">
        <v>1483</v>
      </c>
      <c r="G986" s="11"/>
      <c r="H986" s="11"/>
      <c r="I986" s="11"/>
      <c r="J986" s="207">
        <v>284.18</v>
      </c>
      <c r="K986" s="11"/>
      <c r="M986" s="11">
        <v>1</v>
      </c>
      <c r="N986" s="70"/>
      <c r="P986" s="196">
        <f t="shared" si="60"/>
        <v>284.18</v>
      </c>
      <c r="Q986" s="11"/>
      <c r="R986" s="11"/>
      <c r="S986" s="11"/>
      <c r="T986" s="199">
        <f t="shared" si="61"/>
        <v>1483</v>
      </c>
      <c r="U986" s="11"/>
      <c r="V986" s="11"/>
      <c r="W986" s="11"/>
      <c r="Y986" s="11">
        <v>284.18</v>
      </c>
      <c r="Z986" s="11">
        <f t="shared" si="62"/>
        <v>283.82</v>
      </c>
      <c r="AB986" s="11">
        <f t="shared" si="63"/>
        <v>245.46</v>
      </c>
      <c r="AC986" s="170">
        <v>274.56</v>
      </c>
      <c r="AD986" s="11"/>
      <c r="AE986" s="4"/>
      <c r="AF986" s="4"/>
    </row>
    <row r="987" spans="1:32">
      <c r="A987" s="56"/>
      <c r="B987" s="11"/>
      <c r="C987" s="11" t="s">
        <v>410</v>
      </c>
      <c r="D987" s="11"/>
      <c r="E987" s="11" t="s">
        <v>145</v>
      </c>
      <c r="F987" s="11">
        <v>8189</v>
      </c>
      <c r="G987" s="11"/>
      <c r="H987" s="11"/>
      <c r="I987" s="11"/>
      <c r="J987" s="207">
        <v>1585.34</v>
      </c>
      <c r="K987" s="11"/>
      <c r="M987" s="11">
        <v>5</v>
      </c>
      <c r="N987" s="70"/>
      <c r="P987" s="196">
        <f t="shared" si="60"/>
        <v>317.06799999999998</v>
      </c>
      <c r="Q987" s="11"/>
      <c r="R987" s="11"/>
      <c r="S987" s="11"/>
      <c r="T987" s="199">
        <f t="shared" si="61"/>
        <v>1637.8</v>
      </c>
      <c r="U987" s="11"/>
      <c r="V987" s="11"/>
      <c r="W987" s="11"/>
      <c r="Y987" s="11">
        <v>1585.34</v>
      </c>
      <c r="Z987" s="11">
        <f t="shared" si="62"/>
        <v>1583.33</v>
      </c>
      <c r="AB987" s="11">
        <f t="shared" si="63"/>
        <v>1369.36</v>
      </c>
      <c r="AC987" s="170">
        <v>1531.67</v>
      </c>
      <c r="AD987" s="11"/>
      <c r="AE987" s="4"/>
      <c r="AF987" s="4"/>
    </row>
    <row r="988" spans="1:32">
      <c r="A988" s="56"/>
      <c r="B988" s="11"/>
      <c r="C988" s="11" t="s">
        <v>411</v>
      </c>
      <c r="D988" s="11"/>
      <c r="E988" s="11" t="s">
        <v>53</v>
      </c>
      <c r="F988" s="11">
        <v>1197</v>
      </c>
      <c r="G988" s="11"/>
      <c r="H988" s="11"/>
      <c r="I988" s="11"/>
      <c r="J988" s="207">
        <v>224.24</v>
      </c>
      <c r="K988" s="11"/>
      <c r="M988" s="11">
        <v>1</v>
      </c>
      <c r="N988" s="70"/>
      <c r="P988" s="196">
        <f t="shared" si="60"/>
        <v>224.24</v>
      </c>
      <c r="Q988" s="11"/>
      <c r="R988" s="11"/>
      <c r="S988" s="11"/>
      <c r="T988" s="199">
        <f t="shared" si="61"/>
        <v>1197</v>
      </c>
      <c r="U988" s="11"/>
      <c r="V988" s="11"/>
      <c r="W988" s="11"/>
      <c r="Y988" s="11">
        <v>224.24</v>
      </c>
      <c r="Z988" s="11">
        <f t="shared" si="62"/>
        <v>223.96</v>
      </c>
      <c r="AB988" s="11">
        <f t="shared" si="63"/>
        <v>193.69</v>
      </c>
      <c r="AC988" s="170">
        <v>216.65</v>
      </c>
      <c r="AD988" s="11"/>
      <c r="AE988" s="4"/>
      <c r="AF988" s="4"/>
    </row>
    <row r="989" spans="1:32">
      <c r="A989" s="56"/>
      <c r="B989" s="11"/>
      <c r="C989" s="11" t="s">
        <v>411</v>
      </c>
      <c r="D989" s="11"/>
      <c r="E989" s="11" t="s">
        <v>412</v>
      </c>
      <c r="F989" s="11">
        <v>844</v>
      </c>
      <c r="G989" s="11"/>
      <c r="H989" s="11"/>
      <c r="I989" s="11"/>
      <c r="J989" s="207">
        <v>155.29</v>
      </c>
      <c r="K989" s="11"/>
      <c r="M989" s="11">
        <v>1</v>
      </c>
      <c r="N989" s="70"/>
      <c r="P989" s="196">
        <f t="shared" si="60"/>
        <v>155.29</v>
      </c>
      <c r="Q989" s="11"/>
      <c r="R989" s="11"/>
      <c r="S989" s="11"/>
      <c r="T989" s="199">
        <f t="shared" si="61"/>
        <v>844</v>
      </c>
      <c r="U989" s="11"/>
      <c r="V989" s="11"/>
      <c r="W989" s="11"/>
      <c r="Y989" s="11">
        <v>155.29</v>
      </c>
      <c r="Z989" s="11">
        <f t="shared" si="62"/>
        <v>155.09</v>
      </c>
      <c r="AB989" s="11">
        <f t="shared" si="63"/>
        <v>134.13</v>
      </c>
      <c r="AC989" s="170">
        <v>150.03</v>
      </c>
      <c r="AD989" s="11"/>
      <c r="AE989" s="4"/>
      <c r="AF989" s="4"/>
    </row>
    <row r="990" spans="1:32">
      <c r="A990" s="56"/>
      <c r="B990" s="11"/>
      <c r="C990" s="11" t="s">
        <v>411</v>
      </c>
      <c r="D990" s="11"/>
      <c r="E990" s="11" t="s">
        <v>155</v>
      </c>
      <c r="F990" s="11">
        <v>6870742</v>
      </c>
      <c r="G990" s="11"/>
      <c r="H990" s="11"/>
      <c r="I990" s="11"/>
      <c r="J990" s="207">
        <v>1258629.4200000023</v>
      </c>
      <c r="K990" s="11"/>
      <c r="M990" s="11">
        <v>8051</v>
      </c>
      <c r="N990" s="70"/>
      <c r="P990" s="196">
        <f t="shared" si="60"/>
        <v>156.33206061358865</v>
      </c>
      <c r="Q990" s="11"/>
      <c r="R990" s="11"/>
      <c r="S990" s="11"/>
      <c r="T990" s="199">
        <f t="shared" si="61"/>
        <v>853.40231027201594</v>
      </c>
      <c r="U990" s="11"/>
      <c r="V990" s="11"/>
      <c r="W990" s="11"/>
      <c r="Y990" s="11">
        <v>1258629.4200000023</v>
      </c>
      <c r="Z990" s="11">
        <f t="shared" si="62"/>
        <v>1257032.48</v>
      </c>
      <c r="AB990" s="11">
        <f t="shared" si="63"/>
        <v>1087158.19</v>
      </c>
      <c r="AC990" s="170">
        <v>1216017.8999999999</v>
      </c>
      <c r="AD990" s="11"/>
      <c r="AE990" s="4"/>
      <c r="AF990" s="4"/>
    </row>
    <row r="991" spans="1:32">
      <c r="A991" s="56"/>
      <c r="B991" s="11"/>
      <c r="C991" s="11" t="s">
        <v>413</v>
      </c>
      <c r="D991" s="11"/>
      <c r="E991" s="11" t="s">
        <v>414</v>
      </c>
      <c r="F991" s="11">
        <v>4322368</v>
      </c>
      <c r="G991" s="11"/>
      <c r="H991" s="11"/>
      <c r="I991" s="11"/>
      <c r="J991" s="207">
        <v>790392.81000000145</v>
      </c>
      <c r="K991" s="11"/>
      <c r="M991" s="11">
        <v>3364</v>
      </c>
      <c r="N991" s="70"/>
      <c r="P991" s="196">
        <f t="shared" si="60"/>
        <v>234.95624554102304</v>
      </c>
      <c r="Q991" s="11"/>
      <c r="R991" s="11"/>
      <c r="S991" s="11"/>
      <c r="T991" s="199">
        <f t="shared" si="61"/>
        <v>1284.8894173602853</v>
      </c>
      <c r="U991" s="11"/>
      <c r="V991" s="11"/>
      <c r="W991" s="11"/>
      <c r="Y991" s="11">
        <v>790392.81000000145</v>
      </c>
      <c r="Z991" s="11">
        <f t="shared" si="62"/>
        <v>789389.96</v>
      </c>
      <c r="AB991" s="11">
        <f t="shared" si="63"/>
        <v>682712.48</v>
      </c>
      <c r="AC991" s="170">
        <v>763633.67</v>
      </c>
      <c r="AD991" s="11"/>
      <c r="AE991" s="4"/>
      <c r="AF991" s="4"/>
    </row>
    <row r="992" spans="1:32">
      <c r="A992" s="56"/>
      <c r="B992" s="11"/>
      <c r="C992" s="11" t="s">
        <v>413</v>
      </c>
      <c r="D992" s="11"/>
      <c r="E992" s="11" t="s">
        <v>354</v>
      </c>
      <c r="F992" s="11">
        <v>372</v>
      </c>
      <c r="G992" s="11"/>
      <c r="H992" s="11"/>
      <c r="I992" s="11"/>
      <c r="J992" s="207">
        <v>72.069999999999993</v>
      </c>
      <c r="K992" s="11"/>
      <c r="M992" s="11">
        <v>1</v>
      </c>
      <c r="N992" s="70"/>
      <c r="P992" s="196">
        <f t="shared" si="60"/>
        <v>72.069999999999993</v>
      </c>
      <c r="Q992" s="11"/>
      <c r="R992" s="11"/>
      <c r="S992" s="11"/>
      <c r="T992" s="199">
        <f t="shared" si="61"/>
        <v>372</v>
      </c>
      <c r="U992" s="11"/>
      <c r="V992" s="11"/>
      <c r="W992" s="11"/>
      <c r="Y992" s="11">
        <v>72.069999999999993</v>
      </c>
      <c r="Z992" s="11">
        <f t="shared" si="62"/>
        <v>71.98</v>
      </c>
      <c r="AB992" s="11">
        <f t="shared" si="63"/>
        <v>62.25</v>
      </c>
      <c r="AC992" s="170">
        <v>69.63</v>
      </c>
      <c r="AD992" s="11"/>
      <c r="AE992" s="4"/>
      <c r="AF992" s="4"/>
    </row>
    <row r="993" spans="1:32">
      <c r="A993" s="56"/>
      <c r="B993" s="11"/>
      <c r="C993" s="11" t="s">
        <v>415</v>
      </c>
      <c r="D993" s="11"/>
      <c r="E993" s="11" t="s">
        <v>79</v>
      </c>
      <c r="F993" s="11">
        <v>9648</v>
      </c>
      <c r="G993" s="11"/>
      <c r="H993" s="11"/>
      <c r="I993" s="11"/>
      <c r="J993" s="207">
        <v>1834.0200000000002</v>
      </c>
      <c r="K993" s="11"/>
      <c r="M993" s="11">
        <v>7</v>
      </c>
      <c r="N993" s="70"/>
      <c r="P993" s="196">
        <f t="shared" si="60"/>
        <v>262.00285714285718</v>
      </c>
      <c r="Q993" s="11"/>
      <c r="R993" s="11"/>
      <c r="S993" s="11"/>
      <c r="T993" s="199">
        <f t="shared" si="61"/>
        <v>1378.2857142857142</v>
      </c>
      <c r="U993" s="11"/>
      <c r="V993" s="11"/>
      <c r="W993" s="11"/>
      <c r="Y993" s="11">
        <v>1834.0200000000002</v>
      </c>
      <c r="Z993" s="11">
        <f t="shared" si="62"/>
        <v>1831.69</v>
      </c>
      <c r="AB993" s="11">
        <f t="shared" si="63"/>
        <v>1584.16</v>
      </c>
      <c r="AC993" s="170">
        <v>1771.93</v>
      </c>
      <c r="AD993" s="11"/>
      <c r="AE993" s="4"/>
      <c r="AF993" s="4"/>
    </row>
    <row r="994" spans="1:32">
      <c r="A994" s="56"/>
      <c r="B994" s="11"/>
      <c r="C994" s="11" t="s">
        <v>416</v>
      </c>
      <c r="D994" s="11"/>
      <c r="E994" s="11" t="s">
        <v>152</v>
      </c>
      <c r="F994" s="11">
        <v>9505</v>
      </c>
      <c r="G994" s="11"/>
      <c r="H994" s="11"/>
      <c r="I994" s="11"/>
      <c r="J994" s="207">
        <v>1539.9799999999998</v>
      </c>
      <c r="K994" s="11"/>
      <c r="M994" s="11">
        <v>10</v>
      </c>
      <c r="N994" s="70"/>
      <c r="P994" s="196">
        <f t="shared" si="60"/>
        <v>153.99799999999999</v>
      </c>
      <c r="Q994" s="11"/>
      <c r="R994" s="11"/>
      <c r="S994" s="11"/>
      <c r="T994" s="199">
        <f t="shared" si="61"/>
        <v>950.5</v>
      </c>
      <c r="U994" s="11"/>
      <c r="V994" s="11"/>
      <c r="W994" s="11"/>
      <c r="Y994" s="11">
        <v>1539.9799999999998</v>
      </c>
      <c r="Z994" s="11">
        <f t="shared" si="62"/>
        <v>1538.03</v>
      </c>
      <c r="AB994" s="11">
        <f t="shared" si="63"/>
        <v>1330.18</v>
      </c>
      <c r="AC994" s="170">
        <v>1487.84</v>
      </c>
      <c r="AD994" s="11"/>
      <c r="AE994" s="4"/>
      <c r="AF994" s="4"/>
    </row>
    <row r="995" spans="1:32">
      <c r="A995" s="56"/>
      <c r="B995" s="11"/>
      <c r="C995" s="11" t="s">
        <v>417</v>
      </c>
      <c r="D995" s="11"/>
      <c r="E995" s="11" t="s">
        <v>94</v>
      </c>
      <c r="F995" s="11">
        <v>8596</v>
      </c>
      <c r="G995" s="11"/>
      <c r="H995" s="11"/>
      <c r="I995" s="11"/>
      <c r="J995" s="207">
        <v>1670.7299999999998</v>
      </c>
      <c r="K995" s="11"/>
      <c r="M995" s="11">
        <v>4</v>
      </c>
      <c r="N995" s="70"/>
      <c r="P995" s="196">
        <f t="shared" si="60"/>
        <v>417.68249999999995</v>
      </c>
      <c r="Q995" s="11"/>
      <c r="R995" s="11"/>
      <c r="S995" s="11"/>
      <c r="T995" s="199">
        <f t="shared" si="61"/>
        <v>2149</v>
      </c>
      <c r="U995" s="11"/>
      <c r="V995" s="11"/>
      <c r="W995" s="11"/>
      <c r="Y995" s="11">
        <v>1670.7299999999998</v>
      </c>
      <c r="Z995" s="11">
        <f t="shared" si="62"/>
        <v>1668.61</v>
      </c>
      <c r="AB995" s="11">
        <f t="shared" si="63"/>
        <v>1443.12</v>
      </c>
      <c r="AC995" s="170">
        <v>1614.17</v>
      </c>
      <c r="AD995" s="11"/>
      <c r="AE995" s="4"/>
      <c r="AF995" s="4"/>
    </row>
    <row r="996" spans="1:32">
      <c r="A996" s="56"/>
      <c r="B996" s="11"/>
      <c r="C996" s="11" t="s">
        <v>418</v>
      </c>
      <c r="D996" s="11"/>
      <c r="E996" s="11" t="s">
        <v>53</v>
      </c>
      <c r="F996" s="11">
        <v>339</v>
      </c>
      <c r="G996" s="11"/>
      <c r="H996" s="11"/>
      <c r="I996" s="11"/>
      <c r="J996" s="207">
        <v>65.260000000000005</v>
      </c>
      <c r="K996" s="11"/>
      <c r="M996" s="11">
        <v>1</v>
      </c>
      <c r="N996" s="70"/>
      <c r="P996" s="196">
        <f t="shared" si="60"/>
        <v>65.260000000000005</v>
      </c>
      <c r="Q996" s="11"/>
      <c r="R996" s="11"/>
      <c r="S996" s="11"/>
      <c r="T996" s="199">
        <f t="shared" si="61"/>
        <v>339</v>
      </c>
      <c r="U996" s="11"/>
      <c r="V996" s="11"/>
      <c r="W996" s="11"/>
      <c r="Y996" s="11">
        <v>65.260000000000005</v>
      </c>
      <c r="Z996" s="11">
        <f t="shared" si="62"/>
        <v>65.180000000000007</v>
      </c>
      <c r="AB996" s="11">
        <f t="shared" si="63"/>
        <v>56.37</v>
      </c>
      <c r="AC996" s="170">
        <v>63.05</v>
      </c>
      <c r="AD996" s="11"/>
      <c r="AE996" s="4"/>
      <c r="AF996" s="4"/>
    </row>
    <row r="997" spans="1:32">
      <c r="A997" s="56"/>
      <c r="B997" s="11"/>
      <c r="C997" s="11" t="s">
        <v>418</v>
      </c>
      <c r="D997" s="11"/>
      <c r="E997" s="11" t="s">
        <v>373</v>
      </c>
      <c r="F997" s="11">
        <v>15806856</v>
      </c>
      <c r="G997" s="11"/>
      <c r="H997" s="11"/>
      <c r="I997" s="11"/>
      <c r="J997" s="207">
        <v>2942450.649999999</v>
      </c>
      <c r="K997" s="11"/>
      <c r="M997" s="11">
        <v>20514</v>
      </c>
      <c r="N997" s="70"/>
      <c r="P997" s="196">
        <f t="shared" si="60"/>
        <v>143.43622160475766</v>
      </c>
      <c r="Q997" s="11"/>
      <c r="R997" s="11"/>
      <c r="S997" s="11"/>
      <c r="T997" s="199">
        <f t="shared" si="61"/>
        <v>770.53992395437263</v>
      </c>
      <c r="U997" s="11"/>
      <c r="V997" s="11"/>
      <c r="W997" s="11"/>
      <c r="Y997" s="11">
        <v>2942450.649999999</v>
      </c>
      <c r="Z997" s="11">
        <f t="shared" si="62"/>
        <v>2938717.29</v>
      </c>
      <c r="AB997" s="11">
        <f t="shared" si="63"/>
        <v>2541581.56</v>
      </c>
      <c r="AC997" s="170">
        <v>2842832.53</v>
      </c>
      <c r="AD997" s="11"/>
      <c r="AE997" s="4"/>
      <c r="AF997" s="4"/>
    </row>
    <row r="998" spans="1:32">
      <c r="A998" s="56"/>
      <c r="B998" s="11"/>
      <c r="C998" s="11" t="s">
        <v>418</v>
      </c>
      <c r="D998" s="11"/>
      <c r="E998" s="11" t="s">
        <v>253</v>
      </c>
      <c r="F998" s="11">
        <v>3076</v>
      </c>
      <c r="G998" s="11"/>
      <c r="H998" s="11"/>
      <c r="I998" s="11"/>
      <c r="J998" s="207">
        <v>596.44000000000005</v>
      </c>
      <c r="K998" s="11"/>
      <c r="M998" s="11">
        <v>2</v>
      </c>
      <c r="N998" s="70"/>
      <c r="P998" s="196">
        <f t="shared" si="60"/>
        <v>298.22000000000003</v>
      </c>
      <c r="Q998" s="11"/>
      <c r="R998" s="11"/>
      <c r="S998" s="11"/>
      <c r="T998" s="199">
        <f t="shared" si="61"/>
        <v>1538</v>
      </c>
      <c r="U998" s="11"/>
      <c r="V998" s="11"/>
      <c r="W998" s="11"/>
      <c r="Y998" s="11">
        <v>596.44000000000005</v>
      </c>
      <c r="Z998" s="11">
        <f t="shared" si="62"/>
        <v>595.67999999999995</v>
      </c>
      <c r="AB998" s="11">
        <f t="shared" si="63"/>
        <v>515.17999999999995</v>
      </c>
      <c r="AC998" s="170">
        <v>576.25</v>
      </c>
      <c r="AD998" s="11"/>
      <c r="AE998" s="4"/>
      <c r="AF998" s="4"/>
    </row>
    <row r="999" spans="1:32">
      <c r="A999" s="56"/>
      <c r="B999" s="11"/>
      <c r="C999" s="11" t="s">
        <v>418</v>
      </c>
      <c r="D999" s="11"/>
      <c r="E999" s="11" t="s">
        <v>108</v>
      </c>
      <c r="F999" s="11">
        <v>546</v>
      </c>
      <c r="G999" s="11"/>
      <c r="H999" s="11"/>
      <c r="I999" s="11"/>
      <c r="J999" s="207">
        <v>104.55</v>
      </c>
      <c r="K999" s="11"/>
      <c r="M999" s="11">
        <v>1</v>
      </c>
      <c r="N999" s="70"/>
      <c r="P999" s="196">
        <f t="shared" si="60"/>
        <v>104.55</v>
      </c>
      <c r="Q999" s="11"/>
      <c r="R999" s="11"/>
      <c r="S999" s="11"/>
      <c r="T999" s="199">
        <f t="shared" si="61"/>
        <v>546</v>
      </c>
      <c r="U999" s="11"/>
      <c r="V999" s="11"/>
      <c r="W999" s="11"/>
      <c r="Y999" s="11">
        <v>104.55</v>
      </c>
      <c r="Z999" s="11">
        <f t="shared" si="62"/>
        <v>104.42</v>
      </c>
      <c r="AB999" s="11">
        <f t="shared" si="63"/>
        <v>90.31</v>
      </c>
      <c r="AC999" s="170">
        <v>101.01</v>
      </c>
      <c r="AD999" s="11"/>
      <c r="AE999" s="4"/>
      <c r="AF999" s="4"/>
    </row>
    <row r="1000" spans="1:32">
      <c r="A1000" s="56"/>
      <c r="B1000" s="11"/>
      <c r="C1000" s="11" t="s">
        <v>418</v>
      </c>
      <c r="D1000" s="11"/>
      <c r="E1000" s="11" t="s">
        <v>419</v>
      </c>
      <c r="F1000" s="11">
        <v>407</v>
      </c>
      <c r="G1000" s="11"/>
      <c r="H1000" s="11"/>
      <c r="I1000" s="11"/>
      <c r="J1000" s="207">
        <v>78.849999999999994</v>
      </c>
      <c r="K1000" s="11"/>
      <c r="M1000" s="11">
        <v>1</v>
      </c>
      <c r="N1000" s="70"/>
      <c r="P1000" s="196">
        <f t="shared" si="60"/>
        <v>78.849999999999994</v>
      </c>
      <c r="Q1000" s="11"/>
      <c r="R1000" s="11"/>
      <c r="S1000" s="11"/>
      <c r="T1000" s="199">
        <f t="shared" si="61"/>
        <v>407</v>
      </c>
      <c r="U1000" s="11"/>
      <c r="V1000" s="11"/>
      <c r="W1000" s="11"/>
      <c r="Y1000" s="11">
        <v>78.849999999999994</v>
      </c>
      <c r="Z1000" s="11">
        <f t="shared" si="62"/>
        <v>78.75</v>
      </c>
      <c r="AB1000" s="11">
        <f t="shared" si="63"/>
        <v>68.11</v>
      </c>
      <c r="AC1000" s="170">
        <v>76.180000000000007</v>
      </c>
      <c r="AD1000" s="11"/>
      <c r="AE1000" s="4"/>
      <c r="AF1000" s="4"/>
    </row>
    <row r="1001" spans="1:32">
      <c r="A1001" s="56"/>
      <c r="B1001" s="11"/>
      <c r="C1001" s="11" t="s">
        <v>420</v>
      </c>
      <c r="D1001" s="11"/>
      <c r="E1001" s="11" t="s">
        <v>297</v>
      </c>
      <c r="F1001" s="11">
        <v>998923</v>
      </c>
      <c r="G1001" s="11"/>
      <c r="H1001" s="11"/>
      <c r="I1001" s="11"/>
      <c r="J1001" s="207">
        <v>185170.3899999999</v>
      </c>
      <c r="K1001" s="11"/>
      <c r="M1001" s="11">
        <v>1166</v>
      </c>
      <c r="N1001" s="70"/>
      <c r="P1001" s="196">
        <f t="shared" si="60"/>
        <v>158.80822469982837</v>
      </c>
      <c r="Q1001" s="11"/>
      <c r="R1001" s="11"/>
      <c r="S1001" s="11"/>
      <c r="T1001" s="199">
        <f t="shared" si="61"/>
        <v>856.70926243567749</v>
      </c>
      <c r="U1001" s="11"/>
      <c r="V1001" s="11"/>
      <c r="W1001" s="11"/>
      <c r="Y1001" s="11">
        <v>185170.3899999999</v>
      </c>
      <c r="Z1001" s="11">
        <f t="shared" si="62"/>
        <v>184935.45</v>
      </c>
      <c r="AB1001" s="11">
        <f t="shared" si="63"/>
        <v>159943.43</v>
      </c>
      <c r="AC1001" s="170">
        <v>178901.36</v>
      </c>
      <c r="AD1001" s="11"/>
      <c r="AE1001" s="4"/>
      <c r="AF1001" s="4"/>
    </row>
    <row r="1002" spans="1:32">
      <c r="A1002" s="56"/>
      <c r="B1002" s="11"/>
      <c r="C1002" s="11" t="s">
        <v>420</v>
      </c>
      <c r="D1002" s="11"/>
      <c r="E1002" s="11" t="s">
        <v>59</v>
      </c>
      <c r="F1002" s="11">
        <v>2620</v>
      </c>
      <c r="G1002" s="11"/>
      <c r="H1002" s="11"/>
      <c r="I1002" s="11"/>
      <c r="J1002" s="207">
        <v>507.23</v>
      </c>
      <c r="K1002" s="11"/>
      <c r="M1002" s="11">
        <v>1</v>
      </c>
      <c r="N1002" s="70"/>
      <c r="P1002" s="196">
        <f t="shared" si="60"/>
        <v>507.23</v>
      </c>
      <c r="Q1002" s="11"/>
      <c r="R1002" s="11"/>
      <c r="S1002" s="11"/>
      <c r="T1002" s="199">
        <f t="shared" si="61"/>
        <v>2620</v>
      </c>
      <c r="U1002" s="11"/>
      <c r="V1002" s="11"/>
      <c r="W1002" s="11"/>
      <c r="Y1002" s="11">
        <v>507.23</v>
      </c>
      <c r="Z1002" s="11">
        <f t="shared" si="62"/>
        <v>506.59</v>
      </c>
      <c r="AB1002" s="11">
        <f t="shared" si="63"/>
        <v>438.13</v>
      </c>
      <c r="AC1002" s="170">
        <v>490.06</v>
      </c>
      <c r="AD1002" s="11"/>
      <c r="AE1002" s="4"/>
      <c r="AF1002" s="4"/>
    </row>
    <row r="1003" spans="1:32">
      <c r="A1003" s="56"/>
      <c r="B1003" s="11"/>
      <c r="C1003" s="11" t="s">
        <v>421</v>
      </c>
      <c r="D1003" s="11"/>
      <c r="E1003" s="11" t="s">
        <v>278</v>
      </c>
      <c r="F1003" s="11">
        <v>282697</v>
      </c>
      <c r="G1003" s="11"/>
      <c r="H1003" s="11"/>
      <c r="I1003" s="11"/>
      <c r="J1003" s="207">
        <v>52443.659999999996</v>
      </c>
      <c r="K1003" s="11"/>
      <c r="M1003" s="11">
        <v>198</v>
      </c>
      <c r="N1003" s="70"/>
      <c r="P1003" s="196">
        <f t="shared" si="60"/>
        <v>264.8669696969697</v>
      </c>
      <c r="Q1003" s="11"/>
      <c r="R1003" s="11"/>
      <c r="S1003" s="11"/>
      <c r="T1003" s="199">
        <f t="shared" si="61"/>
        <v>1427.7626262626263</v>
      </c>
      <c r="U1003" s="11"/>
      <c r="V1003" s="11"/>
      <c r="W1003" s="11"/>
      <c r="Y1003" s="11">
        <v>52443.659999999996</v>
      </c>
      <c r="Z1003" s="11">
        <f t="shared" si="62"/>
        <v>52377.120000000003</v>
      </c>
      <c r="AB1003" s="11">
        <f t="shared" si="63"/>
        <v>45298.92</v>
      </c>
      <c r="AC1003" s="170">
        <v>50668.15</v>
      </c>
      <c r="AD1003" s="11"/>
      <c r="AE1003" s="4"/>
      <c r="AF1003" s="4"/>
    </row>
    <row r="1004" spans="1:32">
      <c r="A1004" s="56"/>
      <c r="B1004" s="11"/>
      <c r="C1004" s="11" t="s">
        <v>422</v>
      </c>
      <c r="D1004" s="11"/>
      <c r="E1004" s="11" t="s">
        <v>59</v>
      </c>
      <c r="F1004" s="11">
        <v>1119</v>
      </c>
      <c r="G1004" s="11"/>
      <c r="H1004" s="11"/>
      <c r="I1004" s="11"/>
      <c r="J1004" s="207">
        <v>212.97000000000003</v>
      </c>
      <c r="K1004" s="11"/>
      <c r="M1004" s="11">
        <v>2</v>
      </c>
      <c r="N1004" s="70"/>
      <c r="P1004" s="196">
        <f t="shared" si="60"/>
        <v>106.48500000000001</v>
      </c>
      <c r="Q1004" s="11"/>
      <c r="R1004" s="11"/>
      <c r="S1004" s="11"/>
      <c r="T1004" s="199">
        <f t="shared" si="61"/>
        <v>559.5</v>
      </c>
      <c r="U1004" s="11"/>
      <c r="V1004" s="11"/>
      <c r="W1004" s="11"/>
      <c r="Y1004" s="11">
        <v>212.97000000000003</v>
      </c>
      <c r="Z1004" s="11">
        <f t="shared" si="62"/>
        <v>212.7</v>
      </c>
      <c r="AB1004" s="11">
        <f t="shared" si="63"/>
        <v>183.96</v>
      </c>
      <c r="AC1004" s="170">
        <v>205.76</v>
      </c>
      <c r="AD1004" s="11"/>
      <c r="AE1004" s="4"/>
      <c r="AF1004" s="4"/>
    </row>
    <row r="1005" spans="1:32">
      <c r="A1005" s="56"/>
      <c r="B1005" s="11"/>
      <c r="C1005" s="11" t="s">
        <v>423</v>
      </c>
      <c r="D1005" s="11"/>
      <c r="E1005" s="11" t="s">
        <v>133</v>
      </c>
      <c r="F1005" s="11">
        <v>2928</v>
      </c>
      <c r="G1005" s="11"/>
      <c r="H1005" s="11"/>
      <c r="I1005" s="11"/>
      <c r="J1005" s="207">
        <v>560.08999999999992</v>
      </c>
      <c r="K1005" s="11"/>
      <c r="M1005" s="11">
        <v>4</v>
      </c>
      <c r="N1005" s="70"/>
      <c r="P1005" s="196">
        <f t="shared" si="60"/>
        <v>140.02249999999998</v>
      </c>
      <c r="Q1005" s="11"/>
      <c r="R1005" s="11"/>
      <c r="S1005" s="11"/>
      <c r="T1005" s="199">
        <f t="shared" si="61"/>
        <v>732</v>
      </c>
      <c r="U1005" s="11"/>
      <c r="V1005" s="11"/>
      <c r="W1005" s="11"/>
      <c r="Y1005" s="11">
        <v>560.08999999999992</v>
      </c>
      <c r="Z1005" s="11">
        <f t="shared" si="62"/>
        <v>559.38</v>
      </c>
      <c r="AB1005" s="11">
        <f t="shared" si="63"/>
        <v>483.79</v>
      </c>
      <c r="AC1005" s="170">
        <v>541.13</v>
      </c>
      <c r="AD1005" s="11"/>
      <c r="AE1005" s="4"/>
      <c r="AF1005" s="4"/>
    </row>
    <row r="1006" spans="1:32">
      <c r="A1006" s="56"/>
      <c r="B1006" s="11"/>
      <c r="C1006" s="11" t="s">
        <v>424</v>
      </c>
      <c r="D1006" s="11"/>
      <c r="E1006" s="11" t="s">
        <v>52</v>
      </c>
      <c r="F1006" s="11">
        <v>6851</v>
      </c>
      <c r="G1006" s="11"/>
      <c r="H1006" s="11"/>
      <c r="I1006" s="11"/>
      <c r="J1006" s="207">
        <v>1354.96</v>
      </c>
      <c r="K1006" s="11"/>
      <c r="M1006" s="11">
        <v>14</v>
      </c>
      <c r="N1006" s="70"/>
      <c r="P1006" s="196">
        <f t="shared" si="60"/>
        <v>96.782857142857139</v>
      </c>
      <c r="Q1006" s="11"/>
      <c r="R1006" s="11"/>
      <c r="S1006" s="11"/>
      <c r="T1006" s="199">
        <f t="shared" si="61"/>
        <v>489.35714285714283</v>
      </c>
      <c r="U1006" s="11"/>
      <c r="V1006" s="11"/>
      <c r="W1006" s="11"/>
      <c r="Y1006" s="11">
        <v>1354.96</v>
      </c>
      <c r="Z1006" s="11">
        <f t="shared" si="62"/>
        <v>1353.24</v>
      </c>
      <c r="AB1006" s="11">
        <f t="shared" si="63"/>
        <v>1170.3699999999999</v>
      </c>
      <c r="AC1006" s="170">
        <v>1309.0899999999999</v>
      </c>
      <c r="AD1006" s="11"/>
      <c r="AE1006" s="4"/>
      <c r="AF1006" s="4"/>
    </row>
    <row r="1007" spans="1:32">
      <c r="A1007" s="56"/>
      <c r="B1007" s="11"/>
      <c r="C1007" s="11" t="s">
        <v>425</v>
      </c>
      <c r="D1007" s="11"/>
      <c r="E1007" s="11" t="s">
        <v>59</v>
      </c>
      <c r="F1007" s="11">
        <v>1424</v>
      </c>
      <c r="G1007" s="11"/>
      <c r="H1007" s="11"/>
      <c r="I1007" s="11"/>
      <c r="J1007" s="207">
        <v>275.85000000000002</v>
      </c>
      <c r="K1007" s="11"/>
      <c r="M1007" s="11">
        <v>1</v>
      </c>
      <c r="N1007" s="70"/>
      <c r="P1007" s="196">
        <f t="shared" ref="P1007:P1070" si="64">J1007/M1007</f>
        <v>275.85000000000002</v>
      </c>
      <c r="Q1007" s="11"/>
      <c r="R1007" s="11"/>
      <c r="S1007" s="11"/>
      <c r="T1007" s="199">
        <f t="shared" ref="T1007:T1070" si="65">F1007/M1007</f>
        <v>1424</v>
      </c>
      <c r="U1007" s="11"/>
      <c r="V1007" s="11"/>
      <c r="W1007" s="11"/>
      <c r="Y1007" s="11">
        <v>275.85000000000002</v>
      </c>
      <c r="Z1007" s="11">
        <f t="shared" ref="Z1007:Z1070" si="66">ROUND($Z$1209*Y1007/$Y$1209,2)</f>
        <v>275.5</v>
      </c>
      <c r="AB1007" s="11">
        <f t="shared" ref="AB1007:AB1070" si="67">ROUND($AB$1209*Y1007/$Y$1209,2)</f>
        <v>238.27</v>
      </c>
      <c r="AC1007" s="170">
        <v>266.51</v>
      </c>
      <c r="AD1007" s="11"/>
      <c r="AE1007" s="4"/>
      <c r="AF1007" s="4"/>
    </row>
    <row r="1008" spans="1:32">
      <c r="A1008" s="56"/>
      <c r="B1008" s="11"/>
      <c r="C1008" s="11" t="s">
        <v>426</v>
      </c>
      <c r="D1008" s="11"/>
      <c r="E1008" s="11" t="s">
        <v>112</v>
      </c>
      <c r="F1008" s="11">
        <v>1127290</v>
      </c>
      <c r="G1008" s="11"/>
      <c r="H1008" s="11"/>
      <c r="I1008" s="11"/>
      <c r="J1008" s="207">
        <v>208236.16000000024</v>
      </c>
      <c r="K1008" s="11"/>
      <c r="M1008" s="11">
        <v>1057</v>
      </c>
      <c r="N1008" s="70"/>
      <c r="P1008" s="196">
        <f t="shared" si="64"/>
        <v>197.00677388836351</v>
      </c>
      <c r="Q1008" s="11"/>
      <c r="R1008" s="11"/>
      <c r="S1008" s="11"/>
      <c r="T1008" s="199">
        <f t="shared" si="65"/>
        <v>1066.4995269631031</v>
      </c>
      <c r="U1008" s="11"/>
      <c r="V1008" s="11"/>
      <c r="W1008" s="11"/>
      <c r="Y1008" s="11">
        <v>208236.16000000024</v>
      </c>
      <c r="Z1008" s="11">
        <f t="shared" si="66"/>
        <v>207971.95</v>
      </c>
      <c r="AB1008" s="11">
        <f t="shared" si="67"/>
        <v>179866.8</v>
      </c>
      <c r="AC1008" s="170">
        <v>201186.22</v>
      </c>
      <c r="AD1008" s="11"/>
      <c r="AE1008" s="4"/>
      <c r="AF1008" s="4"/>
    </row>
    <row r="1009" spans="1:32">
      <c r="A1009" s="56"/>
      <c r="B1009" s="11"/>
      <c r="C1009" s="11" t="s">
        <v>426</v>
      </c>
      <c r="D1009" s="11"/>
      <c r="E1009" s="11" t="s">
        <v>373</v>
      </c>
      <c r="F1009" s="11">
        <v>932</v>
      </c>
      <c r="G1009" s="11"/>
      <c r="H1009" s="11"/>
      <c r="I1009" s="11"/>
      <c r="J1009" s="207">
        <v>177.15</v>
      </c>
      <c r="K1009" s="11"/>
      <c r="M1009" s="11">
        <v>1</v>
      </c>
      <c r="N1009" s="70"/>
      <c r="P1009" s="196">
        <f t="shared" si="64"/>
        <v>177.15</v>
      </c>
      <c r="Q1009" s="11"/>
      <c r="R1009" s="11"/>
      <c r="S1009" s="11"/>
      <c r="T1009" s="199">
        <f t="shared" si="65"/>
        <v>932</v>
      </c>
      <c r="U1009" s="11"/>
      <c r="V1009" s="11"/>
      <c r="W1009" s="11"/>
      <c r="Y1009" s="11">
        <v>177.15</v>
      </c>
      <c r="Z1009" s="11">
        <f t="shared" si="66"/>
        <v>176.93</v>
      </c>
      <c r="AB1009" s="11">
        <f t="shared" si="67"/>
        <v>153.02000000000001</v>
      </c>
      <c r="AC1009" s="170">
        <v>171.15</v>
      </c>
      <c r="AD1009" s="11"/>
      <c r="AE1009" s="4"/>
      <c r="AF1009" s="4"/>
    </row>
    <row r="1010" spans="1:32">
      <c r="A1010" s="56"/>
      <c r="B1010" s="11"/>
      <c r="C1010" s="11" t="s">
        <v>426</v>
      </c>
      <c r="D1010" s="11"/>
      <c r="E1010" s="11" t="s">
        <v>297</v>
      </c>
      <c r="F1010" s="11">
        <v>2284</v>
      </c>
      <c r="G1010" s="11"/>
      <c r="H1010" s="11"/>
      <c r="I1010" s="11"/>
      <c r="J1010" s="207">
        <v>442.39000000000004</v>
      </c>
      <c r="K1010" s="11"/>
      <c r="M1010" s="11">
        <v>3</v>
      </c>
      <c r="N1010" s="70"/>
      <c r="P1010" s="196">
        <f t="shared" si="64"/>
        <v>147.46333333333334</v>
      </c>
      <c r="Q1010" s="11"/>
      <c r="R1010" s="11"/>
      <c r="S1010" s="11"/>
      <c r="T1010" s="199">
        <f t="shared" si="65"/>
        <v>761.33333333333337</v>
      </c>
      <c r="U1010" s="11"/>
      <c r="V1010" s="11"/>
      <c r="W1010" s="11"/>
      <c r="Y1010" s="11">
        <v>442.39000000000004</v>
      </c>
      <c r="Z1010" s="11">
        <f t="shared" si="66"/>
        <v>441.83</v>
      </c>
      <c r="AB1010" s="11">
        <f t="shared" si="67"/>
        <v>382.12</v>
      </c>
      <c r="AC1010" s="170">
        <v>427.41</v>
      </c>
      <c r="AD1010" s="11"/>
      <c r="AE1010" s="4"/>
      <c r="AF1010" s="4"/>
    </row>
    <row r="1011" spans="1:32">
      <c r="A1011" s="56"/>
      <c r="B1011" s="11"/>
      <c r="C1011" s="11" t="s">
        <v>427</v>
      </c>
      <c r="D1011" s="11"/>
      <c r="E1011" s="11" t="s">
        <v>93</v>
      </c>
      <c r="F1011" s="11">
        <v>1452</v>
      </c>
      <c r="G1011" s="11"/>
      <c r="H1011" s="11"/>
      <c r="I1011" s="11"/>
      <c r="J1011" s="207">
        <v>280.7</v>
      </c>
      <c r="K1011" s="11"/>
      <c r="M1011" s="11">
        <v>1</v>
      </c>
      <c r="N1011" s="70"/>
      <c r="P1011" s="196">
        <f t="shared" si="64"/>
        <v>280.7</v>
      </c>
      <c r="Q1011" s="11"/>
      <c r="R1011" s="11"/>
      <c r="S1011" s="11"/>
      <c r="T1011" s="199">
        <f t="shared" si="65"/>
        <v>1452</v>
      </c>
      <c r="U1011" s="11"/>
      <c r="V1011" s="11"/>
      <c r="W1011" s="11"/>
      <c r="Y1011" s="11">
        <v>280.7</v>
      </c>
      <c r="Z1011" s="11">
        <f t="shared" si="66"/>
        <v>280.33999999999997</v>
      </c>
      <c r="AB1011" s="11">
        <f t="shared" si="67"/>
        <v>242.46</v>
      </c>
      <c r="AC1011" s="170">
        <v>271.2</v>
      </c>
      <c r="AD1011" s="11"/>
      <c r="AE1011" s="4"/>
      <c r="AF1011" s="4"/>
    </row>
    <row r="1012" spans="1:32">
      <c r="A1012" s="56"/>
      <c r="B1012" s="11"/>
      <c r="C1012" s="11" t="s">
        <v>427</v>
      </c>
      <c r="D1012" s="11"/>
      <c r="E1012" s="11" t="s">
        <v>323</v>
      </c>
      <c r="F1012" s="11">
        <v>1140728</v>
      </c>
      <c r="G1012" s="11"/>
      <c r="H1012" s="11"/>
      <c r="I1012" s="11"/>
      <c r="J1012" s="207">
        <v>211531.25000000017</v>
      </c>
      <c r="K1012" s="11"/>
      <c r="M1012" s="11">
        <v>1486</v>
      </c>
      <c r="N1012" s="70"/>
      <c r="P1012" s="196">
        <f t="shared" si="64"/>
        <v>142.34942799461655</v>
      </c>
      <c r="Q1012" s="11"/>
      <c r="R1012" s="11"/>
      <c r="S1012" s="11"/>
      <c r="T1012" s="199">
        <f t="shared" si="65"/>
        <v>767.65006729475101</v>
      </c>
      <c r="U1012" s="11"/>
      <c r="V1012" s="11"/>
      <c r="W1012" s="11"/>
      <c r="Y1012" s="11">
        <v>211531.25000000017</v>
      </c>
      <c r="Z1012" s="11">
        <f t="shared" si="66"/>
        <v>211262.86</v>
      </c>
      <c r="AB1012" s="11">
        <f t="shared" si="67"/>
        <v>182712.98</v>
      </c>
      <c r="AC1012" s="170">
        <v>204369.76</v>
      </c>
      <c r="AD1012" s="11"/>
      <c r="AE1012" s="4"/>
      <c r="AF1012" s="4"/>
    </row>
    <row r="1013" spans="1:32">
      <c r="A1013" s="56"/>
      <c r="B1013" s="11"/>
      <c r="C1013" s="11" t="s">
        <v>428</v>
      </c>
      <c r="D1013" s="11"/>
      <c r="E1013" s="11" t="s">
        <v>59</v>
      </c>
      <c r="F1013" s="11">
        <v>3220</v>
      </c>
      <c r="G1013" s="11"/>
      <c r="H1013" s="11"/>
      <c r="I1013" s="11"/>
      <c r="J1013" s="207">
        <v>663.71</v>
      </c>
      <c r="K1013" s="11"/>
      <c r="M1013" s="11">
        <v>14</v>
      </c>
      <c r="N1013" s="70"/>
      <c r="P1013" s="196">
        <f t="shared" si="64"/>
        <v>47.407857142857146</v>
      </c>
      <c r="Q1013" s="11"/>
      <c r="R1013" s="11"/>
      <c r="S1013" s="11"/>
      <c r="T1013" s="199">
        <f t="shared" si="65"/>
        <v>230</v>
      </c>
      <c r="U1013" s="11"/>
      <c r="V1013" s="11"/>
      <c r="W1013" s="11"/>
      <c r="Y1013" s="11">
        <v>663.71</v>
      </c>
      <c r="Z1013" s="11">
        <f t="shared" si="66"/>
        <v>662.87</v>
      </c>
      <c r="AB1013" s="11">
        <f t="shared" si="67"/>
        <v>573.29</v>
      </c>
      <c r="AC1013" s="170">
        <v>641.24</v>
      </c>
      <c r="AD1013" s="11"/>
      <c r="AE1013" s="4"/>
      <c r="AF1013" s="4"/>
    </row>
    <row r="1014" spans="1:32">
      <c r="A1014" s="56"/>
      <c r="B1014" s="11"/>
      <c r="C1014" s="11" t="s">
        <v>429</v>
      </c>
      <c r="D1014" s="11"/>
      <c r="E1014" s="11" t="s">
        <v>430</v>
      </c>
      <c r="F1014" s="11">
        <v>2477556</v>
      </c>
      <c r="G1014" s="11"/>
      <c r="H1014" s="11"/>
      <c r="I1014" s="11"/>
      <c r="J1014" s="207">
        <v>430159.1999999999</v>
      </c>
      <c r="K1014" s="11"/>
      <c r="M1014" s="11">
        <v>2508</v>
      </c>
      <c r="N1014" s="70"/>
      <c r="P1014" s="196">
        <f t="shared" si="64"/>
        <v>171.51483253588512</v>
      </c>
      <c r="Q1014" s="11"/>
      <c r="R1014" s="11"/>
      <c r="S1014" s="11"/>
      <c r="T1014" s="199">
        <f t="shared" si="65"/>
        <v>987.86124401913878</v>
      </c>
      <c r="U1014" s="11"/>
      <c r="V1014" s="11"/>
      <c r="W1014" s="11"/>
      <c r="Y1014" s="11">
        <v>430159.1999999999</v>
      </c>
      <c r="Z1014" s="11">
        <f t="shared" si="66"/>
        <v>429613.42</v>
      </c>
      <c r="AB1014" s="11">
        <f t="shared" si="67"/>
        <v>371555.83</v>
      </c>
      <c r="AC1014" s="170">
        <v>415595.95</v>
      </c>
      <c r="AD1014" s="11"/>
      <c r="AE1014" s="4"/>
      <c r="AF1014" s="4"/>
    </row>
    <row r="1015" spans="1:32">
      <c r="A1015" s="56"/>
      <c r="B1015" s="11"/>
      <c r="C1015" s="11" t="s">
        <v>431</v>
      </c>
      <c r="D1015" s="11"/>
      <c r="E1015" s="11" t="s">
        <v>432</v>
      </c>
      <c r="F1015" s="11">
        <v>739630</v>
      </c>
      <c r="G1015" s="11"/>
      <c r="H1015" s="11"/>
      <c r="I1015" s="11"/>
      <c r="J1015" s="207">
        <v>133744.27000000028</v>
      </c>
      <c r="K1015" s="11"/>
      <c r="M1015" s="11">
        <v>707</v>
      </c>
      <c r="N1015" s="70"/>
      <c r="P1015" s="196">
        <f t="shared" si="64"/>
        <v>189.17152758132997</v>
      </c>
      <c r="Q1015" s="11"/>
      <c r="R1015" s="11"/>
      <c r="S1015" s="11"/>
      <c r="T1015" s="199">
        <f t="shared" si="65"/>
        <v>1046.1527581329563</v>
      </c>
      <c r="U1015" s="11"/>
      <c r="V1015" s="11"/>
      <c r="W1015" s="11"/>
      <c r="Y1015" s="11">
        <v>133744.27000000028</v>
      </c>
      <c r="Z1015" s="11">
        <f t="shared" si="66"/>
        <v>133574.57999999999</v>
      </c>
      <c r="AB1015" s="11">
        <f t="shared" si="67"/>
        <v>115523.42</v>
      </c>
      <c r="AC1015" s="170">
        <v>129216.29</v>
      </c>
      <c r="AD1015" s="11"/>
      <c r="AE1015" s="4"/>
      <c r="AF1015" s="4"/>
    </row>
    <row r="1016" spans="1:32">
      <c r="A1016" s="56"/>
      <c r="B1016" s="11"/>
      <c r="C1016" s="11" t="s">
        <v>433</v>
      </c>
      <c r="D1016" s="11"/>
      <c r="E1016" s="11" t="s">
        <v>57</v>
      </c>
      <c r="F1016" s="11">
        <v>2646</v>
      </c>
      <c r="G1016" s="11"/>
      <c r="H1016" s="11"/>
      <c r="I1016" s="11"/>
      <c r="J1016" s="207">
        <v>431.28999999999996</v>
      </c>
      <c r="K1016" s="11"/>
      <c r="M1016" s="11">
        <v>4</v>
      </c>
      <c r="N1016" s="70"/>
      <c r="P1016" s="196">
        <f t="shared" si="64"/>
        <v>107.82249999999999</v>
      </c>
      <c r="Q1016" s="11"/>
      <c r="R1016" s="11"/>
      <c r="S1016" s="11"/>
      <c r="T1016" s="199">
        <f t="shared" si="65"/>
        <v>661.5</v>
      </c>
      <c r="U1016" s="11"/>
      <c r="V1016" s="11"/>
      <c r="W1016" s="11"/>
      <c r="Y1016" s="11">
        <v>431.28999999999996</v>
      </c>
      <c r="Z1016" s="11">
        <f t="shared" si="66"/>
        <v>430.74</v>
      </c>
      <c r="AB1016" s="11">
        <f t="shared" si="67"/>
        <v>372.53</v>
      </c>
      <c r="AC1016" s="170">
        <v>416.69</v>
      </c>
      <c r="AD1016" s="11"/>
      <c r="AE1016" s="4"/>
      <c r="AF1016" s="4"/>
    </row>
    <row r="1017" spans="1:32">
      <c r="A1017" s="56"/>
      <c r="B1017" s="11"/>
      <c r="C1017" s="11" t="s">
        <v>434</v>
      </c>
      <c r="D1017" s="11"/>
      <c r="E1017" s="11" t="s">
        <v>164</v>
      </c>
      <c r="F1017" s="11">
        <v>2653487</v>
      </c>
      <c r="G1017" s="11"/>
      <c r="H1017" s="11"/>
      <c r="I1017" s="11"/>
      <c r="J1017" s="207">
        <v>460781.33000000019</v>
      </c>
      <c r="K1017" s="11"/>
      <c r="M1017" s="11">
        <v>2598</v>
      </c>
      <c r="N1017" s="70"/>
      <c r="P1017" s="196">
        <f t="shared" si="64"/>
        <v>177.3600192455736</v>
      </c>
      <c r="Q1017" s="11"/>
      <c r="R1017" s="11"/>
      <c r="S1017" s="11"/>
      <c r="T1017" s="199">
        <f t="shared" si="65"/>
        <v>1021.3575827559662</v>
      </c>
      <c r="U1017" s="11"/>
      <c r="V1017" s="11"/>
      <c r="W1017" s="11"/>
      <c r="Y1017" s="11">
        <v>460781.33000000019</v>
      </c>
      <c r="Z1017" s="11">
        <f t="shared" si="66"/>
        <v>460196.69</v>
      </c>
      <c r="AB1017" s="11">
        <f t="shared" si="67"/>
        <v>398006.11</v>
      </c>
      <c r="AC1017" s="170">
        <v>445181.35</v>
      </c>
      <c r="AD1017" s="11"/>
      <c r="AE1017" s="4"/>
      <c r="AF1017" s="4"/>
    </row>
    <row r="1018" spans="1:32">
      <c r="A1018" s="56"/>
      <c r="B1018" s="11"/>
      <c r="C1018" s="11" t="s">
        <v>435</v>
      </c>
      <c r="D1018" s="11"/>
      <c r="E1018" s="11" t="s">
        <v>436</v>
      </c>
      <c r="F1018" s="11">
        <v>5670966</v>
      </c>
      <c r="G1018" s="11"/>
      <c r="H1018" s="11"/>
      <c r="I1018" s="11"/>
      <c r="J1018" s="207">
        <v>1019386.5800000018</v>
      </c>
      <c r="K1018" s="11"/>
      <c r="M1018" s="11">
        <v>5620</v>
      </c>
      <c r="N1018" s="70"/>
      <c r="P1018" s="196">
        <f t="shared" si="64"/>
        <v>181.38551245551633</v>
      </c>
      <c r="Q1018" s="11"/>
      <c r="R1018" s="11"/>
      <c r="S1018" s="11"/>
      <c r="T1018" s="199">
        <f t="shared" si="65"/>
        <v>1009.0686832740214</v>
      </c>
      <c r="U1018" s="11"/>
      <c r="V1018" s="11"/>
      <c r="W1018" s="11"/>
      <c r="Y1018" s="11">
        <v>1019386.5800000018</v>
      </c>
      <c r="Z1018" s="11">
        <f t="shared" si="66"/>
        <v>1018093.19</v>
      </c>
      <c r="AB1018" s="11">
        <f t="shared" si="67"/>
        <v>880508.95</v>
      </c>
      <c r="AC1018" s="170">
        <v>984874.75</v>
      </c>
      <c r="AD1018" s="11"/>
      <c r="AE1018" s="4"/>
      <c r="AF1018" s="4"/>
    </row>
    <row r="1019" spans="1:32">
      <c r="A1019" s="56"/>
      <c r="B1019" s="11"/>
      <c r="C1019" s="11" t="s">
        <v>437</v>
      </c>
      <c r="D1019" s="11"/>
      <c r="E1019" s="11" t="s">
        <v>68</v>
      </c>
      <c r="F1019" s="11">
        <v>4910</v>
      </c>
      <c r="G1019" s="11"/>
      <c r="H1019" s="11"/>
      <c r="I1019" s="11"/>
      <c r="J1019" s="207">
        <v>939.85000000000014</v>
      </c>
      <c r="K1019" s="11"/>
      <c r="M1019" s="11">
        <v>6</v>
      </c>
      <c r="N1019" s="70"/>
      <c r="P1019" s="196">
        <f t="shared" si="64"/>
        <v>156.64166666666668</v>
      </c>
      <c r="Q1019" s="11"/>
      <c r="R1019" s="11"/>
      <c r="S1019" s="11"/>
      <c r="T1019" s="199">
        <f t="shared" si="65"/>
        <v>818.33333333333337</v>
      </c>
      <c r="U1019" s="11"/>
      <c r="V1019" s="11"/>
      <c r="W1019" s="11"/>
      <c r="Y1019" s="11">
        <v>939.85000000000014</v>
      </c>
      <c r="Z1019" s="11">
        <f t="shared" si="66"/>
        <v>938.66</v>
      </c>
      <c r="AB1019" s="11">
        <f t="shared" si="67"/>
        <v>811.81</v>
      </c>
      <c r="AC1019" s="170">
        <v>908.03</v>
      </c>
      <c r="AD1019" s="11"/>
      <c r="AE1019" s="4"/>
      <c r="AF1019" s="4"/>
    </row>
    <row r="1020" spans="1:32">
      <c r="A1020" s="56"/>
      <c r="B1020" s="11"/>
      <c r="C1020" s="11" t="s">
        <v>438</v>
      </c>
      <c r="D1020" s="11"/>
      <c r="E1020" s="11" t="s">
        <v>152</v>
      </c>
      <c r="F1020" s="11">
        <v>1534</v>
      </c>
      <c r="G1020" s="11"/>
      <c r="H1020" s="11"/>
      <c r="I1020" s="11"/>
      <c r="J1020" s="207">
        <v>295.27</v>
      </c>
      <c r="K1020" s="11"/>
      <c r="M1020" s="11">
        <v>1</v>
      </c>
      <c r="N1020" s="70"/>
      <c r="P1020" s="196">
        <f t="shared" si="64"/>
        <v>295.27</v>
      </c>
      <c r="Q1020" s="11"/>
      <c r="R1020" s="11"/>
      <c r="S1020" s="11"/>
      <c r="T1020" s="199">
        <f t="shared" si="65"/>
        <v>1534</v>
      </c>
      <c r="U1020" s="11"/>
      <c r="V1020" s="11"/>
      <c r="W1020" s="11"/>
      <c r="Y1020" s="11">
        <v>295.27</v>
      </c>
      <c r="Z1020" s="11">
        <f t="shared" si="66"/>
        <v>294.89999999999998</v>
      </c>
      <c r="AB1020" s="11">
        <f t="shared" si="67"/>
        <v>255.04</v>
      </c>
      <c r="AC1020" s="170">
        <v>285.27</v>
      </c>
      <c r="AD1020" s="11"/>
      <c r="AE1020" s="4"/>
      <c r="AF1020" s="4"/>
    </row>
    <row r="1021" spans="1:32">
      <c r="A1021" s="56"/>
      <c r="B1021" s="11"/>
      <c r="C1021" s="11" t="s">
        <v>439</v>
      </c>
      <c r="D1021" s="11"/>
      <c r="E1021" s="11" t="s">
        <v>440</v>
      </c>
      <c r="F1021" s="11">
        <v>880</v>
      </c>
      <c r="G1021" s="11"/>
      <c r="H1021" s="11"/>
      <c r="I1021" s="11"/>
      <c r="J1021" s="207">
        <v>165.66</v>
      </c>
      <c r="K1021" s="11"/>
      <c r="M1021" s="11">
        <v>1</v>
      </c>
      <c r="N1021" s="70"/>
      <c r="P1021" s="196">
        <f t="shared" si="64"/>
        <v>165.66</v>
      </c>
      <c r="Q1021" s="11"/>
      <c r="R1021" s="11"/>
      <c r="S1021" s="11"/>
      <c r="T1021" s="199">
        <f t="shared" si="65"/>
        <v>880</v>
      </c>
      <c r="U1021" s="11"/>
      <c r="V1021" s="11"/>
      <c r="W1021" s="11"/>
      <c r="Y1021" s="11">
        <v>165.66</v>
      </c>
      <c r="Z1021" s="11">
        <f t="shared" si="66"/>
        <v>165.45</v>
      </c>
      <c r="AB1021" s="11">
        <f t="shared" si="67"/>
        <v>143.09</v>
      </c>
      <c r="AC1021" s="170">
        <v>160.05000000000001</v>
      </c>
      <c r="AD1021" s="11"/>
      <c r="AE1021" s="4"/>
      <c r="AF1021" s="4"/>
    </row>
    <row r="1022" spans="1:32">
      <c r="A1022" s="56"/>
      <c r="B1022" s="11"/>
      <c r="C1022" s="11" t="s">
        <v>439</v>
      </c>
      <c r="D1022" s="11"/>
      <c r="E1022" s="11" t="s">
        <v>115</v>
      </c>
      <c r="F1022" s="11">
        <v>867934</v>
      </c>
      <c r="G1022" s="11"/>
      <c r="H1022" s="11"/>
      <c r="I1022" s="11"/>
      <c r="J1022" s="207">
        <v>159087.15999999989</v>
      </c>
      <c r="K1022" s="11"/>
      <c r="M1022" s="11">
        <v>690</v>
      </c>
      <c r="N1022" s="70"/>
      <c r="P1022" s="196">
        <f t="shared" si="64"/>
        <v>230.56110144927518</v>
      </c>
      <c r="Q1022" s="11"/>
      <c r="R1022" s="11"/>
      <c r="S1022" s="11"/>
      <c r="T1022" s="199">
        <f t="shared" si="65"/>
        <v>1257.8753623188406</v>
      </c>
      <c r="U1022" s="11"/>
      <c r="V1022" s="11"/>
      <c r="W1022" s="11"/>
      <c r="Y1022" s="11">
        <v>159087.15999999989</v>
      </c>
      <c r="Z1022" s="11">
        <f t="shared" si="66"/>
        <v>158885.31</v>
      </c>
      <c r="AB1022" s="11">
        <f t="shared" si="67"/>
        <v>137413.69</v>
      </c>
      <c r="AC1022" s="170">
        <v>153701.19</v>
      </c>
      <c r="AD1022" s="11"/>
      <c r="AE1022" s="4"/>
      <c r="AF1022" s="4"/>
    </row>
    <row r="1023" spans="1:32">
      <c r="A1023" s="56"/>
      <c r="B1023" s="11"/>
      <c r="C1023" s="11" t="s">
        <v>441</v>
      </c>
      <c r="D1023" s="11"/>
      <c r="E1023" s="11" t="s">
        <v>86</v>
      </c>
      <c r="F1023" s="11">
        <v>3100</v>
      </c>
      <c r="G1023" s="11"/>
      <c r="H1023" s="11"/>
      <c r="I1023" s="11"/>
      <c r="J1023" s="207">
        <v>607.97</v>
      </c>
      <c r="K1023" s="11"/>
      <c r="M1023" s="11">
        <v>2</v>
      </c>
      <c r="N1023" s="70"/>
      <c r="P1023" s="196">
        <f t="shared" si="64"/>
        <v>303.98500000000001</v>
      </c>
      <c r="Q1023" s="11"/>
      <c r="R1023" s="11"/>
      <c r="S1023" s="11"/>
      <c r="T1023" s="199">
        <f t="shared" si="65"/>
        <v>1550</v>
      </c>
      <c r="U1023" s="11"/>
      <c r="V1023" s="11"/>
      <c r="W1023" s="11"/>
      <c r="Y1023" s="11">
        <v>607.97</v>
      </c>
      <c r="Z1023" s="11">
        <f t="shared" si="66"/>
        <v>607.20000000000005</v>
      </c>
      <c r="AB1023" s="11">
        <f t="shared" si="67"/>
        <v>525.14</v>
      </c>
      <c r="AC1023" s="170">
        <v>587.39</v>
      </c>
      <c r="AD1023" s="11"/>
      <c r="AE1023" s="4"/>
      <c r="AF1023" s="4"/>
    </row>
    <row r="1024" spans="1:32">
      <c r="A1024" s="56"/>
      <c r="B1024" s="11"/>
      <c r="C1024" s="11" t="s">
        <v>442</v>
      </c>
      <c r="D1024" s="11"/>
      <c r="E1024" s="11" t="s">
        <v>164</v>
      </c>
      <c r="F1024" s="11">
        <v>4522</v>
      </c>
      <c r="G1024" s="11"/>
      <c r="H1024" s="11"/>
      <c r="I1024" s="11"/>
      <c r="J1024" s="207">
        <v>885.05</v>
      </c>
      <c r="K1024" s="11"/>
      <c r="M1024" s="11">
        <v>2</v>
      </c>
      <c r="N1024" s="70"/>
      <c r="P1024" s="196">
        <f t="shared" si="64"/>
        <v>442.52499999999998</v>
      </c>
      <c r="Q1024" s="11"/>
      <c r="R1024" s="11"/>
      <c r="S1024" s="11"/>
      <c r="T1024" s="199">
        <f t="shared" si="65"/>
        <v>2261</v>
      </c>
      <c r="U1024" s="11"/>
      <c r="V1024" s="11"/>
      <c r="W1024" s="11"/>
      <c r="Y1024" s="11">
        <v>885.05</v>
      </c>
      <c r="Z1024" s="11">
        <f t="shared" si="66"/>
        <v>883.93</v>
      </c>
      <c r="AB1024" s="11">
        <f t="shared" si="67"/>
        <v>764.47</v>
      </c>
      <c r="AC1024" s="170">
        <v>855.09</v>
      </c>
      <c r="AD1024" s="11"/>
      <c r="AE1024" s="4"/>
      <c r="AF1024" s="4"/>
    </row>
    <row r="1025" spans="1:32">
      <c r="A1025" s="56"/>
      <c r="B1025" s="11"/>
      <c r="C1025" s="11" t="s">
        <v>442</v>
      </c>
      <c r="D1025" s="11"/>
      <c r="E1025" s="11" t="s">
        <v>443</v>
      </c>
      <c r="F1025" s="11">
        <v>186163</v>
      </c>
      <c r="G1025" s="11"/>
      <c r="H1025" s="11"/>
      <c r="I1025" s="11"/>
      <c r="J1025" s="207">
        <v>34533.650000000023</v>
      </c>
      <c r="K1025" s="11"/>
      <c r="M1025" s="11">
        <v>264</v>
      </c>
      <c r="N1025" s="70"/>
      <c r="P1025" s="196">
        <f t="shared" si="64"/>
        <v>130.80928030303039</v>
      </c>
      <c r="Q1025" s="11"/>
      <c r="R1025" s="11"/>
      <c r="S1025" s="11"/>
      <c r="T1025" s="199">
        <f t="shared" si="65"/>
        <v>705.16287878787875</v>
      </c>
      <c r="U1025" s="11"/>
      <c r="V1025" s="11"/>
      <c r="W1025" s="11"/>
      <c r="Y1025" s="11">
        <v>34533.650000000023</v>
      </c>
      <c r="Z1025" s="11">
        <f t="shared" si="66"/>
        <v>34489.83</v>
      </c>
      <c r="AB1025" s="11">
        <f t="shared" si="67"/>
        <v>29828.91</v>
      </c>
      <c r="AC1025" s="170">
        <v>33364.5</v>
      </c>
      <c r="AD1025" s="11"/>
      <c r="AE1025" s="4"/>
      <c r="AF1025" s="4"/>
    </row>
    <row r="1026" spans="1:32">
      <c r="A1026" s="56"/>
      <c r="B1026" s="11"/>
      <c r="C1026" s="11" t="s">
        <v>444</v>
      </c>
      <c r="D1026" s="11"/>
      <c r="E1026" s="11" t="s">
        <v>190</v>
      </c>
      <c r="F1026" s="11">
        <v>4099673</v>
      </c>
      <c r="G1026" s="11"/>
      <c r="H1026" s="11"/>
      <c r="I1026" s="11"/>
      <c r="J1026" s="207">
        <v>722279.71000000054</v>
      </c>
      <c r="K1026" s="11"/>
      <c r="M1026" s="11">
        <v>4398</v>
      </c>
      <c r="N1026" s="70"/>
      <c r="P1026" s="196">
        <f t="shared" si="64"/>
        <v>164.22912914961358</v>
      </c>
      <c r="Q1026" s="11"/>
      <c r="R1026" s="11"/>
      <c r="S1026" s="11"/>
      <c r="T1026" s="199">
        <f t="shared" si="65"/>
        <v>932.16757617098676</v>
      </c>
      <c r="U1026" s="11"/>
      <c r="V1026" s="11"/>
      <c r="W1026" s="11"/>
      <c r="Y1026" s="11">
        <v>722279.71000000054</v>
      </c>
      <c r="Z1026" s="11">
        <f t="shared" si="66"/>
        <v>721363.29</v>
      </c>
      <c r="AB1026" s="11">
        <f t="shared" si="67"/>
        <v>623878.87</v>
      </c>
      <c r="AC1026" s="170">
        <v>697826.57</v>
      </c>
      <c r="AD1026" s="11"/>
      <c r="AE1026" s="4"/>
      <c r="AF1026" s="4"/>
    </row>
    <row r="1027" spans="1:32">
      <c r="A1027" s="56"/>
      <c r="B1027" s="11"/>
      <c r="C1027" s="11" t="s">
        <v>444</v>
      </c>
      <c r="D1027" s="11"/>
      <c r="E1027" s="11" t="s">
        <v>445</v>
      </c>
      <c r="F1027" s="11">
        <v>448</v>
      </c>
      <c r="G1027" s="11"/>
      <c r="H1027" s="11"/>
      <c r="I1027" s="11"/>
      <c r="J1027" s="207">
        <v>84.42</v>
      </c>
      <c r="K1027" s="11"/>
      <c r="M1027" s="11">
        <v>1</v>
      </c>
      <c r="N1027" s="70"/>
      <c r="P1027" s="196">
        <f t="shared" si="64"/>
        <v>84.42</v>
      </c>
      <c r="Q1027" s="11"/>
      <c r="R1027" s="11"/>
      <c r="S1027" s="11"/>
      <c r="T1027" s="199">
        <f t="shared" si="65"/>
        <v>448</v>
      </c>
      <c r="U1027" s="11"/>
      <c r="V1027" s="11"/>
      <c r="W1027" s="11"/>
      <c r="Y1027" s="11">
        <v>84.42</v>
      </c>
      <c r="Z1027" s="11">
        <f t="shared" si="66"/>
        <v>84.31</v>
      </c>
      <c r="AB1027" s="11">
        <f t="shared" si="67"/>
        <v>72.92</v>
      </c>
      <c r="AC1027" s="170">
        <v>81.56</v>
      </c>
      <c r="AD1027" s="11"/>
      <c r="AE1027" s="4"/>
      <c r="AF1027" s="4"/>
    </row>
    <row r="1028" spans="1:32">
      <c r="A1028" s="56"/>
      <c r="B1028" s="11"/>
      <c r="C1028" s="11" t="s">
        <v>446</v>
      </c>
      <c r="D1028" s="11"/>
      <c r="E1028" s="11" t="s">
        <v>190</v>
      </c>
      <c r="F1028" s="11">
        <v>21198</v>
      </c>
      <c r="G1028" s="11"/>
      <c r="H1028" s="11"/>
      <c r="I1028" s="11"/>
      <c r="J1028" s="207">
        <v>4201.1099999999997</v>
      </c>
      <c r="K1028" s="11"/>
      <c r="M1028" s="11">
        <v>7</v>
      </c>
      <c r="N1028" s="70"/>
      <c r="P1028" s="196">
        <f t="shared" si="64"/>
        <v>600.15857142857135</v>
      </c>
      <c r="Q1028" s="11"/>
      <c r="R1028" s="11"/>
      <c r="S1028" s="11"/>
      <c r="T1028" s="199">
        <f t="shared" si="65"/>
        <v>3028.2857142857142</v>
      </c>
      <c r="U1028" s="11"/>
      <c r="V1028" s="11"/>
      <c r="W1028" s="11"/>
      <c r="Y1028" s="11">
        <v>4201.1099999999997</v>
      </c>
      <c r="Z1028" s="11">
        <f t="shared" si="66"/>
        <v>4195.78</v>
      </c>
      <c r="AB1028" s="11">
        <f t="shared" si="67"/>
        <v>3628.77</v>
      </c>
      <c r="AC1028" s="170">
        <v>4058.88</v>
      </c>
      <c r="AD1028" s="11"/>
      <c r="AE1028" s="4"/>
      <c r="AF1028" s="4"/>
    </row>
    <row r="1029" spans="1:32">
      <c r="A1029" s="56"/>
      <c r="B1029" s="11"/>
      <c r="C1029" s="11" t="s">
        <v>447</v>
      </c>
      <c r="D1029" s="11"/>
      <c r="E1029" s="11" t="s">
        <v>52</v>
      </c>
      <c r="F1029" s="11">
        <v>236576</v>
      </c>
      <c r="G1029" s="11"/>
      <c r="H1029" s="11"/>
      <c r="I1029" s="11"/>
      <c r="J1029" s="207">
        <v>42895.470000000045</v>
      </c>
      <c r="K1029" s="11"/>
      <c r="M1029" s="11">
        <v>300</v>
      </c>
      <c r="N1029" s="70"/>
      <c r="P1029" s="196">
        <f t="shared" si="64"/>
        <v>142.98490000000015</v>
      </c>
      <c r="Q1029" s="11"/>
      <c r="R1029" s="11"/>
      <c r="S1029" s="11"/>
      <c r="T1029" s="199">
        <f t="shared" si="65"/>
        <v>788.5866666666667</v>
      </c>
      <c r="U1029" s="11"/>
      <c r="V1029" s="11"/>
      <c r="W1029" s="11"/>
      <c r="Y1029" s="11">
        <v>42895.470000000045</v>
      </c>
      <c r="Z1029" s="11">
        <f t="shared" si="66"/>
        <v>42841.04</v>
      </c>
      <c r="AB1029" s="11">
        <f t="shared" si="67"/>
        <v>37051.54</v>
      </c>
      <c r="AC1029" s="170">
        <v>41443.22</v>
      </c>
      <c r="AD1029" s="11"/>
      <c r="AE1029" s="4"/>
      <c r="AF1029" s="4"/>
    </row>
    <row r="1030" spans="1:32">
      <c r="A1030" s="56"/>
      <c r="B1030" s="11"/>
      <c r="C1030" s="11" t="s">
        <v>448</v>
      </c>
      <c r="D1030" s="11"/>
      <c r="E1030" s="11" t="s">
        <v>166</v>
      </c>
      <c r="F1030" s="11">
        <v>39478</v>
      </c>
      <c r="G1030" s="11"/>
      <c r="H1030" s="11"/>
      <c r="I1030" s="11"/>
      <c r="J1030" s="207">
        <v>7369.9000000000024</v>
      </c>
      <c r="K1030" s="11"/>
      <c r="M1030" s="11">
        <v>45</v>
      </c>
      <c r="N1030" s="70"/>
      <c r="P1030" s="196">
        <f t="shared" si="64"/>
        <v>163.7755555555556</v>
      </c>
      <c r="Q1030" s="11"/>
      <c r="R1030" s="11"/>
      <c r="S1030" s="11"/>
      <c r="T1030" s="199">
        <f t="shared" si="65"/>
        <v>877.28888888888889</v>
      </c>
      <c r="U1030" s="11"/>
      <c r="V1030" s="11"/>
      <c r="W1030" s="11"/>
      <c r="Y1030" s="11">
        <v>7369.9000000000024</v>
      </c>
      <c r="Z1030" s="11">
        <f t="shared" si="66"/>
        <v>7360.55</v>
      </c>
      <c r="AB1030" s="11">
        <f t="shared" si="67"/>
        <v>6365.85</v>
      </c>
      <c r="AC1030" s="170">
        <v>7120.39</v>
      </c>
      <c r="AD1030" s="11"/>
      <c r="AE1030" s="4"/>
      <c r="AF1030" s="4"/>
    </row>
    <row r="1031" spans="1:32">
      <c r="A1031" s="56"/>
      <c r="B1031" s="11"/>
      <c r="C1031" s="11" t="s">
        <v>449</v>
      </c>
      <c r="D1031" s="11"/>
      <c r="E1031" s="11" t="s">
        <v>450</v>
      </c>
      <c r="F1031" s="11">
        <v>3434277</v>
      </c>
      <c r="G1031" s="11"/>
      <c r="H1031" s="11"/>
      <c r="I1031" s="11"/>
      <c r="J1031" s="207">
        <v>614498.0900000002</v>
      </c>
      <c r="K1031" s="11"/>
      <c r="M1031" s="11">
        <v>3860</v>
      </c>
      <c r="N1031" s="70"/>
      <c r="P1031" s="196">
        <f t="shared" si="64"/>
        <v>159.19639637305704</v>
      </c>
      <c r="Q1031" s="11"/>
      <c r="R1031" s="11"/>
      <c r="S1031" s="11"/>
      <c r="T1031" s="199">
        <f t="shared" si="65"/>
        <v>889.70906735751294</v>
      </c>
      <c r="U1031" s="11"/>
      <c r="V1031" s="11"/>
      <c r="W1031" s="11"/>
      <c r="Y1031" s="11">
        <v>614498.0900000002</v>
      </c>
      <c r="Z1031" s="11">
        <f t="shared" si="66"/>
        <v>613718.42000000004</v>
      </c>
      <c r="AB1031" s="11">
        <f t="shared" si="67"/>
        <v>530781.04</v>
      </c>
      <c r="AC1031" s="170">
        <v>593693.94999999995</v>
      </c>
      <c r="AD1031" s="11"/>
      <c r="AE1031" s="4"/>
      <c r="AF1031" s="4"/>
    </row>
    <row r="1032" spans="1:32">
      <c r="A1032" s="56"/>
      <c r="B1032" s="11"/>
      <c r="C1032" s="11" t="s">
        <v>451</v>
      </c>
      <c r="D1032" s="11"/>
      <c r="E1032" s="11" t="s">
        <v>133</v>
      </c>
      <c r="F1032" s="11">
        <v>10672</v>
      </c>
      <c r="G1032" s="11"/>
      <c r="H1032" s="11"/>
      <c r="I1032" s="11"/>
      <c r="J1032" s="207">
        <v>2077.4299999999998</v>
      </c>
      <c r="K1032" s="11"/>
      <c r="M1032" s="11">
        <v>9</v>
      </c>
      <c r="N1032" s="70"/>
      <c r="P1032" s="196">
        <f t="shared" si="64"/>
        <v>230.82555555555552</v>
      </c>
      <c r="Q1032" s="11"/>
      <c r="R1032" s="11"/>
      <c r="S1032" s="11"/>
      <c r="T1032" s="199">
        <f t="shared" si="65"/>
        <v>1185.7777777777778</v>
      </c>
      <c r="U1032" s="11"/>
      <c r="V1032" s="11"/>
      <c r="W1032" s="11"/>
      <c r="Y1032" s="11">
        <v>2077.4299999999998</v>
      </c>
      <c r="Z1032" s="11">
        <f t="shared" si="66"/>
        <v>2074.79</v>
      </c>
      <c r="AB1032" s="11">
        <f t="shared" si="67"/>
        <v>1794.41</v>
      </c>
      <c r="AC1032" s="170">
        <v>2007.1</v>
      </c>
      <c r="AD1032" s="11"/>
      <c r="AE1032" s="4"/>
      <c r="AF1032" s="4"/>
    </row>
    <row r="1033" spans="1:32">
      <c r="A1033" s="56"/>
      <c r="B1033" s="11"/>
      <c r="C1033" s="11" t="s">
        <v>451</v>
      </c>
      <c r="D1033" s="11"/>
      <c r="E1033" s="11" t="s">
        <v>59</v>
      </c>
      <c r="F1033" s="11">
        <v>94956</v>
      </c>
      <c r="G1033" s="11"/>
      <c r="H1033" s="11"/>
      <c r="I1033" s="11"/>
      <c r="J1033" s="207">
        <v>17477.599999999999</v>
      </c>
      <c r="K1033" s="11"/>
      <c r="M1033" s="11">
        <v>105</v>
      </c>
      <c r="N1033" s="70"/>
      <c r="P1033" s="196">
        <f t="shared" si="64"/>
        <v>166.45333333333332</v>
      </c>
      <c r="Q1033" s="11"/>
      <c r="R1033" s="11"/>
      <c r="S1033" s="11"/>
      <c r="T1033" s="199">
        <f t="shared" si="65"/>
        <v>904.34285714285716</v>
      </c>
      <c r="U1033" s="11"/>
      <c r="V1033" s="11"/>
      <c r="W1033" s="11"/>
      <c r="Y1033" s="11">
        <v>17477.599999999999</v>
      </c>
      <c r="Z1033" s="11">
        <f t="shared" si="66"/>
        <v>17455.419999999998</v>
      </c>
      <c r="AB1033" s="11">
        <f t="shared" si="67"/>
        <v>15096.51</v>
      </c>
      <c r="AC1033" s="170">
        <v>16885.89</v>
      </c>
      <c r="AD1033" s="11"/>
      <c r="AE1033" s="4"/>
      <c r="AF1033" s="4"/>
    </row>
    <row r="1034" spans="1:32">
      <c r="A1034" s="56"/>
      <c r="B1034" s="11"/>
      <c r="C1034" s="11" t="s">
        <v>451</v>
      </c>
      <c r="D1034" s="11"/>
      <c r="E1034" s="11" t="s">
        <v>82</v>
      </c>
      <c r="F1034" s="11">
        <v>2306</v>
      </c>
      <c r="G1034" s="11"/>
      <c r="H1034" s="11"/>
      <c r="I1034" s="11"/>
      <c r="J1034" s="207">
        <v>439.21</v>
      </c>
      <c r="K1034" s="11"/>
      <c r="M1034" s="11">
        <v>3</v>
      </c>
      <c r="N1034" s="70"/>
      <c r="P1034" s="196">
        <f t="shared" si="64"/>
        <v>146.40333333333334</v>
      </c>
      <c r="Q1034" s="11"/>
      <c r="R1034" s="11"/>
      <c r="S1034" s="11"/>
      <c r="T1034" s="199">
        <f t="shared" si="65"/>
        <v>768.66666666666663</v>
      </c>
      <c r="U1034" s="11"/>
      <c r="V1034" s="11"/>
      <c r="W1034" s="11"/>
      <c r="Y1034" s="11">
        <v>439.21</v>
      </c>
      <c r="Z1034" s="11">
        <f t="shared" si="66"/>
        <v>438.65</v>
      </c>
      <c r="AB1034" s="11">
        <f t="shared" si="67"/>
        <v>379.37</v>
      </c>
      <c r="AC1034" s="170">
        <v>424.34</v>
      </c>
      <c r="AD1034" s="11"/>
      <c r="AE1034" s="4"/>
      <c r="AF1034" s="4"/>
    </row>
    <row r="1035" spans="1:32">
      <c r="A1035" s="56"/>
      <c r="B1035" s="11"/>
      <c r="C1035" s="11" t="s">
        <v>451</v>
      </c>
      <c r="D1035" s="11"/>
      <c r="E1035" s="11" t="s">
        <v>273</v>
      </c>
      <c r="F1035" s="11">
        <v>1447</v>
      </c>
      <c r="G1035" s="11"/>
      <c r="H1035" s="11"/>
      <c r="I1035" s="11"/>
      <c r="J1035" s="207">
        <v>280.43</v>
      </c>
      <c r="K1035" s="11"/>
      <c r="M1035" s="11">
        <v>1</v>
      </c>
      <c r="N1035" s="70"/>
      <c r="P1035" s="196">
        <f t="shared" si="64"/>
        <v>280.43</v>
      </c>
      <c r="Q1035" s="11"/>
      <c r="R1035" s="11"/>
      <c r="S1035" s="11"/>
      <c r="T1035" s="199">
        <f t="shared" si="65"/>
        <v>1447</v>
      </c>
      <c r="U1035" s="11"/>
      <c r="V1035" s="11"/>
      <c r="W1035" s="11"/>
      <c r="Y1035" s="11">
        <v>280.43</v>
      </c>
      <c r="Z1035" s="11">
        <f t="shared" si="66"/>
        <v>280.07</v>
      </c>
      <c r="AB1035" s="11">
        <f t="shared" si="67"/>
        <v>242.23</v>
      </c>
      <c r="AC1035" s="170">
        <v>270.94</v>
      </c>
      <c r="AD1035" s="11"/>
      <c r="AE1035" s="4"/>
      <c r="AF1035" s="4"/>
    </row>
    <row r="1036" spans="1:32">
      <c r="A1036" s="56"/>
      <c r="B1036" s="11"/>
      <c r="C1036" s="11" t="s">
        <v>452</v>
      </c>
      <c r="D1036" s="11"/>
      <c r="E1036" s="11" t="s">
        <v>188</v>
      </c>
      <c r="F1036" s="11">
        <v>45682</v>
      </c>
      <c r="G1036" s="11"/>
      <c r="H1036" s="11"/>
      <c r="I1036" s="11"/>
      <c r="J1036" s="207">
        <v>8550.1</v>
      </c>
      <c r="K1036" s="11"/>
      <c r="M1036" s="11">
        <v>36</v>
      </c>
      <c r="N1036" s="70"/>
      <c r="P1036" s="196">
        <f t="shared" si="64"/>
        <v>237.50277777777779</v>
      </c>
      <c r="Q1036" s="11"/>
      <c r="R1036" s="11"/>
      <c r="S1036" s="11"/>
      <c r="T1036" s="199">
        <f t="shared" si="65"/>
        <v>1268.9444444444443</v>
      </c>
      <c r="U1036" s="11"/>
      <c r="V1036" s="11"/>
      <c r="W1036" s="11"/>
      <c r="Y1036" s="11">
        <v>8550.1</v>
      </c>
      <c r="Z1036" s="11">
        <f t="shared" si="66"/>
        <v>8539.25</v>
      </c>
      <c r="AB1036" s="11">
        <f t="shared" si="67"/>
        <v>7385.26</v>
      </c>
      <c r="AC1036" s="170">
        <v>8260.6299999999992</v>
      </c>
      <c r="AD1036" s="11"/>
      <c r="AE1036" s="4"/>
      <c r="AF1036" s="4"/>
    </row>
    <row r="1037" spans="1:32">
      <c r="A1037" s="56"/>
      <c r="B1037" s="11"/>
      <c r="C1037" s="11" t="s">
        <v>453</v>
      </c>
      <c r="D1037" s="11"/>
      <c r="E1037" s="11" t="s">
        <v>89</v>
      </c>
      <c r="F1037" s="11">
        <v>4888596</v>
      </c>
      <c r="G1037" s="11"/>
      <c r="H1037" s="11"/>
      <c r="I1037" s="11"/>
      <c r="J1037" s="207">
        <v>869047.34000000136</v>
      </c>
      <c r="K1037" s="11"/>
      <c r="M1037" s="11">
        <v>6738</v>
      </c>
      <c r="N1037" s="70"/>
      <c r="P1037" s="196">
        <f t="shared" si="64"/>
        <v>128.9770466013656</v>
      </c>
      <c r="Q1037" s="11"/>
      <c r="R1037" s="11"/>
      <c r="S1037" s="11"/>
      <c r="T1037" s="199">
        <f t="shared" si="65"/>
        <v>725.52626892252897</v>
      </c>
      <c r="U1037" s="11"/>
      <c r="V1037" s="11"/>
      <c r="W1037" s="11"/>
      <c r="Y1037" s="11">
        <v>869047.34000000136</v>
      </c>
      <c r="Z1037" s="11">
        <f t="shared" si="66"/>
        <v>867944.7</v>
      </c>
      <c r="AB1037" s="11">
        <f t="shared" si="67"/>
        <v>750651.4</v>
      </c>
      <c r="AC1037" s="170">
        <v>839625.31</v>
      </c>
      <c r="AD1037" s="11"/>
      <c r="AE1037" s="4"/>
      <c r="AF1037" s="4"/>
    </row>
    <row r="1038" spans="1:32">
      <c r="A1038" s="56"/>
      <c r="B1038" s="11"/>
      <c r="C1038" s="11" t="s">
        <v>454</v>
      </c>
      <c r="D1038" s="11"/>
      <c r="E1038" s="11" t="s">
        <v>59</v>
      </c>
      <c r="F1038" s="11">
        <v>77114</v>
      </c>
      <c r="G1038" s="11"/>
      <c r="H1038" s="11"/>
      <c r="I1038" s="11"/>
      <c r="J1038" s="207">
        <v>14623.749999999998</v>
      </c>
      <c r="K1038" s="11"/>
      <c r="M1038" s="11">
        <v>70</v>
      </c>
      <c r="N1038" s="70"/>
      <c r="P1038" s="196">
        <f t="shared" si="64"/>
        <v>208.91071428571425</v>
      </c>
      <c r="Q1038" s="11"/>
      <c r="R1038" s="11"/>
      <c r="S1038" s="11"/>
      <c r="T1038" s="199">
        <f t="shared" si="65"/>
        <v>1101.6285714285714</v>
      </c>
      <c r="U1038" s="11"/>
      <c r="V1038" s="11"/>
      <c r="W1038" s="11"/>
      <c r="Y1038" s="11">
        <v>14623.749999999998</v>
      </c>
      <c r="Z1038" s="11">
        <f t="shared" si="66"/>
        <v>14605.2</v>
      </c>
      <c r="AB1038" s="11">
        <f t="shared" si="67"/>
        <v>12631.46</v>
      </c>
      <c r="AC1038" s="170">
        <v>14128.66</v>
      </c>
      <c r="AD1038" s="11"/>
      <c r="AE1038" s="4"/>
      <c r="AF1038" s="4"/>
    </row>
    <row r="1039" spans="1:32">
      <c r="A1039" s="56"/>
      <c r="B1039" s="11"/>
      <c r="C1039" s="11" t="s">
        <v>455</v>
      </c>
      <c r="D1039" s="11"/>
      <c r="E1039" s="11" t="s">
        <v>52</v>
      </c>
      <c r="F1039" s="11">
        <v>2439</v>
      </c>
      <c r="G1039" s="11"/>
      <c r="H1039" s="11"/>
      <c r="I1039" s="11"/>
      <c r="J1039" s="207">
        <v>472.82</v>
      </c>
      <c r="K1039" s="11"/>
      <c r="M1039" s="11">
        <v>2</v>
      </c>
      <c r="N1039" s="70"/>
      <c r="P1039" s="196">
        <f t="shared" si="64"/>
        <v>236.41</v>
      </c>
      <c r="Q1039" s="11"/>
      <c r="R1039" s="11"/>
      <c r="S1039" s="11"/>
      <c r="T1039" s="199">
        <f t="shared" si="65"/>
        <v>1219.5</v>
      </c>
      <c r="U1039" s="11"/>
      <c r="V1039" s="11"/>
      <c r="W1039" s="11"/>
      <c r="Y1039" s="11">
        <v>472.82</v>
      </c>
      <c r="Z1039" s="11">
        <f t="shared" si="66"/>
        <v>472.22</v>
      </c>
      <c r="AB1039" s="11">
        <f t="shared" si="67"/>
        <v>408.4</v>
      </c>
      <c r="AC1039" s="170">
        <v>456.81</v>
      </c>
      <c r="AD1039" s="11"/>
      <c r="AE1039" s="4"/>
      <c r="AF1039" s="4"/>
    </row>
    <row r="1040" spans="1:32">
      <c r="A1040" s="56"/>
      <c r="B1040" s="11"/>
      <c r="C1040" s="11" t="s">
        <v>455</v>
      </c>
      <c r="D1040" s="11"/>
      <c r="E1040" s="11" t="s">
        <v>54</v>
      </c>
      <c r="F1040" s="11">
        <v>1124</v>
      </c>
      <c r="G1040" s="11"/>
      <c r="H1040" s="11"/>
      <c r="I1040" s="11"/>
      <c r="J1040" s="207">
        <v>215.31</v>
      </c>
      <c r="K1040" s="11"/>
      <c r="M1040" s="11">
        <v>2</v>
      </c>
      <c r="N1040" s="70"/>
      <c r="P1040" s="196">
        <f t="shared" si="64"/>
        <v>107.655</v>
      </c>
      <c r="Q1040" s="11"/>
      <c r="R1040" s="11"/>
      <c r="S1040" s="11"/>
      <c r="T1040" s="199">
        <f t="shared" si="65"/>
        <v>562</v>
      </c>
      <c r="U1040" s="11"/>
      <c r="V1040" s="11"/>
      <c r="W1040" s="11"/>
      <c r="Y1040" s="11">
        <v>215.31</v>
      </c>
      <c r="Z1040" s="11">
        <f t="shared" si="66"/>
        <v>215.04</v>
      </c>
      <c r="AB1040" s="11">
        <f t="shared" si="67"/>
        <v>185.98</v>
      </c>
      <c r="AC1040" s="170">
        <v>208.02</v>
      </c>
      <c r="AD1040" s="11"/>
      <c r="AE1040" s="4"/>
      <c r="AF1040" s="4"/>
    </row>
    <row r="1041" spans="1:32">
      <c r="A1041" s="56"/>
      <c r="B1041" s="11"/>
      <c r="C1041" s="11" t="s">
        <v>455</v>
      </c>
      <c r="D1041" s="11"/>
      <c r="E1041" s="11" t="s">
        <v>198</v>
      </c>
      <c r="F1041" s="11">
        <v>1319</v>
      </c>
      <c r="G1041" s="11"/>
      <c r="H1041" s="11"/>
      <c r="I1041" s="11"/>
      <c r="J1041" s="207">
        <v>254.56</v>
      </c>
      <c r="K1041" s="11"/>
      <c r="M1041" s="11">
        <v>1</v>
      </c>
      <c r="N1041" s="70"/>
      <c r="P1041" s="196">
        <f t="shared" si="64"/>
        <v>254.56</v>
      </c>
      <c r="Q1041" s="11"/>
      <c r="R1041" s="11"/>
      <c r="S1041" s="11"/>
      <c r="T1041" s="199">
        <f t="shared" si="65"/>
        <v>1319</v>
      </c>
      <c r="U1041" s="11"/>
      <c r="V1041" s="11"/>
      <c r="W1041" s="11"/>
      <c r="Y1041" s="11">
        <v>254.56</v>
      </c>
      <c r="Z1041" s="11">
        <f t="shared" si="66"/>
        <v>254.24</v>
      </c>
      <c r="AB1041" s="11">
        <f t="shared" si="67"/>
        <v>219.88</v>
      </c>
      <c r="AC1041" s="170">
        <v>245.94</v>
      </c>
      <c r="AD1041" s="11"/>
      <c r="AE1041" s="4"/>
      <c r="AF1041" s="4"/>
    </row>
    <row r="1042" spans="1:32">
      <c r="A1042" s="56"/>
      <c r="B1042" s="11"/>
      <c r="C1042" s="11" t="s">
        <v>455</v>
      </c>
      <c r="D1042" s="11"/>
      <c r="E1042" s="11" t="s">
        <v>279</v>
      </c>
      <c r="F1042" s="11">
        <v>1316431</v>
      </c>
      <c r="G1042" s="11"/>
      <c r="H1042" s="11"/>
      <c r="I1042" s="11"/>
      <c r="J1042" s="207">
        <v>243467.57999999987</v>
      </c>
      <c r="K1042" s="11"/>
      <c r="M1042" s="11">
        <v>1387</v>
      </c>
      <c r="N1042" s="70"/>
      <c r="P1042" s="196">
        <f t="shared" si="64"/>
        <v>175.53538572458535</v>
      </c>
      <c r="Q1042" s="11"/>
      <c r="R1042" s="11"/>
      <c r="S1042" s="11"/>
      <c r="T1042" s="199">
        <f t="shared" si="65"/>
        <v>949.12112472963236</v>
      </c>
      <c r="U1042" s="11"/>
      <c r="V1042" s="11"/>
      <c r="W1042" s="11"/>
      <c r="Y1042" s="11">
        <v>243467.57999999987</v>
      </c>
      <c r="Z1042" s="11">
        <f t="shared" si="66"/>
        <v>243158.67</v>
      </c>
      <c r="AB1042" s="11">
        <f t="shared" si="67"/>
        <v>210298.42</v>
      </c>
      <c r="AC1042" s="170">
        <v>235224.87</v>
      </c>
      <c r="AD1042" s="11"/>
      <c r="AE1042" s="4"/>
      <c r="AF1042" s="4"/>
    </row>
    <row r="1043" spans="1:32">
      <c r="A1043" s="56"/>
      <c r="B1043" s="11"/>
      <c r="C1043" s="11" t="s">
        <v>455</v>
      </c>
      <c r="D1043" s="11"/>
      <c r="E1043" s="11" t="s">
        <v>183</v>
      </c>
      <c r="F1043" s="11"/>
      <c r="G1043" s="11"/>
      <c r="H1043" s="11"/>
      <c r="I1043" s="11"/>
      <c r="J1043" s="207">
        <v>5.41</v>
      </c>
      <c r="K1043" s="11"/>
      <c r="M1043" s="11">
        <v>1</v>
      </c>
      <c r="N1043" s="70"/>
      <c r="P1043" s="196">
        <f t="shared" si="64"/>
        <v>5.41</v>
      </c>
      <c r="Q1043" s="11"/>
      <c r="R1043" s="11"/>
      <c r="S1043" s="11"/>
      <c r="T1043" s="199">
        <f t="shared" si="65"/>
        <v>0</v>
      </c>
      <c r="U1043" s="11"/>
      <c r="V1043" s="11"/>
      <c r="W1043" s="11"/>
      <c r="Y1043" s="11">
        <v>5.41</v>
      </c>
      <c r="Z1043" s="11">
        <f t="shared" si="66"/>
        <v>5.4</v>
      </c>
      <c r="AB1043" s="11">
        <f t="shared" si="67"/>
        <v>4.67</v>
      </c>
      <c r="AC1043" s="170">
        <v>5.23</v>
      </c>
      <c r="AD1043" s="11"/>
      <c r="AE1043" s="4"/>
      <c r="AF1043" s="4"/>
    </row>
    <row r="1044" spans="1:32">
      <c r="A1044" s="56"/>
      <c r="B1044" s="11"/>
      <c r="C1044" s="11" t="s">
        <v>456</v>
      </c>
      <c r="D1044" s="11"/>
      <c r="E1044" s="11" t="s">
        <v>273</v>
      </c>
      <c r="F1044" s="11">
        <v>117293</v>
      </c>
      <c r="G1044" s="11"/>
      <c r="H1044" s="11"/>
      <c r="I1044" s="11"/>
      <c r="J1044" s="207">
        <v>21109.299999999992</v>
      </c>
      <c r="K1044" s="11"/>
      <c r="M1044" s="11">
        <v>120</v>
      </c>
      <c r="N1044" s="70"/>
      <c r="P1044" s="196">
        <f t="shared" si="64"/>
        <v>175.91083333333327</v>
      </c>
      <c r="Q1044" s="11"/>
      <c r="R1044" s="11"/>
      <c r="S1044" s="11"/>
      <c r="T1044" s="199">
        <f t="shared" si="65"/>
        <v>977.44166666666672</v>
      </c>
      <c r="U1044" s="11"/>
      <c r="V1044" s="11"/>
      <c r="W1044" s="11"/>
      <c r="Y1044" s="11">
        <v>21109.299999999992</v>
      </c>
      <c r="Z1044" s="11">
        <f t="shared" si="66"/>
        <v>21082.52</v>
      </c>
      <c r="AB1044" s="11">
        <f t="shared" si="67"/>
        <v>18233.439999999999</v>
      </c>
      <c r="AC1044" s="170">
        <v>20394.63</v>
      </c>
      <c r="AD1044" s="11"/>
      <c r="AE1044" s="4"/>
      <c r="AF1044" s="4"/>
    </row>
    <row r="1045" spans="1:32">
      <c r="A1045" s="56"/>
      <c r="B1045" s="11"/>
      <c r="C1045" s="11" t="s">
        <v>457</v>
      </c>
      <c r="D1045" s="11"/>
      <c r="E1045" s="11" t="s">
        <v>458</v>
      </c>
      <c r="F1045" s="11">
        <v>217946</v>
      </c>
      <c r="G1045" s="11"/>
      <c r="H1045" s="11"/>
      <c r="I1045" s="11"/>
      <c r="J1045" s="207">
        <v>38470.179999999978</v>
      </c>
      <c r="K1045" s="11"/>
      <c r="M1045" s="11">
        <v>210</v>
      </c>
      <c r="N1045" s="70"/>
      <c r="P1045" s="196">
        <f t="shared" si="64"/>
        <v>183.19133333333323</v>
      </c>
      <c r="Q1045" s="11"/>
      <c r="R1045" s="11"/>
      <c r="S1045" s="11"/>
      <c r="T1045" s="199">
        <f t="shared" si="65"/>
        <v>1037.8380952380953</v>
      </c>
      <c r="U1045" s="11"/>
      <c r="V1045" s="11"/>
      <c r="W1045" s="11"/>
      <c r="Y1045" s="11">
        <v>38470.179999999978</v>
      </c>
      <c r="Z1045" s="11">
        <f t="shared" si="66"/>
        <v>38421.370000000003</v>
      </c>
      <c r="AB1045" s="11">
        <f t="shared" si="67"/>
        <v>33229.14</v>
      </c>
      <c r="AC1045" s="170">
        <v>37167.75</v>
      </c>
      <c r="AD1045" s="11"/>
      <c r="AE1045" s="4"/>
      <c r="AF1045" s="4"/>
    </row>
    <row r="1046" spans="1:32">
      <c r="A1046" s="56"/>
      <c r="B1046" s="11"/>
      <c r="C1046" s="11" t="s">
        <v>459</v>
      </c>
      <c r="D1046" s="11"/>
      <c r="E1046" s="11" t="s">
        <v>122</v>
      </c>
      <c r="F1046" s="11">
        <v>650196</v>
      </c>
      <c r="G1046" s="11"/>
      <c r="H1046" s="11"/>
      <c r="I1046" s="11"/>
      <c r="J1046" s="207">
        <v>117986.19999999981</v>
      </c>
      <c r="K1046" s="11"/>
      <c r="M1046" s="11">
        <v>643</v>
      </c>
      <c r="N1046" s="70"/>
      <c r="P1046" s="196">
        <f t="shared" si="64"/>
        <v>183.49331259720032</v>
      </c>
      <c r="Q1046" s="11"/>
      <c r="R1046" s="11"/>
      <c r="S1046" s="11"/>
      <c r="T1046" s="199">
        <f t="shared" si="65"/>
        <v>1011.1912908242613</v>
      </c>
      <c r="U1046" s="11"/>
      <c r="V1046" s="11"/>
      <c r="W1046" s="11"/>
      <c r="Y1046" s="11">
        <v>117986.19999999981</v>
      </c>
      <c r="Z1046" s="11">
        <f t="shared" si="66"/>
        <v>117836.5</v>
      </c>
      <c r="AB1046" s="11">
        <f t="shared" si="67"/>
        <v>101912.18</v>
      </c>
      <c r="AC1046" s="170">
        <v>113991.72</v>
      </c>
      <c r="AD1046" s="11"/>
      <c r="AE1046" s="4"/>
      <c r="AF1046" s="4"/>
    </row>
    <row r="1047" spans="1:32">
      <c r="A1047" s="56"/>
      <c r="B1047" s="11"/>
      <c r="C1047" s="11" t="s">
        <v>460</v>
      </c>
      <c r="D1047" s="11"/>
      <c r="E1047" s="11" t="s">
        <v>183</v>
      </c>
      <c r="F1047" s="11">
        <v>488840</v>
      </c>
      <c r="G1047" s="11"/>
      <c r="H1047" s="11"/>
      <c r="I1047" s="11"/>
      <c r="J1047" s="207">
        <v>89435.859999999942</v>
      </c>
      <c r="K1047" s="11"/>
      <c r="M1047" s="11">
        <v>522</v>
      </c>
      <c r="N1047" s="70"/>
      <c r="P1047" s="196">
        <f t="shared" si="64"/>
        <v>171.33306513409951</v>
      </c>
      <c r="Q1047" s="11"/>
      <c r="R1047" s="11"/>
      <c r="S1047" s="11"/>
      <c r="T1047" s="199">
        <f t="shared" si="65"/>
        <v>936.47509578544066</v>
      </c>
      <c r="U1047" s="11"/>
      <c r="V1047" s="11"/>
      <c r="W1047" s="11"/>
      <c r="Y1047" s="11">
        <v>89435.859999999942</v>
      </c>
      <c r="Z1047" s="11">
        <f t="shared" si="66"/>
        <v>89322.38</v>
      </c>
      <c r="AB1047" s="11">
        <f t="shared" si="67"/>
        <v>77251.429999999993</v>
      </c>
      <c r="AC1047" s="170">
        <v>86407.96</v>
      </c>
      <c r="AD1047" s="11"/>
      <c r="AE1047" s="4"/>
      <c r="AF1047" s="4"/>
    </row>
    <row r="1048" spans="1:32">
      <c r="A1048" s="56"/>
      <c r="B1048" s="11"/>
      <c r="C1048" s="11" t="s">
        <v>461</v>
      </c>
      <c r="D1048" s="11"/>
      <c r="E1048" s="11" t="s">
        <v>462</v>
      </c>
      <c r="F1048" s="11">
        <v>663383</v>
      </c>
      <c r="G1048" s="11"/>
      <c r="H1048" s="11"/>
      <c r="I1048" s="11"/>
      <c r="J1048" s="207">
        <v>123190.27999999991</v>
      </c>
      <c r="K1048" s="11"/>
      <c r="M1048" s="11">
        <v>737</v>
      </c>
      <c r="N1048" s="70"/>
      <c r="P1048" s="196">
        <f t="shared" si="64"/>
        <v>167.15099050203517</v>
      </c>
      <c r="Q1048" s="11"/>
      <c r="R1048" s="11"/>
      <c r="S1048" s="11"/>
      <c r="T1048" s="199">
        <f t="shared" si="65"/>
        <v>900.11261872455907</v>
      </c>
      <c r="U1048" s="11"/>
      <c r="V1048" s="11"/>
      <c r="W1048" s="11"/>
      <c r="Y1048" s="11">
        <v>123190.27999999991</v>
      </c>
      <c r="Z1048" s="11">
        <f t="shared" si="66"/>
        <v>123033.98</v>
      </c>
      <c r="AB1048" s="11">
        <f t="shared" si="67"/>
        <v>106407.27</v>
      </c>
      <c r="AC1048" s="170">
        <v>119019.61</v>
      </c>
      <c r="AD1048" s="11"/>
      <c r="AE1048" s="4"/>
      <c r="AF1048" s="4"/>
    </row>
    <row r="1049" spans="1:32">
      <c r="A1049" s="56"/>
      <c r="B1049" s="11"/>
      <c r="C1049" s="11" t="s">
        <v>461</v>
      </c>
      <c r="D1049" s="11"/>
      <c r="E1049" s="11" t="s">
        <v>152</v>
      </c>
      <c r="F1049" s="11">
        <v>3692</v>
      </c>
      <c r="G1049" s="11"/>
      <c r="H1049" s="11"/>
      <c r="I1049" s="11"/>
      <c r="J1049" s="207">
        <v>578.03</v>
      </c>
      <c r="K1049" s="11"/>
      <c r="M1049" s="11">
        <v>3</v>
      </c>
      <c r="N1049" s="70"/>
      <c r="P1049" s="196">
        <f t="shared" si="64"/>
        <v>192.67666666666665</v>
      </c>
      <c r="Q1049" s="11"/>
      <c r="R1049" s="11"/>
      <c r="S1049" s="11"/>
      <c r="T1049" s="199">
        <f t="shared" si="65"/>
        <v>1230.6666666666667</v>
      </c>
      <c r="U1049" s="11"/>
      <c r="V1049" s="11"/>
      <c r="W1049" s="11"/>
      <c r="Y1049" s="11">
        <v>578.03</v>
      </c>
      <c r="Z1049" s="11">
        <f t="shared" si="66"/>
        <v>577.29999999999995</v>
      </c>
      <c r="AB1049" s="11">
        <f t="shared" si="67"/>
        <v>499.28</v>
      </c>
      <c r="AC1049" s="170">
        <v>558.46</v>
      </c>
      <c r="AD1049" s="11"/>
      <c r="AE1049" s="4"/>
      <c r="AF1049" s="4"/>
    </row>
    <row r="1050" spans="1:32">
      <c r="A1050" s="56"/>
      <c r="B1050" s="11"/>
      <c r="C1050" s="11" t="s">
        <v>461</v>
      </c>
      <c r="D1050" s="11"/>
      <c r="E1050" s="11" t="s">
        <v>133</v>
      </c>
      <c r="F1050" s="11">
        <v>6230</v>
      </c>
      <c r="G1050" s="11"/>
      <c r="H1050" s="11"/>
      <c r="I1050" s="11"/>
      <c r="J1050" s="207">
        <v>1131.54</v>
      </c>
      <c r="K1050" s="11"/>
      <c r="M1050" s="11">
        <v>5</v>
      </c>
      <c r="N1050" s="70"/>
      <c r="P1050" s="196">
        <f t="shared" si="64"/>
        <v>226.30799999999999</v>
      </c>
      <c r="Q1050" s="11"/>
      <c r="R1050" s="11"/>
      <c r="S1050" s="11"/>
      <c r="T1050" s="199">
        <f t="shared" si="65"/>
        <v>1246</v>
      </c>
      <c r="U1050" s="11"/>
      <c r="V1050" s="11"/>
      <c r="W1050" s="11"/>
      <c r="Y1050" s="11">
        <v>1131.54</v>
      </c>
      <c r="Z1050" s="11">
        <f t="shared" si="66"/>
        <v>1130.0999999999999</v>
      </c>
      <c r="AB1050" s="11">
        <f t="shared" si="67"/>
        <v>977.38</v>
      </c>
      <c r="AC1050" s="170">
        <v>1093.23</v>
      </c>
      <c r="AD1050" s="11"/>
      <c r="AE1050" s="4"/>
      <c r="AF1050" s="4"/>
    </row>
    <row r="1051" spans="1:32">
      <c r="A1051" s="56"/>
      <c r="B1051" s="11"/>
      <c r="C1051" s="11" t="s">
        <v>463</v>
      </c>
      <c r="D1051" s="11"/>
      <c r="E1051" s="11" t="s">
        <v>133</v>
      </c>
      <c r="F1051" s="11">
        <v>78384</v>
      </c>
      <c r="G1051" s="11"/>
      <c r="H1051" s="11"/>
      <c r="I1051" s="11"/>
      <c r="J1051" s="207">
        <v>14671.640000000001</v>
      </c>
      <c r="K1051" s="11"/>
      <c r="M1051" s="11">
        <v>71</v>
      </c>
      <c r="N1051" s="70"/>
      <c r="P1051" s="196">
        <f t="shared" si="64"/>
        <v>206.64281690140848</v>
      </c>
      <c r="Q1051" s="11"/>
      <c r="R1051" s="11"/>
      <c r="S1051" s="11"/>
      <c r="T1051" s="199">
        <f t="shared" si="65"/>
        <v>1104</v>
      </c>
      <c r="U1051" s="11"/>
      <c r="V1051" s="11"/>
      <c r="W1051" s="11"/>
      <c r="Y1051" s="11">
        <v>14671.640000000001</v>
      </c>
      <c r="Z1051" s="11">
        <f t="shared" si="66"/>
        <v>14653.02</v>
      </c>
      <c r="AB1051" s="11">
        <f t="shared" si="67"/>
        <v>12672.83</v>
      </c>
      <c r="AC1051" s="170">
        <v>14174.92</v>
      </c>
      <c r="AD1051" s="11"/>
      <c r="AE1051" s="4"/>
      <c r="AF1051" s="4"/>
    </row>
    <row r="1052" spans="1:32">
      <c r="A1052" s="56"/>
      <c r="B1052" s="11"/>
      <c r="C1052" s="11" t="s">
        <v>464</v>
      </c>
      <c r="D1052" s="11"/>
      <c r="E1052" s="11" t="s">
        <v>86</v>
      </c>
      <c r="F1052" s="11">
        <v>5509</v>
      </c>
      <c r="G1052" s="11"/>
      <c r="H1052" s="11"/>
      <c r="I1052" s="11"/>
      <c r="J1052" s="207">
        <v>995.31</v>
      </c>
      <c r="K1052" s="11"/>
      <c r="M1052" s="11">
        <v>4</v>
      </c>
      <c r="N1052" s="70"/>
      <c r="P1052" s="196">
        <f t="shared" si="64"/>
        <v>248.82749999999999</v>
      </c>
      <c r="Q1052" s="11"/>
      <c r="R1052" s="11"/>
      <c r="S1052" s="11"/>
      <c r="T1052" s="199">
        <f t="shared" si="65"/>
        <v>1377.25</v>
      </c>
      <c r="U1052" s="11"/>
      <c r="V1052" s="11"/>
      <c r="W1052" s="11"/>
      <c r="Y1052" s="11">
        <v>995.31</v>
      </c>
      <c r="Z1052" s="11">
        <f t="shared" si="66"/>
        <v>994.05</v>
      </c>
      <c r="AB1052" s="11">
        <f t="shared" si="67"/>
        <v>859.71</v>
      </c>
      <c r="AC1052" s="170">
        <v>961.61</v>
      </c>
      <c r="AD1052" s="11"/>
      <c r="AE1052" s="4"/>
      <c r="AF1052" s="4"/>
    </row>
    <row r="1053" spans="1:32">
      <c r="A1053" s="56"/>
      <c r="B1053" s="11"/>
      <c r="C1053" s="11" t="s">
        <v>465</v>
      </c>
      <c r="D1053" s="11"/>
      <c r="E1053" s="11" t="s">
        <v>430</v>
      </c>
      <c r="F1053" s="11">
        <v>113758</v>
      </c>
      <c r="G1053" s="11"/>
      <c r="H1053" s="11"/>
      <c r="I1053" s="11"/>
      <c r="J1053" s="207">
        <v>20636.199999999993</v>
      </c>
      <c r="K1053" s="11"/>
      <c r="M1053" s="11">
        <v>90</v>
      </c>
      <c r="N1053" s="70"/>
      <c r="P1053" s="196">
        <f t="shared" si="64"/>
        <v>229.29111111111104</v>
      </c>
      <c r="Q1053" s="11"/>
      <c r="R1053" s="11"/>
      <c r="S1053" s="11"/>
      <c r="T1053" s="199">
        <f t="shared" si="65"/>
        <v>1263.9777777777779</v>
      </c>
      <c r="U1053" s="11"/>
      <c r="V1053" s="11"/>
      <c r="W1053" s="11"/>
      <c r="Y1053" s="11">
        <v>20636.199999999993</v>
      </c>
      <c r="Z1053" s="11">
        <f t="shared" si="66"/>
        <v>20610.02</v>
      </c>
      <c r="AB1053" s="11">
        <f t="shared" si="67"/>
        <v>17824.8</v>
      </c>
      <c r="AC1053" s="170">
        <v>19937.55</v>
      </c>
      <c r="AD1053" s="11"/>
      <c r="AE1053" s="4"/>
      <c r="AF1053" s="4"/>
    </row>
    <row r="1054" spans="1:32">
      <c r="A1054" s="56"/>
      <c r="B1054" s="11"/>
      <c r="C1054" s="11" t="s">
        <v>465</v>
      </c>
      <c r="D1054" s="11"/>
      <c r="E1054" s="11" t="s">
        <v>79</v>
      </c>
      <c r="F1054" s="11">
        <v>478</v>
      </c>
      <c r="G1054" s="11"/>
      <c r="H1054" s="11"/>
      <c r="I1054" s="11"/>
      <c r="J1054" s="207">
        <v>90.63</v>
      </c>
      <c r="K1054" s="11"/>
      <c r="M1054" s="11">
        <v>1</v>
      </c>
      <c r="N1054" s="70"/>
      <c r="P1054" s="196">
        <f t="shared" si="64"/>
        <v>90.63</v>
      </c>
      <c r="Q1054" s="11"/>
      <c r="R1054" s="11"/>
      <c r="S1054" s="11"/>
      <c r="T1054" s="199">
        <f t="shared" si="65"/>
        <v>478</v>
      </c>
      <c r="U1054" s="11"/>
      <c r="V1054" s="11"/>
      <c r="W1054" s="11"/>
      <c r="Y1054" s="11">
        <v>90.63</v>
      </c>
      <c r="Z1054" s="11">
        <f t="shared" si="66"/>
        <v>90.52</v>
      </c>
      <c r="AB1054" s="11">
        <f t="shared" si="67"/>
        <v>78.28</v>
      </c>
      <c r="AC1054" s="170">
        <v>87.56</v>
      </c>
      <c r="AD1054" s="11"/>
      <c r="AE1054" s="4"/>
      <c r="AF1054" s="4"/>
    </row>
    <row r="1055" spans="1:32">
      <c r="A1055" s="56"/>
      <c r="B1055" s="11"/>
      <c r="C1055" s="11" t="s">
        <v>466</v>
      </c>
      <c r="D1055" s="11"/>
      <c r="E1055" s="11" t="s">
        <v>144</v>
      </c>
      <c r="F1055" s="11">
        <v>358156</v>
      </c>
      <c r="G1055" s="11"/>
      <c r="H1055" s="11"/>
      <c r="I1055" s="11"/>
      <c r="J1055" s="207">
        <v>66491.329999999973</v>
      </c>
      <c r="K1055" s="11"/>
      <c r="M1055" s="11">
        <v>384</v>
      </c>
      <c r="N1055" s="70"/>
      <c r="P1055" s="196">
        <f t="shared" si="64"/>
        <v>173.15450520833326</v>
      </c>
      <c r="Q1055" s="11"/>
      <c r="R1055" s="11"/>
      <c r="S1055" s="11"/>
      <c r="T1055" s="199">
        <f t="shared" si="65"/>
        <v>932.69791666666663</v>
      </c>
      <c r="U1055" s="11"/>
      <c r="V1055" s="11"/>
      <c r="W1055" s="11"/>
      <c r="Y1055" s="11">
        <v>66491.329999999973</v>
      </c>
      <c r="Z1055" s="11">
        <f t="shared" si="66"/>
        <v>66406.97</v>
      </c>
      <c r="AB1055" s="11">
        <f t="shared" si="67"/>
        <v>57432.79</v>
      </c>
      <c r="AC1055" s="170">
        <v>64240.23</v>
      </c>
      <c r="AD1055" s="11"/>
      <c r="AE1055" s="4"/>
      <c r="AF1055" s="4"/>
    </row>
    <row r="1056" spans="1:32">
      <c r="A1056" s="56"/>
      <c r="B1056" s="11"/>
      <c r="C1056" s="11" t="s">
        <v>467</v>
      </c>
      <c r="D1056" s="11"/>
      <c r="E1056" s="11" t="s">
        <v>468</v>
      </c>
      <c r="F1056" s="11">
        <v>444489</v>
      </c>
      <c r="G1056" s="11"/>
      <c r="H1056" s="11"/>
      <c r="I1056" s="11"/>
      <c r="J1056" s="207">
        <v>81370.790000000008</v>
      </c>
      <c r="K1056" s="11"/>
      <c r="M1056" s="11">
        <v>284</v>
      </c>
      <c r="N1056" s="70"/>
      <c r="P1056" s="196">
        <f t="shared" si="64"/>
        <v>286.51686619718311</v>
      </c>
      <c r="Q1056" s="11"/>
      <c r="R1056" s="11"/>
      <c r="S1056" s="11"/>
      <c r="T1056" s="199">
        <f t="shared" si="65"/>
        <v>1565.1021126760563</v>
      </c>
      <c r="U1056" s="11"/>
      <c r="V1056" s="11"/>
      <c r="W1056" s="11"/>
      <c r="Y1056" s="11">
        <v>81370.790000000008</v>
      </c>
      <c r="Z1056" s="11">
        <f t="shared" si="66"/>
        <v>81267.55</v>
      </c>
      <c r="AB1056" s="11">
        <f t="shared" si="67"/>
        <v>70285.119999999995</v>
      </c>
      <c r="AC1056" s="170">
        <v>78615.94</v>
      </c>
      <c r="AD1056" s="11"/>
      <c r="AE1056" s="4"/>
      <c r="AF1056" s="4"/>
    </row>
    <row r="1057" spans="1:32">
      <c r="A1057" s="56"/>
      <c r="B1057" s="11"/>
      <c r="C1057" s="11" t="s">
        <v>469</v>
      </c>
      <c r="D1057" s="11"/>
      <c r="E1057" s="11" t="s">
        <v>232</v>
      </c>
      <c r="F1057" s="11">
        <v>1514471</v>
      </c>
      <c r="G1057" s="11"/>
      <c r="H1057" s="11"/>
      <c r="I1057" s="11"/>
      <c r="J1057" s="207">
        <v>277109.0499999997</v>
      </c>
      <c r="K1057" s="11"/>
      <c r="M1057" s="11">
        <v>2050</v>
      </c>
      <c r="N1057" s="70"/>
      <c r="P1057" s="196">
        <f t="shared" si="64"/>
        <v>135.17514634146326</v>
      </c>
      <c r="Q1057" s="11"/>
      <c r="R1057" s="11"/>
      <c r="S1057" s="11"/>
      <c r="T1057" s="199">
        <f t="shared" si="65"/>
        <v>738.76634146341462</v>
      </c>
      <c r="U1057" s="11"/>
      <c r="V1057" s="11"/>
      <c r="W1057" s="11"/>
      <c r="Y1057" s="11">
        <v>277109.0499999997</v>
      </c>
      <c r="Z1057" s="11">
        <f t="shared" si="66"/>
        <v>276757.46000000002</v>
      </c>
      <c r="AB1057" s="11">
        <f t="shared" si="67"/>
        <v>239356.69</v>
      </c>
      <c r="AC1057" s="170">
        <v>267727.39</v>
      </c>
      <c r="AD1057" s="11"/>
      <c r="AE1057" s="4"/>
      <c r="AF1057" s="4"/>
    </row>
    <row r="1058" spans="1:32">
      <c r="A1058" s="56"/>
      <c r="B1058" s="11"/>
      <c r="C1058" s="11" t="s">
        <v>470</v>
      </c>
      <c r="D1058" s="11"/>
      <c r="E1058" s="11" t="s">
        <v>471</v>
      </c>
      <c r="F1058" s="11">
        <v>22475</v>
      </c>
      <c r="G1058" s="11"/>
      <c r="H1058" s="11"/>
      <c r="I1058" s="11"/>
      <c r="J1058" s="207">
        <v>4197.8200000000006</v>
      </c>
      <c r="K1058" s="11"/>
      <c r="M1058" s="11">
        <v>27</v>
      </c>
      <c r="N1058" s="70"/>
      <c r="P1058" s="196">
        <f t="shared" si="64"/>
        <v>155.47481481481483</v>
      </c>
      <c r="Q1058" s="11"/>
      <c r="R1058" s="11"/>
      <c r="S1058" s="11"/>
      <c r="T1058" s="199">
        <f t="shared" si="65"/>
        <v>832.40740740740739</v>
      </c>
      <c r="U1058" s="11"/>
      <c r="V1058" s="11"/>
      <c r="W1058" s="11"/>
      <c r="Y1058" s="11">
        <v>4197.8200000000006</v>
      </c>
      <c r="Z1058" s="11">
        <f t="shared" si="66"/>
        <v>4192.49</v>
      </c>
      <c r="AB1058" s="11">
        <f t="shared" si="67"/>
        <v>3625.92</v>
      </c>
      <c r="AC1058" s="170">
        <v>4055.7</v>
      </c>
      <c r="AD1058" s="11"/>
      <c r="AE1058" s="4"/>
      <c r="AF1058" s="4"/>
    </row>
    <row r="1059" spans="1:32">
      <c r="A1059" s="56"/>
      <c r="B1059" s="11"/>
      <c r="C1059" s="11" t="s">
        <v>472</v>
      </c>
      <c r="D1059" s="11"/>
      <c r="E1059" s="11" t="s">
        <v>68</v>
      </c>
      <c r="F1059" s="11">
        <v>95323</v>
      </c>
      <c r="G1059" s="11"/>
      <c r="H1059" s="11"/>
      <c r="I1059" s="11"/>
      <c r="J1059" s="207">
        <v>18373.37</v>
      </c>
      <c r="K1059" s="11"/>
      <c r="M1059" s="11">
        <v>99</v>
      </c>
      <c r="N1059" s="70"/>
      <c r="P1059" s="196">
        <f t="shared" si="64"/>
        <v>185.58959595959595</v>
      </c>
      <c r="Q1059" s="11"/>
      <c r="R1059" s="11"/>
      <c r="S1059" s="11"/>
      <c r="T1059" s="199">
        <f t="shared" si="65"/>
        <v>962.85858585858591</v>
      </c>
      <c r="U1059" s="11"/>
      <c r="V1059" s="11"/>
      <c r="W1059" s="11"/>
      <c r="Y1059" s="11">
        <v>18373.37</v>
      </c>
      <c r="Z1059" s="11">
        <f t="shared" si="66"/>
        <v>18350.060000000001</v>
      </c>
      <c r="AB1059" s="11">
        <f t="shared" si="67"/>
        <v>15870.25</v>
      </c>
      <c r="AC1059" s="170">
        <v>17751.330000000002</v>
      </c>
      <c r="AD1059" s="11"/>
      <c r="AE1059" s="4"/>
      <c r="AF1059" s="4"/>
    </row>
    <row r="1060" spans="1:32">
      <c r="A1060" s="56"/>
      <c r="B1060" s="11"/>
      <c r="C1060" s="11" t="s">
        <v>473</v>
      </c>
      <c r="D1060" s="11"/>
      <c r="E1060" s="11" t="s">
        <v>133</v>
      </c>
      <c r="F1060" s="11">
        <v>995</v>
      </c>
      <c r="G1060" s="11"/>
      <c r="H1060" s="11"/>
      <c r="I1060" s="11"/>
      <c r="J1060" s="207">
        <v>190.06</v>
      </c>
      <c r="K1060" s="11"/>
      <c r="M1060" s="11">
        <v>1</v>
      </c>
      <c r="N1060" s="70"/>
      <c r="P1060" s="196">
        <f t="shared" si="64"/>
        <v>190.06</v>
      </c>
      <c r="Q1060" s="11"/>
      <c r="R1060" s="11"/>
      <c r="S1060" s="11"/>
      <c r="T1060" s="199">
        <f t="shared" si="65"/>
        <v>995</v>
      </c>
      <c r="U1060" s="11"/>
      <c r="V1060" s="11"/>
      <c r="W1060" s="11"/>
      <c r="Y1060" s="11">
        <v>190.06</v>
      </c>
      <c r="Z1060" s="11">
        <f t="shared" si="66"/>
        <v>189.82</v>
      </c>
      <c r="AB1060" s="11">
        <f t="shared" si="67"/>
        <v>164.17</v>
      </c>
      <c r="AC1060" s="170">
        <v>183.63</v>
      </c>
      <c r="AD1060" s="11"/>
      <c r="AE1060" s="4"/>
      <c r="AF1060" s="4"/>
    </row>
    <row r="1061" spans="1:32">
      <c r="A1061" s="56"/>
      <c r="B1061" s="11"/>
      <c r="C1061" s="11" t="s">
        <v>473</v>
      </c>
      <c r="D1061" s="11"/>
      <c r="E1061" s="11" t="s">
        <v>206</v>
      </c>
      <c r="F1061" s="11">
        <v>719034</v>
      </c>
      <c r="G1061" s="11"/>
      <c r="H1061" s="11"/>
      <c r="I1061" s="11"/>
      <c r="J1061" s="207">
        <v>133419.88000000015</v>
      </c>
      <c r="K1061" s="11"/>
      <c r="M1061" s="11">
        <v>651</v>
      </c>
      <c r="N1061" s="70"/>
      <c r="P1061" s="196">
        <f t="shared" si="64"/>
        <v>204.94605222734279</v>
      </c>
      <c r="Q1061" s="11"/>
      <c r="R1061" s="11"/>
      <c r="S1061" s="11"/>
      <c r="T1061" s="199">
        <f t="shared" si="65"/>
        <v>1104.5069124423962</v>
      </c>
      <c r="U1061" s="11"/>
      <c r="V1061" s="11"/>
      <c r="W1061" s="11"/>
      <c r="Y1061" s="11">
        <v>133419.88000000015</v>
      </c>
      <c r="Z1061" s="11">
        <f t="shared" si="66"/>
        <v>133250.6</v>
      </c>
      <c r="AB1061" s="11">
        <f t="shared" si="67"/>
        <v>115243.23</v>
      </c>
      <c r="AC1061" s="170">
        <v>128902.88</v>
      </c>
      <c r="AD1061" s="11"/>
      <c r="AE1061" s="4"/>
      <c r="AF1061" s="4"/>
    </row>
    <row r="1062" spans="1:32">
      <c r="A1062" s="56"/>
      <c r="B1062" s="11"/>
      <c r="C1062" s="11" t="s">
        <v>474</v>
      </c>
      <c r="D1062" s="11"/>
      <c r="E1062" s="11" t="s">
        <v>152</v>
      </c>
      <c r="F1062" s="11">
        <v>3078186</v>
      </c>
      <c r="G1062" s="11"/>
      <c r="H1062" s="11"/>
      <c r="I1062" s="11"/>
      <c r="J1062" s="207">
        <v>548229.97999999835</v>
      </c>
      <c r="K1062" s="11"/>
      <c r="M1062" s="11">
        <v>3649</v>
      </c>
      <c r="N1062" s="70"/>
      <c r="P1062" s="196">
        <f t="shared" si="64"/>
        <v>150.24115648122728</v>
      </c>
      <c r="Q1062" s="11"/>
      <c r="R1062" s="11"/>
      <c r="S1062" s="11"/>
      <c r="T1062" s="199">
        <f t="shared" si="65"/>
        <v>843.56974513565365</v>
      </c>
      <c r="U1062" s="11"/>
      <c r="V1062" s="11"/>
      <c r="W1062" s="11"/>
      <c r="Y1062" s="11">
        <v>548229.97999999835</v>
      </c>
      <c r="Z1062" s="11">
        <f t="shared" si="66"/>
        <v>547534.39</v>
      </c>
      <c r="AB1062" s="11">
        <f t="shared" si="67"/>
        <v>473541.06</v>
      </c>
      <c r="AC1062" s="170">
        <v>529669.38</v>
      </c>
      <c r="AD1062" s="11"/>
      <c r="AE1062" s="4"/>
      <c r="AF1062" s="4"/>
    </row>
    <row r="1063" spans="1:32">
      <c r="A1063" s="56"/>
      <c r="B1063" s="11"/>
      <c r="C1063" s="11" t="s">
        <v>475</v>
      </c>
      <c r="D1063" s="11"/>
      <c r="E1063" s="11" t="s">
        <v>86</v>
      </c>
      <c r="F1063" s="11">
        <v>1749</v>
      </c>
      <c r="G1063" s="11"/>
      <c r="H1063" s="11"/>
      <c r="I1063" s="11"/>
      <c r="J1063" s="207">
        <v>366.43</v>
      </c>
      <c r="K1063" s="11"/>
      <c r="M1063" s="11">
        <v>9</v>
      </c>
      <c r="N1063" s="70"/>
      <c r="P1063" s="196">
        <f t="shared" si="64"/>
        <v>40.714444444444446</v>
      </c>
      <c r="Q1063" s="11"/>
      <c r="R1063" s="11"/>
      <c r="S1063" s="11"/>
      <c r="T1063" s="199">
        <f t="shared" si="65"/>
        <v>194.33333333333334</v>
      </c>
      <c r="U1063" s="11"/>
      <c r="V1063" s="11"/>
      <c r="W1063" s="11"/>
      <c r="Y1063" s="11">
        <v>366.43</v>
      </c>
      <c r="Z1063" s="11">
        <f t="shared" si="66"/>
        <v>365.97</v>
      </c>
      <c r="AB1063" s="11">
        <f t="shared" si="67"/>
        <v>316.51</v>
      </c>
      <c r="AC1063" s="170">
        <v>354.02</v>
      </c>
      <c r="AD1063" s="11"/>
      <c r="AE1063" s="4"/>
      <c r="AF1063" s="4"/>
    </row>
    <row r="1064" spans="1:32">
      <c r="A1064" s="56"/>
      <c r="B1064" s="11"/>
      <c r="C1064" s="11" t="s">
        <v>476</v>
      </c>
      <c r="D1064" s="11"/>
      <c r="E1064" s="11" t="s">
        <v>66</v>
      </c>
      <c r="F1064" s="11">
        <v>59729</v>
      </c>
      <c r="G1064" s="11"/>
      <c r="H1064" s="11"/>
      <c r="I1064" s="11"/>
      <c r="J1064" s="207">
        <v>10968.560000000005</v>
      </c>
      <c r="K1064" s="11"/>
      <c r="M1064" s="11">
        <v>68</v>
      </c>
      <c r="N1064" s="70"/>
      <c r="P1064" s="196">
        <f t="shared" si="64"/>
        <v>161.30235294117654</v>
      </c>
      <c r="Q1064" s="11"/>
      <c r="R1064" s="11"/>
      <c r="S1064" s="11"/>
      <c r="T1064" s="199">
        <f t="shared" si="65"/>
        <v>878.36764705882354</v>
      </c>
      <c r="U1064" s="11"/>
      <c r="V1064" s="11"/>
      <c r="W1064" s="11"/>
      <c r="Y1064" s="11">
        <v>10968.560000000005</v>
      </c>
      <c r="Z1064" s="11">
        <f t="shared" si="66"/>
        <v>10954.64</v>
      </c>
      <c r="AB1064" s="11">
        <f t="shared" si="67"/>
        <v>9474.24</v>
      </c>
      <c r="AC1064" s="170">
        <v>10597.21</v>
      </c>
      <c r="AD1064" s="11"/>
      <c r="AE1064" s="4"/>
      <c r="AF1064" s="4"/>
    </row>
    <row r="1065" spans="1:32">
      <c r="A1065" s="56"/>
      <c r="B1065" s="11"/>
      <c r="C1065" s="11" t="s">
        <v>476</v>
      </c>
      <c r="D1065" s="11"/>
      <c r="E1065" s="11" t="s">
        <v>477</v>
      </c>
      <c r="F1065" s="11">
        <v>241369</v>
      </c>
      <c r="G1065" s="11"/>
      <c r="H1065" s="11"/>
      <c r="I1065" s="11"/>
      <c r="J1065" s="207">
        <v>43611.339999999982</v>
      </c>
      <c r="K1065" s="11"/>
      <c r="M1065" s="11">
        <v>205</v>
      </c>
      <c r="N1065" s="70"/>
      <c r="P1065" s="196">
        <f t="shared" si="64"/>
        <v>212.73824390243894</v>
      </c>
      <c r="Q1065" s="11"/>
      <c r="R1065" s="11"/>
      <c r="S1065" s="11"/>
      <c r="T1065" s="199">
        <f t="shared" si="65"/>
        <v>1177.4097560975611</v>
      </c>
      <c r="U1065" s="11"/>
      <c r="V1065" s="11"/>
      <c r="W1065" s="11"/>
      <c r="Y1065" s="11">
        <v>43611.339999999982</v>
      </c>
      <c r="Z1065" s="11">
        <f t="shared" si="66"/>
        <v>43556.01</v>
      </c>
      <c r="AB1065" s="11">
        <f t="shared" si="67"/>
        <v>37669.89</v>
      </c>
      <c r="AC1065" s="170">
        <v>42134.86</v>
      </c>
      <c r="AD1065" s="11"/>
      <c r="AE1065" s="4"/>
      <c r="AF1065" s="4"/>
    </row>
    <row r="1066" spans="1:32">
      <c r="A1066" s="56"/>
      <c r="B1066" s="11"/>
      <c r="C1066" s="11" t="s">
        <v>476</v>
      </c>
      <c r="D1066" s="11"/>
      <c r="E1066" s="11" t="s">
        <v>108</v>
      </c>
      <c r="F1066" s="11">
        <v>177741</v>
      </c>
      <c r="G1066" s="11"/>
      <c r="H1066" s="11"/>
      <c r="I1066" s="11"/>
      <c r="J1066" s="207">
        <v>32228.779999999995</v>
      </c>
      <c r="K1066" s="11"/>
      <c r="M1066" s="11">
        <v>144</v>
      </c>
      <c r="N1066" s="70"/>
      <c r="P1066" s="196">
        <f t="shared" si="64"/>
        <v>223.81097222222218</v>
      </c>
      <c r="Q1066" s="11"/>
      <c r="R1066" s="11"/>
      <c r="S1066" s="11"/>
      <c r="T1066" s="199">
        <f t="shared" si="65"/>
        <v>1234.3125</v>
      </c>
      <c r="U1066" s="11"/>
      <c r="V1066" s="11"/>
      <c r="W1066" s="11"/>
      <c r="Y1066" s="11">
        <v>32228.779999999995</v>
      </c>
      <c r="Z1066" s="11">
        <f t="shared" si="66"/>
        <v>32187.89</v>
      </c>
      <c r="AB1066" s="11">
        <f t="shared" si="67"/>
        <v>27838.04</v>
      </c>
      <c r="AC1066" s="170">
        <v>31137.66</v>
      </c>
      <c r="AD1066" s="11"/>
      <c r="AE1066" s="4"/>
      <c r="AF1066" s="4"/>
    </row>
    <row r="1067" spans="1:32">
      <c r="A1067" s="56"/>
      <c r="B1067" s="11"/>
      <c r="C1067" s="11" t="s">
        <v>478</v>
      </c>
      <c r="D1067" s="11"/>
      <c r="E1067" s="11" t="s">
        <v>258</v>
      </c>
      <c r="F1067" s="11">
        <v>4621</v>
      </c>
      <c r="G1067" s="11"/>
      <c r="H1067" s="11"/>
      <c r="I1067" s="11"/>
      <c r="J1067" s="207">
        <v>903.13</v>
      </c>
      <c r="K1067" s="11"/>
      <c r="M1067" s="11">
        <v>6</v>
      </c>
      <c r="N1067" s="70"/>
      <c r="P1067" s="196">
        <f t="shared" si="64"/>
        <v>150.52166666666668</v>
      </c>
      <c r="Q1067" s="11"/>
      <c r="R1067" s="11"/>
      <c r="S1067" s="11"/>
      <c r="T1067" s="199">
        <f t="shared" si="65"/>
        <v>770.16666666666663</v>
      </c>
      <c r="U1067" s="11"/>
      <c r="V1067" s="11"/>
      <c r="W1067" s="11"/>
      <c r="Y1067" s="11">
        <v>903.13</v>
      </c>
      <c r="Z1067" s="11">
        <f t="shared" si="66"/>
        <v>901.98</v>
      </c>
      <c r="AB1067" s="11">
        <f t="shared" si="67"/>
        <v>780.09</v>
      </c>
      <c r="AC1067" s="170">
        <v>872.55</v>
      </c>
      <c r="AD1067" s="11"/>
      <c r="AE1067" s="4"/>
      <c r="AF1067" s="4"/>
    </row>
    <row r="1068" spans="1:32">
      <c r="A1068" s="56"/>
      <c r="B1068" s="11"/>
      <c r="C1068" s="11" t="s">
        <v>479</v>
      </c>
      <c r="D1068" s="11"/>
      <c r="E1068" s="11" t="s">
        <v>136</v>
      </c>
      <c r="F1068" s="11">
        <v>14247</v>
      </c>
      <c r="G1068" s="11"/>
      <c r="H1068" s="11"/>
      <c r="I1068" s="11"/>
      <c r="J1068" s="207">
        <v>2690.34</v>
      </c>
      <c r="K1068" s="11"/>
      <c r="M1068" s="11">
        <v>11</v>
      </c>
      <c r="N1068" s="70"/>
      <c r="P1068" s="196">
        <f t="shared" si="64"/>
        <v>244.57636363636365</v>
      </c>
      <c r="Q1068" s="11"/>
      <c r="R1068" s="11"/>
      <c r="S1068" s="11"/>
      <c r="T1068" s="199">
        <f t="shared" si="65"/>
        <v>1295.1818181818182</v>
      </c>
      <c r="U1068" s="11"/>
      <c r="V1068" s="11"/>
      <c r="W1068" s="11"/>
      <c r="Y1068" s="11">
        <v>2690.34</v>
      </c>
      <c r="Z1068" s="11">
        <f t="shared" si="66"/>
        <v>2686.93</v>
      </c>
      <c r="AB1068" s="11">
        <f t="shared" si="67"/>
        <v>2323.8200000000002</v>
      </c>
      <c r="AC1068" s="170">
        <v>2599.2600000000002</v>
      </c>
      <c r="AD1068" s="11"/>
      <c r="AE1068" s="4"/>
      <c r="AF1068" s="4"/>
    </row>
    <row r="1069" spans="1:32">
      <c r="A1069" s="56"/>
      <c r="B1069" s="11"/>
      <c r="C1069" s="11" t="s">
        <v>479</v>
      </c>
      <c r="D1069" s="11"/>
      <c r="E1069" s="11" t="s">
        <v>112</v>
      </c>
      <c r="F1069" s="11">
        <v>3381</v>
      </c>
      <c r="G1069" s="11"/>
      <c r="H1069" s="11"/>
      <c r="I1069" s="11"/>
      <c r="J1069" s="207">
        <v>646.96</v>
      </c>
      <c r="K1069" s="11"/>
      <c r="M1069" s="11">
        <v>2</v>
      </c>
      <c r="N1069" s="70"/>
      <c r="P1069" s="196">
        <f t="shared" si="64"/>
        <v>323.48</v>
      </c>
      <c r="Q1069" s="11"/>
      <c r="R1069" s="11"/>
      <c r="S1069" s="11"/>
      <c r="T1069" s="199">
        <f t="shared" si="65"/>
        <v>1690.5</v>
      </c>
      <c r="U1069" s="11"/>
      <c r="V1069" s="11"/>
      <c r="W1069" s="11"/>
      <c r="Y1069" s="11">
        <v>646.96</v>
      </c>
      <c r="Z1069" s="11">
        <f t="shared" si="66"/>
        <v>646.14</v>
      </c>
      <c r="AB1069" s="11">
        <f t="shared" si="67"/>
        <v>558.82000000000005</v>
      </c>
      <c r="AC1069" s="170">
        <v>625.05999999999995</v>
      </c>
      <c r="AD1069" s="11"/>
      <c r="AE1069" s="4"/>
      <c r="AF1069" s="4"/>
    </row>
    <row r="1070" spans="1:32">
      <c r="A1070" s="56"/>
      <c r="B1070" s="11"/>
      <c r="C1070" s="11" t="s">
        <v>479</v>
      </c>
      <c r="D1070" s="11"/>
      <c r="E1070" s="11" t="s">
        <v>297</v>
      </c>
      <c r="F1070" s="11">
        <v>1748</v>
      </c>
      <c r="G1070" s="11"/>
      <c r="H1070" s="11"/>
      <c r="I1070" s="11"/>
      <c r="J1070" s="207">
        <v>333.42</v>
      </c>
      <c r="K1070" s="11"/>
      <c r="M1070" s="11">
        <v>1</v>
      </c>
      <c r="N1070" s="70"/>
      <c r="P1070" s="196">
        <f t="shared" si="64"/>
        <v>333.42</v>
      </c>
      <c r="Q1070" s="11"/>
      <c r="R1070" s="11"/>
      <c r="S1070" s="11"/>
      <c r="T1070" s="199">
        <f t="shared" si="65"/>
        <v>1748</v>
      </c>
      <c r="U1070" s="11"/>
      <c r="V1070" s="11"/>
      <c r="W1070" s="11"/>
      <c r="Y1070" s="11">
        <v>333.42</v>
      </c>
      <c r="Z1070" s="11">
        <f t="shared" si="66"/>
        <v>333</v>
      </c>
      <c r="AB1070" s="11">
        <f t="shared" si="67"/>
        <v>288</v>
      </c>
      <c r="AC1070" s="170">
        <v>322.13</v>
      </c>
      <c r="AD1070" s="11"/>
      <c r="AE1070" s="4"/>
      <c r="AF1070" s="4"/>
    </row>
    <row r="1071" spans="1:32">
      <c r="A1071" s="56"/>
      <c r="B1071" s="11"/>
      <c r="C1071" s="11" t="s">
        <v>479</v>
      </c>
      <c r="D1071" s="11"/>
      <c r="E1071" s="11" t="s">
        <v>440</v>
      </c>
      <c r="F1071" s="11">
        <v>8866418</v>
      </c>
      <c r="G1071" s="11"/>
      <c r="H1071" s="11"/>
      <c r="I1071" s="11"/>
      <c r="J1071" s="207">
        <v>1634650.0099999967</v>
      </c>
      <c r="K1071" s="11"/>
      <c r="M1071" s="11">
        <v>7073</v>
      </c>
      <c r="N1071" s="70"/>
      <c r="P1071" s="196">
        <f t="shared" ref="P1071:P1134" si="68">J1071/M1071</f>
        <v>231.11126961685235</v>
      </c>
      <c r="Q1071" s="11"/>
      <c r="R1071" s="11"/>
      <c r="S1071" s="11"/>
      <c r="T1071" s="199">
        <f t="shared" ref="T1071:T1134" si="69">F1071/M1071</f>
        <v>1253.5583203732504</v>
      </c>
      <c r="U1071" s="11"/>
      <c r="V1071" s="11"/>
      <c r="W1071" s="11"/>
      <c r="Y1071" s="11">
        <v>1634650.0099999967</v>
      </c>
      <c r="Z1071" s="11">
        <f t="shared" ref="Z1071:Z1134" si="70">ROUND($Z$1209*Y1071/$Y$1209,2)</f>
        <v>1632575.98</v>
      </c>
      <c r="AB1071" s="11">
        <f t="shared" ref="AB1071:AB1134" si="71">ROUND($AB$1209*Y1071/$Y$1209,2)</f>
        <v>1411951.06</v>
      </c>
      <c r="AC1071" s="170">
        <v>1579308.13</v>
      </c>
      <c r="AD1071" s="11"/>
      <c r="AE1071" s="4"/>
      <c r="AF1071" s="4"/>
    </row>
    <row r="1072" spans="1:32">
      <c r="A1072" s="56"/>
      <c r="B1072" s="11"/>
      <c r="C1072" s="11" t="s">
        <v>480</v>
      </c>
      <c r="D1072" s="11"/>
      <c r="E1072" s="11" t="s">
        <v>133</v>
      </c>
      <c r="F1072" s="11">
        <v>6603</v>
      </c>
      <c r="G1072" s="11"/>
      <c r="H1072" s="11"/>
      <c r="I1072" s="11"/>
      <c r="J1072" s="207">
        <v>1146.56</v>
      </c>
      <c r="K1072" s="11"/>
      <c r="M1072" s="11">
        <v>9</v>
      </c>
      <c r="N1072" s="70"/>
      <c r="P1072" s="196">
        <f t="shared" si="68"/>
        <v>127.39555555555555</v>
      </c>
      <c r="Q1072" s="11"/>
      <c r="R1072" s="11"/>
      <c r="S1072" s="11"/>
      <c r="T1072" s="199">
        <f t="shared" si="69"/>
        <v>733.66666666666663</v>
      </c>
      <c r="U1072" s="11"/>
      <c r="V1072" s="11"/>
      <c r="W1072" s="11"/>
      <c r="Y1072" s="11">
        <v>1146.56</v>
      </c>
      <c r="Z1072" s="11">
        <f t="shared" si="70"/>
        <v>1145.1099999999999</v>
      </c>
      <c r="AB1072" s="11">
        <f t="shared" si="71"/>
        <v>990.36</v>
      </c>
      <c r="AC1072" s="170">
        <v>1107.74</v>
      </c>
      <c r="AD1072" s="11"/>
      <c r="AE1072" s="4"/>
      <c r="AF1072" s="4"/>
    </row>
    <row r="1073" spans="1:32">
      <c r="A1073" s="56"/>
      <c r="B1073" s="11"/>
      <c r="C1073" s="11" t="s">
        <v>481</v>
      </c>
      <c r="D1073" s="11"/>
      <c r="E1073" s="11" t="s">
        <v>52</v>
      </c>
      <c r="F1073" s="11">
        <v>382602</v>
      </c>
      <c r="G1073" s="11"/>
      <c r="H1073" s="11"/>
      <c r="I1073" s="11"/>
      <c r="J1073" s="207">
        <v>70731.520000000004</v>
      </c>
      <c r="K1073" s="11"/>
      <c r="M1073" s="11">
        <v>308</v>
      </c>
      <c r="N1073" s="70"/>
      <c r="P1073" s="196">
        <f t="shared" si="68"/>
        <v>229.64779220779221</v>
      </c>
      <c r="Q1073" s="11"/>
      <c r="R1073" s="11"/>
      <c r="S1073" s="11"/>
      <c r="T1073" s="199">
        <f t="shared" si="69"/>
        <v>1242.2142857142858</v>
      </c>
      <c r="U1073" s="11"/>
      <c r="V1073" s="11"/>
      <c r="W1073" s="11"/>
      <c r="Y1073" s="11">
        <v>70731.520000000004</v>
      </c>
      <c r="Z1073" s="11">
        <f t="shared" si="70"/>
        <v>70641.78</v>
      </c>
      <c r="AB1073" s="11">
        <f t="shared" si="71"/>
        <v>61095.31</v>
      </c>
      <c r="AC1073" s="170">
        <v>68336.87</v>
      </c>
      <c r="AD1073" s="11"/>
      <c r="AE1073" s="4"/>
      <c r="AF1073" s="4"/>
    </row>
    <row r="1074" spans="1:32">
      <c r="A1074" s="56"/>
      <c r="B1074" s="11"/>
      <c r="C1074" s="11" t="s">
        <v>481</v>
      </c>
      <c r="D1074" s="11"/>
      <c r="E1074" s="11" t="s">
        <v>359</v>
      </c>
      <c r="F1074" s="11">
        <v>9073</v>
      </c>
      <c r="G1074" s="11"/>
      <c r="H1074" s="11"/>
      <c r="I1074" s="11"/>
      <c r="J1074" s="207">
        <v>1749.2600000000002</v>
      </c>
      <c r="K1074" s="11"/>
      <c r="M1074" s="11">
        <v>4</v>
      </c>
      <c r="N1074" s="70"/>
      <c r="P1074" s="196">
        <f t="shared" si="68"/>
        <v>437.31500000000005</v>
      </c>
      <c r="Q1074" s="11"/>
      <c r="R1074" s="11"/>
      <c r="S1074" s="11"/>
      <c r="T1074" s="199">
        <f t="shared" si="69"/>
        <v>2268.25</v>
      </c>
      <c r="U1074" s="11"/>
      <c r="V1074" s="11"/>
      <c r="W1074" s="11"/>
      <c r="Y1074" s="11">
        <v>1749.2600000000002</v>
      </c>
      <c r="Z1074" s="11">
        <f t="shared" si="70"/>
        <v>1747.04</v>
      </c>
      <c r="AB1074" s="11">
        <f t="shared" si="71"/>
        <v>1510.95</v>
      </c>
      <c r="AC1074" s="170">
        <v>1690.04</v>
      </c>
      <c r="AD1074" s="11"/>
      <c r="AE1074" s="4"/>
      <c r="AF1074" s="4"/>
    </row>
    <row r="1075" spans="1:32">
      <c r="A1075" s="56"/>
      <c r="B1075" s="11"/>
      <c r="C1075" s="11" t="s">
        <v>482</v>
      </c>
      <c r="D1075" s="11"/>
      <c r="E1075" s="11" t="s">
        <v>86</v>
      </c>
      <c r="F1075" s="11">
        <v>1690</v>
      </c>
      <c r="G1075" s="11"/>
      <c r="H1075" s="11"/>
      <c r="I1075" s="11"/>
      <c r="J1075" s="207">
        <v>320.69</v>
      </c>
      <c r="K1075" s="11"/>
      <c r="M1075" s="11">
        <v>3</v>
      </c>
      <c r="N1075" s="70"/>
      <c r="P1075" s="196">
        <f t="shared" si="68"/>
        <v>106.89666666666666</v>
      </c>
      <c r="Q1075" s="11"/>
      <c r="R1075" s="11"/>
      <c r="S1075" s="11"/>
      <c r="T1075" s="199">
        <f t="shared" si="69"/>
        <v>563.33333333333337</v>
      </c>
      <c r="U1075" s="11"/>
      <c r="V1075" s="11"/>
      <c r="W1075" s="11"/>
      <c r="Y1075" s="11">
        <v>320.69</v>
      </c>
      <c r="Z1075" s="11">
        <f t="shared" si="70"/>
        <v>320.27999999999997</v>
      </c>
      <c r="AB1075" s="11">
        <f t="shared" si="71"/>
        <v>277</v>
      </c>
      <c r="AC1075" s="170">
        <v>309.83</v>
      </c>
      <c r="AD1075" s="11"/>
      <c r="AE1075" s="4"/>
      <c r="AF1075" s="4"/>
    </row>
    <row r="1076" spans="1:32">
      <c r="A1076" s="56"/>
      <c r="B1076" s="11"/>
      <c r="C1076" s="11" t="s">
        <v>482</v>
      </c>
      <c r="D1076" s="11"/>
      <c r="E1076" s="11" t="s">
        <v>297</v>
      </c>
      <c r="F1076" s="11">
        <v>1859848</v>
      </c>
      <c r="G1076" s="11"/>
      <c r="H1076" s="11"/>
      <c r="I1076" s="11"/>
      <c r="J1076" s="207">
        <v>347418.73000000027</v>
      </c>
      <c r="K1076" s="11"/>
      <c r="M1076" s="11">
        <v>1787</v>
      </c>
      <c r="N1076" s="70"/>
      <c r="P1076" s="196">
        <f t="shared" si="68"/>
        <v>194.41451035254633</v>
      </c>
      <c r="Q1076" s="11"/>
      <c r="R1076" s="11"/>
      <c r="S1076" s="11"/>
      <c r="T1076" s="199">
        <f t="shared" si="69"/>
        <v>1040.7655288192502</v>
      </c>
      <c r="U1076" s="11"/>
      <c r="V1076" s="11"/>
      <c r="W1076" s="11"/>
      <c r="Y1076" s="11">
        <v>347418.73000000027</v>
      </c>
      <c r="Z1076" s="11">
        <f t="shared" si="70"/>
        <v>346977.93</v>
      </c>
      <c r="AB1076" s="11">
        <f t="shared" si="71"/>
        <v>300087.63</v>
      </c>
      <c r="AC1076" s="170">
        <v>335656.7</v>
      </c>
      <c r="AD1076" s="11"/>
      <c r="AE1076" s="4"/>
      <c r="AF1076" s="4"/>
    </row>
    <row r="1077" spans="1:32">
      <c r="A1077" s="56"/>
      <c r="B1077" s="11"/>
      <c r="C1077" s="11" t="s">
        <v>482</v>
      </c>
      <c r="D1077" s="11"/>
      <c r="E1077" s="11" t="s">
        <v>440</v>
      </c>
      <c r="F1077" s="11">
        <v>843</v>
      </c>
      <c r="G1077" s="11"/>
      <c r="H1077" s="11"/>
      <c r="I1077" s="11"/>
      <c r="J1077" s="207">
        <v>157.97</v>
      </c>
      <c r="K1077" s="11"/>
      <c r="M1077" s="11">
        <v>1</v>
      </c>
      <c r="N1077" s="70"/>
      <c r="P1077" s="196">
        <f t="shared" si="68"/>
        <v>157.97</v>
      </c>
      <c r="Q1077" s="11"/>
      <c r="R1077" s="11"/>
      <c r="S1077" s="11"/>
      <c r="T1077" s="199">
        <f t="shared" si="69"/>
        <v>843</v>
      </c>
      <c r="U1077" s="11"/>
      <c r="V1077" s="11"/>
      <c r="W1077" s="11"/>
      <c r="Y1077" s="11">
        <v>157.97</v>
      </c>
      <c r="Z1077" s="11">
        <f t="shared" si="70"/>
        <v>157.77000000000001</v>
      </c>
      <c r="AB1077" s="11">
        <f t="shared" si="71"/>
        <v>136.44999999999999</v>
      </c>
      <c r="AC1077" s="170">
        <v>152.62</v>
      </c>
      <c r="AD1077" s="11"/>
      <c r="AE1077" s="4"/>
      <c r="AF1077" s="4"/>
    </row>
    <row r="1078" spans="1:32">
      <c r="A1078" s="56"/>
      <c r="B1078" s="11"/>
      <c r="C1078" s="11" t="s">
        <v>482</v>
      </c>
      <c r="D1078" s="11"/>
      <c r="E1078" s="11" t="s">
        <v>211</v>
      </c>
      <c r="F1078" s="11">
        <v>2913</v>
      </c>
      <c r="G1078" s="11"/>
      <c r="H1078" s="11"/>
      <c r="I1078" s="11"/>
      <c r="J1078" s="207">
        <v>565.04</v>
      </c>
      <c r="K1078" s="11"/>
      <c r="M1078" s="11">
        <v>1</v>
      </c>
      <c r="N1078" s="70"/>
      <c r="P1078" s="196">
        <f t="shared" si="68"/>
        <v>565.04</v>
      </c>
      <c r="Q1078" s="11"/>
      <c r="R1078" s="11"/>
      <c r="S1078" s="11"/>
      <c r="T1078" s="199">
        <f t="shared" si="69"/>
        <v>2913</v>
      </c>
      <c r="U1078" s="11"/>
      <c r="V1078" s="11"/>
      <c r="W1078" s="11"/>
      <c r="Y1078" s="11">
        <v>565.04</v>
      </c>
      <c r="Z1078" s="11">
        <f t="shared" si="70"/>
        <v>564.32000000000005</v>
      </c>
      <c r="AB1078" s="11">
        <f t="shared" si="71"/>
        <v>488.06</v>
      </c>
      <c r="AC1078" s="170">
        <v>545.91</v>
      </c>
      <c r="AD1078" s="11"/>
      <c r="AE1078" s="4"/>
      <c r="AF1078" s="4"/>
    </row>
    <row r="1079" spans="1:32">
      <c r="A1079" s="56"/>
      <c r="B1079" s="11"/>
      <c r="C1079" s="11" t="s">
        <v>482</v>
      </c>
      <c r="D1079" s="11"/>
      <c r="E1079" s="11" t="s">
        <v>87</v>
      </c>
      <c r="F1079" s="11">
        <v>622</v>
      </c>
      <c r="G1079" s="11"/>
      <c r="H1079" s="11"/>
      <c r="I1079" s="11"/>
      <c r="J1079" s="207">
        <v>116.07</v>
      </c>
      <c r="K1079" s="11"/>
      <c r="M1079" s="11">
        <v>1</v>
      </c>
      <c r="N1079" s="70"/>
      <c r="P1079" s="196">
        <f t="shared" si="68"/>
        <v>116.07</v>
      </c>
      <c r="Q1079" s="11"/>
      <c r="R1079" s="11"/>
      <c r="S1079" s="11"/>
      <c r="T1079" s="199">
        <f t="shared" si="69"/>
        <v>622</v>
      </c>
      <c r="U1079" s="11"/>
      <c r="V1079" s="11"/>
      <c r="W1079" s="11"/>
      <c r="Y1079" s="11">
        <v>116.07</v>
      </c>
      <c r="Z1079" s="11">
        <f t="shared" si="70"/>
        <v>115.92</v>
      </c>
      <c r="AB1079" s="11">
        <f t="shared" si="71"/>
        <v>100.26</v>
      </c>
      <c r="AC1079" s="170">
        <v>112.14</v>
      </c>
      <c r="AD1079" s="11"/>
      <c r="AE1079" s="4"/>
      <c r="AF1079" s="4"/>
    </row>
    <row r="1080" spans="1:32">
      <c r="A1080" s="56"/>
      <c r="B1080" s="11"/>
      <c r="C1080" s="11" t="s">
        <v>483</v>
      </c>
      <c r="D1080" s="11"/>
      <c r="E1080" s="11" t="s">
        <v>81</v>
      </c>
      <c r="F1080" s="11">
        <v>1036</v>
      </c>
      <c r="G1080" s="11"/>
      <c r="H1080" s="11"/>
      <c r="I1080" s="11"/>
      <c r="J1080" s="207">
        <v>195.9</v>
      </c>
      <c r="K1080" s="11"/>
      <c r="M1080" s="11">
        <v>1</v>
      </c>
      <c r="N1080" s="70"/>
      <c r="P1080" s="196">
        <f t="shared" si="68"/>
        <v>195.9</v>
      </c>
      <c r="Q1080" s="11"/>
      <c r="R1080" s="11"/>
      <c r="S1080" s="11"/>
      <c r="T1080" s="199">
        <f t="shared" si="69"/>
        <v>1036</v>
      </c>
      <c r="U1080" s="11"/>
      <c r="V1080" s="11"/>
      <c r="W1080" s="11"/>
      <c r="Y1080" s="11">
        <v>195.9</v>
      </c>
      <c r="Z1080" s="11">
        <f t="shared" si="70"/>
        <v>195.65</v>
      </c>
      <c r="AB1080" s="11">
        <f t="shared" si="71"/>
        <v>169.21</v>
      </c>
      <c r="AC1080" s="170">
        <v>189.27</v>
      </c>
      <c r="AD1080" s="11"/>
      <c r="AE1080" s="4"/>
      <c r="AF1080" s="4"/>
    </row>
    <row r="1081" spans="1:32">
      <c r="A1081" s="56"/>
      <c r="B1081" s="11"/>
      <c r="C1081" s="11" t="s">
        <v>483</v>
      </c>
      <c r="D1081" s="11"/>
      <c r="E1081" s="11" t="s">
        <v>96</v>
      </c>
      <c r="F1081" s="11">
        <v>7694053</v>
      </c>
      <c r="G1081" s="11"/>
      <c r="H1081" s="11"/>
      <c r="I1081" s="11"/>
      <c r="J1081" s="207">
        <v>1403049.3500000024</v>
      </c>
      <c r="K1081" s="11"/>
      <c r="M1081" s="11">
        <v>7544</v>
      </c>
      <c r="N1081" s="70"/>
      <c r="P1081" s="196">
        <f t="shared" si="68"/>
        <v>185.98215137857932</v>
      </c>
      <c r="Q1081" s="11"/>
      <c r="R1081" s="11"/>
      <c r="S1081" s="11"/>
      <c r="T1081" s="199">
        <f t="shared" si="69"/>
        <v>1019.8903764581124</v>
      </c>
      <c r="U1081" s="11"/>
      <c r="V1081" s="11"/>
      <c r="W1081" s="11"/>
      <c r="Y1081" s="11">
        <v>1403049.3500000024</v>
      </c>
      <c r="Z1081" s="11">
        <f t="shared" si="70"/>
        <v>1401269.17</v>
      </c>
      <c r="AB1081" s="11">
        <f t="shared" si="71"/>
        <v>1211902.8600000001</v>
      </c>
      <c r="AC1081" s="170">
        <v>1355548.42</v>
      </c>
      <c r="AD1081" s="11"/>
      <c r="AE1081" s="4"/>
      <c r="AF1081" s="4"/>
    </row>
    <row r="1082" spans="1:32">
      <c r="A1082" s="56"/>
      <c r="B1082" s="11"/>
      <c r="C1082" s="11" t="s">
        <v>483</v>
      </c>
      <c r="D1082" s="11"/>
      <c r="E1082" s="11" t="s">
        <v>484</v>
      </c>
      <c r="F1082" s="11">
        <v>637</v>
      </c>
      <c r="G1082" s="11"/>
      <c r="H1082" s="11"/>
      <c r="I1082" s="11"/>
      <c r="J1082" s="207">
        <v>120.54</v>
      </c>
      <c r="K1082" s="11"/>
      <c r="M1082" s="11">
        <v>1</v>
      </c>
      <c r="N1082" s="70"/>
      <c r="P1082" s="196">
        <f t="shared" si="68"/>
        <v>120.54</v>
      </c>
      <c r="Q1082" s="11"/>
      <c r="R1082" s="11"/>
      <c r="S1082" s="11"/>
      <c r="T1082" s="199">
        <f t="shared" si="69"/>
        <v>637</v>
      </c>
      <c r="U1082" s="11"/>
      <c r="V1082" s="11"/>
      <c r="W1082" s="11"/>
      <c r="Y1082" s="11">
        <v>120.54</v>
      </c>
      <c r="Z1082" s="11">
        <f t="shared" si="70"/>
        <v>120.39</v>
      </c>
      <c r="AB1082" s="11">
        <f t="shared" si="71"/>
        <v>104.12</v>
      </c>
      <c r="AC1082" s="170">
        <v>116.46</v>
      </c>
      <c r="AD1082" s="11"/>
      <c r="AE1082" s="4"/>
      <c r="AF1082" s="4"/>
    </row>
    <row r="1083" spans="1:32">
      <c r="A1083" s="56"/>
      <c r="B1083" s="11"/>
      <c r="C1083" s="11" t="s">
        <v>483</v>
      </c>
      <c r="D1083" s="11"/>
      <c r="E1083" s="11" t="s">
        <v>79</v>
      </c>
      <c r="F1083" s="11">
        <v>404</v>
      </c>
      <c r="G1083" s="11"/>
      <c r="H1083" s="11"/>
      <c r="I1083" s="11"/>
      <c r="J1083" s="207">
        <v>76.819999999999993</v>
      </c>
      <c r="K1083" s="11"/>
      <c r="M1083" s="11">
        <v>1</v>
      </c>
      <c r="N1083" s="70"/>
      <c r="P1083" s="196">
        <f t="shared" si="68"/>
        <v>76.819999999999993</v>
      </c>
      <c r="Q1083" s="11"/>
      <c r="R1083" s="11"/>
      <c r="S1083" s="11"/>
      <c r="T1083" s="199">
        <f t="shared" si="69"/>
        <v>404</v>
      </c>
      <c r="U1083" s="11"/>
      <c r="V1083" s="11"/>
      <c r="W1083" s="11"/>
      <c r="Y1083" s="11">
        <v>76.819999999999993</v>
      </c>
      <c r="Z1083" s="11">
        <f t="shared" si="70"/>
        <v>76.72</v>
      </c>
      <c r="AB1083" s="11">
        <f t="shared" si="71"/>
        <v>66.349999999999994</v>
      </c>
      <c r="AC1083" s="170">
        <v>74.22</v>
      </c>
      <c r="AD1083" s="11"/>
      <c r="AE1083" s="4"/>
      <c r="AF1083" s="4"/>
    </row>
    <row r="1084" spans="1:32">
      <c r="A1084" s="56"/>
      <c r="B1084" s="11"/>
      <c r="C1084" s="11" t="s">
        <v>485</v>
      </c>
      <c r="D1084" s="11"/>
      <c r="E1084" s="11" t="s">
        <v>179</v>
      </c>
      <c r="F1084" s="11">
        <v>6846</v>
      </c>
      <c r="G1084" s="11"/>
      <c r="H1084" s="11"/>
      <c r="I1084" s="11"/>
      <c r="J1084" s="207">
        <v>1290.8999999999999</v>
      </c>
      <c r="K1084" s="11"/>
      <c r="M1084" s="11">
        <v>6</v>
      </c>
      <c r="N1084" s="70"/>
      <c r="P1084" s="196">
        <f t="shared" si="68"/>
        <v>215.14999999999998</v>
      </c>
      <c r="Q1084" s="11"/>
      <c r="R1084" s="11"/>
      <c r="S1084" s="11"/>
      <c r="T1084" s="199">
        <f t="shared" si="69"/>
        <v>1141</v>
      </c>
      <c r="U1084" s="11"/>
      <c r="V1084" s="11"/>
      <c r="W1084" s="11"/>
      <c r="Y1084" s="11">
        <v>1290.8999999999999</v>
      </c>
      <c r="Z1084" s="11">
        <f t="shared" si="70"/>
        <v>1289.26</v>
      </c>
      <c r="AB1084" s="11">
        <f t="shared" si="71"/>
        <v>1115.03</v>
      </c>
      <c r="AC1084" s="170">
        <v>1247.2</v>
      </c>
      <c r="AD1084" s="11"/>
      <c r="AE1084" s="4"/>
      <c r="AF1084" s="4"/>
    </row>
    <row r="1085" spans="1:32">
      <c r="A1085" s="56"/>
      <c r="B1085" s="11"/>
      <c r="C1085" s="11" t="s">
        <v>485</v>
      </c>
      <c r="D1085" s="11"/>
      <c r="E1085" s="11" t="s">
        <v>77</v>
      </c>
      <c r="F1085" s="11">
        <v>51581</v>
      </c>
      <c r="G1085" s="11"/>
      <c r="H1085" s="11"/>
      <c r="I1085" s="11"/>
      <c r="J1085" s="207">
        <v>8630.31</v>
      </c>
      <c r="K1085" s="11"/>
      <c r="M1085" s="11">
        <v>36</v>
      </c>
      <c r="N1085" s="70"/>
      <c r="P1085" s="196">
        <f t="shared" si="68"/>
        <v>239.73083333333332</v>
      </c>
      <c r="Q1085" s="11"/>
      <c r="R1085" s="11"/>
      <c r="S1085" s="11"/>
      <c r="T1085" s="199">
        <f t="shared" si="69"/>
        <v>1432.8055555555557</v>
      </c>
      <c r="U1085" s="11"/>
      <c r="V1085" s="11"/>
      <c r="W1085" s="11"/>
      <c r="Y1085" s="11">
        <v>8630.31</v>
      </c>
      <c r="Z1085" s="11">
        <f t="shared" si="70"/>
        <v>8619.36</v>
      </c>
      <c r="AB1085" s="11">
        <f t="shared" si="71"/>
        <v>7454.55</v>
      </c>
      <c r="AC1085" s="170">
        <v>8338.1299999999992</v>
      </c>
      <c r="AD1085" s="11"/>
      <c r="AE1085" s="4"/>
      <c r="AF1085" s="4"/>
    </row>
    <row r="1086" spans="1:32">
      <c r="A1086" s="56"/>
      <c r="B1086" s="11"/>
      <c r="C1086" s="11" t="s">
        <v>486</v>
      </c>
      <c r="D1086" s="11"/>
      <c r="E1086" s="11" t="s">
        <v>443</v>
      </c>
      <c r="F1086" s="11">
        <v>86986</v>
      </c>
      <c r="G1086" s="11"/>
      <c r="H1086" s="11"/>
      <c r="I1086" s="11"/>
      <c r="J1086" s="207">
        <v>15501.790000000005</v>
      </c>
      <c r="K1086" s="11"/>
      <c r="M1086" s="11">
        <v>107</v>
      </c>
      <c r="N1086" s="70"/>
      <c r="P1086" s="196">
        <f t="shared" si="68"/>
        <v>144.87654205607481</v>
      </c>
      <c r="Q1086" s="11"/>
      <c r="R1086" s="11"/>
      <c r="S1086" s="11"/>
      <c r="T1086" s="199">
        <f t="shared" si="69"/>
        <v>812.95327102803742</v>
      </c>
      <c r="U1086" s="11"/>
      <c r="V1086" s="11"/>
      <c r="W1086" s="11"/>
      <c r="Y1086" s="11">
        <v>15501.790000000005</v>
      </c>
      <c r="Z1086" s="11">
        <f t="shared" si="70"/>
        <v>15482.12</v>
      </c>
      <c r="AB1086" s="11">
        <f t="shared" si="71"/>
        <v>13389.88</v>
      </c>
      <c r="AC1086" s="170">
        <v>14976.97</v>
      </c>
      <c r="AD1086" s="11"/>
      <c r="AE1086" s="4"/>
      <c r="AF1086" s="4"/>
    </row>
    <row r="1087" spans="1:32">
      <c r="A1087" s="56"/>
      <c r="B1087" s="11"/>
      <c r="C1087" s="11" t="s">
        <v>487</v>
      </c>
      <c r="D1087" s="11"/>
      <c r="E1087" s="11" t="s">
        <v>155</v>
      </c>
      <c r="F1087" s="11">
        <v>31395</v>
      </c>
      <c r="G1087" s="11"/>
      <c r="H1087" s="11"/>
      <c r="I1087" s="11"/>
      <c r="J1087" s="207">
        <v>5971.4199999999992</v>
      </c>
      <c r="K1087" s="11"/>
      <c r="M1087" s="11">
        <v>25</v>
      </c>
      <c r="N1087" s="70"/>
      <c r="P1087" s="196">
        <f t="shared" si="68"/>
        <v>238.85679999999996</v>
      </c>
      <c r="Q1087" s="11"/>
      <c r="R1087" s="11"/>
      <c r="S1087" s="11"/>
      <c r="T1087" s="199">
        <f t="shared" si="69"/>
        <v>1255.8</v>
      </c>
      <c r="U1087" s="11"/>
      <c r="V1087" s="11"/>
      <c r="W1087" s="11"/>
      <c r="Y1087" s="11">
        <v>5971.4199999999992</v>
      </c>
      <c r="Z1087" s="11">
        <f t="shared" si="70"/>
        <v>5963.84</v>
      </c>
      <c r="AB1087" s="11">
        <f t="shared" si="71"/>
        <v>5157.8900000000003</v>
      </c>
      <c r="AC1087" s="170">
        <v>5769.25</v>
      </c>
      <c r="AD1087" s="11"/>
      <c r="AE1087" s="4"/>
      <c r="AF1087" s="4"/>
    </row>
    <row r="1088" spans="1:32">
      <c r="A1088" s="56"/>
      <c r="B1088" s="11"/>
      <c r="C1088" s="11" t="s">
        <v>488</v>
      </c>
      <c r="D1088" s="11"/>
      <c r="E1088" s="11" t="s">
        <v>489</v>
      </c>
      <c r="F1088" s="11">
        <v>365228</v>
      </c>
      <c r="G1088" s="11"/>
      <c r="H1088" s="11"/>
      <c r="I1088" s="11"/>
      <c r="J1088" s="207">
        <v>67139.220000000016</v>
      </c>
      <c r="K1088" s="11"/>
      <c r="M1088" s="11">
        <v>217</v>
      </c>
      <c r="N1088" s="70"/>
      <c r="P1088" s="196">
        <f t="shared" si="68"/>
        <v>309.39732718894015</v>
      </c>
      <c r="Q1088" s="11"/>
      <c r="R1088" s="11"/>
      <c r="S1088" s="11"/>
      <c r="T1088" s="199">
        <f t="shared" si="69"/>
        <v>1683.0783410138249</v>
      </c>
      <c r="U1088" s="11"/>
      <c r="V1088" s="11"/>
      <c r="W1088" s="11"/>
      <c r="Y1088" s="11">
        <v>67139.220000000016</v>
      </c>
      <c r="Z1088" s="11">
        <f t="shared" si="70"/>
        <v>67054.03</v>
      </c>
      <c r="AB1088" s="11">
        <f t="shared" si="71"/>
        <v>57992.41</v>
      </c>
      <c r="AC1088" s="170">
        <v>64866.19</v>
      </c>
      <c r="AD1088" s="11"/>
      <c r="AE1088" s="4"/>
      <c r="AF1088" s="4"/>
    </row>
    <row r="1089" spans="1:32">
      <c r="A1089" s="56"/>
      <c r="B1089" s="11"/>
      <c r="C1089" s="11" t="s">
        <v>490</v>
      </c>
      <c r="D1089" s="11"/>
      <c r="E1089" s="11" t="s">
        <v>93</v>
      </c>
      <c r="F1089" s="11">
        <v>2337982</v>
      </c>
      <c r="G1089" s="11"/>
      <c r="H1089" s="11"/>
      <c r="I1089" s="11"/>
      <c r="J1089" s="207">
        <v>434520.79999999981</v>
      </c>
      <c r="K1089" s="11"/>
      <c r="M1089" s="11">
        <v>2128</v>
      </c>
      <c r="N1089" s="70"/>
      <c r="P1089" s="196">
        <f t="shared" si="68"/>
        <v>204.1921052631578</v>
      </c>
      <c r="Q1089" s="11"/>
      <c r="R1089" s="11"/>
      <c r="S1089" s="11"/>
      <c r="T1089" s="199">
        <f t="shared" si="69"/>
        <v>1098.6757518796992</v>
      </c>
      <c r="U1089" s="11"/>
      <c r="V1089" s="11"/>
      <c r="W1089" s="11"/>
      <c r="Y1089" s="11">
        <v>434520.79999999981</v>
      </c>
      <c r="Z1089" s="11">
        <f t="shared" si="70"/>
        <v>433969.48</v>
      </c>
      <c r="AB1089" s="11">
        <f t="shared" si="71"/>
        <v>375323.22</v>
      </c>
      <c r="AC1089" s="170">
        <v>419809.88</v>
      </c>
      <c r="AD1089" s="11"/>
      <c r="AE1089" s="4"/>
      <c r="AF1089" s="4"/>
    </row>
    <row r="1090" spans="1:32">
      <c r="A1090" s="56"/>
      <c r="B1090" s="11"/>
      <c r="C1090" s="11" t="s">
        <v>491</v>
      </c>
      <c r="D1090" s="11"/>
      <c r="E1090" s="11" t="s">
        <v>59</v>
      </c>
      <c r="F1090" s="11">
        <v>637</v>
      </c>
      <c r="G1090" s="11"/>
      <c r="H1090" s="11"/>
      <c r="I1090" s="11"/>
      <c r="J1090" s="207">
        <v>67.06</v>
      </c>
      <c r="K1090" s="11"/>
      <c r="M1090" s="11">
        <v>1</v>
      </c>
      <c r="N1090" s="70"/>
      <c r="P1090" s="196">
        <f t="shared" si="68"/>
        <v>67.06</v>
      </c>
      <c r="Q1090" s="11"/>
      <c r="R1090" s="11"/>
      <c r="S1090" s="11"/>
      <c r="T1090" s="199">
        <f t="shared" si="69"/>
        <v>637</v>
      </c>
      <c r="U1090" s="11"/>
      <c r="V1090" s="11"/>
      <c r="W1090" s="11"/>
      <c r="Y1090" s="11">
        <v>67.06</v>
      </c>
      <c r="Z1090" s="11">
        <f t="shared" si="70"/>
        <v>66.97</v>
      </c>
      <c r="AB1090" s="11">
        <f t="shared" si="71"/>
        <v>57.92</v>
      </c>
      <c r="AC1090" s="170">
        <v>64.790000000000006</v>
      </c>
      <c r="AD1090" s="11"/>
      <c r="AE1090" s="4"/>
      <c r="AF1090" s="4"/>
    </row>
    <row r="1091" spans="1:32">
      <c r="A1091" s="56"/>
      <c r="B1091" s="11"/>
      <c r="C1091" s="11" t="s">
        <v>492</v>
      </c>
      <c r="D1091" s="11"/>
      <c r="E1091" s="11" t="s">
        <v>169</v>
      </c>
      <c r="F1091" s="11">
        <v>1663</v>
      </c>
      <c r="G1091" s="11"/>
      <c r="H1091" s="11"/>
      <c r="I1091" s="11"/>
      <c r="J1091" s="207">
        <v>320.33999999999997</v>
      </c>
      <c r="K1091" s="11"/>
      <c r="M1091" s="11">
        <v>1</v>
      </c>
      <c r="N1091" s="70"/>
      <c r="P1091" s="196">
        <f t="shared" si="68"/>
        <v>320.33999999999997</v>
      </c>
      <c r="Q1091" s="11"/>
      <c r="R1091" s="11"/>
      <c r="S1091" s="11"/>
      <c r="T1091" s="199">
        <f t="shared" si="69"/>
        <v>1663</v>
      </c>
      <c r="U1091" s="11"/>
      <c r="V1091" s="11"/>
      <c r="W1091" s="11"/>
      <c r="Y1091" s="11">
        <v>320.33999999999997</v>
      </c>
      <c r="Z1091" s="11">
        <f t="shared" si="70"/>
        <v>319.93</v>
      </c>
      <c r="AB1091" s="11">
        <f t="shared" si="71"/>
        <v>276.7</v>
      </c>
      <c r="AC1091" s="170">
        <v>309.49</v>
      </c>
      <c r="AD1091" s="11"/>
      <c r="AE1091" s="4"/>
      <c r="AF1091" s="4"/>
    </row>
    <row r="1092" spans="1:32">
      <c r="A1092" s="56"/>
      <c r="B1092" s="11"/>
      <c r="C1092" s="11" t="s">
        <v>492</v>
      </c>
      <c r="D1092" s="11"/>
      <c r="E1092" s="11" t="s">
        <v>62</v>
      </c>
      <c r="F1092" s="11">
        <v>9614354</v>
      </c>
      <c r="G1092" s="11"/>
      <c r="H1092" s="11"/>
      <c r="I1092" s="11"/>
      <c r="J1092" s="207">
        <v>1683904.2199999948</v>
      </c>
      <c r="K1092" s="11"/>
      <c r="M1092" s="11">
        <v>10648</v>
      </c>
      <c r="N1092" s="70"/>
      <c r="P1092" s="196">
        <f t="shared" si="68"/>
        <v>158.14277047332783</v>
      </c>
      <c r="Q1092" s="11"/>
      <c r="R1092" s="11"/>
      <c r="S1092" s="11"/>
      <c r="T1092" s="199">
        <f t="shared" si="69"/>
        <v>902.92580766341098</v>
      </c>
      <c r="U1092" s="11"/>
      <c r="V1092" s="11"/>
      <c r="W1092" s="11"/>
      <c r="Y1092" s="11">
        <v>1683904.2199999948</v>
      </c>
      <c r="Z1092" s="11">
        <f t="shared" si="70"/>
        <v>1681767.69</v>
      </c>
      <c r="AB1092" s="11">
        <f t="shared" si="71"/>
        <v>1454495.05</v>
      </c>
      <c r="AC1092" s="170">
        <v>1626894.81</v>
      </c>
      <c r="AD1092" s="11"/>
      <c r="AE1092" s="4"/>
      <c r="AF1092" s="4"/>
    </row>
    <row r="1093" spans="1:32">
      <c r="A1093" s="56"/>
      <c r="B1093" s="11"/>
      <c r="C1093" s="11" t="s">
        <v>492</v>
      </c>
      <c r="D1093" s="11"/>
      <c r="E1093" s="11" t="s">
        <v>249</v>
      </c>
      <c r="F1093" s="11">
        <v>2079</v>
      </c>
      <c r="G1093" s="11"/>
      <c r="H1093" s="11"/>
      <c r="I1093" s="11"/>
      <c r="J1093" s="207">
        <v>399.55</v>
      </c>
      <c r="K1093" s="11"/>
      <c r="M1093" s="11">
        <v>2</v>
      </c>
      <c r="N1093" s="70"/>
      <c r="P1093" s="196">
        <f t="shared" si="68"/>
        <v>199.77500000000001</v>
      </c>
      <c r="Q1093" s="11"/>
      <c r="R1093" s="11"/>
      <c r="S1093" s="11"/>
      <c r="T1093" s="199">
        <f t="shared" si="69"/>
        <v>1039.5</v>
      </c>
      <c r="U1093" s="11"/>
      <c r="V1093" s="11"/>
      <c r="W1093" s="11"/>
      <c r="Y1093" s="11">
        <v>399.55</v>
      </c>
      <c r="Z1093" s="11">
        <f t="shared" si="70"/>
        <v>399.04</v>
      </c>
      <c r="AB1093" s="11">
        <f t="shared" si="71"/>
        <v>345.12</v>
      </c>
      <c r="AC1093" s="170">
        <v>386.02</v>
      </c>
      <c r="AD1093" s="11"/>
      <c r="AE1093" s="4"/>
      <c r="AF1093" s="4"/>
    </row>
    <row r="1094" spans="1:32">
      <c r="A1094" s="56"/>
      <c r="B1094" s="11"/>
      <c r="C1094" s="11" t="s">
        <v>493</v>
      </c>
      <c r="D1094" s="11"/>
      <c r="E1094" s="11" t="s">
        <v>52</v>
      </c>
      <c r="F1094" s="11">
        <v>12557</v>
      </c>
      <c r="G1094" s="11"/>
      <c r="H1094" s="11"/>
      <c r="I1094" s="11"/>
      <c r="J1094" s="207">
        <v>2376.61</v>
      </c>
      <c r="K1094" s="11"/>
      <c r="M1094" s="11">
        <v>11</v>
      </c>
      <c r="N1094" s="70"/>
      <c r="P1094" s="196">
        <f t="shared" si="68"/>
        <v>216.05545454545455</v>
      </c>
      <c r="Q1094" s="11"/>
      <c r="R1094" s="11"/>
      <c r="S1094" s="11"/>
      <c r="T1094" s="199">
        <f t="shared" si="69"/>
        <v>1141.5454545454545</v>
      </c>
      <c r="U1094" s="11"/>
      <c r="V1094" s="11"/>
      <c r="W1094" s="11"/>
      <c r="Y1094" s="11">
        <v>2376.61</v>
      </c>
      <c r="Z1094" s="11">
        <f t="shared" si="70"/>
        <v>2373.59</v>
      </c>
      <c r="AB1094" s="11">
        <f t="shared" si="71"/>
        <v>2052.83</v>
      </c>
      <c r="AC1094" s="170">
        <v>2296.15</v>
      </c>
      <c r="AD1094" s="11"/>
      <c r="AE1094" s="4"/>
      <c r="AF1094" s="4"/>
    </row>
    <row r="1095" spans="1:32">
      <c r="A1095" s="56"/>
      <c r="B1095" s="11"/>
      <c r="C1095" s="11" t="s">
        <v>493</v>
      </c>
      <c r="D1095" s="11"/>
      <c r="E1095" s="11" t="s">
        <v>54</v>
      </c>
      <c r="F1095" s="11">
        <v>2039685</v>
      </c>
      <c r="G1095" s="11"/>
      <c r="H1095" s="11"/>
      <c r="I1095" s="11"/>
      <c r="J1095" s="207">
        <v>380782.57000000065</v>
      </c>
      <c r="K1095" s="11"/>
      <c r="M1095" s="11">
        <v>2877</v>
      </c>
      <c r="N1095" s="70"/>
      <c r="P1095" s="196">
        <f t="shared" si="68"/>
        <v>132.35403892944061</v>
      </c>
      <c r="Q1095" s="11"/>
      <c r="R1095" s="11"/>
      <c r="S1095" s="11"/>
      <c r="T1095" s="199">
        <f t="shared" si="69"/>
        <v>708.96246089676742</v>
      </c>
      <c r="U1095" s="11"/>
      <c r="V1095" s="11"/>
      <c r="W1095" s="11"/>
      <c r="Y1095" s="11">
        <v>380782.57000000065</v>
      </c>
      <c r="Z1095" s="11">
        <f t="shared" si="70"/>
        <v>380299.44</v>
      </c>
      <c r="AB1095" s="11">
        <f t="shared" si="71"/>
        <v>328906.09999999998</v>
      </c>
      <c r="AC1095" s="170">
        <v>367890.99</v>
      </c>
      <c r="AD1095" s="11"/>
      <c r="AE1095" s="4"/>
      <c r="AF1095" s="4"/>
    </row>
    <row r="1096" spans="1:32">
      <c r="A1096" s="56"/>
      <c r="B1096" s="11"/>
      <c r="C1096" s="11" t="s">
        <v>493</v>
      </c>
      <c r="D1096" s="11"/>
      <c r="E1096" s="11" t="s">
        <v>198</v>
      </c>
      <c r="F1096" s="11">
        <v>1040</v>
      </c>
      <c r="G1096" s="11"/>
      <c r="H1096" s="11"/>
      <c r="I1096" s="11"/>
      <c r="J1096" s="207">
        <v>99.48</v>
      </c>
      <c r="K1096" s="11"/>
      <c r="M1096" s="11">
        <v>1</v>
      </c>
      <c r="N1096" s="70"/>
      <c r="P1096" s="196">
        <f t="shared" si="68"/>
        <v>99.48</v>
      </c>
      <c r="Q1096" s="11"/>
      <c r="R1096" s="11"/>
      <c r="S1096" s="11"/>
      <c r="T1096" s="199">
        <f t="shared" si="69"/>
        <v>1040</v>
      </c>
      <c r="U1096" s="11"/>
      <c r="V1096" s="11"/>
      <c r="W1096" s="11"/>
      <c r="Y1096" s="11">
        <v>99.48</v>
      </c>
      <c r="Z1096" s="11">
        <f t="shared" si="70"/>
        <v>99.35</v>
      </c>
      <c r="AB1096" s="11">
        <f t="shared" si="71"/>
        <v>85.93</v>
      </c>
      <c r="AC1096" s="170">
        <v>96.11</v>
      </c>
      <c r="AD1096" s="11"/>
      <c r="AE1096" s="4"/>
      <c r="AF1096" s="4"/>
    </row>
    <row r="1097" spans="1:32">
      <c r="A1097" s="56"/>
      <c r="B1097" s="11"/>
      <c r="C1097" s="11" t="s">
        <v>494</v>
      </c>
      <c r="D1097" s="11"/>
      <c r="E1097" s="11" t="s">
        <v>319</v>
      </c>
      <c r="F1097" s="11">
        <v>257695</v>
      </c>
      <c r="G1097" s="11"/>
      <c r="H1097" s="11"/>
      <c r="I1097" s="11"/>
      <c r="J1097" s="207">
        <v>35338.659999999982</v>
      </c>
      <c r="K1097" s="11"/>
      <c r="M1097" s="11">
        <v>240</v>
      </c>
      <c r="N1097" s="70"/>
      <c r="P1097" s="196">
        <f t="shared" si="68"/>
        <v>147.24441666666658</v>
      </c>
      <c r="Q1097" s="11"/>
      <c r="R1097" s="11"/>
      <c r="S1097" s="11"/>
      <c r="T1097" s="199">
        <f t="shared" si="69"/>
        <v>1073.7291666666667</v>
      </c>
      <c r="U1097" s="11"/>
      <c r="V1097" s="11"/>
      <c r="W1097" s="11"/>
      <c r="Y1097" s="11">
        <v>35338.659999999982</v>
      </c>
      <c r="Z1097" s="11">
        <f t="shared" si="70"/>
        <v>35293.82</v>
      </c>
      <c r="AB1097" s="11">
        <f t="shared" si="71"/>
        <v>30524.25</v>
      </c>
      <c r="AC1097" s="170">
        <v>34142.25</v>
      </c>
      <c r="AD1097" s="11"/>
      <c r="AE1097" s="4"/>
      <c r="AF1097" s="4"/>
    </row>
    <row r="1098" spans="1:32">
      <c r="A1098" s="56"/>
      <c r="B1098" s="11"/>
      <c r="C1098" s="11" t="s">
        <v>495</v>
      </c>
      <c r="D1098" s="11"/>
      <c r="E1098" s="11" t="s">
        <v>354</v>
      </c>
      <c r="F1098" s="11">
        <v>5017275</v>
      </c>
      <c r="G1098" s="11"/>
      <c r="H1098" s="11"/>
      <c r="I1098" s="11"/>
      <c r="J1098" s="207">
        <v>905825.64000000164</v>
      </c>
      <c r="K1098" s="11"/>
      <c r="M1098" s="11">
        <v>5406</v>
      </c>
      <c r="N1098" s="70"/>
      <c r="P1098" s="196">
        <f t="shared" si="68"/>
        <v>167.55931187569396</v>
      </c>
      <c r="Q1098" s="11"/>
      <c r="R1098" s="11"/>
      <c r="S1098" s="11"/>
      <c r="T1098" s="199">
        <f t="shared" si="69"/>
        <v>928.09378468368482</v>
      </c>
      <c r="U1098" s="11"/>
      <c r="V1098" s="11"/>
      <c r="W1098" s="11"/>
      <c r="Y1098" s="11">
        <v>905825.64000000164</v>
      </c>
      <c r="Z1098" s="11">
        <f t="shared" si="70"/>
        <v>904676.33</v>
      </c>
      <c r="AB1098" s="11">
        <f t="shared" si="71"/>
        <v>782419.15</v>
      </c>
      <c r="AC1098" s="170">
        <v>875158.47</v>
      </c>
      <c r="AD1098" s="11"/>
      <c r="AE1098" s="4"/>
      <c r="AF1098" s="4"/>
    </row>
    <row r="1099" spans="1:32">
      <c r="A1099" s="56"/>
      <c r="B1099" s="11"/>
      <c r="C1099" s="11" t="s">
        <v>496</v>
      </c>
      <c r="D1099" s="11"/>
      <c r="E1099" s="11" t="s">
        <v>77</v>
      </c>
      <c r="F1099" s="11">
        <v>1678</v>
      </c>
      <c r="G1099" s="11"/>
      <c r="H1099" s="11"/>
      <c r="I1099" s="11"/>
      <c r="J1099" s="207">
        <v>314.41000000000003</v>
      </c>
      <c r="K1099" s="11"/>
      <c r="M1099" s="11">
        <v>2</v>
      </c>
      <c r="N1099" s="70"/>
      <c r="P1099" s="196">
        <f t="shared" si="68"/>
        <v>157.20500000000001</v>
      </c>
      <c r="Q1099" s="11"/>
      <c r="R1099" s="11"/>
      <c r="S1099" s="11"/>
      <c r="T1099" s="199">
        <f t="shared" si="69"/>
        <v>839</v>
      </c>
      <c r="U1099" s="11"/>
      <c r="V1099" s="11"/>
      <c r="W1099" s="11"/>
      <c r="Y1099" s="11">
        <v>314.41000000000003</v>
      </c>
      <c r="Z1099" s="11">
        <f t="shared" si="70"/>
        <v>314.01</v>
      </c>
      <c r="AB1099" s="11">
        <f t="shared" si="71"/>
        <v>271.58</v>
      </c>
      <c r="AC1099" s="170">
        <v>303.77</v>
      </c>
      <c r="AD1099" s="11"/>
      <c r="AE1099" s="4"/>
      <c r="AF1099" s="4"/>
    </row>
    <row r="1100" spans="1:32">
      <c r="A1100" s="56"/>
      <c r="B1100" s="11"/>
      <c r="C1100" s="11" t="s">
        <v>497</v>
      </c>
      <c r="D1100" s="11"/>
      <c r="E1100" s="11" t="s">
        <v>498</v>
      </c>
      <c r="F1100" s="11">
        <v>658206</v>
      </c>
      <c r="G1100" s="11"/>
      <c r="H1100" s="11"/>
      <c r="I1100" s="11"/>
      <c r="J1100" s="207">
        <v>119122.04000000002</v>
      </c>
      <c r="K1100" s="11"/>
      <c r="M1100" s="11">
        <v>494</v>
      </c>
      <c r="N1100" s="70"/>
      <c r="P1100" s="196">
        <f t="shared" si="68"/>
        <v>241.1377327935223</v>
      </c>
      <c r="Q1100" s="11"/>
      <c r="R1100" s="11"/>
      <c r="S1100" s="11"/>
      <c r="T1100" s="199">
        <f t="shared" si="69"/>
        <v>1332.4008097165993</v>
      </c>
      <c r="U1100" s="11"/>
      <c r="V1100" s="11"/>
      <c r="W1100" s="11"/>
      <c r="Y1100" s="11">
        <v>119122.04000000002</v>
      </c>
      <c r="Z1100" s="11">
        <f t="shared" si="70"/>
        <v>118970.9</v>
      </c>
      <c r="AB1100" s="11">
        <f t="shared" si="71"/>
        <v>102893.27</v>
      </c>
      <c r="AC1100" s="170">
        <v>115089.1</v>
      </c>
      <c r="AD1100" s="11"/>
      <c r="AE1100" s="4"/>
      <c r="AF1100" s="4"/>
    </row>
    <row r="1101" spans="1:32">
      <c r="A1101" s="56"/>
      <c r="B1101" s="11"/>
      <c r="C1101" s="11" t="s">
        <v>499</v>
      </c>
      <c r="D1101" s="11"/>
      <c r="E1101" s="11" t="s">
        <v>198</v>
      </c>
      <c r="F1101" s="11">
        <v>323919</v>
      </c>
      <c r="G1101" s="11"/>
      <c r="H1101" s="11"/>
      <c r="I1101" s="11"/>
      <c r="J1101" s="207">
        <v>57924.170000000006</v>
      </c>
      <c r="K1101" s="11"/>
      <c r="M1101" s="11">
        <v>408</v>
      </c>
      <c r="N1101" s="70"/>
      <c r="P1101" s="196">
        <f t="shared" si="68"/>
        <v>141.97100490196081</v>
      </c>
      <c r="Q1101" s="11"/>
      <c r="R1101" s="11"/>
      <c r="S1101" s="11"/>
      <c r="T1101" s="199">
        <f t="shared" si="69"/>
        <v>793.91911764705878</v>
      </c>
      <c r="U1101" s="11"/>
      <c r="V1101" s="11"/>
      <c r="W1101" s="11"/>
      <c r="Y1101" s="11">
        <v>57924.170000000006</v>
      </c>
      <c r="Z1101" s="11">
        <f t="shared" si="70"/>
        <v>57850.68</v>
      </c>
      <c r="AB1101" s="11">
        <f t="shared" si="71"/>
        <v>50032.79</v>
      </c>
      <c r="AC1101" s="170">
        <v>55963.12</v>
      </c>
      <c r="AD1101" s="11"/>
      <c r="AE1101" s="4"/>
      <c r="AF1101" s="4"/>
    </row>
    <row r="1102" spans="1:32">
      <c r="A1102" s="56"/>
      <c r="B1102" s="11"/>
      <c r="C1102" s="11" t="s">
        <v>500</v>
      </c>
      <c r="D1102" s="11"/>
      <c r="E1102" s="11" t="s">
        <v>310</v>
      </c>
      <c r="F1102" s="11">
        <v>11750</v>
      </c>
      <c r="G1102" s="11"/>
      <c r="H1102" s="11"/>
      <c r="I1102" s="11"/>
      <c r="J1102" s="207">
        <v>2249.79</v>
      </c>
      <c r="K1102" s="11"/>
      <c r="M1102" s="11">
        <v>6</v>
      </c>
      <c r="N1102" s="70"/>
      <c r="P1102" s="196">
        <f t="shared" si="68"/>
        <v>374.96499999999997</v>
      </c>
      <c r="Q1102" s="11"/>
      <c r="R1102" s="11"/>
      <c r="S1102" s="11"/>
      <c r="T1102" s="199">
        <f t="shared" si="69"/>
        <v>1958.3333333333333</v>
      </c>
      <c r="U1102" s="11"/>
      <c r="V1102" s="11"/>
      <c r="W1102" s="11"/>
      <c r="Y1102" s="11">
        <v>2249.79</v>
      </c>
      <c r="Z1102" s="11">
        <f t="shared" si="70"/>
        <v>2246.94</v>
      </c>
      <c r="AB1102" s="11">
        <f t="shared" si="71"/>
        <v>1943.29</v>
      </c>
      <c r="AC1102" s="170">
        <v>2173.62</v>
      </c>
      <c r="AD1102" s="11"/>
      <c r="AE1102" s="4"/>
      <c r="AF1102" s="4"/>
    </row>
    <row r="1103" spans="1:32">
      <c r="A1103" s="56"/>
      <c r="B1103" s="11"/>
      <c r="C1103" s="11" t="s">
        <v>500</v>
      </c>
      <c r="D1103" s="11"/>
      <c r="E1103" s="11" t="s">
        <v>79</v>
      </c>
      <c r="F1103" s="11">
        <v>1074</v>
      </c>
      <c r="G1103" s="11"/>
      <c r="H1103" s="11"/>
      <c r="I1103" s="11"/>
      <c r="J1103" s="207">
        <v>201.76</v>
      </c>
      <c r="K1103" s="11"/>
      <c r="M1103" s="11">
        <v>1</v>
      </c>
      <c r="N1103" s="70"/>
      <c r="P1103" s="196">
        <f t="shared" si="68"/>
        <v>201.76</v>
      </c>
      <c r="Q1103" s="11"/>
      <c r="R1103" s="11"/>
      <c r="S1103" s="11"/>
      <c r="T1103" s="199">
        <f t="shared" si="69"/>
        <v>1074</v>
      </c>
      <c r="U1103" s="11"/>
      <c r="V1103" s="11"/>
      <c r="W1103" s="11"/>
      <c r="Y1103" s="11">
        <v>201.76</v>
      </c>
      <c r="Z1103" s="11">
        <f t="shared" si="70"/>
        <v>201.5</v>
      </c>
      <c r="AB1103" s="11">
        <f t="shared" si="71"/>
        <v>174.27</v>
      </c>
      <c r="AC1103" s="170">
        <v>194.93</v>
      </c>
      <c r="AD1103" s="11"/>
      <c r="AE1103" s="4"/>
      <c r="AF1103" s="4"/>
    </row>
    <row r="1104" spans="1:32">
      <c r="A1104" s="56"/>
      <c r="B1104" s="11"/>
      <c r="C1104" s="11" t="s">
        <v>501</v>
      </c>
      <c r="D1104" s="11"/>
      <c r="E1104" s="11" t="s">
        <v>310</v>
      </c>
      <c r="F1104" s="11">
        <v>1303</v>
      </c>
      <c r="G1104" s="11"/>
      <c r="H1104" s="11"/>
      <c r="I1104" s="11"/>
      <c r="J1104" s="207">
        <v>246.73</v>
      </c>
      <c r="K1104" s="11"/>
      <c r="M1104" s="11">
        <v>1</v>
      </c>
      <c r="N1104" s="70"/>
      <c r="P1104" s="196">
        <f t="shared" si="68"/>
        <v>246.73</v>
      </c>
      <c r="Q1104" s="11"/>
      <c r="R1104" s="11"/>
      <c r="S1104" s="11"/>
      <c r="T1104" s="199">
        <f t="shared" si="69"/>
        <v>1303</v>
      </c>
      <c r="U1104" s="11"/>
      <c r="V1104" s="11"/>
      <c r="W1104" s="11"/>
      <c r="Y1104" s="11">
        <v>246.73</v>
      </c>
      <c r="Z1104" s="11">
        <f t="shared" si="70"/>
        <v>246.42</v>
      </c>
      <c r="AB1104" s="11">
        <f t="shared" si="71"/>
        <v>213.12</v>
      </c>
      <c r="AC1104" s="170">
        <v>238.38</v>
      </c>
      <c r="AD1104" s="11"/>
      <c r="AE1104" s="4"/>
      <c r="AF1104" s="4"/>
    </row>
    <row r="1105" spans="1:32">
      <c r="A1105" s="56"/>
      <c r="B1105" s="11"/>
      <c r="C1105" s="11" t="s">
        <v>502</v>
      </c>
      <c r="D1105" s="11"/>
      <c r="E1105" s="11" t="s">
        <v>86</v>
      </c>
      <c r="F1105" s="11">
        <v>1179</v>
      </c>
      <c r="G1105" s="11"/>
      <c r="H1105" s="11"/>
      <c r="I1105" s="11"/>
      <c r="J1105" s="207">
        <v>113.04</v>
      </c>
      <c r="K1105" s="11"/>
      <c r="M1105" s="11">
        <v>1</v>
      </c>
      <c r="N1105" s="70"/>
      <c r="P1105" s="196">
        <f t="shared" si="68"/>
        <v>113.04</v>
      </c>
      <c r="Q1105" s="11"/>
      <c r="R1105" s="11"/>
      <c r="S1105" s="11"/>
      <c r="T1105" s="199">
        <f t="shared" si="69"/>
        <v>1179</v>
      </c>
      <c r="U1105" s="11"/>
      <c r="V1105" s="11"/>
      <c r="W1105" s="11"/>
      <c r="Y1105" s="11">
        <v>113.04</v>
      </c>
      <c r="Z1105" s="11">
        <f t="shared" si="70"/>
        <v>112.9</v>
      </c>
      <c r="AB1105" s="11">
        <f t="shared" si="71"/>
        <v>97.64</v>
      </c>
      <c r="AC1105" s="170">
        <v>109.21</v>
      </c>
      <c r="AD1105" s="11"/>
      <c r="AE1105" s="4"/>
      <c r="AF1105" s="4"/>
    </row>
    <row r="1106" spans="1:32">
      <c r="A1106" s="56"/>
      <c r="B1106" s="11"/>
      <c r="C1106" s="11" t="s">
        <v>502</v>
      </c>
      <c r="D1106" s="11"/>
      <c r="E1106" s="11" t="s">
        <v>211</v>
      </c>
      <c r="F1106" s="11">
        <v>352070</v>
      </c>
      <c r="G1106" s="11"/>
      <c r="H1106" s="11"/>
      <c r="I1106" s="11"/>
      <c r="J1106" s="207">
        <v>65602.479999999967</v>
      </c>
      <c r="K1106" s="11"/>
      <c r="M1106" s="11">
        <v>417</v>
      </c>
      <c r="N1106" s="70"/>
      <c r="P1106" s="196">
        <f t="shared" si="68"/>
        <v>157.32009592326131</v>
      </c>
      <c r="Q1106" s="11"/>
      <c r="R1106" s="11"/>
      <c r="S1106" s="11"/>
      <c r="T1106" s="199">
        <f t="shared" si="69"/>
        <v>844.29256594724222</v>
      </c>
      <c r="U1106" s="11"/>
      <c r="V1106" s="11"/>
      <c r="W1106" s="11"/>
      <c r="Y1106" s="11">
        <v>65602.479999999967</v>
      </c>
      <c r="Z1106" s="11">
        <f t="shared" si="70"/>
        <v>65519.24</v>
      </c>
      <c r="AB1106" s="11">
        <f t="shared" si="71"/>
        <v>56665.03</v>
      </c>
      <c r="AC1106" s="170">
        <v>63381.48</v>
      </c>
      <c r="AD1106" s="11"/>
      <c r="AE1106" s="4"/>
      <c r="AF1106" s="4"/>
    </row>
    <row r="1107" spans="1:32">
      <c r="A1107" s="56"/>
      <c r="B1107" s="11"/>
      <c r="C1107" s="11" t="s">
        <v>503</v>
      </c>
      <c r="D1107" s="11"/>
      <c r="E1107" s="11" t="s">
        <v>77</v>
      </c>
      <c r="F1107" s="11">
        <v>309852</v>
      </c>
      <c r="G1107" s="11"/>
      <c r="H1107" s="11"/>
      <c r="I1107" s="11"/>
      <c r="J1107" s="207">
        <v>56802.119999999981</v>
      </c>
      <c r="K1107" s="11"/>
      <c r="M1107" s="11">
        <v>207</v>
      </c>
      <c r="N1107" s="70"/>
      <c r="P1107" s="196">
        <f t="shared" si="68"/>
        <v>274.4063768115941</v>
      </c>
      <c r="Q1107" s="11"/>
      <c r="R1107" s="11"/>
      <c r="S1107" s="11"/>
      <c r="T1107" s="199">
        <f t="shared" si="69"/>
        <v>1496.8695652173913</v>
      </c>
      <c r="U1107" s="11"/>
      <c r="V1107" s="11"/>
      <c r="W1107" s="11"/>
      <c r="Y1107" s="11">
        <v>56802.119999999981</v>
      </c>
      <c r="Z1107" s="11">
        <f t="shared" si="70"/>
        <v>56730.05</v>
      </c>
      <c r="AB1107" s="11">
        <f t="shared" si="71"/>
        <v>49063.6</v>
      </c>
      <c r="AC1107" s="170">
        <v>54879.06</v>
      </c>
      <c r="AD1107" s="11"/>
      <c r="AE1107" s="4"/>
      <c r="AF1107" s="4"/>
    </row>
    <row r="1108" spans="1:32">
      <c r="A1108" s="56"/>
      <c r="B1108" s="11"/>
      <c r="C1108" s="11" t="s">
        <v>504</v>
      </c>
      <c r="D1108" s="11"/>
      <c r="E1108" s="11" t="s">
        <v>93</v>
      </c>
      <c r="F1108" s="11">
        <v>69481</v>
      </c>
      <c r="G1108" s="11"/>
      <c r="H1108" s="11"/>
      <c r="I1108" s="11"/>
      <c r="J1108" s="207">
        <v>13259.789999999999</v>
      </c>
      <c r="K1108" s="11"/>
      <c r="M1108" s="11">
        <v>48</v>
      </c>
      <c r="N1108" s="70"/>
      <c r="P1108" s="196">
        <f t="shared" si="68"/>
        <v>276.24562499999996</v>
      </c>
      <c r="Q1108" s="11"/>
      <c r="R1108" s="11"/>
      <c r="S1108" s="11"/>
      <c r="T1108" s="199">
        <f t="shared" si="69"/>
        <v>1447.5208333333333</v>
      </c>
      <c r="U1108" s="11"/>
      <c r="V1108" s="11"/>
      <c r="W1108" s="11"/>
      <c r="Y1108" s="11">
        <v>13259.789999999999</v>
      </c>
      <c r="Z1108" s="11">
        <f t="shared" si="70"/>
        <v>13242.97</v>
      </c>
      <c r="AB1108" s="11">
        <f t="shared" si="71"/>
        <v>11453.32</v>
      </c>
      <c r="AC1108" s="170">
        <v>12810.87</v>
      </c>
      <c r="AD1108" s="11"/>
      <c r="AE1108" s="4"/>
      <c r="AF1108" s="4"/>
    </row>
    <row r="1109" spans="1:32">
      <c r="A1109" s="56"/>
      <c r="B1109" s="11"/>
      <c r="C1109" s="11" t="s">
        <v>505</v>
      </c>
      <c r="D1109" s="11"/>
      <c r="E1109" s="11" t="s">
        <v>94</v>
      </c>
      <c r="F1109" s="11">
        <v>385</v>
      </c>
      <c r="G1109" s="11"/>
      <c r="H1109" s="11"/>
      <c r="I1109" s="11"/>
      <c r="J1109" s="207">
        <v>74.290000000000006</v>
      </c>
      <c r="K1109" s="11"/>
      <c r="M1109" s="11">
        <v>1</v>
      </c>
      <c r="N1109" s="70"/>
      <c r="P1109" s="196">
        <f t="shared" si="68"/>
        <v>74.290000000000006</v>
      </c>
      <c r="Q1109" s="11"/>
      <c r="R1109" s="11"/>
      <c r="S1109" s="11"/>
      <c r="T1109" s="199">
        <f t="shared" si="69"/>
        <v>385</v>
      </c>
      <c r="U1109" s="11"/>
      <c r="V1109" s="11"/>
      <c r="W1109" s="11"/>
      <c r="Y1109" s="11">
        <v>74.290000000000006</v>
      </c>
      <c r="Z1109" s="11">
        <f t="shared" si="70"/>
        <v>74.2</v>
      </c>
      <c r="AB1109" s="11">
        <f t="shared" si="71"/>
        <v>64.17</v>
      </c>
      <c r="AC1109" s="170">
        <v>71.77</v>
      </c>
      <c r="AD1109" s="11"/>
      <c r="AE1109" s="4"/>
      <c r="AF1109" s="4"/>
    </row>
    <row r="1110" spans="1:32">
      <c r="A1110" s="56"/>
      <c r="B1110" s="11"/>
      <c r="C1110" s="11" t="s">
        <v>506</v>
      </c>
      <c r="D1110" s="11"/>
      <c r="E1110" s="11" t="s">
        <v>75</v>
      </c>
      <c r="F1110" s="11">
        <v>59514</v>
      </c>
      <c r="G1110" s="11"/>
      <c r="H1110" s="11"/>
      <c r="I1110" s="11"/>
      <c r="J1110" s="207">
        <v>10510.490000000003</v>
      </c>
      <c r="K1110" s="11"/>
      <c r="M1110" s="11">
        <v>61</v>
      </c>
      <c r="N1110" s="70"/>
      <c r="P1110" s="196">
        <f t="shared" si="68"/>
        <v>172.30311475409843</v>
      </c>
      <c r="Q1110" s="11"/>
      <c r="R1110" s="11"/>
      <c r="S1110" s="11"/>
      <c r="T1110" s="199">
        <f t="shared" si="69"/>
        <v>975.63934426229503</v>
      </c>
      <c r="U1110" s="11"/>
      <c r="V1110" s="11"/>
      <c r="W1110" s="11"/>
      <c r="Y1110" s="11">
        <v>10510.490000000003</v>
      </c>
      <c r="Z1110" s="11">
        <f t="shared" si="70"/>
        <v>10497.15</v>
      </c>
      <c r="AB1110" s="11">
        <f t="shared" si="71"/>
        <v>9078.58</v>
      </c>
      <c r="AC1110" s="170">
        <v>10154.65</v>
      </c>
      <c r="AD1110" s="11"/>
      <c r="AE1110" s="4"/>
      <c r="AF1110" s="4"/>
    </row>
    <row r="1111" spans="1:32">
      <c r="A1111" s="56"/>
      <c r="B1111" s="11"/>
      <c r="C1111" s="11" t="s">
        <v>507</v>
      </c>
      <c r="D1111" s="11"/>
      <c r="E1111" s="11" t="s">
        <v>115</v>
      </c>
      <c r="F1111" s="11">
        <v>89860</v>
      </c>
      <c r="G1111" s="11"/>
      <c r="H1111" s="11"/>
      <c r="I1111" s="11"/>
      <c r="J1111" s="207">
        <v>16812.14000000001</v>
      </c>
      <c r="K1111" s="11"/>
      <c r="M1111" s="11">
        <v>73</v>
      </c>
      <c r="N1111" s="70"/>
      <c r="P1111" s="196">
        <f t="shared" si="68"/>
        <v>230.30328767123302</v>
      </c>
      <c r="Q1111" s="11"/>
      <c r="R1111" s="11"/>
      <c r="S1111" s="11"/>
      <c r="T1111" s="199">
        <f t="shared" si="69"/>
        <v>1230.958904109589</v>
      </c>
      <c r="U1111" s="11"/>
      <c r="V1111" s="11"/>
      <c r="W1111" s="11"/>
      <c r="Y1111" s="11">
        <v>16812.14000000001</v>
      </c>
      <c r="Z1111" s="11">
        <f t="shared" si="70"/>
        <v>16790.810000000001</v>
      </c>
      <c r="AB1111" s="11">
        <f t="shared" si="71"/>
        <v>14521.71</v>
      </c>
      <c r="AC1111" s="170">
        <v>16242.96</v>
      </c>
      <c r="AD1111" s="11"/>
      <c r="AE1111" s="4"/>
      <c r="AF1111" s="4"/>
    </row>
    <row r="1112" spans="1:32">
      <c r="A1112" s="56"/>
      <c r="B1112" s="11"/>
      <c r="C1112" s="11" t="s">
        <v>508</v>
      </c>
      <c r="D1112" s="11"/>
      <c r="E1112" s="11" t="s">
        <v>66</v>
      </c>
      <c r="F1112" s="11">
        <v>979510</v>
      </c>
      <c r="G1112" s="11"/>
      <c r="H1112" s="11"/>
      <c r="I1112" s="11"/>
      <c r="J1112" s="207">
        <v>179522.79000000015</v>
      </c>
      <c r="K1112" s="11"/>
      <c r="M1112" s="11">
        <v>660</v>
      </c>
      <c r="N1112" s="70"/>
      <c r="P1112" s="196">
        <f t="shared" si="68"/>
        <v>272.00422727272752</v>
      </c>
      <c r="Q1112" s="11"/>
      <c r="R1112" s="11"/>
      <c r="S1112" s="11"/>
      <c r="T1112" s="199">
        <f t="shared" si="69"/>
        <v>1484.1060606060605</v>
      </c>
      <c r="U1112" s="11"/>
      <c r="V1112" s="11"/>
      <c r="W1112" s="11"/>
      <c r="Y1112" s="11">
        <v>179522.79000000015</v>
      </c>
      <c r="Z1112" s="11">
        <f t="shared" si="70"/>
        <v>179295.01</v>
      </c>
      <c r="AB1112" s="11">
        <f t="shared" si="71"/>
        <v>155065.24</v>
      </c>
      <c r="AC1112" s="170">
        <v>173444.96</v>
      </c>
      <c r="AD1112" s="11"/>
      <c r="AE1112" s="4"/>
      <c r="AF1112" s="4"/>
    </row>
    <row r="1113" spans="1:32">
      <c r="A1113" s="56"/>
      <c r="B1113" s="11"/>
      <c r="C1113" s="11" t="s">
        <v>509</v>
      </c>
      <c r="D1113" s="11"/>
      <c r="E1113" s="11" t="s">
        <v>66</v>
      </c>
      <c r="F1113" s="11">
        <v>1203</v>
      </c>
      <c r="G1113" s="11"/>
      <c r="H1113" s="11"/>
      <c r="I1113" s="11"/>
      <c r="J1113" s="207">
        <v>225.83</v>
      </c>
      <c r="K1113" s="11"/>
      <c r="M1113" s="11">
        <v>1</v>
      </c>
      <c r="N1113" s="70"/>
      <c r="P1113" s="196">
        <f t="shared" si="68"/>
        <v>225.83</v>
      </c>
      <c r="Q1113" s="11"/>
      <c r="R1113" s="11"/>
      <c r="S1113" s="11"/>
      <c r="T1113" s="199">
        <f t="shared" si="69"/>
        <v>1203</v>
      </c>
      <c r="U1113" s="11"/>
      <c r="V1113" s="11"/>
      <c r="W1113" s="11"/>
      <c r="Y1113" s="11">
        <v>225.83</v>
      </c>
      <c r="Z1113" s="11">
        <f t="shared" si="70"/>
        <v>225.54</v>
      </c>
      <c r="AB1113" s="11">
        <f t="shared" si="71"/>
        <v>195.06</v>
      </c>
      <c r="AC1113" s="170">
        <v>218.18</v>
      </c>
      <c r="AD1113" s="11"/>
      <c r="AE1113" s="4"/>
      <c r="AF1113" s="4"/>
    </row>
    <row r="1114" spans="1:32">
      <c r="A1114" s="56"/>
      <c r="B1114" s="11"/>
      <c r="C1114" s="11" t="s">
        <v>509</v>
      </c>
      <c r="D1114" s="11"/>
      <c r="E1114" s="11" t="s">
        <v>510</v>
      </c>
      <c r="F1114" s="11">
        <v>4596859</v>
      </c>
      <c r="G1114" s="11"/>
      <c r="H1114" s="11"/>
      <c r="I1114" s="11"/>
      <c r="J1114" s="207">
        <v>855700.46000000054</v>
      </c>
      <c r="K1114" s="11"/>
      <c r="M1114" s="11">
        <v>3161</v>
      </c>
      <c r="N1114" s="70"/>
      <c r="P1114" s="196">
        <f t="shared" si="68"/>
        <v>270.70561847516626</v>
      </c>
      <c r="Q1114" s="11"/>
      <c r="R1114" s="11"/>
      <c r="S1114" s="11"/>
      <c r="T1114" s="199">
        <f t="shared" si="69"/>
        <v>1454.2420120215122</v>
      </c>
      <c r="U1114" s="11"/>
      <c r="V1114" s="11"/>
      <c r="W1114" s="11"/>
      <c r="Y1114" s="11">
        <v>855700.46000000054</v>
      </c>
      <c r="Z1114" s="11">
        <f t="shared" si="70"/>
        <v>854614.75</v>
      </c>
      <c r="AB1114" s="11">
        <f t="shared" si="71"/>
        <v>739122.85</v>
      </c>
      <c r="AC1114" s="170">
        <v>826730.3</v>
      </c>
      <c r="AD1114" s="11"/>
      <c r="AE1114" s="4"/>
      <c r="AF1114" s="4"/>
    </row>
    <row r="1115" spans="1:32">
      <c r="A1115" s="56"/>
      <c r="B1115" s="11"/>
      <c r="C1115" s="11" t="s">
        <v>511</v>
      </c>
      <c r="D1115" s="11"/>
      <c r="E1115" s="11" t="s">
        <v>133</v>
      </c>
      <c r="F1115" s="11">
        <v>293655</v>
      </c>
      <c r="G1115" s="11"/>
      <c r="H1115" s="11"/>
      <c r="I1115" s="11"/>
      <c r="J1115" s="207">
        <v>54140.819999999949</v>
      </c>
      <c r="K1115" s="11"/>
      <c r="M1115" s="11">
        <v>323</v>
      </c>
      <c r="N1115" s="70"/>
      <c r="P1115" s="196">
        <f t="shared" si="68"/>
        <v>167.61863777089766</v>
      </c>
      <c r="Q1115" s="11"/>
      <c r="R1115" s="11"/>
      <c r="S1115" s="11"/>
      <c r="T1115" s="199">
        <f t="shared" si="69"/>
        <v>909.14860681114556</v>
      </c>
      <c r="U1115" s="11"/>
      <c r="V1115" s="11"/>
      <c r="W1115" s="11"/>
      <c r="Y1115" s="11">
        <v>54140.819999999949</v>
      </c>
      <c r="Z1115" s="11">
        <f t="shared" si="70"/>
        <v>54072.13</v>
      </c>
      <c r="AB1115" s="11">
        <f t="shared" si="71"/>
        <v>46764.87</v>
      </c>
      <c r="AC1115" s="170">
        <v>52307.86</v>
      </c>
      <c r="AD1115" s="11"/>
      <c r="AE1115" s="4"/>
      <c r="AF1115" s="4"/>
    </row>
    <row r="1116" spans="1:32">
      <c r="A1116" s="56"/>
      <c r="B1116" s="11"/>
      <c r="C1116" s="11" t="s">
        <v>512</v>
      </c>
      <c r="D1116" s="11"/>
      <c r="E1116" s="11" t="s">
        <v>484</v>
      </c>
      <c r="F1116" s="11">
        <v>2947952</v>
      </c>
      <c r="G1116" s="11"/>
      <c r="H1116" s="11"/>
      <c r="I1116" s="11"/>
      <c r="J1116" s="207">
        <v>529368.05999999901</v>
      </c>
      <c r="K1116" s="11"/>
      <c r="M1116" s="11">
        <v>2781</v>
      </c>
      <c r="N1116" s="70"/>
      <c r="P1116" s="196">
        <f t="shared" si="68"/>
        <v>190.35169363538259</v>
      </c>
      <c r="Q1116" s="11"/>
      <c r="R1116" s="11"/>
      <c r="S1116" s="11"/>
      <c r="T1116" s="199">
        <f t="shared" si="69"/>
        <v>1060.0330816253147</v>
      </c>
      <c r="U1116" s="11"/>
      <c r="V1116" s="11"/>
      <c r="W1116" s="11"/>
      <c r="Y1116" s="11">
        <v>529368.05999999901</v>
      </c>
      <c r="Z1116" s="11">
        <f t="shared" si="70"/>
        <v>528696.4</v>
      </c>
      <c r="AB1116" s="11">
        <f t="shared" si="71"/>
        <v>457248.82</v>
      </c>
      <c r="AC1116" s="170">
        <v>511446.04</v>
      </c>
      <c r="AD1116" s="11"/>
      <c r="AE1116" s="4"/>
      <c r="AF1116" s="4"/>
    </row>
    <row r="1117" spans="1:32">
      <c r="A1117" s="56"/>
      <c r="B1117" s="11"/>
      <c r="C1117" s="11" t="s">
        <v>513</v>
      </c>
      <c r="D1117" s="11"/>
      <c r="E1117" s="11" t="s">
        <v>440</v>
      </c>
      <c r="F1117" s="11">
        <v>4055</v>
      </c>
      <c r="G1117" s="11"/>
      <c r="H1117" s="11"/>
      <c r="I1117" s="11"/>
      <c r="J1117" s="207">
        <v>770.93999999999994</v>
      </c>
      <c r="K1117" s="11"/>
      <c r="M1117" s="11">
        <v>3</v>
      </c>
      <c r="N1117" s="70"/>
      <c r="P1117" s="196">
        <f t="shared" si="68"/>
        <v>256.97999999999996</v>
      </c>
      <c r="Q1117" s="11"/>
      <c r="R1117" s="11"/>
      <c r="S1117" s="11"/>
      <c r="T1117" s="199">
        <f t="shared" si="69"/>
        <v>1351.6666666666667</v>
      </c>
      <c r="U1117" s="11"/>
      <c r="V1117" s="11"/>
      <c r="W1117" s="11"/>
      <c r="Y1117" s="11">
        <v>770.93999999999994</v>
      </c>
      <c r="Z1117" s="11">
        <f t="shared" si="70"/>
        <v>769.96</v>
      </c>
      <c r="AB1117" s="11">
        <f t="shared" si="71"/>
        <v>665.91</v>
      </c>
      <c r="AC1117" s="170">
        <v>744.84</v>
      </c>
      <c r="AD1117" s="11"/>
      <c r="AE1117" s="4"/>
      <c r="AF1117" s="4"/>
    </row>
    <row r="1118" spans="1:32">
      <c r="A1118" s="56"/>
      <c r="B1118" s="11"/>
      <c r="C1118" s="11" t="s">
        <v>513</v>
      </c>
      <c r="D1118" s="11"/>
      <c r="E1118" s="11" t="s">
        <v>514</v>
      </c>
      <c r="F1118" s="11">
        <v>529342</v>
      </c>
      <c r="G1118" s="11"/>
      <c r="H1118" s="11"/>
      <c r="I1118" s="11"/>
      <c r="J1118" s="207">
        <v>99724.269999999946</v>
      </c>
      <c r="K1118" s="11"/>
      <c r="M1118" s="11">
        <v>420</v>
      </c>
      <c r="N1118" s="70"/>
      <c r="P1118" s="196">
        <f t="shared" si="68"/>
        <v>237.43873809523797</v>
      </c>
      <c r="Q1118" s="11"/>
      <c r="R1118" s="11"/>
      <c r="S1118" s="11"/>
      <c r="T1118" s="199">
        <f t="shared" si="69"/>
        <v>1260.3380952380953</v>
      </c>
      <c r="U1118" s="11"/>
      <c r="V1118" s="11"/>
      <c r="W1118" s="11"/>
      <c r="Y1118" s="11">
        <v>99724.269999999946</v>
      </c>
      <c r="Z1118" s="11">
        <f t="shared" si="70"/>
        <v>99597.74</v>
      </c>
      <c r="AB1118" s="11">
        <f t="shared" si="71"/>
        <v>86138.19</v>
      </c>
      <c r="AC1118" s="170">
        <v>96348.06</v>
      </c>
      <c r="AD1118" s="11"/>
      <c r="AE1118" s="4"/>
      <c r="AF1118" s="4"/>
    </row>
    <row r="1119" spans="1:32">
      <c r="A1119" s="56"/>
      <c r="B1119" s="11"/>
      <c r="C1119" s="11" t="s">
        <v>515</v>
      </c>
      <c r="D1119" s="11"/>
      <c r="E1119" s="11" t="s">
        <v>93</v>
      </c>
      <c r="F1119" s="11">
        <v>2877251</v>
      </c>
      <c r="G1119" s="11"/>
      <c r="H1119" s="11"/>
      <c r="I1119" s="11"/>
      <c r="J1119" s="207">
        <v>537500.67000000062</v>
      </c>
      <c r="K1119" s="11"/>
      <c r="M1119" s="11">
        <v>2483</v>
      </c>
      <c r="N1119" s="70"/>
      <c r="P1119" s="196">
        <f t="shared" si="68"/>
        <v>216.47227950060437</v>
      </c>
      <c r="Q1119" s="11"/>
      <c r="R1119" s="11"/>
      <c r="S1119" s="11"/>
      <c r="T1119" s="199">
        <f t="shared" si="69"/>
        <v>1158.780104712042</v>
      </c>
      <c r="U1119" s="11"/>
      <c r="V1119" s="11"/>
      <c r="W1119" s="11"/>
      <c r="Y1119" s="11">
        <v>537500.67000000062</v>
      </c>
      <c r="Z1119" s="11">
        <f t="shared" si="70"/>
        <v>536818.68999999994</v>
      </c>
      <c r="AB1119" s="11">
        <f t="shared" si="71"/>
        <v>464273.48</v>
      </c>
      <c r="AC1119" s="170">
        <v>519303.32</v>
      </c>
      <c r="AD1119" s="11"/>
      <c r="AE1119" s="4"/>
      <c r="AF1119" s="4"/>
    </row>
    <row r="1120" spans="1:32">
      <c r="A1120" s="56"/>
      <c r="B1120" s="11"/>
      <c r="C1120" s="11" t="s">
        <v>516</v>
      </c>
      <c r="D1120" s="11"/>
      <c r="E1120" s="11" t="s">
        <v>86</v>
      </c>
      <c r="F1120" s="11">
        <v>814887</v>
      </c>
      <c r="G1120" s="11"/>
      <c r="H1120" s="11"/>
      <c r="I1120" s="11"/>
      <c r="J1120" s="207">
        <v>151602.01</v>
      </c>
      <c r="K1120" s="11"/>
      <c r="M1120" s="11">
        <v>681</v>
      </c>
      <c r="N1120" s="70"/>
      <c r="P1120" s="196">
        <f t="shared" si="68"/>
        <v>222.61675477239356</v>
      </c>
      <c r="Q1120" s="11"/>
      <c r="R1120" s="11"/>
      <c r="S1120" s="11"/>
      <c r="T1120" s="199">
        <f t="shared" si="69"/>
        <v>1196.603524229075</v>
      </c>
      <c r="U1120" s="11"/>
      <c r="V1120" s="11"/>
      <c r="W1120" s="11"/>
      <c r="Y1120" s="11">
        <v>151602.01</v>
      </c>
      <c r="Z1120" s="11">
        <f t="shared" si="70"/>
        <v>151409.66</v>
      </c>
      <c r="AB1120" s="11">
        <f t="shared" si="71"/>
        <v>130948.29</v>
      </c>
      <c r="AC1120" s="170">
        <v>146469.45000000001</v>
      </c>
      <c r="AD1120" s="11"/>
      <c r="AE1120" s="4"/>
      <c r="AF1120" s="4"/>
    </row>
    <row r="1121" spans="1:32">
      <c r="A1121" s="56"/>
      <c r="B1121" s="11"/>
      <c r="C1121" s="11" t="s">
        <v>517</v>
      </c>
      <c r="D1121" s="11"/>
      <c r="E1121" s="11" t="s">
        <v>81</v>
      </c>
      <c r="F1121" s="11">
        <v>1825</v>
      </c>
      <c r="G1121" s="11"/>
      <c r="H1121" s="11"/>
      <c r="I1121" s="11"/>
      <c r="J1121" s="207">
        <v>342.9</v>
      </c>
      <c r="K1121" s="11"/>
      <c r="M1121" s="11">
        <v>2</v>
      </c>
      <c r="N1121" s="70"/>
      <c r="P1121" s="196">
        <f t="shared" si="68"/>
        <v>171.45</v>
      </c>
      <c r="Q1121" s="11"/>
      <c r="R1121" s="11"/>
      <c r="S1121" s="11"/>
      <c r="T1121" s="199">
        <f t="shared" si="69"/>
        <v>912.5</v>
      </c>
      <c r="U1121" s="11"/>
      <c r="V1121" s="11"/>
      <c r="W1121" s="11"/>
      <c r="Y1121" s="11">
        <v>342.9</v>
      </c>
      <c r="Z1121" s="11">
        <f t="shared" si="70"/>
        <v>342.46</v>
      </c>
      <c r="AB1121" s="11">
        <f t="shared" si="71"/>
        <v>296.18</v>
      </c>
      <c r="AC1121" s="170">
        <v>331.29</v>
      </c>
      <c r="AD1121" s="11"/>
      <c r="AE1121" s="4"/>
      <c r="AF1121" s="4"/>
    </row>
    <row r="1122" spans="1:32">
      <c r="A1122" s="56"/>
      <c r="B1122" s="11"/>
      <c r="C1122" s="11" t="s">
        <v>517</v>
      </c>
      <c r="D1122" s="11"/>
      <c r="E1122" s="11" t="s">
        <v>430</v>
      </c>
      <c r="F1122" s="11">
        <v>1627</v>
      </c>
      <c r="G1122" s="11"/>
      <c r="H1122" s="11"/>
      <c r="I1122" s="11"/>
      <c r="J1122" s="207">
        <v>310.67</v>
      </c>
      <c r="K1122" s="11"/>
      <c r="M1122" s="11">
        <v>1</v>
      </c>
      <c r="N1122" s="70"/>
      <c r="P1122" s="196">
        <f t="shared" si="68"/>
        <v>310.67</v>
      </c>
      <c r="Q1122" s="11"/>
      <c r="R1122" s="11"/>
      <c r="S1122" s="11"/>
      <c r="T1122" s="199">
        <f t="shared" si="69"/>
        <v>1627</v>
      </c>
      <c r="U1122" s="11"/>
      <c r="V1122" s="11"/>
      <c r="W1122" s="11"/>
      <c r="Y1122" s="11">
        <v>310.67</v>
      </c>
      <c r="Z1122" s="11">
        <f t="shared" si="70"/>
        <v>310.27999999999997</v>
      </c>
      <c r="AB1122" s="11">
        <f t="shared" si="71"/>
        <v>268.35000000000002</v>
      </c>
      <c r="AC1122" s="170">
        <v>300.14999999999998</v>
      </c>
      <c r="AD1122" s="11"/>
      <c r="AE1122" s="4"/>
      <c r="AF1122" s="4"/>
    </row>
    <row r="1123" spans="1:32">
      <c r="A1123" s="56"/>
      <c r="B1123" s="11"/>
      <c r="C1123" s="11" t="s">
        <v>517</v>
      </c>
      <c r="D1123" s="11"/>
      <c r="E1123" s="11" t="s">
        <v>96</v>
      </c>
      <c r="F1123" s="11">
        <v>918</v>
      </c>
      <c r="G1123" s="11"/>
      <c r="H1123" s="11"/>
      <c r="I1123" s="11"/>
      <c r="J1123" s="207">
        <v>171.08</v>
      </c>
      <c r="K1123" s="11"/>
      <c r="M1123" s="11">
        <v>1</v>
      </c>
      <c r="N1123" s="70"/>
      <c r="P1123" s="196">
        <f t="shared" si="68"/>
        <v>171.08</v>
      </c>
      <c r="Q1123" s="11"/>
      <c r="R1123" s="11"/>
      <c r="S1123" s="11"/>
      <c r="T1123" s="199">
        <f t="shared" si="69"/>
        <v>918</v>
      </c>
      <c r="U1123" s="11"/>
      <c r="V1123" s="11"/>
      <c r="W1123" s="11"/>
      <c r="Y1123" s="11">
        <v>171.08</v>
      </c>
      <c r="Z1123" s="11">
        <f t="shared" si="70"/>
        <v>170.86</v>
      </c>
      <c r="AB1123" s="11">
        <f t="shared" si="71"/>
        <v>147.77000000000001</v>
      </c>
      <c r="AC1123" s="170">
        <v>165.29</v>
      </c>
      <c r="AD1123" s="11"/>
      <c r="AE1123" s="4"/>
      <c r="AF1123" s="4"/>
    </row>
    <row r="1124" spans="1:32">
      <c r="A1124" s="56"/>
      <c r="B1124" s="11"/>
      <c r="C1124" s="11" t="s">
        <v>517</v>
      </c>
      <c r="D1124" s="11"/>
      <c r="E1124" s="11" t="s">
        <v>79</v>
      </c>
      <c r="F1124" s="11">
        <v>9617066</v>
      </c>
      <c r="G1124" s="11"/>
      <c r="H1124" s="11"/>
      <c r="I1124" s="11"/>
      <c r="J1124" s="207">
        <v>1742916.2399999967</v>
      </c>
      <c r="K1124" s="11"/>
      <c r="M1124" s="11">
        <v>7450</v>
      </c>
      <c r="N1124" s="70"/>
      <c r="P1124" s="196">
        <f t="shared" si="68"/>
        <v>233.94848859060357</v>
      </c>
      <c r="Q1124" s="11"/>
      <c r="R1124" s="11"/>
      <c r="S1124" s="11"/>
      <c r="T1124" s="199">
        <f t="shared" si="69"/>
        <v>1290.8813422818791</v>
      </c>
      <c r="U1124" s="11"/>
      <c r="V1124" s="11"/>
      <c r="W1124" s="11"/>
      <c r="Y1124" s="11">
        <v>1742916.2399999967</v>
      </c>
      <c r="Z1124" s="11">
        <f t="shared" si="70"/>
        <v>1740704.84</v>
      </c>
      <c r="AB1124" s="11">
        <f t="shared" si="71"/>
        <v>1505467.49</v>
      </c>
      <c r="AC1124" s="170">
        <v>1683908.95</v>
      </c>
      <c r="AD1124" s="11"/>
      <c r="AE1124" s="4"/>
      <c r="AF1124" s="4"/>
    </row>
    <row r="1125" spans="1:32">
      <c r="A1125" s="56"/>
      <c r="B1125" s="11"/>
      <c r="C1125" s="11" t="s">
        <v>517</v>
      </c>
      <c r="D1125" s="11"/>
      <c r="E1125" s="11" t="s">
        <v>213</v>
      </c>
      <c r="F1125" s="11">
        <v>736</v>
      </c>
      <c r="G1125" s="11"/>
      <c r="H1125" s="11"/>
      <c r="I1125" s="11"/>
      <c r="J1125" s="207">
        <v>136.44999999999999</v>
      </c>
      <c r="K1125" s="11"/>
      <c r="M1125" s="11">
        <v>1</v>
      </c>
      <c r="N1125" s="70"/>
      <c r="P1125" s="196">
        <f t="shared" si="68"/>
        <v>136.44999999999999</v>
      </c>
      <c r="Q1125" s="11"/>
      <c r="R1125" s="11"/>
      <c r="S1125" s="11"/>
      <c r="T1125" s="199">
        <f t="shared" si="69"/>
        <v>736</v>
      </c>
      <c r="U1125" s="11"/>
      <c r="V1125" s="11"/>
      <c r="W1125" s="11"/>
      <c r="Y1125" s="11">
        <v>136.44999999999999</v>
      </c>
      <c r="Z1125" s="11">
        <f t="shared" si="70"/>
        <v>136.28</v>
      </c>
      <c r="AB1125" s="11">
        <f t="shared" si="71"/>
        <v>117.86</v>
      </c>
      <c r="AC1125" s="170">
        <v>131.83000000000001</v>
      </c>
      <c r="AD1125" s="11"/>
      <c r="AE1125" s="4"/>
      <c r="AF1125" s="4"/>
    </row>
    <row r="1126" spans="1:32">
      <c r="A1126" s="56"/>
      <c r="B1126" s="11"/>
      <c r="C1126" s="11" t="s">
        <v>518</v>
      </c>
      <c r="D1126" s="11"/>
      <c r="E1126" s="11" t="s">
        <v>68</v>
      </c>
      <c r="F1126" s="11">
        <v>604042</v>
      </c>
      <c r="G1126" s="11"/>
      <c r="H1126" s="11"/>
      <c r="I1126" s="11"/>
      <c r="J1126" s="207">
        <v>111010.05999999997</v>
      </c>
      <c r="K1126" s="11"/>
      <c r="M1126" s="11">
        <v>512</v>
      </c>
      <c r="N1126" s="70"/>
      <c r="P1126" s="196">
        <f t="shared" si="68"/>
        <v>216.81652343749994</v>
      </c>
      <c r="Q1126" s="11"/>
      <c r="R1126" s="11"/>
      <c r="S1126" s="11"/>
      <c r="T1126" s="199">
        <f t="shared" si="69"/>
        <v>1179.76953125</v>
      </c>
      <c r="U1126" s="11"/>
      <c r="V1126" s="11"/>
      <c r="W1126" s="11"/>
      <c r="Y1126" s="11">
        <v>111010.05999999997</v>
      </c>
      <c r="Z1126" s="11">
        <f t="shared" si="70"/>
        <v>110869.21</v>
      </c>
      <c r="AB1126" s="11">
        <f t="shared" si="71"/>
        <v>95886.44</v>
      </c>
      <c r="AC1126" s="170">
        <v>107251.76</v>
      </c>
      <c r="AD1126" s="11"/>
      <c r="AE1126" s="4"/>
      <c r="AF1126" s="4"/>
    </row>
    <row r="1127" spans="1:32">
      <c r="A1127" s="56"/>
      <c r="B1127" s="11"/>
      <c r="C1127" s="11" t="s">
        <v>519</v>
      </c>
      <c r="D1127" s="11"/>
      <c r="E1127" s="11" t="s">
        <v>179</v>
      </c>
      <c r="F1127" s="11">
        <v>2841</v>
      </c>
      <c r="G1127" s="11"/>
      <c r="H1127" s="11"/>
      <c r="I1127" s="11"/>
      <c r="J1127" s="207">
        <v>537.74</v>
      </c>
      <c r="K1127" s="11"/>
      <c r="M1127" s="11">
        <v>2</v>
      </c>
      <c r="N1127" s="70"/>
      <c r="P1127" s="196">
        <f t="shared" si="68"/>
        <v>268.87</v>
      </c>
      <c r="Q1127" s="11"/>
      <c r="R1127" s="11"/>
      <c r="S1127" s="11"/>
      <c r="T1127" s="199">
        <f t="shared" si="69"/>
        <v>1420.5</v>
      </c>
      <c r="U1127" s="11"/>
      <c r="V1127" s="11"/>
      <c r="W1127" s="11"/>
      <c r="Y1127" s="11">
        <v>537.74</v>
      </c>
      <c r="Z1127" s="11">
        <f t="shared" si="70"/>
        <v>537.05999999999995</v>
      </c>
      <c r="AB1127" s="11">
        <f t="shared" si="71"/>
        <v>464.48</v>
      </c>
      <c r="AC1127" s="170">
        <v>519.53</v>
      </c>
      <c r="AD1127" s="11"/>
      <c r="AE1127" s="4"/>
      <c r="AF1127" s="4"/>
    </row>
    <row r="1128" spans="1:32">
      <c r="A1128" s="56"/>
      <c r="B1128" s="11"/>
      <c r="C1128" s="11" t="s">
        <v>519</v>
      </c>
      <c r="D1128" s="11"/>
      <c r="E1128" s="11" t="s">
        <v>77</v>
      </c>
      <c r="F1128" s="11">
        <v>4121310</v>
      </c>
      <c r="G1128" s="11"/>
      <c r="H1128" s="11"/>
      <c r="I1128" s="11"/>
      <c r="J1128" s="207">
        <v>748748.06000000192</v>
      </c>
      <c r="K1128" s="11"/>
      <c r="M1128" s="11">
        <v>2742</v>
      </c>
      <c r="N1128" s="70"/>
      <c r="P1128" s="196">
        <f t="shared" si="68"/>
        <v>273.06639679066444</v>
      </c>
      <c r="Q1128" s="11"/>
      <c r="R1128" s="11"/>
      <c r="S1128" s="11"/>
      <c r="T1128" s="199">
        <f t="shared" si="69"/>
        <v>1503.0306345733043</v>
      </c>
      <c r="U1128" s="11"/>
      <c r="V1128" s="11"/>
      <c r="W1128" s="11"/>
      <c r="Y1128" s="11">
        <v>748748.06000000192</v>
      </c>
      <c r="Z1128" s="11">
        <f t="shared" si="70"/>
        <v>747798.05</v>
      </c>
      <c r="AB1128" s="11">
        <f t="shared" si="71"/>
        <v>646741.27</v>
      </c>
      <c r="AC1128" s="170">
        <v>723398.83</v>
      </c>
      <c r="AD1128" s="11"/>
      <c r="AE1128" s="4"/>
      <c r="AF1128" s="4"/>
    </row>
    <row r="1129" spans="1:32">
      <c r="A1129" s="56"/>
      <c r="B1129" s="11"/>
      <c r="C1129" s="11" t="s">
        <v>520</v>
      </c>
      <c r="D1129" s="11"/>
      <c r="E1129" s="11" t="s">
        <v>70</v>
      </c>
      <c r="F1129" s="11">
        <v>387</v>
      </c>
      <c r="G1129" s="11"/>
      <c r="H1129" s="11"/>
      <c r="I1129" s="11"/>
      <c r="J1129" s="207">
        <v>75.42</v>
      </c>
      <c r="K1129" s="11"/>
      <c r="M1129" s="11">
        <v>1</v>
      </c>
      <c r="N1129" s="70"/>
      <c r="P1129" s="196">
        <f t="shared" si="68"/>
        <v>75.42</v>
      </c>
      <c r="Q1129" s="11"/>
      <c r="R1129" s="11"/>
      <c r="S1129" s="11"/>
      <c r="T1129" s="199">
        <f t="shared" si="69"/>
        <v>387</v>
      </c>
      <c r="U1129" s="11"/>
      <c r="V1129" s="11"/>
      <c r="W1129" s="11"/>
      <c r="Y1129" s="11">
        <v>75.42</v>
      </c>
      <c r="Z1129" s="11">
        <f t="shared" si="70"/>
        <v>75.319999999999993</v>
      </c>
      <c r="AB1129" s="11">
        <f t="shared" si="71"/>
        <v>65.150000000000006</v>
      </c>
      <c r="AC1129" s="170">
        <v>72.87</v>
      </c>
      <c r="AD1129" s="11"/>
      <c r="AE1129" s="4"/>
      <c r="AF1129" s="4"/>
    </row>
    <row r="1130" spans="1:32">
      <c r="A1130" s="56"/>
      <c r="B1130" s="11"/>
      <c r="C1130" s="11" t="s">
        <v>520</v>
      </c>
      <c r="D1130" s="11"/>
      <c r="E1130" s="11" t="s">
        <v>57</v>
      </c>
      <c r="F1130" s="11">
        <v>826693</v>
      </c>
      <c r="G1130" s="11"/>
      <c r="H1130" s="11"/>
      <c r="I1130" s="11"/>
      <c r="J1130" s="207">
        <v>150378.92999999993</v>
      </c>
      <c r="K1130" s="11"/>
      <c r="M1130" s="11">
        <v>927</v>
      </c>
      <c r="N1130" s="70"/>
      <c r="P1130" s="196">
        <f t="shared" si="68"/>
        <v>162.22106796116498</v>
      </c>
      <c r="Q1130" s="11"/>
      <c r="R1130" s="11"/>
      <c r="S1130" s="11"/>
      <c r="T1130" s="199">
        <f t="shared" si="69"/>
        <v>891.79395900755128</v>
      </c>
      <c r="U1130" s="11"/>
      <c r="V1130" s="11"/>
      <c r="W1130" s="11"/>
      <c r="Y1130" s="11">
        <v>150378.92999999993</v>
      </c>
      <c r="Z1130" s="11">
        <f t="shared" si="70"/>
        <v>150188.13</v>
      </c>
      <c r="AB1130" s="11">
        <f t="shared" si="71"/>
        <v>129891.84</v>
      </c>
      <c r="AC1130" s="170">
        <v>145287.78</v>
      </c>
      <c r="AD1130" s="11"/>
      <c r="AE1130" s="4"/>
      <c r="AF1130" s="4"/>
    </row>
    <row r="1131" spans="1:32">
      <c r="A1131" s="56"/>
      <c r="B1131" s="11"/>
      <c r="C1131" s="11" t="s">
        <v>521</v>
      </c>
      <c r="D1131" s="11"/>
      <c r="E1131" s="11" t="s">
        <v>174</v>
      </c>
      <c r="F1131" s="11">
        <v>25882</v>
      </c>
      <c r="G1131" s="11"/>
      <c r="H1131" s="11"/>
      <c r="I1131" s="11"/>
      <c r="J1131" s="207">
        <v>4852.49</v>
      </c>
      <c r="K1131" s="11"/>
      <c r="M1131" s="11">
        <v>18</v>
      </c>
      <c r="N1131" s="70"/>
      <c r="P1131" s="196">
        <f t="shared" si="68"/>
        <v>269.58277777777778</v>
      </c>
      <c r="Q1131" s="11"/>
      <c r="R1131" s="11"/>
      <c r="S1131" s="11"/>
      <c r="T1131" s="199">
        <f t="shared" si="69"/>
        <v>1437.8888888888889</v>
      </c>
      <c r="U1131" s="11"/>
      <c r="V1131" s="11"/>
      <c r="W1131" s="11"/>
      <c r="Y1131" s="11">
        <v>4852.49</v>
      </c>
      <c r="Z1131" s="11">
        <f t="shared" si="70"/>
        <v>4846.33</v>
      </c>
      <c r="AB1131" s="11">
        <f t="shared" si="71"/>
        <v>4191.3999999999996</v>
      </c>
      <c r="AC1131" s="170">
        <v>4688.21</v>
      </c>
      <c r="AD1131" s="11"/>
      <c r="AE1131" s="4"/>
      <c r="AF1131" s="4"/>
    </row>
    <row r="1132" spans="1:32">
      <c r="A1132" s="56"/>
      <c r="B1132" s="11"/>
      <c r="C1132" s="11" t="s">
        <v>522</v>
      </c>
      <c r="D1132" s="11"/>
      <c r="E1132" s="11" t="s">
        <v>53</v>
      </c>
      <c r="F1132" s="11">
        <v>291027</v>
      </c>
      <c r="G1132" s="11"/>
      <c r="H1132" s="11"/>
      <c r="I1132" s="11"/>
      <c r="J1132" s="207">
        <v>53683.169999999976</v>
      </c>
      <c r="K1132" s="11"/>
      <c r="M1132" s="11">
        <v>332</v>
      </c>
      <c r="N1132" s="70"/>
      <c r="P1132" s="196">
        <f t="shared" si="68"/>
        <v>161.69629518072281</v>
      </c>
      <c r="Q1132" s="11"/>
      <c r="R1132" s="11"/>
      <c r="S1132" s="11"/>
      <c r="T1132" s="199">
        <f t="shared" si="69"/>
        <v>876.5873493975904</v>
      </c>
      <c r="U1132" s="11"/>
      <c r="V1132" s="11"/>
      <c r="W1132" s="11"/>
      <c r="Y1132" s="11">
        <v>53683.169999999976</v>
      </c>
      <c r="Z1132" s="11">
        <f t="shared" si="70"/>
        <v>53615.06</v>
      </c>
      <c r="AB1132" s="11">
        <f t="shared" si="71"/>
        <v>46369.56</v>
      </c>
      <c r="AC1132" s="170">
        <v>51865.7</v>
      </c>
      <c r="AD1132" s="11"/>
      <c r="AE1132" s="4"/>
      <c r="AF1132" s="4"/>
    </row>
    <row r="1133" spans="1:32">
      <c r="A1133" s="56"/>
      <c r="B1133" s="11"/>
      <c r="C1133" s="11" t="s">
        <v>522</v>
      </c>
      <c r="D1133" s="11"/>
      <c r="E1133" s="11" t="s">
        <v>86</v>
      </c>
      <c r="F1133" s="11">
        <v>1145</v>
      </c>
      <c r="G1133" s="11"/>
      <c r="H1133" s="11"/>
      <c r="I1133" s="11"/>
      <c r="J1133" s="207">
        <v>109.73</v>
      </c>
      <c r="K1133" s="11"/>
      <c r="M1133" s="11">
        <v>1</v>
      </c>
      <c r="N1133" s="70"/>
      <c r="P1133" s="196">
        <f t="shared" si="68"/>
        <v>109.73</v>
      </c>
      <c r="Q1133" s="11"/>
      <c r="R1133" s="11"/>
      <c r="S1133" s="11"/>
      <c r="T1133" s="199">
        <f t="shared" si="69"/>
        <v>1145</v>
      </c>
      <c r="U1133" s="11"/>
      <c r="V1133" s="11"/>
      <c r="W1133" s="11"/>
      <c r="Y1133" s="11">
        <v>109.73</v>
      </c>
      <c r="Z1133" s="11">
        <f t="shared" si="70"/>
        <v>109.59</v>
      </c>
      <c r="AB1133" s="11">
        <f t="shared" si="71"/>
        <v>94.78</v>
      </c>
      <c r="AC1133" s="170">
        <v>106.02</v>
      </c>
      <c r="AD1133" s="11"/>
      <c r="AE1133" s="4"/>
      <c r="AF1133" s="4"/>
    </row>
    <row r="1134" spans="1:32">
      <c r="A1134" s="56"/>
      <c r="B1134" s="11"/>
      <c r="C1134" s="11" t="s">
        <v>523</v>
      </c>
      <c r="D1134" s="11"/>
      <c r="E1134" s="11" t="s">
        <v>440</v>
      </c>
      <c r="F1134" s="11">
        <v>5621</v>
      </c>
      <c r="G1134" s="11"/>
      <c r="H1134" s="11"/>
      <c r="I1134" s="11"/>
      <c r="J1134" s="207">
        <v>832.06999999999994</v>
      </c>
      <c r="K1134" s="11"/>
      <c r="M1134" s="11">
        <v>7</v>
      </c>
      <c r="N1134" s="70"/>
      <c r="P1134" s="196">
        <f t="shared" si="68"/>
        <v>118.86714285714285</v>
      </c>
      <c r="Q1134" s="11"/>
      <c r="R1134" s="11"/>
      <c r="S1134" s="11"/>
      <c r="T1134" s="199">
        <f t="shared" si="69"/>
        <v>803</v>
      </c>
      <c r="U1134" s="11"/>
      <c r="V1134" s="11"/>
      <c r="W1134" s="11"/>
      <c r="Y1134" s="11">
        <v>832.06999999999994</v>
      </c>
      <c r="Z1134" s="11">
        <f t="shared" si="70"/>
        <v>831.01</v>
      </c>
      <c r="AB1134" s="11">
        <f t="shared" si="71"/>
        <v>718.71</v>
      </c>
      <c r="AC1134" s="170">
        <v>803.9</v>
      </c>
      <c r="AD1134" s="11"/>
      <c r="AE1134" s="4"/>
      <c r="AF1134" s="4"/>
    </row>
    <row r="1135" spans="1:32">
      <c r="A1135" s="56"/>
      <c r="B1135" s="11"/>
      <c r="C1135" s="11" t="s">
        <v>524</v>
      </c>
      <c r="D1135" s="11"/>
      <c r="E1135" s="11" t="s">
        <v>525</v>
      </c>
      <c r="F1135" s="11">
        <v>301160</v>
      </c>
      <c r="G1135" s="11"/>
      <c r="H1135" s="11"/>
      <c r="I1135" s="11"/>
      <c r="J1135" s="207">
        <v>56136.350000000006</v>
      </c>
      <c r="K1135" s="11"/>
      <c r="M1135" s="11">
        <v>272</v>
      </c>
      <c r="N1135" s="70"/>
      <c r="P1135" s="196">
        <f t="shared" ref="P1135:P1198" si="72">J1135/M1135</f>
        <v>206.38363970588239</v>
      </c>
      <c r="Q1135" s="11"/>
      <c r="R1135" s="11"/>
      <c r="S1135" s="11"/>
      <c r="T1135" s="199">
        <f t="shared" ref="T1135:T1198" si="73">F1135/M1135</f>
        <v>1107.2058823529412</v>
      </c>
      <c r="U1135" s="11"/>
      <c r="V1135" s="11"/>
      <c r="W1135" s="11"/>
      <c r="Y1135" s="11">
        <v>56136.350000000006</v>
      </c>
      <c r="Z1135" s="11">
        <f t="shared" ref="Z1135:Z1198" si="74">ROUND($Z$1209*Y1135/$Y$1209,2)</f>
        <v>56065.120000000003</v>
      </c>
      <c r="AB1135" s="11">
        <f t="shared" ref="AB1135:AB1198" si="75">ROUND($AB$1209*Y1135/$Y$1209,2)</f>
        <v>48488.53</v>
      </c>
      <c r="AC1135" s="170">
        <v>54235.83</v>
      </c>
      <c r="AD1135" s="11"/>
      <c r="AE1135" s="4"/>
      <c r="AF1135" s="4"/>
    </row>
    <row r="1136" spans="1:32">
      <c r="A1136" s="56"/>
      <c r="B1136" s="11"/>
      <c r="C1136" s="11" t="s">
        <v>524</v>
      </c>
      <c r="D1136" s="11"/>
      <c r="E1136" s="11" t="s">
        <v>157</v>
      </c>
      <c r="F1136" s="11">
        <v>1455</v>
      </c>
      <c r="G1136" s="11"/>
      <c r="H1136" s="11"/>
      <c r="I1136" s="11"/>
      <c r="J1136" s="207">
        <v>278.85000000000002</v>
      </c>
      <c r="K1136" s="11"/>
      <c r="M1136" s="11">
        <v>1</v>
      </c>
      <c r="N1136" s="70"/>
      <c r="P1136" s="196">
        <f t="shared" si="72"/>
        <v>278.85000000000002</v>
      </c>
      <c r="Q1136" s="11"/>
      <c r="R1136" s="11"/>
      <c r="S1136" s="11"/>
      <c r="T1136" s="199">
        <f t="shared" si="73"/>
        <v>1455</v>
      </c>
      <c r="U1136" s="11"/>
      <c r="V1136" s="11"/>
      <c r="W1136" s="11"/>
      <c r="Y1136" s="11">
        <v>278.85000000000002</v>
      </c>
      <c r="Z1136" s="11">
        <f t="shared" si="74"/>
        <v>278.5</v>
      </c>
      <c r="AB1136" s="11">
        <f t="shared" si="75"/>
        <v>240.86</v>
      </c>
      <c r="AC1136" s="170">
        <v>269.41000000000003</v>
      </c>
      <c r="AD1136" s="11"/>
      <c r="AE1136" s="4"/>
      <c r="AF1136" s="4"/>
    </row>
    <row r="1137" spans="1:32">
      <c r="A1137" s="56"/>
      <c r="B1137" s="11"/>
      <c r="C1137" s="11" t="s">
        <v>524</v>
      </c>
      <c r="D1137" s="11"/>
      <c r="E1137" s="11" t="s">
        <v>115</v>
      </c>
      <c r="F1137" s="11">
        <v>13191</v>
      </c>
      <c r="G1137" s="11"/>
      <c r="H1137" s="11"/>
      <c r="I1137" s="11"/>
      <c r="J1137" s="207">
        <v>2266.3100000000004</v>
      </c>
      <c r="K1137" s="11"/>
      <c r="M1137" s="11">
        <v>8</v>
      </c>
      <c r="N1137" s="70"/>
      <c r="P1137" s="196">
        <f t="shared" si="72"/>
        <v>283.28875000000005</v>
      </c>
      <c r="Q1137" s="11"/>
      <c r="R1137" s="11"/>
      <c r="S1137" s="11"/>
      <c r="T1137" s="199">
        <f t="shared" si="73"/>
        <v>1648.875</v>
      </c>
      <c r="U1137" s="11"/>
      <c r="V1137" s="11"/>
      <c r="W1137" s="11"/>
      <c r="Y1137" s="11">
        <v>2266.3100000000004</v>
      </c>
      <c r="Z1137" s="11">
        <f t="shared" si="74"/>
        <v>2263.4299999999998</v>
      </c>
      <c r="AB1137" s="11">
        <f t="shared" si="75"/>
        <v>1957.56</v>
      </c>
      <c r="AC1137" s="170">
        <v>2189.58</v>
      </c>
      <c r="AD1137" s="11"/>
      <c r="AE1137" s="4"/>
      <c r="AF1137" s="4"/>
    </row>
    <row r="1138" spans="1:32">
      <c r="A1138" s="56"/>
      <c r="B1138" s="11"/>
      <c r="C1138" s="11" t="s">
        <v>526</v>
      </c>
      <c r="D1138" s="11"/>
      <c r="E1138" s="11" t="s">
        <v>93</v>
      </c>
      <c r="F1138" s="11">
        <v>1235</v>
      </c>
      <c r="G1138" s="11"/>
      <c r="H1138" s="11"/>
      <c r="I1138" s="11"/>
      <c r="J1138" s="207">
        <v>237</v>
      </c>
      <c r="K1138" s="11"/>
      <c r="M1138" s="11">
        <v>1</v>
      </c>
      <c r="N1138" s="70"/>
      <c r="P1138" s="196">
        <f t="shared" si="72"/>
        <v>237</v>
      </c>
      <c r="Q1138" s="11"/>
      <c r="R1138" s="11"/>
      <c r="S1138" s="11"/>
      <c r="T1138" s="199">
        <f t="shared" si="73"/>
        <v>1235</v>
      </c>
      <c r="U1138" s="11"/>
      <c r="V1138" s="11"/>
      <c r="W1138" s="11"/>
      <c r="Y1138" s="11">
        <v>237</v>
      </c>
      <c r="Z1138" s="11">
        <f t="shared" si="74"/>
        <v>236.7</v>
      </c>
      <c r="AB1138" s="11">
        <f t="shared" si="75"/>
        <v>204.71</v>
      </c>
      <c r="AC1138" s="170">
        <v>228.98</v>
      </c>
      <c r="AD1138" s="11"/>
      <c r="AE1138" s="4"/>
      <c r="AF1138" s="4"/>
    </row>
    <row r="1139" spans="1:32">
      <c r="A1139" s="56"/>
      <c r="B1139" s="11"/>
      <c r="C1139" s="11" t="s">
        <v>526</v>
      </c>
      <c r="D1139" s="11"/>
      <c r="E1139" s="11" t="s">
        <v>94</v>
      </c>
      <c r="F1139" s="11">
        <v>2554</v>
      </c>
      <c r="G1139" s="11"/>
      <c r="H1139" s="11"/>
      <c r="I1139" s="11"/>
      <c r="J1139" s="207">
        <v>488.83000000000004</v>
      </c>
      <c r="K1139" s="11"/>
      <c r="M1139" s="11">
        <v>2</v>
      </c>
      <c r="N1139" s="70"/>
      <c r="P1139" s="196">
        <f t="shared" si="72"/>
        <v>244.41500000000002</v>
      </c>
      <c r="Q1139" s="11"/>
      <c r="R1139" s="11"/>
      <c r="S1139" s="11"/>
      <c r="T1139" s="199">
        <f t="shared" si="73"/>
        <v>1277</v>
      </c>
      <c r="U1139" s="11"/>
      <c r="V1139" s="11"/>
      <c r="W1139" s="11"/>
      <c r="Y1139" s="11">
        <v>488.83000000000004</v>
      </c>
      <c r="Z1139" s="11">
        <f t="shared" si="74"/>
        <v>488.21</v>
      </c>
      <c r="AB1139" s="11">
        <f t="shared" si="75"/>
        <v>422.23</v>
      </c>
      <c r="AC1139" s="170">
        <v>472.28</v>
      </c>
      <c r="AD1139" s="11"/>
      <c r="AE1139" s="4"/>
      <c r="AF1139" s="4"/>
    </row>
    <row r="1140" spans="1:32">
      <c r="A1140" s="56"/>
      <c r="B1140" s="11"/>
      <c r="C1140" s="11" t="s">
        <v>526</v>
      </c>
      <c r="D1140" s="11"/>
      <c r="E1140" s="11" t="s">
        <v>323</v>
      </c>
      <c r="F1140" s="11">
        <v>2579617</v>
      </c>
      <c r="G1140" s="11"/>
      <c r="H1140" s="11"/>
      <c r="I1140" s="11"/>
      <c r="J1140" s="207">
        <v>478282.96000000188</v>
      </c>
      <c r="K1140" s="11"/>
      <c r="M1140" s="11">
        <v>3069</v>
      </c>
      <c r="N1140" s="70"/>
      <c r="P1140" s="196">
        <f t="shared" si="72"/>
        <v>155.84325839035577</v>
      </c>
      <c r="Q1140" s="11"/>
      <c r="R1140" s="11"/>
      <c r="S1140" s="11"/>
      <c r="T1140" s="199">
        <f t="shared" si="73"/>
        <v>840.53991528185077</v>
      </c>
      <c r="U1140" s="11"/>
      <c r="V1140" s="11"/>
      <c r="W1140" s="11"/>
      <c r="Y1140" s="11">
        <v>478282.96000000188</v>
      </c>
      <c r="Z1140" s="11">
        <f t="shared" si="74"/>
        <v>477676.12</v>
      </c>
      <c r="AB1140" s="11">
        <f t="shared" si="75"/>
        <v>413123.38</v>
      </c>
      <c r="AC1140" s="170">
        <v>462090.45</v>
      </c>
      <c r="AD1140" s="11"/>
      <c r="AE1140" s="4"/>
      <c r="AF1140" s="4"/>
    </row>
    <row r="1141" spans="1:32">
      <c r="A1141" s="56"/>
      <c r="B1141" s="11"/>
      <c r="C1141" s="11" t="s">
        <v>527</v>
      </c>
      <c r="D1141" s="11"/>
      <c r="E1141" s="11" t="s">
        <v>119</v>
      </c>
      <c r="F1141" s="11">
        <v>11044890</v>
      </c>
      <c r="G1141" s="11"/>
      <c r="H1141" s="11"/>
      <c r="I1141" s="11"/>
      <c r="J1141" s="207">
        <v>1993873.0300000024</v>
      </c>
      <c r="K1141" s="11"/>
      <c r="M1141" s="11">
        <v>9551</v>
      </c>
      <c r="N1141" s="70"/>
      <c r="P1141" s="196">
        <f t="shared" si="72"/>
        <v>208.76065647576195</v>
      </c>
      <c r="Q1141" s="11"/>
      <c r="R1141" s="11"/>
      <c r="S1141" s="11"/>
      <c r="T1141" s="199">
        <f t="shared" si="73"/>
        <v>1156.4118940425087</v>
      </c>
      <c r="U1141" s="11"/>
      <c r="V1141" s="11"/>
      <c r="W1141" s="11"/>
      <c r="Y1141" s="11">
        <v>1993873.0300000024</v>
      </c>
      <c r="Z1141" s="11">
        <f t="shared" si="74"/>
        <v>1991343.22</v>
      </c>
      <c r="AB1141" s="11">
        <f t="shared" si="75"/>
        <v>1722234.81</v>
      </c>
      <c r="AC1141" s="170">
        <v>1926369.48</v>
      </c>
      <c r="AD1141" s="11"/>
      <c r="AE1141" s="4"/>
      <c r="AF1141" s="4"/>
    </row>
    <row r="1142" spans="1:32">
      <c r="A1142" s="56"/>
      <c r="B1142" s="11"/>
      <c r="C1142" s="11" t="s">
        <v>527</v>
      </c>
      <c r="D1142" s="11"/>
      <c r="E1142" s="11" t="s">
        <v>96</v>
      </c>
      <c r="F1142" s="11">
        <v>2618</v>
      </c>
      <c r="G1142" s="11"/>
      <c r="H1142" s="11"/>
      <c r="I1142" s="11"/>
      <c r="J1142" s="207">
        <v>497.37</v>
      </c>
      <c r="K1142" s="11"/>
      <c r="M1142" s="11">
        <v>3</v>
      </c>
      <c r="N1142" s="70"/>
      <c r="P1142" s="196">
        <f t="shared" si="72"/>
        <v>165.79</v>
      </c>
      <c r="Q1142" s="11"/>
      <c r="R1142" s="11"/>
      <c r="S1142" s="11"/>
      <c r="T1142" s="199">
        <f t="shared" si="73"/>
        <v>872.66666666666663</v>
      </c>
      <c r="U1142" s="11"/>
      <c r="V1142" s="11"/>
      <c r="W1142" s="11"/>
      <c r="Y1142" s="11">
        <v>497.37</v>
      </c>
      <c r="Z1142" s="11">
        <f t="shared" si="74"/>
        <v>496.74</v>
      </c>
      <c r="AB1142" s="11">
        <f t="shared" si="75"/>
        <v>429.61</v>
      </c>
      <c r="AC1142" s="170">
        <v>480.53</v>
      </c>
      <c r="AD1142" s="11"/>
      <c r="AE1142" s="4"/>
      <c r="AF1142" s="4"/>
    </row>
    <row r="1143" spans="1:32">
      <c r="A1143" s="56"/>
      <c r="B1143" s="11"/>
      <c r="C1143" s="11" t="s">
        <v>528</v>
      </c>
      <c r="D1143" s="11"/>
      <c r="E1143" s="11" t="s">
        <v>133</v>
      </c>
      <c r="F1143" s="11">
        <v>1054164</v>
      </c>
      <c r="G1143" s="11"/>
      <c r="H1143" s="11"/>
      <c r="I1143" s="11"/>
      <c r="J1143" s="207">
        <v>188496.84999999983</v>
      </c>
      <c r="K1143" s="11"/>
      <c r="M1143" s="11">
        <v>886</v>
      </c>
      <c r="N1143" s="70"/>
      <c r="P1143" s="196">
        <f t="shared" si="72"/>
        <v>212.75039503385986</v>
      </c>
      <c r="Q1143" s="11"/>
      <c r="R1143" s="11"/>
      <c r="S1143" s="11"/>
      <c r="T1143" s="199">
        <f t="shared" si="73"/>
        <v>1189.8013544018058</v>
      </c>
      <c r="U1143" s="11"/>
      <c r="V1143" s="11"/>
      <c r="W1143" s="11"/>
      <c r="Y1143" s="11">
        <v>188496.84999999983</v>
      </c>
      <c r="Z1143" s="11">
        <f t="shared" si="74"/>
        <v>188257.69</v>
      </c>
      <c r="AB1143" s="11">
        <f t="shared" si="75"/>
        <v>162816.70000000001</v>
      </c>
      <c r="AC1143" s="170">
        <v>182115.20000000001</v>
      </c>
      <c r="AD1143" s="11"/>
      <c r="AE1143" s="4"/>
      <c r="AF1143" s="4"/>
    </row>
    <row r="1144" spans="1:32">
      <c r="A1144" s="56"/>
      <c r="B1144" s="11"/>
      <c r="C1144" s="11" t="s">
        <v>529</v>
      </c>
      <c r="D1144" s="11"/>
      <c r="E1144" s="11" t="s">
        <v>525</v>
      </c>
      <c r="F1144" s="11">
        <v>45</v>
      </c>
      <c r="G1144" s="11"/>
      <c r="H1144" s="11"/>
      <c r="I1144" s="11"/>
      <c r="J1144" s="207">
        <v>13.66</v>
      </c>
      <c r="K1144" s="11"/>
      <c r="M1144" s="11">
        <v>1</v>
      </c>
      <c r="N1144" s="70"/>
      <c r="P1144" s="196">
        <f t="shared" si="72"/>
        <v>13.66</v>
      </c>
      <c r="Q1144" s="11"/>
      <c r="R1144" s="11"/>
      <c r="S1144" s="11"/>
      <c r="T1144" s="199">
        <f t="shared" si="73"/>
        <v>45</v>
      </c>
      <c r="U1144" s="11"/>
      <c r="V1144" s="11"/>
      <c r="W1144" s="11"/>
      <c r="Y1144" s="11">
        <v>13.66</v>
      </c>
      <c r="Z1144" s="11">
        <f t="shared" si="74"/>
        <v>13.64</v>
      </c>
      <c r="AB1144" s="11">
        <f t="shared" si="75"/>
        <v>11.8</v>
      </c>
      <c r="AC1144" s="170">
        <v>13.2</v>
      </c>
      <c r="AD1144" s="11"/>
      <c r="AE1144" s="4"/>
      <c r="AF1144" s="4"/>
    </row>
    <row r="1145" spans="1:32">
      <c r="A1145" s="56"/>
      <c r="B1145" s="11"/>
      <c r="C1145" s="11" t="s">
        <v>530</v>
      </c>
      <c r="D1145" s="11"/>
      <c r="E1145" s="11" t="s">
        <v>531</v>
      </c>
      <c r="F1145" s="11">
        <v>7130243</v>
      </c>
      <c r="G1145" s="11"/>
      <c r="H1145" s="11"/>
      <c r="I1145" s="11"/>
      <c r="J1145" s="207">
        <v>1308688.4500000032</v>
      </c>
      <c r="K1145" s="11"/>
      <c r="M1145" s="11">
        <v>7067</v>
      </c>
      <c r="N1145" s="70"/>
      <c r="P1145" s="196">
        <f t="shared" si="72"/>
        <v>185.18302674402196</v>
      </c>
      <c r="Q1145" s="11"/>
      <c r="R1145" s="11"/>
      <c r="S1145" s="11"/>
      <c r="T1145" s="199">
        <f t="shared" si="73"/>
        <v>1008.9490590066506</v>
      </c>
      <c r="U1145" s="11"/>
      <c r="V1145" s="11"/>
      <c r="W1145" s="11"/>
      <c r="Y1145" s="11">
        <v>1308688.4500000032</v>
      </c>
      <c r="Z1145" s="11">
        <f t="shared" si="74"/>
        <v>1307027.99</v>
      </c>
      <c r="AB1145" s="11">
        <f t="shared" si="75"/>
        <v>1130397.3600000001</v>
      </c>
      <c r="AC1145" s="170">
        <v>1264382.1599999999</v>
      </c>
      <c r="AD1145" s="11"/>
      <c r="AE1145" s="4"/>
      <c r="AF1145" s="4"/>
    </row>
    <row r="1146" spans="1:32">
      <c r="A1146" s="56"/>
      <c r="B1146" s="11"/>
      <c r="C1146" s="11" t="s">
        <v>532</v>
      </c>
      <c r="D1146" s="11"/>
      <c r="E1146" s="11" t="s">
        <v>166</v>
      </c>
      <c r="F1146" s="11">
        <v>303</v>
      </c>
      <c r="G1146" s="11"/>
      <c r="H1146" s="11"/>
      <c r="I1146" s="11"/>
      <c r="J1146" s="207">
        <v>59.61</v>
      </c>
      <c r="K1146" s="11"/>
      <c r="M1146" s="11">
        <v>1</v>
      </c>
      <c r="N1146" s="70"/>
      <c r="P1146" s="196">
        <f t="shared" si="72"/>
        <v>59.61</v>
      </c>
      <c r="Q1146" s="11"/>
      <c r="R1146" s="11"/>
      <c r="S1146" s="11"/>
      <c r="T1146" s="199">
        <f t="shared" si="73"/>
        <v>303</v>
      </c>
      <c r="U1146" s="11"/>
      <c r="V1146" s="11"/>
      <c r="W1146" s="11"/>
      <c r="Y1146" s="11">
        <v>59.61</v>
      </c>
      <c r="Z1146" s="11">
        <f t="shared" si="74"/>
        <v>59.53</v>
      </c>
      <c r="AB1146" s="11">
        <f t="shared" si="75"/>
        <v>51.49</v>
      </c>
      <c r="AC1146" s="170">
        <v>57.59</v>
      </c>
      <c r="AD1146" s="11"/>
      <c r="AE1146" s="4"/>
      <c r="AF1146" s="4"/>
    </row>
    <row r="1147" spans="1:32">
      <c r="A1147" s="56"/>
      <c r="B1147" s="11"/>
      <c r="C1147" s="11" t="s">
        <v>533</v>
      </c>
      <c r="D1147" s="11"/>
      <c r="E1147" s="11" t="s">
        <v>157</v>
      </c>
      <c r="F1147" s="11">
        <v>3937327</v>
      </c>
      <c r="G1147" s="11"/>
      <c r="H1147" s="11"/>
      <c r="I1147" s="11"/>
      <c r="J1147" s="207">
        <v>722639.15000000328</v>
      </c>
      <c r="K1147" s="11"/>
      <c r="M1147" s="11">
        <v>5454</v>
      </c>
      <c r="N1147" s="70"/>
      <c r="P1147" s="196">
        <f t="shared" si="72"/>
        <v>132.49709387605486</v>
      </c>
      <c r="Q1147" s="11"/>
      <c r="R1147" s="11"/>
      <c r="S1147" s="11"/>
      <c r="T1147" s="199">
        <f t="shared" si="73"/>
        <v>721.91547488082142</v>
      </c>
      <c r="U1147" s="11"/>
      <c r="V1147" s="11"/>
      <c r="W1147" s="11"/>
      <c r="Y1147" s="11">
        <v>722639.15000000328</v>
      </c>
      <c r="Z1147" s="11">
        <f t="shared" si="74"/>
        <v>721722.27</v>
      </c>
      <c r="AB1147" s="11">
        <f t="shared" si="75"/>
        <v>624189.34</v>
      </c>
      <c r="AC1147" s="170">
        <v>698173.85</v>
      </c>
      <c r="AD1147" s="11"/>
      <c r="AE1147" s="4"/>
      <c r="AF1147" s="4"/>
    </row>
    <row r="1148" spans="1:32">
      <c r="A1148" s="56"/>
      <c r="B1148" s="11"/>
      <c r="C1148" s="11" t="s">
        <v>534</v>
      </c>
      <c r="D1148" s="11"/>
      <c r="E1148" s="11" t="s">
        <v>77</v>
      </c>
      <c r="F1148" s="11">
        <v>51831</v>
      </c>
      <c r="G1148" s="11"/>
      <c r="H1148" s="11"/>
      <c r="I1148" s="11"/>
      <c r="J1148" s="207">
        <v>9660.6899999999969</v>
      </c>
      <c r="K1148" s="11"/>
      <c r="M1148" s="11">
        <v>39</v>
      </c>
      <c r="N1148" s="70"/>
      <c r="P1148" s="196">
        <f t="shared" si="72"/>
        <v>247.70999999999992</v>
      </c>
      <c r="Q1148" s="11"/>
      <c r="R1148" s="11"/>
      <c r="S1148" s="11"/>
      <c r="T1148" s="199">
        <f t="shared" si="73"/>
        <v>1329</v>
      </c>
      <c r="U1148" s="11"/>
      <c r="V1148" s="11"/>
      <c r="W1148" s="11"/>
      <c r="Y1148" s="11">
        <v>9660.6899999999969</v>
      </c>
      <c r="Z1148" s="11">
        <f t="shared" si="74"/>
        <v>9648.43</v>
      </c>
      <c r="AB1148" s="11">
        <f t="shared" si="75"/>
        <v>8344.5499999999993</v>
      </c>
      <c r="AC1148" s="170">
        <v>9333.6200000000008</v>
      </c>
      <c r="AD1148" s="11"/>
      <c r="AE1148" s="4"/>
      <c r="AF1148" s="4"/>
    </row>
    <row r="1149" spans="1:32">
      <c r="A1149" s="56"/>
      <c r="B1149" s="11"/>
      <c r="C1149" s="11" t="s">
        <v>535</v>
      </c>
      <c r="D1149" s="11"/>
      <c r="E1149" s="11" t="s">
        <v>145</v>
      </c>
      <c r="F1149" s="11">
        <v>937842</v>
      </c>
      <c r="G1149" s="11"/>
      <c r="H1149" s="11"/>
      <c r="I1149" s="11"/>
      <c r="J1149" s="207">
        <v>172159.02999999994</v>
      </c>
      <c r="K1149" s="11"/>
      <c r="M1149" s="11">
        <v>667</v>
      </c>
      <c r="N1149" s="70"/>
      <c r="P1149" s="196">
        <f t="shared" si="72"/>
        <v>258.10949025487247</v>
      </c>
      <c r="Q1149" s="11"/>
      <c r="R1149" s="11"/>
      <c r="S1149" s="11"/>
      <c r="T1149" s="199">
        <f t="shared" si="73"/>
        <v>1406.0599700149926</v>
      </c>
      <c r="U1149" s="11"/>
      <c r="V1149" s="11"/>
      <c r="W1149" s="11"/>
      <c r="Y1149" s="11">
        <v>172159.02999999994</v>
      </c>
      <c r="Z1149" s="11">
        <f t="shared" si="74"/>
        <v>171940.6</v>
      </c>
      <c r="AB1149" s="11">
        <f t="shared" si="75"/>
        <v>148704.69</v>
      </c>
      <c r="AC1149" s="170">
        <v>166330.5</v>
      </c>
      <c r="AD1149" s="11"/>
      <c r="AE1149" s="4"/>
      <c r="AF1149" s="4"/>
    </row>
    <row r="1150" spans="1:32">
      <c r="A1150" s="56"/>
      <c r="B1150" s="11"/>
      <c r="C1150" s="11" t="s">
        <v>535</v>
      </c>
      <c r="D1150" s="11"/>
      <c r="E1150" s="11" t="s">
        <v>87</v>
      </c>
      <c r="F1150" s="11">
        <v>18332</v>
      </c>
      <c r="G1150" s="11"/>
      <c r="H1150" s="11"/>
      <c r="I1150" s="11"/>
      <c r="J1150" s="207">
        <v>3133.67</v>
      </c>
      <c r="K1150" s="11"/>
      <c r="M1150" s="11">
        <v>11</v>
      </c>
      <c r="N1150" s="70"/>
      <c r="P1150" s="196">
        <f t="shared" si="72"/>
        <v>284.87909090909091</v>
      </c>
      <c r="Q1150" s="11"/>
      <c r="R1150" s="11"/>
      <c r="S1150" s="11"/>
      <c r="T1150" s="199">
        <f t="shared" si="73"/>
        <v>1666.5454545454545</v>
      </c>
      <c r="U1150" s="11"/>
      <c r="V1150" s="11"/>
      <c r="W1150" s="11"/>
      <c r="Y1150" s="11">
        <v>3133.67</v>
      </c>
      <c r="Z1150" s="11">
        <f t="shared" si="74"/>
        <v>3129.69</v>
      </c>
      <c r="AB1150" s="11">
        <f t="shared" si="75"/>
        <v>2706.75</v>
      </c>
      <c r="AC1150" s="170">
        <v>3027.58</v>
      </c>
      <c r="AD1150" s="11"/>
      <c r="AE1150" s="4"/>
      <c r="AF1150" s="4"/>
    </row>
    <row r="1151" spans="1:32">
      <c r="A1151" s="56"/>
      <c r="B1151" s="11"/>
      <c r="C1151" s="11" t="s">
        <v>536</v>
      </c>
      <c r="D1151" s="11"/>
      <c r="E1151" s="11" t="s">
        <v>537</v>
      </c>
      <c r="F1151" s="11">
        <v>4938</v>
      </c>
      <c r="G1151" s="11"/>
      <c r="H1151" s="11"/>
      <c r="I1151" s="11"/>
      <c r="J1151" s="207">
        <v>949.35</v>
      </c>
      <c r="K1151" s="11"/>
      <c r="M1151" s="11">
        <v>2</v>
      </c>
      <c r="N1151" s="70"/>
      <c r="P1151" s="196">
        <f t="shared" si="72"/>
        <v>474.67500000000001</v>
      </c>
      <c r="Q1151" s="11"/>
      <c r="R1151" s="11"/>
      <c r="S1151" s="11"/>
      <c r="T1151" s="199">
        <f t="shared" si="73"/>
        <v>2469</v>
      </c>
      <c r="U1151" s="11"/>
      <c r="V1151" s="11"/>
      <c r="W1151" s="11"/>
      <c r="Y1151" s="11">
        <v>949.35</v>
      </c>
      <c r="Z1151" s="11">
        <f t="shared" si="74"/>
        <v>948.15</v>
      </c>
      <c r="AB1151" s="11">
        <f t="shared" si="75"/>
        <v>820.01</v>
      </c>
      <c r="AC1151" s="170">
        <v>917.21</v>
      </c>
      <c r="AD1151" s="11"/>
      <c r="AE1151" s="4"/>
      <c r="AF1151" s="4"/>
    </row>
    <row r="1152" spans="1:32">
      <c r="A1152" s="56"/>
      <c r="B1152" s="11"/>
      <c r="C1152" s="11" t="s">
        <v>536</v>
      </c>
      <c r="D1152" s="11"/>
      <c r="E1152" s="11" t="s">
        <v>538</v>
      </c>
      <c r="F1152" s="11">
        <v>362</v>
      </c>
      <c r="G1152" s="11"/>
      <c r="H1152" s="11"/>
      <c r="I1152" s="11"/>
      <c r="J1152" s="207">
        <v>70.88</v>
      </c>
      <c r="K1152" s="11"/>
      <c r="M1152" s="11">
        <v>1</v>
      </c>
      <c r="N1152" s="70"/>
      <c r="P1152" s="196">
        <f t="shared" si="72"/>
        <v>70.88</v>
      </c>
      <c r="Q1152" s="11"/>
      <c r="R1152" s="11"/>
      <c r="S1152" s="11"/>
      <c r="T1152" s="199">
        <f t="shared" si="73"/>
        <v>362</v>
      </c>
      <c r="U1152" s="11"/>
      <c r="V1152" s="11"/>
      <c r="W1152" s="11"/>
      <c r="Y1152" s="11">
        <v>70.88</v>
      </c>
      <c r="Z1152" s="11">
        <f t="shared" si="74"/>
        <v>70.790000000000006</v>
      </c>
      <c r="AB1152" s="11">
        <f t="shared" si="75"/>
        <v>61.22</v>
      </c>
      <c r="AC1152" s="170">
        <v>68.48</v>
      </c>
      <c r="AD1152" s="11"/>
      <c r="AE1152" s="4"/>
      <c r="AF1152" s="4"/>
    </row>
    <row r="1153" spans="1:32">
      <c r="A1153" s="56"/>
      <c r="B1153" s="11"/>
      <c r="C1153" s="11" t="s">
        <v>536</v>
      </c>
      <c r="D1153" s="11"/>
      <c r="E1153" s="11" t="s">
        <v>336</v>
      </c>
      <c r="F1153" s="11">
        <v>1726196</v>
      </c>
      <c r="G1153" s="11"/>
      <c r="H1153" s="11"/>
      <c r="I1153" s="11"/>
      <c r="J1153" s="207">
        <v>311389.04999999993</v>
      </c>
      <c r="K1153" s="11"/>
      <c r="M1153" s="11">
        <v>1225</v>
      </c>
      <c r="N1153" s="70"/>
      <c r="P1153" s="196">
        <f t="shared" si="72"/>
        <v>254.1951428571428</v>
      </c>
      <c r="Q1153" s="11"/>
      <c r="R1153" s="11"/>
      <c r="S1153" s="11"/>
      <c r="T1153" s="199">
        <f t="shared" si="73"/>
        <v>1409.1395918367348</v>
      </c>
      <c r="U1153" s="11"/>
      <c r="V1153" s="11"/>
      <c r="W1153" s="11"/>
      <c r="Y1153" s="11">
        <v>311389.04999999993</v>
      </c>
      <c r="Z1153" s="11">
        <f t="shared" si="74"/>
        <v>310993.96000000002</v>
      </c>
      <c r="AB1153" s="11">
        <f t="shared" si="75"/>
        <v>268966.51</v>
      </c>
      <c r="AC1153" s="170">
        <v>300846.82</v>
      </c>
      <c r="AD1153" s="11"/>
      <c r="AE1153" s="4"/>
      <c r="AF1153" s="4"/>
    </row>
    <row r="1154" spans="1:32">
      <c r="A1154" s="56"/>
      <c r="B1154" s="11"/>
      <c r="C1154" s="11" t="s">
        <v>536</v>
      </c>
      <c r="D1154" s="11"/>
      <c r="E1154" s="11" t="s">
        <v>174</v>
      </c>
      <c r="F1154" s="11">
        <v>4562</v>
      </c>
      <c r="G1154" s="11"/>
      <c r="H1154" s="11"/>
      <c r="I1154" s="11"/>
      <c r="J1154" s="207">
        <v>533.33000000000004</v>
      </c>
      <c r="K1154" s="11"/>
      <c r="M1154" s="11">
        <v>2</v>
      </c>
      <c r="N1154" s="70"/>
      <c r="P1154" s="196">
        <f t="shared" si="72"/>
        <v>266.66500000000002</v>
      </c>
      <c r="Q1154" s="11"/>
      <c r="R1154" s="11"/>
      <c r="S1154" s="11"/>
      <c r="T1154" s="199">
        <f t="shared" si="73"/>
        <v>2281</v>
      </c>
      <c r="U1154" s="11"/>
      <c r="V1154" s="11"/>
      <c r="W1154" s="11"/>
      <c r="Y1154" s="11">
        <v>533.33000000000004</v>
      </c>
      <c r="Z1154" s="11">
        <f t="shared" si="74"/>
        <v>532.65</v>
      </c>
      <c r="AB1154" s="11">
        <f t="shared" si="75"/>
        <v>460.67</v>
      </c>
      <c r="AC1154" s="170">
        <v>515.27</v>
      </c>
      <c r="AD1154" s="11"/>
      <c r="AE1154" s="4"/>
      <c r="AF1154" s="4"/>
    </row>
    <row r="1155" spans="1:32">
      <c r="A1155" s="56"/>
      <c r="B1155" s="11"/>
      <c r="C1155" s="11" t="s">
        <v>536</v>
      </c>
      <c r="D1155" s="11"/>
      <c r="E1155" s="11" t="s">
        <v>64</v>
      </c>
      <c r="F1155" s="11">
        <v>2497</v>
      </c>
      <c r="G1155" s="11"/>
      <c r="H1155" s="11"/>
      <c r="I1155" s="11"/>
      <c r="J1155" s="207">
        <v>480.66</v>
      </c>
      <c r="K1155" s="11"/>
      <c r="M1155" s="11">
        <v>1</v>
      </c>
      <c r="N1155" s="70"/>
      <c r="P1155" s="196">
        <f t="shared" si="72"/>
        <v>480.66</v>
      </c>
      <c r="Q1155" s="11"/>
      <c r="R1155" s="11"/>
      <c r="S1155" s="11"/>
      <c r="T1155" s="199">
        <f t="shared" si="73"/>
        <v>2497</v>
      </c>
      <c r="U1155" s="11"/>
      <c r="V1155" s="11"/>
      <c r="W1155" s="11"/>
      <c r="Y1155" s="11">
        <v>480.66</v>
      </c>
      <c r="Z1155" s="11">
        <f t="shared" si="74"/>
        <v>480.05</v>
      </c>
      <c r="AB1155" s="11">
        <f t="shared" si="75"/>
        <v>415.18</v>
      </c>
      <c r="AC1155" s="170">
        <v>464.39</v>
      </c>
      <c r="AD1155" s="11"/>
      <c r="AE1155" s="4"/>
      <c r="AF1155" s="4"/>
    </row>
    <row r="1156" spans="1:32">
      <c r="A1156" s="56"/>
      <c r="B1156" s="11"/>
      <c r="C1156" s="11" t="s">
        <v>539</v>
      </c>
      <c r="D1156" s="11"/>
      <c r="E1156" s="11" t="s">
        <v>198</v>
      </c>
      <c r="F1156" s="11">
        <v>32529</v>
      </c>
      <c r="G1156" s="11"/>
      <c r="H1156" s="11"/>
      <c r="I1156" s="11"/>
      <c r="J1156" s="207">
        <v>6613.2499999999936</v>
      </c>
      <c r="K1156" s="11"/>
      <c r="M1156" s="11">
        <v>137</v>
      </c>
      <c r="N1156" s="70"/>
      <c r="P1156" s="196">
        <f t="shared" si="72"/>
        <v>48.271897810218931</v>
      </c>
      <c r="Q1156" s="11"/>
      <c r="R1156" s="11"/>
      <c r="S1156" s="11"/>
      <c r="T1156" s="199">
        <f t="shared" si="73"/>
        <v>237.43795620437956</v>
      </c>
      <c r="U1156" s="11"/>
      <c r="V1156" s="11"/>
      <c r="W1156" s="11"/>
      <c r="Y1156" s="11">
        <v>6613.2499999999936</v>
      </c>
      <c r="Z1156" s="11">
        <f t="shared" si="74"/>
        <v>6604.86</v>
      </c>
      <c r="AB1156" s="11">
        <f t="shared" si="75"/>
        <v>5712.28</v>
      </c>
      <c r="AC1156" s="170">
        <v>6389.36</v>
      </c>
      <c r="AD1156" s="11"/>
      <c r="AE1156" s="4"/>
      <c r="AF1156" s="4"/>
    </row>
    <row r="1157" spans="1:32">
      <c r="A1157" s="56"/>
      <c r="B1157" s="11"/>
      <c r="C1157" s="11" t="s">
        <v>540</v>
      </c>
      <c r="D1157" s="11"/>
      <c r="E1157" s="11" t="s">
        <v>91</v>
      </c>
      <c r="F1157" s="11">
        <v>120304</v>
      </c>
      <c r="G1157" s="11"/>
      <c r="H1157" s="11"/>
      <c r="I1157" s="11"/>
      <c r="J1157" s="207">
        <v>22442.199999999993</v>
      </c>
      <c r="K1157" s="11"/>
      <c r="M1157" s="11">
        <v>99</v>
      </c>
      <c r="N1157" s="70"/>
      <c r="P1157" s="196">
        <f t="shared" si="72"/>
        <v>226.68888888888881</v>
      </c>
      <c r="Q1157" s="11"/>
      <c r="R1157" s="11"/>
      <c r="S1157" s="11"/>
      <c r="T1157" s="199">
        <f t="shared" si="73"/>
        <v>1215.1919191919192</v>
      </c>
      <c r="U1157" s="11"/>
      <c r="V1157" s="11"/>
      <c r="W1157" s="11"/>
      <c r="Y1157" s="11">
        <v>22442.199999999993</v>
      </c>
      <c r="Z1157" s="11">
        <f t="shared" si="74"/>
        <v>22413.73</v>
      </c>
      <c r="AB1157" s="11">
        <f t="shared" si="75"/>
        <v>19384.75</v>
      </c>
      <c r="AC1157" s="170">
        <v>21682.41</v>
      </c>
      <c r="AD1157" s="11"/>
      <c r="AE1157" s="4"/>
      <c r="AF1157" s="4"/>
    </row>
    <row r="1158" spans="1:32">
      <c r="A1158" s="56"/>
      <c r="B1158" s="11"/>
      <c r="C1158" s="11" t="s">
        <v>541</v>
      </c>
      <c r="D1158" s="11"/>
      <c r="E1158" s="11" t="s">
        <v>96</v>
      </c>
      <c r="F1158" s="11">
        <v>94858</v>
      </c>
      <c r="G1158" s="11"/>
      <c r="H1158" s="11"/>
      <c r="I1158" s="11"/>
      <c r="J1158" s="207">
        <v>17404.760000000009</v>
      </c>
      <c r="K1158" s="11"/>
      <c r="M1158" s="11">
        <v>132</v>
      </c>
      <c r="N1158" s="70"/>
      <c r="P1158" s="196">
        <f t="shared" si="72"/>
        <v>131.8542424242425</v>
      </c>
      <c r="Q1158" s="11"/>
      <c r="R1158" s="11"/>
      <c r="S1158" s="11"/>
      <c r="T1158" s="199">
        <f t="shared" si="73"/>
        <v>718.62121212121212</v>
      </c>
      <c r="U1158" s="11"/>
      <c r="V1158" s="11"/>
      <c r="W1158" s="11"/>
      <c r="Y1158" s="11">
        <v>17404.760000000009</v>
      </c>
      <c r="Z1158" s="11">
        <f t="shared" si="74"/>
        <v>17382.68</v>
      </c>
      <c r="AB1158" s="11">
        <f t="shared" si="75"/>
        <v>15033.6</v>
      </c>
      <c r="AC1158" s="170">
        <v>16815.509999999998</v>
      </c>
      <c r="AD1158" s="11"/>
      <c r="AE1158" s="4"/>
      <c r="AF1158" s="4"/>
    </row>
    <row r="1159" spans="1:32">
      <c r="A1159" s="56"/>
      <c r="B1159" s="11"/>
      <c r="C1159" s="11" t="s">
        <v>541</v>
      </c>
      <c r="D1159" s="11"/>
      <c r="E1159" s="11" t="s">
        <v>79</v>
      </c>
      <c r="F1159" s="11">
        <v>279</v>
      </c>
      <c r="G1159" s="11"/>
      <c r="H1159" s="11"/>
      <c r="I1159" s="11"/>
      <c r="J1159" s="207">
        <v>54.7</v>
      </c>
      <c r="K1159" s="11"/>
      <c r="M1159" s="11">
        <v>1</v>
      </c>
      <c r="N1159" s="70"/>
      <c r="P1159" s="196">
        <f t="shared" si="72"/>
        <v>54.7</v>
      </c>
      <c r="Q1159" s="11"/>
      <c r="R1159" s="11"/>
      <c r="S1159" s="11"/>
      <c r="T1159" s="199">
        <f t="shared" si="73"/>
        <v>279</v>
      </c>
      <c r="U1159" s="11"/>
      <c r="V1159" s="11"/>
      <c r="W1159" s="11"/>
      <c r="Y1159" s="11">
        <v>54.7</v>
      </c>
      <c r="Z1159" s="11">
        <f t="shared" si="74"/>
        <v>54.63</v>
      </c>
      <c r="AB1159" s="11">
        <f t="shared" si="75"/>
        <v>47.25</v>
      </c>
      <c r="AC1159" s="170">
        <v>52.85</v>
      </c>
      <c r="AD1159" s="11"/>
      <c r="AE1159" s="4"/>
      <c r="AF1159" s="4"/>
    </row>
    <row r="1160" spans="1:32">
      <c r="A1160" s="56"/>
      <c r="B1160" s="11"/>
      <c r="C1160" s="11" t="s">
        <v>541</v>
      </c>
      <c r="D1160" s="11"/>
      <c r="E1160" s="11" t="s">
        <v>166</v>
      </c>
      <c r="F1160" s="11">
        <v>2546</v>
      </c>
      <c r="G1160" s="11"/>
      <c r="H1160" s="11"/>
      <c r="I1160" s="11"/>
      <c r="J1160" s="207">
        <v>500.2</v>
      </c>
      <c r="K1160" s="11"/>
      <c r="M1160" s="11">
        <v>1</v>
      </c>
      <c r="N1160" s="70"/>
      <c r="P1160" s="196">
        <f t="shared" si="72"/>
        <v>500.2</v>
      </c>
      <c r="Q1160" s="11"/>
      <c r="R1160" s="11"/>
      <c r="S1160" s="11"/>
      <c r="T1160" s="199">
        <f t="shared" si="73"/>
        <v>2546</v>
      </c>
      <c r="U1160" s="11"/>
      <c r="V1160" s="11"/>
      <c r="W1160" s="11"/>
      <c r="Y1160" s="11">
        <v>500.2</v>
      </c>
      <c r="Z1160" s="11">
        <f t="shared" si="74"/>
        <v>499.57</v>
      </c>
      <c r="AB1160" s="11">
        <f t="shared" si="75"/>
        <v>432.05</v>
      </c>
      <c r="AC1160" s="170">
        <v>483.27</v>
      </c>
      <c r="AD1160" s="11"/>
      <c r="AE1160" s="4"/>
      <c r="AF1160" s="4"/>
    </row>
    <row r="1161" spans="1:32">
      <c r="A1161" s="56"/>
      <c r="B1161" s="11"/>
      <c r="C1161" s="11" t="s">
        <v>542</v>
      </c>
      <c r="D1161" s="11"/>
      <c r="E1161" s="11" t="s">
        <v>70</v>
      </c>
      <c r="F1161" s="11">
        <v>844</v>
      </c>
      <c r="G1161" s="11"/>
      <c r="H1161" s="11"/>
      <c r="I1161" s="11"/>
      <c r="J1161" s="207">
        <v>159.36000000000001</v>
      </c>
      <c r="K1161" s="11"/>
      <c r="M1161" s="11">
        <v>1</v>
      </c>
      <c r="N1161" s="70"/>
      <c r="P1161" s="196">
        <f t="shared" si="72"/>
        <v>159.36000000000001</v>
      </c>
      <c r="Q1161" s="11"/>
      <c r="R1161" s="11"/>
      <c r="S1161" s="11"/>
      <c r="T1161" s="199">
        <f t="shared" si="73"/>
        <v>844</v>
      </c>
      <c r="U1161" s="11"/>
      <c r="V1161" s="11"/>
      <c r="W1161" s="11"/>
      <c r="Y1161" s="11">
        <v>159.36000000000001</v>
      </c>
      <c r="Z1161" s="11">
        <f t="shared" si="74"/>
        <v>159.16</v>
      </c>
      <c r="AB1161" s="11">
        <f t="shared" si="75"/>
        <v>137.65</v>
      </c>
      <c r="AC1161" s="170">
        <v>153.96</v>
      </c>
      <c r="AD1161" s="11"/>
      <c r="AE1161" s="4"/>
      <c r="AF1161" s="4"/>
    </row>
    <row r="1162" spans="1:32">
      <c r="A1162" s="56"/>
      <c r="B1162" s="11"/>
      <c r="C1162" s="11" t="s">
        <v>542</v>
      </c>
      <c r="D1162" s="11"/>
      <c r="E1162" s="11" t="s">
        <v>68</v>
      </c>
      <c r="F1162" s="11">
        <v>1442</v>
      </c>
      <c r="G1162" s="11"/>
      <c r="H1162" s="11"/>
      <c r="I1162" s="11"/>
      <c r="J1162" s="207">
        <v>279.38</v>
      </c>
      <c r="K1162" s="11"/>
      <c r="M1162" s="11">
        <v>1</v>
      </c>
      <c r="N1162" s="70"/>
      <c r="P1162" s="196">
        <f t="shared" si="72"/>
        <v>279.38</v>
      </c>
      <c r="Q1162" s="11"/>
      <c r="R1162" s="11"/>
      <c r="S1162" s="11"/>
      <c r="T1162" s="199">
        <f t="shared" si="73"/>
        <v>1442</v>
      </c>
      <c r="U1162" s="11"/>
      <c r="V1162" s="11"/>
      <c r="W1162" s="11"/>
      <c r="Y1162" s="11">
        <v>279.38</v>
      </c>
      <c r="Z1162" s="11">
        <f t="shared" si="74"/>
        <v>279.02999999999997</v>
      </c>
      <c r="AB1162" s="11">
        <f t="shared" si="75"/>
        <v>241.32</v>
      </c>
      <c r="AC1162" s="170">
        <v>269.92</v>
      </c>
      <c r="AD1162" s="11"/>
      <c r="AE1162" s="4"/>
      <c r="AF1162" s="4"/>
    </row>
    <row r="1163" spans="1:32">
      <c r="A1163" s="56"/>
      <c r="B1163" s="11"/>
      <c r="C1163" s="11" t="s">
        <v>542</v>
      </c>
      <c r="D1163" s="11"/>
      <c r="E1163" s="11" t="s">
        <v>181</v>
      </c>
      <c r="F1163" s="11">
        <v>1184737</v>
      </c>
      <c r="G1163" s="11"/>
      <c r="H1163" s="11"/>
      <c r="I1163" s="11"/>
      <c r="J1163" s="207">
        <v>216735.08000000034</v>
      </c>
      <c r="K1163" s="11"/>
      <c r="M1163" s="11">
        <v>1124</v>
      </c>
      <c r="N1163" s="70"/>
      <c r="P1163" s="196">
        <f t="shared" si="72"/>
        <v>192.82480427046292</v>
      </c>
      <c r="Q1163" s="11"/>
      <c r="R1163" s="11"/>
      <c r="S1163" s="11"/>
      <c r="T1163" s="199">
        <f t="shared" si="73"/>
        <v>1054.0364768683273</v>
      </c>
      <c r="U1163" s="11"/>
      <c r="V1163" s="11"/>
      <c r="W1163" s="11"/>
      <c r="Y1163" s="11">
        <v>216735.08000000034</v>
      </c>
      <c r="Z1163" s="11">
        <f t="shared" si="74"/>
        <v>216460.09</v>
      </c>
      <c r="AB1163" s="11">
        <f t="shared" si="75"/>
        <v>187207.86</v>
      </c>
      <c r="AC1163" s="170">
        <v>209397.41</v>
      </c>
      <c r="AD1163" s="11"/>
      <c r="AE1163" s="4"/>
      <c r="AF1163" s="4"/>
    </row>
    <row r="1164" spans="1:32">
      <c r="A1164" s="56"/>
      <c r="B1164" s="11"/>
      <c r="C1164" s="11" t="s">
        <v>543</v>
      </c>
      <c r="D1164" s="11"/>
      <c r="E1164" s="11" t="s">
        <v>96</v>
      </c>
      <c r="F1164" s="11">
        <v>9160</v>
      </c>
      <c r="G1164" s="11"/>
      <c r="H1164" s="11"/>
      <c r="I1164" s="11"/>
      <c r="J1164" s="207">
        <v>1772.1799999999998</v>
      </c>
      <c r="K1164" s="11"/>
      <c r="M1164" s="11">
        <v>6</v>
      </c>
      <c r="N1164" s="70"/>
      <c r="P1164" s="196">
        <f t="shared" si="72"/>
        <v>295.36333333333329</v>
      </c>
      <c r="Q1164" s="11"/>
      <c r="R1164" s="11"/>
      <c r="S1164" s="11"/>
      <c r="T1164" s="199">
        <f t="shared" si="73"/>
        <v>1526.6666666666667</v>
      </c>
      <c r="U1164" s="11"/>
      <c r="V1164" s="11"/>
      <c r="W1164" s="11"/>
      <c r="Y1164" s="11">
        <v>1772.1799999999998</v>
      </c>
      <c r="Z1164" s="11">
        <f t="shared" si="74"/>
        <v>1769.93</v>
      </c>
      <c r="AB1164" s="11">
        <f t="shared" si="75"/>
        <v>1530.74</v>
      </c>
      <c r="AC1164" s="170">
        <v>1712.18</v>
      </c>
      <c r="AD1164" s="11"/>
      <c r="AE1164" s="4"/>
      <c r="AF1164" s="4"/>
    </row>
    <row r="1165" spans="1:32">
      <c r="A1165" s="56"/>
      <c r="B1165" s="11"/>
      <c r="C1165" s="11" t="s">
        <v>544</v>
      </c>
      <c r="D1165" s="11"/>
      <c r="E1165" s="11" t="s">
        <v>198</v>
      </c>
      <c r="F1165" s="11">
        <v>78825</v>
      </c>
      <c r="G1165" s="11"/>
      <c r="H1165" s="11"/>
      <c r="I1165" s="11"/>
      <c r="J1165" s="207">
        <v>14657.759999999995</v>
      </c>
      <c r="K1165" s="11"/>
      <c r="M1165" s="11">
        <v>79</v>
      </c>
      <c r="N1165" s="70"/>
      <c r="P1165" s="196">
        <f t="shared" si="72"/>
        <v>185.54126582278474</v>
      </c>
      <c r="Q1165" s="11"/>
      <c r="R1165" s="11"/>
      <c r="S1165" s="11"/>
      <c r="T1165" s="199">
        <f t="shared" si="73"/>
        <v>997.78481012658233</v>
      </c>
      <c r="U1165" s="11"/>
      <c r="V1165" s="11"/>
      <c r="W1165" s="11"/>
      <c r="Y1165" s="11">
        <v>14657.759999999995</v>
      </c>
      <c r="Z1165" s="11">
        <f t="shared" si="74"/>
        <v>14639.16</v>
      </c>
      <c r="AB1165" s="11">
        <f t="shared" si="75"/>
        <v>12660.84</v>
      </c>
      <c r="AC1165" s="170">
        <v>14161.51</v>
      </c>
      <c r="AD1165" s="11"/>
      <c r="AE1165" s="4"/>
      <c r="AF1165" s="4"/>
    </row>
    <row r="1166" spans="1:32">
      <c r="A1166" s="56"/>
      <c r="B1166" s="11"/>
      <c r="C1166" s="11" t="s">
        <v>545</v>
      </c>
      <c r="D1166" s="11"/>
      <c r="E1166" s="11" t="s">
        <v>213</v>
      </c>
      <c r="F1166" s="11">
        <v>2873949</v>
      </c>
      <c r="G1166" s="11"/>
      <c r="H1166" s="11"/>
      <c r="I1166" s="11"/>
      <c r="J1166" s="207">
        <v>517283.04000000027</v>
      </c>
      <c r="K1166" s="11"/>
      <c r="M1166" s="11">
        <v>2515</v>
      </c>
      <c r="N1166" s="70"/>
      <c r="P1166" s="196">
        <f t="shared" si="72"/>
        <v>205.67914115308162</v>
      </c>
      <c r="Q1166" s="11"/>
      <c r="R1166" s="11"/>
      <c r="S1166" s="11"/>
      <c r="T1166" s="199">
        <f t="shared" si="73"/>
        <v>1142.7232604373758</v>
      </c>
      <c r="U1166" s="11"/>
      <c r="V1166" s="11"/>
      <c r="W1166" s="11"/>
      <c r="Y1166" s="11">
        <v>517283.04000000027</v>
      </c>
      <c r="Z1166" s="11">
        <f t="shared" si="74"/>
        <v>516626.71</v>
      </c>
      <c r="AB1166" s="11">
        <f t="shared" si="75"/>
        <v>446810.23</v>
      </c>
      <c r="AC1166" s="170">
        <v>499770.17</v>
      </c>
      <c r="AD1166" s="11"/>
      <c r="AE1166" s="4"/>
      <c r="AF1166" s="4"/>
    </row>
    <row r="1167" spans="1:32">
      <c r="A1167" s="56"/>
      <c r="B1167" s="11"/>
      <c r="C1167" s="11" t="s">
        <v>546</v>
      </c>
      <c r="D1167" s="11"/>
      <c r="E1167" s="11" t="s">
        <v>70</v>
      </c>
      <c r="F1167" s="11">
        <v>139194</v>
      </c>
      <c r="G1167" s="11"/>
      <c r="H1167" s="11"/>
      <c r="I1167" s="11"/>
      <c r="J1167" s="207">
        <v>24504.92</v>
      </c>
      <c r="K1167" s="11"/>
      <c r="M1167" s="11">
        <v>178</v>
      </c>
      <c r="N1167" s="70"/>
      <c r="P1167" s="196">
        <f t="shared" si="72"/>
        <v>137.66808988764043</v>
      </c>
      <c r="Q1167" s="11"/>
      <c r="R1167" s="11"/>
      <c r="S1167" s="11"/>
      <c r="T1167" s="199">
        <f t="shared" si="73"/>
        <v>781.98876404494376</v>
      </c>
      <c r="U1167" s="11"/>
      <c r="V1167" s="11"/>
      <c r="W1167" s="11"/>
      <c r="Y1167" s="11">
        <v>24504.92</v>
      </c>
      <c r="Z1167" s="11">
        <f t="shared" si="74"/>
        <v>24473.83</v>
      </c>
      <c r="AB1167" s="11">
        <f t="shared" si="75"/>
        <v>21166.46</v>
      </c>
      <c r="AC1167" s="170">
        <v>23675.29</v>
      </c>
      <c r="AD1167" s="11"/>
      <c r="AE1167" s="4"/>
      <c r="AF1167" s="4"/>
    </row>
    <row r="1168" spans="1:32">
      <c r="A1168" s="56"/>
      <c r="B1168" s="11"/>
      <c r="C1168" s="11" t="s">
        <v>547</v>
      </c>
      <c r="D1168" s="11"/>
      <c r="E1168" s="11" t="s">
        <v>89</v>
      </c>
      <c r="F1168" s="11">
        <v>249391</v>
      </c>
      <c r="G1168" s="11"/>
      <c r="H1168" s="11"/>
      <c r="I1168" s="11"/>
      <c r="J1168" s="207">
        <v>45711.409999999982</v>
      </c>
      <c r="K1168" s="11"/>
      <c r="M1168" s="11">
        <v>318</v>
      </c>
      <c r="N1168" s="70"/>
      <c r="P1168" s="196">
        <f t="shared" si="72"/>
        <v>143.74657232704396</v>
      </c>
      <c r="Q1168" s="11"/>
      <c r="R1168" s="11"/>
      <c r="S1168" s="11"/>
      <c r="T1168" s="199">
        <f t="shared" si="73"/>
        <v>784.24842767295593</v>
      </c>
      <c r="U1168" s="11"/>
      <c r="V1168" s="11"/>
      <c r="W1168" s="11"/>
      <c r="Y1168" s="11">
        <v>45711.409999999982</v>
      </c>
      <c r="Z1168" s="11">
        <f t="shared" si="74"/>
        <v>45653.41</v>
      </c>
      <c r="AB1168" s="11">
        <f t="shared" si="75"/>
        <v>39483.85</v>
      </c>
      <c r="AC1168" s="170">
        <v>44163.83</v>
      </c>
      <c r="AD1168" s="11"/>
      <c r="AE1168" s="4"/>
      <c r="AF1168" s="4"/>
    </row>
    <row r="1169" spans="1:32">
      <c r="A1169" s="56"/>
      <c r="B1169" s="11"/>
      <c r="C1169" s="11" t="s">
        <v>547</v>
      </c>
      <c r="D1169" s="11"/>
      <c r="E1169" s="11" t="s">
        <v>66</v>
      </c>
      <c r="F1169" s="11">
        <v>595</v>
      </c>
      <c r="G1169" s="11"/>
      <c r="H1169" s="11"/>
      <c r="I1169" s="11"/>
      <c r="J1169" s="207">
        <v>112.59</v>
      </c>
      <c r="K1169" s="11"/>
      <c r="M1169" s="11">
        <v>1</v>
      </c>
      <c r="N1169" s="70"/>
      <c r="P1169" s="196">
        <f t="shared" si="72"/>
        <v>112.59</v>
      </c>
      <c r="Q1169" s="11"/>
      <c r="R1169" s="11"/>
      <c r="S1169" s="11"/>
      <c r="T1169" s="199">
        <f t="shared" si="73"/>
        <v>595</v>
      </c>
      <c r="U1169" s="11"/>
      <c r="V1169" s="11"/>
      <c r="W1169" s="11"/>
      <c r="Y1169" s="11">
        <v>112.59</v>
      </c>
      <c r="Z1169" s="11">
        <f t="shared" si="74"/>
        <v>112.45</v>
      </c>
      <c r="AB1169" s="11">
        <f t="shared" si="75"/>
        <v>97.25</v>
      </c>
      <c r="AC1169" s="170">
        <v>108.78</v>
      </c>
      <c r="AD1169" s="11"/>
      <c r="AE1169" s="4"/>
      <c r="AF1169" s="4"/>
    </row>
    <row r="1170" spans="1:32">
      <c r="A1170" s="56"/>
      <c r="B1170" s="11"/>
      <c r="C1170" s="11" t="s">
        <v>548</v>
      </c>
      <c r="D1170" s="11"/>
      <c r="E1170" s="11" t="s">
        <v>57</v>
      </c>
      <c r="F1170" s="11">
        <v>3685</v>
      </c>
      <c r="G1170" s="11"/>
      <c r="H1170" s="11"/>
      <c r="I1170" s="11"/>
      <c r="J1170" s="207">
        <v>702.25</v>
      </c>
      <c r="K1170" s="11"/>
      <c r="M1170" s="11">
        <v>6</v>
      </c>
      <c r="N1170" s="70"/>
      <c r="P1170" s="196">
        <f t="shared" si="72"/>
        <v>117.04166666666667</v>
      </c>
      <c r="Q1170" s="11"/>
      <c r="R1170" s="11"/>
      <c r="S1170" s="11"/>
      <c r="T1170" s="199">
        <f t="shared" si="73"/>
        <v>614.16666666666663</v>
      </c>
      <c r="U1170" s="11"/>
      <c r="V1170" s="11"/>
      <c r="W1170" s="11"/>
      <c r="Y1170" s="11">
        <v>702.25</v>
      </c>
      <c r="Z1170" s="11">
        <f t="shared" si="74"/>
        <v>701.36</v>
      </c>
      <c r="AB1170" s="11">
        <f t="shared" si="75"/>
        <v>606.58000000000004</v>
      </c>
      <c r="AC1170" s="170">
        <v>678.47</v>
      </c>
      <c r="AD1170" s="11"/>
      <c r="AE1170" s="4"/>
      <c r="AF1170" s="4"/>
    </row>
    <row r="1171" spans="1:32">
      <c r="A1171" s="56"/>
      <c r="B1171" s="11"/>
      <c r="C1171" s="11" t="s">
        <v>548</v>
      </c>
      <c r="D1171" s="11"/>
      <c r="E1171" s="11" t="s">
        <v>64</v>
      </c>
      <c r="F1171" s="11">
        <v>3114150</v>
      </c>
      <c r="G1171" s="11"/>
      <c r="H1171" s="11"/>
      <c r="I1171" s="11"/>
      <c r="J1171" s="207">
        <v>563549.12999999942</v>
      </c>
      <c r="K1171" s="11"/>
      <c r="M1171" s="11">
        <v>2551</v>
      </c>
      <c r="N1171" s="70"/>
      <c r="P1171" s="196">
        <f t="shared" si="72"/>
        <v>220.91302626420989</v>
      </c>
      <c r="Q1171" s="11"/>
      <c r="R1171" s="11"/>
      <c r="S1171" s="11"/>
      <c r="T1171" s="199">
        <f t="shared" si="73"/>
        <v>1220.7565660525283</v>
      </c>
      <c r="U1171" s="11"/>
      <c r="V1171" s="11"/>
      <c r="W1171" s="11"/>
      <c r="Y1171" s="11">
        <v>563549.12999999942</v>
      </c>
      <c r="Z1171" s="11">
        <f t="shared" si="74"/>
        <v>562834.1</v>
      </c>
      <c r="AB1171" s="11">
        <f t="shared" si="75"/>
        <v>486773.19</v>
      </c>
      <c r="AC1171" s="170">
        <v>544469.9</v>
      </c>
      <c r="AD1171" s="11"/>
      <c r="AE1171" s="4"/>
      <c r="AF1171" s="4"/>
    </row>
    <row r="1172" spans="1:32">
      <c r="A1172" s="56"/>
      <c r="B1172" s="11"/>
      <c r="C1172" s="11" t="s">
        <v>548</v>
      </c>
      <c r="D1172" s="11"/>
      <c r="E1172" s="11" t="s">
        <v>75</v>
      </c>
      <c r="F1172" s="11">
        <v>386</v>
      </c>
      <c r="G1172" s="11"/>
      <c r="H1172" s="11"/>
      <c r="I1172" s="11"/>
      <c r="J1172" s="207">
        <v>75.28</v>
      </c>
      <c r="K1172" s="11"/>
      <c r="M1172" s="11">
        <v>1</v>
      </c>
      <c r="N1172" s="70"/>
      <c r="P1172" s="196">
        <f t="shared" si="72"/>
        <v>75.28</v>
      </c>
      <c r="Q1172" s="11"/>
      <c r="R1172" s="11"/>
      <c r="S1172" s="11"/>
      <c r="T1172" s="199">
        <f t="shared" si="73"/>
        <v>386</v>
      </c>
      <c r="U1172" s="11"/>
      <c r="V1172" s="11"/>
      <c r="W1172" s="11"/>
      <c r="Y1172" s="11">
        <v>75.28</v>
      </c>
      <c r="Z1172" s="11">
        <f t="shared" si="74"/>
        <v>75.180000000000007</v>
      </c>
      <c r="AB1172" s="11">
        <f t="shared" si="75"/>
        <v>65.02</v>
      </c>
      <c r="AC1172" s="170">
        <v>72.73</v>
      </c>
      <c r="AD1172" s="11"/>
      <c r="AE1172" s="4"/>
      <c r="AF1172" s="4"/>
    </row>
    <row r="1173" spans="1:32">
      <c r="A1173" s="56"/>
      <c r="B1173" s="11"/>
      <c r="C1173" s="11" t="s">
        <v>549</v>
      </c>
      <c r="D1173" s="11"/>
      <c r="E1173" s="11" t="s">
        <v>52</v>
      </c>
      <c r="F1173" s="11">
        <v>2222</v>
      </c>
      <c r="G1173" s="11"/>
      <c r="H1173" s="11"/>
      <c r="I1173" s="11"/>
      <c r="J1173" s="207">
        <v>431.06</v>
      </c>
      <c r="K1173" s="11"/>
      <c r="M1173" s="11">
        <v>1</v>
      </c>
      <c r="N1173" s="70"/>
      <c r="P1173" s="196">
        <f t="shared" si="72"/>
        <v>431.06</v>
      </c>
      <c r="Q1173" s="11"/>
      <c r="R1173" s="11"/>
      <c r="S1173" s="11"/>
      <c r="T1173" s="199">
        <f t="shared" si="73"/>
        <v>2222</v>
      </c>
      <c r="U1173" s="11"/>
      <c r="V1173" s="11"/>
      <c r="W1173" s="11"/>
      <c r="Y1173" s="11">
        <v>431.06</v>
      </c>
      <c r="Z1173" s="11">
        <f t="shared" si="74"/>
        <v>430.51</v>
      </c>
      <c r="AB1173" s="11">
        <f t="shared" si="75"/>
        <v>372.33</v>
      </c>
      <c r="AC1173" s="170">
        <v>416.47</v>
      </c>
      <c r="AD1173" s="11"/>
      <c r="AE1173" s="4"/>
      <c r="AF1173" s="4"/>
    </row>
    <row r="1174" spans="1:32">
      <c r="A1174" s="56"/>
      <c r="B1174" s="11"/>
      <c r="C1174" s="11" t="s">
        <v>549</v>
      </c>
      <c r="D1174" s="11"/>
      <c r="E1174" s="11" t="s">
        <v>53</v>
      </c>
      <c r="F1174" s="11">
        <v>1113831</v>
      </c>
      <c r="G1174" s="11"/>
      <c r="H1174" s="11"/>
      <c r="I1174" s="11"/>
      <c r="J1174" s="207">
        <v>205754.18</v>
      </c>
      <c r="K1174" s="11"/>
      <c r="M1174" s="11">
        <v>1197</v>
      </c>
      <c r="N1174" s="70"/>
      <c r="P1174" s="196">
        <f t="shared" si="72"/>
        <v>171.89154553049289</v>
      </c>
      <c r="Q1174" s="11"/>
      <c r="R1174" s="11"/>
      <c r="S1174" s="11"/>
      <c r="T1174" s="199">
        <f t="shared" si="73"/>
        <v>930.51879699248116</v>
      </c>
      <c r="U1174" s="11"/>
      <c r="V1174" s="11"/>
      <c r="W1174" s="11"/>
      <c r="Y1174" s="11">
        <v>205754.18</v>
      </c>
      <c r="Z1174" s="11">
        <f t="shared" si="74"/>
        <v>205493.12</v>
      </c>
      <c r="AB1174" s="11">
        <f t="shared" si="75"/>
        <v>177722.96</v>
      </c>
      <c r="AC1174" s="170">
        <v>198788.27</v>
      </c>
      <c r="AD1174" s="11"/>
      <c r="AE1174" s="4"/>
      <c r="AF1174" s="4"/>
    </row>
    <row r="1175" spans="1:32">
      <c r="A1175" s="56"/>
      <c r="B1175" s="11"/>
      <c r="C1175" s="11" t="s">
        <v>550</v>
      </c>
      <c r="D1175" s="11"/>
      <c r="E1175" s="11" t="s">
        <v>94</v>
      </c>
      <c r="F1175" s="11">
        <v>2523</v>
      </c>
      <c r="G1175" s="11"/>
      <c r="H1175" s="11"/>
      <c r="I1175" s="11"/>
      <c r="J1175" s="207">
        <v>492.31</v>
      </c>
      <c r="K1175" s="11"/>
      <c r="M1175" s="11">
        <v>1</v>
      </c>
      <c r="N1175" s="70"/>
      <c r="P1175" s="196">
        <f t="shared" si="72"/>
        <v>492.31</v>
      </c>
      <c r="Q1175" s="11"/>
      <c r="R1175" s="11"/>
      <c r="S1175" s="11"/>
      <c r="T1175" s="199">
        <f t="shared" si="73"/>
        <v>2523</v>
      </c>
      <c r="U1175" s="11"/>
      <c r="V1175" s="11"/>
      <c r="W1175" s="11"/>
      <c r="Y1175" s="11">
        <v>492.31</v>
      </c>
      <c r="Z1175" s="11">
        <f t="shared" si="74"/>
        <v>491.69</v>
      </c>
      <c r="AB1175" s="11">
        <f t="shared" si="75"/>
        <v>425.24</v>
      </c>
      <c r="AC1175" s="170">
        <v>475.64</v>
      </c>
      <c r="AD1175" s="11"/>
      <c r="AE1175" s="4"/>
      <c r="AF1175" s="4"/>
    </row>
    <row r="1176" spans="1:32">
      <c r="A1176" s="56"/>
      <c r="B1176" s="11"/>
      <c r="C1176" s="11" t="s">
        <v>550</v>
      </c>
      <c r="D1176" s="11"/>
      <c r="E1176" s="11" t="s">
        <v>75</v>
      </c>
      <c r="F1176" s="11">
        <v>852743</v>
      </c>
      <c r="G1176" s="11"/>
      <c r="H1176" s="11"/>
      <c r="I1176" s="11"/>
      <c r="J1176" s="207">
        <v>160086.71999999977</v>
      </c>
      <c r="K1176" s="11"/>
      <c r="M1176" s="11">
        <v>997</v>
      </c>
      <c r="N1176" s="70"/>
      <c r="P1176" s="196">
        <f t="shared" si="72"/>
        <v>160.56842527582725</v>
      </c>
      <c r="Q1176" s="11"/>
      <c r="R1176" s="11"/>
      <c r="S1176" s="11"/>
      <c r="T1176" s="199">
        <f t="shared" si="73"/>
        <v>855.30892678034104</v>
      </c>
      <c r="U1176" s="11"/>
      <c r="V1176" s="11"/>
      <c r="W1176" s="11"/>
      <c r="Y1176" s="11">
        <v>160086.71999999977</v>
      </c>
      <c r="Z1176" s="11">
        <f t="shared" si="74"/>
        <v>159883.6</v>
      </c>
      <c r="AB1176" s="11">
        <f t="shared" si="75"/>
        <v>138277.07</v>
      </c>
      <c r="AC1176" s="170">
        <v>154666.91</v>
      </c>
      <c r="AD1176" s="11"/>
      <c r="AE1176" s="4"/>
      <c r="AF1176" s="4"/>
    </row>
    <row r="1177" spans="1:32">
      <c r="A1177" s="56"/>
      <c r="B1177" s="11"/>
      <c r="C1177" s="11" t="s">
        <v>551</v>
      </c>
      <c r="D1177" s="11"/>
      <c r="E1177" s="11" t="s">
        <v>366</v>
      </c>
      <c r="F1177" s="11">
        <v>713</v>
      </c>
      <c r="G1177" s="11"/>
      <c r="H1177" s="11"/>
      <c r="I1177" s="11"/>
      <c r="J1177" s="207">
        <v>132.22</v>
      </c>
      <c r="K1177" s="11"/>
      <c r="M1177" s="11">
        <v>1</v>
      </c>
      <c r="N1177" s="70"/>
      <c r="P1177" s="196">
        <f t="shared" si="72"/>
        <v>132.22</v>
      </c>
      <c r="Q1177" s="11"/>
      <c r="R1177" s="11"/>
      <c r="S1177" s="11"/>
      <c r="T1177" s="199">
        <f t="shared" si="73"/>
        <v>713</v>
      </c>
      <c r="U1177" s="11"/>
      <c r="V1177" s="11"/>
      <c r="W1177" s="11"/>
      <c r="Y1177" s="11">
        <v>132.22</v>
      </c>
      <c r="Z1177" s="11">
        <f t="shared" si="74"/>
        <v>132.05000000000001</v>
      </c>
      <c r="AB1177" s="11">
        <f t="shared" si="75"/>
        <v>114.21</v>
      </c>
      <c r="AC1177" s="170">
        <v>127.74</v>
      </c>
      <c r="AD1177" s="11"/>
      <c r="AE1177" s="4"/>
      <c r="AF1177" s="4"/>
    </row>
    <row r="1178" spans="1:32">
      <c r="A1178" s="56"/>
      <c r="B1178" s="11"/>
      <c r="C1178" s="11" t="s">
        <v>552</v>
      </c>
      <c r="D1178" s="11"/>
      <c r="E1178" s="11" t="s">
        <v>323</v>
      </c>
      <c r="F1178" s="11">
        <v>335648</v>
      </c>
      <c r="G1178" s="11"/>
      <c r="H1178" s="11"/>
      <c r="I1178" s="11"/>
      <c r="J1178" s="207">
        <v>61679.6700000001</v>
      </c>
      <c r="K1178" s="11"/>
      <c r="M1178" s="11">
        <v>491</v>
      </c>
      <c r="N1178" s="70"/>
      <c r="P1178" s="196">
        <f t="shared" si="72"/>
        <v>125.62050916496965</v>
      </c>
      <c r="Q1178" s="11"/>
      <c r="R1178" s="11"/>
      <c r="S1178" s="11"/>
      <c r="T1178" s="199">
        <f t="shared" si="73"/>
        <v>683.60081466395116</v>
      </c>
      <c r="U1178" s="11"/>
      <c r="V1178" s="11"/>
      <c r="W1178" s="11"/>
      <c r="Y1178" s="11">
        <v>61679.6700000001</v>
      </c>
      <c r="Z1178" s="11">
        <f t="shared" si="74"/>
        <v>61601.41</v>
      </c>
      <c r="AB1178" s="11">
        <f t="shared" si="75"/>
        <v>53276.65</v>
      </c>
      <c r="AC1178" s="170">
        <v>59591.47</v>
      </c>
      <c r="AD1178" s="11"/>
      <c r="AE1178" s="4"/>
      <c r="AF1178" s="4"/>
    </row>
    <row r="1179" spans="1:32">
      <c r="A1179" s="56"/>
      <c r="B1179" s="11"/>
      <c r="C1179" s="11" t="s">
        <v>553</v>
      </c>
      <c r="D1179" s="11"/>
      <c r="E1179" s="11" t="s">
        <v>155</v>
      </c>
      <c r="F1179" s="11">
        <v>716968</v>
      </c>
      <c r="G1179" s="11"/>
      <c r="H1179" s="11"/>
      <c r="I1179" s="11"/>
      <c r="J1179" s="207">
        <v>133708.66999999995</v>
      </c>
      <c r="K1179" s="11"/>
      <c r="M1179" s="11">
        <v>776</v>
      </c>
      <c r="N1179" s="70"/>
      <c r="P1179" s="196">
        <f t="shared" si="72"/>
        <v>172.30498711340201</v>
      </c>
      <c r="Q1179" s="11"/>
      <c r="R1179" s="11"/>
      <c r="S1179" s="11"/>
      <c r="T1179" s="199">
        <f t="shared" si="73"/>
        <v>923.92783505154637</v>
      </c>
      <c r="U1179" s="11"/>
      <c r="V1179" s="11"/>
      <c r="W1179" s="11"/>
      <c r="Y1179" s="11">
        <v>133708.66999999995</v>
      </c>
      <c r="Z1179" s="11">
        <f t="shared" si="74"/>
        <v>133539.01999999999</v>
      </c>
      <c r="AB1179" s="11">
        <f t="shared" si="75"/>
        <v>115492.67</v>
      </c>
      <c r="AC1179" s="170">
        <v>129181.9</v>
      </c>
      <c r="AD1179" s="11"/>
      <c r="AE1179" s="4"/>
      <c r="AF1179" s="4"/>
    </row>
    <row r="1180" spans="1:32">
      <c r="A1180" s="56"/>
      <c r="B1180" s="11"/>
      <c r="C1180" s="11" t="s">
        <v>554</v>
      </c>
      <c r="D1180" s="11"/>
      <c r="E1180" s="11" t="s">
        <v>108</v>
      </c>
      <c r="F1180" s="11">
        <v>564226</v>
      </c>
      <c r="G1180" s="11"/>
      <c r="H1180" s="11"/>
      <c r="I1180" s="11"/>
      <c r="J1180" s="207">
        <v>105508.06000000014</v>
      </c>
      <c r="K1180" s="11"/>
      <c r="M1180" s="11">
        <v>589</v>
      </c>
      <c r="N1180" s="70"/>
      <c r="P1180" s="196">
        <f t="shared" si="72"/>
        <v>179.13083191850617</v>
      </c>
      <c r="Q1180" s="11"/>
      <c r="R1180" s="11"/>
      <c r="S1180" s="11"/>
      <c r="T1180" s="199">
        <f t="shared" si="73"/>
        <v>957.93887945670633</v>
      </c>
      <c r="U1180" s="11"/>
      <c r="V1180" s="11"/>
      <c r="W1180" s="11"/>
      <c r="Y1180" s="11">
        <v>105508.06000000014</v>
      </c>
      <c r="Z1180" s="11">
        <f t="shared" si="74"/>
        <v>105374.19</v>
      </c>
      <c r="AB1180" s="11">
        <f t="shared" si="75"/>
        <v>91134.01</v>
      </c>
      <c r="AC1180" s="170">
        <v>101936.03</v>
      </c>
      <c r="AD1180" s="11"/>
      <c r="AE1180" s="4"/>
      <c r="AF1180" s="4"/>
    </row>
    <row r="1181" spans="1:32">
      <c r="A1181" s="56"/>
      <c r="B1181" s="11"/>
      <c r="C1181" s="11" t="s">
        <v>555</v>
      </c>
      <c r="D1181" s="11"/>
      <c r="E1181" s="11" t="s">
        <v>86</v>
      </c>
      <c r="F1181" s="11">
        <v>4446</v>
      </c>
      <c r="G1181" s="11"/>
      <c r="H1181" s="11"/>
      <c r="I1181" s="11"/>
      <c r="J1181" s="207">
        <v>644.40000000000009</v>
      </c>
      <c r="K1181" s="11"/>
      <c r="M1181" s="11">
        <v>5</v>
      </c>
      <c r="N1181" s="70"/>
      <c r="P1181" s="196">
        <f t="shared" si="72"/>
        <v>128.88000000000002</v>
      </c>
      <c r="Q1181" s="11"/>
      <c r="R1181" s="11"/>
      <c r="S1181" s="11"/>
      <c r="T1181" s="199">
        <f t="shared" si="73"/>
        <v>889.2</v>
      </c>
      <c r="U1181" s="11"/>
      <c r="V1181" s="11"/>
      <c r="W1181" s="11"/>
      <c r="Y1181" s="11">
        <v>644.40000000000009</v>
      </c>
      <c r="Z1181" s="11">
        <f t="shared" si="74"/>
        <v>643.58000000000004</v>
      </c>
      <c r="AB1181" s="11">
        <f t="shared" si="75"/>
        <v>556.61</v>
      </c>
      <c r="AC1181" s="170">
        <v>622.58000000000004</v>
      </c>
      <c r="AD1181" s="11"/>
      <c r="AE1181" s="4"/>
      <c r="AF1181" s="4"/>
    </row>
    <row r="1182" spans="1:32">
      <c r="A1182" s="56"/>
      <c r="B1182" s="11"/>
      <c r="C1182" s="11" t="s">
        <v>555</v>
      </c>
      <c r="D1182" s="11"/>
      <c r="E1182" s="11" t="s">
        <v>556</v>
      </c>
      <c r="F1182" s="11">
        <v>325028</v>
      </c>
      <c r="G1182" s="11"/>
      <c r="H1182" s="11"/>
      <c r="I1182" s="11"/>
      <c r="J1182" s="207">
        <v>58541.360000000008</v>
      </c>
      <c r="K1182" s="11"/>
      <c r="M1182" s="11">
        <v>385</v>
      </c>
      <c r="N1182" s="70"/>
      <c r="P1182" s="196">
        <f t="shared" si="72"/>
        <v>152.05548051948054</v>
      </c>
      <c r="Q1182" s="11"/>
      <c r="R1182" s="11"/>
      <c r="S1182" s="11"/>
      <c r="T1182" s="199">
        <f t="shared" si="73"/>
        <v>844.2285714285714</v>
      </c>
      <c r="U1182" s="11"/>
      <c r="V1182" s="11"/>
      <c r="W1182" s="11"/>
      <c r="Y1182" s="11">
        <v>58541.360000000008</v>
      </c>
      <c r="Z1182" s="11">
        <f t="shared" si="74"/>
        <v>58467.08</v>
      </c>
      <c r="AB1182" s="11">
        <f t="shared" si="75"/>
        <v>50565.89</v>
      </c>
      <c r="AC1182" s="170">
        <v>56559.41</v>
      </c>
      <c r="AD1182" s="11"/>
      <c r="AE1182" s="4"/>
      <c r="AF1182" s="4"/>
    </row>
    <row r="1183" spans="1:32">
      <c r="A1183" s="56"/>
      <c r="B1183" s="11"/>
      <c r="C1183" s="11" t="s">
        <v>557</v>
      </c>
      <c r="D1183" s="11"/>
      <c r="E1183" s="11" t="s">
        <v>155</v>
      </c>
      <c r="F1183" s="11">
        <v>6713902</v>
      </c>
      <c r="G1183" s="11"/>
      <c r="H1183" s="11"/>
      <c r="I1183" s="11"/>
      <c r="J1183" s="207">
        <v>1232979.1499999997</v>
      </c>
      <c r="K1183" s="11"/>
      <c r="M1183" s="11">
        <v>7284</v>
      </c>
      <c r="N1183" s="70"/>
      <c r="P1183" s="196">
        <f t="shared" si="72"/>
        <v>169.27226112026355</v>
      </c>
      <c r="Q1183" s="11"/>
      <c r="R1183" s="11"/>
      <c r="S1183" s="11"/>
      <c r="T1183" s="199">
        <f t="shared" si="73"/>
        <v>921.73283909939596</v>
      </c>
      <c r="U1183" s="11"/>
      <c r="V1183" s="11"/>
      <c r="W1183" s="11"/>
      <c r="Y1183" s="11">
        <v>1232979.1499999997</v>
      </c>
      <c r="Z1183" s="11">
        <f t="shared" si="74"/>
        <v>1231414.75</v>
      </c>
      <c r="AB1183" s="11">
        <f t="shared" si="75"/>
        <v>1065002.42</v>
      </c>
      <c r="AC1183" s="170">
        <v>1191236.03</v>
      </c>
      <c r="AD1183" s="11"/>
      <c r="AE1183" s="4"/>
      <c r="AF1183" s="4"/>
    </row>
    <row r="1184" spans="1:32">
      <c r="A1184" s="56"/>
      <c r="B1184" s="11"/>
      <c r="C1184" s="11" t="s">
        <v>558</v>
      </c>
      <c r="D1184" s="11"/>
      <c r="E1184" s="11" t="s">
        <v>412</v>
      </c>
      <c r="F1184" s="11">
        <v>984</v>
      </c>
      <c r="G1184" s="11"/>
      <c r="H1184" s="11"/>
      <c r="I1184" s="11"/>
      <c r="J1184" s="207">
        <v>184.48</v>
      </c>
      <c r="K1184" s="11"/>
      <c r="M1184" s="11">
        <v>1</v>
      </c>
      <c r="N1184" s="70"/>
      <c r="P1184" s="196">
        <f t="shared" si="72"/>
        <v>184.48</v>
      </c>
      <c r="Q1184" s="11"/>
      <c r="R1184" s="11"/>
      <c r="S1184" s="11"/>
      <c r="T1184" s="199">
        <f t="shared" si="73"/>
        <v>984</v>
      </c>
      <c r="U1184" s="11"/>
      <c r="V1184" s="11"/>
      <c r="W1184" s="11"/>
      <c r="Y1184" s="11">
        <v>184.48</v>
      </c>
      <c r="Z1184" s="11">
        <f t="shared" si="74"/>
        <v>184.25</v>
      </c>
      <c r="AB1184" s="11">
        <f t="shared" si="75"/>
        <v>159.35</v>
      </c>
      <c r="AC1184" s="170">
        <v>178.23</v>
      </c>
      <c r="AD1184" s="11"/>
      <c r="AE1184" s="4"/>
      <c r="AF1184" s="4"/>
    </row>
    <row r="1185" spans="1:32">
      <c r="A1185" s="56"/>
      <c r="B1185" s="11"/>
      <c r="C1185" s="11" t="s">
        <v>558</v>
      </c>
      <c r="D1185" s="11"/>
      <c r="E1185" s="11" t="s">
        <v>155</v>
      </c>
      <c r="F1185" s="11">
        <v>5371865</v>
      </c>
      <c r="G1185" s="11"/>
      <c r="H1185" s="11"/>
      <c r="I1185" s="11"/>
      <c r="J1185" s="207">
        <v>992319.39000000141</v>
      </c>
      <c r="K1185" s="11"/>
      <c r="M1185" s="11">
        <v>5998</v>
      </c>
      <c r="N1185" s="70"/>
      <c r="P1185" s="196">
        <f t="shared" si="72"/>
        <v>165.4417122374127</v>
      </c>
      <c r="Q1185" s="11"/>
      <c r="R1185" s="11"/>
      <c r="S1185" s="11"/>
      <c r="T1185" s="199">
        <f t="shared" si="73"/>
        <v>895.60936978992993</v>
      </c>
      <c r="U1185" s="11"/>
      <c r="V1185" s="11"/>
      <c r="W1185" s="11"/>
      <c r="Y1185" s="11">
        <v>992319.39000000141</v>
      </c>
      <c r="Z1185" s="11">
        <f t="shared" si="74"/>
        <v>991060.34</v>
      </c>
      <c r="AB1185" s="11">
        <f t="shared" si="75"/>
        <v>857129.3</v>
      </c>
      <c r="AC1185" s="170">
        <v>958723.93</v>
      </c>
      <c r="AD1185" s="11"/>
      <c r="AE1185" s="4"/>
      <c r="AF1185" s="4"/>
    </row>
    <row r="1186" spans="1:32">
      <c r="A1186" s="56"/>
      <c r="B1186" s="11"/>
      <c r="C1186" s="11" t="s">
        <v>559</v>
      </c>
      <c r="D1186" s="11"/>
      <c r="E1186" s="11" t="s">
        <v>57</v>
      </c>
      <c r="F1186" s="11">
        <v>5567</v>
      </c>
      <c r="G1186" s="11"/>
      <c r="H1186" s="11"/>
      <c r="I1186" s="11"/>
      <c r="J1186" s="207">
        <v>1064.5</v>
      </c>
      <c r="K1186" s="11"/>
      <c r="M1186" s="11">
        <v>6</v>
      </c>
      <c r="N1186" s="70"/>
      <c r="P1186" s="196">
        <f t="shared" si="72"/>
        <v>177.41666666666666</v>
      </c>
      <c r="Q1186" s="11"/>
      <c r="R1186" s="11"/>
      <c r="S1186" s="11"/>
      <c r="T1186" s="199">
        <f t="shared" si="73"/>
        <v>927.83333333333337</v>
      </c>
      <c r="U1186" s="11"/>
      <c r="V1186" s="11"/>
      <c r="W1186" s="11"/>
      <c r="Y1186" s="11">
        <v>1064.5</v>
      </c>
      <c r="Z1186" s="11">
        <f t="shared" si="74"/>
        <v>1063.1500000000001</v>
      </c>
      <c r="AB1186" s="11">
        <f t="shared" si="75"/>
        <v>919.48</v>
      </c>
      <c r="AC1186" s="170">
        <v>1028.46</v>
      </c>
      <c r="AD1186" s="11"/>
      <c r="AE1186" s="4"/>
      <c r="AF1186" s="4"/>
    </row>
    <row r="1187" spans="1:32">
      <c r="A1187" s="56"/>
      <c r="B1187" s="11"/>
      <c r="C1187" s="11" t="s">
        <v>559</v>
      </c>
      <c r="D1187" s="11"/>
      <c r="E1187" s="11" t="s">
        <v>81</v>
      </c>
      <c r="F1187" s="11">
        <v>1080</v>
      </c>
      <c r="G1187" s="11"/>
      <c r="H1187" s="11"/>
      <c r="I1187" s="11"/>
      <c r="J1187" s="207">
        <v>206</v>
      </c>
      <c r="K1187" s="11"/>
      <c r="M1187" s="11">
        <v>1</v>
      </c>
      <c r="N1187" s="70"/>
      <c r="P1187" s="196">
        <f t="shared" si="72"/>
        <v>206</v>
      </c>
      <c r="Q1187" s="11"/>
      <c r="R1187" s="11"/>
      <c r="S1187" s="11"/>
      <c r="T1187" s="199">
        <f t="shared" si="73"/>
        <v>1080</v>
      </c>
      <c r="U1187" s="11"/>
      <c r="V1187" s="11"/>
      <c r="W1187" s="11"/>
      <c r="Y1187" s="11">
        <v>206</v>
      </c>
      <c r="Z1187" s="11">
        <f t="shared" si="74"/>
        <v>205.74</v>
      </c>
      <c r="AB1187" s="11">
        <f t="shared" si="75"/>
        <v>177.94</v>
      </c>
      <c r="AC1187" s="170">
        <v>199.03</v>
      </c>
      <c r="AD1187" s="11"/>
      <c r="AE1187" s="4"/>
      <c r="AF1187" s="4"/>
    </row>
    <row r="1188" spans="1:32">
      <c r="A1188" s="56"/>
      <c r="B1188" s="11"/>
      <c r="C1188" s="11" t="s">
        <v>559</v>
      </c>
      <c r="D1188" s="11"/>
      <c r="E1188" s="11" t="s">
        <v>166</v>
      </c>
      <c r="F1188" s="11">
        <v>14394597</v>
      </c>
      <c r="G1188" s="11"/>
      <c r="H1188" s="11"/>
      <c r="I1188" s="11"/>
      <c r="J1188" s="207">
        <v>2617097.439999985</v>
      </c>
      <c r="K1188" s="11"/>
      <c r="M1188" s="11">
        <v>14265</v>
      </c>
      <c r="N1188" s="70"/>
      <c r="P1188" s="196">
        <f t="shared" si="72"/>
        <v>183.46284192078409</v>
      </c>
      <c r="Q1188" s="11"/>
      <c r="R1188" s="11"/>
      <c r="S1188" s="11"/>
      <c r="T1188" s="199">
        <f t="shared" si="73"/>
        <v>1009.0849631966352</v>
      </c>
      <c r="U1188" s="11"/>
      <c r="V1188" s="11"/>
      <c r="W1188" s="11"/>
      <c r="Y1188" s="11">
        <v>2617097.439999985</v>
      </c>
      <c r="Z1188" s="11">
        <f t="shared" si="74"/>
        <v>2613776.88</v>
      </c>
      <c r="AB1188" s="11">
        <f t="shared" si="75"/>
        <v>2260553.33</v>
      </c>
      <c r="AC1188" s="170">
        <v>2528494.3199999998</v>
      </c>
      <c r="AD1188" s="11"/>
      <c r="AE1188" s="4"/>
      <c r="AF1188" s="4"/>
    </row>
    <row r="1189" spans="1:32">
      <c r="A1189" s="56"/>
      <c r="B1189" s="11"/>
      <c r="C1189" s="11" t="s">
        <v>559</v>
      </c>
      <c r="D1189" s="11"/>
      <c r="E1189" s="11" t="s">
        <v>443</v>
      </c>
      <c r="F1189" s="11">
        <v>327</v>
      </c>
      <c r="G1189" s="11"/>
      <c r="H1189" s="11"/>
      <c r="I1189" s="11"/>
      <c r="J1189" s="207">
        <v>64.709999999999994</v>
      </c>
      <c r="K1189" s="11"/>
      <c r="M1189" s="11">
        <v>1</v>
      </c>
      <c r="N1189" s="70"/>
      <c r="P1189" s="196">
        <f t="shared" si="72"/>
        <v>64.709999999999994</v>
      </c>
      <c r="Q1189" s="11"/>
      <c r="R1189" s="11"/>
      <c r="S1189" s="11"/>
      <c r="T1189" s="199">
        <f t="shared" si="73"/>
        <v>327</v>
      </c>
      <c r="U1189" s="11"/>
      <c r="V1189" s="11"/>
      <c r="W1189" s="11"/>
      <c r="Y1189" s="11">
        <v>64.709999999999994</v>
      </c>
      <c r="Z1189" s="11">
        <f t="shared" si="74"/>
        <v>64.63</v>
      </c>
      <c r="AB1189" s="11">
        <f t="shared" si="75"/>
        <v>55.89</v>
      </c>
      <c r="AC1189" s="170">
        <v>62.52</v>
      </c>
      <c r="AD1189" s="11"/>
      <c r="AE1189" s="4"/>
      <c r="AF1189" s="4"/>
    </row>
    <row r="1190" spans="1:32">
      <c r="A1190" s="56"/>
      <c r="B1190" s="11"/>
      <c r="C1190" s="11" t="s">
        <v>560</v>
      </c>
      <c r="D1190" s="11"/>
      <c r="E1190" s="11" t="s">
        <v>59</v>
      </c>
      <c r="F1190" s="11">
        <v>463</v>
      </c>
      <c r="G1190" s="11"/>
      <c r="H1190" s="11"/>
      <c r="I1190" s="11"/>
      <c r="J1190" s="207">
        <v>94.54</v>
      </c>
      <c r="K1190" s="11"/>
      <c r="M1190" s="11">
        <v>2</v>
      </c>
      <c r="N1190" s="70"/>
      <c r="P1190" s="196">
        <f t="shared" si="72"/>
        <v>47.27</v>
      </c>
      <c r="Q1190" s="11"/>
      <c r="R1190" s="11"/>
      <c r="S1190" s="11"/>
      <c r="T1190" s="199">
        <f t="shared" si="73"/>
        <v>231.5</v>
      </c>
      <c r="U1190" s="11"/>
      <c r="V1190" s="11"/>
      <c r="W1190" s="11"/>
      <c r="Y1190" s="11">
        <v>94.54</v>
      </c>
      <c r="Z1190" s="11">
        <f t="shared" si="74"/>
        <v>94.42</v>
      </c>
      <c r="AB1190" s="11">
        <f t="shared" si="75"/>
        <v>81.66</v>
      </c>
      <c r="AC1190" s="170">
        <v>91.34</v>
      </c>
      <c r="AD1190" s="11"/>
      <c r="AE1190" s="4"/>
      <c r="AF1190" s="4"/>
    </row>
    <row r="1191" spans="1:32">
      <c r="A1191" s="56"/>
      <c r="B1191" s="11"/>
      <c r="C1191" s="11" t="s">
        <v>560</v>
      </c>
      <c r="D1191" s="11"/>
      <c r="E1191" s="11" t="s">
        <v>273</v>
      </c>
      <c r="F1191" s="11">
        <v>406227</v>
      </c>
      <c r="G1191" s="11"/>
      <c r="H1191" s="11"/>
      <c r="I1191" s="11"/>
      <c r="J1191" s="207">
        <v>74860.500000000015</v>
      </c>
      <c r="K1191" s="11"/>
      <c r="M1191" s="11">
        <v>412</v>
      </c>
      <c r="N1191" s="70"/>
      <c r="P1191" s="196">
        <f t="shared" si="72"/>
        <v>181.70024271844665</v>
      </c>
      <c r="Q1191" s="11"/>
      <c r="R1191" s="11"/>
      <c r="S1191" s="11"/>
      <c r="T1191" s="199">
        <f t="shared" si="73"/>
        <v>985.98786407766988</v>
      </c>
      <c r="U1191" s="11"/>
      <c r="V1191" s="11"/>
      <c r="W1191" s="11"/>
      <c r="Y1191" s="11">
        <v>74860.500000000015</v>
      </c>
      <c r="Z1191" s="11">
        <f t="shared" si="74"/>
        <v>74765.52</v>
      </c>
      <c r="AB1191" s="11">
        <f t="shared" si="75"/>
        <v>64661.77</v>
      </c>
      <c r="AC1191" s="170">
        <v>72326.06</v>
      </c>
      <c r="AD1191" s="11"/>
      <c r="AE1191" s="4"/>
      <c r="AF1191" s="4"/>
    </row>
    <row r="1192" spans="1:32">
      <c r="A1192" s="56"/>
      <c r="B1192" s="11"/>
      <c r="C1192" s="11" t="s">
        <v>561</v>
      </c>
      <c r="D1192" s="11"/>
      <c r="E1192" s="11" t="s">
        <v>62</v>
      </c>
      <c r="F1192" s="11">
        <v>2855</v>
      </c>
      <c r="G1192" s="11"/>
      <c r="H1192" s="11"/>
      <c r="I1192" s="11"/>
      <c r="J1192" s="207">
        <v>556.15</v>
      </c>
      <c r="K1192" s="11"/>
      <c r="M1192" s="11">
        <v>3</v>
      </c>
      <c r="N1192" s="70"/>
      <c r="P1192" s="196">
        <f t="shared" si="72"/>
        <v>185.38333333333333</v>
      </c>
      <c r="Q1192" s="11"/>
      <c r="R1192" s="11"/>
      <c r="S1192" s="11"/>
      <c r="T1192" s="199">
        <f t="shared" si="73"/>
        <v>951.66666666666663</v>
      </c>
      <c r="U1192" s="11"/>
      <c r="V1192" s="11"/>
      <c r="W1192" s="11"/>
      <c r="Y1192" s="11">
        <v>556.15</v>
      </c>
      <c r="Z1192" s="11">
        <f t="shared" si="74"/>
        <v>555.44000000000005</v>
      </c>
      <c r="AB1192" s="11">
        <f t="shared" si="75"/>
        <v>480.38</v>
      </c>
      <c r="AC1192" s="170">
        <v>537.32000000000005</v>
      </c>
      <c r="AD1192" s="11"/>
      <c r="AE1192" s="4"/>
      <c r="AF1192" s="4"/>
    </row>
    <row r="1193" spans="1:32">
      <c r="A1193" s="56"/>
      <c r="B1193" s="11"/>
      <c r="C1193" s="11" t="s">
        <v>561</v>
      </c>
      <c r="D1193" s="11"/>
      <c r="E1193" s="11" t="s">
        <v>166</v>
      </c>
      <c r="F1193" s="11">
        <v>903</v>
      </c>
      <c r="G1193" s="11"/>
      <c r="H1193" s="11"/>
      <c r="I1193" s="11"/>
      <c r="J1193" s="207">
        <v>169.01</v>
      </c>
      <c r="K1193" s="11"/>
      <c r="M1193" s="11">
        <v>1</v>
      </c>
      <c r="N1193" s="70"/>
      <c r="P1193" s="196">
        <f t="shared" si="72"/>
        <v>169.01</v>
      </c>
      <c r="Q1193" s="11"/>
      <c r="R1193" s="11"/>
      <c r="S1193" s="11"/>
      <c r="T1193" s="199">
        <f t="shared" si="73"/>
        <v>903</v>
      </c>
      <c r="U1193" s="11"/>
      <c r="V1193" s="11"/>
      <c r="W1193" s="11"/>
      <c r="Y1193" s="11">
        <v>169.01</v>
      </c>
      <c r="Z1193" s="11">
        <f t="shared" si="74"/>
        <v>168.8</v>
      </c>
      <c r="AB1193" s="11">
        <f t="shared" si="75"/>
        <v>145.97999999999999</v>
      </c>
      <c r="AC1193" s="170">
        <v>163.29</v>
      </c>
      <c r="AD1193" s="11"/>
      <c r="AE1193" s="4"/>
      <c r="AF1193" s="4"/>
    </row>
    <row r="1194" spans="1:32">
      <c r="A1194" s="56"/>
      <c r="B1194" s="11"/>
      <c r="C1194" s="11" t="s">
        <v>561</v>
      </c>
      <c r="D1194" s="11"/>
      <c r="E1194" s="11" t="s">
        <v>562</v>
      </c>
      <c r="F1194" s="11">
        <v>356686</v>
      </c>
      <c r="G1194" s="11"/>
      <c r="H1194" s="11"/>
      <c r="I1194" s="11"/>
      <c r="J1194" s="207">
        <v>65415.95</v>
      </c>
      <c r="K1194" s="11"/>
      <c r="M1194" s="11">
        <v>320</v>
      </c>
      <c r="N1194" s="70"/>
      <c r="P1194" s="196">
        <f t="shared" si="72"/>
        <v>204.42484374999998</v>
      </c>
      <c r="Q1194" s="11"/>
      <c r="R1194" s="11"/>
      <c r="S1194" s="11"/>
      <c r="T1194" s="199">
        <f t="shared" si="73"/>
        <v>1114.64375</v>
      </c>
      <c r="U1194" s="11"/>
      <c r="V1194" s="11"/>
      <c r="W1194" s="11"/>
      <c r="Y1194" s="11">
        <v>65415.95</v>
      </c>
      <c r="Z1194" s="11">
        <f t="shared" si="74"/>
        <v>65332.95</v>
      </c>
      <c r="AB1194" s="11">
        <f t="shared" si="75"/>
        <v>56503.91</v>
      </c>
      <c r="AC1194" s="170">
        <v>63201.26</v>
      </c>
      <c r="AD1194" s="11"/>
      <c r="AE1194" s="4"/>
      <c r="AF1194" s="4"/>
    </row>
    <row r="1195" spans="1:32">
      <c r="A1195" s="56"/>
      <c r="B1195" s="11"/>
      <c r="C1195" s="11" t="s">
        <v>563</v>
      </c>
      <c r="D1195" s="11"/>
      <c r="E1195" s="11" t="s">
        <v>115</v>
      </c>
      <c r="F1195" s="11">
        <v>1233076</v>
      </c>
      <c r="G1195" s="11"/>
      <c r="H1195" s="11"/>
      <c r="I1195" s="11"/>
      <c r="J1195" s="207">
        <v>224124.98999999979</v>
      </c>
      <c r="K1195" s="11"/>
      <c r="M1195" s="11">
        <v>1655</v>
      </c>
      <c r="N1195" s="70"/>
      <c r="P1195" s="196">
        <f t="shared" si="72"/>
        <v>135.42295468277933</v>
      </c>
      <c r="Q1195" s="11"/>
      <c r="R1195" s="11"/>
      <c r="S1195" s="11"/>
      <c r="T1195" s="199">
        <f t="shared" si="73"/>
        <v>745.06102719033231</v>
      </c>
      <c r="U1195" s="11"/>
      <c r="V1195" s="11"/>
      <c r="W1195" s="11"/>
      <c r="Y1195" s="11">
        <v>224124.98999999979</v>
      </c>
      <c r="Z1195" s="11">
        <f t="shared" si="74"/>
        <v>223840.62</v>
      </c>
      <c r="AB1195" s="11">
        <f t="shared" si="75"/>
        <v>193590.99</v>
      </c>
      <c r="AC1195" s="170">
        <v>216537.13</v>
      </c>
      <c r="AD1195" s="11"/>
      <c r="AE1195" s="4"/>
      <c r="AF1195" s="4"/>
    </row>
    <row r="1196" spans="1:32">
      <c r="A1196" s="56"/>
      <c r="B1196" s="11"/>
      <c r="C1196" s="11" t="s">
        <v>564</v>
      </c>
      <c r="D1196" s="11"/>
      <c r="E1196" s="11" t="s">
        <v>565</v>
      </c>
      <c r="F1196" s="11">
        <v>684</v>
      </c>
      <c r="G1196" s="11"/>
      <c r="H1196" s="11"/>
      <c r="I1196" s="11"/>
      <c r="J1196" s="207">
        <v>132.85</v>
      </c>
      <c r="K1196" s="11"/>
      <c r="M1196" s="11">
        <v>2</v>
      </c>
      <c r="N1196" s="70"/>
      <c r="P1196" s="196">
        <f t="shared" si="72"/>
        <v>66.424999999999997</v>
      </c>
      <c r="Q1196" s="11"/>
      <c r="R1196" s="11"/>
      <c r="S1196" s="11"/>
      <c r="T1196" s="199">
        <f t="shared" si="73"/>
        <v>342</v>
      </c>
      <c r="U1196" s="11"/>
      <c r="V1196" s="11"/>
      <c r="W1196" s="11"/>
      <c r="Y1196" s="11">
        <v>132.85</v>
      </c>
      <c r="Z1196" s="11">
        <f t="shared" si="74"/>
        <v>132.68</v>
      </c>
      <c r="AB1196" s="11">
        <f t="shared" si="75"/>
        <v>114.75</v>
      </c>
      <c r="AC1196" s="170">
        <v>128.35</v>
      </c>
      <c r="AD1196" s="11"/>
      <c r="AE1196" s="4"/>
      <c r="AF1196" s="4"/>
    </row>
    <row r="1197" spans="1:32">
      <c r="A1197" s="56"/>
      <c r="B1197" s="11"/>
      <c r="C1197" s="11" t="s">
        <v>566</v>
      </c>
      <c r="D1197" s="11"/>
      <c r="E1197" s="11" t="s">
        <v>179</v>
      </c>
      <c r="F1197" s="11">
        <v>8716</v>
      </c>
      <c r="G1197" s="11"/>
      <c r="H1197" s="11"/>
      <c r="I1197" s="11"/>
      <c r="J1197" s="207">
        <v>1668.15</v>
      </c>
      <c r="K1197" s="11"/>
      <c r="M1197" s="11">
        <v>7</v>
      </c>
      <c r="N1197" s="70"/>
      <c r="P1197" s="196">
        <f t="shared" si="72"/>
        <v>238.30714285714288</v>
      </c>
      <c r="Q1197" s="11"/>
      <c r="R1197" s="11"/>
      <c r="S1197" s="11"/>
      <c r="T1197" s="199">
        <f t="shared" si="73"/>
        <v>1245.1428571428571</v>
      </c>
      <c r="U1197" s="11"/>
      <c r="V1197" s="11"/>
      <c r="W1197" s="11"/>
      <c r="Y1197" s="11">
        <v>1668.15</v>
      </c>
      <c r="Z1197" s="11">
        <f t="shared" si="74"/>
        <v>1666.03</v>
      </c>
      <c r="AB1197" s="11">
        <f t="shared" si="75"/>
        <v>1440.89</v>
      </c>
      <c r="AC1197" s="170">
        <v>1611.67</v>
      </c>
      <c r="AD1197" s="11"/>
      <c r="AE1197" s="4"/>
      <c r="AF1197" s="4"/>
    </row>
    <row r="1198" spans="1:32">
      <c r="A1198" s="56"/>
      <c r="B1198" s="11"/>
      <c r="C1198" s="11" t="s">
        <v>567</v>
      </c>
      <c r="D1198" s="11"/>
      <c r="E1198" s="11" t="s">
        <v>166</v>
      </c>
      <c r="F1198" s="11">
        <v>1433</v>
      </c>
      <c r="G1198" s="11"/>
      <c r="H1198" s="11"/>
      <c r="I1198" s="11"/>
      <c r="J1198" s="207">
        <v>272.64999999999998</v>
      </c>
      <c r="K1198" s="11"/>
      <c r="M1198" s="11">
        <v>1</v>
      </c>
      <c r="N1198" s="70"/>
      <c r="P1198" s="196">
        <f t="shared" si="72"/>
        <v>272.64999999999998</v>
      </c>
      <c r="Q1198" s="11"/>
      <c r="R1198" s="11"/>
      <c r="S1198" s="11"/>
      <c r="T1198" s="199">
        <f t="shared" si="73"/>
        <v>1433</v>
      </c>
      <c r="U1198" s="11"/>
      <c r="V1198" s="11"/>
      <c r="W1198" s="11"/>
      <c r="Y1198" s="11">
        <v>272.64999999999998</v>
      </c>
      <c r="Z1198" s="11">
        <f t="shared" si="74"/>
        <v>272.3</v>
      </c>
      <c r="AB1198" s="11">
        <f t="shared" si="75"/>
        <v>235.51</v>
      </c>
      <c r="AC1198" s="170">
        <v>263.42</v>
      </c>
      <c r="AD1198" s="11"/>
      <c r="AE1198" s="4"/>
      <c r="AF1198" s="4"/>
    </row>
    <row r="1199" spans="1:32">
      <c r="A1199" s="56"/>
      <c r="B1199" s="11"/>
      <c r="C1199" s="11" t="s">
        <v>567</v>
      </c>
      <c r="D1199" s="11"/>
      <c r="E1199" s="11" t="s">
        <v>443</v>
      </c>
      <c r="F1199" s="11">
        <v>3150020</v>
      </c>
      <c r="G1199" s="11"/>
      <c r="H1199" s="11"/>
      <c r="I1199" s="11"/>
      <c r="J1199" s="207">
        <v>571678.18000000052</v>
      </c>
      <c r="K1199" s="11"/>
      <c r="M1199" s="11">
        <v>3047</v>
      </c>
      <c r="N1199" s="70"/>
      <c r="P1199" s="196">
        <f t="shared" ref="P1199:P1201" si="76">J1199/M1199</f>
        <v>187.62001312766674</v>
      </c>
      <c r="Q1199" s="11"/>
      <c r="R1199" s="11"/>
      <c r="S1199" s="11"/>
      <c r="T1199" s="199">
        <f t="shared" ref="T1199:T1201" si="77">F1199/M1199</f>
        <v>1033.8103052182475</v>
      </c>
      <c r="U1199" s="11"/>
      <c r="V1199" s="11"/>
      <c r="W1199" s="11"/>
      <c r="Y1199" s="11">
        <v>571678.18000000052</v>
      </c>
      <c r="Z1199" s="11">
        <f t="shared" ref="Z1199:Z1200" si="78">ROUND($Z$1209*Y1199/$Y$1209,2)</f>
        <v>570952.84</v>
      </c>
      <c r="AB1199" s="11">
        <f t="shared" ref="AB1199:AB1200" si="79">ROUND($AB$1209*Y1199/$Y$1209,2)</f>
        <v>493794.76</v>
      </c>
      <c r="AC1199" s="170">
        <v>552323.73</v>
      </c>
      <c r="AD1199" s="11"/>
      <c r="AE1199" s="4"/>
      <c r="AF1199" s="4"/>
    </row>
    <row r="1200" spans="1:32">
      <c r="A1200" s="56"/>
      <c r="B1200" s="11"/>
      <c r="C1200" s="11" t="s">
        <v>568</v>
      </c>
      <c r="D1200" s="11"/>
      <c r="E1200" s="11" t="s">
        <v>79</v>
      </c>
      <c r="F1200" s="11">
        <v>7893</v>
      </c>
      <c r="G1200" s="11"/>
      <c r="H1200" s="11"/>
      <c r="I1200" s="11"/>
      <c r="J1200" s="207">
        <v>1495.72</v>
      </c>
      <c r="K1200" s="11"/>
      <c r="M1200" s="11">
        <v>6</v>
      </c>
      <c r="N1200" s="70"/>
      <c r="P1200" s="196">
        <f t="shared" si="76"/>
        <v>249.28666666666666</v>
      </c>
      <c r="Q1200" s="11"/>
      <c r="R1200" s="11"/>
      <c r="S1200" s="11"/>
      <c r="T1200" s="199">
        <f t="shared" si="77"/>
        <v>1315.5</v>
      </c>
      <c r="U1200" s="11"/>
      <c r="V1200" s="11"/>
      <c r="W1200" s="11"/>
      <c r="Y1200" s="11">
        <v>1495.72</v>
      </c>
      <c r="Z1200" s="11">
        <f t="shared" si="78"/>
        <v>1493.82</v>
      </c>
      <c r="AB1200" s="11">
        <f t="shared" si="79"/>
        <v>1291.95</v>
      </c>
      <c r="AC1200" s="170">
        <v>1445.08</v>
      </c>
      <c r="AD1200" s="11"/>
      <c r="AE1200" s="4"/>
      <c r="AF1200" s="4"/>
    </row>
    <row r="1201" spans="1:37">
      <c r="A1201" s="56"/>
      <c r="B1201" s="11"/>
      <c r="C1201" s="11" t="s">
        <v>569</v>
      </c>
      <c r="D1201" s="11"/>
      <c r="E1201" s="11" t="s">
        <v>443</v>
      </c>
      <c r="F1201" s="11">
        <v>85835</v>
      </c>
      <c r="G1201" s="11"/>
      <c r="H1201" s="11"/>
      <c r="I1201" s="11"/>
      <c r="J1201" s="207">
        <v>16924.640000000021</v>
      </c>
      <c r="K1201" s="11"/>
      <c r="M1201" s="11">
        <v>337</v>
      </c>
      <c r="N1201" s="70"/>
      <c r="P1201" s="196">
        <f t="shared" si="76"/>
        <v>50.221483679525285</v>
      </c>
      <c r="Q1201" s="11"/>
      <c r="R1201" s="11"/>
      <c r="S1201" s="11"/>
      <c r="T1201" s="199">
        <f t="shared" si="77"/>
        <v>254.7032640949555</v>
      </c>
      <c r="U1201" s="11"/>
      <c r="V1201" s="11"/>
      <c r="W1201" s="11"/>
      <c r="Y1201" s="11">
        <v>16924.640000000021</v>
      </c>
      <c r="Z1201" s="11">
        <f>ROUND($Z$1209*Y1201/$Y$1209,2)</f>
        <v>16903.169999999998</v>
      </c>
      <c r="AB1201" s="11">
        <f>ROUND($AB$1209*Y1201/$Y$1209,2)</f>
        <v>14618.89</v>
      </c>
      <c r="AC1201" s="170">
        <v>16351.65</v>
      </c>
      <c r="AD1201" s="11"/>
      <c r="AE1201" s="4"/>
      <c r="AF1201" s="4"/>
    </row>
    <row r="1202" spans="1:37">
      <c r="A1202" s="56"/>
      <c r="B1202" s="11"/>
      <c r="C1202" s="11"/>
      <c r="D1202" s="11"/>
      <c r="E1202" s="11"/>
      <c r="F1202" s="11"/>
      <c r="G1202" s="11"/>
      <c r="H1202" s="11"/>
      <c r="I1202" s="11"/>
      <c r="J1202" s="207"/>
      <c r="K1202" s="11"/>
      <c r="M1202" s="11"/>
      <c r="N1202" s="70"/>
      <c r="P1202" s="11"/>
      <c r="Q1202" s="11"/>
      <c r="R1202" s="11"/>
      <c r="S1202" s="11"/>
      <c r="T1202" s="11"/>
      <c r="U1202" s="11"/>
      <c r="V1202" s="11"/>
      <c r="W1202" s="11"/>
      <c r="Y1202" s="11"/>
      <c r="Z1202" s="11"/>
      <c r="AB1202" s="11"/>
      <c r="AC1202" s="170"/>
      <c r="AD1202" s="11"/>
      <c r="AE1202" s="4"/>
      <c r="AF1202" s="4"/>
    </row>
    <row r="1203" spans="1:37">
      <c r="A1203" s="56"/>
      <c r="B1203" s="11"/>
      <c r="C1203" s="11"/>
      <c r="D1203" s="11"/>
      <c r="E1203" s="11"/>
      <c r="F1203" s="11"/>
      <c r="G1203" s="11"/>
      <c r="H1203" s="11"/>
      <c r="I1203" s="11"/>
      <c r="J1203" s="207"/>
      <c r="K1203" s="11"/>
      <c r="M1203" s="11"/>
      <c r="N1203" s="70"/>
      <c r="P1203" s="11"/>
      <c r="Q1203" s="11"/>
      <c r="R1203" s="11"/>
      <c r="S1203" s="11"/>
      <c r="T1203" s="11"/>
      <c r="U1203" s="11"/>
      <c r="V1203" s="11"/>
      <c r="W1203" s="11"/>
      <c r="Y1203" s="11"/>
      <c r="Z1203" s="11"/>
      <c r="AB1203" s="11"/>
      <c r="AC1203" s="170"/>
      <c r="AD1203" s="11"/>
      <c r="AE1203" s="4"/>
      <c r="AF1203" s="4"/>
    </row>
    <row r="1204" spans="1:37">
      <c r="A1204" s="56"/>
      <c r="B1204" s="11"/>
      <c r="C1204" s="11"/>
      <c r="D1204" s="11"/>
      <c r="E1204" s="11"/>
      <c r="F1204" s="11"/>
      <c r="G1204" s="11"/>
      <c r="H1204" s="11"/>
      <c r="I1204" s="11"/>
      <c r="J1204" s="207"/>
      <c r="K1204" s="11"/>
      <c r="M1204" s="11"/>
      <c r="N1204" s="70"/>
      <c r="P1204" s="11"/>
      <c r="Q1204" s="11"/>
      <c r="R1204" s="11"/>
      <c r="S1204" s="11"/>
      <c r="T1204" s="11"/>
      <c r="U1204" s="11"/>
      <c r="V1204" s="11"/>
      <c r="W1204" s="11"/>
      <c r="Y1204" s="11"/>
      <c r="Z1204" s="11"/>
      <c r="AB1204" s="11"/>
      <c r="AC1204" s="170"/>
      <c r="AD1204" s="11"/>
      <c r="AE1204" s="4"/>
      <c r="AF1204" s="4"/>
    </row>
    <row r="1205" spans="1:37">
      <c r="A1205" s="56"/>
      <c r="B1205" s="11"/>
      <c r="C1205" s="11"/>
      <c r="D1205" s="11"/>
      <c r="E1205" s="11"/>
      <c r="F1205" s="11"/>
      <c r="G1205" s="11"/>
      <c r="H1205" s="11"/>
      <c r="I1205" s="11"/>
      <c r="J1205" s="207"/>
      <c r="K1205" s="11"/>
      <c r="M1205" s="11"/>
      <c r="N1205" s="70"/>
      <c r="P1205" s="11"/>
      <c r="Q1205" s="11"/>
      <c r="R1205" s="11"/>
      <c r="S1205" s="11"/>
      <c r="T1205" s="11"/>
      <c r="U1205" s="11"/>
      <c r="V1205" s="11"/>
      <c r="W1205" s="11"/>
      <c r="Y1205" s="11"/>
      <c r="Z1205" s="11"/>
      <c r="AB1205" s="11"/>
      <c r="AC1205" s="170"/>
      <c r="AD1205" s="11"/>
      <c r="AE1205" s="4"/>
      <c r="AF1205" s="4"/>
    </row>
    <row r="1206" spans="1:37">
      <c r="A1206" s="56"/>
      <c r="B1206" s="11"/>
      <c r="C1206" s="11"/>
      <c r="D1206" s="11"/>
      <c r="E1206" s="11"/>
      <c r="F1206" s="11"/>
      <c r="G1206" s="11"/>
      <c r="H1206" s="11"/>
      <c r="I1206" s="11"/>
      <c r="J1206" s="207"/>
      <c r="K1206" s="11"/>
      <c r="M1206" s="11"/>
      <c r="N1206" s="70"/>
      <c r="P1206" s="11"/>
      <c r="Q1206" s="11"/>
      <c r="R1206" s="11"/>
      <c r="S1206" s="11"/>
      <c r="T1206" s="11"/>
      <c r="U1206" s="11"/>
      <c r="V1206" s="11"/>
      <c r="W1206" s="11"/>
      <c r="Y1206" s="11"/>
      <c r="Z1206" s="11"/>
      <c r="AB1206" s="11"/>
      <c r="AC1206" s="170"/>
      <c r="AD1206" s="11"/>
      <c r="AE1206" s="4"/>
      <c r="AF1206" s="4"/>
    </row>
    <row r="1207" spans="1:37">
      <c r="A1207" s="56"/>
      <c r="B1207" s="11"/>
      <c r="C1207" s="11"/>
      <c r="D1207" s="11"/>
      <c r="E1207" s="11"/>
      <c r="F1207" s="11"/>
      <c r="G1207" s="11"/>
      <c r="H1207" s="11"/>
      <c r="I1207" s="11"/>
      <c r="J1207" s="207"/>
      <c r="K1207" s="11"/>
      <c r="M1207" s="11"/>
      <c r="N1207" s="70"/>
      <c r="P1207" s="11"/>
      <c r="Q1207" s="11"/>
      <c r="R1207" s="11"/>
      <c r="S1207" s="11"/>
      <c r="T1207" s="11"/>
      <c r="U1207" s="11"/>
      <c r="V1207" s="11"/>
      <c r="W1207" s="11"/>
      <c r="Y1207" s="11"/>
      <c r="Z1207" s="11"/>
      <c r="AB1207" s="11"/>
      <c r="AC1207" s="170"/>
      <c r="AD1207" s="11"/>
      <c r="AE1207" s="4"/>
      <c r="AF1207" s="4"/>
    </row>
    <row r="1208" spans="1:37" ht="13.8" thickBot="1">
      <c r="A1208" s="56"/>
      <c r="B1208" s="11"/>
      <c r="C1208" s="11"/>
      <c r="D1208" s="11"/>
      <c r="E1208" s="11"/>
      <c r="F1208" s="11"/>
      <c r="G1208" s="11"/>
      <c r="H1208" s="11"/>
      <c r="I1208" s="11"/>
      <c r="J1208" s="207"/>
      <c r="K1208" s="11"/>
      <c r="M1208" s="11"/>
      <c r="N1208" s="70"/>
      <c r="P1208" s="11"/>
      <c r="Q1208" s="11"/>
      <c r="R1208" s="11"/>
      <c r="S1208" s="11"/>
      <c r="T1208" s="11"/>
      <c r="U1208" s="11"/>
      <c r="V1208" s="11"/>
      <c r="W1208" s="11"/>
      <c r="Y1208" s="11"/>
      <c r="Z1208" s="11"/>
      <c r="AB1208" s="11"/>
      <c r="AC1208" s="170"/>
      <c r="AD1208" s="11"/>
      <c r="AE1208" s="4"/>
      <c r="AF1208" s="4"/>
    </row>
    <row r="1209" spans="1:37" ht="13.8" thickBot="1">
      <c r="A1209" s="56"/>
      <c r="B1209" s="93" t="s">
        <v>570</v>
      </c>
      <c r="C1209" s="100"/>
      <c r="D1209" s="100"/>
      <c r="E1209" s="100"/>
      <c r="F1209" s="201">
        <f>SUM(F622:F1208)</f>
        <v>507185178</v>
      </c>
      <c r="G1209" s="95"/>
      <c r="H1209" s="95"/>
      <c r="I1209" s="95"/>
      <c r="J1209" s="209">
        <f>SUM(J622:J1208)</f>
        <v>92121865.700000167</v>
      </c>
      <c r="K1209" s="96">
        <v>118289743</v>
      </c>
      <c r="M1209" s="201">
        <f>SUM(M622:M1208)</f>
        <v>496258</v>
      </c>
      <c r="N1209" s="96"/>
      <c r="P1209" s="197" t="e">
        <f>AVERAGE(P622:P1208)</f>
        <v>#DIV/0!</v>
      </c>
      <c r="Q1209" s="99" t="s">
        <v>571</v>
      </c>
      <c r="R1209" s="99" t="s">
        <v>571</v>
      </c>
      <c r="S1209" s="99" t="s">
        <v>571</v>
      </c>
      <c r="T1209" s="200" t="e">
        <f>AVERAGE(T622:T1208)</f>
        <v>#DIV/0!</v>
      </c>
      <c r="U1209" s="99" t="s">
        <v>571</v>
      </c>
      <c r="V1209" s="99" t="s">
        <v>571</v>
      </c>
      <c r="W1209" s="101" t="s">
        <v>571</v>
      </c>
      <c r="Y1209" s="171">
        <f>SUM(Y623:Y1201)</f>
        <v>92121865.700000167</v>
      </c>
      <c r="Z1209" s="395">
        <v>92004982</v>
      </c>
      <c r="AB1209" s="95">
        <v>79571508</v>
      </c>
      <c r="AC1209" s="173">
        <f>SUM(AC623:AC1201)</f>
        <v>89003034.650000021</v>
      </c>
      <c r="AD1209" s="96"/>
      <c r="AE1209" s="4"/>
      <c r="AF1209" s="4"/>
    </row>
    <row r="1210" spans="1:37" s="4" customFormat="1">
      <c r="A1210" s="56"/>
      <c r="J1210" s="202"/>
      <c r="M1210" s="51"/>
      <c r="P1210" s="51"/>
      <c r="Y1210" s="51"/>
      <c r="AB1210" s="51"/>
      <c r="AH1210" s="74"/>
      <c r="AI1210" s="74"/>
      <c r="AJ1210" s="74"/>
      <c r="AK1210" s="74"/>
    </row>
    <row r="1211" spans="1:37" ht="66">
      <c r="A1211" s="56" t="s">
        <v>573</v>
      </c>
      <c r="B1211" s="78" t="s">
        <v>32</v>
      </c>
      <c r="C1211" s="78" t="s">
        <v>33</v>
      </c>
      <c r="D1211" s="78" t="s">
        <v>34</v>
      </c>
      <c r="E1211" s="78" t="s">
        <v>35</v>
      </c>
      <c r="F1211" s="78" t="s">
        <v>36</v>
      </c>
      <c r="G1211" s="78" t="s">
        <v>36</v>
      </c>
      <c r="H1211" s="78" t="s">
        <v>37</v>
      </c>
      <c r="I1211" s="78" t="s">
        <v>37</v>
      </c>
      <c r="J1211" s="206" t="s">
        <v>38</v>
      </c>
      <c r="K1211" s="78" t="s">
        <v>39</v>
      </c>
      <c r="L1211" s="61"/>
      <c r="M1211" s="50" t="s">
        <v>40</v>
      </c>
      <c r="N1211" s="49" t="s">
        <v>40</v>
      </c>
      <c r="O1211" s="71"/>
      <c r="P1211" s="68" t="s">
        <v>41</v>
      </c>
      <c r="Q1211" s="68" t="s">
        <v>41</v>
      </c>
      <c r="R1211" s="68" t="s">
        <v>42</v>
      </c>
      <c r="S1211" s="68" t="s">
        <v>42</v>
      </c>
      <c r="T1211" s="68" t="s">
        <v>43</v>
      </c>
      <c r="U1211" s="68" t="s">
        <v>43</v>
      </c>
      <c r="V1211" s="68" t="s">
        <v>44</v>
      </c>
      <c r="W1211" s="68" t="s">
        <v>44</v>
      </c>
      <c r="X1211" s="71"/>
      <c r="Y1211" s="50" t="s">
        <v>45</v>
      </c>
      <c r="Z1211" s="50" t="s">
        <v>46</v>
      </c>
      <c r="AB1211" s="50" t="s">
        <v>47</v>
      </c>
      <c r="AC1211" s="50" t="s">
        <v>48</v>
      </c>
      <c r="AD1211" s="50" t="s">
        <v>49</v>
      </c>
      <c r="AE1211" s="4"/>
      <c r="AF1211" s="4"/>
    </row>
    <row r="1212" spans="1:37">
      <c r="A1212" s="56"/>
      <c r="B1212" s="195"/>
      <c r="C1212" s="11" t="s">
        <v>50</v>
      </c>
      <c r="D1212" s="11"/>
      <c r="E1212" s="11" t="s">
        <v>50</v>
      </c>
      <c r="F1212" s="11"/>
      <c r="G1212" s="11"/>
      <c r="H1212" s="11"/>
      <c r="I1212" s="11"/>
      <c r="J1212" s="207"/>
      <c r="K1212" s="96">
        <v>96802365</v>
      </c>
      <c r="M1212" s="11"/>
      <c r="N1212" s="70"/>
      <c r="P1212" s="196" t="e">
        <f>J1212/M1212</f>
        <v>#DIV/0!</v>
      </c>
      <c r="Q1212" s="11"/>
      <c r="R1212" s="11"/>
      <c r="S1212" s="11"/>
      <c r="T1212" s="199" t="e">
        <f>F1212/M1212</f>
        <v>#DIV/0!</v>
      </c>
      <c r="U1212" s="11"/>
      <c r="V1212" s="11"/>
      <c r="W1212" s="11"/>
      <c r="Y1212" s="170"/>
      <c r="Z1212" s="170"/>
      <c r="AB1212" s="11"/>
      <c r="AC1212" s="170"/>
      <c r="AD1212" s="11"/>
      <c r="AE1212" s="4"/>
      <c r="AF1212" s="4"/>
    </row>
    <row r="1213" spans="1:37">
      <c r="A1213" s="56"/>
      <c r="B1213" s="11"/>
      <c r="C1213" s="11" t="s">
        <v>51</v>
      </c>
      <c r="D1213" s="11"/>
      <c r="E1213" s="11" t="s">
        <v>52</v>
      </c>
      <c r="F1213" s="11">
        <v>3002037</v>
      </c>
      <c r="G1213" s="11"/>
      <c r="H1213" s="11"/>
      <c r="I1213" s="11"/>
      <c r="J1213" s="207">
        <v>519401.35999999993</v>
      </c>
      <c r="K1213" s="11"/>
      <c r="M1213" s="11">
        <v>4314</v>
      </c>
      <c r="N1213" s="70"/>
      <c r="P1213" s="196">
        <f t="shared" ref="P1213:P1276" si="80">J1213/M1213</f>
        <v>120.39901715345385</v>
      </c>
      <c r="Q1213" s="11"/>
      <c r="R1213" s="11"/>
      <c r="S1213" s="11"/>
      <c r="T1213" s="199">
        <f t="shared" ref="T1213:T1276" si="81">F1213/M1213</f>
        <v>695.88247566063978</v>
      </c>
      <c r="U1213" s="11"/>
      <c r="V1213" s="11"/>
      <c r="W1213" s="11"/>
      <c r="Y1213" s="11">
        <v>519401.35999999993</v>
      </c>
      <c r="Z1213" s="11">
        <f t="shared" ref="Z1213:Z1276" si="82">ROUND($Z$1764*Y1213/$Y$1764,2)</f>
        <v>576599.91</v>
      </c>
      <c r="AB1213" s="11">
        <f t="shared" ref="AB1213:AB1276" si="83">ROUND($AB$1764*Y1213/$Y$1764,2)</f>
        <v>431370.18</v>
      </c>
      <c r="AC1213" s="170">
        <v>515752.6</v>
      </c>
      <c r="AD1213" s="11"/>
      <c r="AE1213" s="4"/>
      <c r="AF1213" s="4"/>
    </row>
    <row r="1214" spans="1:37">
      <c r="A1214" s="56"/>
      <c r="B1214" s="11"/>
      <c r="C1214" s="11" t="s">
        <v>51</v>
      </c>
      <c r="D1214" s="11"/>
      <c r="E1214" s="11" t="s">
        <v>53</v>
      </c>
      <c r="F1214" s="11">
        <v>269</v>
      </c>
      <c r="G1214" s="11"/>
      <c r="H1214" s="11"/>
      <c r="I1214" s="11"/>
      <c r="J1214" s="207">
        <v>51.15</v>
      </c>
      <c r="K1214" s="11"/>
      <c r="M1214" s="11">
        <v>1</v>
      </c>
      <c r="N1214" s="70"/>
      <c r="P1214" s="196">
        <f t="shared" si="80"/>
        <v>51.15</v>
      </c>
      <c r="Q1214" s="11"/>
      <c r="R1214" s="11"/>
      <c r="S1214" s="11"/>
      <c r="T1214" s="199">
        <f t="shared" si="81"/>
        <v>269</v>
      </c>
      <c r="U1214" s="11"/>
      <c r="V1214" s="11"/>
      <c r="W1214" s="11"/>
      <c r="Y1214" s="11">
        <v>51.15</v>
      </c>
      <c r="Z1214" s="11">
        <f t="shared" si="82"/>
        <v>56.78</v>
      </c>
      <c r="AB1214" s="11">
        <f t="shared" si="83"/>
        <v>42.48</v>
      </c>
      <c r="AC1214" s="170">
        <v>50.79</v>
      </c>
      <c r="AD1214" s="11"/>
      <c r="AE1214" s="4"/>
      <c r="AF1214" s="4"/>
    </row>
    <row r="1215" spans="1:37">
      <c r="A1215" s="56"/>
      <c r="B1215" s="11"/>
      <c r="C1215" s="11" t="s">
        <v>51</v>
      </c>
      <c r="D1215" s="11"/>
      <c r="E1215" s="11" t="s">
        <v>54</v>
      </c>
      <c r="F1215" s="11">
        <v>143618</v>
      </c>
      <c r="G1215" s="11"/>
      <c r="H1215" s="11"/>
      <c r="I1215" s="11"/>
      <c r="J1215" s="207">
        <v>24505.370000000003</v>
      </c>
      <c r="K1215" s="11"/>
      <c r="M1215" s="11">
        <v>183</v>
      </c>
      <c r="N1215" s="70"/>
      <c r="P1215" s="196">
        <f t="shared" si="80"/>
        <v>133.90912568306013</v>
      </c>
      <c r="Q1215" s="11"/>
      <c r="R1215" s="11"/>
      <c r="S1215" s="11"/>
      <c r="T1215" s="199">
        <f t="shared" si="81"/>
        <v>784.79781420765028</v>
      </c>
      <c r="U1215" s="11"/>
      <c r="V1215" s="11"/>
      <c r="W1215" s="11"/>
      <c r="Y1215" s="11">
        <v>24505.370000000003</v>
      </c>
      <c r="Z1215" s="11">
        <f t="shared" si="82"/>
        <v>27204</v>
      </c>
      <c r="AB1215" s="11">
        <f t="shared" si="83"/>
        <v>20352.060000000001</v>
      </c>
      <c r="AC1215" s="170">
        <v>24333.22</v>
      </c>
      <c r="AD1215" s="11"/>
      <c r="AE1215" s="4"/>
      <c r="AF1215" s="4"/>
    </row>
    <row r="1216" spans="1:37">
      <c r="A1216" s="56"/>
      <c r="B1216" s="11"/>
      <c r="C1216" s="11" t="s">
        <v>55</v>
      </c>
      <c r="D1216" s="11"/>
      <c r="E1216" s="11" t="s">
        <v>52</v>
      </c>
      <c r="F1216" s="11">
        <v>644276</v>
      </c>
      <c r="G1216" s="11"/>
      <c r="H1216" s="11"/>
      <c r="I1216" s="11"/>
      <c r="J1216" s="207">
        <v>111039.55999999984</v>
      </c>
      <c r="K1216" s="11"/>
      <c r="M1216" s="11">
        <v>909</v>
      </c>
      <c r="N1216" s="70"/>
      <c r="P1216" s="196">
        <f t="shared" si="80"/>
        <v>122.15573157315714</v>
      </c>
      <c r="Q1216" s="11"/>
      <c r="R1216" s="11"/>
      <c r="S1216" s="11"/>
      <c r="T1216" s="199">
        <f t="shared" si="81"/>
        <v>708.77447744774474</v>
      </c>
      <c r="U1216" s="11"/>
      <c r="V1216" s="11"/>
      <c r="W1216" s="11"/>
      <c r="Y1216" s="11">
        <v>111039.55999999984</v>
      </c>
      <c r="Z1216" s="11">
        <f t="shared" si="82"/>
        <v>123267.68</v>
      </c>
      <c r="AB1216" s="11">
        <f t="shared" si="83"/>
        <v>92219.93</v>
      </c>
      <c r="AC1216" s="170">
        <v>110259.51</v>
      </c>
      <c r="AD1216" s="11"/>
      <c r="AE1216" s="4"/>
      <c r="AF1216" s="4"/>
    </row>
    <row r="1217" spans="1:32">
      <c r="A1217" s="56"/>
      <c r="B1217" s="11"/>
      <c r="C1217" s="11" t="s">
        <v>55</v>
      </c>
      <c r="D1217" s="11"/>
      <c r="E1217" s="11" t="s">
        <v>54</v>
      </c>
      <c r="F1217" s="11">
        <v>1975</v>
      </c>
      <c r="G1217" s="11"/>
      <c r="H1217" s="11"/>
      <c r="I1217" s="11"/>
      <c r="J1217" s="207">
        <v>352.93</v>
      </c>
      <c r="K1217" s="11"/>
      <c r="M1217" s="11">
        <v>2</v>
      </c>
      <c r="N1217" s="70"/>
      <c r="P1217" s="196">
        <f t="shared" si="80"/>
        <v>176.465</v>
      </c>
      <c r="Q1217" s="11"/>
      <c r="R1217" s="11"/>
      <c r="S1217" s="11"/>
      <c r="T1217" s="199">
        <f t="shared" si="81"/>
        <v>987.5</v>
      </c>
      <c r="U1217" s="11"/>
      <c r="V1217" s="11"/>
      <c r="W1217" s="11"/>
      <c r="Y1217" s="11">
        <v>352.93</v>
      </c>
      <c r="Z1217" s="11">
        <f t="shared" si="82"/>
        <v>391.8</v>
      </c>
      <c r="AB1217" s="11">
        <f t="shared" si="83"/>
        <v>293.11</v>
      </c>
      <c r="AC1217" s="170">
        <v>350.45</v>
      </c>
      <c r="AD1217" s="11"/>
      <c r="AE1217" s="4"/>
      <c r="AF1217" s="4"/>
    </row>
    <row r="1218" spans="1:32">
      <c r="A1218" s="56"/>
      <c r="B1218" s="11"/>
      <c r="C1218" s="11" t="s">
        <v>56</v>
      </c>
      <c r="D1218" s="11"/>
      <c r="E1218" s="11" t="s">
        <v>57</v>
      </c>
      <c r="F1218" s="11">
        <v>369549</v>
      </c>
      <c r="G1218" s="11"/>
      <c r="H1218" s="11"/>
      <c r="I1218" s="11"/>
      <c r="J1218" s="207">
        <v>61683.319999999956</v>
      </c>
      <c r="K1218" s="11"/>
      <c r="M1218" s="11">
        <v>539</v>
      </c>
      <c r="N1218" s="70"/>
      <c r="P1218" s="196">
        <f t="shared" si="80"/>
        <v>114.44029684601105</v>
      </c>
      <c r="Q1218" s="11"/>
      <c r="R1218" s="11"/>
      <c r="S1218" s="11"/>
      <c r="T1218" s="199">
        <f t="shared" si="81"/>
        <v>685.61966604823749</v>
      </c>
      <c r="U1218" s="11"/>
      <c r="V1218" s="11"/>
      <c r="W1218" s="11"/>
      <c r="Y1218" s="11">
        <v>61683.319999999956</v>
      </c>
      <c r="Z1218" s="11">
        <f t="shared" si="82"/>
        <v>68476.13</v>
      </c>
      <c r="AB1218" s="11">
        <f t="shared" si="83"/>
        <v>51228.87</v>
      </c>
      <c r="AC1218" s="170">
        <v>61250</v>
      </c>
      <c r="AD1218" s="11"/>
      <c r="AE1218" s="4"/>
      <c r="AF1218" s="4"/>
    </row>
    <row r="1219" spans="1:32">
      <c r="A1219" s="56"/>
      <c r="B1219" s="11"/>
      <c r="C1219" s="11" t="s">
        <v>58</v>
      </c>
      <c r="D1219" s="11"/>
      <c r="E1219" s="11" t="s">
        <v>59</v>
      </c>
      <c r="F1219" s="11">
        <v>17756</v>
      </c>
      <c r="G1219" s="11"/>
      <c r="H1219" s="11"/>
      <c r="I1219" s="11"/>
      <c r="J1219" s="207">
        <v>2734.61</v>
      </c>
      <c r="K1219" s="11"/>
      <c r="M1219" s="11">
        <v>20</v>
      </c>
      <c r="N1219" s="70"/>
      <c r="P1219" s="196">
        <f t="shared" si="80"/>
        <v>136.73050000000001</v>
      </c>
      <c r="Q1219" s="11"/>
      <c r="R1219" s="11"/>
      <c r="S1219" s="11"/>
      <c r="T1219" s="199">
        <f t="shared" si="81"/>
        <v>887.8</v>
      </c>
      <c r="U1219" s="11"/>
      <c r="V1219" s="11"/>
      <c r="W1219" s="11"/>
      <c r="Y1219" s="11">
        <v>2734.61</v>
      </c>
      <c r="Z1219" s="11">
        <f t="shared" si="82"/>
        <v>3035.76</v>
      </c>
      <c r="AB1219" s="11">
        <f t="shared" si="83"/>
        <v>2271.13</v>
      </c>
      <c r="AC1219" s="170">
        <v>2715.4</v>
      </c>
      <c r="AD1219" s="11"/>
      <c r="AE1219" s="4"/>
      <c r="AF1219" s="4"/>
    </row>
    <row r="1220" spans="1:32">
      <c r="A1220" s="56"/>
      <c r="B1220" s="11"/>
      <c r="C1220" s="11" t="s">
        <v>60</v>
      </c>
      <c r="D1220" s="11"/>
      <c r="E1220" s="11" t="s">
        <v>61</v>
      </c>
      <c r="F1220" s="11">
        <v>999226</v>
      </c>
      <c r="G1220" s="11"/>
      <c r="H1220" s="11"/>
      <c r="I1220" s="11"/>
      <c r="J1220" s="207">
        <v>173139.92999999988</v>
      </c>
      <c r="K1220" s="11"/>
      <c r="M1220" s="11">
        <v>968</v>
      </c>
      <c r="N1220" s="70"/>
      <c r="P1220" s="196">
        <f t="shared" si="80"/>
        <v>178.86356404958664</v>
      </c>
      <c r="Q1220" s="11"/>
      <c r="R1220" s="11"/>
      <c r="S1220" s="11"/>
      <c r="T1220" s="199">
        <f t="shared" si="81"/>
        <v>1032.2582644628098</v>
      </c>
      <c r="U1220" s="11"/>
      <c r="V1220" s="11"/>
      <c r="W1220" s="11"/>
      <c r="Y1220" s="11">
        <v>173139.92999999988</v>
      </c>
      <c r="Z1220" s="11">
        <f t="shared" si="82"/>
        <v>192206.79</v>
      </c>
      <c r="AB1220" s="11">
        <f t="shared" si="83"/>
        <v>143795.16</v>
      </c>
      <c r="AC1220" s="170">
        <v>171923.63</v>
      </c>
      <c r="AD1220" s="11"/>
      <c r="AE1220" s="4"/>
      <c r="AF1220" s="4"/>
    </row>
    <row r="1221" spans="1:32">
      <c r="A1221" s="56"/>
      <c r="B1221" s="11"/>
      <c r="C1221" s="11" t="s">
        <v>60</v>
      </c>
      <c r="D1221" s="11"/>
      <c r="E1221" s="11" t="s">
        <v>62</v>
      </c>
      <c r="F1221" s="11">
        <v>2695</v>
      </c>
      <c r="G1221" s="11"/>
      <c r="H1221" s="11"/>
      <c r="I1221" s="11"/>
      <c r="J1221" s="207">
        <v>487.04</v>
      </c>
      <c r="K1221" s="11"/>
      <c r="M1221" s="11">
        <v>2</v>
      </c>
      <c r="N1221" s="70"/>
      <c r="P1221" s="196">
        <f t="shared" si="80"/>
        <v>243.52</v>
      </c>
      <c r="Q1221" s="11"/>
      <c r="R1221" s="11"/>
      <c r="S1221" s="11"/>
      <c r="T1221" s="199">
        <f t="shared" si="81"/>
        <v>1347.5</v>
      </c>
      <c r="U1221" s="11"/>
      <c r="V1221" s="11"/>
      <c r="W1221" s="11"/>
      <c r="Y1221" s="11">
        <v>487.04</v>
      </c>
      <c r="Z1221" s="11">
        <f t="shared" si="82"/>
        <v>540.66999999999996</v>
      </c>
      <c r="AB1221" s="11">
        <f t="shared" si="83"/>
        <v>404.49</v>
      </c>
      <c r="AC1221" s="170">
        <v>483.62</v>
      </c>
      <c r="AD1221" s="11"/>
      <c r="AE1221" s="4"/>
      <c r="AF1221" s="4"/>
    </row>
    <row r="1222" spans="1:32">
      <c r="A1222" s="56"/>
      <c r="B1222" s="11"/>
      <c r="C1222" s="11" t="s">
        <v>63</v>
      </c>
      <c r="D1222" s="11"/>
      <c r="E1222" s="11" t="s">
        <v>64</v>
      </c>
      <c r="F1222" s="11">
        <v>36602</v>
      </c>
      <c r="G1222" s="11"/>
      <c r="H1222" s="11"/>
      <c r="I1222" s="11"/>
      <c r="J1222" s="207">
        <v>6350.170000000001</v>
      </c>
      <c r="K1222" s="11"/>
      <c r="M1222" s="11">
        <v>29</v>
      </c>
      <c r="N1222" s="70"/>
      <c r="P1222" s="196">
        <f t="shared" si="80"/>
        <v>218.97137931034487</v>
      </c>
      <c r="Q1222" s="11"/>
      <c r="R1222" s="11"/>
      <c r="S1222" s="11"/>
      <c r="T1222" s="199">
        <f t="shared" si="81"/>
        <v>1262.1379310344828</v>
      </c>
      <c r="U1222" s="11"/>
      <c r="V1222" s="11"/>
      <c r="W1222" s="11"/>
      <c r="Y1222" s="11">
        <v>6350.170000000001</v>
      </c>
      <c r="Z1222" s="11">
        <f t="shared" si="82"/>
        <v>7049.48</v>
      </c>
      <c r="AB1222" s="11">
        <f t="shared" si="83"/>
        <v>5273.91</v>
      </c>
      <c r="AC1222" s="170">
        <v>6305.56</v>
      </c>
      <c r="AD1222" s="11"/>
      <c r="AE1222" s="4"/>
      <c r="AF1222" s="4"/>
    </row>
    <row r="1223" spans="1:32">
      <c r="A1223" s="56"/>
      <c r="B1223" s="11"/>
      <c r="C1223" s="11" t="s">
        <v>65</v>
      </c>
      <c r="D1223" s="11"/>
      <c r="E1223" s="11" t="s">
        <v>66</v>
      </c>
      <c r="F1223" s="11">
        <v>183</v>
      </c>
      <c r="G1223" s="11"/>
      <c r="H1223" s="11"/>
      <c r="I1223" s="11"/>
      <c r="J1223" s="207">
        <v>37.26</v>
      </c>
      <c r="K1223" s="11"/>
      <c r="M1223" s="11">
        <v>1</v>
      </c>
      <c r="N1223" s="70"/>
      <c r="P1223" s="196">
        <f t="shared" si="80"/>
        <v>37.26</v>
      </c>
      <c r="Q1223" s="11"/>
      <c r="R1223" s="11"/>
      <c r="S1223" s="11"/>
      <c r="T1223" s="199">
        <f t="shared" si="81"/>
        <v>183</v>
      </c>
      <c r="U1223" s="11"/>
      <c r="V1223" s="11"/>
      <c r="W1223" s="11"/>
      <c r="Y1223" s="11">
        <v>37.26</v>
      </c>
      <c r="Z1223" s="11">
        <f t="shared" si="82"/>
        <v>41.36</v>
      </c>
      <c r="AB1223" s="11">
        <f t="shared" si="83"/>
        <v>30.94</v>
      </c>
      <c r="AC1223" s="170">
        <v>37</v>
      </c>
      <c r="AD1223" s="11"/>
      <c r="AE1223" s="4"/>
      <c r="AF1223" s="4"/>
    </row>
    <row r="1224" spans="1:32">
      <c r="A1224" s="56"/>
      <c r="B1224" s="11"/>
      <c r="C1224" s="11" t="s">
        <v>67</v>
      </c>
      <c r="D1224" s="11"/>
      <c r="E1224" s="11" t="s">
        <v>68</v>
      </c>
      <c r="F1224" s="11">
        <v>31593</v>
      </c>
      <c r="G1224" s="11"/>
      <c r="H1224" s="11"/>
      <c r="I1224" s="11"/>
      <c r="J1224" s="207">
        <v>5135.130000000001</v>
      </c>
      <c r="K1224" s="11"/>
      <c r="M1224" s="11">
        <v>30</v>
      </c>
      <c r="N1224" s="70"/>
      <c r="P1224" s="196">
        <f t="shared" si="80"/>
        <v>171.17100000000002</v>
      </c>
      <c r="Q1224" s="11"/>
      <c r="R1224" s="11"/>
      <c r="S1224" s="11"/>
      <c r="T1224" s="199">
        <f t="shared" si="81"/>
        <v>1053.0999999999999</v>
      </c>
      <c r="U1224" s="11"/>
      <c r="V1224" s="11"/>
      <c r="W1224" s="11"/>
      <c r="Y1224" s="11">
        <v>5135.130000000001</v>
      </c>
      <c r="Z1224" s="11">
        <f t="shared" si="82"/>
        <v>5700.63</v>
      </c>
      <c r="AB1224" s="11">
        <f t="shared" si="83"/>
        <v>4264.8</v>
      </c>
      <c r="AC1224" s="170">
        <v>5099.0600000000004</v>
      </c>
      <c r="AD1224" s="11"/>
      <c r="AE1224" s="4"/>
      <c r="AF1224" s="4"/>
    </row>
    <row r="1225" spans="1:32">
      <c r="A1225" s="56"/>
      <c r="B1225" s="11"/>
      <c r="C1225" s="11" t="s">
        <v>69</v>
      </c>
      <c r="D1225" s="11"/>
      <c r="E1225" s="11" t="s">
        <v>70</v>
      </c>
      <c r="F1225" s="11">
        <v>3798098</v>
      </c>
      <c r="G1225" s="11"/>
      <c r="H1225" s="11"/>
      <c r="I1225" s="11"/>
      <c r="J1225" s="207">
        <v>653027.34000000102</v>
      </c>
      <c r="K1225" s="11"/>
      <c r="M1225" s="11">
        <v>3997</v>
      </c>
      <c r="N1225" s="70"/>
      <c r="P1225" s="196">
        <f t="shared" si="80"/>
        <v>163.3793695271456</v>
      </c>
      <c r="Q1225" s="11"/>
      <c r="R1225" s="11"/>
      <c r="S1225" s="11"/>
      <c r="T1225" s="199">
        <f t="shared" si="81"/>
        <v>950.23717788341253</v>
      </c>
      <c r="U1225" s="11"/>
      <c r="V1225" s="11"/>
      <c r="W1225" s="11"/>
      <c r="Y1225" s="11">
        <v>653027.34000000102</v>
      </c>
      <c r="Z1225" s="11">
        <f t="shared" si="82"/>
        <v>724941.32</v>
      </c>
      <c r="AB1225" s="11">
        <f t="shared" si="83"/>
        <v>542348.44999999995</v>
      </c>
      <c r="AC1225" s="170">
        <v>648439.87</v>
      </c>
      <c r="AD1225" s="11"/>
      <c r="AE1225" s="4"/>
      <c r="AF1225" s="4"/>
    </row>
    <row r="1226" spans="1:32">
      <c r="A1226" s="56"/>
      <c r="B1226" s="11"/>
      <c r="C1226" s="11" t="s">
        <v>71</v>
      </c>
      <c r="D1226" s="11"/>
      <c r="E1226" s="11" t="s">
        <v>72</v>
      </c>
      <c r="F1226" s="11">
        <v>8075393</v>
      </c>
      <c r="G1226" s="11"/>
      <c r="H1226" s="11"/>
      <c r="I1226" s="11"/>
      <c r="J1226" s="207">
        <v>1384955.6199999996</v>
      </c>
      <c r="K1226" s="11"/>
      <c r="M1226" s="11">
        <v>16275</v>
      </c>
      <c r="N1226" s="70"/>
      <c r="P1226" s="196">
        <f t="shared" si="80"/>
        <v>85.097119508448515</v>
      </c>
      <c r="Q1226" s="11"/>
      <c r="R1226" s="11"/>
      <c r="S1226" s="11"/>
      <c r="T1226" s="199">
        <f t="shared" si="81"/>
        <v>496.18390168970814</v>
      </c>
      <c r="U1226" s="11"/>
      <c r="V1226" s="11"/>
      <c r="W1226" s="11"/>
      <c r="Y1226" s="11">
        <v>1384955.6199999996</v>
      </c>
      <c r="Z1226" s="11">
        <f t="shared" si="82"/>
        <v>1537472.46</v>
      </c>
      <c r="AB1226" s="11">
        <f t="shared" si="83"/>
        <v>1150225.25</v>
      </c>
      <c r="AC1226" s="170">
        <v>1375226.4</v>
      </c>
      <c r="AD1226" s="11"/>
      <c r="AE1226" s="4"/>
      <c r="AF1226" s="4"/>
    </row>
    <row r="1227" spans="1:32">
      <c r="A1227" s="56"/>
      <c r="B1227" s="11"/>
      <c r="C1227" s="11" t="s">
        <v>74</v>
      </c>
      <c r="D1227" s="11"/>
      <c r="E1227" s="11" t="s">
        <v>75</v>
      </c>
      <c r="F1227" s="11">
        <v>1410</v>
      </c>
      <c r="G1227" s="11"/>
      <c r="H1227" s="11"/>
      <c r="I1227" s="11"/>
      <c r="J1227" s="207">
        <v>255.42</v>
      </c>
      <c r="K1227" s="11"/>
      <c r="M1227" s="11">
        <v>1</v>
      </c>
      <c r="N1227" s="70"/>
      <c r="P1227" s="196">
        <f t="shared" si="80"/>
        <v>255.42</v>
      </c>
      <c r="Q1227" s="11"/>
      <c r="R1227" s="11"/>
      <c r="S1227" s="11"/>
      <c r="T1227" s="199">
        <f t="shared" si="81"/>
        <v>1410</v>
      </c>
      <c r="U1227" s="11"/>
      <c r="V1227" s="11"/>
      <c r="W1227" s="11"/>
      <c r="Y1227" s="11">
        <v>255.42</v>
      </c>
      <c r="Z1227" s="11">
        <f t="shared" si="82"/>
        <v>283.55</v>
      </c>
      <c r="AB1227" s="11">
        <f t="shared" si="83"/>
        <v>212.13</v>
      </c>
      <c r="AC1227" s="170">
        <v>253.63</v>
      </c>
      <c r="AD1227" s="11"/>
      <c r="AE1227" s="4"/>
      <c r="AF1227" s="4"/>
    </row>
    <row r="1228" spans="1:32">
      <c r="A1228" s="56"/>
      <c r="B1228" s="11"/>
      <c r="C1228" s="11" t="s">
        <v>76</v>
      </c>
      <c r="D1228" s="11"/>
      <c r="E1228" s="11" t="s">
        <v>77</v>
      </c>
      <c r="F1228" s="11">
        <v>4723</v>
      </c>
      <c r="G1228" s="11"/>
      <c r="H1228" s="11"/>
      <c r="I1228" s="11"/>
      <c r="J1228" s="207">
        <v>869.8</v>
      </c>
      <c r="K1228" s="11"/>
      <c r="M1228" s="11">
        <v>3</v>
      </c>
      <c r="N1228" s="70"/>
      <c r="P1228" s="196">
        <f t="shared" si="80"/>
        <v>289.93333333333334</v>
      </c>
      <c r="Q1228" s="11"/>
      <c r="R1228" s="11"/>
      <c r="S1228" s="11"/>
      <c r="T1228" s="199">
        <f t="shared" si="81"/>
        <v>1574.3333333333333</v>
      </c>
      <c r="U1228" s="11"/>
      <c r="V1228" s="11"/>
      <c r="W1228" s="11"/>
      <c r="Y1228" s="11">
        <v>869.8</v>
      </c>
      <c r="Z1228" s="11">
        <f t="shared" si="82"/>
        <v>965.59</v>
      </c>
      <c r="AB1228" s="11">
        <f t="shared" si="83"/>
        <v>722.38</v>
      </c>
      <c r="AC1228" s="170">
        <v>863.69</v>
      </c>
      <c r="AD1228" s="11"/>
      <c r="AE1228" s="4"/>
      <c r="AF1228" s="4"/>
    </row>
    <row r="1229" spans="1:32">
      <c r="A1229" s="56"/>
      <c r="B1229" s="11"/>
      <c r="C1229" s="11" t="s">
        <v>78</v>
      </c>
      <c r="D1229" s="11"/>
      <c r="E1229" s="11" t="s">
        <v>79</v>
      </c>
      <c r="F1229" s="11">
        <v>56830</v>
      </c>
      <c r="G1229" s="11"/>
      <c r="H1229" s="11"/>
      <c r="I1229" s="11"/>
      <c r="J1229" s="207">
        <v>9679.2000000000025</v>
      </c>
      <c r="K1229" s="11"/>
      <c r="M1229" s="11">
        <v>59</v>
      </c>
      <c r="N1229" s="70"/>
      <c r="P1229" s="196">
        <f t="shared" si="80"/>
        <v>164.05423728813562</v>
      </c>
      <c r="Q1229" s="11"/>
      <c r="R1229" s="11"/>
      <c r="S1229" s="11"/>
      <c r="T1229" s="199">
        <f t="shared" si="81"/>
        <v>963.22033898305085</v>
      </c>
      <c r="U1229" s="11"/>
      <c r="V1229" s="11"/>
      <c r="W1229" s="11"/>
      <c r="Y1229" s="11">
        <v>9679.2000000000025</v>
      </c>
      <c r="Z1229" s="11">
        <f t="shared" si="82"/>
        <v>10745.11</v>
      </c>
      <c r="AB1229" s="11">
        <f t="shared" si="83"/>
        <v>8038.71</v>
      </c>
      <c r="AC1229" s="170">
        <v>9611.2000000000007</v>
      </c>
      <c r="AD1229" s="11"/>
      <c r="AE1229" s="4"/>
      <c r="AF1229" s="4"/>
    </row>
    <row r="1230" spans="1:32">
      <c r="A1230" s="56"/>
      <c r="B1230" s="11"/>
      <c r="C1230" s="11" t="s">
        <v>80</v>
      </c>
      <c r="D1230" s="11"/>
      <c r="E1230" s="11" t="s">
        <v>81</v>
      </c>
      <c r="F1230" s="11">
        <v>273446</v>
      </c>
      <c r="G1230" s="11"/>
      <c r="H1230" s="11"/>
      <c r="I1230" s="11"/>
      <c r="J1230" s="207">
        <v>47146.660000000025</v>
      </c>
      <c r="K1230" s="11"/>
      <c r="M1230" s="11">
        <v>226</v>
      </c>
      <c r="N1230" s="70"/>
      <c r="P1230" s="196">
        <f t="shared" si="80"/>
        <v>208.61353982300895</v>
      </c>
      <c r="Q1230" s="11"/>
      <c r="R1230" s="11"/>
      <c r="S1230" s="11"/>
      <c r="T1230" s="199">
        <f t="shared" si="81"/>
        <v>1209.9380530973451</v>
      </c>
      <c r="U1230" s="11"/>
      <c r="V1230" s="11"/>
      <c r="W1230" s="11"/>
      <c r="Y1230" s="11">
        <v>47146.660000000025</v>
      </c>
      <c r="Z1230" s="11">
        <f t="shared" si="82"/>
        <v>52338.64</v>
      </c>
      <c r="AB1230" s="11">
        <f t="shared" si="83"/>
        <v>39155.97</v>
      </c>
      <c r="AC1230" s="170">
        <v>46815.46</v>
      </c>
      <c r="AD1230" s="11"/>
      <c r="AE1230" s="4"/>
      <c r="AF1230" s="4"/>
    </row>
    <row r="1231" spans="1:32">
      <c r="A1231" s="56"/>
      <c r="B1231" s="11"/>
      <c r="C1231" s="11" t="s">
        <v>80</v>
      </c>
      <c r="D1231" s="11"/>
      <c r="E1231" s="11" t="s">
        <v>82</v>
      </c>
      <c r="F1231" s="11">
        <v>8526</v>
      </c>
      <c r="G1231" s="11"/>
      <c r="H1231" s="11"/>
      <c r="I1231" s="11"/>
      <c r="J1231" s="207">
        <v>1552.71</v>
      </c>
      <c r="K1231" s="11"/>
      <c r="M1231" s="11">
        <v>10</v>
      </c>
      <c r="N1231" s="70"/>
      <c r="P1231" s="196">
        <f t="shared" si="80"/>
        <v>155.27100000000002</v>
      </c>
      <c r="Q1231" s="11"/>
      <c r="R1231" s="11"/>
      <c r="S1231" s="11"/>
      <c r="T1231" s="199">
        <f t="shared" si="81"/>
        <v>852.6</v>
      </c>
      <c r="U1231" s="11"/>
      <c r="V1231" s="11"/>
      <c r="W1231" s="11"/>
      <c r="Y1231" s="11">
        <v>1552.71</v>
      </c>
      <c r="Z1231" s="11">
        <f t="shared" si="82"/>
        <v>1723.7</v>
      </c>
      <c r="AB1231" s="11">
        <f t="shared" si="83"/>
        <v>1289.55</v>
      </c>
      <c r="AC1231" s="170">
        <v>1541.8</v>
      </c>
      <c r="AD1231" s="11"/>
      <c r="AE1231" s="4"/>
      <c r="AF1231" s="4"/>
    </row>
    <row r="1232" spans="1:32">
      <c r="A1232" s="56"/>
      <c r="B1232" s="11"/>
      <c r="C1232" s="11" t="s">
        <v>83</v>
      </c>
      <c r="D1232" s="11"/>
      <c r="E1232" s="11" t="s">
        <v>84</v>
      </c>
      <c r="F1232" s="11">
        <v>2448</v>
      </c>
      <c r="G1232" s="11"/>
      <c r="H1232" s="11"/>
      <c r="I1232" s="11"/>
      <c r="J1232" s="207">
        <v>455.8</v>
      </c>
      <c r="K1232" s="11"/>
      <c r="M1232" s="11">
        <v>1</v>
      </c>
      <c r="N1232" s="70"/>
      <c r="P1232" s="196">
        <f t="shared" si="80"/>
        <v>455.8</v>
      </c>
      <c r="Q1232" s="11"/>
      <c r="R1232" s="11"/>
      <c r="S1232" s="11"/>
      <c r="T1232" s="199">
        <f t="shared" si="81"/>
        <v>2448</v>
      </c>
      <c r="U1232" s="11"/>
      <c r="V1232" s="11"/>
      <c r="W1232" s="11"/>
      <c r="Y1232" s="11">
        <v>455.8</v>
      </c>
      <c r="Z1232" s="11">
        <f t="shared" si="82"/>
        <v>505.99</v>
      </c>
      <c r="AB1232" s="11">
        <f t="shared" si="83"/>
        <v>378.55</v>
      </c>
      <c r="AC1232" s="170">
        <v>452.6</v>
      </c>
      <c r="AD1232" s="11"/>
      <c r="AE1232" s="4"/>
      <c r="AF1232" s="4"/>
    </row>
    <row r="1233" spans="1:32">
      <c r="A1233" s="56"/>
      <c r="B1233" s="11"/>
      <c r="C1233" s="11" t="s">
        <v>83</v>
      </c>
      <c r="D1233" s="11"/>
      <c r="E1233" s="11" t="s">
        <v>85</v>
      </c>
      <c r="F1233" s="11">
        <v>8918563</v>
      </c>
      <c r="G1233" s="11"/>
      <c r="H1233" s="11"/>
      <c r="I1233" s="11"/>
      <c r="J1233" s="207">
        <v>1594723.97</v>
      </c>
      <c r="K1233" s="11"/>
      <c r="M1233" s="11">
        <v>5602</v>
      </c>
      <c r="N1233" s="70"/>
      <c r="P1233" s="196">
        <f t="shared" si="80"/>
        <v>284.67046947518742</v>
      </c>
      <c r="Q1233" s="11"/>
      <c r="R1233" s="11"/>
      <c r="S1233" s="11"/>
      <c r="T1233" s="199">
        <f t="shared" si="81"/>
        <v>1592.0319528739735</v>
      </c>
      <c r="U1233" s="11"/>
      <c r="V1233" s="11"/>
      <c r="W1233" s="11"/>
      <c r="Y1233" s="11">
        <v>1594723.97</v>
      </c>
      <c r="Z1233" s="11">
        <f t="shared" si="82"/>
        <v>1770341.34</v>
      </c>
      <c r="AB1233" s="11">
        <f t="shared" si="83"/>
        <v>1324440.83</v>
      </c>
      <c r="AC1233" s="170">
        <v>1583521.14</v>
      </c>
      <c r="AD1233" s="11"/>
      <c r="AE1233" s="4"/>
      <c r="AF1233" s="4"/>
    </row>
    <row r="1234" spans="1:32">
      <c r="A1234" s="56"/>
      <c r="B1234" s="11"/>
      <c r="C1234" s="11" t="s">
        <v>83</v>
      </c>
      <c r="D1234" s="11"/>
      <c r="E1234" s="11" t="s">
        <v>86</v>
      </c>
      <c r="F1234" s="11">
        <v>4880</v>
      </c>
      <c r="G1234" s="11"/>
      <c r="H1234" s="11"/>
      <c r="I1234" s="11"/>
      <c r="J1234" s="207">
        <v>917.73</v>
      </c>
      <c r="K1234" s="11"/>
      <c r="M1234" s="11">
        <v>1</v>
      </c>
      <c r="N1234" s="70"/>
      <c r="P1234" s="196">
        <f t="shared" si="80"/>
        <v>917.73</v>
      </c>
      <c r="Q1234" s="11"/>
      <c r="R1234" s="11"/>
      <c r="S1234" s="11"/>
      <c r="T1234" s="199">
        <f t="shared" si="81"/>
        <v>4880</v>
      </c>
      <c r="U1234" s="11"/>
      <c r="V1234" s="11"/>
      <c r="W1234" s="11"/>
      <c r="Y1234" s="11">
        <v>917.73</v>
      </c>
      <c r="Z1234" s="11">
        <f t="shared" si="82"/>
        <v>1018.79</v>
      </c>
      <c r="AB1234" s="11">
        <f t="shared" si="83"/>
        <v>762.19</v>
      </c>
      <c r="AC1234" s="170">
        <v>911.28</v>
      </c>
      <c r="AD1234" s="11"/>
      <c r="AE1234" s="4"/>
      <c r="AF1234" s="4"/>
    </row>
    <row r="1235" spans="1:32">
      <c r="A1235" s="56"/>
      <c r="B1235" s="11"/>
      <c r="C1235" s="11" t="s">
        <v>83</v>
      </c>
      <c r="D1235" s="11"/>
      <c r="E1235" s="11" t="s">
        <v>87</v>
      </c>
      <c r="F1235" s="11">
        <v>1311</v>
      </c>
      <c r="G1235" s="11"/>
      <c r="H1235" s="11"/>
      <c r="I1235" s="11"/>
      <c r="J1235" s="207">
        <v>237.22</v>
      </c>
      <c r="K1235" s="11"/>
      <c r="M1235" s="11">
        <v>1</v>
      </c>
      <c r="N1235" s="70"/>
      <c r="P1235" s="196">
        <f t="shared" si="80"/>
        <v>237.22</v>
      </c>
      <c r="Q1235" s="11"/>
      <c r="R1235" s="11"/>
      <c r="S1235" s="11"/>
      <c r="T1235" s="199">
        <f t="shared" si="81"/>
        <v>1311</v>
      </c>
      <c r="U1235" s="11"/>
      <c r="V1235" s="11"/>
      <c r="W1235" s="11"/>
      <c r="Y1235" s="11">
        <v>237.22</v>
      </c>
      <c r="Z1235" s="11">
        <f t="shared" si="82"/>
        <v>263.33999999999997</v>
      </c>
      <c r="AB1235" s="11">
        <f t="shared" si="83"/>
        <v>197.01</v>
      </c>
      <c r="AC1235" s="170">
        <v>235.55</v>
      </c>
      <c r="AD1235" s="11"/>
      <c r="AE1235" s="4"/>
      <c r="AF1235" s="4"/>
    </row>
    <row r="1236" spans="1:32">
      <c r="A1236" s="56"/>
      <c r="B1236" s="11"/>
      <c r="C1236" s="11" t="s">
        <v>88</v>
      </c>
      <c r="D1236" s="11"/>
      <c r="E1236" s="11" t="s">
        <v>89</v>
      </c>
      <c r="F1236" s="11">
        <v>16172</v>
      </c>
      <c r="G1236" s="11"/>
      <c r="H1236" s="11"/>
      <c r="I1236" s="11"/>
      <c r="J1236" s="207">
        <v>2897.25</v>
      </c>
      <c r="K1236" s="11"/>
      <c r="M1236" s="11">
        <v>18</v>
      </c>
      <c r="N1236" s="70"/>
      <c r="P1236" s="196">
        <f t="shared" si="80"/>
        <v>160.95833333333334</v>
      </c>
      <c r="Q1236" s="11"/>
      <c r="R1236" s="11"/>
      <c r="S1236" s="11"/>
      <c r="T1236" s="199">
        <f t="shared" si="81"/>
        <v>898.44444444444446</v>
      </c>
      <c r="U1236" s="11"/>
      <c r="V1236" s="11"/>
      <c r="W1236" s="11"/>
      <c r="Y1236" s="11">
        <v>2897.25</v>
      </c>
      <c r="Z1236" s="11">
        <f t="shared" si="82"/>
        <v>3216.31</v>
      </c>
      <c r="AB1236" s="11">
        <f t="shared" si="83"/>
        <v>2406.21</v>
      </c>
      <c r="AC1236" s="170">
        <v>2876.9</v>
      </c>
      <c r="AD1236" s="11"/>
      <c r="AE1236" s="4"/>
      <c r="AF1236" s="4"/>
    </row>
    <row r="1237" spans="1:32">
      <c r="A1237" s="56"/>
      <c r="B1237" s="11"/>
      <c r="C1237" s="11" t="s">
        <v>88</v>
      </c>
      <c r="D1237" s="11"/>
      <c r="E1237" s="11" t="s">
        <v>66</v>
      </c>
      <c r="F1237" s="11">
        <v>5627978</v>
      </c>
      <c r="G1237" s="11"/>
      <c r="H1237" s="11"/>
      <c r="I1237" s="11"/>
      <c r="J1237" s="207">
        <v>983086.0099999978</v>
      </c>
      <c r="K1237" s="11"/>
      <c r="M1237" s="11">
        <v>5315</v>
      </c>
      <c r="N1237" s="70"/>
      <c r="P1237" s="196">
        <f t="shared" si="80"/>
        <v>184.96444214487258</v>
      </c>
      <c r="Q1237" s="11"/>
      <c r="R1237" s="11"/>
      <c r="S1237" s="11"/>
      <c r="T1237" s="199">
        <f t="shared" si="81"/>
        <v>1058.8857949200376</v>
      </c>
      <c r="U1237" s="11"/>
      <c r="V1237" s="11"/>
      <c r="W1237" s="11"/>
      <c r="Y1237" s="11">
        <v>983086.0099999978</v>
      </c>
      <c r="Z1237" s="11">
        <f t="shared" si="82"/>
        <v>1091347.3700000001</v>
      </c>
      <c r="AB1237" s="11">
        <f t="shared" si="83"/>
        <v>816466.85</v>
      </c>
      <c r="AC1237" s="170">
        <v>976179.89</v>
      </c>
      <c r="AD1237" s="11"/>
      <c r="AE1237" s="4"/>
      <c r="AF1237" s="4"/>
    </row>
    <row r="1238" spans="1:32">
      <c r="A1238" s="56"/>
      <c r="B1238" s="11"/>
      <c r="C1238" s="11" t="s">
        <v>90</v>
      </c>
      <c r="D1238" s="11"/>
      <c r="E1238" s="11" t="s">
        <v>91</v>
      </c>
      <c r="F1238" s="11">
        <v>2112431</v>
      </c>
      <c r="G1238" s="11"/>
      <c r="H1238" s="11"/>
      <c r="I1238" s="11"/>
      <c r="J1238" s="207">
        <v>367041.27000000101</v>
      </c>
      <c r="K1238" s="11"/>
      <c r="M1238" s="11">
        <v>2962</v>
      </c>
      <c r="N1238" s="70"/>
      <c r="P1238" s="196">
        <f t="shared" si="80"/>
        <v>123.91670155300507</v>
      </c>
      <c r="Q1238" s="11"/>
      <c r="R1238" s="11"/>
      <c r="S1238" s="11"/>
      <c r="T1238" s="199">
        <f t="shared" si="81"/>
        <v>713.17724510465905</v>
      </c>
      <c r="U1238" s="11"/>
      <c r="V1238" s="11"/>
      <c r="W1238" s="11"/>
      <c r="Y1238" s="11">
        <v>367041.27000000101</v>
      </c>
      <c r="Z1238" s="11">
        <f t="shared" si="82"/>
        <v>407461.32</v>
      </c>
      <c r="AB1238" s="11">
        <f t="shared" si="83"/>
        <v>304832.96999999997</v>
      </c>
      <c r="AC1238" s="170">
        <v>364462.83</v>
      </c>
      <c r="AD1238" s="11"/>
      <c r="AE1238" s="4"/>
      <c r="AF1238" s="4"/>
    </row>
    <row r="1239" spans="1:32">
      <c r="A1239" s="56"/>
      <c r="B1239" s="11"/>
      <c r="C1239" s="11" t="s">
        <v>90</v>
      </c>
      <c r="D1239" s="11"/>
      <c r="E1239" s="11" t="s">
        <v>92</v>
      </c>
      <c r="F1239" s="11">
        <v>1449316</v>
      </c>
      <c r="G1239" s="11"/>
      <c r="H1239" s="11"/>
      <c r="I1239" s="11"/>
      <c r="J1239" s="207">
        <v>260708.25999999983</v>
      </c>
      <c r="K1239" s="11"/>
      <c r="M1239" s="11">
        <v>1275</v>
      </c>
      <c r="N1239" s="70"/>
      <c r="P1239" s="196">
        <f t="shared" si="80"/>
        <v>204.47706666666653</v>
      </c>
      <c r="Q1239" s="11"/>
      <c r="R1239" s="11"/>
      <c r="S1239" s="11"/>
      <c r="T1239" s="199">
        <f t="shared" si="81"/>
        <v>1136.718431372549</v>
      </c>
      <c r="U1239" s="11"/>
      <c r="V1239" s="11"/>
      <c r="W1239" s="11"/>
      <c r="Y1239" s="11">
        <v>260708.25999999983</v>
      </c>
      <c r="Z1239" s="11">
        <f t="shared" si="82"/>
        <v>289418.49</v>
      </c>
      <c r="AB1239" s="11">
        <f t="shared" si="83"/>
        <v>216521.9</v>
      </c>
      <c r="AC1239" s="170">
        <v>258876.79999999999</v>
      </c>
      <c r="AD1239" s="11"/>
      <c r="AE1239" s="4"/>
      <c r="AF1239" s="4"/>
    </row>
    <row r="1240" spans="1:32">
      <c r="A1240" s="56"/>
      <c r="B1240" s="11"/>
      <c r="C1240" s="11" t="s">
        <v>90</v>
      </c>
      <c r="D1240" s="11"/>
      <c r="E1240" s="11" t="s">
        <v>93</v>
      </c>
      <c r="F1240" s="11">
        <v>1093</v>
      </c>
      <c r="G1240" s="11"/>
      <c r="H1240" s="11"/>
      <c r="I1240" s="11"/>
      <c r="J1240" s="207">
        <v>196.53</v>
      </c>
      <c r="K1240" s="11"/>
      <c r="M1240" s="11">
        <v>2</v>
      </c>
      <c r="N1240" s="70"/>
      <c r="P1240" s="196">
        <f t="shared" si="80"/>
        <v>98.265000000000001</v>
      </c>
      <c r="Q1240" s="11"/>
      <c r="R1240" s="11"/>
      <c r="S1240" s="11"/>
      <c r="T1240" s="199">
        <f t="shared" si="81"/>
        <v>546.5</v>
      </c>
      <c r="U1240" s="11"/>
      <c r="V1240" s="11"/>
      <c r="W1240" s="11"/>
      <c r="Y1240" s="11">
        <v>196.53</v>
      </c>
      <c r="Z1240" s="11">
        <f t="shared" si="82"/>
        <v>218.17</v>
      </c>
      <c r="AB1240" s="11">
        <f t="shared" si="83"/>
        <v>163.22</v>
      </c>
      <c r="AC1240" s="170">
        <v>195.15</v>
      </c>
      <c r="AD1240" s="11"/>
      <c r="AE1240" s="4"/>
      <c r="AF1240" s="4"/>
    </row>
    <row r="1241" spans="1:32">
      <c r="A1241" s="56"/>
      <c r="B1241" s="11"/>
      <c r="C1241" s="11" t="s">
        <v>90</v>
      </c>
      <c r="D1241" s="11"/>
      <c r="E1241" s="11" t="s">
        <v>94</v>
      </c>
      <c r="F1241" s="11">
        <v>8293</v>
      </c>
      <c r="G1241" s="11"/>
      <c r="H1241" s="11"/>
      <c r="I1241" s="11"/>
      <c r="J1241" s="207">
        <v>1383.7</v>
      </c>
      <c r="K1241" s="11"/>
      <c r="M1241" s="11">
        <v>10</v>
      </c>
      <c r="N1241" s="70"/>
      <c r="P1241" s="196">
        <f t="shared" si="80"/>
        <v>138.37</v>
      </c>
      <c r="Q1241" s="11"/>
      <c r="R1241" s="11"/>
      <c r="S1241" s="11"/>
      <c r="T1241" s="199">
        <f t="shared" si="81"/>
        <v>829.3</v>
      </c>
      <c r="U1241" s="11"/>
      <c r="V1241" s="11"/>
      <c r="W1241" s="11"/>
      <c r="Y1241" s="11">
        <v>1383.7</v>
      </c>
      <c r="Z1241" s="11">
        <f t="shared" si="82"/>
        <v>1536.08</v>
      </c>
      <c r="AB1241" s="11">
        <f t="shared" si="83"/>
        <v>1149.18</v>
      </c>
      <c r="AC1241" s="170">
        <v>1373.98</v>
      </c>
      <c r="AD1241" s="11"/>
      <c r="AE1241" s="4"/>
      <c r="AF1241" s="4"/>
    </row>
    <row r="1242" spans="1:32">
      <c r="A1242" s="56"/>
      <c r="B1242" s="11"/>
      <c r="C1242" s="11" t="s">
        <v>95</v>
      </c>
      <c r="D1242" s="11"/>
      <c r="E1242" s="11" t="s">
        <v>96</v>
      </c>
      <c r="F1242" s="11">
        <v>580728</v>
      </c>
      <c r="G1242" s="11"/>
      <c r="H1242" s="11"/>
      <c r="I1242" s="11"/>
      <c r="J1242" s="207">
        <v>99918.209999999992</v>
      </c>
      <c r="K1242" s="11"/>
      <c r="M1242" s="11">
        <v>498</v>
      </c>
      <c r="N1242" s="70"/>
      <c r="P1242" s="196">
        <f t="shared" si="80"/>
        <v>200.63897590361444</v>
      </c>
      <c r="Q1242" s="11"/>
      <c r="R1242" s="11"/>
      <c r="S1242" s="11"/>
      <c r="T1242" s="199">
        <f t="shared" si="81"/>
        <v>1166.1204819277109</v>
      </c>
      <c r="U1242" s="11"/>
      <c r="V1242" s="11"/>
      <c r="W1242" s="11"/>
      <c r="Y1242" s="11">
        <v>99918.209999999992</v>
      </c>
      <c r="Z1242" s="11">
        <f t="shared" si="82"/>
        <v>110921.60000000001</v>
      </c>
      <c r="AB1242" s="11">
        <f t="shared" si="83"/>
        <v>82983.490000000005</v>
      </c>
      <c r="AC1242" s="170">
        <v>99216.29</v>
      </c>
      <c r="AD1242" s="11"/>
      <c r="AE1242" s="4"/>
      <c r="AF1242" s="4"/>
    </row>
    <row r="1243" spans="1:32">
      <c r="A1243" s="56"/>
      <c r="B1243" s="11"/>
      <c r="C1243" s="11" t="s">
        <v>97</v>
      </c>
      <c r="D1243" s="11"/>
      <c r="E1243" s="11" t="s">
        <v>98</v>
      </c>
      <c r="F1243" s="11">
        <v>681</v>
      </c>
      <c r="G1243" s="11"/>
      <c r="H1243" s="11"/>
      <c r="I1243" s="11"/>
      <c r="J1243" s="207">
        <v>119.96</v>
      </c>
      <c r="K1243" s="11"/>
      <c r="M1243" s="11">
        <v>1</v>
      </c>
      <c r="N1243" s="70"/>
      <c r="P1243" s="196">
        <f t="shared" si="80"/>
        <v>119.96</v>
      </c>
      <c r="Q1243" s="11"/>
      <c r="R1243" s="11"/>
      <c r="S1243" s="11"/>
      <c r="T1243" s="199">
        <f t="shared" si="81"/>
        <v>681</v>
      </c>
      <c r="U1243" s="11"/>
      <c r="V1243" s="11"/>
      <c r="W1243" s="11"/>
      <c r="Y1243" s="11">
        <v>119.96</v>
      </c>
      <c r="Z1243" s="11">
        <f t="shared" si="82"/>
        <v>133.16999999999999</v>
      </c>
      <c r="AB1243" s="11">
        <f t="shared" si="83"/>
        <v>99.63</v>
      </c>
      <c r="AC1243" s="170">
        <v>119.12</v>
      </c>
      <c r="AD1243" s="11"/>
      <c r="AE1243" s="4"/>
      <c r="AF1243" s="4"/>
    </row>
    <row r="1244" spans="1:32">
      <c r="A1244" s="56"/>
      <c r="B1244" s="11"/>
      <c r="C1244" s="11" t="s">
        <v>99</v>
      </c>
      <c r="D1244" s="11"/>
      <c r="E1244" s="11" t="s">
        <v>68</v>
      </c>
      <c r="F1244" s="11">
        <v>22257</v>
      </c>
      <c r="G1244" s="11"/>
      <c r="H1244" s="11"/>
      <c r="I1244" s="11"/>
      <c r="J1244" s="207">
        <v>3976.78</v>
      </c>
      <c r="K1244" s="11"/>
      <c r="M1244" s="11">
        <v>27</v>
      </c>
      <c r="N1244" s="70"/>
      <c r="P1244" s="196">
        <f t="shared" si="80"/>
        <v>147.28814814814817</v>
      </c>
      <c r="Q1244" s="11"/>
      <c r="R1244" s="11"/>
      <c r="S1244" s="11"/>
      <c r="T1244" s="199">
        <f t="shared" si="81"/>
        <v>824.33333333333337</v>
      </c>
      <c r="U1244" s="11"/>
      <c r="V1244" s="11"/>
      <c r="W1244" s="11"/>
      <c r="Y1244" s="11">
        <v>3976.78</v>
      </c>
      <c r="Z1244" s="11">
        <f t="shared" si="82"/>
        <v>4414.72</v>
      </c>
      <c r="AB1244" s="11">
        <f t="shared" si="83"/>
        <v>3302.77</v>
      </c>
      <c r="AC1244" s="170">
        <v>3948.84</v>
      </c>
      <c r="AD1244" s="11"/>
      <c r="AE1244" s="4"/>
      <c r="AF1244" s="4"/>
    </row>
    <row r="1245" spans="1:32">
      <c r="A1245" s="56"/>
      <c r="B1245" s="11"/>
      <c r="C1245" s="11" t="s">
        <v>100</v>
      </c>
      <c r="D1245" s="11"/>
      <c r="E1245" s="11" t="s">
        <v>94</v>
      </c>
      <c r="F1245" s="11">
        <v>640</v>
      </c>
      <c r="G1245" s="11"/>
      <c r="H1245" s="11"/>
      <c r="I1245" s="11"/>
      <c r="J1245" s="207">
        <v>114.24</v>
      </c>
      <c r="K1245" s="11"/>
      <c r="M1245" s="11">
        <v>1</v>
      </c>
      <c r="N1245" s="70"/>
      <c r="P1245" s="196">
        <f t="shared" si="80"/>
        <v>114.24</v>
      </c>
      <c r="Q1245" s="11"/>
      <c r="R1245" s="11"/>
      <c r="S1245" s="11"/>
      <c r="T1245" s="199">
        <f t="shared" si="81"/>
        <v>640</v>
      </c>
      <c r="U1245" s="11"/>
      <c r="V1245" s="11"/>
      <c r="W1245" s="11"/>
      <c r="Y1245" s="11">
        <v>114.24</v>
      </c>
      <c r="Z1245" s="11">
        <f t="shared" si="82"/>
        <v>126.82</v>
      </c>
      <c r="AB1245" s="11">
        <f t="shared" si="83"/>
        <v>94.88</v>
      </c>
      <c r="AC1245" s="170">
        <v>113.44</v>
      </c>
      <c r="AD1245" s="11"/>
      <c r="AE1245" s="4"/>
      <c r="AF1245" s="4"/>
    </row>
    <row r="1246" spans="1:32">
      <c r="A1246" s="56"/>
      <c r="B1246" s="11"/>
      <c r="C1246" s="11" t="s">
        <v>101</v>
      </c>
      <c r="D1246" s="11"/>
      <c r="E1246" s="11" t="s">
        <v>91</v>
      </c>
      <c r="F1246" s="11">
        <v>869</v>
      </c>
      <c r="G1246" s="11"/>
      <c r="H1246" s="11"/>
      <c r="I1246" s="11"/>
      <c r="J1246" s="207">
        <v>154.76</v>
      </c>
      <c r="K1246" s="11"/>
      <c r="M1246" s="11">
        <v>1</v>
      </c>
      <c r="N1246" s="70"/>
      <c r="P1246" s="196">
        <f t="shared" si="80"/>
        <v>154.76</v>
      </c>
      <c r="Q1246" s="11"/>
      <c r="R1246" s="11"/>
      <c r="S1246" s="11"/>
      <c r="T1246" s="199">
        <f t="shared" si="81"/>
        <v>869</v>
      </c>
      <c r="U1246" s="11"/>
      <c r="V1246" s="11"/>
      <c r="W1246" s="11"/>
      <c r="Y1246" s="11">
        <v>154.76</v>
      </c>
      <c r="Z1246" s="11">
        <f t="shared" si="82"/>
        <v>171.8</v>
      </c>
      <c r="AB1246" s="11">
        <f t="shared" si="83"/>
        <v>128.53</v>
      </c>
      <c r="AC1246" s="170">
        <v>153.66999999999999</v>
      </c>
      <c r="AD1246" s="11"/>
      <c r="AE1246" s="4"/>
      <c r="AF1246" s="4"/>
    </row>
    <row r="1247" spans="1:32">
      <c r="A1247" s="56"/>
      <c r="B1247" s="11"/>
      <c r="C1247" s="11" t="s">
        <v>101</v>
      </c>
      <c r="D1247" s="11"/>
      <c r="E1247" s="11" t="s">
        <v>93</v>
      </c>
      <c r="F1247" s="11">
        <v>5583537</v>
      </c>
      <c r="G1247" s="11"/>
      <c r="H1247" s="11"/>
      <c r="I1247" s="11"/>
      <c r="J1247" s="207">
        <v>1002834.2199999989</v>
      </c>
      <c r="K1247" s="11"/>
      <c r="M1247" s="11">
        <v>5403</v>
      </c>
      <c r="N1247" s="70"/>
      <c r="P1247" s="196">
        <f t="shared" si="80"/>
        <v>185.60692578197279</v>
      </c>
      <c r="Q1247" s="11"/>
      <c r="R1247" s="11"/>
      <c r="S1247" s="11"/>
      <c r="T1247" s="199">
        <f t="shared" si="81"/>
        <v>1033.4142143253748</v>
      </c>
      <c r="U1247" s="11"/>
      <c r="V1247" s="11"/>
      <c r="W1247" s="11"/>
      <c r="Y1247" s="11">
        <v>1002834.2199999989</v>
      </c>
      <c r="Z1247" s="11">
        <f t="shared" si="82"/>
        <v>1113270.33</v>
      </c>
      <c r="AB1247" s="11">
        <f t="shared" si="83"/>
        <v>832868.02</v>
      </c>
      <c r="AC1247" s="170">
        <v>995789.37</v>
      </c>
      <c r="AD1247" s="11"/>
      <c r="AE1247" s="4"/>
      <c r="AF1247" s="4"/>
    </row>
    <row r="1248" spans="1:32">
      <c r="A1248" s="56"/>
      <c r="B1248" s="11"/>
      <c r="C1248" s="11" t="s">
        <v>102</v>
      </c>
      <c r="D1248" s="11"/>
      <c r="E1248" s="11" t="s">
        <v>93</v>
      </c>
      <c r="F1248" s="11">
        <v>21629</v>
      </c>
      <c r="G1248" s="11"/>
      <c r="H1248" s="11"/>
      <c r="I1248" s="11"/>
      <c r="J1248" s="207">
        <v>3770.2499999999995</v>
      </c>
      <c r="K1248" s="11"/>
      <c r="M1248" s="11">
        <v>20</v>
      </c>
      <c r="N1248" s="70"/>
      <c r="P1248" s="196">
        <f t="shared" si="80"/>
        <v>188.51249999999999</v>
      </c>
      <c r="Q1248" s="11"/>
      <c r="R1248" s="11"/>
      <c r="S1248" s="11"/>
      <c r="T1248" s="199">
        <f t="shared" si="81"/>
        <v>1081.45</v>
      </c>
      <c r="U1248" s="11"/>
      <c r="V1248" s="11"/>
      <c r="W1248" s="11"/>
      <c r="Y1248" s="11">
        <v>3770.2499999999995</v>
      </c>
      <c r="Z1248" s="11">
        <f t="shared" si="82"/>
        <v>4185.4399999999996</v>
      </c>
      <c r="AB1248" s="11">
        <f t="shared" si="83"/>
        <v>3131.25</v>
      </c>
      <c r="AC1248" s="170">
        <v>3743.76</v>
      </c>
      <c r="AD1248" s="11"/>
      <c r="AE1248" s="4"/>
      <c r="AF1248" s="4"/>
    </row>
    <row r="1249" spans="1:32">
      <c r="A1249" s="56"/>
      <c r="B1249" s="11"/>
      <c r="C1249" s="11" t="s">
        <v>103</v>
      </c>
      <c r="D1249" s="11"/>
      <c r="E1249" s="11" t="s">
        <v>91</v>
      </c>
      <c r="F1249" s="11">
        <v>1826</v>
      </c>
      <c r="G1249" s="11"/>
      <c r="H1249" s="11"/>
      <c r="I1249" s="11"/>
      <c r="J1249" s="207">
        <v>337.58</v>
      </c>
      <c r="K1249" s="11"/>
      <c r="M1249" s="11">
        <v>1</v>
      </c>
      <c r="N1249" s="70"/>
      <c r="P1249" s="196">
        <f t="shared" si="80"/>
        <v>337.58</v>
      </c>
      <c r="Q1249" s="11"/>
      <c r="R1249" s="11"/>
      <c r="S1249" s="11"/>
      <c r="T1249" s="199">
        <f t="shared" si="81"/>
        <v>1826</v>
      </c>
      <c r="U1249" s="11"/>
      <c r="V1249" s="11"/>
      <c r="W1249" s="11"/>
      <c r="Y1249" s="11">
        <v>337.58</v>
      </c>
      <c r="Z1249" s="11">
        <f t="shared" si="82"/>
        <v>374.76</v>
      </c>
      <c r="AB1249" s="11">
        <f t="shared" si="83"/>
        <v>280.36</v>
      </c>
      <c r="AC1249" s="170">
        <v>335.21</v>
      </c>
      <c r="AD1249" s="11"/>
      <c r="AE1249" s="4"/>
      <c r="AF1249" s="4"/>
    </row>
    <row r="1250" spans="1:32">
      <c r="A1250" s="56"/>
      <c r="B1250" s="11"/>
      <c r="C1250" s="11" t="s">
        <v>103</v>
      </c>
      <c r="D1250" s="11"/>
      <c r="E1250" s="11" t="s">
        <v>93</v>
      </c>
      <c r="F1250" s="11">
        <v>93689</v>
      </c>
      <c r="G1250" s="11"/>
      <c r="H1250" s="11"/>
      <c r="I1250" s="11"/>
      <c r="J1250" s="207">
        <v>16646.160000000003</v>
      </c>
      <c r="K1250" s="11"/>
      <c r="M1250" s="11">
        <v>94</v>
      </c>
      <c r="N1250" s="70"/>
      <c r="P1250" s="196">
        <f t="shared" si="80"/>
        <v>177.08680851063835</v>
      </c>
      <c r="Q1250" s="11"/>
      <c r="R1250" s="11"/>
      <c r="S1250" s="11"/>
      <c r="T1250" s="199">
        <f t="shared" si="81"/>
        <v>996.69148936170211</v>
      </c>
      <c r="U1250" s="11"/>
      <c r="V1250" s="11"/>
      <c r="W1250" s="11"/>
      <c r="Y1250" s="11">
        <v>16646.160000000003</v>
      </c>
      <c r="Z1250" s="11">
        <f t="shared" si="82"/>
        <v>18479.3</v>
      </c>
      <c r="AB1250" s="11">
        <f t="shared" si="83"/>
        <v>13824.87</v>
      </c>
      <c r="AC1250" s="170">
        <v>16529.22</v>
      </c>
      <c r="AD1250" s="11"/>
      <c r="AE1250" s="4"/>
      <c r="AF1250" s="4"/>
    </row>
    <row r="1251" spans="1:32">
      <c r="A1251" s="56"/>
      <c r="B1251" s="11"/>
      <c r="C1251" s="11" t="s">
        <v>104</v>
      </c>
      <c r="D1251" s="11"/>
      <c r="E1251" s="11" t="s">
        <v>93</v>
      </c>
      <c r="F1251" s="11">
        <v>16237</v>
      </c>
      <c r="G1251" s="11"/>
      <c r="H1251" s="11"/>
      <c r="I1251" s="11"/>
      <c r="J1251" s="207">
        <v>2997.61</v>
      </c>
      <c r="K1251" s="11"/>
      <c r="M1251" s="11">
        <v>12</v>
      </c>
      <c r="N1251" s="70"/>
      <c r="P1251" s="196">
        <f t="shared" si="80"/>
        <v>249.80083333333334</v>
      </c>
      <c r="Q1251" s="11"/>
      <c r="R1251" s="11"/>
      <c r="S1251" s="11"/>
      <c r="T1251" s="199">
        <f t="shared" si="81"/>
        <v>1353.0833333333333</v>
      </c>
      <c r="U1251" s="11"/>
      <c r="V1251" s="11"/>
      <c r="W1251" s="11"/>
      <c r="Y1251" s="11">
        <v>2997.61</v>
      </c>
      <c r="Z1251" s="11">
        <f t="shared" si="82"/>
        <v>3327.72</v>
      </c>
      <c r="AB1251" s="11">
        <f t="shared" si="83"/>
        <v>2489.56</v>
      </c>
      <c r="AC1251" s="170">
        <v>2976.55</v>
      </c>
      <c r="AD1251" s="11"/>
      <c r="AE1251" s="4"/>
      <c r="AF1251" s="4"/>
    </row>
    <row r="1252" spans="1:32">
      <c r="A1252" s="56"/>
      <c r="B1252" s="11"/>
      <c r="C1252" s="11" t="s">
        <v>105</v>
      </c>
      <c r="D1252" s="11"/>
      <c r="E1252" s="11" t="s">
        <v>93</v>
      </c>
      <c r="F1252" s="11">
        <v>29028</v>
      </c>
      <c r="G1252" s="11"/>
      <c r="H1252" s="11"/>
      <c r="I1252" s="11"/>
      <c r="J1252" s="207">
        <v>5318.5599999999995</v>
      </c>
      <c r="K1252" s="11"/>
      <c r="M1252" s="11">
        <v>24</v>
      </c>
      <c r="N1252" s="70"/>
      <c r="P1252" s="196">
        <f t="shared" si="80"/>
        <v>221.60666666666665</v>
      </c>
      <c r="Q1252" s="11"/>
      <c r="R1252" s="11"/>
      <c r="S1252" s="11"/>
      <c r="T1252" s="199">
        <f t="shared" si="81"/>
        <v>1209.5</v>
      </c>
      <c r="U1252" s="11"/>
      <c r="V1252" s="11"/>
      <c r="W1252" s="11"/>
      <c r="Y1252" s="11">
        <v>5318.5599999999995</v>
      </c>
      <c r="Z1252" s="11">
        <f t="shared" si="82"/>
        <v>5904.26</v>
      </c>
      <c r="AB1252" s="11">
        <f t="shared" si="83"/>
        <v>4417.1400000000003</v>
      </c>
      <c r="AC1252" s="170">
        <v>5281.2</v>
      </c>
      <c r="AD1252" s="11"/>
      <c r="AE1252" s="4"/>
      <c r="AF1252" s="4"/>
    </row>
    <row r="1253" spans="1:32">
      <c r="A1253" s="56"/>
      <c r="B1253" s="11"/>
      <c r="C1253" s="11" t="s">
        <v>106</v>
      </c>
      <c r="D1253" s="11"/>
      <c r="E1253" s="11" t="s">
        <v>93</v>
      </c>
      <c r="F1253" s="11">
        <v>1656</v>
      </c>
      <c r="G1253" s="11"/>
      <c r="H1253" s="11"/>
      <c r="I1253" s="11"/>
      <c r="J1253" s="207">
        <v>229.85</v>
      </c>
      <c r="K1253" s="11"/>
      <c r="M1253" s="11">
        <v>2</v>
      </c>
      <c r="N1253" s="70"/>
      <c r="P1253" s="196">
        <f t="shared" si="80"/>
        <v>114.925</v>
      </c>
      <c r="Q1253" s="11"/>
      <c r="R1253" s="11"/>
      <c r="S1253" s="11"/>
      <c r="T1253" s="199">
        <f t="shared" si="81"/>
        <v>828</v>
      </c>
      <c r="U1253" s="11"/>
      <c r="V1253" s="11"/>
      <c r="W1253" s="11"/>
      <c r="Y1253" s="11">
        <v>229.85</v>
      </c>
      <c r="Z1253" s="11">
        <f t="shared" si="82"/>
        <v>255.16</v>
      </c>
      <c r="AB1253" s="11">
        <f t="shared" si="83"/>
        <v>190.89</v>
      </c>
      <c r="AC1253" s="170">
        <v>228.24</v>
      </c>
      <c r="AD1253" s="11"/>
      <c r="AE1253" s="4"/>
      <c r="AF1253" s="4"/>
    </row>
    <row r="1254" spans="1:32">
      <c r="A1254" s="56"/>
      <c r="B1254" s="11"/>
      <c r="C1254" s="11" t="s">
        <v>106</v>
      </c>
      <c r="D1254" s="11"/>
      <c r="E1254" s="11" t="s">
        <v>94</v>
      </c>
      <c r="F1254" s="11">
        <v>3113793</v>
      </c>
      <c r="G1254" s="11"/>
      <c r="H1254" s="11"/>
      <c r="I1254" s="11"/>
      <c r="J1254" s="207">
        <v>554356.09000000078</v>
      </c>
      <c r="K1254" s="11"/>
      <c r="M1254" s="11">
        <v>4006</v>
      </c>
      <c r="N1254" s="70"/>
      <c r="P1254" s="196">
        <f t="shared" si="80"/>
        <v>138.38145032451342</v>
      </c>
      <c r="Q1254" s="11"/>
      <c r="R1254" s="11"/>
      <c r="S1254" s="11"/>
      <c r="T1254" s="199">
        <f t="shared" si="81"/>
        <v>777.28232651023461</v>
      </c>
      <c r="U1254" s="11"/>
      <c r="V1254" s="11"/>
      <c r="W1254" s="11"/>
      <c r="Y1254" s="11">
        <v>554356.09000000078</v>
      </c>
      <c r="Z1254" s="11">
        <f t="shared" si="82"/>
        <v>615404</v>
      </c>
      <c r="AB1254" s="11">
        <f t="shared" si="83"/>
        <v>460400.58</v>
      </c>
      <c r="AC1254" s="170">
        <v>550461.77</v>
      </c>
      <c r="AD1254" s="11"/>
      <c r="AE1254" s="4"/>
      <c r="AF1254" s="4"/>
    </row>
    <row r="1255" spans="1:32">
      <c r="A1255" s="56"/>
      <c r="B1255" s="11"/>
      <c r="C1255" s="11" t="s">
        <v>107</v>
      </c>
      <c r="D1255" s="11"/>
      <c r="E1255" s="11" t="s">
        <v>108</v>
      </c>
      <c r="F1255" s="11">
        <v>2753</v>
      </c>
      <c r="G1255" s="11"/>
      <c r="H1255" s="11"/>
      <c r="I1255" s="11"/>
      <c r="J1255" s="207">
        <v>499.15</v>
      </c>
      <c r="K1255" s="11"/>
      <c r="M1255" s="11">
        <v>3</v>
      </c>
      <c r="N1255" s="70"/>
      <c r="P1255" s="196">
        <f t="shared" si="80"/>
        <v>166.38333333333333</v>
      </c>
      <c r="Q1255" s="11"/>
      <c r="R1255" s="11"/>
      <c r="S1255" s="11"/>
      <c r="T1255" s="199">
        <f t="shared" si="81"/>
        <v>917.66666666666663</v>
      </c>
      <c r="U1255" s="11"/>
      <c r="V1255" s="11"/>
      <c r="W1255" s="11"/>
      <c r="Y1255" s="11">
        <v>499.15</v>
      </c>
      <c r="Z1255" s="11">
        <f t="shared" si="82"/>
        <v>554.12</v>
      </c>
      <c r="AB1255" s="11">
        <f t="shared" si="83"/>
        <v>414.55</v>
      </c>
      <c r="AC1255" s="170">
        <v>495.64</v>
      </c>
      <c r="AD1255" s="11"/>
      <c r="AE1255" s="4"/>
      <c r="AF1255" s="4"/>
    </row>
    <row r="1256" spans="1:32">
      <c r="A1256" s="56"/>
      <c r="B1256" s="11"/>
      <c r="C1256" s="11" t="s">
        <v>109</v>
      </c>
      <c r="D1256" s="11"/>
      <c r="E1256" s="11" t="s">
        <v>79</v>
      </c>
      <c r="F1256" s="11">
        <v>1920</v>
      </c>
      <c r="G1256" s="11"/>
      <c r="H1256" s="11"/>
      <c r="I1256" s="11"/>
      <c r="J1256" s="207">
        <v>355.47</v>
      </c>
      <c r="K1256" s="11"/>
      <c r="M1256" s="11">
        <v>1</v>
      </c>
      <c r="N1256" s="70"/>
      <c r="P1256" s="196">
        <f t="shared" si="80"/>
        <v>355.47</v>
      </c>
      <c r="Q1256" s="11"/>
      <c r="R1256" s="11"/>
      <c r="S1256" s="11"/>
      <c r="T1256" s="199">
        <f t="shared" si="81"/>
        <v>1920</v>
      </c>
      <c r="U1256" s="11"/>
      <c r="V1256" s="11"/>
      <c r="W1256" s="11"/>
      <c r="Y1256" s="11">
        <v>355.47</v>
      </c>
      <c r="Z1256" s="11">
        <f t="shared" si="82"/>
        <v>394.62</v>
      </c>
      <c r="AB1256" s="11">
        <f t="shared" si="83"/>
        <v>295.22000000000003</v>
      </c>
      <c r="AC1256" s="170">
        <v>352.97</v>
      </c>
      <c r="AD1256" s="11"/>
      <c r="AE1256" s="4"/>
      <c r="AF1256" s="4"/>
    </row>
    <row r="1257" spans="1:32">
      <c r="A1257" s="56"/>
      <c r="B1257" s="11"/>
      <c r="C1257" s="11" t="s">
        <v>110</v>
      </c>
      <c r="D1257" s="11"/>
      <c r="E1257" s="11" t="s">
        <v>68</v>
      </c>
      <c r="F1257" s="11">
        <v>5150</v>
      </c>
      <c r="G1257" s="11"/>
      <c r="H1257" s="11"/>
      <c r="I1257" s="11"/>
      <c r="J1257" s="207">
        <v>936.91000000000008</v>
      </c>
      <c r="K1257" s="11"/>
      <c r="M1257" s="11">
        <v>4</v>
      </c>
      <c r="N1257" s="70"/>
      <c r="P1257" s="196">
        <f t="shared" si="80"/>
        <v>234.22750000000002</v>
      </c>
      <c r="Q1257" s="11"/>
      <c r="R1257" s="11"/>
      <c r="S1257" s="11"/>
      <c r="T1257" s="199">
        <f t="shared" si="81"/>
        <v>1287.5</v>
      </c>
      <c r="U1257" s="11"/>
      <c r="V1257" s="11"/>
      <c r="W1257" s="11"/>
      <c r="Y1257" s="11">
        <v>936.91000000000008</v>
      </c>
      <c r="Z1257" s="11">
        <f t="shared" si="82"/>
        <v>1040.0899999999999</v>
      </c>
      <c r="AB1257" s="11">
        <f t="shared" si="83"/>
        <v>778.12</v>
      </c>
      <c r="AC1257" s="170">
        <v>930.33</v>
      </c>
      <c r="AD1257" s="11"/>
      <c r="AE1257" s="4"/>
      <c r="AF1257" s="4"/>
    </row>
    <row r="1258" spans="1:32">
      <c r="A1258" s="56"/>
      <c r="B1258" s="11"/>
      <c r="C1258" s="11" t="s">
        <v>111</v>
      </c>
      <c r="D1258" s="11"/>
      <c r="E1258" s="11" t="s">
        <v>112</v>
      </c>
      <c r="F1258" s="11">
        <v>430297</v>
      </c>
      <c r="G1258" s="11"/>
      <c r="H1258" s="11"/>
      <c r="I1258" s="11"/>
      <c r="J1258" s="207">
        <v>74254.880000000077</v>
      </c>
      <c r="K1258" s="11"/>
      <c r="M1258" s="11">
        <v>410</v>
      </c>
      <c r="N1258" s="70"/>
      <c r="P1258" s="196">
        <f t="shared" si="80"/>
        <v>181.10946341463435</v>
      </c>
      <c r="Q1258" s="11"/>
      <c r="R1258" s="11"/>
      <c r="S1258" s="11"/>
      <c r="T1258" s="199">
        <f t="shared" si="81"/>
        <v>1049.5048780487805</v>
      </c>
      <c r="U1258" s="11"/>
      <c r="V1258" s="11"/>
      <c r="W1258" s="11"/>
      <c r="Y1258" s="11">
        <v>74254.880000000077</v>
      </c>
      <c r="Z1258" s="11">
        <f t="shared" si="82"/>
        <v>82432.12</v>
      </c>
      <c r="AB1258" s="11">
        <f t="shared" si="83"/>
        <v>61669.73</v>
      </c>
      <c r="AC1258" s="170">
        <v>73733.240000000005</v>
      </c>
      <c r="AD1258" s="11"/>
      <c r="AE1258" s="4"/>
      <c r="AF1258" s="4"/>
    </row>
    <row r="1259" spans="1:32">
      <c r="A1259" s="56"/>
      <c r="B1259" s="11"/>
      <c r="C1259" s="11" t="s">
        <v>113</v>
      </c>
      <c r="D1259" s="11"/>
      <c r="E1259" s="11" t="s">
        <v>108</v>
      </c>
      <c r="F1259" s="11">
        <v>237422</v>
      </c>
      <c r="G1259" s="11"/>
      <c r="H1259" s="11"/>
      <c r="I1259" s="11"/>
      <c r="J1259" s="207">
        <v>41718.200000000019</v>
      </c>
      <c r="K1259" s="11"/>
      <c r="M1259" s="11">
        <v>268</v>
      </c>
      <c r="N1259" s="70"/>
      <c r="P1259" s="196">
        <f t="shared" si="80"/>
        <v>155.66492537313439</v>
      </c>
      <c r="Q1259" s="11"/>
      <c r="R1259" s="11"/>
      <c r="S1259" s="11"/>
      <c r="T1259" s="199">
        <f t="shared" si="81"/>
        <v>885.90298507462683</v>
      </c>
      <c r="U1259" s="11"/>
      <c r="V1259" s="11"/>
      <c r="W1259" s="11"/>
      <c r="Y1259" s="11">
        <v>41718.200000000019</v>
      </c>
      <c r="Z1259" s="11">
        <f t="shared" si="82"/>
        <v>46312.37</v>
      </c>
      <c r="AB1259" s="11">
        <f t="shared" si="83"/>
        <v>34647.56</v>
      </c>
      <c r="AC1259" s="170">
        <v>41425.129999999997</v>
      </c>
      <c r="AD1259" s="11"/>
      <c r="AE1259" s="4"/>
      <c r="AF1259" s="4"/>
    </row>
    <row r="1260" spans="1:32">
      <c r="A1260" s="56"/>
      <c r="B1260" s="11"/>
      <c r="C1260" s="11" t="s">
        <v>114</v>
      </c>
      <c r="D1260" s="11"/>
      <c r="E1260" s="11" t="s">
        <v>115</v>
      </c>
      <c r="F1260" s="11">
        <v>261948</v>
      </c>
      <c r="G1260" s="11"/>
      <c r="H1260" s="11"/>
      <c r="I1260" s="11"/>
      <c r="J1260" s="207">
        <v>45961.219999999994</v>
      </c>
      <c r="K1260" s="11"/>
      <c r="M1260" s="11">
        <v>250</v>
      </c>
      <c r="N1260" s="70"/>
      <c r="P1260" s="196">
        <f t="shared" si="80"/>
        <v>183.84487999999999</v>
      </c>
      <c r="Q1260" s="11"/>
      <c r="R1260" s="11"/>
      <c r="S1260" s="11"/>
      <c r="T1260" s="199">
        <f t="shared" si="81"/>
        <v>1047.7919999999999</v>
      </c>
      <c r="U1260" s="11"/>
      <c r="V1260" s="11"/>
      <c r="W1260" s="11"/>
      <c r="Y1260" s="11">
        <v>45961.219999999994</v>
      </c>
      <c r="Z1260" s="11">
        <f t="shared" si="82"/>
        <v>51022.65</v>
      </c>
      <c r="AB1260" s="11">
        <f t="shared" si="83"/>
        <v>38171.440000000002</v>
      </c>
      <c r="AC1260" s="170">
        <v>45638.35</v>
      </c>
      <c r="AD1260" s="11"/>
      <c r="AE1260" s="4"/>
      <c r="AF1260" s="4"/>
    </row>
    <row r="1261" spans="1:32">
      <c r="A1261" s="56"/>
      <c r="B1261" s="11"/>
      <c r="C1261" s="11" t="s">
        <v>116</v>
      </c>
      <c r="D1261" s="11"/>
      <c r="E1261" s="11" t="s">
        <v>57</v>
      </c>
      <c r="F1261" s="11">
        <v>4190118</v>
      </c>
      <c r="G1261" s="11"/>
      <c r="H1261" s="11"/>
      <c r="I1261" s="11"/>
      <c r="J1261" s="207">
        <v>720580.61000000301</v>
      </c>
      <c r="K1261" s="11"/>
      <c r="M1261" s="11">
        <v>4312</v>
      </c>
      <c r="N1261" s="70"/>
      <c r="P1261" s="196">
        <f t="shared" si="80"/>
        <v>167.1105310760675</v>
      </c>
      <c r="Q1261" s="11"/>
      <c r="R1261" s="11"/>
      <c r="S1261" s="11"/>
      <c r="T1261" s="199">
        <f t="shared" si="81"/>
        <v>971.7342300556586</v>
      </c>
      <c r="U1261" s="11"/>
      <c r="V1261" s="11"/>
      <c r="W1261" s="11"/>
      <c r="Y1261" s="11">
        <v>720580.61000000301</v>
      </c>
      <c r="Z1261" s="11">
        <f t="shared" si="82"/>
        <v>799933.82</v>
      </c>
      <c r="AB1261" s="11">
        <f t="shared" si="83"/>
        <v>598452.4</v>
      </c>
      <c r="AC1261" s="170">
        <v>715518.58</v>
      </c>
      <c r="AD1261" s="11"/>
      <c r="AE1261" s="4"/>
      <c r="AF1261" s="4"/>
    </row>
    <row r="1262" spans="1:32">
      <c r="A1262" s="56"/>
      <c r="B1262" s="11"/>
      <c r="C1262" s="11" t="s">
        <v>116</v>
      </c>
      <c r="D1262" s="11"/>
      <c r="E1262" s="11" t="s">
        <v>64</v>
      </c>
      <c r="F1262" s="11">
        <v>6623</v>
      </c>
      <c r="G1262" s="11"/>
      <c r="H1262" s="11"/>
      <c r="I1262" s="11"/>
      <c r="J1262" s="207">
        <v>1160.49</v>
      </c>
      <c r="K1262" s="11"/>
      <c r="M1262" s="11">
        <v>6</v>
      </c>
      <c r="N1262" s="70"/>
      <c r="P1262" s="196">
        <f t="shared" si="80"/>
        <v>193.41499999999999</v>
      </c>
      <c r="Q1262" s="11"/>
      <c r="R1262" s="11"/>
      <c r="S1262" s="11"/>
      <c r="T1262" s="199">
        <f t="shared" si="81"/>
        <v>1103.8333333333333</v>
      </c>
      <c r="U1262" s="11"/>
      <c r="V1262" s="11"/>
      <c r="W1262" s="11"/>
      <c r="Y1262" s="11">
        <v>1160.49</v>
      </c>
      <c r="Z1262" s="11">
        <f t="shared" si="82"/>
        <v>1288.29</v>
      </c>
      <c r="AB1262" s="11">
        <f t="shared" si="83"/>
        <v>963.8</v>
      </c>
      <c r="AC1262" s="170">
        <v>1152.3399999999999</v>
      </c>
      <c r="AD1262" s="11"/>
      <c r="AE1262" s="4"/>
      <c r="AF1262" s="4"/>
    </row>
    <row r="1263" spans="1:32">
      <c r="A1263" s="56"/>
      <c r="B1263" s="11"/>
      <c r="C1263" s="11" t="s">
        <v>117</v>
      </c>
      <c r="D1263" s="11"/>
      <c r="E1263" s="11" t="s">
        <v>96</v>
      </c>
      <c r="F1263" s="11">
        <v>1181</v>
      </c>
      <c r="G1263" s="11"/>
      <c r="H1263" s="11"/>
      <c r="I1263" s="11"/>
      <c r="J1263" s="207">
        <v>212.5</v>
      </c>
      <c r="K1263" s="11"/>
      <c r="M1263" s="11">
        <v>1</v>
      </c>
      <c r="N1263" s="70"/>
      <c r="P1263" s="196">
        <f t="shared" si="80"/>
        <v>212.5</v>
      </c>
      <c r="Q1263" s="11"/>
      <c r="R1263" s="11"/>
      <c r="S1263" s="11"/>
      <c r="T1263" s="199">
        <f t="shared" si="81"/>
        <v>1181</v>
      </c>
      <c r="U1263" s="11"/>
      <c r="V1263" s="11"/>
      <c r="W1263" s="11"/>
      <c r="Y1263" s="11">
        <v>212.5</v>
      </c>
      <c r="Z1263" s="11">
        <f t="shared" si="82"/>
        <v>235.9</v>
      </c>
      <c r="AB1263" s="11">
        <f t="shared" si="83"/>
        <v>176.48</v>
      </c>
      <c r="AC1263" s="170">
        <v>211.01</v>
      </c>
      <c r="AD1263" s="11"/>
      <c r="AE1263" s="4"/>
      <c r="AF1263" s="4"/>
    </row>
    <row r="1264" spans="1:32">
      <c r="A1264" s="56"/>
      <c r="B1264" s="11"/>
      <c r="C1264" s="11" t="s">
        <v>118</v>
      </c>
      <c r="D1264" s="11"/>
      <c r="E1264" s="11" t="s">
        <v>119</v>
      </c>
      <c r="F1264" s="11">
        <v>1769</v>
      </c>
      <c r="G1264" s="11"/>
      <c r="H1264" s="11"/>
      <c r="I1264" s="11"/>
      <c r="J1264" s="207">
        <v>254.02999999999997</v>
      </c>
      <c r="K1264" s="11"/>
      <c r="M1264" s="11">
        <v>3</v>
      </c>
      <c r="N1264" s="70"/>
      <c r="P1264" s="196">
        <f t="shared" si="80"/>
        <v>84.676666666666662</v>
      </c>
      <c r="Q1264" s="11"/>
      <c r="R1264" s="11"/>
      <c r="S1264" s="11"/>
      <c r="T1264" s="199">
        <f t="shared" si="81"/>
        <v>589.66666666666663</v>
      </c>
      <c r="U1264" s="11"/>
      <c r="V1264" s="11"/>
      <c r="W1264" s="11"/>
      <c r="Y1264" s="11">
        <v>254.02999999999997</v>
      </c>
      <c r="Z1264" s="11">
        <f t="shared" si="82"/>
        <v>282</v>
      </c>
      <c r="AB1264" s="11">
        <f t="shared" si="83"/>
        <v>210.98</v>
      </c>
      <c r="AC1264" s="170">
        <v>252.25</v>
      </c>
      <c r="AD1264" s="11"/>
      <c r="AE1264" s="4"/>
      <c r="AF1264" s="4"/>
    </row>
    <row r="1265" spans="1:32">
      <c r="A1265" s="56"/>
      <c r="B1265" s="11"/>
      <c r="C1265" s="11" t="s">
        <v>118</v>
      </c>
      <c r="D1265" s="11"/>
      <c r="E1265" s="11" t="s">
        <v>96</v>
      </c>
      <c r="F1265" s="11">
        <v>18809</v>
      </c>
      <c r="G1265" s="11"/>
      <c r="H1265" s="11"/>
      <c r="I1265" s="11"/>
      <c r="J1265" s="207">
        <v>3191.9399999999996</v>
      </c>
      <c r="K1265" s="11"/>
      <c r="M1265" s="11">
        <v>26</v>
      </c>
      <c r="N1265" s="70"/>
      <c r="P1265" s="196">
        <f t="shared" si="80"/>
        <v>122.76692307692306</v>
      </c>
      <c r="Q1265" s="11"/>
      <c r="R1265" s="11"/>
      <c r="S1265" s="11"/>
      <c r="T1265" s="199">
        <f t="shared" si="81"/>
        <v>723.42307692307691</v>
      </c>
      <c r="U1265" s="11"/>
      <c r="V1265" s="11"/>
      <c r="W1265" s="11"/>
      <c r="Y1265" s="11">
        <v>3191.9399999999996</v>
      </c>
      <c r="Z1265" s="11">
        <f t="shared" si="82"/>
        <v>3543.45</v>
      </c>
      <c r="AB1265" s="11">
        <f t="shared" si="83"/>
        <v>2650.95</v>
      </c>
      <c r="AC1265" s="170">
        <v>3169.52</v>
      </c>
      <c r="AD1265" s="11"/>
      <c r="AE1265" s="4"/>
      <c r="AF1265" s="4"/>
    </row>
    <row r="1266" spans="1:32">
      <c r="A1266" s="56"/>
      <c r="B1266" s="11"/>
      <c r="C1266" s="11" t="s">
        <v>120</v>
      </c>
      <c r="D1266" s="11"/>
      <c r="E1266" s="11" t="s">
        <v>121</v>
      </c>
      <c r="F1266" s="11">
        <v>429</v>
      </c>
      <c r="G1266" s="11"/>
      <c r="H1266" s="11"/>
      <c r="I1266" s="11"/>
      <c r="J1266" s="207">
        <v>78.5</v>
      </c>
      <c r="K1266" s="11"/>
      <c r="M1266" s="11">
        <v>1</v>
      </c>
      <c r="N1266" s="70"/>
      <c r="P1266" s="196">
        <f t="shared" si="80"/>
        <v>78.5</v>
      </c>
      <c r="Q1266" s="11"/>
      <c r="R1266" s="11"/>
      <c r="S1266" s="11"/>
      <c r="T1266" s="199">
        <f t="shared" si="81"/>
        <v>429</v>
      </c>
      <c r="U1266" s="11"/>
      <c r="V1266" s="11"/>
      <c r="W1266" s="11"/>
      <c r="Y1266" s="11">
        <v>78.5</v>
      </c>
      <c r="Z1266" s="11">
        <f t="shared" si="82"/>
        <v>87.14</v>
      </c>
      <c r="AB1266" s="11">
        <f t="shared" si="83"/>
        <v>65.2</v>
      </c>
      <c r="AC1266" s="170">
        <v>77.95</v>
      </c>
      <c r="AD1266" s="11"/>
      <c r="AE1266" s="4"/>
      <c r="AF1266" s="4"/>
    </row>
    <row r="1267" spans="1:32">
      <c r="A1267" s="56"/>
      <c r="B1267" s="11"/>
      <c r="C1267" s="11" t="s">
        <v>120</v>
      </c>
      <c r="D1267" s="11"/>
      <c r="E1267" s="11" t="s">
        <v>122</v>
      </c>
      <c r="F1267" s="11">
        <v>4197</v>
      </c>
      <c r="G1267" s="11"/>
      <c r="H1267" s="11"/>
      <c r="I1267" s="11"/>
      <c r="J1267" s="207">
        <v>686.13</v>
      </c>
      <c r="K1267" s="11"/>
      <c r="M1267" s="11">
        <v>5</v>
      </c>
      <c r="N1267" s="70"/>
      <c r="P1267" s="196">
        <f t="shared" si="80"/>
        <v>137.226</v>
      </c>
      <c r="Q1267" s="11"/>
      <c r="R1267" s="11"/>
      <c r="S1267" s="11"/>
      <c r="T1267" s="199">
        <f t="shared" si="81"/>
        <v>839.4</v>
      </c>
      <c r="U1267" s="11"/>
      <c r="V1267" s="11"/>
      <c r="W1267" s="11"/>
      <c r="Y1267" s="11">
        <v>686.13</v>
      </c>
      <c r="Z1267" s="11">
        <f t="shared" si="82"/>
        <v>761.69</v>
      </c>
      <c r="AB1267" s="11">
        <f t="shared" si="83"/>
        <v>569.84</v>
      </c>
      <c r="AC1267" s="170">
        <v>681.31</v>
      </c>
      <c r="AD1267" s="11"/>
      <c r="AE1267" s="4"/>
      <c r="AF1267" s="4"/>
    </row>
    <row r="1268" spans="1:32">
      <c r="A1268" s="56"/>
      <c r="B1268" s="11"/>
      <c r="C1268" s="11" t="s">
        <v>123</v>
      </c>
      <c r="D1268" s="11"/>
      <c r="E1268" s="11" t="s">
        <v>119</v>
      </c>
      <c r="F1268" s="11">
        <v>1740304</v>
      </c>
      <c r="G1268" s="11"/>
      <c r="H1268" s="11"/>
      <c r="I1268" s="11"/>
      <c r="J1268" s="207">
        <v>302110.13999999914</v>
      </c>
      <c r="K1268" s="11"/>
      <c r="M1268" s="11">
        <v>2099</v>
      </c>
      <c r="N1268" s="70"/>
      <c r="P1268" s="196">
        <f t="shared" si="80"/>
        <v>143.9305097665551</v>
      </c>
      <c r="Q1268" s="11"/>
      <c r="R1268" s="11"/>
      <c r="S1268" s="11"/>
      <c r="T1268" s="199">
        <f t="shared" si="81"/>
        <v>829.11100524059077</v>
      </c>
      <c r="U1268" s="11"/>
      <c r="V1268" s="11"/>
      <c r="W1268" s="11"/>
      <c r="Y1268" s="11">
        <v>302110.13999999914</v>
      </c>
      <c r="Z1268" s="11">
        <f t="shared" si="82"/>
        <v>335379.71000000002</v>
      </c>
      <c r="AB1268" s="11">
        <f t="shared" si="83"/>
        <v>250906.75</v>
      </c>
      <c r="AC1268" s="170">
        <v>299987.84000000003</v>
      </c>
      <c r="AD1268" s="11"/>
      <c r="AE1268" s="4"/>
      <c r="AF1268" s="4"/>
    </row>
    <row r="1269" spans="1:32">
      <c r="A1269" s="56"/>
      <c r="B1269" s="11"/>
      <c r="C1269" s="11" t="s">
        <v>123</v>
      </c>
      <c r="D1269" s="11"/>
      <c r="E1269" s="11" t="s">
        <v>62</v>
      </c>
      <c r="F1269" s="11">
        <v>2464</v>
      </c>
      <c r="G1269" s="11"/>
      <c r="H1269" s="11"/>
      <c r="I1269" s="11"/>
      <c r="J1269" s="207">
        <v>218.07</v>
      </c>
      <c r="K1269" s="11"/>
      <c r="M1269" s="11">
        <v>1</v>
      </c>
      <c r="N1269" s="70"/>
      <c r="P1269" s="196">
        <f t="shared" si="80"/>
        <v>218.07</v>
      </c>
      <c r="Q1269" s="11"/>
      <c r="R1269" s="11"/>
      <c r="S1269" s="11"/>
      <c r="T1269" s="199">
        <f t="shared" si="81"/>
        <v>2464</v>
      </c>
      <c r="U1269" s="11"/>
      <c r="V1269" s="11"/>
      <c r="W1269" s="11"/>
      <c r="Y1269" s="11">
        <v>218.07</v>
      </c>
      <c r="Z1269" s="11">
        <f t="shared" si="82"/>
        <v>242.08</v>
      </c>
      <c r="AB1269" s="11">
        <f t="shared" si="83"/>
        <v>181.11</v>
      </c>
      <c r="AC1269" s="170">
        <v>216.54</v>
      </c>
      <c r="AD1269" s="11"/>
      <c r="AE1269" s="4"/>
      <c r="AF1269" s="4"/>
    </row>
    <row r="1270" spans="1:32">
      <c r="A1270" s="56"/>
      <c r="B1270" s="11"/>
      <c r="C1270" s="11" t="s">
        <v>124</v>
      </c>
      <c r="D1270" s="11"/>
      <c r="E1270" s="11" t="s">
        <v>68</v>
      </c>
      <c r="F1270" s="11">
        <v>496028</v>
      </c>
      <c r="G1270" s="11"/>
      <c r="H1270" s="11"/>
      <c r="I1270" s="11"/>
      <c r="J1270" s="207">
        <v>85244.350000000035</v>
      </c>
      <c r="K1270" s="11"/>
      <c r="M1270" s="11">
        <v>517</v>
      </c>
      <c r="N1270" s="70"/>
      <c r="P1270" s="196">
        <f t="shared" si="80"/>
        <v>164.8826885880078</v>
      </c>
      <c r="Q1270" s="11"/>
      <c r="R1270" s="11"/>
      <c r="S1270" s="11"/>
      <c r="T1270" s="199">
        <f t="shared" si="81"/>
        <v>959.43520309477753</v>
      </c>
      <c r="U1270" s="11"/>
      <c r="V1270" s="11"/>
      <c r="W1270" s="11"/>
      <c r="Y1270" s="11">
        <v>85244.350000000035</v>
      </c>
      <c r="Z1270" s="11">
        <f t="shared" si="82"/>
        <v>94631.8</v>
      </c>
      <c r="AB1270" s="11">
        <f t="shared" si="83"/>
        <v>70796.639999999999</v>
      </c>
      <c r="AC1270" s="170">
        <v>84645.51</v>
      </c>
      <c r="AD1270" s="11"/>
      <c r="AE1270" s="4"/>
      <c r="AF1270" s="4"/>
    </row>
    <row r="1271" spans="1:32">
      <c r="A1271" s="56"/>
      <c r="B1271" s="11"/>
      <c r="C1271" s="11" t="s">
        <v>125</v>
      </c>
      <c r="D1271" s="11"/>
      <c r="E1271" s="11" t="s">
        <v>77</v>
      </c>
      <c r="F1271" s="11">
        <v>47</v>
      </c>
      <c r="G1271" s="11"/>
      <c r="H1271" s="11"/>
      <c r="I1271" s="11"/>
      <c r="J1271" s="207">
        <v>13.61</v>
      </c>
      <c r="K1271" s="11"/>
      <c r="M1271" s="11">
        <v>1</v>
      </c>
      <c r="N1271" s="70"/>
      <c r="P1271" s="196">
        <f t="shared" si="80"/>
        <v>13.61</v>
      </c>
      <c r="Q1271" s="11"/>
      <c r="R1271" s="11"/>
      <c r="S1271" s="11"/>
      <c r="T1271" s="199">
        <f t="shared" si="81"/>
        <v>47</v>
      </c>
      <c r="U1271" s="11"/>
      <c r="V1271" s="11"/>
      <c r="W1271" s="11"/>
      <c r="Y1271" s="11">
        <v>13.61</v>
      </c>
      <c r="Z1271" s="11">
        <f t="shared" si="82"/>
        <v>15.11</v>
      </c>
      <c r="AB1271" s="11">
        <f t="shared" si="83"/>
        <v>11.3</v>
      </c>
      <c r="AC1271" s="170">
        <v>13.51</v>
      </c>
      <c r="AD1271" s="11"/>
      <c r="AE1271" s="4"/>
      <c r="AF1271" s="4"/>
    </row>
    <row r="1272" spans="1:32">
      <c r="A1272" s="56"/>
      <c r="B1272" s="11"/>
      <c r="C1272" s="11" t="s">
        <v>126</v>
      </c>
      <c r="D1272" s="11"/>
      <c r="E1272" s="11" t="s">
        <v>68</v>
      </c>
      <c r="F1272" s="11">
        <v>172414</v>
      </c>
      <c r="G1272" s="11"/>
      <c r="H1272" s="11"/>
      <c r="I1272" s="11"/>
      <c r="J1272" s="207">
        <v>29842.290000000015</v>
      </c>
      <c r="K1272" s="11"/>
      <c r="M1272" s="11">
        <v>204</v>
      </c>
      <c r="N1272" s="70"/>
      <c r="P1272" s="196">
        <f t="shared" si="80"/>
        <v>146.28573529411773</v>
      </c>
      <c r="Q1272" s="11"/>
      <c r="R1272" s="11"/>
      <c r="S1272" s="11"/>
      <c r="T1272" s="199">
        <f t="shared" si="81"/>
        <v>845.16666666666663</v>
      </c>
      <c r="U1272" s="11"/>
      <c r="V1272" s="11"/>
      <c r="W1272" s="11"/>
      <c r="Y1272" s="11">
        <v>29842.290000000015</v>
      </c>
      <c r="Z1272" s="11">
        <f t="shared" si="82"/>
        <v>33128.639999999999</v>
      </c>
      <c r="AB1272" s="11">
        <f t="shared" si="83"/>
        <v>24784.44</v>
      </c>
      <c r="AC1272" s="170">
        <v>29632.65</v>
      </c>
      <c r="AD1272" s="11"/>
      <c r="AE1272" s="4"/>
      <c r="AF1272" s="4"/>
    </row>
    <row r="1273" spans="1:32">
      <c r="A1273" s="56"/>
      <c r="B1273" s="11"/>
      <c r="C1273" s="11" t="s">
        <v>127</v>
      </c>
      <c r="D1273" s="11"/>
      <c r="E1273" s="11" t="s">
        <v>128</v>
      </c>
      <c r="F1273" s="11">
        <v>6988</v>
      </c>
      <c r="G1273" s="11"/>
      <c r="H1273" s="11"/>
      <c r="I1273" s="11"/>
      <c r="J1273" s="207">
        <v>1283.1600000000001</v>
      </c>
      <c r="K1273" s="11"/>
      <c r="M1273" s="11">
        <v>5</v>
      </c>
      <c r="N1273" s="70"/>
      <c r="P1273" s="196">
        <f t="shared" si="80"/>
        <v>256.63200000000001</v>
      </c>
      <c r="Q1273" s="11"/>
      <c r="R1273" s="11"/>
      <c r="S1273" s="11"/>
      <c r="T1273" s="199">
        <f t="shared" si="81"/>
        <v>1397.6</v>
      </c>
      <c r="U1273" s="11"/>
      <c r="V1273" s="11"/>
      <c r="W1273" s="11"/>
      <c r="Y1273" s="11">
        <v>1283.1600000000001</v>
      </c>
      <c r="Z1273" s="11">
        <f t="shared" si="82"/>
        <v>1424.47</v>
      </c>
      <c r="AB1273" s="11">
        <f t="shared" si="83"/>
        <v>1065.68</v>
      </c>
      <c r="AC1273" s="170">
        <v>1274.1500000000001</v>
      </c>
      <c r="AD1273" s="11"/>
      <c r="AE1273" s="4"/>
      <c r="AF1273" s="4"/>
    </row>
    <row r="1274" spans="1:32">
      <c r="A1274" s="56"/>
      <c r="B1274" s="11"/>
      <c r="C1274" s="11" t="s">
        <v>129</v>
      </c>
      <c r="D1274" s="11"/>
      <c r="E1274" s="11" t="s">
        <v>93</v>
      </c>
      <c r="F1274" s="11">
        <v>1695154</v>
      </c>
      <c r="G1274" s="11"/>
      <c r="H1274" s="11"/>
      <c r="I1274" s="11"/>
      <c r="J1274" s="207">
        <v>305870.0500000008</v>
      </c>
      <c r="K1274" s="11"/>
      <c r="M1274" s="11">
        <v>1434</v>
      </c>
      <c r="N1274" s="70"/>
      <c r="P1274" s="196">
        <f t="shared" si="80"/>
        <v>213.29850069735062</v>
      </c>
      <c r="Q1274" s="11"/>
      <c r="R1274" s="11"/>
      <c r="S1274" s="11"/>
      <c r="T1274" s="199">
        <f t="shared" si="81"/>
        <v>1182.115760111576</v>
      </c>
      <c r="U1274" s="11"/>
      <c r="V1274" s="11"/>
      <c r="W1274" s="11"/>
      <c r="Y1274" s="11">
        <v>305870.0500000008</v>
      </c>
      <c r="Z1274" s="11">
        <f t="shared" si="82"/>
        <v>339553.68</v>
      </c>
      <c r="AB1274" s="11">
        <f t="shared" si="83"/>
        <v>254029.41</v>
      </c>
      <c r="AC1274" s="170">
        <v>303721.33</v>
      </c>
      <c r="AD1274" s="11"/>
      <c r="AE1274" s="4"/>
      <c r="AF1274" s="4"/>
    </row>
    <row r="1275" spans="1:32">
      <c r="A1275" s="56"/>
      <c r="B1275" s="11"/>
      <c r="C1275" s="11" t="s">
        <v>130</v>
      </c>
      <c r="D1275" s="11"/>
      <c r="E1275" s="11" t="s">
        <v>131</v>
      </c>
      <c r="F1275" s="11">
        <v>252765</v>
      </c>
      <c r="G1275" s="11"/>
      <c r="H1275" s="11"/>
      <c r="I1275" s="11"/>
      <c r="J1275" s="207">
        <v>42270.560000000027</v>
      </c>
      <c r="K1275" s="11"/>
      <c r="M1275" s="11">
        <v>266</v>
      </c>
      <c r="N1275" s="70"/>
      <c r="P1275" s="196">
        <f t="shared" si="80"/>
        <v>158.91187969924823</v>
      </c>
      <c r="Q1275" s="11"/>
      <c r="R1275" s="11"/>
      <c r="S1275" s="11"/>
      <c r="T1275" s="199">
        <f t="shared" si="81"/>
        <v>950.24436090225561</v>
      </c>
      <c r="U1275" s="11"/>
      <c r="V1275" s="11"/>
      <c r="W1275" s="11"/>
      <c r="Y1275" s="11">
        <v>42270.560000000027</v>
      </c>
      <c r="Z1275" s="11">
        <f t="shared" si="82"/>
        <v>46925.56</v>
      </c>
      <c r="AB1275" s="11">
        <f t="shared" si="83"/>
        <v>35106.300000000003</v>
      </c>
      <c r="AC1275" s="170">
        <v>41973.61</v>
      </c>
      <c r="AD1275" s="11"/>
      <c r="AE1275" s="4"/>
      <c r="AF1275" s="4"/>
    </row>
    <row r="1276" spans="1:32">
      <c r="A1276" s="56"/>
      <c r="B1276" s="11"/>
      <c r="C1276" s="11" t="s">
        <v>132</v>
      </c>
      <c r="D1276" s="11"/>
      <c r="E1276" s="11" t="s">
        <v>133</v>
      </c>
      <c r="F1276" s="11">
        <v>9690245</v>
      </c>
      <c r="G1276" s="11"/>
      <c r="H1276" s="11"/>
      <c r="I1276" s="11"/>
      <c r="J1276" s="207">
        <v>1648739.2500000068</v>
      </c>
      <c r="K1276" s="11"/>
      <c r="M1276" s="11">
        <v>12060</v>
      </c>
      <c r="N1276" s="70"/>
      <c r="P1276" s="196">
        <f t="shared" si="80"/>
        <v>136.71138059701548</v>
      </c>
      <c r="Q1276" s="11"/>
      <c r="R1276" s="11"/>
      <c r="S1276" s="11"/>
      <c r="T1276" s="199">
        <f t="shared" si="81"/>
        <v>803.50290215588723</v>
      </c>
      <c r="U1276" s="11"/>
      <c r="V1276" s="11"/>
      <c r="W1276" s="11"/>
      <c r="Y1276" s="11">
        <v>1648739.2500000068</v>
      </c>
      <c r="Z1276" s="11">
        <f t="shared" si="82"/>
        <v>1830305</v>
      </c>
      <c r="AB1276" s="11">
        <f t="shared" si="83"/>
        <v>1369301.29</v>
      </c>
      <c r="AC1276" s="170">
        <v>1637156.96</v>
      </c>
      <c r="AD1276" s="11"/>
      <c r="AE1276" s="4"/>
      <c r="AF1276" s="4"/>
    </row>
    <row r="1277" spans="1:32">
      <c r="A1277" s="56"/>
      <c r="B1277" s="11"/>
      <c r="C1277" s="11" t="s">
        <v>134</v>
      </c>
      <c r="D1277" s="11"/>
      <c r="E1277" s="11" t="s">
        <v>136</v>
      </c>
      <c r="F1277" s="11">
        <v>4986475</v>
      </c>
      <c r="G1277" s="11"/>
      <c r="H1277" s="11"/>
      <c r="I1277" s="11"/>
      <c r="J1277" s="207">
        <v>876106.98000000266</v>
      </c>
      <c r="K1277" s="11"/>
      <c r="M1277" s="11">
        <v>9216</v>
      </c>
      <c r="N1277" s="70"/>
      <c r="P1277" s="196">
        <f t="shared" ref="P1277:P1340" si="84">J1277/M1277</f>
        <v>95.063691406250285</v>
      </c>
      <c r="Q1277" s="11"/>
      <c r="R1277" s="11"/>
      <c r="S1277" s="11"/>
      <c r="T1277" s="199">
        <f t="shared" ref="T1277:T1340" si="85">F1277/M1277</f>
        <v>541.06716579861109</v>
      </c>
      <c r="U1277" s="11"/>
      <c r="V1277" s="11"/>
      <c r="W1277" s="11"/>
      <c r="Y1277" s="11">
        <v>876106.98000000266</v>
      </c>
      <c r="Z1277" s="11">
        <f t="shared" ref="Z1277:Z1340" si="86">ROUND($Z$1764*Y1277/$Y$1764,2)</f>
        <v>972587.38</v>
      </c>
      <c r="AB1277" s="11">
        <f t="shared" ref="AB1277:AB1340" si="87">ROUND($AB$1764*Y1277/$Y$1764,2)</f>
        <v>727619.25</v>
      </c>
      <c r="AC1277" s="170">
        <v>869952.39</v>
      </c>
      <c r="AD1277" s="11"/>
      <c r="AE1277" s="4"/>
      <c r="AF1277" s="4"/>
    </row>
    <row r="1278" spans="1:32">
      <c r="A1278" s="56"/>
      <c r="B1278" s="11"/>
      <c r="C1278" s="11" t="s">
        <v>134</v>
      </c>
      <c r="D1278" s="11"/>
      <c r="E1278" s="11" t="s">
        <v>89</v>
      </c>
      <c r="F1278" s="11">
        <v>327</v>
      </c>
      <c r="G1278" s="11"/>
      <c r="H1278" s="11"/>
      <c r="I1278" s="11"/>
      <c r="J1278" s="207">
        <v>60.27</v>
      </c>
      <c r="K1278" s="11"/>
      <c r="M1278" s="11">
        <v>1</v>
      </c>
      <c r="N1278" s="70"/>
      <c r="P1278" s="196">
        <f t="shared" si="84"/>
        <v>60.27</v>
      </c>
      <c r="Q1278" s="11"/>
      <c r="R1278" s="11"/>
      <c r="S1278" s="11"/>
      <c r="T1278" s="199">
        <f t="shared" si="85"/>
        <v>327</v>
      </c>
      <c r="U1278" s="11"/>
      <c r="V1278" s="11"/>
      <c r="W1278" s="11"/>
      <c r="Y1278" s="11">
        <v>60.27</v>
      </c>
      <c r="Z1278" s="11">
        <f t="shared" si="86"/>
        <v>66.91</v>
      </c>
      <c r="AB1278" s="11">
        <f t="shared" si="87"/>
        <v>50.06</v>
      </c>
      <c r="AC1278" s="170">
        <v>59.85</v>
      </c>
      <c r="AD1278" s="11"/>
      <c r="AE1278" s="4"/>
      <c r="AF1278" s="4"/>
    </row>
    <row r="1279" spans="1:32">
      <c r="A1279" s="56"/>
      <c r="B1279" s="11"/>
      <c r="C1279" s="11" t="s">
        <v>137</v>
      </c>
      <c r="D1279" s="11"/>
      <c r="E1279" s="11" t="s">
        <v>93</v>
      </c>
      <c r="F1279" s="11">
        <v>67373</v>
      </c>
      <c r="G1279" s="11"/>
      <c r="H1279" s="11"/>
      <c r="I1279" s="11"/>
      <c r="J1279" s="207">
        <v>11872.209999999997</v>
      </c>
      <c r="K1279" s="11"/>
      <c r="M1279" s="11">
        <v>53</v>
      </c>
      <c r="N1279" s="70"/>
      <c r="P1279" s="196">
        <f t="shared" si="84"/>
        <v>224.00396226415089</v>
      </c>
      <c r="Q1279" s="11"/>
      <c r="R1279" s="11"/>
      <c r="S1279" s="11"/>
      <c r="T1279" s="199">
        <f t="shared" si="85"/>
        <v>1271.1886792452831</v>
      </c>
      <c r="U1279" s="11"/>
      <c r="V1279" s="11"/>
      <c r="W1279" s="11"/>
      <c r="Y1279" s="11">
        <v>11872.209999999997</v>
      </c>
      <c r="Z1279" s="11">
        <f t="shared" si="86"/>
        <v>13179.63</v>
      </c>
      <c r="AB1279" s="11">
        <f t="shared" si="87"/>
        <v>9860.0400000000009</v>
      </c>
      <c r="AC1279" s="170">
        <v>11788.81</v>
      </c>
      <c r="AD1279" s="11"/>
      <c r="AE1279" s="4"/>
      <c r="AF1279" s="4"/>
    </row>
    <row r="1280" spans="1:32">
      <c r="A1280" s="56"/>
      <c r="B1280" s="11"/>
      <c r="C1280" s="11" t="s">
        <v>138</v>
      </c>
      <c r="D1280" s="11"/>
      <c r="E1280" s="11" t="s">
        <v>91</v>
      </c>
      <c r="F1280" s="11">
        <v>10318</v>
      </c>
      <c r="G1280" s="11"/>
      <c r="H1280" s="11"/>
      <c r="I1280" s="11"/>
      <c r="J1280" s="207">
        <v>1095.53</v>
      </c>
      <c r="K1280" s="11"/>
      <c r="M1280" s="11">
        <v>10</v>
      </c>
      <c r="N1280" s="70"/>
      <c r="P1280" s="196">
        <f t="shared" si="84"/>
        <v>109.553</v>
      </c>
      <c r="Q1280" s="11"/>
      <c r="R1280" s="11"/>
      <c r="S1280" s="11"/>
      <c r="T1280" s="199">
        <f t="shared" si="85"/>
        <v>1031.8</v>
      </c>
      <c r="U1280" s="11"/>
      <c r="V1280" s="11"/>
      <c r="W1280" s="11"/>
      <c r="Y1280" s="11">
        <v>1095.53</v>
      </c>
      <c r="Z1280" s="11">
        <f t="shared" si="86"/>
        <v>1216.17</v>
      </c>
      <c r="AB1280" s="11">
        <f t="shared" si="87"/>
        <v>909.85</v>
      </c>
      <c r="AC1280" s="170">
        <v>1087.83</v>
      </c>
      <c r="AD1280" s="11"/>
      <c r="AE1280" s="4"/>
      <c r="AF1280" s="4"/>
    </row>
    <row r="1281" spans="1:32">
      <c r="A1281" s="56"/>
      <c r="B1281" s="11"/>
      <c r="C1281" s="11" t="s">
        <v>139</v>
      </c>
      <c r="D1281" s="11"/>
      <c r="E1281" s="11" t="s">
        <v>128</v>
      </c>
      <c r="F1281" s="11">
        <v>1227</v>
      </c>
      <c r="G1281" s="11"/>
      <c r="H1281" s="11"/>
      <c r="I1281" s="11"/>
      <c r="J1281" s="207">
        <v>222.84</v>
      </c>
      <c r="K1281" s="11"/>
      <c r="M1281" s="11">
        <v>1</v>
      </c>
      <c r="N1281" s="70"/>
      <c r="P1281" s="196">
        <f t="shared" si="84"/>
        <v>222.84</v>
      </c>
      <c r="Q1281" s="11"/>
      <c r="R1281" s="11"/>
      <c r="S1281" s="11"/>
      <c r="T1281" s="199">
        <f t="shared" si="85"/>
        <v>1227</v>
      </c>
      <c r="U1281" s="11"/>
      <c r="V1281" s="11"/>
      <c r="W1281" s="11"/>
      <c r="Y1281" s="11">
        <v>222.84</v>
      </c>
      <c r="Z1281" s="11">
        <f t="shared" si="86"/>
        <v>247.38</v>
      </c>
      <c r="AB1281" s="11">
        <f t="shared" si="87"/>
        <v>185.07</v>
      </c>
      <c r="AC1281" s="170">
        <v>221.27</v>
      </c>
      <c r="AD1281" s="11"/>
      <c r="AE1281" s="4"/>
      <c r="AF1281" s="4"/>
    </row>
    <row r="1282" spans="1:32">
      <c r="A1282" s="56"/>
      <c r="B1282" s="11"/>
      <c r="C1282" s="11" t="s">
        <v>139</v>
      </c>
      <c r="D1282" s="11"/>
      <c r="E1282" s="11" t="s">
        <v>133</v>
      </c>
      <c r="F1282" s="11">
        <v>124773</v>
      </c>
      <c r="G1282" s="11"/>
      <c r="H1282" s="11"/>
      <c r="I1282" s="11"/>
      <c r="J1282" s="207">
        <v>21338.28999999999</v>
      </c>
      <c r="K1282" s="11"/>
      <c r="M1282" s="11">
        <v>147</v>
      </c>
      <c r="N1282" s="70"/>
      <c r="P1282" s="196">
        <f t="shared" si="84"/>
        <v>145.1584353741496</v>
      </c>
      <c r="Q1282" s="11"/>
      <c r="R1282" s="11"/>
      <c r="S1282" s="11"/>
      <c r="T1282" s="199">
        <f t="shared" si="85"/>
        <v>848.79591836734699</v>
      </c>
      <c r="U1282" s="11"/>
      <c r="V1282" s="11"/>
      <c r="W1282" s="11"/>
      <c r="Y1282" s="11">
        <v>21338.28999999999</v>
      </c>
      <c r="Z1282" s="11">
        <f t="shared" si="86"/>
        <v>23688.15</v>
      </c>
      <c r="AB1282" s="11">
        <f t="shared" si="87"/>
        <v>17721.75</v>
      </c>
      <c r="AC1282" s="170">
        <v>21188.39</v>
      </c>
      <c r="AD1282" s="11"/>
      <c r="AE1282" s="4"/>
      <c r="AF1282" s="4"/>
    </row>
    <row r="1283" spans="1:32">
      <c r="A1283" s="56"/>
      <c r="B1283" s="11"/>
      <c r="C1283" s="11" t="s">
        <v>139</v>
      </c>
      <c r="D1283" s="11"/>
      <c r="E1283" s="11" t="s">
        <v>59</v>
      </c>
      <c r="F1283" s="11">
        <v>842</v>
      </c>
      <c r="G1283" s="11"/>
      <c r="H1283" s="11"/>
      <c r="I1283" s="11"/>
      <c r="J1283" s="207">
        <v>150.46</v>
      </c>
      <c r="K1283" s="11"/>
      <c r="M1283" s="11">
        <v>1</v>
      </c>
      <c r="N1283" s="70"/>
      <c r="P1283" s="196">
        <f t="shared" si="84"/>
        <v>150.46</v>
      </c>
      <c r="Q1283" s="11"/>
      <c r="R1283" s="11"/>
      <c r="S1283" s="11"/>
      <c r="T1283" s="199">
        <f t="shared" si="85"/>
        <v>842</v>
      </c>
      <c r="U1283" s="11"/>
      <c r="V1283" s="11"/>
      <c r="W1283" s="11"/>
      <c r="Y1283" s="11">
        <v>150.46</v>
      </c>
      <c r="Z1283" s="11">
        <f t="shared" si="86"/>
        <v>167.03</v>
      </c>
      <c r="AB1283" s="11">
        <f t="shared" si="87"/>
        <v>124.96</v>
      </c>
      <c r="AC1283" s="170">
        <v>149.4</v>
      </c>
      <c r="AD1283" s="11"/>
      <c r="AE1283" s="4"/>
      <c r="AF1283" s="4"/>
    </row>
    <row r="1284" spans="1:32">
      <c r="A1284" s="56"/>
      <c r="B1284" s="11"/>
      <c r="C1284" s="11" t="s">
        <v>140</v>
      </c>
      <c r="D1284" s="11"/>
      <c r="E1284" s="11" t="s">
        <v>141</v>
      </c>
      <c r="F1284" s="11">
        <v>937534</v>
      </c>
      <c r="G1284" s="11"/>
      <c r="H1284" s="11"/>
      <c r="I1284" s="11"/>
      <c r="J1284" s="207">
        <v>164521.64000000004</v>
      </c>
      <c r="K1284" s="11"/>
      <c r="M1284" s="11">
        <v>1080</v>
      </c>
      <c r="N1284" s="70"/>
      <c r="P1284" s="196">
        <f t="shared" si="84"/>
        <v>152.33485185185188</v>
      </c>
      <c r="Q1284" s="11"/>
      <c r="R1284" s="11"/>
      <c r="S1284" s="11"/>
      <c r="T1284" s="199">
        <f t="shared" si="85"/>
        <v>868.08703703703702</v>
      </c>
      <c r="U1284" s="11"/>
      <c r="V1284" s="11"/>
      <c r="W1284" s="11"/>
      <c r="Y1284" s="11">
        <v>164521.64000000004</v>
      </c>
      <c r="Z1284" s="11">
        <f t="shared" si="86"/>
        <v>182639.42</v>
      </c>
      <c r="AB1284" s="11">
        <f t="shared" si="87"/>
        <v>136637.54999999999</v>
      </c>
      <c r="AC1284" s="170">
        <v>163365.89000000001</v>
      </c>
      <c r="AD1284" s="11"/>
      <c r="AE1284" s="4"/>
      <c r="AF1284" s="4"/>
    </row>
    <row r="1285" spans="1:32">
      <c r="A1285" s="56"/>
      <c r="B1285" s="11"/>
      <c r="C1285" s="11" t="s">
        <v>140</v>
      </c>
      <c r="D1285" s="11"/>
      <c r="E1285" s="11" t="s">
        <v>142</v>
      </c>
      <c r="F1285" s="11">
        <v>1327</v>
      </c>
      <c r="G1285" s="11"/>
      <c r="H1285" s="11"/>
      <c r="I1285" s="11"/>
      <c r="J1285" s="207">
        <v>234.32</v>
      </c>
      <c r="K1285" s="11"/>
      <c r="M1285" s="11">
        <v>2</v>
      </c>
      <c r="N1285" s="70"/>
      <c r="P1285" s="196">
        <f t="shared" si="84"/>
        <v>117.16</v>
      </c>
      <c r="Q1285" s="11"/>
      <c r="R1285" s="11"/>
      <c r="S1285" s="11"/>
      <c r="T1285" s="199">
        <f t="shared" si="85"/>
        <v>663.5</v>
      </c>
      <c r="U1285" s="11"/>
      <c r="V1285" s="11"/>
      <c r="W1285" s="11"/>
      <c r="Y1285" s="11">
        <v>234.32</v>
      </c>
      <c r="Z1285" s="11">
        <f t="shared" si="86"/>
        <v>260.12</v>
      </c>
      <c r="AB1285" s="11">
        <f t="shared" si="87"/>
        <v>194.61</v>
      </c>
      <c r="AC1285" s="170">
        <v>232.67</v>
      </c>
      <c r="AD1285" s="11"/>
      <c r="AE1285" s="4"/>
      <c r="AF1285" s="4"/>
    </row>
    <row r="1286" spans="1:32">
      <c r="A1286" s="56"/>
      <c r="B1286" s="11"/>
      <c r="C1286" s="11" t="s">
        <v>140</v>
      </c>
      <c r="D1286" s="11"/>
      <c r="E1286" s="11" t="s">
        <v>143</v>
      </c>
      <c r="F1286" s="11">
        <v>1520</v>
      </c>
      <c r="G1286" s="11"/>
      <c r="H1286" s="11"/>
      <c r="I1286" s="11"/>
      <c r="J1286" s="207">
        <v>275.55</v>
      </c>
      <c r="K1286" s="11"/>
      <c r="M1286" s="11">
        <v>1</v>
      </c>
      <c r="N1286" s="70"/>
      <c r="P1286" s="196">
        <f t="shared" si="84"/>
        <v>275.55</v>
      </c>
      <c r="Q1286" s="11"/>
      <c r="R1286" s="11"/>
      <c r="S1286" s="11"/>
      <c r="T1286" s="199">
        <f t="shared" si="85"/>
        <v>1520</v>
      </c>
      <c r="U1286" s="11"/>
      <c r="V1286" s="11"/>
      <c r="W1286" s="11"/>
      <c r="Y1286" s="11">
        <v>275.55</v>
      </c>
      <c r="Z1286" s="11">
        <f t="shared" si="86"/>
        <v>305.89</v>
      </c>
      <c r="AB1286" s="11">
        <f t="shared" si="87"/>
        <v>228.85</v>
      </c>
      <c r="AC1286" s="170">
        <v>273.61</v>
      </c>
      <c r="AD1286" s="11"/>
      <c r="AE1286" s="4"/>
      <c r="AF1286" s="4"/>
    </row>
    <row r="1287" spans="1:32">
      <c r="A1287" s="56"/>
      <c r="B1287" s="11"/>
      <c r="C1287" s="11" t="s">
        <v>140</v>
      </c>
      <c r="D1287" s="11"/>
      <c r="E1287" s="11" t="s">
        <v>144</v>
      </c>
      <c r="F1287" s="11">
        <v>2952</v>
      </c>
      <c r="G1287" s="11"/>
      <c r="H1287" s="11"/>
      <c r="I1287" s="11"/>
      <c r="J1287" s="207">
        <v>535.64</v>
      </c>
      <c r="K1287" s="11"/>
      <c r="M1287" s="11">
        <v>2</v>
      </c>
      <c r="N1287" s="70"/>
      <c r="P1287" s="196">
        <f t="shared" si="84"/>
        <v>267.82</v>
      </c>
      <c r="Q1287" s="11"/>
      <c r="R1287" s="11"/>
      <c r="S1287" s="11"/>
      <c r="T1287" s="199">
        <f t="shared" si="85"/>
        <v>1476</v>
      </c>
      <c r="U1287" s="11"/>
      <c r="V1287" s="11"/>
      <c r="W1287" s="11"/>
      <c r="Y1287" s="11">
        <v>535.64</v>
      </c>
      <c r="Z1287" s="11">
        <f t="shared" si="86"/>
        <v>594.63</v>
      </c>
      <c r="AB1287" s="11">
        <f t="shared" si="87"/>
        <v>444.86</v>
      </c>
      <c r="AC1287" s="170">
        <v>531.88</v>
      </c>
      <c r="AD1287" s="11"/>
      <c r="AE1287" s="4"/>
      <c r="AF1287" s="4"/>
    </row>
    <row r="1288" spans="1:32">
      <c r="A1288" s="56"/>
      <c r="B1288" s="11"/>
      <c r="C1288" s="11" t="s">
        <v>140</v>
      </c>
      <c r="D1288" s="11"/>
      <c r="E1288" s="11" t="s">
        <v>145</v>
      </c>
      <c r="F1288" s="11">
        <v>1244</v>
      </c>
      <c r="G1288" s="11"/>
      <c r="H1288" s="11"/>
      <c r="I1288" s="11"/>
      <c r="J1288" s="207">
        <v>232.69</v>
      </c>
      <c r="K1288" s="11"/>
      <c r="M1288" s="11">
        <v>2</v>
      </c>
      <c r="N1288" s="70"/>
      <c r="P1288" s="196">
        <f t="shared" si="84"/>
        <v>116.345</v>
      </c>
      <c r="Q1288" s="11"/>
      <c r="R1288" s="11"/>
      <c r="S1288" s="11"/>
      <c r="T1288" s="199">
        <f t="shared" si="85"/>
        <v>622</v>
      </c>
      <c r="U1288" s="11"/>
      <c r="V1288" s="11"/>
      <c r="W1288" s="11"/>
      <c r="Y1288" s="11">
        <v>232.69</v>
      </c>
      <c r="Z1288" s="11">
        <f t="shared" si="86"/>
        <v>258.31</v>
      </c>
      <c r="AB1288" s="11">
        <f t="shared" si="87"/>
        <v>193.25</v>
      </c>
      <c r="AC1288" s="170">
        <v>231.06</v>
      </c>
      <c r="AD1288" s="11"/>
      <c r="AE1288" s="4"/>
      <c r="AF1288" s="4"/>
    </row>
    <row r="1289" spans="1:32">
      <c r="A1289" s="56"/>
      <c r="B1289" s="11"/>
      <c r="C1289" s="11" t="s">
        <v>140</v>
      </c>
      <c r="D1289" s="11"/>
      <c r="E1289" s="11" t="s">
        <v>87</v>
      </c>
      <c r="F1289" s="11">
        <v>705</v>
      </c>
      <c r="G1289" s="11"/>
      <c r="H1289" s="11"/>
      <c r="I1289" s="11"/>
      <c r="J1289" s="207">
        <v>123.66</v>
      </c>
      <c r="K1289" s="11"/>
      <c r="M1289" s="11">
        <v>1</v>
      </c>
      <c r="N1289" s="70"/>
      <c r="P1289" s="196">
        <f t="shared" si="84"/>
        <v>123.66</v>
      </c>
      <c r="Q1289" s="11"/>
      <c r="R1289" s="11"/>
      <c r="S1289" s="11"/>
      <c r="T1289" s="199">
        <f t="shared" si="85"/>
        <v>705</v>
      </c>
      <c r="U1289" s="11"/>
      <c r="V1289" s="11"/>
      <c r="W1289" s="11"/>
      <c r="Y1289" s="11">
        <v>123.66</v>
      </c>
      <c r="Z1289" s="11">
        <f t="shared" si="86"/>
        <v>137.28</v>
      </c>
      <c r="AB1289" s="11">
        <f t="shared" si="87"/>
        <v>102.7</v>
      </c>
      <c r="AC1289" s="170">
        <v>122.79</v>
      </c>
      <c r="AD1289" s="11"/>
      <c r="AE1289" s="4"/>
      <c r="AF1289" s="4"/>
    </row>
    <row r="1290" spans="1:32">
      <c r="A1290" s="56"/>
      <c r="B1290" s="11"/>
      <c r="C1290" s="11" t="s">
        <v>146</v>
      </c>
      <c r="D1290" s="11"/>
      <c r="E1290" s="11" t="s">
        <v>141</v>
      </c>
      <c r="F1290" s="11">
        <v>67730</v>
      </c>
      <c r="G1290" s="11"/>
      <c r="H1290" s="11"/>
      <c r="I1290" s="11"/>
      <c r="J1290" s="207">
        <v>11651.79</v>
      </c>
      <c r="K1290" s="11"/>
      <c r="M1290" s="11">
        <v>59</v>
      </c>
      <c r="N1290" s="70"/>
      <c r="P1290" s="196">
        <f t="shared" si="84"/>
        <v>197.48796610169492</v>
      </c>
      <c r="Q1290" s="11"/>
      <c r="R1290" s="11"/>
      <c r="S1290" s="11"/>
      <c r="T1290" s="199">
        <f t="shared" si="85"/>
        <v>1147.9661016949153</v>
      </c>
      <c r="U1290" s="11"/>
      <c r="V1290" s="11"/>
      <c r="W1290" s="11"/>
      <c r="Y1290" s="11">
        <v>11651.79</v>
      </c>
      <c r="Z1290" s="11">
        <f t="shared" si="86"/>
        <v>12934.93</v>
      </c>
      <c r="AB1290" s="11">
        <f t="shared" si="87"/>
        <v>9676.98</v>
      </c>
      <c r="AC1290" s="170">
        <v>11569.94</v>
      </c>
      <c r="AD1290" s="11"/>
      <c r="AE1290" s="4"/>
      <c r="AF1290" s="4"/>
    </row>
    <row r="1291" spans="1:32">
      <c r="A1291" s="56"/>
      <c r="B1291" s="11"/>
      <c r="C1291" s="11" t="s">
        <v>147</v>
      </c>
      <c r="D1291" s="11"/>
      <c r="E1291" s="11" t="s">
        <v>96</v>
      </c>
      <c r="F1291" s="11">
        <v>581</v>
      </c>
      <c r="G1291" s="11"/>
      <c r="H1291" s="11"/>
      <c r="I1291" s="11"/>
      <c r="J1291" s="207">
        <v>103.05</v>
      </c>
      <c r="K1291" s="11"/>
      <c r="M1291" s="11">
        <v>1</v>
      </c>
      <c r="N1291" s="70"/>
      <c r="P1291" s="196">
        <f t="shared" si="84"/>
        <v>103.05</v>
      </c>
      <c r="Q1291" s="11"/>
      <c r="R1291" s="11"/>
      <c r="S1291" s="11"/>
      <c r="T1291" s="199">
        <f t="shared" si="85"/>
        <v>581</v>
      </c>
      <c r="U1291" s="11"/>
      <c r="V1291" s="11"/>
      <c r="W1291" s="11"/>
      <c r="Y1291" s="11">
        <v>103.05</v>
      </c>
      <c r="Z1291" s="11">
        <f t="shared" si="86"/>
        <v>114.4</v>
      </c>
      <c r="AB1291" s="11">
        <f t="shared" si="87"/>
        <v>85.58</v>
      </c>
      <c r="AC1291" s="170">
        <v>102.33</v>
      </c>
      <c r="AD1291" s="11"/>
      <c r="AE1291" s="4"/>
      <c r="AF1291" s="4"/>
    </row>
    <row r="1292" spans="1:32">
      <c r="A1292" s="56"/>
      <c r="B1292" s="11"/>
      <c r="C1292" s="11" t="s">
        <v>148</v>
      </c>
      <c r="D1292" s="11"/>
      <c r="E1292" s="11" t="s">
        <v>86</v>
      </c>
      <c r="F1292" s="11">
        <v>403094</v>
      </c>
      <c r="G1292" s="11"/>
      <c r="H1292" s="11"/>
      <c r="I1292" s="11"/>
      <c r="J1292" s="207">
        <v>68225.590000000127</v>
      </c>
      <c r="K1292" s="11"/>
      <c r="M1292" s="11">
        <v>646</v>
      </c>
      <c r="N1292" s="70"/>
      <c r="P1292" s="196">
        <f t="shared" si="84"/>
        <v>105.61236842105284</v>
      </c>
      <c r="Q1292" s="11"/>
      <c r="R1292" s="11"/>
      <c r="S1292" s="11"/>
      <c r="T1292" s="199">
        <f t="shared" si="85"/>
        <v>623.98452012383905</v>
      </c>
      <c r="U1292" s="11"/>
      <c r="V1292" s="11"/>
      <c r="W1292" s="11"/>
      <c r="Y1292" s="11">
        <v>68225.590000000127</v>
      </c>
      <c r="Z1292" s="11">
        <f t="shared" si="86"/>
        <v>75738.86</v>
      </c>
      <c r="AB1292" s="11">
        <f t="shared" si="87"/>
        <v>56662.32</v>
      </c>
      <c r="AC1292" s="170">
        <v>67746.31</v>
      </c>
      <c r="AD1292" s="11"/>
      <c r="AE1292" s="4"/>
      <c r="AF1292" s="4"/>
    </row>
    <row r="1293" spans="1:32">
      <c r="A1293" s="56"/>
      <c r="B1293" s="11"/>
      <c r="C1293" s="11" t="s">
        <v>149</v>
      </c>
      <c r="D1293" s="11"/>
      <c r="E1293" s="11" t="s">
        <v>150</v>
      </c>
      <c r="F1293" s="11">
        <v>2929</v>
      </c>
      <c r="G1293" s="11"/>
      <c r="H1293" s="11"/>
      <c r="I1293" s="11"/>
      <c r="J1293" s="207">
        <v>541.9</v>
      </c>
      <c r="K1293" s="11"/>
      <c r="M1293" s="11">
        <v>2</v>
      </c>
      <c r="N1293" s="70"/>
      <c r="P1293" s="196">
        <f t="shared" si="84"/>
        <v>270.95</v>
      </c>
      <c r="Q1293" s="11"/>
      <c r="R1293" s="11"/>
      <c r="S1293" s="11"/>
      <c r="T1293" s="199">
        <f t="shared" si="85"/>
        <v>1464.5</v>
      </c>
      <c r="U1293" s="11"/>
      <c r="V1293" s="11"/>
      <c r="W1293" s="11"/>
      <c r="Y1293" s="11">
        <v>541.9</v>
      </c>
      <c r="Z1293" s="11">
        <f t="shared" si="86"/>
        <v>601.58000000000004</v>
      </c>
      <c r="AB1293" s="11">
        <f t="shared" si="87"/>
        <v>450.06</v>
      </c>
      <c r="AC1293" s="170">
        <v>538.09</v>
      </c>
      <c r="AD1293" s="11"/>
      <c r="AE1293" s="4"/>
      <c r="AF1293" s="4"/>
    </row>
    <row r="1294" spans="1:32">
      <c r="A1294" s="56"/>
      <c r="B1294" s="11"/>
      <c r="C1294" s="11" t="s">
        <v>151</v>
      </c>
      <c r="D1294" s="11"/>
      <c r="E1294" s="11" t="s">
        <v>152</v>
      </c>
      <c r="F1294" s="11">
        <v>4283</v>
      </c>
      <c r="G1294" s="11"/>
      <c r="H1294" s="11"/>
      <c r="I1294" s="11"/>
      <c r="J1294" s="207">
        <v>694.12</v>
      </c>
      <c r="K1294" s="11"/>
      <c r="M1294" s="11">
        <v>9</v>
      </c>
      <c r="N1294" s="70"/>
      <c r="P1294" s="196">
        <f t="shared" si="84"/>
        <v>77.12444444444445</v>
      </c>
      <c r="Q1294" s="11"/>
      <c r="R1294" s="11"/>
      <c r="S1294" s="11"/>
      <c r="T1294" s="199">
        <f t="shared" si="85"/>
        <v>475.88888888888891</v>
      </c>
      <c r="U1294" s="11"/>
      <c r="V1294" s="11"/>
      <c r="W1294" s="11"/>
      <c r="Y1294" s="11">
        <v>694.12</v>
      </c>
      <c r="Z1294" s="11">
        <f t="shared" si="86"/>
        <v>770.56</v>
      </c>
      <c r="AB1294" s="11">
        <f t="shared" si="87"/>
        <v>576.48</v>
      </c>
      <c r="AC1294" s="170">
        <v>689.24</v>
      </c>
      <c r="AD1294" s="11"/>
      <c r="AE1294" s="4"/>
      <c r="AF1294" s="4"/>
    </row>
    <row r="1295" spans="1:32">
      <c r="A1295" s="56"/>
      <c r="B1295" s="11"/>
      <c r="C1295" s="11" t="s">
        <v>153</v>
      </c>
      <c r="D1295" s="11"/>
      <c r="E1295" s="11" t="s">
        <v>53</v>
      </c>
      <c r="F1295" s="11">
        <v>4095776</v>
      </c>
      <c r="G1295" s="11"/>
      <c r="H1295" s="11"/>
      <c r="I1295" s="11"/>
      <c r="J1295" s="207">
        <v>713539.85000000033</v>
      </c>
      <c r="K1295" s="11"/>
      <c r="M1295" s="11">
        <v>4800</v>
      </c>
      <c r="N1295" s="70"/>
      <c r="P1295" s="196">
        <f t="shared" si="84"/>
        <v>148.65413541666675</v>
      </c>
      <c r="Q1295" s="11"/>
      <c r="R1295" s="11"/>
      <c r="S1295" s="11"/>
      <c r="T1295" s="199">
        <f t="shared" si="85"/>
        <v>853.28666666666663</v>
      </c>
      <c r="U1295" s="11"/>
      <c r="V1295" s="11"/>
      <c r="W1295" s="11"/>
      <c r="Y1295" s="11">
        <v>713539.85000000033</v>
      </c>
      <c r="Z1295" s="11">
        <f t="shared" si="86"/>
        <v>792117.71</v>
      </c>
      <c r="AB1295" s="11">
        <f t="shared" si="87"/>
        <v>592604.94999999995</v>
      </c>
      <c r="AC1295" s="170">
        <v>708527.28</v>
      </c>
      <c r="AD1295" s="11"/>
      <c r="AE1295" s="4"/>
      <c r="AF1295" s="4"/>
    </row>
    <row r="1296" spans="1:32">
      <c r="A1296" s="56"/>
      <c r="B1296" s="11"/>
      <c r="C1296" s="11" t="s">
        <v>153</v>
      </c>
      <c r="D1296" s="11"/>
      <c r="E1296" s="11" t="s">
        <v>154</v>
      </c>
      <c r="F1296" s="11">
        <v>1365</v>
      </c>
      <c r="G1296" s="11"/>
      <c r="H1296" s="11"/>
      <c r="I1296" s="11"/>
      <c r="J1296" s="207">
        <v>120.73</v>
      </c>
      <c r="K1296" s="11"/>
      <c r="M1296" s="11">
        <v>1</v>
      </c>
      <c r="N1296" s="70"/>
      <c r="P1296" s="196">
        <f t="shared" si="84"/>
        <v>120.73</v>
      </c>
      <c r="Q1296" s="11"/>
      <c r="R1296" s="11"/>
      <c r="S1296" s="11"/>
      <c r="T1296" s="199">
        <f t="shared" si="85"/>
        <v>1365</v>
      </c>
      <c r="U1296" s="11"/>
      <c r="V1296" s="11"/>
      <c r="W1296" s="11"/>
      <c r="Y1296" s="11">
        <v>120.73</v>
      </c>
      <c r="Z1296" s="11">
        <f t="shared" si="86"/>
        <v>134.03</v>
      </c>
      <c r="AB1296" s="11">
        <f t="shared" si="87"/>
        <v>100.27</v>
      </c>
      <c r="AC1296" s="170">
        <v>119.88</v>
      </c>
      <c r="AD1296" s="11"/>
      <c r="AE1296" s="4"/>
      <c r="AF1296" s="4"/>
    </row>
    <row r="1297" spans="1:32">
      <c r="A1297" s="56"/>
      <c r="B1297" s="11"/>
      <c r="C1297" s="11" t="s">
        <v>153</v>
      </c>
      <c r="D1297" s="11"/>
      <c r="E1297" s="11" t="s">
        <v>155</v>
      </c>
      <c r="F1297" s="11">
        <v>13749</v>
      </c>
      <c r="G1297" s="11"/>
      <c r="H1297" s="11"/>
      <c r="I1297" s="11"/>
      <c r="J1297" s="207">
        <v>2480.85</v>
      </c>
      <c r="K1297" s="11"/>
      <c r="M1297" s="11">
        <v>36</v>
      </c>
      <c r="N1297" s="70"/>
      <c r="P1297" s="196">
        <f t="shared" si="84"/>
        <v>68.912499999999994</v>
      </c>
      <c r="Q1297" s="11"/>
      <c r="R1297" s="11"/>
      <c r="S1297" s="11"/>
      <c r="T1297" s="199">
        <f t="shared" si="85"/>
        <v>381.91666666666669</v>
      </c>
      <c r="U1297" s="11"/>
      <c r="V1297" s="11"/>
      <c r="W1297" s="11"/>
      <c r="Y1297" s="11">
        <v>2480.85</v>
      </c>
      <c r="Z1297" s="11">
        <f t="shared" si="86"/>
        <v>2754.05</v>
      </c>
      <c r="AB1297" s="11">
        <f t="shared" si="87"/>
        <v>2060.38</v>
      </c>
      <c r="AC1297" s="170">
        <v>2463.42</v>
      </c>
      <c r="AD1297" s="11"/>
      <c r="AE1297" s="4"/>
      <c r="AF1297" s="4"/>
    </row>
    <row r="1298" spans="1:32">
      <c r="A1298" s="56"/>
      <c r="B1298" s="11"/>
      <c r="C1298" s="11" t="s">
        <v>156</v>
      </c>
      <c r="D1298" s="11"/>
      <c r="E1298" s="11" t="s">
        <v>53</v>
      </c>
      <c r="F1298" s="11">
        <v>232697</v>
      </c>
      <c r="G1298" s="11"/>
      <c r="H1298" s="11"/>
      <c r="I1298" s="11"/>
      <c r="J1298" s="207">
        <v>41175.619999999995</v>
      </c>
      <c r="K1298" s="11"/>
      <c r="M1298" s="11">
        <v>310</v>
      </c>
      <c r="N1298" s="70"/>
      <c r="P1298" s="196">
        <f t="shared" si="84"/>
        <v>132.82458064516126</v>
      </c>
      <c r="Q1298" s="11"/>
      <c r="R1298" s="11"/>
      <c r="S1298" s="11"/>
      <c r="T1298" s="199">
        <f t="shared" si="85"/>
        <v>750.63548387096773</v>
      </c>
      <c r="U1298" s="11"/>
      <c r="V1298" s="11"/>
      <c r="W1298" s="11"/>
      <c r="Y1298" s="11">
        <v>41175.619999999995</v>
      </c>
      <c r="Z1298" s="11">
        <f t="shared" si="86"/>
        <v>45710.04</v>
      </c>
      <c r="AB1298" s="11">
        <f t="shared" si="87"/>
        <v>34196.94</v>
      </c>
      <c r="AC1298" s="170">
        <v>40886.36</v>
      </c>
      <c r="AD1298" s="11"/>
      <c r="AE1298" s="4"/>
      <c r="AF1298" s="4"/>
    </row>
    <row r="1299" spans="1:32">
      <c r="A1299" s="56"/>
      <c r="B1299" s="11"/>
      <c r="C1299" s="11" t="s">
        <v>156</v>
      </c>
      <c r="D1299" s="11"/>
      <c r="E1299" s="11" t="s">
        <v>157</v>
      </c>
      <c r="F1299" s="11">
        <v>381</v>
      </c>
      <c r="G1299" s="11"/>
      <c r="H1299" s="11"/>
      <c r="I1299" s="11"/>
      <c r="J1299" s="207">
        <v>70</v>
      </c>
      <c r="K1299" s="11"/>
      <c r="M1299" s="11">
        <v>1</v>
      </c>
      <c r="N1299" s="70"/>
      <c r="P1299" s="196">
        <f t="shared" si="84"/>
        <v>70</v>
      </c>
      <c r="Q1299" s="11"/>
      <c r="R1299" s="11"/>
      <c r="S1299" s="11"/>
      <c r="T1299" s="199">
        <f t="shared" si="85"/>
        <v>381</v>
      </c>
      <c r="U1299" s="11"/>
      <c r="V1299" s="11"/>
      <c r="W1299" s="11"/>
      <c r="Y1299" s="11">
        <v>70</v>
      </c>
      <c r="Z1299" s="11">
        <f t="shared" si="86"/>
        <v>77.709999999999994</v>
      </c>
      <c r="AB1299" s="11">
        <f t="shared" si="87"/>
        <v>58.14</v>
      </c>
      <c r="AC1299" s="170">
        <v>69.510000000000005</v>
      </c>
      <c r="AD1299" s="11"/>
      <c r="AE1299" s="4"/>
      <c r="AF1299" s="4"/>
    </row>
    <row r="1300" spans="1:32">
      <c r="A1300" s="56"/>
      <c r="B1300" s="11"/>
      <c r="C1300" s="11" t="s">
        <v>158</v>
      </c>
      <c r="D1300" s="11"/>
      <c r="E1300" s="11" t="s">
        <v>52</v>
      </c>
      <c r="F1300" s="11">
        <v>3527</v>
      </c>
      <c r="G1300" s="11"/>
      <c r="H1300" s="11"/>
      <c r="I1300" s="11"/>
      <c r="J1300" s="207">
        <v>638.11</v>
      </c>
      <c r="K1300" s="11"/>
      <c r="M1300" s="11">
        <v>3</v>
      </c>
      <c r="N1300" s="70"/>
      <c r="P1300" s="196">
        <f t="shared" si="84"/>
        <v>212.70333333333335</v>
      </c>
      <c r="Q1300" s="11"/>
      <c r="R1300" s="11"/>
      <c r="S1300" s="11"/>
      <c r="T1300" s="199">
        <f t="shared" si="85"/>
        <v>1175.6666666666667</v>
      </c>
      <c r="U1300" s="11"/>
      <c r="V1300" s="11"/>
      <c r="W1300" s="11"/>
      <c r="Y1300" s="11">
        <v>638.11</v>
      </c>
      <c r="Z1300" s="11">
        <f t="shared" si="86"/>
        <v>708.38</v>
      </c>
      <c r="AB1300" s="11">
        <f t="shared" si="87"/>
        <v>529.96</v>
      </c>
      <c r="AC1300" s="170">
        <v>633.63</v>
      </c>
      <c r="AD1300" s="11"/>
      <c r="AE1300" s="4"/>
      <c r="AF1300" s="4"/>
    </row>
    <row r="1301" spans="1:32">
      <c r="A1301" s="56"/>
      <c r="B1301" s="11"/>
      <c r="C1301" s="11" t="s">
        <v>158</v>
      </c>
      <c r="D1301" s="11"/>
      <c r="E1301" s="11" t="s">
        <v>53</v>
      </c>
      <c r="F1301" s="11">
        <v>5393</v>
      </c>
      <c r="G1301" s="11"/>
      <c r="H1301" s="11"/>
      <c r="I1301" s="11"/>
      <c r="J1301" s="207">
        <v>812.74</v>
      </c>
      <c r="K1301" s="11"/>
      <c r="M1301" s="11">
        <v>8</v>
      </c>
      <c r="N1301" s="70"/>
      <c r="P1301" s="196">
        <f t="shared" si="84"/>
        <v>101.5925</v>
      </c>
      <c r="Q1301" s="11"/>
      <c r="R1301" s="11"/>
      <c r="S1301" s="11"/>
      <c r="T1301" s="199">
        <f t="shared" si="85"/>
        <v>674.125</v>
      </c>
      <c r="U1301" s="11"/>
      <c r="V1301" s="11"/>
      <c r="W1301" s="11"/>
      <c r="Y1301" s="11">
        <v>812.74</v>
      </c>
      <c r="Z1301" s="11">
        <f t="shared" si="86"/>
        <v>902.24</v>
      </c>
      <c r="AB1301" s="11">
        <f t="shared" si="87"/>
        <v>674.99</v>
      </c>
      <c r="AC1301" s="170">
        <v>807.03</v>
      </c>
      <c r="AD1301" s="11"/>
      <c r="AE1301" s="4"/>
      <c r="AF1301" s="4"/>
    </row>
    <row r="1302" spans="1:32">
      <c r="A1302" s="56"/>
      <c r="B1302" s="11"/>
      <c r="C1302" s="11" t="s">
        <v>158</v>
      </c>
      <c r="D1302" s="11"/>
      <c r="E1302" s="11" t="s">
        <v>86</v>
      </c>
      <c r="F1302" s="11">
        <v>3429133</v>
      </c>
      <c r="G1302" s="11"/>
      <c r="H1302" s="11"/>
      <c r="I1302" s="11"/>
      <c r="J1302" s="207">
        <v>582413.75000000035</v>
      </c>
      <c r="K1302" s="11"/>
      <c r="M1302" s="11">
        <v>4492</v>
      </c>
      <c r="N1302" s="70"/>
      <c r="P1302" s="196">
        <f t="shared" si="84"/>
        <v>129.65577693677656</v>
      </c>
      <c r="Q1302" s="11"/>
      <c r="R1302" s="11"/>
      <c r="S1302" s="11"/>
      <c r="T1302" s="199">
        <f t="shared" si="85"/>
        <v>763.38668744434551</v>
      </c>
      <c r="U1302" s="11"/>
      <c r="V1302" s="11"/>
      <c r="W1302" s="11"/>
      <c r="Y1302" s="11">
        <v>582413.75000000035</v>
      </c>
      <c r="Z1302" s="11">
        <f t="shared" si="86"/>
        <v>646551.48</v>
      </c>
      <c r="AB1302" s="11">
        <f t="shared" si="87"/>
        <v>483702.86</v>
      </c>
      <c r="AC1302" s="170">
        <v>578322.32999999996</v>
      </c>
      <c r="AD1302" s="11"/>
      <c r="AE1302" s="4"/>
      <c r="AF1302" s="4"/>
    </row>
    <row r="1303" spans="1:32">
      <c r="A1303" s="56"/>
      <c r="B1303" s="11"/>
      <c r="C1303" s="11" t="s">
        <v>158</v>
      </c>
      <c r="D1303" s="11"/>
      <c r="E1303" s="11" t="s">
        <v>155</v>
      </c>
      <c r="F1303" s="11">
        <v>914</v>
      </c>
      <c r="G1303" s="11"/>
      <c r="H1303" s="11"/>
      <c r="I1303" s="11"/>
      <c r="J1303" s="207">
        <v>162.16</v>
      </c>
      <c r="K1303" s="11"/>
      <c r="M1303" s="11">
        <v>1</v>
      </c>
      <c r="N1303" s="70"/>
      <c r="P1303" s="196">
        <f t="shared" si="84"/>
        <v>162.16</v>
      </c>
      <c r="Q1303" s="11"/>
      <c r="R1303" s="11"/>
      <c r="S1303" s="11"/>
      <c r="T1303" s="199">
        <f t="shared" si="85"/>
        <v>914</v>
      </c>
      <c r="U1303" s="11"/>
      <c r="V1303" s="11"/>
      <c r="W1303" s="11"/>
      <c r="Y1303" s="11">
        <v>162.16</v>
      </c>
      <c r="Z1303" s="11">
        <f t="shared" si="86"/>
        <v>180.02</v>
      </c>
      <c r="AB1303" s="11">
        <f t="shared" si="87"/>
        <v>134.68</v>
      </c>
      <c r="AC1303" s="170">
        <v>161.02000000000001</v>
      </c>
      <c r="AD1303" s="11"/>
      <c r="AE1303" s="4"/>
      <c r="AF1303" s="4"/>
    </row>
    <row r="1304" spans="1:32">
      <c r="A1304" s="56"/>
      <c r="B1304" s="11"/>
      <c r="C1304" s="11" t="s">
        <v>158</v>
      </c>
      <c r="D1304" s="11"/>
      <c r="E1304" s="11" t="s">
        <v>115</v>
      </c>
      <c r="F1304" s="11">
        <v>1194</v>
      </c>
      <c r="G1304" s="11"/>
      <c r="H1304" s="11"/>
      <c r="I1304" s="11"/>
      <c r="J1304" s="207">
        <v>215.06</v>
      </c>
      <c r="K1304" s="11"/>
      <c r="M1304" s="11">
        <v>1</v>
      </c>
      <c r="N1304" s="70"/>
      <c r="P1304" s="196">
        <f t="shared" si="84"/>
        <v>215.06</v>
      </c>
      <c r="Q1304" s="11"/>
      <c r="R1304" s="11"/>
      <c r="S1304" s="11"/>
      <c r="T1304" s="199">
        <f t="shared" si="85"/>
        <v>1194</v>
      </c>
      <c r="U1304" s="11"/>
      <c r="V1304" s="11"/>
      <c r="W1304" s="11"/>
      <c r="Y1304" s="11">
        <v>215.06</v>
      </c>
      <c r="Z1304" s="11">
        <f t="shared" si="86"/>
        <v>238.74</v>
      </c>
      <c r="AB1304" s="11">
        <f t="shared" si="87"/>
        <v>178.61</v>
      </c>
      <c r="AC1304" s="170">
        <v>213.55</v>
      </c>
      <c r="AD1304" s="11"/>
      <c r="AE1304" s="4"/>
      <c r="AF1304" s="4"/>
    </row>
    <row r="1305" spans="1:32">
      <c r="A1305" s="56"/>
      <c r="B1305" s="11"/>
      <c r="C1305" s="11" t="s">
        <v>159</v>
      </c>
      <c r="D1305" s="11"/>
      <c r="E1305" s="11" t="s">
        <v>53</v>
      </c>
      <c r="F1305" s="11">
        <v>4946</v>
      </c>
      <c r="G1305" s="11"/>
      <c r="H1305" s="11"/>
      <c r="I1305" s="11"/>
      <c r="J1305" s="207">
        <v>907.31999999999994</v>
      </c>
      <c r="K1305" s="11"/>
      <c r="M1305" s="11">
        <v>3</v>
      </c>
      <c r="N1305" s="70"/>
      <c r="P1305" s="196">
        <f t="shared" si="84"/>
        <v>302.44</v>
      </c>
      <c r="Q1305" s="11"/>
      <c r="R1305" s="11"/>
      <c r="S1305" s="11"/>
      <c r="T1305" s="199">
        <f t="shared" si="85"/>
        <v>1648.6666666666667</v>
      </c>
      <c r="U1305" s="11"/>
      <c r="V1305" s="11"/>
      <c r="W1305" s="11"/>
      <c r="Y1305" s="11">
        <v>907.31999999999994</v>
      </c>
      <c r="Z1305" s="11">
        <f t="shared" si="86"/>
        <v>1007.24</v>
      </c>
      <c r="AB1305" s="11">
        <f t="shared" si="87"/>
        <v>753.54</v>
      </c>
      <c r="AC1305" s="170">
        <v>900.95</v>
      </c>
      <c r="AD1305" s="11"/>
      <c r="AE1305" s="4"/>
      <c r="AF1305" s="4"/>
    </row>
    <row r="1306" spans="1:32">
      <c r="A1306" s="56"/>
      <c r="B1306" s="11"/>
      <c r="C1306" s="11" t="s">
        <v>159</v>
      </c>
      <c r="D1306" s="11"/>
      <c r="E1306" s="11" t="s">
        <v>154</v>
      </c>
      <c r="F1306" s="11">
        <v>572339</v>
      </c>
      <c r="G1306" s="11"/>
      <c r="H1306" s="11"/>
      <c r="I1306" s="11"/>
      <c r="J1306" s="207">
        <v>100031.60999999999</v>
      </c>
      <c r="K1306" s="11"/>
      <c r="M1306" s="11">
        <v>679</v>
      </c>
      <c r="N1306" s="70"/>
      <c r="P1306" s="196">
        <f t="shared" si="84"/>
        <v>147.32195876288657</v>
      </c>
      <c r="Q1306" s="11"/>
      <c r="R1306" s="11"/>
      <c r="S1306" s="11"/>
      <c r="T1306" s="199">
        <f t="shared" si="85"/>
        <v>842.91458026509576</v>
      </c>
      <c r="U1306" s="11"/>
      <c r="V1306" s="11"/>
      <c r="W1306" s="11"/>
      <c r="Y1306" s="11">
        <v>100031.60999999999</v>
      </c>
      <c r="Z1306" s="11">
        <f t="shared" si="86"/>
        <v>111047.49</v>
      </c>
      <c r="AB1306" s="11">
        <f t="shared" si="87"/>
        <v>83077.67</v>
      </c>
      <c r="AC1306" s="170">
        <v>99328.89</v>
      </c>
      <c r="AD1306" s="11"/>
      <c r="AE1306" s="4"/>
      <c r="AF1306" s="4"/>
    </row>
    <row r="1307" spans="1:32">
      <c r="A1307" s="56"/>
      <c r="B1307" s="11"/>
      <c r="C1307" s="11" t="s">
        <v>160</v>
      </c>
      <c r="D1307" s="11"/>
      <c r="E1307" s="11" t="s">
        <v>89</v>
      </c>
      <c r="F1307" s="11">
        <v>106101</v>
      </c>
      <c r="G1307" s="11"/>
      <c r="H1307" s="11"/>
      <c r="I1307" s="11"/>
      <c r="J1307" s="207">
        <v>17938.640000000007</v>
      </c>
      <c r="K1307" s="11"/>
      <c r="M1307" s="11">
        <v>163</v>
      </c>
      <c r="N1307" s="70"/>
      <c r="P1307" s="196">
        <f t="shared" si="84"/>
        <v>110.05300613496937</v>
      </c>
      <c r="Q1307" s="11"/>
      <c r="R1307" s="11"/>
      <c r="S1307" s="11"/>
      <c r="T1307" s="199">
        <f t="shared" si="85"/>
        <v>650.92638036809819</v>
      </c>
      <c r="U1307" s="11"/>
      <c r="V1307" s="11"/>
      <c r="W1307" s="11"/>
      <c r="Y1307" s="11">
        <v>17938.640000000007</v>
      </c>
      <c r="Z1307" s="11">
        <f t="shared" si="86"/>
        <v>19914.11</v>
      </c>
      <c r="AB1307" s="11">
        <f t="shared" si="87"/>
        <v>14898.29</v>
      </c>
      <c r="AC1307" s="170">
        <v>17812.62</v>
      </c>
      <c r="AD1307" s="11"/>
      <c r="AE1307" s="4"/>
      <c r="AF1307" s="4"/>
    </row>
    <row r="1308" spans="1:32">
      <c r="A1308" s="56"/>
      <c r="B1308" s="11"/>
      <c r="C1308" s="11" t="s">
        <v>160</v>
      </c>
      <c r="D1308" s="11"/>
      <c r="E1308" s="11" t="s">
        <v>66</v>
      </c>
      <c r="F1308" s="11">
        <v>196565</v>
      </c>
      <c r="G1308" s="11"/>
      <c r="H1308" s="11"/>
      <c r="I1308" s="11"/>
      <c r="J1308" s="207">
        <v>33055.14999999998</v>
      </c>
      <c r="K1308" s="11"/>
      <c r="M1308" s="11">
        <v>333</v>
      </c>
      <c r="N1308" s="70"/>
      <c r="P1308" s="196">
        <f t="shared" si="84"/>
        <v>99.264714714714657</v>
      </c>
      <c r="Q1308" s="11"/>
      <c r="R1308" s="11"/>
      <c r="S1308" s="11"/>
      <c r="T1308" s="199">
        <f t="shared" si="85"/>
        <v>590.28528528528534</v>
      </c>
      <c r="U1308" s="11"/>
      <c r="V1308" s="11"/>
      <c r="W1308" s="11"/>
      <c r="Y1308" s="11">
        <v>33055.14999999998</v>
      </c>
      <c r="Z1308" s="11">
        <f t="shared" si="86"/>
        <v>36695.32</v>
      </c>
      <c r="AB1308" s="11">
        <f t="shared" si="87"/>
        <v>27452.77</v>
      </c>
      <c r="AC1308" s="170">
        <v>32822.94</v>
      </c>
      <c r="AD1308" s="11"/>
      <c r="AE1308" s="4"/>
      <c r="AF1308" s="4"/>
    </row>
    <row r="1309" spans="1:32">
      <c r="A1309" s="56"/>
      <c r="B1309" s="11"/>
      <c r="C1309" s="11" t="s">
        <v>160</v>
      </c>
      <c r="D1309" s="11"/>
      <c r="E1309" s="11" t="s">
        <v>108</v>
      </c>
      <c r="F1309" s="11">
        <v>1014</v>
      </c>
      <c r="G1309" s="11"/>
      <c r="H1309" s="11"/>
      <c r="I1309" s="11"/>
      <c r="J1309" s="207">
        <v>182.45</v>
      </c>
      <c r="K1309" s="11"/>
      <c r="M1309" s="11">
        <v>1</v>
      </c>
      <c r="N1309" s="70"/>
      <c r="P1309" s="196">
        <f t="shared" si="84"/>
        <v>182.45</v>
      </c>
      <c r="Q1309" s="11"/>
      <c r="R1309" s="11"/>
      <c r="S1309" s="11"/>
      <c r="T1309" s="199">
        <f t="shared" si="85"/>
        <v>1014</v>
      </c>
      <c r="U1309" s="11"/>
      <c r="V1309" s="11"/>
      <c r="W1309" s="11"/>
      <c r="Y1309" s="11">
        <v>182.45</v>
      </c>
      <c r="Z1309" s="11">
        <f t="shared" si="86"/>
        <v>202.54</v>
      </c>
      <c r="AB1309" s="11">
        <f t="shared" si="87"/>
        <v>151.53</v>
      </c>
      <c r="AC1309" s="170">
        <v>181.17</v>
      </c>
      <c r="AD1309" s="11"/>
      <c r="AE1309" s="4"/>
      <c r="AF1309" s="4"/>
    </row>
    <row r="1310" spans="1:32">
      <c r="A1310" s="56"/>
      <c r="B1310" s="11"/>
      <c r="C1310" s="11" t="s">
        <v>161</v>
      </c>
      <c r="D1310" s="11"/>
      <c r="E1310" s="11" t="s">
        <v>162</v>
      </c>
      <c r="F1310" s="11">
        <v>125293</v>
      </c>
      <c r="G1310" s="11"/>
      <c r="H1310" s="11"/>
      <c r="I1310" s="11"/>
      <c r="J1310" s="207">
        <v>21310.46999999999</v>
      </c>
      <c r="K1310" s="11"/>
      <c r="M1310" s="11">
        <v>143</v>
      </c>
      <c r="N1310" s="70"/>
      <c r="P1310" s="196">
        <f t="shared" si="84"/>
        <v>149.02426573426567</v>
      </c>
      <c r="Q1310" s="11"/>
      <c r="R1310" s="11"/>
      <c r="S1310" s="11"/>
      <c r="T1310" s="199">
        <f t="shared" si="85"/>
        <v>876.17482517482517</v>
      </c>
      <c r="U1310" s="11"/>
      <c r="V1310" s="11"/>
      <c r="W1310" s="11"/>
      <c r="Y1310" s="11">
        <v>21310.46999999999</v>
      </c>
      <c r="Z1310" s="11">
        <f t="shared" si="86"/>
        <v>23657.26</v>
      </c>
      <c r="AB1310" s="11">
        <f t="shared" si="87"/>
        <v>17698.650000000001</v>
      </c>
      <c r="AC1310" s="170">
        <v>21160.77</v>
      </c>
      <c r="AD1310" s="11"/>
      <c r="AE1310" s="4"/>
      <c r="AF1310" s="4"/>
    </row>
    <row r="1311" spans="1:32">
      <c r="A1311" s="56"/>
      <c r="B1311" s="11"/>
      <c r="C1311" s="11" t="s">
        <v>163</v>
      </c>
      <c r="D1311" s="11"/>
      <c r="E1311" s="11" t="s">
        <v>164</v>
      </c>
      <c r="F1311" s="11">
        <v>2315391</v>
      </c>
      <c r="G1311" s="11"/>
      <c r="H1311" s="11"/>
      <c r="I1311" s="11"/>
      <c r="J1311" s="207">
        <v>398011.91000000027</v>
      </c>
      <c r="K1311" s="11"/>
      <c r="M1311" s="11">
        <v>2404</v>
      </c>
      <c r="N1311" s="70"/>
      <c r="P1311" s="196">
        <f t="shared" si="84"/>
        <v>165.5623585690517</v>
      </c>
      <c r="Q1311" s="11"/>
      <c r="R1311" s="11"/>
      <c r="S1311" s="11"/>
      <c r="T1311" s="199">
        <f t="shared" si="85"/>
        <v>963.14101497504157</v>
      </c>
      <c r="U1311" s="11"/>
      <c r="V1311" s="11"/>
      <c r="W1311" s="11"/>
      <c r="Y1311" s="11">
        <v>398011.91000000027</v>
      </c>
      <c r="Z1311" s="11">
        <f t="shared" si="86"/>
        <v>441842.57</v>
      </c>
      <c r="AB1311" s="11">
        <f t="shared" si="87"/>
        <v>330554.53000000003</v>
      </c>
      <c r="AC1311" s="170">
        <v>395215.9</v>
      </c>
      <c r="AD1311" s="11"/>
      <c r="AE1311" s="4"/>
      <c r="AF1311" s="4"/>
    </row>
    <row r="1312" spans="1:32">
      <c r="A1312" s="56"/>
      <c r="B1312" s="11"/>
      <c r="C1312" s="11" t="s">
        <v>165</v>
      </c>
      <c r="D1312" s="11"/>
      <c r="E1312" s="11" t="s">
        <v>166</v>
      </c>
      <c r="F1312" s="11">
        <v>426251</v>
      </c>
      <c r="G1312" s="11"/>
      <c r="H1312" s="11"/>
      <c r="I1312" s="11"/>
      <c r="J1312" s="207">
        <v>72699.73</v>
      </c>
      <c r="K1312" s="11"/>
      <c r="M1312" s="11">
        <v>464</v>
      </c>
      <c r="N1312" s="70"/>
      <c r="P1312" s="196">
        <f t="shared" si="84"/>
        <v>156.68045258620688</v>
      </c>
      <c r="Q1312" s="11"/>
      <c r="R1312" s="11"/>
      <c r="S1312" s="11"/>
      <c r="T1312" s="199">
        <f t="shared" si="85"/>
        <v>918.64439655172418</v>
      </c>
      <c r="U1312" s="11"/>
      <c r="V1312" s="11"/>
      <c r="W1312" s="11"/>
      <c r="Y1312" s="11">
        <v>72699.73</v>
      </c>
      <c r="Z1312" s="11">
        <f t="shared" si="86"/>
        <v>80705.710000000006</v>
      </c>
      <c r="AB1312" s="11">
        <f t="shared" si="87"/>
        <v>60378.15</v>
      </c>
      <c r="AC1312" s="170">
        <v>72189.02</v>
      </c>
      <c r="AD1312" s="11"/>
      <c r="AE1312" s="4"/>
      <c r="AF1312" s="4"/>
    </row>
    <row r="1313" spans="1:32">
      <c r="A1313" s="56"/>
      <c r="B1313" s="11"/>
      <c r="C1313" s="11" t="s">
        <v>167</v>
      </c>
      <c r="D1313" s="11"/>
      <c r="E1313" s="11" t="s">
        <v>94</v>
      </c>
      <c r="F1313" s="11">
        <v>739</v>
      </c>
      <c r="G1313" s="11"/>
      <c r="H1313" s="11"/>
      <c r="I1313" s="11"/>
      <c r="J1313" s="207">
        <v>136.65</v>
      </c>
      <c r="K1313" s="11"/>
      <c r="M1313" s="11">
        <v>2</v>
      </c>
      <c r="N1313" s="70"/>
      <c r="P1313" s="196">
        <f t="shared" si="84"/>
        <v>68.325000000000003</v>
      </c>
      <c r="Q1313" s="11"/>
      <c r="R1313" s="11"/>
      <c r="S1313" s="11"/>
      <c r="T1313" s="199">
        <f t="shared" si="85"/>
        <v>369.5</v>
      </c>
      <c r="U1313" s="11"/>
      <c r="V1313" s="11"/>
      <c r="W1313" s="11"/>
      <c r="Y1313" s="11">
        <v>136.65</v>
      </c>
      <c r="Z1313" s="11">
        <f t="shared" si="86"/>
        <v>151.69999999999999</v>
      </c>
      <c r="AB1313" s="11">
        <f t="shared" si="87"/>
        <v>113.49</v>
      </c>
      <c r="AC1313" s="170">
        <v>135.69</v>
      </c>
      <c r="AD1313" s="11"/>
      <c r="AE1313" s="4"/>
      <c r="AF1313" s="4"/>
    </row>
    <row r="1314" spans="1:32">
      <c r="A1314" s="56"/>
      <c r="B1314" s="11"/>
      <c r="C1314" s="11" t="s">
        <v>168</v>
      </c>
      <c r="D1314" s="11"/>
      <c r="E1314" s="11" t="s">
        <v>169</v>
      </c>
      <c r="F1314" s="11">
        <v>1452042</v>
      </c>
      <c r="G1314" s="11"/>
      <c r="H1314" s="11"/>
      <c r="I1314" s="11"/>
      <c r="J1314" s="207">
        <v>247286.10000000015</v>
      </c>
      <c r="K1314" s="11"/>
      <c r="M1314" s="11">
        <v>1479</v>
      </c>
      <c r="N1314" s="70"/>
      <c r="P1314" s="196">
        <f t="shared" si="84"/>
        <v>167.19817444219078</v>
      </c>
      <c r="Q1314" s="11"/>
      <c r="R1314" s="11"/>
      <c r="S1314" s="11"/>
      <c r="T1314" s="199">
        <f t="shared" si="85"/>
        <v>981.77281947261667</v>
      </c>
      <c r="U1314" s="11"/>
      <c r="V1314" s="11"/>
      <c r="W1314" s="11"/>
      <c r="Y1314" s="11">
        <v>247286.10000000015</v>
      </c>
      <c r="Z1314" s="11">
        <f t="shared" si="86"/>
        <v>274518.23</v>
      </c>
      <c r="AB1314" s="11">
        <f t="shared" si="87"/>
        <v>205374.61</v>
      </c>
      <c r="AC1314" s="170">
        <v>245548.93</v>
      </c>
      <c r="AD1314" s="11"/>
      <c r="AE1314" s="4"/>
      <c r="AF1314" s="4"/>
    </row>
    <row r="1315" spans="1:32">
      <c r="A1315" s="56"/>
      <c r="B1315" s="11"/>
      <c r="C1315" s="11" t="s">
        <v>170</v>
      </c>
      <c r="D1315" s="11"/>
      <c r="E1315" s="11" t="s">
        <v>94</v>
      </c>
      <c r="F1315" s="11">
        <v>1551</v>
      </c>
      <c r="G1315" s="11"/>
      <c r="H1315" s="11"/>
      <c r="I1315" s="11"/>
      <c r="J1315" s="207">
        <v>283.02999999999997</v>
      </c>
      <c r="K1315" s="11"/>
      <c r="M1315" s="11">
        <v>1</v>
      </c>
      <c r="N1315" s="70"/>
      <c r="P1315" s="196">
        <f t="shared" si="84"/>
        <v>283.02999999999997</v>
      </c>
      <c r="Q1315" s="11"/>
      <c r="R1315" s="11"/>
      <c r="S1315" s="11"/>
      <c r="T1315" s="199">
        <f t="shared" si="85"/>
        <v>1551</v>
      </c>
      <c r="U1315" s="11"/>
      <c r="V1315" s="11"/>
      <c r="W1315" s="11"/>
      <c r="Y1315" s="11">
        <v>283.02999999999997</v>
      </c>
      <c r="Z1315" s="11">
        <f t="shared" si="86"/>
        <v>314.2</v>
      </c>
      <c r="AB1315" s="11">
        <f t="shared" si="87"/>
        <v>235.06</v>
      </c>
      <c r="AC1315" s="170">
        <v>281.04000000000002</v>
      </c>
      <c r="AD1315" s="11"/>
      <c r="AE1315" s="4"/>
      <c r="AF1315" s="4"/>
    </row>
    <row r="1316" spans="1:32">
      <c r="A1316" s="56"/>
      <c r="B1316" s="11"/>
      <c r="C1316" s="11" t="s">
        <v>170</v>
      </c>
      <c r="D1316" s="11"/>
      <c r="E1316" s="11" t="s">
        <v>75</v>
      </c>
      <c r="F1316" s="11">
        <v>472779</v>
      </c>
      <c r="G1316" s="11"/>
      <c r="H1316" s="11"/>
      <c r="I1316" s="11"/>
      <c r="J1316" s="207">
        <v>82851.880000000019</v>
      </c>
      <c r="K1316" s="11"/>
      <c r="M1316" s="11">
        <v>470</v>
      </c>
      <c r="N1316" s="70"/>
      <c r="P1316" s="196">
        <f t="shared" si="84"/>
        <v>176.28059574468088</v>
      </c>
      <c r="Q1316" s="11"/>
      <c r="R1316" s="11"/>
      <c r="S1316" s="11"/>
      <c r="T1316" s="199">
        <f t="shared" si="85"/>
        <v>1005.9127659574468</v>
      </c>
      <c r="U1316" s="11"/>
      <c r="V1316" s="11"/>
      <c r="W1316" s="11"/>
      <c r="Y1316" s="11">
        <v>82851.880000000019</v>
      </c>
      <c r="Z1316" s="11">
        <f t="shared" si="86"/>
        <v>91975.86</v>
      </c>
      <c r="AB1316" s="11">
        <f t="shared" si="87"/>
        <v>68809.66</v>
      </c>
      <c r="AC1316" s="170">
        <v>82269.850000000006</v>
      </c>
      <c r="AD1316" s="11"/>
      <c r="AE1316" s="4"/>
      <c r="AF1316" s="4"/>
    </row>
    <row r="1317" spans="1:32">
      <c r="A1317" s="56"/>
      <c r="B1317" s="11"/>
      <c r="C1317" s="11" t="s">
        <v>171</v>
      </c>
      <c r="D1317" s="11"/>
      <c r="E1317" s="11" t="s">
        <v>172</v>
      </c>
      <c r="F1317" s="11">
        <v>853823</v>
      </c>
      <c r="G1317" s="11"/>
      <c r="H1317" s="11"/>
      <c r="I1317" s="11"/>
      <c r="J1317" s="207">
        <v>150146.04000000018</v>
      </c>
      <c r="K1317" s="11"/>
      <c r="M1317" s="11">
        <v>888</v>
      </c>
      <c r="N1317" s="70"/>
      <c r="P1317" s="196">
        <f t="shared" si="84"/>
        <v>169.0833783783786</v>
      </c>
      <c r="Q1317" s="11"/>
      <c r="R1317" s="11"/>
      <c r="S1317" s="11"/>
      <c r="T1317" s="199">
        <f t="shared" si="85"/>
        <v>961.51238738738743</v>
      </c>
      <c r="U1317" s="11"/>
      <c r="V1317" s="11"/>
      <c r="W1317" s="11"/>
      <c r="Y1317" s="11">
        <v>150146.04000000018</v>
      </c>
      <c r="Z1317" s="11">
        <f t="shared" si="86"/>
        <v>166680.72</v>
      </c>
      <c r="AB1317" s="11">
        <f t="shared" si="87"/>
        <v>124698.41</v>
      </c>
      <c r="AC1317" s="170">
        <v>149091.26999999999</v>
      </c>
      <c r="AD1317" s="11"/>
      <c r="AE1317" s="4"/>
      <c r="AF1317" s="4"/>
    </row>
    <row r="1318" spans="1:32">
      <c r="A1318" s="56"/>
      <c r="B1318" s="11"/>
      <c r="C1318" s="11" t="s">
        <v>173</v>
      </c>
      <c r="D1318" s="11"/>
      <c r="E1318" s="11" t="s">
        <v>174</v>
      </c>
      <c r="F1318" s="11">
        <v>5576</v>
      </c>
      <c r="G1318" s="11"/>
      <c r="H1318" s="11"/>
      <c r="I1318" s="11"/>
      <c r="J1318" s="207">
        <v>1020.5100000000001</v>
      </c>
      <c r="K1318" s="11"/>
      <c r="M1318" s="11">
        <v>5</v>
      </c>
      <c r="N1318" s="70"/>
      <c r="P1318" s="196">
        <f t="shared" si="84"/>
        <v>204.10200000000003</v>
      </c>
      <c r="Q1318" s="11"/>
      <c r="R1318" s="11"/>
      <c r="S1318" s="11"/>
      <c r="T1318" s="199">
        <f t="shared" si="85"/>
        <v>1115.2</v>
      </c>
      <c r="U1318" s="11"/>
      <c r="V1318" s="11"/>
      <c r="W1318" s="11"/>
      <c r="Y1318" s="11">
        <v>1020.5100000000001</v>
      </c>
      <c r="Z1318" s="11">
        <f t="shared" si="86"/>
        <v>1132.8900000000001</v>
      </c>
      <c r="AB1318" s="11">
        <f t="shared" si="87"/>
        <v>847.55</v>
      </c>
      <c r="AC1318" s="170">
        <v>1013.34</v>
      </c>
      <c r="AD1318" s="11"/>
      <c r="AE1318" s="4"/>
      <c r="AF1318" s="4"/>
    </row>
    <row r="1319" spans="1:32">
      <c r="A1319" s="56"/>
      <c r="B1319" s="11"/>
      <c r="C1319" s="11" t="s">
        <v>175</v>
      </c>
      <c r="D1319" s="11"/>
      <c r="E1319" s="11" t="s">
        <v>162</v>
      </c>
      <c r="F1319" s="11">
        <v>2435</v>
      </c>
      <c r="G1319" s="11"/>
      <c r="H1319" s="11"/>
      <c r="I1319" s="11"/>
      <c r="J1319" s="207">
        <v>440.19</v>
      </c>
      <c r="K1319" s="11"/>
      <c r="M1319" s="11">
        <v>2</v>
      </c>
      <c r="N1319" s="70"/>
      <c r="P1319" s="196">
        <f t="shared" si="84"/>
        <v>220.095</v>
      </c>
      <c r="Q1319" s="11"/>
      <c r="R1319" s="11"/>
      <c r="S1319" s="11"/>
      <c r="T1319" s="199">
        <f t="shared" si="85"/>
        <v>1217.5</v>
      </c>
      <c r="U1319" s="11"/>
      <c r="V1319" s="11"/>
      <c r="W1319" s="11"/>
      <c r="Y1319" s="11">
        <v>440.19</v>
      </c>
      <c r="Z1319" s="11">
        <f t="shared" si="86"/>
        <v>488.67</v>
      </c>
      <c r="AB1319" s="11">
        <f t="shared" si="87"/>
        <v>365.58</v>
      </c>
      <c r="AC1319" s="170">
        <v>437.1</v>
      </c>
      <c r="AD1319" s="11"/>
      <c r="AE1319" s="4"/>
      <c r="AF1319" s="4"/>
    </row>
    <row r="1320" spans="1:32">
      <c r="A1320" s="56"/>
      <c r="B1320" s="11"/>
      <c r="C1320" s="11" t="s">
        <v>176</v>
      </c>
      <c r="D1320" s="11"/>
      <c r="E1320" s="11" t="s">
        <v>59</v>
      </c>
      <c r="F1320" s="11">
        <v>332007</v>
      </c>
      <c r="G1320" s="11"/>
      <c r="H1320" s="11"/>
      <c r="I1320" s="11"/>
      <c r="J1320" s="207">
        <v>56590.689999999966</v>
      </c>
      <c r="K1320" s="11"/>
      <c r="M1320" s="11">
        <v>353</v>
      </c>
      <c r="N1320" s="70"/>
      <c r="P1320" s="196">
        <f t="shared" si="84"/>
        <v>160.31356940509906</v>
      </c>
      <c r="Q1320" s="11"/>
      <c r="R1320" s="11"/>
      <c r="S1320" s="11"/>
      <c r="T1320" s="199">
        <f t="shared" si="85"/>
        <v>940.52974504249289</v>
      </c>
      <c r="U1320" s="11"/>
      <c r="V1320" s="11"/>
      <c r="W1320" s="11"/>
      <c r="Y1320" s="11">
        <v>56590.689999999966</v>
      </c>
      <c r="Z1320" s="11">
        <f t="shared" si="86"/>
        <v>62822.68</v>
      </c>
      <c r="AB1320" s="11">
        <f t="shared" si="87"/>
        <v>46999.37</v>
      </c>
      <c r="AC1320" s="170">
        <v>56193.14</v>
      </c>
      <c r="AD1320" s="11"/>
      <c r="AE1320" s="4"/>
      <c r="AF1320" s="4"/>
    </row>
    <row r="1321" spans="1:32">
      <c r="A1321" s="56"/>
      <c r="B1321" s="11"/>
      <c r="C1321" s="11" t="s">
        <v>177</v>
      </c>
      <c r="D1321" s="11"/>
      <c r="E1321" s="11" t="s">
        <v>96</v>
      </c>
      <c r="F1321" s="11">
        <v>12218</v>
      </c>
      <c r="G1321" s="11"/>
      <c r="H1321" s="11"/>
      <c r="I1321" s="11"/>
      <c r="J1321" s="207">
        <v>2251.08</v>
      </c>
      <c r="K1321" s="11"/>
      <c r="M1321" s="11">
        <v>20</v>
      </c>
      <c r="N1321" s="70"/>
      <c r="P1321" s="196">
        <f t="shared" si="84"/>
        <v>112.554</v>
      </c>
      <c r="Q1321" s="11"/>
      <c r="R1321" s="11"/>
      <c r="S1321" s="11"/>
      <c r="T1321" s="199">
        <f t="shared" si="85"/>
        <v>610.9</v>
      </c>
      <c r="U1321" s="11"/>
      <c r="V1321" s="11"/>
      <c r="W1321" s="11"/>
      <c r="Y1321" s="11">
        <v>2251.08</v>
      </c>
      <c r="Z1321" s="11">
        <f t="shared" si="86"/>
        <v>2498.98</v>
      </c>
      <c r="AB1321" s="11">
        <f t="shared" si="87"/>
        <v>1869.55</v>
      </c>
      <c r="AC1321" s="170">
        <v>2235.27</v>
      </c>
      <c r="AD1321" s="11"/>
      <c r="AE1321" s="4"/>
      <c r="AF1321" s="4"/>
    </row>
    <row r="1322" spans="1:32">
      <c r="A1322" s="56"/>
      <c r="B1322" s="11"/>
      <c r="C1322" s="11" t="s">
        <v>178</v>
      </c>
      <c r="D1322" s="11"/>
      <c r="E1322" s="11" t="s">
        <v>179</v>
      </c>
      <c r="F1322" s="11">
        <v>399984</v>
      </c>
      <c r="G1322" s="11"/>
      <c r="H1322" s="11"/>
      <c r="I1322" s="11"/>
      <c r="J1322" s="207">
        <v>69802.050000000017</v>
      </c>
      <c r="K1322" s="11"/>
      <c r="M1322" s="11">
        <v>410</v>
      </c>
      <c r="N1322" s="70"/>
      <c r="P1322" s="196">
        <f t="shared" si="84"/>
        <v>170.24890243902442</v>
      </c>
      <c r="Q1322" s="11"/>
      <c r="R1322" s="11"/>
      <c r="S1322" s="11"/>
      <c r="T1322" s="199">
        <f t="shared" si="85"/>
        <v>975.57073170731712</v>
      </c>
      <c r="U1322" s="11"/>
      <c r="V1322" s="11"/>
      <c r="W1322" s="11"/>
      <c r="Y1322" s="11">
        <v>69802.050000000017</v>
      </c>
      <c r="Z1322" s="11">
        <f t="shared" si="86"/>
        <v>77488.929999999993</v>
      </c>
      <c r="AB1322" s="11">
        <f t="shared" si="87"/>
        <v>57971.59</v>
      </c>
      <c r="AC1322" s="170">
        <v>69311.7</v>
      </c>
      <c r="AD1322" s="11"/>
      <c r="AE1322" s="4"/>
      <c r="AF1322" s="4"/>
    </row>
    <row r="1323" spans="1:32">
      <c r="A1323" s="56"/>
      <c r="B1323" s="11"/>
      <c r="C1323" s="11" t="s">
        <v>178</v>
      </c>
      <c r="D1323" s="11"/>
      <c r="E1323" s="11" t="s">
        <v>75</v>
      </c>
      <c r="F1323" s="11">
        <v>667</v>
      </c>
      <c r="G1323" s="11"/>
      <c r="H1323" s="11"/>
      <c r="I1323" s="11"/>
      <c r="J1323" s="207">
        <v>119.37</v>
      </c>
      <c r="K1323" s="11"/>
      <c r="M1323" s="11">
        <v>1</v>
      </c>
      <c r="N1323" s="70"/>
      <c r="P1323" s="196">
        <f t="shared" si="84"/>
        <v>119.37</v>
      </c>
      <c r="Q1323" s="11"/>
      <c r="R1323" s="11"/>
      <c r="S1323" s="11"/>
      <c r="T1323" s="199">
        <f t="shared" si="85"/>
        <v>667</v>
      </c>
      <c r="U1323" s="11"/>
      <c r="V1323" s="11"/>
      <c r="W1323" s="11"/>
      <c r="Y1323" s="11">
        <v>119.37</v>
      </c>
      <c r="Z1323" s="11">
        <f t="shared" si="86"/>
        <v>132.52000000000001</v>
      </c>
      <c r="AB1323" s="11">
        <f t="shared" si="87"/>
        <v>99.14</v>
      </c>
      <c r="AC1323" s="170">
        <v>118.53</v>
      </c>
      <c r="AD1323" s="11"/>
      <c r="AE1323" s="4"/>
      <c r="AF1323" s="4"/>
    </row>
    <row r="1324" spans="1:32">
      <c r="A1324" s="56"/>
      <c r="B1324" s="11"/>
      <c r="C1324" s="11" t="s">
        <v>180</v>
      </c>
      <c r="D1324" s="11"/>
      <c r="E1324" s="11" t="s">
        <v>181</v>
      </c>
      <c r="F1324" s="11">
        <v>445509</v>
      </c>
      <c r="G1324" s="11"/>
      <c r="H1324" s="11"/>
      <c r="I1324" s="11"/>
      <c r="J1324" s="207">
        <v>74712.270000000019</v>
      </c>
      <c r="K1324" s="11"/>
      <c r="M1324" s="11">
        <v>626</v>
      </c>
      <c r="N1324" s="70"/>
      <c r="P1324" s="196">
        <f t="shared" si="84"/>
        <v>119.34867412140578</v>
      </c>
      <c r="Q1324" s="11"/>
      <c r="R1324" s="11"/>
      <c r="S1324" s="11"/>
      <c r="T1324" s="199">
        <f t="shared" si="85"/>
        <v>711.67571884984022</v>
      </c>
      <c r="U1324" s="11"/>
      <c r="V1324" s="11"/>
      <c r="W1324" s="11"/>
      <c r="Y1324" s="11">
        <v>74712.270000000019</v>
      </c>
      <c r="Z1324" s="11">
        <f t="shared" si="86"/>
        <v>82939.88</v>
      </c>
      <c r="AB1324" s="11">
        <f t="shared" si="87"/>
        <v>62049.599999999999</v>
      </c>
      <c r="AC1324" s="170">
        <v>74187.42</v>
      </c>
      <c r="AD1324" s="11"/>
      <c r="AE1324" s="4"/>
      <c r="AF1324" s="4"/>
    </row>
    <row r="1325" spans="1:32">
      <c r="A1325" s="56"/>
      <c r="B1325" s="11"/>
      <c r="C1325" s="11" t="s">
        <v>182</v>
      </c>
      <c r="D1325" s="11"/>
      <c r="E1325" s="11" t="s">
        <v>183</v>
      </c>
      <c r="F1325" s="11">
        <v>568</v>
      </c>
      <c r="G1325" s="11"/>
      <c r="H1325" s="11"/>
      <c r="I1325" s="11"/>
      <c r="J1325" s="207">
        <v>116.46000000000001</v>
      </c>
      <c r="K1325" s="11"/>
      <c r="M1325" s="11">
        <v>4</v>
      </c>
      <c r="N1325" s="70"/>
      <c r="P1325" s="196">
        <f t="shared" si="84"/>
        <v>29.115000000000002</v>
      </c>
      <c r="Q1325" s="11"/>
      <c r="R1325" s="11"/>
      <c r="S1325" s="11"/>
      <c r="T1325" s="199">
        <f t="shared" si="85"/>
        <v>142</v>
      </c>
      <c r="U1325" s="11"/>
      <c r="V1325" s="11"/>
      <c r="W1325" s="11"/>
      <c r="Y1325" s="11">
        <v>116.46000000000001</v>
      </c>
      <c r="Z1325" s="11">
        <f t="shared" si="86"/>
        <v>129.29</v>
      </c>
      <c r="AB1325" s="11">
        <f t="shared" si="87"/>
        <v>96.72</v>
      </c>
      <c r="AC1325" s="170">
        <v>115.64</v>
      </c>
      <c r="AD1325" s="11"/>
      <c r="AE1325" s="4"/>
      <c r="AF1325" s="4"/>
    </row>
    <row r="1326" spans="1:32">
      <c r="A1326" s="56"/>
      <c r="B1326" s="11"/>
      <c r="C1326" s="11" t="s">
        <v>184</v>
      </c>
      <c r="D1326" s="11"/>
      <c r="E1326" s="11" t="s">
        <v>185</v>
      </c>
      <c r="F1326" s="11">
        <v>1206769</v>
      </c>
      <c r="G1326" s="11"/>
      <c r="H1326" s="11"/>
      <c r="I1326" s="11"/>
      <c r="J1326" s="207">
        <v>208630.99999999962</v>
      </c>
      <c r="K1326" s="11"/>
      <c r="M1326" s="11">
        <v>1133</v>
      </c>
      <c r="N1326" s="70"/>
      <c r="P1326" s="196">
        <f t="shared" si="84"/>
        <v>184.14033539276224</v>
      </c>
      <c r="Q1326" s="11"/>
      <c r="R1326" s="11"/>
      <c r="S1326" s="11"/>
      <c r="T1326" s="199">
        <f t="shared" si="85"/>
        <v>1065.1094439541041</v>
      </c>
      <c r="U1326" s="11"/>
      <c r="V1326" s="11"/>
      <c r="W1326" s="11"/>
      <c r="Y1326" s="11">
        <v>208630.99999999962</v>
      </c>
      <c r="Z1326" s="11">
        <f t="shared" si="86"/>
        <v>231606.28</v>
      </c>
      <c r="AB1326" s="11">
        <f t="shared" si="87"/>
        <v>173271</v>
      </c>
      <c r="AC1326" s="170">
        <v>207165.38</v>
      </c>
      <c r="AD1326" s="11"/>
      <c r="AE1326" s="4"/>
      <c r="AF1326" s="4"/>
    </row>
    <row r="1327" spans="1:32">
      <c r="A1327" s="56"/>
      <c r="B1327" s="11"/>
      <c r="C1327" s="11" t="s">
        <v>186</v>
      </c>
      <c r="D1327" s="11"/>
      <c r="E1327" s="11" t="s">
        <v>187</v>
      </c>
      <c r="F1327" s="11">
        <v>2780562</v>
      </c>
      <c r="G1327" s="11"/>
      <c r="H1327" s="11"/>
      <c r="I1327" s="11"/>
      <c r="J1327" s="207">
        <v>470927.45999999874</v>
      </c>
      <c r="K1327" s="11"/>
      <c r="M1327" s="11">
        <v>3341</v>
      </c>
      <c r="N1327" s="70"/>
      <c r="P1327" s="196">
        <f t="shared" si="84"/>
        <v>140.9540436994908</v>
      </c>
      <c r="Q1327" s="11"/>
      <c r="R1327" s="11"/>
      <c r="S1327" s="11"/>
      <c r="T1327" s="199">
        <f t="shared" si="85"/>
        <v>832.25441484585451</v>
      </c>
      <c r="U1327" s="11"/>
      <c r="V1327" s="11"/>
      <c r="W1327" s="11"/>
      <c r="Y1327" s="11">
        <v>470927.45999999874</v>
      </c>
      <c r="Z1327" s="11">
        <f t="shared" si="86"/>
        <v>522787.87</v>
      </c>
      <c r="AB1327" s="11">
        <f t="shared" si="87"/>
        <v>391111.92</v>
      </c>
      <c r="AC1327" s="170">
        <v>467619.23</v>
      </c>
      <c r="AD1327" s="11"/>
      <c r="AE1327" s="4"/>
      <c r="AF1327" s="4"/>
    </row>
    <row r="1328" spans="1:32">
      <c r="A1328" s="56"/>
      <c r="B1328" s="11"/>
      <c r="C1328" s="11" t="s">
        <v>186</v>
      </c>
      <c r="D1328" s="11"/>
      <c r="E1328" s="11" t="s">
        <v>188</v>
      </c>
      <c r="F1328" s="11">
        <v>624</v>
      </c>
      <c r="G1328" s="11"/>
      <c r="H1328" s="11"/>
      <c r="I1328" s="11"/>
      <c r="J1328" s="207">
        <v>110.9</v>
      </c>
      <c r="K1328" s="11"/>
      <c r="M1328" s="11">
        <v>1</v>
      </c>
      <c r="N1328" s="70"/>
      <c r="P1328" s="196">
        <f t="shared" si="84"/>
        <v>110.9</v>
      </c>
      <c r="Q1328" s="11"/>
      <c r="R1328" s="11"/>
      <c r="S1328" s="11"/>
      <c r="T1328" s="199">
        <f t="shared" si="85"/>
        <v>624</v>
      </c>
      <c r="U1328" s="11"/>
      <c r="V1328" s="11"/>
      <c r="W1328" s="11"/>
      <c r="Y1328" s="11">
        <v>110.9</v>
      </c>
      <c r="Z1328" s="11">
        <f t="shared" si="86"/>
        <v>123.11</v>
      </c>
      <c r="AB1328" s="11">
        <f t="shared" si="87"/>
        <v>92.1</v>
      </c>
      <c r="AC1328" s="170">
        <v>110.12</v>
      </c>
      <c r="AD1328" s="11"/>
      <c r="AE1328" s="4"/>
      <c r="AF1328" s="4"/>
    </row>
    <row r="1329" spans="1:32">
      <c r="A1329" s="56"/>
      <c r="B1329" s="11"/>
      <c r="C1329" s="11" t="s">
        <v>189</v>
      </c>
      <c r="D1329" s="11"/>
      <c r="E1329" s="11" t="s">
        <v>190</v>
      </c>
      <c r="F1329" s="11">
        <v>4715609</v>
      </c>
      <c r="G1329" s="11"/>
      <c r="H1329" s="11"/>
      <c r="I1329" s="11"/>
      <c r="J1329" s="207">
        <v>797199.68000000273</v>
      </c>
      <c r="K1329" s="11"/>
      <c r="M1329" s="11">
        <v>5885</v>
      </c>
      <c r="N1329" s="70"/>
      <c r="P1329" s="196">
        <f t="shared" si="84"/>
        <v>135.46298725573538</v>
      </c>
      <c r="Q1329" s="11"/>
      <c r="R1329" s="11"/>
      <c r="S1329" s="11"/>
      <c r="T1329" s="199">
        <f t="shared" si="85"/>
        <v>801.29294817332197</v>
      </c>
      <c r="U1329" s="11"/>
      <c r="V1329" s="11"/>
      <c r="W1329" s="11"/>
      <c r="Y1329" s="11">
        <v>797199.68000000273</v>
      </c>
      <c r="Z1329" s="11">
        <f t="shared" si="86"/>
        <v>884990.49</v>
      </c>
      <c r="AB1329" s="11">
        <f t="shared" si="87"/>
        <v>662085.62</v>
      </c>
      <c r="AC1329" s="170">
        <v>791599.4</v>
      </c>
      <c r="AD1329" s="11"/>
      <c r="AE1329" s="4"/>
      <c r="AF1329" s="4"/>
    </row>
    <row r="1330" spans="1:32">
      <c r="A1330" s="56"/>
      <c r="B1330" s="11"/>
      <c r="C1330" s="11" t="s">
        <v>191</v>
      </c>
      <c r="D1330" s="11"/>
      <c r="E1330" s="11" t="s">
        <v>86</v>
      </c>
      <c r="F1330" s="11">
        <v>364971</v>
      </c>
      <c r="G1330" s="11"/>
      <c r="H1330" s="11"/>
      <c r="I1330" s="11"/>
      <c r="J1330" s="207">
        <v>62762.05</v>
      </c>
      <c r="K1330" s="11"/>
      <c r="M1330" s="11">
        <v>364</v>
      </c>
      <c r="N1330" s="70"/>
      <c r="P1330" s="196">
        <f t="shared" si="84"/>
        <v>172.42321428571429</v>
      </c>
      <c r="Q1330" s="11"/>
      <c r="R1330" s="11"/>
      <c r="S1330" s="11"/>
      <c r="T1330" s="199">
        <f t="shared" si="85"/>
        <v>1002.6675824175824</v>
      </c>
      <c r="U1330" s="11"/>
      <c r="V1330" s="11"/>
      <c r="W1330" s="11"/>
      <c r="Y1330" s="11">
        <v>62762.05</v>
      </c>
      <c r="Z1330" s="11">
        <f t="shared" si="86"/>
        <v>69673.66</v>
      </c>
      <c r="AB1330" s="11">
        <f t="shared" si="87"/>
        <v>52124.77</v>
      </c>
      <c r="AC1330" s="170">
        <v>62321.15</v>
      </c>
      <c r="AD1330" s="11"/>
      <c r="AE1330" s="4"/>
      <c r="AF1330" s="4"/>
    </row>
    <row r="1331" spans="1:32">
      <c r="A1331" s="56"/>
      <c r="B1331" s="11"/>
      <c r="C1331" s="11" t="s">
        <v>191</v>
      </c>
      <c r="D1331" s="11"/>
      <c r="E1331" s="11" t="s">
        <v>192</v>
      </c>
      <c r="F1331" s="11">
        <v>459</v>
      </c>
      <c r="G1331" s="11"/>
      <c r="H1331" s="11"/>
      <c r="I1331" s="11"/>
      <c r="J1331" s="207">
        <v>82.8</v>
      </c>
      <c r="K1331" s="11"/>
      <c r="M1331" s="11">
        <v>1</v>
      </c>
      <c r="N1331" s="70"/>
      <c r="P1331" s="196">
        <f t="shared" si="84"/>
        <v>82.8</v>
      </c>
      <c r="Q1331" s="11"/>
      <c r="R1331" s="11"/>
      <c r="S1331" s="11"/>
      <c r="T1331" s="199">
        <f t="shared" si="85"/>
        <v>459</v>
      </c>
      <c r="U1331" s="11"/>
      <c r="V1331" s="11"/>
      <c r="W1331" s="11"/>
      <c r="Y1331" s="11">
        <v>82.8</v>
      </c>
      <c r="Z1331" s="11">
        <f t="shared" si="86"/>
        <v>91.92</v>
      </c>
      <c r="AB1331" s="11">
        <f t="shared" si="87"/>
        <v>68.77</v>
      </c>
      <c r="AC1331" s="170">
        <v>82.22</v>
      </c>
      <c r="AD1331" s="11"/>
      <c r="AE1331" s="4"/>
      <c r="AF1331" s="4"/>
    </row>
    <row r="1332" spans="1:32">
      <c r="A1332" s="56"/>
      <c r="B1332" s="11"/>
      <c r="C1332" s="11" t="s">
        <v>193</v>
      </c>
      <c r="D1332" s="11"/>
      <c r="E1332" s="11" t="s">
        <v>133</v>
      </c>
      <c r="F1332" s="11">
        <v>101</v>
      </c>
      <c r="G1332" s="11"/>
      <c r="H1332" s="11"/>
      <c r="I1332" s="11"/>
      <c r="J1332" s="207">
        <v>28.94</v>
      </c>
      <c r="K1332" s="11"/>
      <c r="M1332" s="11">
        <v>2</v>
      </c>
      <c r="N1332" s="70"/>
      <c r="P1332" s="196">
        <f t="shared" si="84"/>
        <v>14.47</v>
      </c>
      <c r="Q1332" s="11"/>
      <c r="R1332" s="11"/>
      <c r="S1332" s="11"/>
      <c r="T1332" s="199">
        <f t="shared" si="85"/>
        <v>50.5</v>
      </c>
      <c r="U1332" s="11"/>
      <c r="V1332" s="11"/>
      <c r="W1332" s="11"/>
      <c r="Y1332" s="11">
        <v>28.94</v>
      </c>
      <c r="Z1332" s="11">
        <f t="shared" si="86"/>
        <v>32.130000000000003</v>
      </c>
      <c r="AB1332" s="11">
        <f t="shared" si="87"/>
        <v>24.04</v>
      </c>
      <c r="AC1332" s="170">
        <v>28.74</v>
      </c>
      <c r="AD1332" s="11"/>
      <c r="AE1332" s="4"/>
      <c r="AF1332" s="4"/>
    </row>
    <row r="1333" spans="1:32">
      <c r="A1333" s="56"/>
      <c r="B1333" s="11"/>
      <c r="C1333" s="11" t="s">
        <v>194</v>
      </c>
      <c r="D1333" s="11"/>
      <c r="E1333" s="11" t="s">
        <v>53</v>
      </c>
      <c r="F1333" s="11">
        <v>1404615</v>
      </c>
      <c r="G1333" s="11"/>
      <c r="H1333" s="11"/>
      <c r="I1333" s="11"/>
      <c r="J1333" s="207">
        <v>245868.53999999951</v>
      </c>
      <c r="K1333" s="11"/>
      <c r="M1333" s="11">
        <v>1845</v>
      </c>
      <c r="N1333" s="70"/>
      <c r="P1333" s="196">
        <f t="shared" si="84"/>
        <v>133.26208130081275</v>
      </c>
      <c r="Q1333" s="11"/>
      <c r="R1333" s="11"/>
      <c r="S1333" s="11"/>
      <c r="T1333" s="199">
        <f t="shared" si="85"/>
        <v>761.30894308943084</v>
      </c>
      <c r="U1333" s="11"/>
      <c r="V1333" s="11"/>
      <c r="W1333" s="11"/>
      <c r="Y1333" s="11">
        <v>245868.53999999951</v>
      </c>
      <c r="Z1333" s="11">
        <f t="shared" si="86"/>
        <v>272944.57</v>
      </c>
      <c r="AB1333" s="11">
        <f t="shared" si="87"/>
        <v>204197.3</v>
      </c>
      <c r="AC1333" s="170">
        <v>244141.33</v>
      </c>
      <c r="AD1333" s="11"/>
      <c r="AE1333" s="4"/>
      <c r="AF1333" s="4"/>
    </row>
    <row r="1334" spans="1:32">
      <c r="A1334" s="56"/>
      <c r="B1334" s="11"/>
      <c r="C1334" s="11" t="s">
        <v>195</v>
      </c>
      <c r="D1334" s="11"/>
      <c r="E1334" s="11" t="s">
        <v>166</v>
      </c>
      <c r="F1334" s="11">
        <v>758781</v>
      </c>
      <c r="G1334" s="11"/>
      <c r="H1334" s="11"/>
      <c r="I1334" s="11"/>
      <c r="J1334" s="207">
        <v>123538.42999999986</v>
      </c>
      <c r="K1334" s="11"/>
      <c r="M1334" s="11">
        <v>987</v>
      </c>
      <c r="N1334" s="70"/>
      <c r="P1334" s="196">
        <f t="shared" si="84"/>
        <v>125.16558257345477</v>
      </c>
      <c r="Q1334" s="11"/>
      <c r="R1334" s="11"/>
      <c r="S1334" s="11"/>
      <c r="T1334" s="199">
        <f t="shared" si="85"/>
        <v>768.775075987842</v>
      </c>
      <c r="U1334" s="11"/>
      <c r="V1334" s="11"/>
      <c r="W1334" s="11"/>
      <c r="Y1334" s="11">
        <v>123538.42999999986</v>
      </c>
      <c r="Z1334" s="11">
        <f t="shared" si="86"/>
        <v>137142.98000000001</v>
      </c>
      <c r="AB1334" s="11">
        <f t="shared" si="87"/>
        <v>102600.42</v>
      </c>
      <c r="AC1334" s="170">
        <v>122670.58</v>
      </c>
      <c r="AD1334" s="11"/>
      <c r="AE1334" s="4"/>
      <c r="AF1334" s="4"/>
    </row>
    <row r="1335" spans="1:32">
      <c r="A1335" s="56"/>
      <c r="B1335" s="11"/>
      <c r="C1335" s="11" t="s">
        <v>196</v>
      </c>
      <c r="D1335" s="11"/>
      <c r="E1335" s="11" t="s">
        <v>197</v>
      </c>
      <c r="F1335" s="11">
        <v>340740</v>
      </c>
      <c r="G1335" s="11"/>
      <c r="H1335" s="11"/>
      <c r="I1335" s="11"/>
      <c r="J1335" s="207">
        <v>59619.640000000029</v>
      </c>
      <c r="K1335" s="11"/>
      <c r="M1335" s="11">
        <v>335</v>
      </c>
      <c r="N1335" s="70"/>
      <c r="P1335" s="196">
        <f t="shared" si="84"/>
        <v>177.96907462686576</v>
      </c>
      <c r="Q1335" s="11"/>
      <c r="R1335" s="11"/>
      <c r="S1335" s="11"/>
      <c r="T1335" s="199">
        <f t="shared" si="85"/>
        <v>1017.1343283582089</v>
      </c>
      <c r="U1335" s="11"/>
      <c r="V1335" s="11"/>
      <c r="W1335" s="11"/>
      <c r="Y1335" s="11">
        <v>59619.640000000029</v>
      </c>
      <c r="Z1335" s="11">
        <f t="shared" si="86"/>
        <v>66185.19</v>
      </c>
      <c r="AB1335" s="11">
        <f t="shared" si="87"/>
        <v>49514.96</v>
      </c>
      <c r="AC1335" s="170">
        <v>59200.82</v>
      </c>
      <c r="AD1335" s="11"/>
      <c r="AE1335" s="4"/>
      <c r="AF1335" s="4"/>
    </row>
    <row r="1336" spans="1:32">
      <c r="A1336" s="56"/>
      <c r="B1336" s="11"/>
      <c r="C1336" s="11" t="s">
        <v>196</v>
      </c>
      <c r="D1336" s="11"/>
      <c r="E1336" s="11" t="s">
        <v>198</v>
      </c>
      <c r="F1336" s="11">
        <v>1302</v>
      </c>
      <c r="G1336" s="11"/>
      <c r="H1336" s="11"/>
      <c r="I1336" s="11"/>
      <c r="J1336" s="207">
        <v>236.36</v>
      </c>
      <c r="K1336" s="11"/>
      <c r="M1336" s="11">
        <v>1</v>
      </c>
      <c r="N1336" s="70"/>
      <c r="P1336" s="196">
        <f t="shared" si="84"/>
        <v>236.36</v>
      </c>
      <c r="Q1336" s="11"/>
      <c r="R1336" s="11"/>
      <c r="S1336" s="11"/>
      <c r="T1336" s="199">
        <f t="shared" si="85"/>
        <v>1302</v>
      </c>
      <c r="U1336" s="11"/>
      <c r="V1336" s="11"/>
      <c r="W1336" s="11"/>
      <c r="Y1336" s="11">
        <v>236.36</v>
      </c>
      <c r="Z1336" s="11">
        <f t="shared" si="86"/>
        <v>262.39</v>
      </c>
      <c r="AB1336" s="11">
        <f t="shared" si="87"/>
        <v>196.3</v>
      </c>
      <c r="AC1336" s="170">
        <v>234.7</v>
      </c>
      <c r="AD1336" s="11"/>
      <c r="AE1336" s="4"/>
      <c r="AF1336" s="4"/>
    </row>
    <row r="1337" spans="1:32">
      <c r="A1337" s="56"/>
      <c r="B1337" s="11"/>
      <c r="C1337" s="11" t="s">
        <v>199</v>
      </c>
      <c r="D1337" s="11"/>
      <c r="E1337" s="11" t="s">
        <v>52</v>
      </c>
      <c r="F1337" s="11">
        <v>2819</v>
      </c>
      <c r="G1337" s="11"/>
      <c r="H1337" s="11"/>
      <c r="I1337" s="11"/>
      <c r="J1337" s="207">
        <v>504.76</v>
      </c>
      <c r="K1337" s="11"/>
      <c r="M1337" s="11">
        <v>3</v>
      </c>
      <c r="N1337" s="70"/>
      <c r="P1337" s="196">
        <f t="shared" si="84"/>
        <v>168.25333333333333</v>
      </c>
      <c r="Q1337" s="11"/>
      <c r="R1337" s="11"/>
      <c r="S1337" s="11"/>
      <c r="T1337" s="199">
        <f t="shared" si="85"/>
        <v>939.66666666666663</v>
      </c>
      <c r="U1337" s="11"/>
      <c r="V1337" s="11"/>
      <c r="W1337" s="11"/>
      <c r="Y1337" s="11">
        <v>504.76</v>
      </c>
      <c r="Z1337" s="11">
        <f t="shared" si="86"/>
        <v>560.35</v>
      </c>
      <c r="AB1337" s="11">
        <f t="shared" si="87"/>
        <v>419.21</v>
      </c>
      <c r="AC1337" s="170">
        <v>501.21</v>
      </c>
      <c r="AD1337" s="11"/>
      <c r="AE1337" s="4"/>
      <c r="AF1337" s="4"/>
    </row>
    <row r="1338" spans="1:32">
      <c r="A1338" s="56"/>
      <c r="B1338" s="11"/>
      <c r="C1338" s="11" t="s">
        <v>200</v>
      </c>
      <c r="D1338" s="11"/>
      <c r="E1338" s="11" t="s">
        <v>115</v>
      </c>
      <c r="F1338" s="11">
        <v>204724</v>
      </c>
      <c r="G1338" s="11"/>
      <c r="H1338" s="11"/>
      <c r="I1338" s="11"/>
      <c r="J1338" s="207">
        <v>35125.609999999986</v>
      </c>
      <c r="K1338" s="11"/>
      <c r="M1338" s="11">
        <v>234</v>
      </c>
      <c r="N1338" s="70"/>
      <c r="P1338" s="196">
        <f t="shared" si="84"/>
        <v>150.10944444444439</v>
      </c>
      <c r="Q1338" s="11"/>
      <c r="R1338" s="11"/>
      <c r="S1338" s="11"/>
      <c r="T1338" s="199">
        <f t="shared" si="85"/>
        <v>874.88888888888891</v>
      </c>
      <c r="U1338" s="11"/>
      <c r="V1338" s="11"/>
      <c r="W1338" s="11"/>
      <c r="Y1338" s="11">
        <v>35125.609999999986</v>
      </c>
      <c r="Z1338" s="11">
        <f t="shared" si="86"/>
        <v>38993.78</v>
      </c>
      <c r="AB1338" s="11">
        <f t="shared" si="87"/>
        <v>29172.32</v>
      </c>
      <c r="AC1338" s="170">
        <v>34878.85</v>
      </c>
      <c r="AD1338" s="11"/>
      <c r="AE1338" s="4"/>
      <c r="AF1338" s="4"/>
    </row>
    <row r="1339" spans="1:32">
      <c r="A1339" s="56"/>
      <c r="B1339" s="11"/>
      <c r="C1339" s="11" t="s">
        <v>201</v>
      </c>
      <c r="D1339" s="11"/>
      <c r="E1339" s="11" t="s">
        <v>68</v>
      </c>
      <c r="F1339" s="11">
        <v>1852</v>
      </c>
      <c r="G1339" s="11"/>
      <c r="H1339" s="11"/>
      <c r="I1339" s="11"/>
      <c r="J1339" s="207">
        <v>345.74</v>
      </c>
      <c r="K1339" s="11"/>
      <c r="M1339" s="11">
        <v>5</v>
      </c>
      <c r="N1339" s="70"/>
      <c r="P1339" s="196">
        <f t="shared" si="84"/>
        <v>69.147999999999996</v>
      </c>
      <c r="Q1339" s="11"/>
      <c r="R1339" s="11"/>
      <c r="S1339" s="11"/>
      <c r="T1339" s="199">
        <f t="shared" si="85"/>
        <v>370.4</v>
      </c>
      <c r="U1339" s="11"/>
      <c r="V1339" s="11"/>
      <c r="W1339" s="11"/>
      <c r="Y1339" s="11">
        <v>345.74</v>
      </c>
      <c r="Z1339" s="11">
        <f t="shared" si="86"/>
        <v>383.81</v>
      </c>
      <c r="AB1339" s="11">
        <f t="shared" si="87"/>
        <v>287.14</v>
      </c>
      <c r="AC1339" s="170">
        <v>343.31</v>
      </c>
      <c r="AD1339" s="11"/>
      <c r="AE1339" s="4"/>
      <c r="AF1339" s="4"/>
    </row>
    <row r="1340" spans="1:32">
      <c r="A1340" s="56"/>
      <c r="B1340" s="11"/>
      <c r="C1340" s="11" t="s">
        <v>202</v>
      </c>
      <c r="D1340" s="11"/>
      <c r="E1340" s="11" t="s">
        <v>59</v>
      </c>
      <c r="F1340" s="11">
        <v>81947</v>
      </c>
      <c r="G1340" s="11"/>
      <c r="H1340" s="11"/>
      <c r="I1340" s="11"/>
      <c r="J1340" s="207">
        <v>14100.390000000005</v>
      </c>
      <c r="K1340" s="11"/>
      <c r="M1340" s="11">
        <v>100</v>
      </c>
      <c r="N1340" s="70"/>
      <c r="P1340" s="196">
        <f t="shared" si="84"/>
        <v>141.00390000000004</v>
      </c>
      <c r="Q1340" s="11"/>
      <c r="R1340" s="11"/>
      <c r="S1340" s="11"/>
      <c r="T1340" s="199">
        <f t="shared" si="85"/>
        <v>819.47</v>
      </c>
      <c r="U1340" s="11"/>
      <c r="V1340" s="11"/>
      <c r="W1340" s="11"/>
      <c r="Y1340" s="11">
        <v>14100.390000000005</v>
      </c>
      <c r="Z1340" s="11">
        <f t="shared" si="86"/>
        <v>15653.18</v>
      </c>
      <c r="AB1340" s="11">
        <f t="shared" si="87"/>
        <v>11710.57</v>
      </c>
      <c r="AC1340" s="170">
        <v>14001.34</v>
      </c>
      <c r="AD1340" s="11"/>
      <c r="AE1340" s="4"/>
      <c r="AF1340" s="4"/>
    </row>
    <row r="1341" spans="1:32">
      <c r="A1341" s="56"/>
      <c r="B1341" s="11"/>
      <c r="C1341" s="11" t="s">
        <v>203</v>
      </c>
      <c r="D1341" s="11"/>
      <c r="E1341" s="11" t="s">
        <v>135</v>
      </c>
      <c r="F1341" s="11">
        <v>171507</v>
      </c>
      <c r="G1341" s="11"/>
      <c r="H1341" s="11"/>
      <c r="I1341" s="11"/>
      <c r="J1341" s="207">
        <v>29035.039999999979</v>
      </c>
      <c r="K1341" s="11"/>
      <c r="M1341" s="11">
        <v>198</v>
      </c>
      <c r="N1341" s="70"/>
      <c r="P1341" s="196">
        <f t="shared" ref="P1341:P1404" si="88">J1341/M1341</f>
        <v>146.64161616161604</v>
      </c>
      <c r="Q1341" s="11"/>
      <c r="R1341" s="11"/>
      <c r="S1341" s="11"/>
      <c r="T1341" s="199">
        <f t="shared" ref="T1341:T1404" si="89">F1341/M1341</f>
        <v>866.19696969696975</v>
      </c>
      <c r="U1341" s="11"/>
      <c r="V1341" s="11"/>
      <c r="W1341" s="11"/>
      <c r="Y1341" s="11">
        <v>29035.039999999979</v>
      </c>
      <c r="Z1341" s="11">
        <f t="shared" ref="Z1341:Z1404" si="90">ROUND($Z$1764*Y1341/$Y$1764,2)</f>
        <v>32232.49</v>
      </c>
      <c r="AB1341" s="11">
        <f t="shared" ref="AB1341:AB1404" si="91">ROUND($AB$1764*Y1341/$Y$1764,2)</f>
        <v>24114.01</v>
      </c>
      <c r="AC1341" s="170">
        <v>28831.07</v>
      </c>
      <c r="AD1341" s="11"/>
      <c r="AE1341" s="4"/>
      <c r="AF1341" s="4"/>
    </row>
    <row r="1342" spans="1:32">
      <c r="A1342" s="56"/>
      <c r="B1342" s="11"/>
      <c r="C1342" s="11" t="s">
        <v>204</v>
      </c>
      <c r="D1342" s="11"/>
      <c r="E1342" s="11" t="s">
        <v>133</v>
      </c>
      <c r="F1342" s="11">
        <v>3491</v>
      </c>
      <c r="G1342" s="11"/>
      <c r="H1342" s="11"/>
      <c r="I1342" s="11"/>
      <c r="J1342" s="207">
        <v>637.65</v>
      </c>
      <c r="K1342" s="11"/>
      <c r="M1342" s="11">
        <v>2</v>
      </c>
      <c r="N1342" s="70"/>
      <c r="P1342" s="196">
        <f t="shared" si="88"/>
        <v>318.82499999999999</v>
      </c>
      <c r="Q1342" s="11"/>
      <c r="R1342" s="11"/>
      <c r="S1342" s="11"/>
      <c r="T1342" s="199">
        <f t="shared" si="89"/>
        <v>1745.5</v>
      </c>
      <c r="U1342" s="11"/>
      <c r="V1342" s="11"/>
      <c r="W1342" s="11"/>
      <c r="Y1342" s="11">
        <v>637.65</v>
      </c>
      <c r="Z1342" s="11">
        <f t="shared" si="90"/>
        <v>707.87</v>
      </c>
      <c r="AB1342" s="11">
        <f t="shared" si="91"/>
        <v>529.58000000000004</v>
      </c>
      <c r="AC1342" s="170">
        <v>633.16999999999996</v>
      </c>
      <c r="AD1342" s="11"/>
      <c r="AE1342" s="4"/>
      <c r="AF1342" s="4"/>
    </row>
    <row r="1343" spans="1:32">
      <c r="A1343" s="56"/>
      <c r="B1343" s="11"/>
      <c r="C1343" s="11" t="s">
        <v>204</v>
      </c>
      <c r="D1343" s="11"/>
      <c r="E1343" s="11" t="s">
        <v>205</v>
      </c>
      <c r="F1343" s="11">
        <v>202461</v>
      </c>
      <c r="G1343" s="11"/>
      <c r="H1343" s="11"/>
      <c r="I1343" s="11"/>
      <c r="J1343" s="207">
        <v>35478.580000000016</v>
      </c>
      <c r="K1343" s="11"/>
      <c r="M1343" s="11">
        <v>221</v>
      </c>
      <c r="N1343" s="70"/>
      <c r="P1343" s="196">
        <f t="shared" si="88"/>
        <v>160.53656108597292</v>
      </c>
      <c r="Q1343" s="11"/>
      <c r="R1343" s="11"/>
      <c r="S1343" s="11"/>
      <c r="T1343" s="199">
        <f t="shared" si="89"/>
        <v>916.11312217194575</v>
      </c>
      <c r="U1343" s="11"/>
      <c r="V1343" s="11"/>
      <c r="W1343" s="11"/>
      <c r="Y1343" s="11">
        <v>35478.580000000016</v>
      </c>
      <c r="Z1343" s="11">
        <f t="shared" si="90"/>
        <v>39385.620000000003</v>
      </c>
      <c r="AB1343" s="11">
        <f t="shared" si="91"/>
        <v>29465.46</v>
      </c>
      <c r="AC1343" s="170">
        <v>35229.35</v>
      </c>
      <c r="AD1343" s="11"/>
      <c r="AE1343" s="4"/>
      <c r="AF1343" s="4"/>
    </row>
    <row r="1344" spans="1:32">
      <c r="A1344" s="56"/>
      <c r="B1344" s="11"/>
      <c r="C1344" s="11" t="s">
        <v>204</v>
      </c>
      <c r="D1344" s="11"/>
      <c r="E1344" s="11" t="s">
        <v>206</v>
      </c>
      <c r="F1344" s="11">
        <v>721</v>
      </c>
      <c r="G1344" s="11"/>
      <c r="H1344" s="11"/>
      <c r="I1344" s="11"/>
      <c r="J1344" s="207">
        <v>127.22</v>
      </c>
      <c r="K1344" s="11"/>
      <c r="M1344" s="11">
        <v>1</v>
      </c>
      <c r="N1344" s="70"/>
      <c r="P1344" s="196">
        <f t="shared" si="88"/>
        <v>127.22</v>
      </c>
      <c r="Q1344" s="11"/>
      <c r="R1344" s="11"/>
      <c r="S1344" s="11"/>
      <c r="T1344" s="199">
        <f t="shared" si="89"/>
        <v>721</v>
      </c>
      <c r="U1344" s="11"/>
      <c r="V1344" s="11"/>
      <c r="W1344" s="11"/>
      <c r="Y1344" s="11">
        <v>127.22</v>
      </c>
      <c r="Z1344" s="11">
        <f t="shared" si="90"/>
        <v>141.22999999999999</v>
      </c>
      <c r="AB1344" s="11">
        <f t="shared" si="91"/>
        <v>105.66</v>
      </c>
      <c r="AC1344" s="170">
        <v>126.33</v>
      </c>
      <c r="AD1344" s="11"/>
      <c r="AE1344" s="4"/>
      <c r="AF1344" s="4"/>
    </row>
    <row r="1345" spans="1:32">
      <c r="A1345" s="56"/>
      <c r="B1345" s="11"/>
      <c r="C1345" s="11" t="s">
        <v>207</v>
      </c>
      <c r="D1345" s="11"/>
      <c r="E1345" s="11" t="s">
        <v>157</v>
      </c>
      <c r="F1345" s="11">
        <v>448603</v>
      </c>
      <c r="G1345" s="11"/>
      <c r="H1345" s="11"/>
      <c r="I1345" s="11"/>
      <c r="J1345" s="207">
        <v>77216.030000000057</v>
      </c>
      <c r="K1345" s="11"/>
      <c r="M1345" s="11">
        <v>659</v>
      </c>
      <c r="N1345" s="70"/>
      <c r="P1345" s="196">
        <f t="shared" si="88"/>
        <v>117.17151745068294</v>
      </c>
      <c r="Q1345" s="11"/>
      <c r="R1345" s="11"/>
      <c r="S1345" s="11"/>
      <c r="T1345" s="199">
        <f t="shared" si="89"/>
        <v>680.73292867981786</v>
      </c>
      <c r="U1345" s="11"/>
      <c r="V1345" s="11"/>
      <c r="W1345" s="11"/>
      <c r="Y1345" s="11">
        <v>77216.030000000057</v>
      </c>
      <c r="Z1345" s="11">
        <f t="shared" si="90"/>
        <v>85719.37</v>
      </c>
      <c r="AB1345" s="11">
        <f t="shared" si="91"/>
        <v>64129.01</v>
      </c>
      <c r="AC1345" s="170">
        <v>76673.59</v>
      </c>
      <c r="AD1345" s="11"/>
      <c r="AE1345" s="4"/>
      <c r="AF1345" s="4"/>
    </row>
    <row r="1346" spans="1:32">
      <c r="A1346" s="56"/>
      <c r="B1346" s="11"/>
      <c r="C1346" s="11" t="s">
        <v>208</v>
      </c>
      <c r="D1346" s="11"/>
      <c r="E1346" s="11" t="s">
        <v>209</v>
      </c>
      <c r="F1346" s="11">
        <v>91042</v>
      </c>
      <c r="G1346" s="11"/>
      <c r="H1346" s="11"/>
      <c r="I1346" s="11"/>
      <c r="J1346" s="207">
        <v>15498.369999999995</v>
      </c>
      <c r="K1346" s="11"/>
      <c r="M1346" s="11">
        <v>121</v>
      </c>
      <c r="N1346" s="70"/>
      <c r="P1346" s="196">
        <f t="shared" si="88"/>
        <v>128.08570247933881</v>
      </c>
      <c r="Q1346" s="11"/>
      <c r="R1346" s="11"/>
      <c r="S1346" s="11"/>
      <c r="T1346" s="199">
        <f t="shared" si="89"/>
        <v>752.41322314049592</v>
      </c>
      <c r="U1346" s="11"/>
      <c r="V1346" s="11"/>
      <c r="W1346" s="11"/>
      <c r="Y1346" s="11">
        <v>15498.369999999995</v>
      </c>
      <c r="Z1346" s="11">
        <f t="shared" si="90"/>
        <v>17205.11</v>
      </c>
      <c r="AB1346" s="11">
        <f t="shared" si="91"/>
        <v>12871.62</v>
      </c>
      <c r="AC1346" s="170">
        <v>15389.49</v>
      </c>
      <c r="AD1346" s="11"/>
      <c r="AE1346" s="4"/>
      <c r="AF1346" s="4"/>
    </row>
    <row r="1347" spans="1:32">
      <c r="A1347" s="56"/>
      <c r="B1347" s="11"/>
      <c r="C1347" s="11" t="s">
        <v>210</v>
      </c>
      <c r="D1347" s="11"/>
      <c r="E1347" s="11" t="s">
        <v>192</v>
      </c>
      <c r="F1347" s="11">
        <v>583871</v>
      </c>
      <c r="G1347" s="11"/>
      <c r="H1347" s="11"/>
      <c r="I1347" s="11"/>
      <c r="J1347" s="207">
        <v>102476.2099999999</v>
      </c>
      <c r="K1347" s="11"/>
      <c r="M1347" s="11">
        <v>875</v>
      </c>
      <c r="N1347" s="70"/>
      <c r="P1347" s="196">
        <f t="shared" si="88"/>
        <v>117.11566857142846</v>
      </c>
      <c r="Q1347" s="11"/>
      <c r="R1347" s="11"/>
      <c r="S1347" s="11"/>
      <c r="T1347" s="199">
        <f t="shared" si="89"/>
        <v>667.28114285714287</v>
      </c>
      <c r="U1347" s="11"/>
      <c r="V1347" s="11"/>
      <c r="W1347" s="11"/>
      <c r="Y1347" s="11">
        <v>102476.2099999999</v>
      </c>
      <c r="Z1347" s="11">
        <f t="shared" si="90"/>
        <v>113761.3</v>
      </c>
      <c r="AB1347" s="11">
        <f t="shared" si="91"/>
        <v>85107.94</v>
      </c>
      <c r="AC1347" s="170">
        <v>101756.32</v>
      </c>
      <c r="AD1347" s="11"/>
      <c r="AE1347" s="4"/>
      <c r="AF1347" s="4"/>
    </row>
    <row r="1348" spans="1:32">
      <c r="A1348" s="56"/>
      <c r="B1348" s="11"/>
      <c r="C1348" s="11" t="s">
        <v>210</v>
      </c>
      <c r="D1348" s="11"/>
      <c r="E1348" s="11" t="s">
        <v>115</v>
      </c>
      <c r="F1348" s="11">
        <v>911</v>
      </c>
      <c r="G1348" s="11"/>
      <c r="H1348" s="11"/>
      <c r="I1348" s="11"/>
      <c r="J1348" s="207">
        <v>162.76</v>
      </c>
      <c r="K1348" s="11"/>
      <c r="M1348" s="11">
        <v>1</v>
      </c>
      <c r="N1348" s="70"/>
      <c r="P1348" s="196">
        <f t="shared" si="88"/>
        <v>162.76</v>
      </c>
      <c r="Q1348" s="11"/>
      <c r="R1348" s="11"/>
      <c r="S1348" s="11"/>
      <c r="T1348" s="199">
        <f t="shared" si="89"/>
        <v>911</v>
      </c>
      <c r="U1348" s="11"/>
      <c r="V1348" s="11"/>
      <c r="W1348" s="11"/>
      <c r="Y1348" s="11">
        <v>162.76</v>
      </c>
      <c r="Z1348" s="11">
        <f t="shared" si="90"/>
        <v>180.68</v>
      </c>
      <c r="AB1348" s="11">
        <f t="shared" si="91"/>
        <v>135.16999999999999</v>
      </c>
      <c r="AC1348" s="170">
        <v>161.62</v>
      </c>
      <c r="AD1348" s="11"/>
      <c r="AE1348" s="4"/>
      <c r="AF1348" s="4"/>
    </row>
    <row r="1349" spans="1:32">
      <c r="A1349" s="56"/>
      <c r="B1349" s="11"/>
      <c r="C1349" s="11" t="s">
        <v>212</v>
      </c>
      <c r="D1349" s="11"/>
      <c r="E1349" s="11" t="s">
        <v>213</v>
      </c>
      <c r="F1349" s="11">
        <v>221725</v>
      </c>
      <c r="G1349" s="11"/>
      <c r="H1349" s="11"/>
      <c r="I1349" s="11"/>
      <c r="J1349" s="207">
        <v>37600.870000000003</v>
      </c>
      <c r="K1349" s="11"/>
      <c r="M1349" s="11">
        <v>211</v>
      </c>
      <c r="N1349" s="70"/>
      <c r="P1349" s="196">
        <f t="shared" si="88"/>
        <v>178.20317535545024</v>
      </c>
      <c r="Q1349" s="11"/>
      <c r="R1349" s="11"/>
      <c r="S1349" s="11"/>
      <c r="T1349" s="199">
        <f t="shared" si="89"/>
        <v>1050.829383886256</v>
      </c>
      <c r="U1349" s="11"/>
      <c r="V1349" s="11"/>
      <c r="W1349" s="11"/>
      <c r="Y1349" s="11">
        <v>37600.870000000003</v>
      </c>
      <c r="Z1349" s="11">
        <f t="shared" si="90"/>
        <v>41741.629999999997</v>
      </c>
      <c r="AB1349" s="11">
        <f t="shared" si="91"/>
        <v>31228.05</v>
      </c>
      <c r="AC1349" s="170">
        <v>37336.730000000003</v>
      </c>
      <c r="AD1349" s="11"/>
      <c r="AE1349" s="4"/>
      <c r="AF1349" s="4"/>
    </row>
    <row r="1350" spans="1:32">
      <c r="A1350" s="56"/>
      <c r="B1350" s="11"/>
      <c r="C1350" s="11" t="s">
        <v>212</v>
      </c>
      <c r="D1350" s="11"/>
      <c r="E1350" s="11" t="s">
        <v>64</v>
      </c>
      <c r="F1350" s="11">
        <v>623</v>
      </c>
      <c r="G1350" s="11"/>
      <c r="H1350" s="11"/>
      <c r="I1350" s="11"/>
      <c r="J1350" s="207">
        <v>112.01</v>
      </c>
      <c r="K1350" s="11"/>
      <c r="M1350" s="11">
        <v>1</v>
      </c>
      <c r="N1350" s="70"/>
      <c r="P1350" s="196">
        <f t="shared" si="88"/>
        <v>112.01</v>
      </c>
      <c r="Q1350" s="11"/>
      <c r="R1350" s="11"/>
      <c r="S1350" s="11"/>
      <c r="T1350" s="199">
        <f t="shared" si="89"/>
        <v>623</v>
      </c>
      <c r="U1350" s="11"/>
      <c r="V1350" s="11"/>
      <c r="W1350" s="11"/>
      <c r="Y1350" s="11">
        <v>112.01</v>
      </c>
      <c r="Z1350" s="11">
        <f t="shared" si="90"/>
        <v>124.34</v>
      </c>
      <c r="AB1350" s="11">
        <f t="shared" si="91"/>
        <v>93.03</v>
      </c>
      <c r="AC1350" s="170">
        <v>111.22</v>
      </c>
      <c r="AD1350" s="11"/>
      <c r="AE1350" s="4"/>
      <c r="AF1350" s="4"/>
    </row>
    <row r="1351" spans="1:32">
      <c r="A1351" s="56"/>
      <c r="B1351" s="11"/>
      <c r="C1351" s="11" t="s">
        <v>212</v>
      </c>
      <c r="D1351" s="11"/>
      <c r="E1351" s="11" t="s">
        <v>214</v>
      </c>
      <c r="F1351" s="11">
        <v>896</v>
      </c>
      <c r="G1351" s="11"/>
      <c r="H1351" s="11"/>
      <c r="I1351" s="11"/>
      <c r="J1351" s="207">
        <v>158.66</v>
      </c>
      <c r="K1351" s="11"/>
      <c r="M1351" s="11">
        <v>1</v>
      </c>
      <c r="N1351" s="70"/>
      <c r="P1351" s="196">
        <f t="shared" si="88"/>
        <v>158.66</v>
      </c>
      <c r="Q1351" s="11"/>
      <c r="R1351" s="11"/>
      <c r="S1351" s="11"/>
      <c r="T1351" s="199">
        <f t="shared" si="89"/>
        <v>896</v>
      </c>
      <c r="U1351" s="11"/>
      <c r="V1351" s="11"/>
      <c r="W1351" s="11"/>
      <c r="Y1351" s="11">
        <v>158.66</v>
      </c>
      <c r="Z1351" s="11">
        <f t="shared" si="90"/>
        <v>176.13</v>
      </c>
      <c r="AB1351" s="11">
        <f t="shared" si="91"/>
        <v>131.77000000000001</v>
      </c>
      <c r="AC1351" s="170">
        <v>157.55000000000001</v>
      </c>
      <c r="AD1351" s="11"/>
      <c r="AE1351" s="4"/>
      <c r="AF1351" s="4"/>
    </row>
    <row r="1352" spans="1:32">
      <c r="A1352" s="56"/>
      <c r="B1352" s="11"/>
      <c r="C1352" s="11" t="s">
        <v>212</v>
      </c>
      <c r="D1352" s="11"/>
      <c r="E1352" s="11" t="s">
        <v>215</v>
      </c>
      <c r="F1352" s="11">
        <v>2515</v>
      </c>
      <c r="G1352" s="11"/>
      <c r="H1352" s="11"/>
      <c r="I1352" s="11"/>
      <c r="J1352" s="207">
        <v>453.07</v>
      </c>
      <c r="K1352" s="11"/>
      <c r="M1352" s="11">
        <v>3</v>
      </c>
      <c r="N1352" s="70"/>
      <c r="P1352" s="196">
        <f t="shared" si="88"/>
        <v>151.02333333333334</v>
      </c>
      <c r="Q1352" s="11"/>
      <c r="R1352" s="11"/>
      <c r="S1352" s="11"/>
      <c r="T1352" s="199">
        <f t="shared" si="89"/>
        <v>838.33333333333337</v>
      </c>
      <c r="U1352" s="11"/>
      <c r="V1352" s="11"/>
      <c r="W1352" s="11"/>
      <c r="Y1352" s="11">
        <v>453.07</v>
      </c>
      <c r="Z1352" s="11">
        <f t="shared" si="90"/>
        <v>502.96</v>
      </c>
      <c r="AB1352" s="11">
        <f t="shared" si="91"/>
        <v>376.28</v>
      </c>
      <c r="AC1352" s="170">
        <v>449.89</v>
      </c>
      <c r="AD1352" s="11"/>
      <c r="AE1352" s="4"/>
      <c r="AF1352" s="4"/>
    </row>
    <row r="1353" spans="1:32">
      <c r="A1353" s="56"/>
      <c r="B1353" s="11"/>
      <c r="C1353" s="11" t="s">
        <v>216</v>
      </c>
      <c r="D1353" s="11"/>
      <c r="E1353" s="11" t="s">
        <v>198</v>
      </c>
      <c r="F1353" s="11">
        <v>402843</v>
      </c>
      <c r="G1353" s="11"/>
      <c r="H1353" s="11"/>
      <c r="I1353" s="11"/>
      <c r="J1353" s="207">
        <v>69839.899999999892</v>
      </c>
      <c r="K1353" s="11"/>
      <c r="M1353" s="11">
        <v>493</v>
      </c>
      <c r="N1353" s="70"/>
      <c r="P1353" s="196">
        <f t="shared" si="88"/>
        <v>141.66308316429999</v>
      </c>
      <c r="Q1353" s="11"/>
      <c r="R1353" s="11"/>
      <c r="S1353" s="11"/>
      <c r="T1353" s="199">
        <f t="shared" si="89"/>
        <v>817.12576064908717</v>
      </c>
      <c r="U1353" s="11"/>
      <c r="V1353" s="11"/>
      <c r="W1353" s="11"/>
      <c r="Y1353" s="11">
        <v>69839.899999999892</v>
      </c>
      <c r="Z1353" s="11">
        <f t="shared" si="90"/>
        <v>77530.95</v>
      </c>
      <c r="AB1353" s="11">
        <f t="shared" si="91"/>
        <v>58003.03</v>
      </c>
      <c r="AC1353" s="170">
        <v>69349.279999999999</v>
      </c>
      <c r="AD1353" s="11"/>
      <c r="AE1353" s="4"/>
      <c r="AF1353" s="4"/>
    </row>
    <row r="1354" spans="1:32">
      <c r="A1354" s="56"/>
      <c r="B1354" s="11"/>
      <c r="C1354" s="11" t="s">
        <v>217</v>
      </c>
      <c r="D1354" s="11"/>
      <c r="E1354" s="11" t="s">
        <v>155</v>
      </c>
      <c r="F1354" s="11">
        <v>48200</v>
      </c>
      <c r="G1354" s="11"/>
      <c r="H1354" s="11"/>
      <c r="I1354" s="11"/>
      <c r="J1354" s="207">
        <v>8657.8299999999981</v>
      </c>
      <c r="K1354" s="11"/>
      <c r="M1354" s="11">
        <v>69</v>
      </c>
      <c r="N1354" s="70"/>
      <c r="P1354" s="196">
        <f t="shared" si="88"/>
        <v>125.47579710144925</v>
      </c>
      <c r="Q1354" s="11"/>
      <c r="R1354" s="11"/>
      <c r="S1354" s="11"/>
      <c r="T1354" s="199">
        <f t="shared" si="89"/>
        <v>698.55072463768113</v>
      </c>
      <c r="U1354" s="11"/>
      <c r="V1354" s="11"/>
      <c r="W1354" s="11"/>
      <c r="Y1354" s="11">
        <v>8657.8299999999981</v>
      </c>
      <c r="Z1354" s="11">
        <f t="shared" si="90"/>
        <v>9611.26</v>
      </c>
      <c r="AB1354" s="11">
        <f t="shared" si="91"/>
        <v>7190.45</v>
      </c>
      <c r="AC1354" s="170">
        <v>8597.01</v>
      </c>
      <c r="AD1354" s="11"/>
      <c r="AE1354" s="4"/>
      <c r="AF1354" s="4"/>
    </row>
    <row r="1355" spans="1:32">
      <c r="A1355" s="56"/>
      <c r="B1355" s="11"/>
      <c r="C1355" s="11" t="s">
        <v>218</v>
      </c>
      <c r="D1355" s="11"/>
      <c r="E1355" s="11" t="s">
        <v>86</v>
      </c>
      <c r="F1355" s="11">
        <v>121195</v>
      </c>
      <c r="G1355" s="11"/>
      <c r="H1355" s="11"/>
      <c r="I1355" s="11"/>
      <c r="J1355" s="207">
        <v>22056.479999999996</v>
      </c>
      <c r="K1355" s="11"/>
      <c r="M1355" s="11">
        <v>315</v>
      </c>
      <c r="N1355" s="70"/>
      <c r="P1355" s="196">
        <f t="shared" si="88"/>
        <v>70.020571428571415</v>
      </c>
      <c r="Q1355" s="11"/>
      <c r="R1355" s="11"/>
      <c r="S1355" s="11"/>
      <c r="T1355" s="199">
        <f t="shared" si="89"/>
        <v>384.74603174603175</v>
      </c>
      <c r="U1355" s="11"/>
      <c r="V1355" s="11"/>
      <c r="W1355" s="11"/>
      <c r="Y1355" s="11">
        <v>22056.479999999996</v>
      </c>
      <c r="Z1355" s="11">
        <f t="shared" si="90"/>
        <v>24485.43</v>
      </c>
      <c r="AB1355" s="11">
        <f t="shared" si="91"/>
        <v>18318.22</v>
      </c>
      <c r="AC1355" s="170">
        <v>21901.53</v>
      </c>
      <c r="AD1355" s="11"/>
      <c r="AE1355" s="4"/>
      <c r="AF1355" s="4"/>
    </row>
    <row r="1356" spans="1:32">
      <c r="A1356" s="56"/>
      <c r="B1356" s="11"/>
      <c r="C1356" s="11" t="s">
        <v>218</v>
      </c>
      <c r="D1356" s="11"/>
      <c r="E1356" s="11" t="s">
        <v>155</v>
      </c>
      <c r="F1356" s="11">
        <v>505</v>
      </c>
      <c r="G1356" s="11"/>
      <c r="H1356" s="11"/>
      <c r="I1356" s="11"/>
      <c r="J1356" s="207">
        <v>90.37</v>
      </c>
      <c r="K1356" s="11"/>
      <c r="M1356" s="11">
        <v>1</v>
      </c>
      <c r="N1356" s="70"/>
      <c r="P1356" s="196">
        <f t="shared" si="88"/>
        <v>90.37</v>
      </c>
      <c r="Q1356" s="11"/>
      <c r="R1356" s="11"/>
      <c r="S1356" s="11"/>
      <c r="T1356" s="199">
        <f t="shared" si="89"/>
        <v>505</v>
      </c>
      <c r="U1356" s="11"/>
      <c r="V1356" s="11"/>
      <c r="W1356" s="11"/>
      <c r="Y1356" s="11">
        <v>90.37</v>
      </c>
      <c r="Z1356" s="11">
        <f t="shared" si="90"/>
        <v>100.32</v>
      </c>
      <c r="AB1356" s="11">
        <f t="shared" si="91"/>
        <v>75.05</v>
      </c>
      <c r="AC1356" s="170">
        <v>89.74</v>
      </c>
      <c r="AD1356" s="11"/>
      <c r="AE1356" s="4"/>
      <c r="AF1356" s="4"/>
    </row>
    <row r="1357" spans="1:32">
      <c r="A1357" s="56"/>
      <c r="B1357" s="11"/>
      <c r="C1357" s="11" t="s">
        <v>219</v>
      </c>
      <c r="D1357" s="11"/>
      <c r="E1357" s="11" t="s">
        <v>220</v>
      </c>
      <c r="F1357" s="11"/>
      <c r="G1357" s="11"/>
      <c r="H1357" s="11"/>
      <c r="I1357" s="11"/>
      <c r="J1357" s="207">
        <v>5.41</v>
      </c>
      <c r="K1357" s="11"/>
      <c r="M1357" s="11">
        <v>1</v>
      </c>
      <c r="N1357" s="70"/>
      <c r="P1357" s="196">
        <f t="shared" si="88"/>
        <v>5.41</v>
      </c>
      <c r="Q1357" s="11"/>
      <c r="R1357" s="11"/>
      <c r="S1357" s="11"/>
      <c r="T1357" s="199">
        <f t="shared" si="89"/>
        <v>0</v>
      </c>
      <c r="U1357" s="11"/>
      <c r="V1357" s="11"/>
      <c r="W1357" s="11"/>
      <c r="Y1357" s="11">
        <v>5.41</v>
      </c>
      <c r="Z1357" s="11">
        <f t="shared" si="90"/>
        <v>6.01</v>
      </c>
      <c r="AB1357" s="11">
        <f t="shared" si="91"/>
        <v>4.49</v>
      </c>
      <c r="AC1357" s="170">
        <v>5.37</v>
      </c>
      <c r="AD1357" s="11"/>
      <c r="AE1357" s="4"/>
      <c r="AF1357" s="4"/>
    </row>
    <row r="1358" spans="1:32">
      <c r="A1358" s="56"/>
      <c r="B1358" s="11"/>
      <c r="C1358" s="11" t="s">
        <v>219</v>
      </c>
      <c r="D1358" s="11"/>
      <c r="E1358" s="11" t="s">
        <v>221</v>
      </c>
      <c r="F1358" s="11">
        <v>184399</v>
      </c>
      <c r="G1358" s="11"/>
      <c r="H1358" s="11"/>
      <c r="I1358" s="11"/>
      <c r="J1358" s="207">
        <v>32671.7</v>
      </c>
      <c r="K1358" s="11"/>
      <c r="M1358" s="11">
        <v>199</v>
      </c>
      <c r="N1358" s="70"/>
      <c r="P1358" s="196">
        <f t="shared" si="88"/>
        <v>164.17939698492464</v>
      </c>
      <c r="Q1358" s="11"/>
      <c r="R1358" s="11"/>
      <c r="S1358" s="11"/>
      <c r="T1358" s="199">
        <f t="shared" si="89"/>
        <v>926.6281407035176</v>
      </c>
      <c r="U1358" s="11"/>
      <c r="V1358" s="11"/>
      <c r="W1358" s="11"/>
      <c r="Y1358" s="11">
        <v>32671.7</v>
      </c>
      <c r="Z1358" s="11">
        <f t="shared" si="90"/>
        <v>36269.64</v>
      </c>
      <c r="AB1358" s="11">
        <f t="shared" si="91"/>
        <v>27134.31</v>
      </c>
      <c r="AC1358" s="170">
        <v>32442.18</v>
      </c>
      <c r="AD1358" s="11"/>
      <c r="AE1358" s="4"/>
      <c r="AF1358" s="4"/>
    </row>
    <row r="1359" spans="1:32">
      <c r="A1359" s="56"/>
      <c r="B1359" s="11"/>
      <c r="C1359" s="11" t="s">
        <v>222</v>
      </c>
      <c r="D1359" s="11"/>
      <c r="E1359" s="11" t="s">
        <v>223</v>
      </c>
      <c r="F1359" s="11">
        <v>210240</v>
      </c>
      <c r="G1359" s="11"/>
      <c r="H1359" s="11"/>
      <c r="I1359" s="11"/>
      <c r="J1359" s="207">
        <v>36634.259999999987</v>
      </c>
      <c r="K1359" s="11"/>
      <c r="M1359" s="11">
        <v>215</v>
      </c>
      <c r="N1359" s="70"/>
      <c r="P1359" s="196">
        <f t="shared" si="88"/>
        <v>170.39190697674414</v>
      </c>
      <c r="Q1359" s="11"/>
      <c r="R1359" s="11"/>
      <c r="S1359" s="11"/>
      <c r="T1359" s="199">
        <f t="shared" si="89"/>
        <v>977.8604651162791</v>
      </c>
      <c r="U1359" s="11"/>
      <c r="V1359" s="11"/>
      <c r="W1359" s="11"/>
      <c r="Y1359" s="11">
        <v>36634.259999999987</v>
      </c>
      <c r="Z1359" s="11">
        <f t="shared" si="90"/>
        <v>40668.57</v>
      </c>
      <c r="AB1359" s="11">
        <f t="shared" si="91"/>
        <v>30425.27</v>
      </c>
      <c r="AC1359" s="170">
        <v>36376.910000000003</v>
      </c>
      <c r="AD1359" s="11"/>
      <c r="AE1359" s="4"/>
      <c r="AF1359" s="4"/>
    </row>
    <row r="1360" spans="1:32">
      <c r="A1360" s="56"/>
      <c r="B1360" s="11"/>
      <c r="C1360" s="11" t="s">
        <v>222</v>
      </c>
      <c r="D1360" s="11"/>
      <c r="E1360" s="11" t="s">
        <v>59</v>
      </c>
      <c r="F1360" s="11">
        <v>6921</v>
      </c>
      <c r="G1360" s="11"/>
      <c r="H1360" s="11"/>
      <c r="I1360" s="11"/>
      <c r="J1360" s="207">
        <v>1282.0700000000002</v>
      </c>
      <c r="K1360" s="11"/>
      <c r="M1360" s="11">
        <v>3</v>
      </c>
      <c r="N1360" s="70"/>
      <c r="P1360" s="196">
        <f t="shared" si="88"/>
        <v>427.35666666666674</v>
      </c>
      <c r="Q1360" s="11"/>
      <c r="R1360" s="11"/>
      <c r="S1360" s="11"/>
      <c r="T1360" s="199">
        <f t="shared" si="89"/>
        <v>2307</v>
      </c>
      <c r="U1360" s="11"/>
      <c r="V1360" s="11"/>
      <c r="W1360" s="11"/>
      <c r="Y1360" s="11">
        <v>1282.0700000000002</v>
      </c>
      <c r="Z1360" s="11">
        <f t="shared" si="90"/>
        <v>1423.26</v>
      </c>
      <c r="AB1360" s="11">
        <f t="shared" si="91"/>
        <v>1064.78</v>
      </c>
      <c r="AC1360" s="170">
        <v>1273.06</v>
      </c>
      <c r="AD1360" s="11"/>
      <c r="AE1360" s="4"/>
      <c r="AF1360" s="4"/>
    </row>
    <row r="1361" spans="1:32">
      <c r="A1361" s="56"/>
      <c r="B1361" s="11"/>
      <c r="C1361" s="11" t="s">
        <v>224</v>
      </c>
      <c r="D1361" s="11"/>
      <c r="E1361" s="11" t="s">
        <v>66</v>
      </c>
      <c r="F1361" s="11">
        <v>263</v>
      </c>
      <c r="G1361" s="11"/>
      <c r="H1361" s="11"/>
      <c r="I1361" s="11"/>
      <c r="J1361" s="207">
        <v>50.99</v>
      </c>
      <c r="K1361" s="11"/>
      <c r="M1361" s="11">
        <v>1</v>
      </c>
      <c r="N1361" s="70"/>
      <c r="P1361" s="196">
        <f t="shared" si="88"/>
        <v>50.99</v>
      </c>
      <c r="Q1361" s="11"/>
      <c r="R1361" s="11"/>
      <c r="S1361" s="11"/>
      <c r="T1361" s="199">
        <f t="shared" si="89"/>
        <v>263</v>
      </c>
      <c r="U1361" s="11"/>
      <c r="V1361" s="11"/>
      <c r="W1361" s="11"/>
      <c r="Y1361" s="11">
        <v>50.99</v>
      </c>
      <c r="Z1361" s="11">
        <f t="shared" si="90"/>
        <v>56.61</v>
      </c>
      <c r="AB1361" s="11">
        <f t="shared" si="91"/>
        <v>42.35</v>
      </c>
      <c r="AC1361" s="170">
        <v>50.63</v>
      </c>
      <c r="AD1361" s="11"/>
      <c r="AE1361" s="4"/>
      <c r="AF1361" s="4"/>
    </row>
    <row r="1362" spans="1:32">
      <c r="A1362" s="56"/>
      <c r="B1362" s="11"/>
      <c r="C1362" s="11" t="s">
        <v>224</v>
      </c>
      <c r="D1362" s="11"/>
      <c r="E1362" s="11" t="s">
        <v>225</v>
      </c>
      <c r="F1362" s="11">
        <v>915322</v>
      </c>
      <c r="G1362" s="11"/>
      <c r="H1362" s="11"/>
      <c r="I1362" s="11"/>
      <c r="J1362" s="207">
        <v>156973.53999999969</v>
      </c>
      <c r="K1362" s="11"/>
      <c r="M1362" s="11">
        <v>994</v>
      </c>
      <c r="N1362" s="70"/>
      <c r="P1362" s="196">
        <f t="shared" si="88"/>
        <v>157.92106639839002</v>
      </c>
      <c r="Q1362" s="11"/>
      <c r="R1362" s="11"/>
      <c r="S1362" s="11"/>
      <c r="T1362" s="199">
        <f t="shared" si="89"/>
        <v>920.84708249496987</v>
      </c>
      <c r="U1362" s="11"/>
      <c r="V1362" s="11"/>
      <c r="W1362" s="11"/>
      <c r="Y1362" s="11">
        <v>156973.53999999969</v>
      </c>
      <c r="Z1362" s="11">
        <f t="shared" si="90"/>
        <v>174260.09</v>
      </c>
      <c r="AB1362" s="11">
        <f t="shared" si="91"/>
        <v>130368.75</v>
      </c>
      <c r="AC1362" s="170">
        <v>155870.81</v>
      </c>
      <c r="AD1362" s="11"/>
      <c r="AE1362" s="4"/>
      <c r="AF1362" s="4"/>
    </row>
    <row r="1363" spans="1:32">
      <c r="A1363" s="56"/>
      <c r="B1363" s="11"/>
      <c r="C1363" s="11" t="s">
        <v>224</v>
      </c>
      <c r="D1363" s="11"/>
      <c r="E1363" s="11" t="s">
        <v>108</v>
      </c>
      <c r="F1363" s="11">
        <v>1296</v>
      </c>
      <c r="G1363" s="11"/>
      <c r="H1363" s="11"/>
      <c r="I1363" s="11"/>
      <c r="J1363" s="207">
        <v>234.81</v>
      </c>
      <c r="K1363" s="11"/>
      <c r="M1363" s="11">
        <v>1</v>
      </c>
      <c r="N1363" s="70"/>
      <c r="P1363" s="196">
        <f t="shared" si="88"/>
        <v>234.81</v>
      </c>
      <c r="Q1363" s="11"/>
      <c r="R1363" s="11"/>
      <c r="S1363" s="11"/>
      <c r="T1363" s="199">
        <f t="shared" si="89"/>
        <v>1296</v>
      </c>
      <c r="U1363" s="11"/>
      <c r="V1363" s="11"/>
      <c r="W1363" s="11"/>
      <c r="Y1363" s="11">
        <v>234.81</v>
      </c>
      <c r="Z1363" s="11">
        <f t="shared" si="90"/>
        <v>260.67</v>
      </c>
      <c r="AB1363" s="11">
        <f t="shared" si="91"/>
        <v>195.01</v>
      </c>
      <c r="AC1363" s="170">
        <v>233.16</v>
      </c>
      <c r="AD1363" s="11"/>
      <c r="AE1363" s="4"/>
      <c r="AF1363" s="4"/>
    </row>
    <row r="1364" spans="1:32">
      <c r="A1364" s="56"/>
      <c r="B1364" s="11"/>
      <c r="C1364" s="11" t="s">
        <v>226</v>
      </c>
      <c r="D1364" s="11"/>
      <c r="E1364" s="11" t="s">
        <v>166</v>
      </c>
      <c r="F1364" s="11">
        <v>5894</v>
      </c>
      <c r="G1364" s="11"/>
      <c r="H1364" s="11"/>
      <c r="I1364" s="11"/>
      <c r="J1364" s="207">
        <v>964.03</v>
      </c>
      <c r="K1364" s="11"/>
      <c r="M1364" s="11">
        <v>6</v>
      </c>
      <c r="N1364" s="70"/>
      <c r="P1364" s="196">
        <f t="shared" si="88"/>
        <v>160.67166666666665</v>
      </c>
      <c r="Q1364" s="11"/>
      <c r="R1364" s="11"/>
      <c r="S1364" s="11"/>
      <c r="T1364" s="199">
        <f t="shared" si="89"/>
        <v>982.33333333333337</v>
      </c>
      <c r="U1364" s="11"/>
      <c r="V1364" s="11"/>
      <c r="W1364" s="11"/>
      <c r="Y1364" s="11">
        <v>964.03</v>
      </c>
      <c r="Z1364" s="11">
        <f t="shared" si="90"/>
        <v>1070.19</v>
      </c>
      <c r="AB1364" s="11">
        <f t="shared" si="91"/>
        <v>800.64</v>
      </c>
      <c r="AC1364" s="170">
        <v>957.26</v>
      </c>
      <c r="AD1364" s="11"/>
      <c r="AE1364" s="4"/>
      <c r="AF1364" s="4"/>
    </row>
    <row r="1365" spans="1:32">
      <c r="A1365" s="56"/>
      <c r="B1365" s="11"/>
      <c r="C1365" s="11" t="s">
        <v>227</v>
      </c>
      <c r="D1365" s="11"/>
      <c r="E1365" s="11" t="s">
        <v>141</v>
      </c>
      <c r="F1365" s="11">
        <v>53963</v>
      </c>
      <c r="G1365" s="11"/>
      <c r="H1365" s="11"/>
      <c r="I1365" s="11"/>
      <c r="J1365" s="207">
        <v>9707.1800000000021</v>
      </c>
      <c r="K1365" s="11"/>
      <c r="M1365" s="11">
        <v>39</v>
      </c>
      <c r="N1365" s="70"/>
      <c r="P1365" s="196">
        <f t="shared" si="88"/>
        <v>248.90205128205133</v>
      </c>
      <c r="Q1365" s="11"/>
      <c r="R1365" s="11"/>
      <c r="S1365" s="11"/>
      <c r="T1365" s="199">
        <f t="shared" si="89"/>
        <v>1383.6666666666667</v>
      </c>
      <c r="U1365" s="11"/>
      <c r="V1365" s="11"/>
      <c r="W1365" s="11"/>
      <c r="Y1365" s="11">
        <v>9707.1800000000021</v>
      </c>
      <c r="Z1365" s="11">
        <f t="shared" si="90"/>
        <v>10776.17</v>
      </c>
      <c r="AB1365" s="11">
        <f t="shared" si="91"/>
        <v>8061.95</v>
      </c>
      <c r="AC1365" s="170">
        <v>9638.99</v>
      </c>
      <c r="AD1365" s="11"/>
      <c r="AE1365" s="4"/>
      <c r="AF1365" s="4"/>
    </row>
    <row r="1366" spans="1:32">
      <c r="A1366" s="56"/>
      <c r="B1366" s="11"/>
      <c r="C1366" s="11" t="s">
        <v>228</v>
      </c>
      <c r="D1366" s="11"/>
      <c r="E1366" s="11" t="s">
        <v>70</v>
      </c>
      <c r="F1366" s="11">
        <v>1452</v>
      </c>
      <c r="G1366" s="11"/>
      <c r="H1366" s="11"/>
      <c r="I1366" s="11"/>
      <c r="J1366" s="207">
        <v>258.31</v>
      </c>
      <c r="K1366" s="11"/>
      <c r="M1366" s="11">
        <v>2</v>
      </c>
      <c r="N1366" s="70"/>
      <c r="P1366" s="196">
        <f t="shared" si="88"/>
        <v>129.155</v>
      </c>
      <c r="Q1366" s="11"/>
      <c r="R1366" s="11"/>
      <c r="S1366" s="11"/>
      <c r="T1366" s="199">
        <f t="shared" si="89"/>
        <v>726</v>
      </c>
      <c r="U1366" s="11"/>
      <c r="V1366" s="11"/>
      <c r="W1366" s="11"/>
      <c r="Y1366" s="11">
        <v>258.31</v>
      </c>
      <c r="Z1366" s="11">
        <f t="shared" si="90"/>
        <v>286.76</v>
      </c>
      <c r="AB1366" s="11">
        <f t="shared" si="91"/>
        <v>214.53</v>
      </c>
      <c r="AC1366" s="170">
        <v>256.5</v>
      </c>
      <c r="AD1366" s="11"/>
      <c r="AE1366" s="4"/>
      <c r="AF1366" s="4"/>
    </row>
    <row r="1367" spans="1:32">
      <c r="A1367" s="56"/>
      <c r="B1367" s="11"/>
      <c r="C1367" s="11" t="s">
        <v>229</v>
      </c>
      <c r="D1367" s="11"/>
      <c r="E1367" s="11" t="s">
        <v>57</v>
      </c>
      <c r="F1367" s="11">
        <v>2340</v>
      </c>
      <c r="G1367" s="11"/>
      <c r="H1367" s="11"/>
      <c r="I1367" s="11"/>
      <c r="J1367" s="207">
        <v>427.70000000000005</v>
      </c>
      <c r="K1367" s="11"/>
      <c r="M1367" s="11">
        <v>2</v>
      </c>
      <c r="N1367" s="70"/>
      <c r="P1367" s="196">
        <f t="shared" si="88"/>
        <v>213.85000000000002</v>
      </c>
      <c r="Q1367" s="11"/>
      <c r="R1367" s="11"/>
      <c r="S1367" s="11"/>
      <c r="T1367" s="199">
        <f t="shared" si="89"/>
        <v>1170</v>
      </c>
      <c r="U1367" s="11"/>
      <c r="V1367" s="11"/>
      <c r="W1367" s="11"/>
      <c r="Y1367" s="11">
        <v>427.70000000000005</v>
      </c>
      <c r="Z1367" s="11">
        <f t="shared" si="90"/>
        <v>474.8</v>
      </c>
      <c r="AB1367" s="11">
        <f t="shared" si="91"/>
        <v>355.21</v>
      </c>
      <c r="AC1367" s="170">
        <v>424.7</v>
      </c>
      <c r="AD1367" s="11"/>
      <c r="AE1367" s="4"/>
      <c r="AF1367" s="4"/>
    </row>
    <row r="1368" spans="1:32">
      <c r="A1368" s="56"/>
      <c r="B1368" s="11"/>
      <c r="C1368" s="11" t="s">
        <v>229</v>
      </c>
      <c r="D1368" s="11"/>
      <c r="E1368" s="11" t="s">
        <v>64</v>
      </c>
      <c r="F1368" s="11">
        <v>1298</v>
      </c>
      <c r="G1368" s="11"/>
      <c r="H1368" s="11"/>
      <c r="I1368" s="11"/>
      <c r="J1368" s="207">
        <v>234.17000000000002</v>
      </c>
      <c r="K1368" s="11"/>
      <c r="M1368" s="11">
        <v>2</v>
      </c>
      <c r="N1368" s="70"/>
      <c r="P1368" s="196">
        <f t="shared" si="88"/>
        <v>117.08500000000001</v>
      </c>
      <c r="Q1368" s="11"/>
      <c r="R1368" s="11"/>
      <c r="S1368" s="11"/>
      <c r="T1368" s="199">
        <f t="shared" si="89"/>
        <v>649</v>
      </c>
      <c r="U1368" s="11"/>
      <c r="V1368" s="11"/>
      <c r="W1368" s="11"/>
      <c r="Y1368" s="11">
        <v>234.17000000000002</v>
      </c>
      <c r="Z1368" s="11">
        <f t="shared" si="90"/>
        <v>259.95999999999998</v>
      </c>
      <c r="AB1368" s="11">
        <f t="shared" si="91"/>
        <v>194.48</v>
      </c>
      <c r="AC1368" s="170">
        <v>232.52</v>
      </c>
      <c r="AD1368" s="11"/>
      <c r="AE1368" s="4"/>
      <c r="AF1368" s="4"/>
    </row>
    <row r="1369" spans="1:32">
      <c r="A1369" s="56"/>
      <c r="B1369" s="11"/>
      <c r="C1369" s="11" t="s">
        <v>230</v>
      </c>
      <c r="D1369" s="11"/>
      <c r="E1369" s="11" t="s">
        <v>145</v>
      </c>
      <c r="F1369" s="11">
        <v>7536</v>
      </c>
      <c r="G1369" s="11"/>
      <c r="H1369" s="11"/>
      <c r="I1369" s="11"/>
      <c r="J1369" s="207">
        <v>1398.87</v>
      </c>
      <c r="K1369" s="11"/>
      <c r="M1369" s="11">
        <v>4</v>
      </c>
      <c r="N1369" s="70"/>
      <c r="P1369" s="196">
        <f t="shared" si="88"/>
        <v>349.71749999999997</v>
      </c>
      <c r="Q1369" s="11"/>
      <c r="R1369" s="11"/>
      <c r="S1369" s="11"/>
      <c r="T1369" s="199">
        <f t="shared" si="89"/>
        <v>1884</v>
      </c>
      <c r="U1369" s="11"/>
      <c r="V1369" s="11"/>
      <c r="W1369" s="11"/>
      <c r="Y1369" s="11">
        <v>1398.87</v>
      </c>
      <c r="Z1369" s="11">
        <f t="shared" si="90"/>
        <v>1552.92</v>
      </c>
      <c r="AB1369" s="11">
        <f t="shared" si="91"/>
        <v>1161.78</v>
      </c>
      <c r="AC1369" s="170">
        <v>1389.04</v>
      </c>
      <c r="AD1369" s="11"/>
      <c r="AE1369" s="4"/>
      <c r="AF1369" s="4"/>
    </row>
    <row r="1370" spans="1:32">
      <c r="A1370" s="56"/>
      <c r="B1370" s="11"/>
      <c r="C1370" s="11" t="s">
        <v>231</v>
      </c>
      <c r="D1370" s="11"/>
      <c r="E1370" s="11" t="s">
        <v>232</v>
      </c>
      <c r="F1370" s="11">
        <v>15244</v>
      </c>
      <c r="G1370" s="11"/>
      <c r="H1370" s="11"/>
      <c r="I1370" s="11"/>
      <c r="J1370" s="207">
        <v>2605.9199999999996</v>
      </c>
      <c r="K1370" s="11"/>
      <c r="M1370" s="11">
        <v>20</v>
      </c>
      <c r="N1370" s="70"/>
      <c r="P1370" s="196">
        <f t="shared" si="88"/>
        <v>130.29599999999999</v>
      </c>
      <c r="Q1370" s="11"/>
      <c r="R1370" s="11"/>
      <c r="S1370" s="11"/>
      <c r="T1370" s="199">
        <f t="shared" si="89"/>
        <v>762.2</v>
      </c>
      <c r="U1370" s="11"/>
      <c r="V1370" s="11"/>
      <c r="W1370" s="11"/>
      <c r="Y1370" s="11">
        <v>2605.9199999999996</v>
      </c>
      <c r="Z1370" s="11">
        <f t="shared" si="90"/>
        <v>2892.89</v>
      </c>
      <c r="AB1370" s="11">
        <f t="shared" si="91"/>
        <v>2164.25</v>
      </c>
      <c r="AC1370" s="170">
        <v>2587.61</v>
      </c>
      <c r="AD1370" s="11"/>
      <c r="AE1370" s="4"/>
      <c r="AF1370" s="4"/>
    </row>
    <row r="1371" spans="1:32">
      <c r="A1371" s="56"/>
      <c r="B1371" s="11"/>
      <c r="C1371" s="11" t="s">
        <v>233</v>
      </c>
      <c r="D1371" s="11"/>
      <c r="E1371" s="11" t="s">
        <v>197</v>
      </c>
      <c r="F1371" s="11">
        <v>609</v>
      </c>
      <c r="G1371" s="11"/>
      <c r="H1371" s="11"/>
      <c r="I1371" s="11"/>
      <c r="J1371" s="207">
        <v>54.37</v>
      </c>
      <c r="K1371" s="11"/>
      <c r="M1371" s="11">
        <v>1</v>
      </c>
      <c r="N1371" s="70"/>
      <c r="P1371" s="196">
        <f t="shared" si="88"/>
        <v>54.37</v>
      </c>
      <c r="Q1371" s="11"/>
      <c r="R1371" s="11"/>
      <c r="S1371" s="11"/>
      <c r="T1371" s="199">
        <f t="shared" si="89"/>
        <v>609</v>
      </c>
      <c r="U1371" s="11"/>
      <c r="V1371" s="11"/>
      <c r="W1371" s="11"/>
      <c r="Y1371" s="11">
        <v>54.37</v>
      </c>
      <c r="Z1371" s="11">
        <f t="shared" si="90"/>
        <v>60.36</v>
      </c>
      <c r="AB1371" s="11">
        <f t="shared" si="91"/>
        <v>45.16</v>
      </c>
      <c r="AC1371" s="170">
        <v>53.99</v>
      </c>
      <c r="AD1371" s="11"/>
      <c r="AE1371" s="4"/>
      <c r="AF1371" s="4"/>
    </row>
    <row r="1372" spans="1:32">
      <c r="A1372" s="56"/>
      <c r="B1372" s="11"/>
      <c r="C1372" s="11" t="s">
        <v>233</v>
      </c>
      <c r="D1372" s="11"/>
      <c r="E1372" s="11" t="s">
        <v>198</v>
      </c>
      <c r="F1372" s="11">
        <v>1701523</v>
      </c>
      <c r="G1372" s="11"/>
      <c r="H1372" s="11"/>
      <c r="I1372" s="11"/>
      <c r="J1372" s="207">
        <v>291837.59999999916</v>
      </c>
      <c r="K1372" s="11"/>
      <c r="M1372" s="11">
        <v>2363</v>
      </c>
      <c r="N1372" s="70"/>
      <c r="P1372" s="196">
        <f t="shared" si="88"/>
        <v>123.50300465509909</v>
      </c>
      <c r="Q1372" s="11"/>
      <c r="R1372" s="11"/>
      <c r="S1372" s="11"/>
      <c r="T1372" s="199">
        <f t="shared" si="89"/>
        <v>720.06898011002966</v>
      </c>
      <c r="U1372" s="11"/>
      <c r="V1372" s="11"/>
      <c r="W1372" s="11"/>
      <c r="Y1372" s="11">
        <v>291837.59999999916</v>
      </c>
      <c r="Z1372" s="11">
        <f t="shared" si="90"/>
        <v>323975.92</v>
      </c>
      <c r="AB1372" s="11">
        <f t="shared" si="91"/>
        <v>242375.26</v>
      </c>
      <c r="AC1372" s="170">
        <v>289787.46000000002</v>
      </c>
      <c r="AD1372" s="11"/>
      <c r="AE1372" s="4"/>
      <c r="AF1372" s="4"/>
    </row>
    <row r="1373" spans="1:32">
      <c r="A1373" s="56"/>
      <c r="B1373" s="11"/>
      <c r="C1373" s="11" t="s">
        <v>233</v>
      </c>
      <c r="D1373" s="11"/>
      <c r="E1373" s="11" t="s">
        <v>66</v>
      </c>
      <c r="F1373" s="11">
        <v>418</v>
      </c>
      <c r="G1373" s="11"/>
      <c r="H1373" s="11"/>
      <c r="I1373" s="11"/>
      <c r="J1373" s="207">
        <v>76.5</v>
      </c>
      <c r="K1373" s="11"/>
      <c r="M1373" s="11">
        <v>1</v>
      </c>
      <c r="N1373" s="70"/>
      <c r="P1373" s="196">
        <f t="shared" si="88"/>
        <v>76.5</v>
      </c>
      <c r="Q1373" s="11"/>
      <c r="R1373" s="11"/>
      <c r="S1373" s="11"/>
      <c r="T1373" s="199">
        <f t="shared" si="89"/>
        <v>418</v>
      </c>
      <c r="U1373" s="11"/>
      <c r="V1373" s="11"/>
      <c r="W1373" s="11"/>
      <c r="Y1373" s="11">
        <v>76.5</v>
      </c>
      <c r="Z1373" s="11">
        <f t="shared" si="90"/>
        <v>84.92</v>
      </c>
      <c r="AB1373" s="11">
        <f t="shared" si="91"/>
        <v>63.53</v>
      </c>
      <c r="AC1373" s="170">
        <v>75.959999999999994</v>
      </c>
      <c r="AD1373" s="11"/>
      <c r="AE1373" s="4"/>
      <c r="AF1373" s="4"/>
    </row>
    <row r="1374" spans="1:32">
      <c r="A1374" s="56"/>
      <c r="B1374" s="11"/>
      <c r="C1374" s="11" t="s">
        <v>233</v>
      </c>
      <c r="D1374" s="11"/>
      <c r="E1374" s="11" t="s">
        <v>183</v>
      </c>
      <c r="F1374" s="11"/>
      <c r="G1374" s="11"/>
      <c r="H1374" s="11"/>
      <c r="I1374" s="11"/>
      <c r="J1374" s="207">
        <v>-130.66</v>
      </c>
      <c r="K1374" s="11"/>
      <c r="M1374" s="11">
        <v>1</v>
      </c>
      <c r="N1374" s="70"/>
      <c r="P1374" s="196">
        <f t="shared" si="88"/>
        <v>-130.66</v>
      </c>
      <c r="Q1374" s="11"/>
      <c r="R1374" s="11"/>
      <c r="S1374" s="11"/>
      <c r="T1374" s="199">
        <f t="shared" si="89"/>
        <v>0</v>
      </c>
      <c r="U1374" s="11"/>
      <c r="V1374" s="11"/>
      <c r="W1374" s="11"/>
      <c r="Y1374" s="11">
        <v>-130.66</v>
      </c>
      <c r="Z1374" s="11">
        <f t="shared" si="90"/>
        <v>-145.05000000000001</v>
      </c>
      <c r="AB1374" s="11">
        <f t="shared" si="91"/>
        <v>-108.51</v>
      </c>
      <c r="AC1374" s="170">
        <v>-129.74</v>
      </c>
      <c r="AD1374" s="11"/>
      <c r="AE1374" s="4"/>
      <c r="AF1374" s="4"/>
    </row>
    <row r="1375" spans="1:32">
      <c r="A1375" s="56"/>
      <c r="B1375" s="11"/>
      <c r="C1375" s="11" t="s">
        <v>234</v>
      </c>
      <c r="D1375" s="11"/>
      <c r="E1375" s="11" t="s">
        <v>89</v>
      </c>
      <c r="F1375" s="11">
        <v>1046</v>
      </c>
      <c r="G1375" s="11"/>
      <c r="H1375" s="11"/>
      <c r="I1375" s="11"/>
      <c r="J1375" s="207">
        <v>190.22</v>
      </c>
      <c r="K1375" s="11"/>
      <c r="M1375" s="11">
        <v>2</v>
      </c>
      <c r="N1375" s="70"/>
      <c r="P1375" s="196">
        <f t="shared" si="88"/>
        <v>95.11</v>
      </c>
      <c r="Q1375" s="11"/>
      <c r="R1375" s="11"/>
      <c r="S1375" s="11"/>
      <c r="T1375" s="199">
        <f t="shared" si="89"/>
        <v>523</v>
      </c>
      <c r="U1375" s="11"/>
      <c r="V1375" s="11"/>
      <c r="W1375" s="11"/>
      <c r="Y1375" s="11">
        <v>190.22</v>
      </c>
      <c r="Z1375" s="11">
        <f t="shared" si="90"/>
        <v>211.17</v>
      </c>
      <c r="AB1375" s="11">
        <f t="shared" si="91"/>
        <v>157.97999999999999</v>
      </c>
      <c r="AC1375" s="170">
        <v>188.88</v>
      </c>
      <c r="AD1375" s="11"/>
      <c r="AE1375" s="4"/>
      <c r="AF1375" s="4"/>
    </row>
    <row r="1376" spans="1:32">
      <c r="A1376" s="56"/>
      <c r="B1376" s="11"/>
      <c r="C1376" s="11" t="s">
        <v>234</v>
      </c>
      <c r="D1376" s="11"/>
      <c r="E1376" s="11" t="s">
        <v>66</v>
      </c>
      <c r="F1376" s="11">
        <v>5126878</v>
      </c>
      <c r="G1376" s="11"/>
      <c r="H1376" s="11"/>
      <c r="I1376" s="11"/>
      <c r="J1376" s="207">
        <v>893304.55999999749</v>
      </c>
      <c r="K1376" s="11"/>
      <c r="M1376" s="11">
        <v>5965</v>
      </c>
      <c r="N1376" s="70"/>
      <c r="P1376" s="196">
        <f t="shared" si="88"/>
        <v>149.75767979882608</v>
      </c>
      <c r="Q1376" s="11"/>
      <c r="R1376" s="11"/>
      <c r="S1376" s="11"/>
      <c r="T1376" s="199">
        <f t="shared" si="89"/>
        <v>859.49337803855826</v>
      </c>
      <c r="U1376" s="11"/>
      <c r="V1376" s="11"/>
      <c r="W1376" s="11"/>
      <c r="Y1376" s="11">
        <v>893304.55999999749</v>
      </c>
      <c r="Z1376" s="11">
        <f t="shared" si="90"/>
        <v>991678.82</v>
      </c>
      <c r="AB1376" s="11">
        <f t="shared" si="91"/>
        <v>741902.08</v>
      </c>
      <c r="AC1376" s="170">
        <v>887029.15</v>
      </c>
      <c r="AD1376" s="11"/>
      <c r="AE1376" s="4"/>
      <c r="AF1376" s="4"/>
    </row>
    <row r="1377" spans="1:32">
      <c r="A1377" s="56"/>
      <c r="B1377" s="11"/>
      <c r="C1377" s="11" t="s">
        <v>234</v>
      </c>
      <c r="D1377" s="11"/>
      <c r="E1377" s="11" t="s">
        <v>108</v>
      </c>
      <c r="F1377" s="11">
        <v>781</v>
      </c>
      <c r="G1377" s="11"/>
      <c r="H1377" s="11"/>
      <c r="I1377" s="11"/>
      <c r="J1377" s="207">
        <v>139.07</v>
      </c>
      <c r="K1377" s="11"/>
      <c r="M1377" s="11">
        <v>1</v>
      </c>
      <c r="N1377" s="70"/>
      <c r="P1377" s="196">
        <f t="shared" si="88"/>
        <v>139.07</v>
      </c>
      <c r="Q1377" s="11"/>
      <c r="R1377" s="11"/>
      <c r="S1377" s="11"/>
      <c r="T1377" s="199">
        <f t="shared" si="89"/>
        <v>781</v>
      </c>
      <c r="U1377" s="11"/>
      <c r="V1377" s="11"/>
      <c r="W1377" s="11"/>
      <c r="Y1377" s="11">
        <v>139.07</v>
      </c>
      <c r="Z1377" s="11">
        <f t="shared" si="90"/>
        <v>154.38</v>
      </c>
      <c r="AB1377" s="11">
        <f t="shared" si="91"/>
        <v>115.5</v>
      </c>
      <c r="AC1377" s="170">
        <v>138.09</v>
      </c>
      <c r="AD1377" s="11"/>
      <c r="AE1377" s="4"/>
      <c r="AF1377" s="4"/>
    </row>
    <row r="1378" spans="1:32">
      <c r="A1378" s="56"/>
      <c r="B1378" s="11"/>
      <c r="C1378" s="11" t="s">
        <v>235</v>
      </c>
      <c r="D1378" s="11"/>
      <c r="E1378" s="11" t="s">
        <v>115</v>
      </c>
      <c r="F1378" s="11">
        <v>132900</v>
      </c>
      <c r="G1378" s="11"/>
      <c r="H1378" s="11"/>
      <c r="I1378" s="11"/>
      <c r="J1378" s="207">
        <v>22694.489999999983</v>
      </c>
      <c r="K1378" s="11"/>
      <c r="M1378" s="11">
        <v>157</v>
      </c>
      <c r="N1378" s="70"/>
      <c r="P1378" s="196">
        <f t="shared" si="88"/>
        <v>144.55089171974512</v>
      </c>
      <c r="Q1378" s="11"/>
      <c r="R1378" s="11"/>
      <c r="S1378" s="11"/>
      <c r="T1378" s="199">
        <f t="shared" si="89"/>
        <v>846.49681528662416</v>
      </c>
      <c r="U1378" s="11"/>
      <c r="V1378" s="11"/>
      <c r="W1378" s="11"/>
      <c r="Y1378" s="11">
        <v>22694.489999999983</v>
      </c>
      <c r="Z1378" s="11">
        <f t="shared" si="90"/>
        <v>25193.7</v>
      </c>
      <c r="AB1378" s="11">
        <f t="shared" si="91"/>
        <v>18848.099999999999</v>
      </c>
      <c r="AC1378" s="170">
        <v>22535.06</v>
      </c>
      <c r="AD1378" s="11"/>
      <c r="AE1378" s="4"/>
      <c r="AF1378" s="4"/>
    </row>
    <row r="1379" spans="1:32">
      <c r="A1379" s="56"/>
      <c r="B1379" s="11"/>
      <c r="C1379" s="11" t="s">
        <v>237</v>
      </c>
      <c r="D1379" s="11"/>
      <c r="E1379" s="11" t="s">
        <v>68</v>
      </c>
      <c r="F1379" s="11">
        <v>387847</v>
      </c>
      <c r="G1379" s="11"/>
      <c r="H1379" s="11"/>
      <c r="I1379" s="11"/>
      <c r="J1379" s="207">
        <v>67396.520000000033</v>
      </c>
      <c r="K1379" s="11"/>
      <c r="M1379" s="11">
        <v>468</v>
      </c>
      <c r="N1379" s="70"/>
      <c r="P1379" s="196">
        <f t="shared" si="88"/>
        <v>144.00965811965818</v>
      </c>
      <c r="Q1379" s="11"/>
      <c r="R1379" s="11"/>
      <c r="S1379" s="11"/>
      <c r="T1379" s="199">
        <f t="shared" si="89"/>
        <v>828.732905982906</v>
      </c>
      <c r="U1379" s="11"/>
      <c r="V1379" s="11"/>
      <c r="W1379" s="11"/>
      <c r="Y1379" s="11">
        <v>67396.520000000033</v>
      </c>
      <c r="Z1379" s="11">
        <f t="shared" si="90"/>
        <v>74818.490000000005</v>
      </c>
      <c r="AB1379" s="11">
        <f t="shared" si="91"/>
        <v>55973.760000000002</v>
      </c>
      <c r="AC1379" s="170">
        <v>66923.06</v>
      </c>
      <c r="AD1379" s="11"/>
      <c r="AE1379" s="4"/>
      <c r="AF1379" s="4"/>
    </row>
    <row r="1380" spans="1:32">
      <c r="A1380" s="56"/>
      <c r="B1380" s="11"/>
      <c r="C1380" s="11" t="s">
        <v>238</v>
      </c>
      <c r="D1380" s="11"/>
      <c r="E1380" s="11" t="s">
        <v>59</v>
      </c>
      <c r="F1380" s="11">
        <v>2605241</v>
      </c>
      <c r="G1380" s="11"/>
      <c r="H1380" s="11"/>
      <c r="I1380" s="11"/>
      <c r="J1380" s="207">
        <v>445399.95000000042</v>
      </c>
      <c r="K1380" s="11"/>
      <c r="M1380" s="11">
        <v>2795</v>
      </c>
      <c r="N1380" s="70"/>
      <c r="P1380" s="196">
        <f t="shared" si="88"/>
        <v>159.35597495527742</v>
      </c>
      <c r="Q1380" s="11"/>
      <c r="R1380" s="11"/>
      <c r="S1380" s="11"/>
      <c r="T1380" s="199">
        <f t="shared" si="89"/>
        <v>932.10769230769233</v>
      </c>
      <c r="U1380" s="11"/>
      <c r="V1380" s="11"/>
      <c r="W1380" s="11"/>
      <c r="Y1380" s="11">
        <v>445399.95000000042</v>
      </c>
      <c r="Z1380" s="11">
        <f t="shared" si="90"/>
        <v>494449.17</v>
      </c>
      <c r="AB1380" s="11">
        <f t="shared" si="91"/>
        <v>369910.96</v>
      </c>
      <c r="AC1380" s="170">
        <v>442271.04</v>
      </c>
      <c r="AD1380" s="11"/>
      <c r="AE1380" s="4"/>
      <c r="AF1380" s="4"/>
    </row>
    <row r="1381" spans="1:32">
      <c r="A1381" s="56"/>
      <c r="B1381" s="11"/>
      <c r="C1381" s="11" t="s">
        <v>239</v>
      </c>
      <c r="D1381" s="11"/>
      <c r="E1381" s="11" t="s">
        <v>68</v>
      </c>
      <c r="F1381" s="11"/>
      <c r="G1381" s="11"/>
      <c r="H1381" s="11"/>
      <c r="I1381" s="11"/>
      <c r="J1381" s="207">
        <v>6.13</v>
      </c>
      <c r="K1381" s="11"/>
      <c r="M1381" s="11">
        <v>1</v>
      </c>
      <c r="N1381" s="70"/>
      <c r="P1381" s="196">
        <f t="shared" si="88"/>
        <v>6.13</v>
      </c>
      <c r="Q1381" s="11"/>
      <c r="R1381" s="11"/>
      <c r="S1381" s="11"/>
      <c r="T1381" s="199">
        <f t="shared" si="89"/>
        <v>0</v>
      </c>
      <c r="U1381" s="11"/>
      <c r="V1381" s="11"/>
      <c r="W1381" s="11"/>
      <c r="Y1381" s="11">
        <v>6.13</v>
      </c>
      <c r="Z1381" s="11">
        <f t="shared" si="90"/>
        <v>6.81</v>
      </c>
      <c r="AB1381" s="11">
        <f t="shared" si="91"/>
        <v>5.09</v>
      </c>
      <c r="AC1381" s="170">
        <v>6.09</v>
      </c>
      <c r="AD1381" s="11"/>
      <c r="AE1381" s="4"/>
      <c r="AF1381" s="4"/>
    </row>
    <row r="1382" spans="1:32">
      <c r="A1382" s="56"/>
      <c r="B1382" s="11"/>
      <c r="C1382" s="11" t="s">
        <v>240</v>
      </c>
      <c r="D1382" s="11"/>
      <c r="E1382" s="11" t="s">
        <v>152</v>
      </c>
      <c r="F1382" s="11">
        <v>6646</v>
      </c>
      <c r="G1382" s="11"/>
      <c r="H1382" s="11"/>
      <c r="I1382" s="11"/>
      <c r="J1382" s="207">
        <v>1208.5800000000002</v>
      </c>
      <c r="K1382" s="11"/>
      <c r="M1382" s="11">
        <v>10</v>
      </c>
      <c r="N1382" s="70"/>
      <c r="P1382" s="196">
        <f t="shared" si="88"/>
        <v>120.85800000000002</v>
      </c>
      <c r="Q1382" s="11"/>
      <c r="R1382" s="11"/>
      <c r="S1382" s="11"/>
      <c r="T1382" s="199">
        <f t="shared" si="89"/>
        <v>664.6</v>
      </c>
      <c r="U1382" s="11"/>
      <c r="V1382" s="11"/>
      <c r="W1382" s="11"/>
      <c r="Y1382" s="11">
        <v>1208.5800000000002</v>
      </c>
      <c r="Z1382" s="11">
        <f t="shared" si="90"/>
        <v>1341.67</v>
      </c>
      <c r="AB1382" s="11">
        <f t="shared" si="91"/>
        <v>1003.74</v>
      </c>
      <c r="AC1382" s="170">
        <v>1200.0899999999999</v>
      </c>
      <c r="AD1382" s="11"/>
      <c r="AE1382" s="4"/>
      <c r="AF1382" s="4"/>
    </row>
    <row r="1383" spans="1:32">
      <c r="A1383" s="56"/>
      <c r="B1383" s="11"/>
      <c r="C1383" s="11" t="s">
        <v>241</v>
      </c>
      <c r="D1383" s="11"/>
      <c r="E1383" s="11" t="s">
        <v>242</v>
      </c>
      <c r="F1383" s="11">
        <v>590816</v>
      </c>
      <c r="G1383" s="11"/>
      <c r="H1383" s="11"/>
      <c r="I1383" s="11"/>
      <c r="J1383" s="207">
        <v>103082.91000000006</v>
      </c>
      <c r="K1383" s="11"/>
      <c r="M1383" s="11">
        <v>653</v>
      </c>
      <c r="N1383" s="70"/>
      <c r="P1383" s="196">
        <f t="shared" si="88"/>
        <v>157.86050535987758</v>
      </c>
      <c r="Q1383" s="11"/>
      <c r="R1383" s="11"/>
      <c r="S1383" s="11"/>
      <c r="T1383" s="199">
        <f t="shared" si="89"/>
        <v>904.77182235834607</v>
      </c>
      <c r="U1383" s="11"/>
      <c r="V1383" s="11"/>
      <c r="W1383" s="11"/>
      <c r="Y1383" s="11">
        <v>103082.91000000006</v>
      </c>
      <c r="Z1383" s="11">
        <f t="shared" si="90"/>
        <v>114434.81</v>
      </c>
      <c r="AB1383" s="11">
        <f t="shared" si="91"/>
        <v>85611.82</v>
      </c>
      <c r="AC1383" s="170">
        <v>102358.76</v>
      </c>
      <c r="AD1383" s="11"/>
      <c r="AE1383" s="4"/>
      <c r="AF1383" s="4"/>
    </row>
    <row r="1384" spans="1:32">
      <c r="A1384" s="56"/>
      <c r="B1384" s="11"/>
      <c r="C1384" s="11" t="s">
        <v>243</v>
      </c>
      <c r="D1384" s="11"/>
      <c r="E1384" s="11" t="s">
        <v>244</v>
      </c>
      <c r="F1384" s="11">
        <v>794</v>
      </c>
      <c r="G1384" s="11"/>
      <c r="H1384" s="11"/>
      <c r="I1384" s="11"/>
      <c r="J1384" s="207">
        <v>139.81</v>
      </c>
      <c r="K1384" s="11"/>
      <c r="M1384" s="11">
        <v>1</v>
      </c>
      <c r="N1384" s="70"/>
      <c r="P1384" s="196">
        <f t="shared" si="88"/>
        <v>139.81</v>
      </c>
      <c r="Q1384" s="11"/>
      <c r="R1384" s="11"/>
      <c r="S1384" s="11"/>
      <c r="T1384" s="199">
        <f t="shared" si="89"/>
        <v>794</v>
      </c>
      <c r="U1384" s="11"/>
      <c r="V1384" s="11"/>
      <c r="W1384" s="11"/>
      <c r="Y1384" s="11">
        <v>139.81</v>
      </c>
      <c r="Z1384" s="11">
        <f t="shared" si="90"/>
        <v>155.21</v>
      </c>
      <c r="AB1384" s="11">
        <f t="shared" si="91"/>
        <v>116.11</v>
      </c>
      <c r="AC1384" s="170">
        <v>138.83000000000001</v>
      </c>
      <c r="AD1384" s="11"/>
      <c r="AE1384" s="4"/>
      <c r="AF1384" s="4"/>
    </row>
    <row r="1385" spans="1:32">
      <c r="A1385" s="56"/>
      <c r="B1385" s="11"/>
      <c r="C1385" s="11" t="s">
        <v>243</v>
      </c>
      <c r="D1385" s="11"/>
      <c r="E1385" s="11" t="s">
        <v>245</v>
      </c>
      <c r="F1385" s="11">
        <v>5454</v>
      </c>
      <c r="G1385" s="11"/>
      <c r="H1385" s="11"/>
      <c r="I1385" s="11"/>
      <c r="J1385" s="207">
        <v>943.80000000000007</v>
      </c>
      <c r="K1385" s="11"/>
      <c r="M1385" s="11">
        <v>4</v>
      </c>
      <c r="N1385" s="70"/>
      <c r="P1385" s="196">
        <f t="shared" si="88"/>
        <v>235.95000000000002</v>
      </c>
      <c r="Q1385" s="11"/>
      <c r="R1385" s="11"/>
      <c r="S1385" s="11"/>
      <c r="T1385" s="199">
        <f t="shared" si="89"/>
        <v>1363.5</v>
      </c>
      <c r="U1385" s="11"/>
      <c r="V1385" s="11"/>
      <c r="W1385" s="11"/>
      <c r="Y1385" s="11">
        <v>943.80000000000007</v>
      </c>
      <c r="Z1385" s="11">
        <f t="shared" si="90"/>
        <v>1047.74</v>
      </c>
      <c r="AB1385" s="11">
        <f t="shared" si="91"/>
        <v>783.84</v>
      </c>
      <c r="AC1385" s="170">
        <v>937.17</v>
      </c>
      <c r="AD1385" s="11"/>
      <c r="AE1385" s="4"/>
      <c r="AF1385" s="4"/>
    </row>
    <row r="1386" spans="1:32">
      <c r="A1386" s="56"/>
      <c r="B1386" s="11"/>
      <c r="C1386" s="11" t="s">
        <v>246</v>
      </c>
      <c r="D1386" s="11"/>
      <c r="E1386" s="11" t="s">
        <v>66</v>
      </c>
      <c r="F1386" s="11">
        <v>88794</v>
      </c>
      <c r="G1386" s="11"/>
      <c r="H1386" s="11"/>
      <c r="I1386" s="11"/>
      <c r="J1386" s="207">
        <v>14904.310000000007</v>
      </c>
      <c r="K1386" s="11"/>
      <c r="M1386" s="11">
        <v>72</v>
      </c>
      <c r="N1386" s="70"/>
      <c r="P1386" s="196">
        <f t="shared" si="88"/>
        <v>207.00430555555565</v>
      </c>
      <c r="Q1386" s="11"/>
      <c r="R1386" s="11"/>
      <c r="S1386" s="11"/>
      <c r="T1386" s="199">
        <f t="shared" si="89"/>
        <v>1233.25</v>
      </c>
      <c r="U1386" s="11"/>
      <c r="V1386" s="11"/>
      <c r="W1386" s="11"/>
      <c r="Y1386" s="11">
        <v>14904.310000000007</v>
      </c>
      <c r="Z1386" s="11">
        <f t="shared" si="90"/>
        <v>16545.63</v>
      </c>
      <c r="AB1386" s="11">
        <f t="shared" si="91"/>
        <v>12378.24</v>
      </c>
      <c r="AC1386" s="170">
        <v>14799.61</v>
      </c>
      <c r="AD1386" s="11"/>
      <c r="AE1386" s="4"/>
      <c r="AF1386" s="4"/>
    </row>
    <row r="1387" spans="1:32">
      <c r="A1387" s="56"/>
      <c r="B1387" s="11"/>
      <c r="C1387" s="11" t="s">
        <v>246</v>
      </c>
      <c r="D1387" s="11"/>
      <c r="E1387" s="11" t="s">
        <v>108</v>
      </c>
      <c r="F1387" s="11">
        <v>440333</v>
      </c>
      <c r="G1387" s="11"/>
      <c r="H1387" s="11"/>
      <c r="I1387" s="11"/>
      <c r="J1387" s="207">
        <v>75492.339999999953</v>
      </c>
      <c r="K1387" s="11"/>
      <c r="M1387" s="11">
        <v>393</v>
      </c>
      <c r="N1387" s="70"/>
      <c r="P1387" s="196">
        <f t="shared" si="88"/>
        <v>192.09246819338409</v>
      </c>
      <c r="Q1387" s="11"/>
      <c r="R1387" s="11"/>
      <c r="S1387" s="11"/>
      <c r="T1387" s="199">
        <f t="shared" si="89"/>
        <v>1120.4402035623409</v>
      </c>
      <c r="U1387" s="11"/>
      <c r="V1387" s="11"/>
      <c r="W1387" s="11"/>
      <c r="Y1387" s="11">
        <v>75492.339999999953</v>
      </c>
      <c r="Z1387" s="11">
        <f t="shared" si="90"/>
        <v>83805.86</v>
      </c>
      <c r="AB1387" s="11">
        <f t="shared" si="91"/>
        <v>62697.46</v>
      </c>
      <c r="AC1387" s="170">
        <v>74962.009999999995</v>
      </c>
      <c r="AD1387" s="11"/>
      <c r="AE1387" s="4"/>
      <c r="AF1387" s="4"/>
    </row>
    <row r="1388" spans="1:32">
      <c r="A1388" s="56"/>
      <c r="B1388" s="11"/>
      <c r="C1388" s="11" t="s">
        <v>247</v>
      </c>
      <c r="D1388" s="11"/>
      <c r="E1388" s="11" t="s">
        <v>119</v>
      </c>
      <c r="F1388" s="11">
        <v>2000</v>
      </c>
      <c r="G1388" s="11"/>
      <c r="H1388" s="11"/>
      <c r="I1388" s="11"/>
      <c r="J1388" s="207">
        <v>360.85</v>
      </c>
      <c r="K1388" s="11"/>
      <c r="M1388" s="11">
        <v>1</v>
      </c>
      <c r="N1388" s="70"/>
      <c r="P1388" s="196">
        <f t="shared" si="88"/>
        <v>360.85</v>
      </c>
      <c r="Q1388" s="11"/>
      <c r="R1388" s="11"/>
      <c r="S1388" s="11"/>
      <c r="T1388" s="199">
        <f t="shared" si="89"/>
        <v>2000</v>
      </c>
      <c r="U1388" s="11"/>
      <c r="V1388" s="11"/>
      <c r="W1388" s="11"/>
      <c r="Y1388" s="11">
        <v>360.85</v>
      </c>
      <c r="Z1388" s="11">
        <f t="shared" si="90"/>
        <v>400.59</v>
      </c>
      <c r="AB1388" s="11">
        <f t="shared" si="91"/>
        <v>299.69</v>
      </c>
      <c r="AC1388" s="170">
        <v>358.32</v>
      </c>
      <c r="AD1388" s="11"/>
      <c r="AE1388" s="4"/>
      <c r="AF1388" s="4"/>
    </row>
    <row r="1389" spans="1:32">
      <c r="A1389" s="56"/>
      <c r="B1389" s="11"/>
      <c r="C1389" s="11" t="s">
        <v>247</v>
      </c>
      <c r="D1389" s="11"/>
      <c r="E1389" s="11" t="s">
        <v>62</v>
      </c>
      <c r="F1389" s="11">
        <v>5294079</v>
      </c>
      <c r="G1389" s="11"/>
      <c r="H1389" s="11"/>
      <c r="I1389" s="11"/>
      <c r="J1389" s="207">
        <v>902632.52000000188</v>
      </c>
      <c r="K1389" s="11"/>
      <c r="M1389" s="11">
        <v>6075</v>
      </c>
      <c r="N1389" s="70"/>
      <c r="P1389" s="196">
        <f t="shared" si="88"/>
        <v>148.58148477366285</v>
      </c>
      <c r="Q1389" s="11"/>
      <c r="R1389" s="11"/>
      <c r="S1389" s="11"/>
      <c r="T1389" s="199">
        <f t="shared" si="89"/>
        <v>871.45333333333338</v>
      </c>
      <c r="U1389" s="11"/>
      <c r="V1389" s="11"/>
      <c r="W1389" s="11"/>
      <c r="Y1389" s="11">
        <v>902632.52000000188</v>
      </c>
      <c r="Z1389" s="11">
        <f t="shared" si="90"/>
        <v>1002034.02</v>
      </c>
      <c r="AB1389" s="11">
        <f t="shared" si="91"/>
        <v>749649.09</v>
      </c>
      <c r="AC1389" s="170">
        <v>896291.58</v>
      </c>
      <c r="AD1389" s="11"/>
      <c r="AE1389" s="4"/>
      <c r="AF1389" s="4"/>
    </row>
    <row r="1390" spans="1:32">
      <c r="A1390" s="56"/>
      <c r="B1390" s="11"/>
      <c r="C1390" s="11" t="s">
        <v>250</v>
      </c>
      <c r="D1390" s="11"/>
      <c r="E1390" s="11" t="s">
        <v>53</v>
      </c>
      <c r="F1390" s="11">
        <v>1285074</v>
      </c>
      <c r="G1390" s="11"/>
      <c r="H1390" s="11"/>
      <c r="I1390" s="11"/>
      <c r="J1390" s="207">
        <v>221592.00999999995</v>
      </c>
      <c r="K1390" s="11"/>
      <c r="M1390" s="11">
        <v>1738</v>
      </c>
      <c r="N1390" s="70"/>
      <c r="P1390" s="196">
        <f t="shared" si="88"/>
        <v>127.49827963176061</v>
      </c>
      <c r="Q1390" s="11"/>
      <c r="R1390" s="11"/>
      <c r="S1390" s="11"/>
      <c r="T1390" s="199">
        <f t="shared" si="89"/>
        <v>739.39815880322215</v>
      </c>
      <c r="U1390" s="11"/>
      <c r="V1390" s="11"/>
      <c r="W1390" s="11"/>
      <c r="Y1390" s="11">
        <v>221592.00999999995</v>
      </c>
      <c r="Z1390" s="11">
        <f t="shared" si="90"/>
        <v>245994.61</v>
      </c>
      <c r="AB1390" s="11">
        <f t="shared" si="91"/>
        <v>184035.3</v>
      </c>
      <c r="AC1390" s="170">
        <v>220035.34</v>
      </c>
      <c r="AD1390" s="11"/>
      <c r="AE1390" s="4"/>
      <c r="AF1390" s="4"/>
    </row>
    <row r="1391" spans="1:32">
      <c r="A1391" s="56"/>
      <c r="B1391" s="11"/>
      <c r="C1391" s="11" t="s">
        <v>250</v>
      </c>
      <c r="D1391" s="11"/>
      <c r="E1391" s="11" t="s">
        <v>251</v>
      </c>
      <c r="F1391" s="11">
        <v>1038</v>
      </c>
      <c r="G1391" s="11"/>
      <c r="H1391" s="11"/>
      <c r="I1391" s="11"/>
      <c r="J1391" s="207">
        <v>186.13</v>
      </c>
      <c r="K1391" s="11"/>
      <c r="M1391" s="11">
        <v>1</v>
      </c>
      <c r="N1391" s="70"/>
      <c r="P1391" s="196">
        <f t="shared" si="88"/>
        <v>186.13</v>
      </c>
      <c r="Q1391" s="11"/>
      <c r="R1391" s="11"/>
      <c r="S1391" s="11"/>
      <c r="T1391" s="199">
        <f t="shared" si="89"/>
        <v>1038</v>
      </c>
      <c r="U1391" s="11"/>
      <c r="V1391" s="11"/>
      <c r="W1391" s="11"/>
      <c r="Y1391" s="11">
        <v>186.13</v>
      </c>
      <c r="Z1391" s="11">
        <f t="shared" si="90"/>
        <v>206.63</v>
      </c>
      <c r="AB1391" s="11">
        <f t="shared" si="91"/>
        <v>154.58000000000001</v>
      </c>
      <c r="AC1391" s="170">
        <v>184.82</v>
      </c>
      <c r="AD1391" s="11"/>
      <c r="AE1391" s="4"/>
      <c r="AF1391" s="4"/>
    </row>
    <row r="1392" spans="1:32">
      <c r="A1392" s="56"/>
      <c r="B1392" s="11"/>
      <c r="C1392" s="11" t="s">
        <v>252</v>
      </c>
      <c r="D1392" s="11"/>
      <c r="E1392" s="11" t="s">
        <v>253</v>
      </c>
      <c r="F1392" s="11">
        <v>689994</v>
      </c>
      <c r="G1392" s="11"/>
      <c r="H1392" s="11"/>
      <c r="I1392" s="11"/>
      <c r="J1392" s="207">
        <v>121177.24000000014</v>
      </c>
      <c r="K1392" s="11"/>
      <c r="M1392" s="11">
        <v>715</v>
      </c>
      <c r="N1392" s="70"/>
      <c r="P1392" s="196">
        <f t="shared" si="88"/>
        <v>169.47865734265753</v>
      </c>
      <c r="Q1392" s="11"/>
      <c r="R1392" s="11"/>
      <c r="S1392" s="11"/>
      <c r="T1392" s="199">
        <f t="shared" si="89"/>
        <v>965.02657342657346</v>
      </c>
      <c r="U1392" s="11"/>
      <c r="V1392" s="11"/>
      <c r="W1392" s="11"/>
      <c r="Y1392" s="11">
        <v>121177.24000000014</v>
      </c>
      <c r="Z1392" s="11">
        <f t="shared" si="90"/>
        <v>134521.76</v>
      </c>
      <c r="AB1392" s="11">
        <f t="shared" si="91"/>
        <v>100639.41</v>
      </c>
      <c r="AC1392" s="170">
        <v>120325.98</v>
      </c>
      <c r="AD1392" s="11"/>
      <c r="AE1392" s="4"/>
      <c r="AF1392" s="4"/>
    </row>
    <row r="1393" spans="1:32">
      <c r="A1393" s="56"/>
      <c r="B1393" s="11"/>
      <c r="C1393" s="11" t="s">
        <v>252</v>
      </c>
      <c r="D1393" s="11"/>
      <c r="E1393" s="11" t="s">
        <v>108</v>
      </c>
      <c r="F1393" s="11">
        <v>1005</v>
      </c>
      <c r="G1393" s="11"/>
      <c r="H1393" s="11"/>
      <c r="I1393" s="11"/>
      <c r="J1393" s="207">
        <v>180.48</v>
      </c>
      <c r="K1393" s="11"/>
      <c r="M1393" s="11">
        <v>1</v>
      </c>
      <c r="N1393" s="70"/>
      <c r="P1393" s="196">
        <f t="shared" si="88"/>
        <v>180.48</v>
      </c>
      <c r="Q1393" s="11"/>
      <c r="R1393" s="11"/>
      <c r="S1393" s="11"/>
      <c r="T1393" s="199">
        <f t="shared" si="89"/>
        <v>1005</v>
      </c>
      <c r="U1393" s="11"/>
      <c r="V1393" s="11"/>
      <c r="W1393" s="11"/>
      <c r="Y1393" s="11">
        <v>180.48</v>
      </c>
      <c r="Z1393" s="11">
        <f t="shared" si="90"/>
        <v>200.36</v>
      </c>
      <c r="AB1393" s="11">
        <f t="shared" si="91"/>
        <v>149.88999999999999</v>
      </c>
      <c r="AC1393" s="170">
        <v>179.21</v>
      </c>
      <c r="AD1393" s="11"/>
      <c r="AE1393" s="4"/>
      <c r="AF1393" s="4"/>
    </row>
    <row r="1394" spans="1:32">
      <c r="A1394" s="56"/>
      <c r="B1394" s="11"/>
      <c r="C1394" s="11" t="s">
        <v>254</v>
      </c>
      <c r="D1394" s="11"/>
      <c r="E1394" s="11" t="s">
        <v>255</v>
      </c>
      <c r="F1394" s="11">
        <v>217714</v>
      </c>
      <c r="G1394" s="11"/>
      <c r="H1394" s="11"/>
      <c r="I1394" s="11"/>
      <c r="J1394" s="207">
        <v>36906.03</v>
      </c>
      <c r="K1394" s="11"/>
      <c r="M1394" s="11">
        <v>189</v>
      </c>
      <c r="N1394" s="70"/>
      <c r="P1394" s="196">
        <f t="shared" si="88"/>
        <v>195.26999999999998</v>
      </c>
      <c r="Q1394" s="11"/>
      <c r="R1394" s="11"/>
      <c r="S1394" s="11"/>
      <c r="T1394" s="199">
        <f t="shared" si="89"/>
        <v>1151.9259259259259</v>
      </c>
      <c r="U1394" s="11"/>
      <c r="V1394" s="11"/>
      <c r="W1394" s="11"/>
      <c r="Y1394" s="11">
        <v>36906.03</v>
      </c>
      <c r="Z1394" s="11">
        <f t="shared" si="90"/>
        <v>40970.269999999997</v>
      </c>
      <c r="AB1394" s="11">
        <f t="shared" si="91"/>
        <v>30650.98</v>
      </c>
      <c r="AC1394" s="170">
        <v>36646.769999999997</v>
      </c>
      <c r="AD1394" s="11"/>
      <c r="AE1394" s="4"/>
      <c r="AF1394" s="4"/>
    </row>
    <row r="1395" spans="1:32">
      <c r="A1395" s="56"/>
      <c r="B1395" s="11"/>
      <c r="C1395" s="11" t="s">
        <v>256</v>
      </c>
      <c r="D1395" s="11"/>
      <c r="E1395" s="11" t="s">
        <v>257</v>
      </c>
      <c r="F1395" s="11">
        <v>915</v>
      </c>
      <c r="G1395" s="11"/>
      <c r="H1395" s="11"/>
      <c r="I1395" s="11"/>
      <c r="J1395" s="207">
        <v>163.36000000000001</v>
      </c>
      <c r="K1395" s="11"/>
      <c r="M1395" s="11">
        <v>1</v>
      </c>
      <c r="N1395" s="70"/>
      <c r="P1395" s="196">
        <f t="shared" si="88"/>
        <v>163.36000000000001</v>
      </c>
      <c r="Q1395" s="11"/>
      <c r="R1395" s="11"/>
      <c r="S1395" s="11"/>
      <c r="T1395" s="199">
        <f t="shared" si="89"/>
        <v>915</v>
      </c>
      <c r="U1395" s="11"/>
      <c r="V1395" s="11"/>
      <c r="W1395" s="11"/>
      <c r="Y1395" s="11">
        <v>163.36000000000001</v>
      </c>
      <c r="Z1395" s="11">
        <f t="shared" si="90"/>
        <v>181.35</v>
      </c>
      <c r="AB1395" s="11">
        <f t="shared" si="91"/>
        <v>135.66999999999999</v>
      </c>
      <c r="AC1395" s="170">
        <v>162.21</v>
      </c>
      <c r="AD1395" s="11"/>
      <c r="AE1395" s="4"/>
      <c r="AF1395" s="4"/>
    </row>
    <row r="1396" spans="1:32">
      <c r="A1396" s="56"/>
      <c r="B1396" s="11"/>
      <c r="C1396" s="11" t="s">
        <v>256</v>
      </c>
      <c r="D1396" s="11"/>
      <c r="E1396" s="11" t="s">
        <v>133</v>
      </c>
      <c r="F1396" s="11">
        <v>78790</v>
      </c>
      <c r="G1396" s="11"/>
      <c r="H1396" s="11"/>
      <c r="I1396" s="11"/>
      <c r="J1396" s="207">
        <v>13889.130000000001</v>
      </c>
      <c r="K1396" s="11"/>
      <c r="M1396" s="11">
        <v>106</v>
      </c>
      <c r="N1396" s="70"/>
      <c r="P1396" s="196">
        <f t="shared" si="88"/>
        <v>131.02952830188681</v>
      </c>
      <c r="Q1396" s="11"/>
      <c r="R1396" s="11"/>
      <c r="S1396" s="11"/>
      <c r="T1396" s="199">
        <f t="shared" si="89"/>
        <v>743.30188679245282</v>
      </c>
      <c r="U1396" s="11"/>
      <c r="V1396" s="11"/>
      <c r="W1396" s="11"/>
      <c r="Y1396" s="11">
        <v>13889.130000000001</v>
      </c>
      <c r="Z1396" s="11">
        <f t="shared" si="90"/>
        <v>15418.66</v>
      </c>
      <c r="AB1396" s="11">
        <f t="shared" si="91"/>
        <v>11535.12</v>
      </c>
      <c r="AC1396" s="170">
        <v>13791.56</v>
      </c>
      <c r="AD1396" s="11"/>
      <c r="AE1396" s="4"/>
      <c r="AF1396" s="4"/>
    </row>
    <row r="1397" spans="1:32">
      <c r="A1397" s="56"/>
      <c r="B1397" s="11"/>
      <c r="C1397" s="11" t="s">
        <v>256</v>
      </c>
      <c r="D1397" s="11"/>
      <c r="E1397" s="11" t="s">
        <v>258</v>
      </c>
      <c r="F1397" s="11">
        <v>4266</v>
      </c>
      <c r="G1397" s="11"/>
      <c r="H1397" s="11"/>
      <c r="I1397" s="11"/>
      <c r="J1397" s="207">
        <v>790.75</v>
      </c>
      <c r="K1397" s="11"/>
      <c r="M1397" s="11">
        <v>2</v>
      </c>
      <c r="N1397" s="70"/>
      <c r="P1397" s="196">
        <f t="shared" si="88"/>
        <v>395.375</v>
      </c>
      <c r="Q1397" s="11"/>
      <c r="R1397" s="11"/>
      <c r="S1397" s="11"/>
      <c r="T1397" s="199">
        <f t="shared" si="89"/>
        <v>2133</v>
      </c>
      <c r="U1397" s="11"/>
      <c r="V1397" s="11"/>
      <c r="W1397" s="11"/>
      <c r="Y1397" s="11">
        <v>790.75</v>
      </c>
      <c r="Z1397" s="11">
        <f t="shared" si="90"/>
        <v>877.83</v>
      </c>
      <c r="AB1397" s="11">
        <f t="shared" si="91"/>
        <v>656.73</v>
      </c>
      <c r="AC1397" s="170">
        <v>785.2</v>
      </c>
      <c r="AD1397" s="11"/>
      <c r="AE1397" s="4"/>
      <c r="AF1397" s="4"/>
    </row>
    <row r="1398" spans="1:32">
      <c r="A1398" s="56"/>
      <c r="B1398" s="11"/>
      <c r="C1398" s="11" t="s">
        <v>259</v>
      </c>
      <c r="D1398" s="11"/>
      <c r="E1398" s="11" t="s">
        <v>133</v>
      </c>
      <c r="F1398" s="11"/>
      <c r="G1398" s="11"/>
      <c r="H1398" s="11"/>
      <c r="I1398" s="11"/>
      <c r="J1398" s="207">
        <v>5.77</v>
      </c>
      <c r="K1398" s="11"/>
      <c r="M1398" s="11">
        <v>1</v>
      </c>
      <c r="N1398" s="70"/>
      <c r="P1398" s="196">
        <f t="shared" si="88"/>
        <v>5.77</v>
      </c>
      <c r="Q1398" s="11"/>
      <c r="R1398" s="11"/>
      <c r="S1398" s="11"/>
      <c r="T1398" s="199">
        <f t="shared" si="89"/>
        <v>0</v>
      </c>
      <c r="U1398" s="11"/>
      <c r="V1398" s="11"/>
      <c r="W1398" s="11"/>
      <c r="Y1398" s="11">
        <v>5.77</v>
      </c>
      <c r="Z1398" s="11">
        <f t="shared" si="90"/>
        <v>6.41</v>
      </c>
      <c r="AB1398" s="11">
        <f t="shared" si="91"/>
        <v>4.79</v>
      </c>
      <c r="AC1398" s="170">
        <v>5.73</v>
      </c>
      <c r="AD1398" s="11"/>
      <c r="AE1398" s="4"/>
      <c r="AF1398" s="4"/>
    </row>
    <row r="1399" spans="1:32">
      <c r="A1399" s="56"/>
      <c r="B1399" s="11"/>
      <c r="C1399" s="11" t="s">
        <v>259</v>
      </c>
      <c r="D1399" s="11"/>
      <c r="E1399" s="11" t="s">
        <v>258</v>
      </c>
      <c r="F1399" s="11">
        <v>236980</v>
      </c>
      <c r="G1399" s="11"/>
      <c r="H1399" s="11"/>
      <c r="I1399" s="11"/>
      <c r="J1399" s="207">
        <v>41618.239999999976</v>
      </c>
      <c r="K1399" s="11"/>
      <c r="M1399" s="11">
        <v>272</v>
      </c>
      <c r="N1399" s="70"/>
      <c r="P1399" s="196">
        <f t="shared" si="88"/>
        <v>153.00823529411755</v>
      </c>
      <c r="Q1399" s="11"/>
      <c r="R1399" s="11"/>
      <c r="S1399" s="11"/>
      <c r="T1399" s="199">
        <f t="shared" si="89"/>
        <v>871.25</v>
      </c>
      <c r="U1399" s="11"/>
      <c r="V1399" s="11"/>
      <c r="W1399" s="11"/>
      <c r="Y1399" s="11">
        <v>41618.239999999976</v>
      </c>
      <c r="Z1399" s="11">
        <f t="shared" si="90"/>
        <v>46201.41</v>
      </c>
      <c r="AB1399" s="11">
        <f t="shared" si="91"/>
        <v>34564.54</v>
      </c>
      <c r="AC1399" s="170">
        <v>41325.870000000003</v>
      </c>
      <c r="AD1399" s="11"/>
      <c r="AE1399" s="4"/>
      <c r="AF1399" s="4"/>
    </row>
    <row r="1400" spans="1:32">
      <c r="A1400" s="56"/>
      <c r="B1400" s="11"/>
      <c r="C1400" s="11" t="s">
        <v>260</v>
      </c>
      <c r="D1400" s="11"/>
      <c r="E1400" s="11" t="s">
        <v>96</v>
      </c>
      <c r="F1400" s="11">
        <v>1649</v>
      </c>
      <c r="G1400" s="11"/>
      <c r="H1400" s="11"/>
      <c r="I1400" s="11"/>
      <c r="J1400" s="207">
        <v>255.2</v>
      </c>
      <c r="K1400" s="11"/>
      <c r="M1400" s="11">
        <v>3</v>
      </c>
      <c r="N1400" s="70"/>
      <c r="P1400" s="196">
        <f t="shared" si="88"/>
        <v>85.066666666666663</v>
      </c>
      <c r="Q1400" s="11"/>
      <c r="R1400" s="11"/>
      <c r="S1400" s="11"/>
      <c r="T1400" s="199">
        <f t="shared" si="89"/>
        <v>549.66666666666663</v>
      </c>
      <c r="U1400" s="11"/>
      <c r="V1400" s="11"/>
      <c r="W1400" s="11"/>
      <c r="Y1400" s="11">
        <v>255.2</v>
      </c>
      <c r="Z1400" s="11">
        <f t="shared" si="90"/>
        <v>283.3</v>
      </c>
      <c r="AB1400" s="11">
        <f t="shared" si="91"/>
        <v>211.95</v>
      </c>
      <c r="AC1400" s="170">
        <v>253.41</v>
      </c>
      <c r="AD1400" s="11"/>
      <c r="AE1400" s="4"/>
      <c r="AF1400" s="4"/>
    </row>
    <row r="1401" spans="1:32">
      <c r="A1401" s="56"/>
      <c r="B1401" s="11"/>
      <c r="C1401" s="11" t="s">
        <v>261</v>
      </c>
      <c r="D1401" s="11"/>
      <c r="E1401" s="11" t="s">
        <v>89</v>
      </c>
      <c r="F1401" s="11">
        <v>16976</v>
      </c>
      <c r="G1401" s="11"/>
      <c r="H1401" s="11"/>
      <c r="I1401" s="11"/>
      <c r="J1401" s="207">
        <v>2990.9400000000005</v>
      </c>
      <c r="K1401" s="11"/>
      <c r="M1401" s="11">
        <v>20</v>
      </c>
      <c r="N1401" s="70"/>
      <c r="P1401" s="196">
        <f t="shared" si="88"/>
        <v>149.54700000000003</v>
      </c>
      <c r="Q1401" s="11"/>
      <c r="R1401" s="11"/>
      <c r="S1401" s="11"/>
      <c r="T1401" s="199">
        <f t="shared" si="89"/>
        <v>848.8</v>
      </c>
      <c r="U1401" s="11"/>
      <c r="V1401" s="11"/>
      <c r="W1401" s="11"/>
      <c r="Y1401" s="11">
        <v>2990.9400000000005</v>
      </c>
      <c r="Z1401" s="11">
        <f t="shared" si="90"/>
        <v>3320.31</v>
      </c>
      <c r="AB1401" s="11">
        <f t="shared" si="91"/>
        <v>2484.02</v>
      </c>
      <c r="AC1401" s="170">
        <v>2969.93</v>
      </c>
      <c r="AD1401" s="11"/>
      <c r="AE1401" s="4"/>
      <c r="AF1401" s="4"/>
    </row>
    <row r="1402" spans="1:32">
      <c r="A1402" s="56"/>
      <c r="B1402" s="11"/>
      <c r="C1402" s="11" t="s">
        <v>262</v>
      </c>
      <c r="D1402" s="11"/>
      <c r="E1402" s="11" t="s">
        <v>263</v>
      </c>
      <c r="F1402" s="11">
        <v>362</v>
      </c>
      <c r="G1402" s="11"/>
      <c r="H1402" s="11"/>
      <c r="I1402" s="11"/>
      <c r="J1402" s="207">
        <v>67.08</v>
      </c>
      <c r="K1402" s="11"/>
      <c r="M1402" s="11">
        <v>1</v>
      </c>
      <c r="N1402" s="70"/>
      <c r="P1402" s="196">
        <f t="shared" si="88"/>
        <v>67.08</v>
      </c>
      <c r="Q1402" s="11"/>
      <c r="R1402" s="11"/>
      <c r="S1402" s="11"/>
      <c r="T1402" s="199">
        <f t="shared" si="89"/>
        <v>362</v>
      </c>
      <c r="U1402" s="11"/>
      <c r="V1402" s="11"/>
      <c r="W1402" s="11"/>
      <c r="Y1402" s="11">
        <v>67.08</v>
      </c>
      <c r="Z1402" s="11">
        <f t="shared" si="90"/>
        <v>74.47</v>
      </c>
      <c r="AB1402" s="11">
        <f t="shared" si="91"/>
        <v>55.71</v>
      </c>
      <c r="AC1402" s="170">
        <v>66.61</v>
      </c>
      <c r="AD1402" s="11"/>
      <c r="AE1402" s="4"/>
      <c r="AF1402" s="4"/>
    </row>
    <row r="1403" spans="1:32">
      <c r="A1403" s="56"/>
      <c r="B1403" s="11"/>
      <c r="C1403" s="11" t="s">
        <v>262</v>
      </c>
      <c r="D1403" s="11"/>
      <c r="E1403" s="11" t="s">
        <v>94</v>
      </c>
      <c r="F1403" s="11">
        <v>4529</v>
      </c>
      <c r="G1403" s="11"/>
      <c r="H1403" s="11"/>
      <c r="I1403" s="11"/>
      <c r="J1403" s="207">
        <v>768.61</v>
      </c>
      <c r="K1403" s="11"/>
      <c r="M1403" s="11">
        <v>6</v>
      </c>
      <c r="N1403" s="70"/>
      <c r="P1403" s="196">
        <f t="shared" si="88"/>
        <v>128.10166666666666</v>
      </c>
      <c r="Q1403" s="11"/>
      <c r="R1403" s="11"/>
      <c r="S1403" s="11"/>
      <c r="T1403" s="199">
        <f t="shared" si="89"/>
        <v>754.83333333333337</v>
      </c>
      <c r="U1403" s="11"/>
      <c r="V1403" s="11"/>
      <c r="W1403" s="11"/>
      <c r="Y1403" s="11">
        <v>768.61</v>
      </c>
      <c r="Z1403" s="11">
        <f t="shared" si="90"/>
        <v>853.25</v>
      </c>
      <c r="AB1403" s="11">
        <f t="shared" si="91"/>
        <v>638.34</v>
      </c>
      <c r="AC1403" s="170">
        <v>763.21</v>
      </c>
      <c r="AD1403" s="11"/>
      <c r="AE1403" s="4"/>
      <c r="AF1403" s="4"/>
    </row>
    <row r="1404" spans="1:32">
      <c r="A1404" s="56"/>
      <c r="B1404" s="11"/>
      <c r="C1404" s="11" t="s">
        <v>264</v>
      </c>
      <c r="D1404" s="11"/>
      <c r="E1404" s="11" t="s">
        <v>263</v>
      </c>
      <c r="F1404" s="11">
        <v>21246</v>
      </c>
      <c r="G1404" s="11"/>
      <c r="H1404" s="11"/>
      <c r="I1404" s="11"/>
      <c r="J1404" s="207">
        <v>3649.6000000000013</v>
      </c>
      <c r="K1404" s="11"/>
      <c r="M1404" s="11">
        <v>36</v>
      </c>
      <c r="N1404" s="70"/>
      <c r="P1404" s="196">
        <f t="shared" si="88"/>
        <v>101.37777777777781</v>
      </c>
      <c r="Q1404" s="11"/>
      <c r="R1404" s="11"/>
      <c r="S1404" s="11"/>
      <c r="T1404" s="199">
        <f t="shared" si="89"/>
        <v>590.16666666666663</v>
      </c>
      <c r="U1404" s="11"/>
      <c r="V1404" s="11"/>
      <c r="W1404" s="11"/>
      <c r="Y1404" s="11">
        <v>3649.6000000000013</v>
      </c>
      <c r="Z1404" s="11">
        <f t="shared" si="90"/>
        <v>4051.51</v>
      </c>
      <c r="AB1404" s="11">
        <f t="shared" si="91"/>
        <v>3031.04</v>
      </c>
      <c r="AC1404" s="170">
        <v>3623.96</v>
      </c>
      <c r="AD1404" s="11"/>
      <c r="AE1404" s="4"/>
      <c r="AF1404" s="4"/>
    </row>
    <row r="1405" spans="1:32">
      <c r="A1405" s="56"/>
      <c r="B1405" s="11"/>
      <c r="C1405" s="11" t="s">
        <v>265</v>
      </c>
      <c r="D1405" s="11"/>
      <c r="E1405" s="11" t="s">
        <v>82</v>
      </c>
      <c r="F1405" s="11">
        <v>98541</v>
      </c>
      <c r="G1405" s="11"/>
      <c r="H1405" s="11"/>
      <c r="I1405" s="11"/>
      <c r="J1405" s="207">
        <v>16844.810000000005</v>
      </c>
      <c r="K1405" s="11"/>
      <c r="M1405" s="11">
        <v>93</v>
      </c>
      <c r="N1405" s="70"/>
      <c r="P1405" s="196">
        <f t="shared" ref="P1405:P1468" si="92">J1405/M1405</f>
        <v>181.12698924731188</v>
      </c>
      <c r="Q1405" s="11"/>
      <c r="R1405" s="11"/>
      <c r="S1405" s="11"/>
      <c r="T1405" s="199">
        <f t="shared" ref="T1405:T1468" si="93">F1405/M1405</f>
        <v>1059.5806451612902</v>
      </c>
      <c r="U1405" s="11"/>
      <c r="V1405" s="11"/>
      <c r="W1405" s="11"/>
      <c r="Y1405" s="11">
        <v>16844.810000000005</v>
      </c>
      <c r="Z1405" s="11">
        <f t="shared" ref="Z1405:Z1468" si="94">ROUND($Z$1764*Y1405/$Y$1764,2)</f>
        <v>18699.830000000002</v>
      </c>
      <c r="AB1405" s="11">
        <f t="shared" ref="AB1405:AB1468" si="95">ROUND($AB$1764*Y1405/$Y$1764,2)</f>
        <v>13989.85</v>
      </c>
      <c r="AC1405" s="170">
        <v>16726.48</v>
      </c>
      <c r="AD1405" s="11"/>
      <c r="AE1405" s="4"/>
      <c r="AF1405" s="4"/>
    </row>
    <row r="1406" spans="1:32">
      <c r="A1406" s="56"/>
      <c r="B1406" s="11"/>
      <c r="C1406" s="11" t="s">
        <v>266</v>
      </c>
      <c r="D1406" s="11"/>
      <c r="E1406" s="11" t="s">
        <v>53</v>
      </c>
      <c r="F1406" s="11">
        <v>549797</v>
      </c>
      <c r="G1406" s="11"/>
      <c r="H1406" s="11"/>
      <c r="I1406" s="11"/>
      <c r="J1406" s="207">
        <v>94655.95000000007</v>
      </c>
      <c r="K1406" s="11"/>
      <c r="M1406" s="11">
        <v>682</v>
      </c>
      <c r="N1406" s="70"/>
      <c r="P1406" s="196">
        <f t="shared" si="92"/>
        <v>138.7917155425221</v>
      </c>
      <c r="Q1406" s="11"/>
      <c r="R1406" s="11"/>
      <c r="S1406" s="11"/>
      <c r="T1406" s="199">
        <f t="shared" si="93"/>
        <v>806.1539589442815</v>
      </c>
      <c r="U1406" s="11"/>
      <c r="V1406" s="11"/>
      <c r="W1406" s="11"/>
      <c r="Y1406" s="11">
        <v>94655.95000000007</v>
      </c>
      <c r="Z1406" s="11">
        <f t="shared" si="94"/>
        <v>105079.84</v>
      </c>
      <c r="AB1406" s="11">
        <f t="shared" si="95"/>
        <v>78613.11</v>
      </c>
      <c r="AC1406" s="170">
        <v>93991</v>
      </c>
      <c r="AD1406" s="11"/>
      <c r="AE1406" s="4"/>
      <c r="AF1406" s="4"/>
    </row>
    <row r="1407" spans="1:32">
      <c r="A1407" s="56"/>
      <c r="B1407" s="11"/>
      <c r="C1407" s="11" t="s">
        <v>266</v>
      </c>
      <c r="D1407" s="11"/>
      <c r="E1407" s="11" t="s">
        <v>157</v>
      </c>
      <c r="F1407" s="11">
        <v>20665</v>
      </c>
      <c r="G1407" s="11"/>
      <c r="H1407" s="11"/>
      <c r="I1407" s="11"/>
      <c r="J1407" s="207">
        <v>3541.01</v>
      </c>
      <c r="K1407" s="11"/>
      <c r="M1407" s="11">
        <v>36</v>
      </c>
      <c r="N1407" s="70"/>
      <c r="P1407" s="196">
        <f t="shared" si="92"/>
        <v>98.361388888888897</v>
      </c>
      <c r="Q1407" s="11"/>
      <c r="R1407" s="11"/>
      <c r="S1407" s="11"/>
      <c r="T1407" s="199">
        <f t="shared" si="93"/>
        <v>574.02777777777783</v>
      </c>
      <c r="U1407" s="11"/>
      <c r="V1407" s="11"/>
      <c r="W1407" s="11"/>
      <c r="Y1407" s="11">
        <v>3541.01</v>
      </c>
      <c r="Z1407" s="11">
        <f t="shared" si="94"/>
        <v>3930.96</v>
      </c>
      <c r="AB1407" s="11">
        <f t="shared" si="95"/>
        <v>2940.86</v>
      </c>
      <c r="AC1407" s="170">
        <v>3516.13</v>
      </c>
      <c r="AD1407" s="11"/>
      <c r="AE1407" s="4"/>
      <c r="AF1407" s="4"/>
    </row>
    <row r="1408" spans="1:32">
      <c r="A1408" s="56"/>
      <c r="B1408" s="11"/>
      <c r="C1408" s="11" t="s">
        <v>267</v>
      </c>
      <c r="D1408" s="11"/>
      <c r="E1408" s="11" t="s">
        <v>57</v>
      </c>
      <c r="F1408" s="11">
        <v>6415</v>
      </c>
      <c r="G1408" s="11"/>
      <c r="H1408" s="11"/>
      <c r="I1408" s="11"/>
      <c r="J1408" s="207">
        <v>1162.75</v>
      </c>
      <c r="K1408" s="11"/>
      <c r="M1408" s="11">
        <v>6</v>
      </c>
      <c r="N1408" s="70"/>
      <c r="P1408" s="196">
        <f t="shared" si="92"/>
        <v>193.79166666666666</v>
      </c>
      <c r="Q1408" s="11"/>
      <c r="R1408" s="11"/>
      <c r="S1408" s="11"/>
      <c r="T1408" s="199">
        <f t="shared" si="93"/>
        <v>1069.1666666666667</v>
      </c>
      <c r="U1408" s="11"/>
      <c r="V1408" s="11"/>
      <c r="W1408" s="11"/>
      <c r="Y1408" s="11">
        <v>1162.75</v>
      </c>
      <c r="Z1408" s="11">
        <f t="shared" si="94"/>
        <v>1290.8</v>
      </c>
      <c r="AB1408" s="11">
        <f t="shared" si="95"/>
        <v>965.68</v>
      </c>
      <c r="AC1408" s="170">
        <v>1154.58</v>
      </c>
      <c r="AD1408" s="11"/>
      <c r="AE1408" s="4"/>
      <c r="AF1408" s="4"/>
    </row>
    <row r="1409" spans="1:32">
      <c r="A1409" s="56"/>
      <c r="B1409" s="11"/>
      <c r="C1409" s="11" t="s">
        <v>268</v>
      </c>
      <c r="D1409" s="11"/>
      <c r="E1409" s="11" t="s">
        <v>68</v>
      </c>
      <c r="F1409" s="11">
        <v>339109</v>
      </c>
      <c r="G1409" s="11"/>
      <c r="H1409" s="11"/>
      <c r="I1409" s="11"/>
      <c r="J1409" s="207">
        <v>58360.439999999981</v>
      </c>
      <c r="K1409" s="11"/>
      <c r="M1409" s="11">
        <v>353</v>
      </c>
      <c r="N1409" s="70"/>
      <c r="P1409" s="196">
        <f t="shared" si="92"/>
        <v>165.32702549575066</v>
      </c>
      <c r="Q1409" s="11"/>
      <c r="R1409" s="11"/>
      <c r="S1409" s="11"/>
      <c r="T1409" s="199">
        <f t="shared" si="93"/>
        <v>960.64872521246457</v>
      </c>
      <c r="U1409" s="11"/>
      <c r="V1409" s="11"/>
      <c r="W1409" s="11"/>
      <c r="Y1409" s="11">
        <v>58360.439999999981</v>
      </c>
      <c r="Z1409" s="11">
        <f t="shared" si="94"/>
        <v>64787.32</v>
      </c>
      <c r="AB1409" s="11">
        <f t="shared" si="95"/>
        <v>48469.17</v>
      </c>
      <c r="AC1409" s="170">
        <v>57950.46</v>
      </c>
      <c r="AD1409" s="11"/>
      <c r="AE1409" s="4"/>
      <c r="AF1409" s="4"/>
    </row>
    <row r="1410" spans="1:32">
      <c r="A1410" s="56"/>
      <c r="B1410" s="11"/>
      <c r="C1410" s="11" t="s">
        <v>269</v>
      </c>
      <c r="D1410" s="11"/>
      <c r="E1410" s="11" t="s">
        <v>145</v>
      </c>
      <c r="F1410" s="11">
        <v>1309</v>
      </c>
      <c r="G1410" s="11"/>
      <c r="H1410" s="11"/>
      <c r="I1410" s="11"/>
      <c r="J1410" s="207">
        <v>244.22</v>
      </c>
      <c r="K1410" s="11"/>
      <c r="M1410" s="11">
        <v>3</v>
      </c>
      <c r="N1410" s="70"/>
      <c r="P1410" s="196">
        <f t="shared" si="92"/>
        <v>81.406666666666666</v>
      </c>
      <c r="Q1410" s="11"/>
      <c r="R1410" s="11"/>
      <c r="S1410" s="11"/>
      <c r="T1410" s="199">
        <f t="shared" si="93"/>
        <v>436.33333333333331</v>
      </c>
      <c r="U1410" s="11"/>
      <c r="V1410" s="11"/>
      <c r="W1410" s="11"/>
      <c r="Y1410" s="11">
        <v>244.22</v>
      </c>
      <c r="Z1410" s="11">
        <f t="shared" si="94"/>
        <v>271.11</v>
      </c>
      <c r="AB1410" s="11">
        <f t="shared" si="95"/>
        <v>202.83</v>
      </c>
      <c r="AC1410" s="170">
        <v>242.5</v>
      </c>
      <c r="AD1410" s="11"/>
      <c r="AE1410" s="4"/>
      <c r="AF1410" s="4"/>
    </row>
    <row r="1411" spans="1:32">
      <c r="A1411" s="56"/>
      <c r="B1411" s="11"/>
      <c r="C1411" s="11" t="s">
        <v>270</v>
      </c>
      <c r="D1411" s="11"/>
      <c r="E1411" s="11" t="s">
        <v>271</v>
      </c>
      <c r="F1411" s="11">
        <v>228590</v>
      </c>
      <c r="G1411" s="11"/>
      <c r="H1411" s="11"/>
      <c r="I1411" s="11"/>
      <c r="J1411" s="207">
        <v>42062.449999999953</v>
      </c>
      <c r="K1411" s="11"/>
      <c r="M1411" s="11">
        <v>322</v>
      </c>
      <c r="N1411" s="70"/>
      <c r="P1411" s="196">
        <f t="shared" si="92"/>
        <v>130.6287267080744</v>
      </c>
      <c r="Q1411" s="11"/>
      <c r="R1411" s="11"/>
      <c r="S1411" s="11"/>
      <c r="T1411" s="199">
        <f t="shared" si="93"/>
        <v>709.90683229813669</v>
      </c>
      <c r="U1411" s="11"/>
      <c r="V1411" s="11"/>
      <c r="W1411" s="11"/>
      <c r="Y1411" s="11">
        <v>42062.449999999953</v>
      </c>
      <c r="Z1411" s="11">
        <f t="shared" si="94"/>
        <v>46694.53</v>
      </c>
      <c r="AB1411" s="11">
        <f t="shared" si="95"/>
        <v>34933.46</v>
      </c>
      <c r="AC1411" s="170">
        <v>41766.959999999999</v>
      </c>
      <c r="AD1411" s="11"/>
      <c r="AE1411" s="4"/>
      <c r="AF1411" s="4"/>
    </row>
    <row r="1412" spans="1:32">
      <c r="A1412" s="56"/>
      <c r="B1412" s="11"/>
      <c r="C1412" s="11" t="s">
        <v>272</v>
      </c>
      <c r="D1412" s="11"/>
      <c r="E1412" s="11" t="s">
        <v>188</v>
      </c>
      <c r="F1412" s="11">
        <v>3796</v>
      </c>
      <c r="G1412" s="11"/>
      <c r="H1412" s="11"/>
      <c r="I1412" s="11"/>
      <c r="J1412" s="207">
        <v>691.94999999999993</v>
      </c>
      <c r="K1412" s="11"/>
      <c r="M1412" s="11">
        <v>5</v>
      </c>
      <c r="N1412" s="70"/>
      <c r="P1412" s="196">
        <f t="shared" si="92"/>
        <v>138.38999999999999</v>
      </c>
      <c r="Q1412" s="11"/>
      <c r="R1412" s="11"/>
      <c r="S1412" s="11"/>
      <c r="T1412" s="199">
        <f t="shared" si="93"/>
        <v>759.2</v>
      </c>
      <c r="U1412" s="11"/>
      <c r="V1412" s="11"/>
      <c r="W1412" s="11"/>
      <c r="Y1412" s="11">
        <v>691.94999999999993</v>
      </c>
      <c r="Z1412" s="11">
        <f t="shared" si="94"/>
        <v>768.15</v>
      </c>
      <c r="AB1412" s="11">
        <f t="shared" si="95"/>
        <v>574.66999999999996</v>
      </c>
      <c r="AC1412" s="170">
        <v>687.09</v>
      </c>
      <c r="AD1412" s="11"/>
      <c r="AE1412" s="4"/>
      <c r="AF1412" s="4"/>
    </row>
    <row r="1413" spans="1:32">
      <c r="A1413" s="56"/>
      <c r="B1413" s="11"/>
      <c r="C1413" s="11" t="s">
        <v>272</v>
      </c>
      <c r="D1413" s="11"/>
      <c r="E1413" s="11" t="s">
        <v>273</v>
      </c>
      <c r="F1413" s="11">
        <v>178231</v>
      </c>
      <c r="G1413" s="11"/>
      <c r="H1413" s="11"/>
      <c r="I1413" s="11"/>
      <c r="J1413" s="207">
        <v>31797.510000000009</v>
      </c>
      <c r="K1413" s="11"/>
      <c r="M1413" s="11">
        <v>144</v>
      </c>
      <c r="N1413" s="70"/>
      <c r="P1413" s="196">
        <f t="shared" si="92"/>
        <v>220.81604166666673</v>
      </c>
      <c r="Q1413" s="11"/>
      <c r="R1413" s="11"/>
      <c r="S1413" s="11"/>
      <c r="T1413" s="199">
        <f t="shared" si="93"/>
        <v>1237.7152777777778</v>
      </c>
      <c r="U1413" s="11"/>
      <c r="V1413" s="11"/>
      <c r="W1413" s="11"/>
      <c r="Y1413" s="11">
        <v>31797.510000000009</v>
      </c>
      <c r="Z1413" s="11">
        <f t="shared" si="94"/>
        <v>35299.18</v>
      </c>
      <c r="AB1413" s="11">
        <f t="shared" si="95"/>
        <v>26408.28</v>
      </c>
      <c r="AC1413" s="170">
        <v>31574.13</v>
      </c>
      <c r="AD1413" s="11"/>
      <c r="AE1413" s="4"/>
      <c r="AF1413" s="4"/>
    </row>
    <row r="1414" spans="1:32">
      <c r="A1414" s="56"/>
      <c r="B1414" s="11"/>
      <c r="C1414" s="11" t="s">
        <v>272</v>
      </c>
      <c r="D1414" s="11"/>
      <c r="E1414" s="11" t="s">
        <v>274</v>
      </c>
      <c r="F1414" s="11">
        <v>5706</v>
      </c>
      <c r="G1414" s="11"/>
      <c r="H1414" s="11"/>
      <c r="I1414" s="11"/>
      <c r="J1414" s="207">
        <v>1045.73</v>
      </c>
      <c r="K1414" s="11"/>
      <c r="M1414" s="11">
        <v>4</v>
      </c>
      <c r="N1414" s="70"/>
      <c r="P1414" s="196">
        <f t="shared" si="92"/>
        <v>261.4325</v>
      </c>
      <c r="Q1414" s="11"/>
      <c r="R1414" s="11"/>
      <c r="S1414" s="11"/>
      <c r="T1414" s="199">
        <f t="shared" si="93"/>
        <v>1426.5</v>
      </c>
      <c r="U1414" s="11"/>
      <c r="V1414" s="11"/>
      <c r="W1414" s="11"/>
      <c r="Y1414" s="11">
        <v>1045.73</v>
      </c>
      <c r="Z1414" s="11">
        <f t="shared" si="94"/>
        <v>1160.8900000000001</v>
      </c>
      <c r="AB1414" s="11">
        <f t="shared" si="95"/>
        <v>868.49</v>
      </c>
      <c r="AC1414" s="170">
        <v>1038.3800000000001</v>
      </c>
      <c r="AD1414" s="11"/>
      <c r="AE1414" s="4"/>
      <c r="AF1414" s="4"/>
    </row>
    <row r="1415" spans="1:32">
      <c r="A1415" s="56"/>
      <c r="B1415" s="11"/>
      <c r="C1415" s="11" t="s">
        <v>275</v>
      </c>
      <c r="D1415" s="11"/>
      <c r="E1415" s="11" t="s">
        <v>188</v>
      </c>
      <c r="F1415" s="11">
        <v>4527231</v>
      </c>
      <c r="G1415" s="11"/>
      <c r="H1415" s="11"/>
      <c r="I1415" s="11"/>
      <c r="J1415" s="207">
        <v>779953.21999999858</v>
      </c>
      <c r="K1415" s="11"/>
      <c r="M1415" s="11">
        <v>3937</v>
      </c>
      <c r="N1415" s="70"/>
      <c r="P1415" s="196">
        <f t="shared" si="92"/>
        <v>198.10851409702784</v>
      </c>
      <c r="Q1415" s="11"/>
      <c r="R1415" s="11"/>
      <c r="S1415" s="11"/>
      <c r="T1415" s="199">
        <f t="shared" si="93"/>
        <v>1149.9189738379478</v>
      </c>
      <c r="U1415" s="11"/>
      <c r="V1415" s="11"/>
      <c r="W1415" s="11"/>
      <c r="Y1415" s="11">
        <v>779953.21999999858</v>
      </c>
      <c r="Z1415" s="11">
        <f t="shared" si="94"/>
        <v>865844.78</v>
      </c>
      <c r="AB1415" s="11">
        <f t="shared" si="95"/>
        <v>647762.18999999994</v>
      </c>
      <c r="AC1415" s="170">
        <v>774474.1</v>
      </c>
      <c r="AD1415" s="11"/>
      <c r="AE1415" s="4"/>
      <c r="AF1415" s="4"/>
    </row>
    <row r="1416" spans="1:32">
      <c r="A1416" s="56"/>
      <c r="B1416" s="11"/>
      <c r="C1416" s="11" t="s">
        <v>275</v>
      </c>
      <c r="D1416" s="11"/>
      <c r="E1416" s="11" t="s">
        <v>82</v>
      </c>
      <c r="F1416" s="11">
        <v>824</v>
      </c>
      <c r="G1416" s="11"/>
      <c r="H1416" s="11"/>
      <c r="I1416" s="11"/>
      <c r="J1416" s="207">
        <v>146.15</v>
      </c>
      <c r="K1416" s="11"/>
      <c r="M1416" s="11">
        <v>1</v>
      </c>
      <c r="N1416" s="70"/>
      <c r="P1416" s="196">
        <f t="shared" si="92"/>
        <v>146.15</v>
      </c>
      <c r="Q1416" s="11"/>
      <c r="R1416" s="11"/>
      <c r="S1416" s="11"/>
      <c r="T1416" s="199">
        <f t="shared" si="93"/>
        <v>824</v>
      </c>
      <c r="U1416" s="11"/>
      <c r="V1416" s="11"/>
      <c r="W1416" s="11"/>
      <c r="Y1416" s="11">
        <v>146.15</v>
      </c>
      <c r="Z1416" s="11">
        <f t="shared" si="94"/>
        <v>162.24</v>
      </c>
      <c r="AB1416" s="11">
        <f t="shared" si="95"/>
        <v>121.38</v>
      </c>
      <c r="AC1416" s="170">
        <v>145.12</v>
      </c>
      <c r="AD1416" s="11"/>
      <c r="AE1416" s="4"/>
      <c r="AF1416" s="4"/>
    </row>
    <row r="1417" spans="1:32">
      <c r="A1417" s="56"/>
      <c r="B1417" s="11"/>
      <c r="C1417" s="11" t="s">
        <v>275</v>
      </c>
      <c r="D1417" s="11"/>
      <c r="E1417" s="11" t="s">
        <v>273</v>
      </c>
      <c r="F1417" s="11">
        <v>4732</v>
      </c>
      <c r="G1417" s="11"/>
      <c r="H1417" s="11"/>
      <c r="I1417" s="11"/>
      <c r="J1417" s="207">
        <v>876.17</v>
      </c>
      <c r="K1417" s="11"/>
      <c r="M1417" s="11">
        <v>1</v>
      </c>
      <c r="N1417" s="70"/>
      <c r="P1417" s="196">
        <f t="shared" si="92"/>
        <v>876.17</v>
      </c>
      <c r="Q1417" s="11"/>
      <c r="R1417" s="11"/>
      <c r="S1417" s="11"/>
      <c r="T1417" s="199">
        <f t="shared" si="93"/>
        <v>4732</v>
      </c>
      <c r="U1417" s="11"/>
      <c r="V1417" s="11"/>
      <c r="W1417" s="11"/>
      <c r="Y1417" s="11">
        <v>876.17</v>
      </c>
      <c r="Z1417" s="11">
        <f t="shared" si="94"/>
        <v>972.66</v>
      </c>
      <c r="AB1417" s="11">
        <f t="shared" si="95"/>
        <v>727.67</v>
      </c>
      <c r="AC1417" s="170">
        <v>870.01</v>
      </c>
      <c r="AD1417" s="11"/>
      <c r="AE1417" s="4"/>
      <c r="AF1417" s="4"/>
    </row>
    <row r="1418" spans="1:32">
      <c r="A1418" s="56"/>
      <c r="B1418" s="11"/>
      <c r="C1418" s="11" t="s">
        <v>276</v>
      </c>
      <c r="D1418" s="11"/>
      <c r="E1418" s="11" t="s">
        <v>188</v>
      </c>
      <c r="F1418" s="11">
        <v>22793</v>
      </c>
      <c r="G1418" s="11"/>
      <c r="H1418" s="11"/>
      <c r="I1418" s="11"/>
      <c r="J1418" s="207">
        <v>3686.23</v>
      </c>
      <c r="K1418" s="11"/>
      <c r="M1418" s="11">
        <v>26</v>
      </c>
      <c r="N1418" s="70"/>
      <c r="P1418" s="196">
        <f t="shared" si="92"/>
        <v>141.77807692307692</v>
      </c>
      <c r="Q1418" s="11"/>
      <c r="R1418" s="11"/>
      <c r="S1418" s="11"/>
      <c r="T1418" s="199">
        <f t="shared" si="93"/>
        <v>876.65384615384619</v>
      </c>
      <c r="U1418" s="11"/>
      <c r="V1418" s="11"/>
      <c r="W1418" s="11"/>
      <c r="Y1418" s="11">
        <v>3686.23</v>
      </c>
      <c r="Z1418" s="11">
        <f t="shared" si="94"/>
        <v>4092.17</v>
      </c>
      <c r="AB1418" s="11">
        <f t="shared" si="95"/>
        <v>3061.47</v>
      </c>
      <c r="AC1418" s="170">
        <v>3660.33</v>
      </c>
      <c r="AD1418" s="11"/>
      <c r="AE1418" s="4"/>
      <c r="AF1418" s="4"/>
    </row>
    <row r="1419" spans="1:32">
      <c r="A1419" s="56"/>
      <c r="B1419" s="11"/>
      <c r="C1419" s="11" t="s">
        <v>277</v>
      </c>
      <c r="D1419" s="11"/>
      <c r="E1419" s="11" t="s">
        <v>255</v>
      </c>
      <c r="F1419" s="11">
        <v>855</v>
      </c>
      <c r="G1419" s="11"/>
      <c r="H1419" s="11"/>
      <c r="I1419" s="11"/>
      <c r="J1419" s="207">
        <v>151.05000000000001</v>
      </c>
      <c r="K1419" s="11"/>
      <c r="M1419" s="11">
        <v>1</v>
      </c>
      <c r="N1419" s="70"/>
      <c r="P1419" s="196">
        <f t="shared" si="92"/>
        <v>151.05000000000001</v>
      </c>
      <c r="Q1419" s="11"/>
      <c r="R1419" s="11"/>
      <c r="S1419" s="11"/>
      <c r="T1419" s="199">
        <f t="shared" si="93"/>
        <v>855</v>
      </c>
      <c r="U1419" s="11"/>
      <c r="V1419" s="11"/>
      <c r="W1419" s="11"/>
      <c r="Y1419" s="11">
        <v>151.05000000000001</v>
      </c>
      <c r="Z1419" s="11">
        <f t="shared" si="94"/>
        <v>167.68</v>
      </c>
      <c r="AB1419" s="11">
        <f t="shared" si="95"/>
        <v>125.45</v>
      </c>
      <c r="AC1419" s="170">
        <v>149.99</v>
      </c>
      <c r="AD1419" s="11"/>
      <c r="AE1419" s="4"/>
      <c r="AF1419" s="4"/>
    </row>
    <row r="1420" spans="1:32">
      <c r="A1420" s="56"/>
      <c r="B1420" s="11"/>
      <c r="C1420" s="11" t="s">
        <v>277</v>
      </c>
      <c r="D1420" s="11"/>
      <c r="E1420" s="11" t="s">
        <v>52</v>
      </c>
      <c r="F1420" s="11">
        <v>7108</v>
      </c>
      <c r="G1420" s="11"/>
      <c r="H1420" s="11"/>
      <c r="I1420" s="11"/>
      <c r="J1420" s="207">
        <v>1279.8500000000001</v>
      </c>
      <c r="K1420" s="11"/>
      <c r="M1420" s="11">
        <v>15</v>
      </c>
      <c r="N1420" s="70"/>
      <c r="P1420" s="196">
        <f t="shared" si="92"/>
        <v>85.323333333333338</v>
      </c>
      <c r="Q1420" s="11"/>
      <c r="R1420" s="11"/>
      <c r="S1420" s="11"/>
      <c r="T1420" s="199">
        <f t="shared" si="93"/>
        <v>473.86666666666667</v>
      </c>
      <c r="U1420" s="11"/>
      <c r="V1420" s="11"/>
      <c r="W1420" s="11"/>
      <c r="Y1420" s="11">
        <v>1279.8500000000001</v>
      </c>
      <c r="Z1420" s="11">
        <f t="shared" si="94"/>
        <v>1420.79</v>
      </c>
      <c r="AB1420" s="11">
        <f t="shared" si="95"/>
        <v>1062.93</v>
      </c>
      <c r="AC1420" s="170">
        <v>1270.8599999999999</v>
      </c>
      <c r="AD1420" s="11"/>
      <c r="AE1420" s="4"/>
      <c r="AF1420" s="4"/>
    </row>
    <row r="1421" spans="1:32">
      <c r="A1421" s="56"/>
      <c r="B1421" s="11"/>
      <c r="C1421" s="11" t="s">
        <v>277</v>
      </c>
      <c r="D1421" s="11"/>
      <c r="E1421" s="11" t="s">
        <v>54</v>
      </c>
      <c r="F1421" s="11">
        <v>3784140</v>
      </c>
      <c r="G1421" s="11"/>
      <c r="H1421" s="11"/>
      <c r="I1421" s="11"/>
      <c r="J1421" s="207">
        <v>646403.5399999998</v>
      </c>
      <c r="K1421" s="11"/>
      <c r="M1421" s="11">
        <v>5882</v>
      </c>
      <c r="N1421" s="70"/>
      <c r="P1421" s="196">
        <f t="shared" si="92"/>
        <v>109.89519551173068</v>
      </c>
      <c r="Q1421" s="11"/>
      <c r="R1421" s="11"/>
      <c r="S1421" s="11"/>
      <c r="T1421" s="199">
        <f t="shared" si="93"/>
        <v>643.34240054403267</v>
      </c>
      <c r="U1421" s="11"/>
      <c r="V1421" s="11"/>
      <c r="W1421" s="11"/>
      <c r="Y1421" s="11">
        <v>646403.5399999998</v>
      </c>
      <c r="Z1421" s="11">
        <f t="shared" si="94"/>
        <v>717588.08</v>
      </c>
      <c r="AB1421" s="11">
        <f t="shared" si="95"/>
        <v>536847.29</v>
      </c>
      <c r="AC1421" s="170">
        <v>641862.6</v>
      </c>
      <c r="AD1421" s="11"/>
      <c r="AE1421" s="4"/>
      <c r="AF1421" s="4"/>
    </row>
    <row r="1422" spans="1:32">
      <c r="A1422" s="56"/>
      <c r="B1422" s="11"/>
      <c r="C1422" s="11" t="s">
        <v>277</v>
      </c>
      <c r="D1422" s="11"/>
      <c r="E1422" s="11" t="s">
        <v>279</v>
      </c>
      <c r="F1422" s="11">
        <v>405</v>
      </c>
      <c r="G1422" s="11"/>
      <c r="H1422" s="11"/>
      <c r="I1422" s="11"/>
      <c r="J1422" s="207">
        <v>73.69</v>
      </c>
      <c r="K1422" s="11"/>
      <c r="M1422" s="11">
        <v>1</v>
      </c>
      <c r="N1422" s="70"/>
      <c r="P1422" s="196">
        <f t="shared" si="92"/>
        <v>73.69</v>
      </c>
      <c r="Q1422" s="11"/>
      <c r="R1422" s="11"/>
      <c r="S1422" s="11"/>
      <c r="T1422" s="199">
        <f t="shared" si="93"/>
        <v>405</v>
      </c>
      <c r="U1422" s="11"/>
      <c r="V1422" s="11"/>
      <c r="W1422" s="11"/>
      <c r="Y1422" s="11">
        <v>73.69</v>
      </c>
      <c r="Z1422" s="11">
        <f t="shared" si="94"/>
        <v>81.81</v>
      </c>
      <c r="AB1422" s="11">
        <f t="shared" si="95"/>
        <v>61.2</v>
      </c>
      <c r="AC1422" s="170">
        <v>73.17</v>
      </c>
      <c r="AD1422" s="11"/>
      <c r="AE1422" s="4"/>
      <c r="AF1422" s="4"/>
    </row>
    <row r="1423" spans="1:32">
      <c r="A1423" s="56"/>
      <c r="B1423" s="11"/>
      <c r="C1423" s="11" t="s">
        <v>277</v>
      </c>
      <c r="D1423" s="11"/>
      <c r="E1423" s="11" t="s">
        <v>108</v>
      </c>
      <c r="F1423" s="11">
        <v>58</v>
      </c>
      <c r="G1423" s="11"/>
      <c r="H1423" s="11"/>
      <c r="I1423" s="11"/>
      <c r="J1423" s="207">
        <v>15</v>
      </c>
      <c r="K1423" s="11"/>
      <c r="M1423" s="11">
        <v>1</v>
      </c>
      <c r="N1423" s="70"/>
      <c r="P1423" s="196">
        <f t="shared" si="92"/>
        <v>15</v>
      </c>
      <c r="Q1423" s="11"/>
      <c r="R1423" s="11"/>
      <c r="S1423" s="11"/>
      <c r="T1423" s="199">
        <f t="shared" si="93"/>
        <v>58</v>
      </c>
      <c r="U1423" s="11"/>
      <c r="V1423" s="11"/>
      <c r="W1423" s="11"/>
      <c r="Y1423" s="11">
        <v>15</v>
      </c>
      <c r="Z1423" s="11">
        <f t="shared" si="94"/>
        <v>16.649999999999999</v>
      </c>
      <c r="AB1423" s="11">
        <f t="shared" si="95"/>
        <v>12.46</v>
      </c>
      <c r="AC1423" s="170">
        <v>14.89</v>
      </c>
      <c r="AD1423" s="11"/>
      <c r="AE1423" s="4"/>
      <c r="AF1423" s="4"/>
    </row>
    <row r="1424" spans="1:32">
      <c r="A1424" s="56"/>
      <c r="B1424" s="11"/>
      <c r="C1424" s="11" t="s">
        <v>280</v>
      </c>
      <c r="D1424" s="11"/>
      <c r="E1424" s="11" t="s">
        <v>281</v>
      </c>
      <c r="F1424" s="11">
        <v>15482</v>
      </c>
      <c r="G1424" s="11"/>
      <c r="H1424" s="11"/>
      <c r="I1424" s="11"/>
      <c r="J1424" s="207">
        <v>2891.77</v>
      </c>
      <c r="K1424" s="11"/>
      <c r="M1424" s="11">
        <v>46</v>
      </c>
      <c r="N1424" s="70"/>
      <c r="P1424" s="196">
        <f t="shared" si="92"/>
        <v>62.864565217391302</v>
      </c>
      <c r="Q1424" s="11"/>
      <c r="R1424" s="11"/>
      <c r="S1424" s="11"/>
      <c r="T1424" s="199">
        <f t="shared" si="93"/>
        <v>336.56521739130437</v>
      </c>
      <c r="U1424" s="11"/>
      <c r="V1424" s="11"/>
      <c r="W1424" s="11"/>
      <c r="Y1424" s="11">
        <v>2891.77</v>
      </c>
      <c r="Z1424" s="11">
        <f t="shared" si="94"/>
        <v>3210.22</v>
      </c>
      <c r="AB1424" s="11">
        <f t="shared" si="95"/>
        <v>2401.66</v>
      </c>
      <c r="AC1424" s="170">
        <v>2871.46</v>
      </c>
      <c r="AD1424" s="11"/>
      <c r="AE1424" s="4"/>
      <c r="AF1424" s="4"/>
    </row>
    <row r="1425" spans="1:32">
      <c r="A1425" s="56"/>
      <c r="B1425" s="11"/>
      <c r="C1425" s="11" t="s">
        <v>282</v>
      </c>
      <c r="D1425" s="11"/>
      <c r="E1425" s="11" t="s">
        <v>54</v>
      </c>
      <c r="F1425" s="11">
        <v>2331</v>
      </c>
      <c r="G1425" s="11"/>
      <c r="H1425" s="11"/>
      <c r="I1425" s="11"/>
      <c r="J1425" s="207">
        <v>430.64</v>
      </c>
      <c r="K1425" s="11"/>
      <c r="M1425" s="11">
        <v>1</v>
      </c>
      <c r="N1425" s="70"/>
      <c r="P1425" s="196">
        <f t="shared" si="92"/>
        <v>430.64</v>
      </c>
      <c r="Q1425" s="11"/>
      <c r="R1425" s="11"/>
      <c r="S1425" s="11"/>
      <c r="T1425" s="199">
        <f t="shared" si="93"/>
        <v>2331</v>
      </c>
      <c r="U1425" s="11"/>
      <c r="V1425" s="11"/>
      <c r="W1425" s="11"/>
      <c r="Y1425" s="11">
        <v>430.64</v>
      </c>
      <c r="Z1425" s="11">
        <f t="shared" si="94"/>
        <v>478.06</v>
      </c>
      <c r="AB1425" s="11">
        <f t="shared" si="95"/>
        <v>357.65</v>
      </c>
      <c r="AC1425" s="170">
        <v>427.61</v>
      </c>
      <c r="AD1425" s="11"/>
      <c r="AE1425" s="4"/>
      <c r="AF1425" s="4"/>
    </row>
    <row r="1426" spans="1:32">
      <c r="A1426" s="56"/>
      <c r="B1426" s="11"/>
      <c r="C1426" s="11" t="s">
        <v>282</v>
      </c>
      <c r="D1426" s="11"/>
      <c r="E1426" s="11" t="s">
        <v>198</v>
      </c>
      <c r="F1426" s="11">
        <v>908053</v>
      </c>
      <c r="G1426" s="11"/>
      <c r="H1426" s="11"/>
      <c r="I1426" s="11"/>
      <c r="J1426" s="207">
        <v>158675.22000000012</v>
      </c>
      <c r="K1426" s="11"/>
      <c r="M1426" s="11">
        <v>893</v>
      </c>
      <c r="N1426" s="70"/>
      <c r="P1426" s="196">
        <f t="shared" si="92"/>
        <v>177.68781634938424</v>
      </c>
      <c r="Q1426" s="11"/>
      <c r="R1426" s="11"/>
      <c r="S1426" s="11"/>
      <c r="T1426" s="199">
        <f t="shared" si="93"/>
        <v>1016.8566629339306</v>
      </c>
      <c r="U1426" s="11"/>
      <c r="V1426" s="11"/>
      <c r="W1426" s="11"/>
      <c r="Y1426" s="11">
        <v>158675.22000000012</v>
      </c>
      <c r="Z1426" s="11">
        <f t="shared" si="94"/>
        <v>176149.17</v>
      </c>
      <c r="AB1426" s="11">
        <f t="shared" si="95"/>
        <v>131782.01999999999</v>
      </c>
      <c r="AC1426" s="170">
        <v>157560.54</v>
      </c>
      <c r="AD1426" s="11"/>
      <c r="AE1426" s="4"/>
      <c r="AF1426" s="4"/>
    </row>
    <row r="1427" spans="1:32">
      <c r="A1427" s="56"/>
      <c r="B1427" s="11"/>
      <c r="C1427" s="11" t="s">
        <v>283</v>
      </c>
      <c r="D1427" s="11"/>
      <c r="E1427" s="11" t="s">
        <v>284</v>
      </c>
      <c r="F1427" s="11">
        <v>914050</v>
      </c>
      <c r="G1427" s="11"/>
      <c r="H1427" s="11"/>
      <c r="I1427" s="11"/>
      <c r="J1427" s="207">
        <v>158013.75000000003</v>
      </c>
      <c r="K1427" s="11"/>
      <c r="M1427" s="11">
        <v>850</v>
      </c>
      <c r="N1427" s="70"/>
      <c r="P1427" s="196">
        <f t="shared" si="92"/>
        <v>185.89852941176474</v>
      </c>
      <c r="Q1427" s="11"/>
      <c r="R1427" s="11"/>
      <c r="S1427" s="11"/>
      <c r="T1427" s="199">
        <f t="shared" si="93"/>
        <v>1075.3529411764705</v>
      </c>
      <c r="U1427" s="11"/>
      <c r="V1427" s="11"/>
      <c r="W1427" s="11"/>
      <c r="Y1427" s="11">
        <v>158013.75000000003</v>
      </c>
      <c r="Z1427" s="11">
        <f t="shared" si="94"/>
        <v>175414.85</v>
      </c>
      <c r="AB1427" s="11">
        <f t="shared" si="95"/>
        <v>131232.66</v>
      </c>
      <c r="AC1427" s="170">
        <v>156903.71</v>
      </c>
      <c r="AD1427" s="11"/>
      <c r="AE1427" s="4"/>
      <c r="AF1427" s="4"/>
    </row>
    <row r="1428" spans="1:32">
      <c r="A1428" s="56"/>
      <c r="B1428" s="11"/>
      <c r="C1428" s="11" t="s">
        <v>285</v>
      </c>
      <c r="D1428" s="11"/>
      <c r="E1428" s="11" t="s">
        <v>286</v>
      </c>
      <c r="F1428" s="11">
        <v>2075590</v>
      </c>
      <c r="G1428" s="11"/>
      <c r="H1428" s="11"/>
      <c r="I1428" s="11"/>
      <c r="J1428" s="207">
        <v>357653.21000000054</v>
      </c>
      <c r="K1428" s="11"/>
      <c r="M1428" s="11">
        <v>2008</v>
      </c>
      <c r="N1428" s="70"/>
      <c r="P1428" s="196">
        <f t="shared" si="92"/>
        <v>178.11414840637477</v>
      </c>
      <c r="Q1428" s="11"/>
      <c r="R1428" s="11"/>
      <c r="S1428" s="11"/>
      <c r="T1428" s="199">
        <f t="shared" si="93"/>
        <v>1033.6603585657369</v>
      </c>
      <c r="U1428" s="11"/>
      <c r="V1428" s="11"/>
      <c r="W1428" s="11"/>
      <c r="Y1428" s="11">
        <v>357653.21000000054</v>
      </c>
      <c r="Z1428" s="11">
        <f t="shared" si="94"/>
        <v>397039.41</v>
      </c>
      <c r="AB1428" s="11">
        <f t="shared" si="95"/>
        <v>297036.05</v>
      </c>
      <c r="AC1428" s="170">
        <v>355140.72</v>
      </c>
      <c r="AD1428" s="11"/>
      <c r="AE1428" s="4"/>
      <c r="AF1428" s="4"/>
    </row>
    <row r="1429" spans="1:32">
      <c r="A1429" s="56"/>
      <c r="B1429" s="11"/>
      <c r="C1429" s="11" t="s">
        <v>287</v>
      </c>
      <c r="D1429" s="11"/>
      <c r="E1429" s="11" t="s">
        <v>81</v>
      </c>
      <c r="F1429" s="11">
        <v>5554935</v>
      </c>
      <c r="G1429" s="11"/>
      <c r="H1429" s="11"/>
      <c r="I1429" s="11"/>
      <c r="J1429" s="207">
        <v>944286.52000000293</v>
      </c>
      <c r="K1429" s="11"/>
      <c r="M1429" s="11">
        <v>7637</v>
      </c>
      <c r="N1429" s="70"/>
      <c r="P1429" s="196">
        <f t="shared" si="92"/>
        <v>123.64626423988516</v>
      </c>
      <c r="Q1429" s="11"/>
      <c r="R1429" s="11"/>
      <c r="S1429" s="11"/>
      <c r="T1429" s="199">
        <f t="shared" si="93"/>
        <v>727.37135000654712</v>
      </c>
      <c r="U1429" s="11"/>
      <c r="V1429" s="11"/>
      <c r="W1429" s="11"/>
      <c r="Y1429" s="11">
        <v>944286.52000000293</v>
      </c>
      <c r="Z1429" s="11">
        <f t="shared" si="94"/>
        <v>1048275.12</v>
      </c>
      <c r="AB1429" s="11">
        <f t="shared" si="95"/>
        <v>784243.32</v>
      </c>
      <c r="AC1429" s="170">
        <v>937652.97</v>
      </c>
      <c r="AD1429" s="11"/>
      <c r="AE1429" s="4"/>
      <c r="AF1429" s="4"/>
    </row>
    <row r="1430" spans="1:32">
      <c r="A1430" s="56"/>
      <c r="B1430" s="11"/>
      <c r="C1430" s="11" t="s">
        <v>287</v>
      </c>
      <c r="D1430" s="11"/>
      <c r="E1430" s="11" t="s">
        <v>166</v>
      </c>
      <c r="F1430" s="11">
        <v>10</v>
      </c>
      <c r="G1430" s="11"/>
      <c r="H1430" s="11"/>
      <c r="I1430" s="11"/>
      <c r="J1430" s="207">
        <v>7.09</v>
      </c>
      <c r="K1430" s="11"/>
      <c r="M1430" s="11">
        <v>1</v>
      </c>
      <c r="N1430" s="70"/>
      <c r="P1430" s="196">
        <f t="shared" si="92"/>
        <v>7.09</v>
      </c>
      <c r="Q1430" s="11"/>
      <c r="R1430" s="11"/>
      <c r="S1430" s="11"/>
      <c r="T1430" s="199">
        <f t="shared" si="93"/>
        <v>10</v>
      </c>
      <c r="U1430" s="11"/>
      <c r="V1430" s="11"/>
      <c r="W1430" s="11"/>
      <c r="Y1430" s="11">
        <v>7.09</v>
      </c>
      <c r="Z1430" s="11">
        <f t="shared" si="94"/>
        <v>7.87</v>
      </c>
      <c r="AB1430" s="11">
        <f t="shared" si="95"/>
        <v>5.89</v>
      </c>
      <c r="AC1430" s="170">
        <v>7.04</v>
      </c>
      <c r="AD1430" s="11"/>
      <c r="AE1430" s="4"/>
      <c r="AF1430" s="4"/>
    </row>
    <row r="1431" spans="1:32">
      <c r="A1431" s="56"/>
      <c r="B1431" s="11"/>
      <c r="C1431" s="11" t="s">
        <v>287</v>
      </c>
      <c r="D1431" s="11"/>
      <c r="E1431" s="11" t="s">
        <v>215</v>
      </c>
      <c r="F1431" s="11">
        <v>253</v>
      </c>
      <c r="G1431" s="11"/>
      <c r="H1431" s="11"/>
      <c r="I1431" s="11"/>
      <c r="J1431" s="207">
        <v>48.15</v>
      </c>
      <c r="K1431" s="11"/>
      <c r="M1431" s="11">
        <v>1</v>
      </c>
      <c r="N1431" s="70"/>
      <c r="P1431" s="196">
        <f t="shared" si="92"/>
        <v>48.15</v>
      </c>
      <c r="Q1431" s="11"/>
      <c r="R1431" s="11"/>
      <c r="S1431" s="11"/>
      <c r="T1431" s="199">
        <f t="shared" si="93"/>
        <v>253</v>
      </c>
      <c r="U1431" s="11"/>
      <c r="V1431" s="11"/>
      <c r="W1431" s="11"/>
      <c r="Y1431" s="11">
        <v>48.15</v>
      </c>
      <c r="Z1431" s="11">
        <f t="shared" si="94"/>
        <v>53.45</v>
      </c>
      <c r="AB1431" s="11">
        <f t="shared" si="95"/>
        <v>39.99</v>
      </c>
      <c r="AC1431" s="170">
        <v>47.81</v>
      </c>
      <c r="AD1431" s="11"/>
      <c r="AE1431" s="4"/>
      <c r="AF1431" s="4"/>
    </row>
    <row r="1432" spans="1:32">
      <c r="A1432" s="56"/>
      <c r="B1432" s="11"/>
      <c r="C1432" s="11" t="s">
        <v>287</v>
      </c>
      <c r="D1432" s="11"/>
      <c r="E1432" s="11" t="s">
        <v>82</v>
      </c>
      <c r="F1432" s="11">
        <v>1592</v>
      </c>
      <c r="G1432" s="11"/>
      <c r="H1432" s="11"/>
      <c r="I1432" s="11"/>
      <c r="J1432" s="207">
        <v>281.59000000000003</v>
      </c>
      <c r="K1432" s="11"/>
      <c r="M1432" s="11">
        <v>2</v>
      </c>
      <c r="N1432" s="70"/>
      <c r="P1432" s="196">
        <f t="shared" si="92"/>
        <v>140.79500000000002</v>
      </c>
      <c r="Q1432" s="11"/>
      <c r="R1432" s="11"/>
      <c r="S1432" s="11"/>
      <c r="T1432" s="199">
        <f t="shared" si="93"/>
        <v>796</v>
      </c>
      <c r="U1432" s="11"/>
      <c r="V1432" s="11"/>
      <c r="W1432" s="11"/>
      <c r="Y1432" s="11">
        <v>281.59000000000003</v>
      </c>
      <c r="Z1432" s="11">
        <f t="shared" si="94"/>
        <v>312.60000000000002</v>
      </c>
      <c r="AB1432" s="11">
        <f t="shared" si="95"/>
        <v>233.86</v>
      </c>
      <c r="AC1432" s="170">
        <v>279.61</v>
      </c>
      <c r="AD1432" s="11"/>
      <c r="AE1432" s="4"/>
      <c r="AF1432" s="4"/>
    </row>
    <row r="1433" spans="1:32">
      <c r="A1433" s="56"/>
      <c r="B1433" s="11"/>
      <c r="C1433" s="11" t="s">
        <v>289</v>
      </c>
      <c r="D1433" s="11"/>
      <c r="E1433" s="11" t="s">
        <v>86</v>
      </c>
      <c r="F1433" s="11">
        <v>1659</v>
      </c>
      <c r="G1433" s="11"/>
      <c r="H1433" s="11"/>
      <c r="I1433" s="11"/>
      <c r="J1433" s="207">
        <v>304.39999999999998</v>
      </c>
      <c r="K1433" s="11"/>
      <c r="M1433" s="11">
        <v>1</v>
      </c>
      <c r="N1433" s="70"/>
      <c r="P1433" s="196">
        <f t="shared" si="92"/>
        <v>304.39999999999998</v>
      </c>
      <c r="Q1433" s="11"/>
      <c r="R1433" s="11"/>
      <c r="S1433" s="11"/>
      <c r="T1433" s="199">
        <f t="shared" si="93"/>
        <v>1659</v>
      </c>
      <c r="U1433" s="11"/>
      <c r="V1433" s="11"/>
      <c r="W1433" s="11"/>
      <c r="Y1433" s="11">
        <v>304.39999999999998</v>
      </c>
      <c r="Z1433" s="11">
        <f t="shared" si="94"/>
        <v>337.92</v>
      </c>
      <c r="AB1433" s="11">
        <f t="shared" si="95"/>
        <v>252.81</v>
      </c>
      <c r="AC1433" s="170">
        <v>302.26</v>
      </c>
      <c r="AD1433" s="11"/>
      <c r="AE1433" s="4"/>
      <c r="AF1433" s="4"/>
    </row>
    <row r="1434" spans="1:32">
      <c r="A1434" s="56"/>
      <c r="B1434" s="11"/>
      <c r="C1434" s="11" t="s">
        <v>289</v>
      </c>
      <c r="D1434" s="11"/>
      <c r="E1434" s="11" t="s">
        <v>290</v>
      </c>
      <c r="F1434" s="11">
        <v>292708</v>
      </c>
      <c r="G1434" s="11"/>
      <c r="H1434" s="11"/>
      <c r="I1434" s="11"/>
      <c r="J1434" s="207">
        <v>48419.800000000017</v>
      </c>
      <c r="K1434" s="11"/>
      <c r="M1434" s="11">
        <v>291</v>
      </c>
      <c r="N1434" s="70"/>
      <c r="P1434" s="196">
        <f t="shared" si="92"/>
        <v>166.39106529209627</v>
      </c>
      <c r="Q1434" s="11"/>
      <c r="R1434" s="11"/>
      <c r="S1434" s="11"/>
      <c r="T1434" s="199">
        <f t="shared" si="93"/>
        <v>1005.8694158075601</v>
      </c>
      <c r="U1434" s="11"/>
      <c r="V1434" s="11"/>
      <c r="W1434" s="11"/>
      <c r="Y1434" s="11">
        <v>48419.800000000017</v>
      </c>
      <c r="Z1434" s="11">
        <f t="shared" si="94"/>
        <v>53751.98</v>
      </c>
      <c r="AB1434" s="11">
        <f t="shared" si="95"/>
        <v>40213.33</v>
      </c>
      <c r="AC1434" s="170">
        <v>48079.65</v>
      </c>
      <c r="AD1434" s="11"/>
      <c r="AE1434" s="4"/>
      <c r="AF1434" s="4"/>
    </row>
    <row r="1435" spans="1:32">
      <c r="A1435" s="56"/>
      <c r="B1435" s="11"/>
      <c r="C1435" s="11" t="s">
        <v>291</v>
      </c>
      <c r="D1435" s="11"/>
      <c r="E1435" s="11" t="s">
        <v>133</v>
      </c>
      <c r="F1435" s="11">
        <v>2985</v>
      </c>
      <c r="G1435" s="11"/>
      <c r="H1435" s="11"/>
      <c r="I1435" s="11"/>
      <c r="J1435" s="207">
        <v>542.6099999999999</v>
      </c>
      <c r="K1435" s="11"/>
      <c r="M1435" s="11">
        <v>6</v>
      </c>
      <c r="N1435" s="70"/>
      <c r="P1435" s="196">
        <f t="shared" si="92"/>
        <v>90.434999999999988</v>
      </c>
      <c r="Q1435" s="11"/>
      <c r="R1435" s="11"/>
      <c r="S1435" s="11"/>
      <c r="T1435" s="199">
        <f t="shared" si="93"/>
        <v>497.5</v>
      </c>
      <c r="U1435" s="11"/>
      <c r="V1435" s="11"/>
      <c r="W1435" s="11"/>
      <c r="Y1435" s="11">
        <v>542.6099999999999</v>
      </c>
      <c r="Z1435" s="11">
        <f t="shared" si="94"/>
        <v>602.36</v>
      </c>
      <c r="AB1435" s="11">
        <f t="shared" si="95"/>
        <v>450.65</v>
      </c>
      <c r="AC1435" s="170">
        <v>538.79999999999995</v>
      </c>
      <c r="AD1435" s="11"/>
      <c r="AE1435" s="4"/>
      <c r="AF1435" s="4"/>
    </row>
    <row r="1436" spans="1:32">
      <c r="A1436" s="56"/>
      <c r="B1436" s="11"/>
      <c r="C1436" s="11" t="s">
        <v>292</v>
      </c>
      <c r="D1436" s="11"/>
      <c r="E1436" s="11" t="s">
        <v>155</v>
      </c>
      <c r="F1436" s="11">
        <v>22870</v>
      </c>
      <c r="G1436" s="11"/>
      <c r="H1436" s="11"/>
      <c r="I1436" s="11"/>
      <c r="J1436" s="207">
        <v>4275.3200000000015</v>
      </c>
      <c r="K1436" s="11"/>
      <c r="M1436" s="11">
        <v>54</v>
      </c>
      <c r="N1436" s="70"/>
      <c r="P1436" s="196">
        <f t="shared" si="92"/>
        <v>79.172592592592622</v>
      </c>
      <c r="Q1436" s="11"/>
      <c r="R1436" s="11"/>
      <c r="S1436" s="11"/>
      <c r="T1436" s="199">
        <f t="shared" si="93"/>
        <v>423.51851851851853</v>
      </c>
      <c r="U1436" s="11"/>
      <c r="V1436" s="11"/>
      <c r="W1436" s="11"/>
      <c r="Y1436" s="11">
        <v>4275.3200000000015</v>
      </c>
      <c r="Z1436" s="11">
        <f t="shared" si="94"/>
        <v>4746.1400000000003</v>
      </c>
      <c r="AB1436" s="11">
        <f t="shared" si="95"/>
        <v>3550.71</v>
      </c>
      <c r="AC1436" s="170">
        <v>4245.29</v>
      </c>
      <c r="AD1436" s="11"/>
      <c r="AE1436" s="4"/>
      <c r="AF1436" s="4"/>
    </row>
    <row r="1437" spans="1:32">
      <c r="A1437" s="56"/>
      <c r="B1437" s="11"/>
      <c r="C1437" s="11" t="s">
        <v>293</v>
      </c>
      <c r="D1437" s="11"/>
      <c r="E1437" s="11" t="s">
        <v>198</v>
      </c>
      <c r="F1437" s="11">
        <v>164016</v>
      </c>
      <c r="G1437" s="11"/>
      <c r="H1437" s="11"/>
      <c r="I1437" s="11"/>
      <c r="J1437" s="207">
        <v>29525.129999999986</v>
      </c>
      <c r="K1437" s="11"/>
      <c r="M1437" s="11">
        <v>403</v>
      </c>
      <c r="N1437" s="70"/>
      <c r="P1437" s="196">
        <f t="shared" si="92"/>
        <v>73.263349875930487</v>
      </c>
      <c r="Q1437" s="11"/>
      <c r="R1437" s="11"/>
      <c r="S1437" s="11"/>
      <c r="T1437" s="199">
        <f t="shared" si="93"/>
        <v>406.98759305210916</v>
      </c>
      <c r="U1437" s="11"/>
      <c r="V1437" s="11"/>
      <c r="W1437" s="11"/>
      <c r="Y1437" s="11">
        <v>29525.129999999986</v>
      </c>
      <c r="Z1437" s="11">
        <f t="shared" si="94"/>
        <v>32776.559999999998</v>
      </c>
      <c r="AB1437" s="11">
        <f t="shared" si="95"/>
        <v>24521.040000000001</v>
      </c>
      <c r="AC1437" s="170">
        <v>29317.72</v>
      </c>
      <c r="AD1437" s="11"/>
      <c r="AE1437" s="4"/>
      <c r="AF1437" s="4"/>
    </row>
    <row r="1438" spans="1:32">
      <c r="A1438" s="56"/>
      <c r="B1438" s="11"/>
      <c r="C1438" s="11" t="s">
        <v>294</v>
      </c>
      <c r="D1438" s="11"/>
      <c r="E1438" s="11" t="s">
        <v>295</v>
      </c>
      <c r="F1438" s="11">
        <v>376942</v>
      </c>
      <c r="G1438" s="11"/>
      <c r="H1438" s="11"/>
      <c r="I1438" s="11"/>
      <c r="J1438" s="207">
        <v>64105.300000000047</v>
      </c>
      <c r="K1438" s="11"/>
      <c r="M1438" s="11">
        <v>495</v>
      </c>
      <c r="N1438" s="70"/>
      <c r="P1438" s="196">
        <f t="shared" si="92"/>
        <v>129.50565656565666</v>
      </c>
      <c r="Q1438" s="11"/>
      <c r="R1438" s="11"/>
      <c r="S1438" s="11"/>
      <c r="T1438" s="199">
        <f t="shared" si="93"/>
        <v>761.49898989898986</v>
      </c>
      <c r="U1438" s="11"/>
      <c r="V1438" s="11"/>
      <c r="W1438" s="11"/>
      <c r="Y1438" s="11">
        <v>64105.300000000047</v>
      </c>
      <c r="Z1438" s="11">
        <f t="shared" si="94"/>
        <v>71164.83</v>
      </c>
      <c r="AB1438" s="11">
        <f t="shared" si="95"/>
        <v>53240.36</v>
      </c>
      <c r="AC1438" s="170">
        <v>63654.96</v>
      </c>
      <c r="AD1438" s="11"/>
      <c r="AE1438" s="4"/>
      <c r="AF1438" s="4"/>
    </row>
    <row r="1439" spans="1:32">
      <c r="A1439" s="56"/>
      <c r="B1439" s="11"/>
      <c r="C1439" s="11" t="s">
        <v>296</v>
      </c>
      <c r="D1439" s="11"/>
      <c r="E1439" s="11" t="s">
        <v>297</v>
      </c>
      <c r="F1439" s="11">
        <v>941</v>
      </c>
      <c r="G1439" s="11"/>
      <c r="H1439" s="11"/>
      <c r="I1439" s="11"/>
      <c r="J1439" s="207">
        <v>173.25</v>
      </c>
      <c r="K1439" s="11"/>
      <c r="M1439" s="11">
        <v>2</v>
      </c>
      <c r="N1439" s="70"/>
      <c r="P1439" s="196">
        <f t="shared" si="92"/>
        <v>86.625</v>
      </c>
      <c r="Q1439" s="11"/>
      <c r="R1439" s="11"/>
      <c r="S1439" s="11"/>
      <c r="T1439" s="199">
        <f t="shared" si="93"/>
        <v>470.5</v>
      </c>
      <c r="U1439" s="11"/>
      <c r="V1439" s="11"/>
      <c r="W1439" s="11"/>
      <c r="Y1439" s="11">
        <v>173.25</v>
      </c>
      <c r="Z1439" s="11">
        <f t="shared" si="94"/>
        <v>192.33</v>
      </c>
      <c r="AB1439" s="11">
        <f t="shared" si="95"/>
        <v>143.88999999999999</v>
      </c>
      <c r="AC1439" s="170">
        <v>172.03</v>
      </c>
      <c r="AD1439" s="11"/>
      <c r="AE1439" s="4"/>
      <c r="AF1439" s="4"/>
    </row>
    <row r="1440" spans="1:32">
      <c r="A1440" s="56"/>
      <c r="B1440" s="11"/>
      <c r="C1440" s="11" t="s">
        <v>298</v>
      </c>
      <c r="D1440" s="11"/>
      <c r="E1440" s="11" t="s">
        <v>299</v>
      </c>
      <c r="F1440" s="11">
        <v>294802</v>
      </c>
      <c r="G1440" s="11"/>
      <c r="H1440" s="11"/>
      <c r="I1440" s="11"/>
      <c r="J1440" s="207">
        <v>50735.659999999989</v>
      </c>
      <c r="K1440" s="11"/>
      <c r="M1440" s="11">
        <v>300</v>
      </c>
      <c r="N1440" s="70"/>
      <c r="P1440" s="196">
        <f t="shared" si="92"/>
        <v>169.11886666666663</v>
      </c>
      <c r="Q1440" s="11"/>
      <c r="R1440" s="11"/>
      <c r="S1440" s="11"/>
      <c r="T1440" s="199">
        <f t="shared" si="93"/>
        <v>982.67333333333329</v>
      </c>
      <c r="U1440" s="11"/>
      <c r="V1440" s="11"/>
      <c r="W1440" s="11"/>
      <c r="Y1440" s="11">
        <v>50735.659999999989</v>
      </c>
      <c r="Z1440" s="11">
        <f t="shared" si="94"/>
        <v>56322.87</v>
      </c>
      <c r="AB1440" s="11">
        <f t="shared" si="95"/>
        <v>42136.68</v>
      </c>
      <c r="AC1440" s="170">
        <v>50379.25</v>
      </c>
      <c r="AD1440" s="11"/>
      <c r="AE1440" s="4"/>
      <c r="AF1440" s="4"/>
    </row>
    <row r="1441" spans="1:32">
      <c r="A1441" s="56"/>
      <c r="B1441" s="11"/>
      <c r="C1441" s="11" t="s">
        <v>300</v>
      </c>
      <c r="D1441" s="11"/>
      <c r="E1441" s="11" t="s">
        <v>301</v>
      </c>
      <c r="F1441" s="11">
        <v>174678</v>
      </c>
      <c r="G1441" s="11"/>
      <c r="H1441" s="11"/>
      <c r="I1441" s="11"/>
      <c r="J1441" s="207">
        <v>29542.299999999996</v>
      </c>
      <c r="K1441" s="11"/>
      <c r="M1441" s="11">
        <v>227</v>
      </c>
      <c r="N1441" s="70"/>
      <c r="P1441" s="196">
        <f t="shared" si="92"/>
        <v>130.14229074889866</v>
      </c>
      <c r="Q1441" s="11"/>
      <c r="R1441" s="11"/>
      <c r="S1441" s="11"/>
      <c r="T1441" s="199">
        <f t="shared" si="93"/>
        <v>769.50660792951544</v>
      </c>
      <c r="U1441" s="11"/>
      <c r="V1441" s="11"/>
      <c r="W1441" s="11"/>
      <c r="Y1441" s="11">
        <v>29542.299999999996</v>
      </c>
      <c r="Z1441" s="11">
        <f t="shared" si="94"/>
        <v>32795.620000000003</v>
      </c>
      <c r="AB1441" s="11">
        <f t="shared" si="95"/>
        <v>24535.3</v>
      </c>
      <c r="AC1441" s="170">
        <v>29334.77</v>
      </c>
      <c r="AD1441" s="11"/>
      <c r="AE1441" s="4"/>
      <c r="AF1441" s="4"/>
    </row>
    <row r="1442" spans="1:32">
      <c r="A1442" s="56"/>
      <c r="B1442" s="11"/>
      <c r="C1442" s="11" t="s">
        <v>302</v>
      </c>
      <c r="D1442" s="11"/>
      <c r="E1442" s="11" t="s">
        <v>122</v>
      </c>
      <c r="F1442" s="11">
        <v>38751</v>
      </c>
      <c r="G1442" s="11"/>
      <c r="H1442" s="11"/>
      <c r="I1442" s="11"/>
      <c r="J1442" s="207">
        <v>6818</v>
      </c>
      <c r="K1442" s="11"/>
      <c r="M1442" s="11">
        <v>21</v>
      </c>
      <c r="N1442" s="70"/>
      <c r="P1442" s="196">
        <f t="shared" si="92"/>
        <v>324.66666666666669</v>
      </c>
      <c r="Q1442" s="11"/>
      <c r="R1442" s="11"/>
      <c r="S1442" s="11"/>
      <c r="T1442" s="199">
        <f t="shared" si="93"/>
        <v>1845.2857142857142</v>
      </c>
      <c r="U1442" s="11"/>
      <c r="V1442" s="11"/>
      <c r="W1442" s="11"/>
      <c r="Y1442" s="11">
        <v>6818</v>
      </c>
      <c r="Z1442" s="11">
        <f t="shared" si="94"/>
        <v>7568.83</v>
      </c>
      <c r="AB1442" s="11">
        <f t="shared" si="95"/>
        <v>5662.45</v>
      </c>
      <c r="AC1442" s="170">
        <v>6770.1</v>
      </c>
      <c r="AD1442" s="11"/>
      <c r="AE1442" s="4"/>
      <c r="AF1442" s="4"/>
    </row>
    <row r="1443" spans="1:32">
      <c r="A1443" s="56"/>
      <c r="B1443" s="11"/>
      <c r="C1443" s="11" t="s">
        <v>303</v>
      </c>
      <c r="D1443" s="11"/>
      <c r="E1443" s="11" t="s">
        <v>68</v>
      </c>
      <c r="F1443" s="11">
        <v>5814235</v>
      </c>
      <c r="G1443" s="11"/>
      <c r="H1443" s="11"/>
      <c r="I1443" s="11"/>
      <c r="J1443" s="207">
        <v>1010234.3199999995</v>
      </c>
      <c r="K1443" s="11"/>
      <c r="M1443" s="11">
        <v>6409</v>
      </c>
      <c r="N1443" s="70"/>
      <c r="P1443" s="196">
        <f t="shared" si="92"/>
        <v>157.62744889998433</v>
      </c>
      <c r="Q1443" s="11"/>
      <c r="R1443" s="11"/>
      <c r="S1443" s="11"/>
      <c r="T1443" s="199">
        <f t="shared" si="93"/>
        <v>907.19847090029646</v>
      </c>
      <c r="U1443" s="11"/>
      <c r="V1443" s="11"/>
      <c r="W1443" s="11"/>
      <c r="Y1443" s="11">
        <v>1010234.3199999995</v>
      </c>
      <c r="Z1443" s="11">
        <f t="shared" si="94"/>
        <v>1121485.3600000001</v>
      </c>
      <c r="AB1443" s="11">
        <f t="shared" si="95"/>
        <v>839013.9</v>
      </c>
      <c r="AC1443" s="170">
        <v>1003137.49</v>
      </c>
      <c r="AD1443" s="11"/>
      <c r="AE1443" s="4"/>
      <c r="AF1443" s="4"/>
    </row>
    <row r="1444" spans="1:32">
      <c r="A1444" s="56"/>
      <c r="B1444" s="11"/>
      <c r="C1444" s="11" t="s">
        <v>303</v>
      </c>
      <c r="D1444" s="11"/>
      <c r="E1444" s="11" t="s">
        <v>166</v>
      </c>
      <c r="F1444" s="11">
        <v>2188</v>
      </c>
      <c r="G1444" s="11"/>
      <c r="H1444" s="11"/>
      <c r="I1444" s="11"/>
      <c r="J1444" s="207">
        <v>393.77</v>
      </c>
      <c r="K1444" s="11"/>
      <c r="M1444" s="11">
        <v>2</v>
      </c>
      <c r="N1444" s="70"/>
      <c r="P1444" s="196">
        <f t="shared" si="92"/>
        <v>196.88499999999999</v>
      </c>
      <c r="Q1444" s="11"/>
      <c r="R1444" s="11"/>
      <c r="S1444" s="11"/>
      <c r="T1444" s="199">
        <f t="shared" si="93"/>
        <v>1094</v>
      </c>
      <c r="U1444" s="11"/>
      <c r="V1444" s="11"/>
      <c r="W1444" s="11"/>
      <c r="Y1444" s="11">
        <v>393.77</v>
      </c>
      <c r="Z1444" s="11">
        <f t="shared" si="94"/>
        <v>437.13</v>
      </c>
      <c r="AB1444" s="11">
        <f t="shared" si="95"/>
        <v>327.02999999999997</v>
      </c>
      <c r="AC1444" s="170">
        <v>391</v>
      </c>
      <c r="AD1444" s="11"/>
      <c r="AE1444" s="4"/>
      <c r="AF1444" s="4"/>
    </row>
    <row r="1445" spans="1:32">
      <c r="A1445" s="56"/>
      <c r="B1445" s="11"/>
      <c r="C1445" s="11" t="s">
        <v>304</v>
      </c>
      <c r="D1445" s="11"/>
      <c r="E1445" s="11" t="s">
        <v>305</v>
      </c>
      <c r="F1445" s="11">
        <v>132806</v>
      </c>
      <c r="G1445" s="11"/>
      <c r="H1445" s="11"/>
      <c r="I1445" s="11"/>
      <c r="J1445" s="207">
        <v>22990.760000000006</v>
      </c>
      <c r="K1445" s="11"/>
      <c r="M1445" s="11">
        <v>164</v>
      </c>
      <c r="N1445" s="70"/>
      <c r="P1445" s="196">
        <f t="shared" si="92"/>
        <v>140.18756097560978</v>
      </c>
      <c r="Q1445" s="11"/>
      <c r="R1445" s="11"/>
      <c r="S1445" s="11"/>
      <c r="T1445" s="199">
        <f t="shared" si="93"/>
        <v>809.79268292682923</v>
      </c>
      <c r="U1445" s="11"/>
      <c r="V1445" s="11"/>
      <c r="W1445" s="11"/>
      <c r="Y1445" s="11">
        <v>22990.760000000006</v>
      </c>
      <c r="Z1445" s="11">
        <f t="shared" si="94"/>
        <v>25522.59</v>
      </c>
      <c r="AB1445" s="11">
        <f t="shared" si="95"/>
        <v>19094.150000000001</v>
      </c>
      <c r="AC1445" s="170">
        <v>22829.25</v>
      </c>
      <c r="AD1445" s="11"/>
      <c r="AE1445" s="4"/>
      <c r="AF1445" s="4"/>
    </row>
    <row r="1446" spans="1:32">
      <c r="A1446" s="56"/>
      <c r="B1446" s="11"/>
      <c r="C1446" s="11" t="s">
        <v>306</v>
      </c>
      <c r="D1446" s="11"/>
      <c r="E1446" s="11" t="s">
        <v>273</v>
      </c>
      <c r="F1446" s="11">
        <v>235119</v>
      </c>
      <c r="G1446" s="11"/>
      <c r="H1446" s="11"/>
      <c r="I1446" s="11"/>
      <c r="J1446" s="207">
        <v>39924.949999999968</v>
      </c>
      <c r="K1446" s="11"/>
      <c r="M1446" s="11">
        <v>250</v>
      </c>
      <c r="N1446" s="70"/>
      <c r="P1446" s="196">
        <f t="shared" si="92"/>
        <v>159.69979999999987</v>
      </c>
      <c r="Q1446" s="11"/>
      <c r="R1446" s="11"/>
      <c r="S1446" s="11"/>
      <c r="T1446" s="199">
        <f t="shared" si="93"/>
        <v>940.476</v>
      </c>
      <c r="U1446" s="11"/>
      <c r="V1446" s="11"/>
      <c r="W1446" s="11"/>
      <c r="Y1446" s="11">
        <v>39924.949999999968</v>
      </c>
      <c r="Z1446" s="11">
        <f t="shared" si="94"/>
        <v>44321.64</v>
      </c>
      <c r="AB1446" s="11">
        <f t="shared" si="95"/>
        <v>33158.239999999998</v>
      </c>
      <c r="AC1446" s="170">
        <v>39644.480000000003</v>
      </c>
      <c r="AD1446" s="11"/>
      <c r="AE1446" s="4"/>
      <c r="AF1446" s="4"/>
    </row>
    <row r="1447" spans="1:32">
      <c r="A1447" s="56"/>
      <c r="B1447" s="11"/>
      <c r="C1447" s="11" t="s">
        <v>307</v>
      </c>
      <c r="D1447" s="11"/>
      <c r="E1447" s="11" t="s">
        <v>82</v>
      </c>
      <c r="F1447" s="11">
        <v>7550</v>
      </c>
      <c r="G1447" s="11"/>
      <c r="H1447" s="11"/>
      <c r="I1447" s="11"/>
      <c r="J1447" s="207">
        <v>1258.3699999999999</v>
      </c>
      <c r="K1447" s="11"/>
      <c r="M1447" s="11">
        <v>8</v>
      </c>
      <c r="N1447" s="70"/>
      <c r="P1447" s="196">
        <f t="shared" si="92"/>
        <v>157.29624999999999</v>
      </c>
      <c r="Q1447" s="11"/>
      <c r="R1447" s="11"/>
      <c r="S1447" s="11"/>
      <c r="T1447" s="199">
        <f t="shared" si="93"/>
        <v>943.75</v>
      </c>
      <c r="U1447" s="11"/>
      <c r="V1447" s="11"/>
      <c r="W1447" s="11"/>
      <c r="Y1447" s="11">
        <v>1258.3699999999999</v>
      </c>
      <c r="Z1447" s="11">
        <f t="shared" si="94"/>
        <v>1396.95</v>
      </c>
      <c r="AB1447" s="11">
        <f t="shared" si="95"/>
        <v>1045.0899999999999</v>
      </c>
      <c r="AC1447" s="170">
        <v>1249.53</v>
      </c>
      <c r="AD1447" s="11"/>
      <c r="AE1447" s="4"/>
      <c r="AF1447" s="4"/>
    </row>
    <row r="1448" spans="1:32">
      <c r="A1448" s="56"/>
      <c r="B1448" s="11"/>
      <c r="C1448" s="11" t="s">
        <v>308</v>
      </c>
      <c r="D1448" s="11"/>
      <c r="E1448" s="11" t="s">
        <v>152</v>
      </c>
      <c r="F1448" s="11">
        <v>34253</v>
      </c>
      <c r="G1448" s="11"/>
      <c r="H1448" s="11"/>
      <c r="I1448" s="11"/>
      <c r="J1448" s="207">
        <v>6217.4399999999987</v>
      </c>
      <c r="K1448" s="11"/>
      <c r="M1448" s="11">
        <v>58</v>
      </c>
      <c r="N1448" s="70"/>
      <c r="P1448" s="196">
        <f t="shared" si="92"/>
        <v>107.19724137931033</v>
      </c>
      <c r="Q1448" s="11"/>
      <c r="R1448" s="11"/>
      <c r="S1448" s="11"/>
      <c r="T1448" s="199">
        <f t="shared" si="93"/>
        <v>590.56896551724139</v>
      </c>
      <c r="U1448" s="11"/>
      <c r="V1448" s="11"/>
      <c r="W1448" s="11"/>
      <c r="Y1448" s="11">
        <v>6217.4399999999987</v>
      </c>
      <c r="Z1448" s="11">
        <f t="shared" si="94"/>
        <v>6902.13</v>
      </c>
      <c r="AB1448" s="11">
        <f t="shared" si="95"/>
        <v>5163.67</v>
      </c>
      <c r="AC1448" s="170">
        <v>6173.76</v>
      </c>
      <c r="AD1448" s="11"/>
      <c r="AE1448" s="4"/>
      <c r="AF1448" s="4"/>
    </row>
    <row r="1449" spans="1:32">
      <c r="A1449" s="56"/>
      <c r="B1449" s="11"/>
      <c r="C1449" s="11" t="s">
        <v>309</v>
      </c>
      <c r="D1449" s="11"/>
      <c r="E1449" s="11" t="s">
        <v>310</v>
      </c>
      <c r="F1449" s="11">
        <v>2729</v>
      </c>
      <c r="G1449" s="11"/>
      <c r="H1449" s="11"/>
      <c r="I1449" s="11"/>
      <c r="J1449" s="207">
        <v>508.98</v>
      </c>
      <c r="K1449" s="11"/>
      <c r="M1449" s="11">
        <v>1</v>
      </c>
      <c r="N1449" s="70"/>
      <c r="P1449" s="196">
        <f t="shared" si="92"/>
        <v>508.98</v>
      </c>
      <c r="Q1449" s="11"/>
      <c r="R1449" s="11"/>
      <c r="S1449" s="11"/>
      <c r="T1449" s="199">
        <f t="shared" si="93"/>
        <v>2729</v>
      </c>
      <c r="U1449" s="11"/>
      <c r="V1449" s="11"/>
      <c r="W1449" s="11"/>
      <c r="Y1449" s="11">
        <v>508.98</v>
      </c>
      <c r="Z1449" s="11">
        <f t="shared" si="94"/>
        <v>565.03</v>
      </c>
      <c r="AB1449" s="11">
        <f t="shared" si="95"/>
        <v>422.72</v>
      </c>
      <c r="AC1449" s="170">
        <v>505.4</v>
      </c>
      <c r="AD1449" s="11"/>
      <c r="AE1449" s="4"/>
      <c r="AF1449" s="4"/>
    </row>
    <row r="1450" spans="1:32">
      <c r="A1450" s="56"/>
      <c r="B1450" s="11"/>
      <c r="C1450" s="11" t="s">
        <v>311</v>
      </c>
      <c r="D1450" s="11"/>
      <c r="E1450" s="11" t="s">
        <v>312</v>
      </c>
      <c r="F1450" s="11">
        <v>274574</v>
      </c>
      <c r="G1450" s="11"/>
      <c r="H1450" s="11"/>
      <c r="I1450" s="11"/>
      <c r="J1450" s="207">
        <v>47752.669999999984</v>
      </c>
      <c r="K1450" s="11"/>
      <c r="M1450" s="11">
        <v>216</v>
      </c>
      <c r="N1450" s="70"/>
      <c r="P1450" s="196">
        <f t="shared" si="92"/>
        <v>221.07717592592584</v>
      </c>
      <c r="Q1450" s="11"/>
      <c r="R1450" s="11"/>
      <c r="S1450" s="11"/>
      <c r="T1450" s="199">
        <f t="shared" si="93"/>
        <v>1271.1759259259259</v>
      </c>
      <c r="U1450" s="11"/>
      <c r="V1450" s="11"/>
      <c r="W1450" s="11"/>
      <c r="Y1450" s="11">
        <v>47752.669999999984</v>
      </c>
      <c r="Z1450" s="11">
        <f t="shared" si="94"/>
        <v>53011.38</v>
      </c>
      <c r="AB1450" s="11">
        <f t="shared" si="95"/>
        <v>39659.269999999997</v>
      </c>
      <c r="AC1450" s="170">
        <v>47417.21</v>
      </c>
      <c r="AD1450" s="11"/>
      <c r="AE1450" s="4"/>
      <c r="AF1450" s="4"/>
    </row>
    <row r="1451" spans="1:32">
      <c r="A1451" s="56"/>
      <c r="B1451" s="11"/>
      <c r="C1451" s="11" t="s">
        <v>313</v>
      </c>
      <c r="D1451" s="11"/>
      <c r="E1451" s="11" t="s">
        <v>93</v>
      </c>
      <c r="F1451" s="11">
        <v>1771301</v>
      </c>
      <c r="G1451" s="11"/>
      <c r="H1451" s="11"/>
      <c r="I1451" s="11"/>
      <c r="J1451" s="207">
        <v>317923.49000000034</v>
      </c>
      <c r="K1451" s="11"/>
      <c r="M1451" s="11">
        <v>1228</v>
      </c>
      <c r="N1451" s="70"/>
      <c r="P1451" s="196">
        <f t="shared" si="92"/>
        <v>258.89535016286675</v>
      </c>
      <c r="Q1451" s="11"/>
      <c r="R1451" s="11"/>
      <c r="S1451" s="11"/>
      <c r="T1451" s="199">
        <f t="shared" si="93"/>
        <v>1442.4275244299674</v>
      </c>
      <c r="U1451" s="11"/>
      <c r="V1451" s="11"/>
      <c r="W1451" s="11"/>
      <c r="Y1451" s="11">
        <v>317923.49000000034</v>
      </c>
      <c r="Z1451" s="11">
        <f t="shared" si="94"/>
        <v>352934.49</v>
      </c>
      <c r="AB1451" s="11">
        <f t="shared" si="95"/>
        <v>264039.96000000002</v>
      </c>
      <c r="AC1451" s="170">
        <v>315690.09999999998</v>
      </c>
      <c r="AD1451" s="11"/>
      <c r="AE1451" s="4"/>
      <c r="AF1451" s="4"/>
    </row>
    <row r="1452" spans="1:32">
      <c r="A1452" s="56"/>
      <c r="B1452" s="11"/>
      <c r="C1452" s="11" t="s">
        <v>314</v>
      </c>
      <c r="D1452" s="11"/>
      <c r="E1452" s="11" t="s">
        <v>93</v>
      </c>
      <c r="F1452" s="11">
        <v>15650</v>
      </c>
      <c r="G1452" s="11"/>
      <c r="H1452" s="11"/>
      <c r="I1452" s="11"/>
      <c r="J1452" s="207">
        <v>2754.829999999999</v>
      </c>
      <c r="K1452" s="11"/>
      <c r="M1452" s="11">
        <v>12</v>
      </c>
      <c r="N1452" s="70"/>
      <c r="P1452" s="196">
        <f t="shared" si="92"/>
        <v>229.56916666666658</v>
      </c>
      <c r="Q1452" s="11"/>
      <c r="R1452" s="11"/>
      <c r="S1452" s="11"/>
      <c r="T1452" s="199">
        <f t="shared" si="93"/>
        <v>1304.1666666666667</v>
      </c>
      <c r="U1452" s="11"/>
      <c r="V1452" s="11"/>
      <c r="W1452" s="11"/>
      <c r="Y1452" s="11">
        <v>2754.829999999999</v>
      </c>
      <c r="Z1452" s="11">
        <f t="shared" si="94"/>
        <v>3058.2</v>
      </c>
      <c r="AB1452" s="11">
        <f t="shared" si="95"/>
        <v>2287.9299999999998</v>
      </c>
      <c r="AC1452" s="170">
        <v>2735.48</v>
      </c>
      <c r="AD1452" s="11"/>
      <c r="AE1452" s="4"/>
      <c r="AF1452" s="4"/>
    </row>
    <row r="1453" spans="1:32">
      <c r="A1453" s="56"/>
      <c r="B1453" s="11"/>
      <c r="C1453" s="11" t="s">
        <v>315</v>
      </c>
      <c r="D1453" s="11"/>
      <c r="E1453" s="11" t="s">
        <v>253</v>
      </c>
      <c r="F1453" s="11">
        <v>1224</v>
      </c>
      <c r="G1453" s="11"/>
      <c r="H1453" s="11"/>
      <c r="I1453" s="11"/>
      <c r="J1453" s="207">
        <v>222.71</v>
      </c>
      <c r="K1453" s="11"/>
      <c r="M1453" s="11">
        <v>1</v>
      </c>
      <c r="N1453" s="70"/>
      <c r="P1453" s="196">
        <f t="shared" si="92"/>
        <v>222.71</v>
      </c>
      <c r="Q1453" s="11"/>
      <c r="R1453" s="11"/>
      <c r="S1453" s="11"/>
      <c r="T1453" s="199">
        <f t="shared" si="93"/>
        <v>1224</v>
      </c>
      <c r="U1453" s="11"/>
      <c r="V1453" s="11"/>
      <c r="W1453" s="11"/>
      <c r="Y1453" s="11">
        <v>222.71</v>
      </c>
      <c r="Z1453" s="11">
        <f t="shared" si="94"/>
        <v>247.24</v>
      </c>
      <c r="AB1453" s="11">
        <f t="shared" si="95"/>
        <v>184.96</v>
      </c>
      <c r="AC1453" s="170">
        <v>221.15</v>
      </c>
      <c r="AD1453" s="11"/>
      <c r="AE1453" s="4"/>
      <c r="AF1453" s="4"/>
    </row>
    <row r="1454" spans="1:32">
      <c r="A1454" s="56"/>
      <c r="B1454" s="11"/>
      <c r="C1454" s="11" t="s">
        <v>316</v>
      </c>
      <c r="D1454" s="11"/>
      <c r="E1454" s="11" t="s">
        <v>317</v>
      </c>
      <c r="F1454" s="11">
        <v>176544</v>
      </c>
      <c r="G1454" s="11"/>
      <c r="H1454" s="11"/>
      <c r="I1454" s="11"/>
      <c r="J1454" s="207">
        <v>30868.819999999989</v>
      </c>
      <c r="K1454" s="11"/>
      <c r="M1454" s="11">
        <v>224</v>
      </c>
      <c r="N1454" s="70"/>
      <c r="P1454" s="196">
        <f t="shared" si="92"/>
        <v>137.80723214285709</v>
      </c>
      <c r="Q1454" s="11"/>
      <c r="R1454" s="11"/>
      <c r="S1454" s="11"/>
      <c r="T1454" s="199">
        <f t="shared" si="93"/>
        <v>788.14285714285711</v>
      </c>
      <c r="U1454" s="11"/>
      <c r="V1454" s="11"/>
      <c r="W1454" s="11"/>
      <c r="Y1454" s="11">
        <v>30868.819999999989</v>
      </c>
      <c r="Z1454" s="11">
        <f t="shared" si="94"/>
        <v>34268.22</v>
      </c>
      <c r="AB1454" s="11">
        <f t="shared" si="95"/>
        <v>25636.99</v>
      </c>
      <c r="AC1454" s="170">
        <v>30651.97</v>
      </c>
      <c r="AD1454" s="11"/>
      <c r="AE1454" s="4"/>
      <c r="AF1454" s="4"/>
    </row>
    <row r="1455" spans="1:32">
      <c r="A1455" s="56"/>
      <c r="B1455" s="11"/>
      <c r="C1455" s="11" t="s">
        <v>318</v>
      </c>
      <c r="D1455" s="11"/>
      <c r="E1455" s="11" t="s">
        <v>319</v>
      </c>
      <c r="F1455" s="11">
        <v>137769</v>
      </c>
      <c r="G1455" s="11"/>
      <c r="H1455" s="11"/>
      <c r="I1455" s="11"/>
      <c r="J1455" s="207">
        <v>23067.930000000015</v>
      </c>
      <c r="K1455" s="11"/>
      <c r="M1455" s="11">
        <v>250</v>
      </c>
      <c r="N1455" s="70"/>
      <c r="P1455" s="196">
        <f t="shared" si="92"/>
        <v>92.271720000000059</v>
      </c>
      <c r="Q1455" s="11"/>
      <c r="R1455" s="11"/>
      <c r="S1455" s="11"/>
      <c r="T1455" s="199">
        <f t="shared" si="93"/>
        <v>551.07600000000002</v>
      </c>
      <c r="U1455" s="11"/>
      <c r="V1455" s="11"/>
      <c r="W1455" s="11"/>
      <c r="Y1455" s="11">
        <v>23067.930000000015</v>
      </c>
      <c r="Z1455" s="11">
        <f t="shared" si="94"/>
        <v>25608.26</v>
      </c>
      <c r="AB1455" s="11">
        <f t="shared" si="95"/>
        <v>19158.240000000002</v>
      </c>
      <c r="AC1455" s="170">
        <v>22905.88</v>
      </c>
      <c r="AD1455" s="11"/>
      <c r="AE1455" s="4"/>
      <c r="AF1455" s="4"/>
    </row>
    <row r="1456" spans="1:32">
      <c r="A1456" s="56"/>
      <c r="B1456" s="11"/>
      <c r="C1456" s="11" t="s">
        <v>320</v>
      </c>
      <c r="D1456" s="11"/>
      <c r="E1456" s="11" t="s">
        <v>92</v>
      </c>
      <c r="F1456" s="11">
        <v>5546</v>
      </c>
      <c r="G1456" s="11"/>
      <c r="H1456" s="11"/>
      <c r="I1456" s="11"/>
      <c r="J1456" s="207">
        <v>995.08999999999992</v>
      </c>
      <c r="K1456" s="11"/>
      <c r="M1456" s="11">
        <v>4</v>
      </c>
      <c r="N1456" s="70"/>
      <c r="P1456" s="196">
        <f t="shared" si="92"/>
        <v>248.77249999999998</v>
      </c>
      <c r="Q1456" s="11"/>
      <c r="R1456" s="11"/>
      <c r="S1456" s="11"/>
      <c r="T1456" s="199">
        <f t="shared" si="93"/>
        <v>1386.5</v>
      </c>
      <c r="U1456" s="11"/>
      <c r="V1456" s="11"/>
      <c r="W1456" s="11"/>
      <c r="Y1456" s="11">
        <v>995.08999999999992</v>
      </c>
      <c r="Z1456" s="11">
        <f t="shared" si="94"/>
        <v>1104.67</v>
      </c>
      <c r="AB1456" s="11">
        <f t="shared" si="95"/>
        <v>826.44</v>
      </c>
      <c r="AC1456" s="170">
        <v>988.1</v>
      </c>
      <c r="AD1456" s="11"/>
      <c r="AE1456" s="4"/>
      <c r="AF1456" s="4"/>
    </row>
    <row r="1457" spans="1:32">
      <c r="A1457" s="56"/>
      <c r="B1457" s="11"/>
      <c r="C1457" s="11" t="s">
        <v>320</v>
      </c>
      <c r="D1457" s="11"/>
      <c r="E1457" s="11" t="s">
        <v>93</v>
      </c>
      <c r="F1457" s="11">
        <v>444938</v>
      </c>
      <c r="G1457" s="11"/>
      <c r="H1457" s="11"/>
      <c r="I1457" s="11"/>
      <c r="J1457" s="207">
        <v>79536.37999999999</v>
      </c>
      <c r="K1457" s="11"/>
      <c r="M1457" s="11">
        <v>374</v>
      </c>
      <c r="N1457" s="70"/>
      <c r="P1457" s="196">
        <f t="shared" si="92"/>
        <v>212.66411764705879</v>
      </c>
      <c r="Q1457" s="11"/>
      <c r="R1457" s="11"/>
      <c r="S1457" s="11"/>
      <c r="T1457" s="199">
        <f t="shared" si="93"/>
        <v>1189.6737967914439</v>
      </c>
      <c r="U1457" s="11"/>
      <c r="V1457" s="11"/>
      <c r="W1457" s="11"/>
      <c r="Y1457" s="11">
        <v>79536.37999999999</v>
      </c>
      <c r="Z1457" s="11">
        <f t="shared" si="94"/>
        <v>88295.24</v>
      </c>
      <c r="AB1457" s="11">
        <f t="shared" si="95"/>
        <v>66056.09</v>
      </c>
      <c r="AC1457" s="170">
        <v>78977.64</v>
      </c>
      <c r="AD1457" s="11"/>
      <c r="AE1457" s="4"/>
      <c r="AF1457" s="4"/>
    </row>
    <row r="1458" spans="1:32">
      <c r="A1458" s="56"/>
      <c r="B1458" s="11"/>
      <c r="C1458" s="11" t="s">
        <v>322</v>
      </c>
      <c r="D1458" s="11"/>
      <c r="E1458" s="11" t="s">
        <v>323</v>
      </c>
      <c r="F1458" s="11">
        <v>2073</v>
      </c>
      <c r="G1458" s="11"/>
      <c r="H1458" s="11"/>
      <c r="I1458" s="11"/>
      <c r="J1458" s="207">
        <v>198.35</v>
      </c>
      <c r="K1458" s="11"/>
      <c r="M1458" s="11">
        <v>5</v>
      </c>
      <c r="N1458" s="70"/>
      <c r="P1458" s="196">
        <f t="shared" si="92"/>
        <v>39.67</v>
      </c>
      <c r="Q1458" s="11"/>
      <c r="R1458" s="11"/>
      <c r="S1458" s="11"/>
      <c r="T1458" s="199">
        <f t="shared" si="93"/>
        <v>414.6</v>
      </c>
      <c r="U1458" s="11"/>
      <c r="V1458" s="11"/>
      <c r="W1458" s="11"/>
      <c r="Y1458" s="11">
        <v>198.35</v>
      </c>
      <c r="Z1458" s="11">
        <f t="shared" si="94"/>
        <v>220.19</v>
      </c>
      <c r="AB1458" s="11">
        <f t="shared" si="95"/>
        <v>164.73</v>
      </c>
      <c r="AC1458" s="170">
        <v>196.96</v>
      </c>
      <c r="AD1458" s="11"/>
      <c r="AE1458" s="4"/>
      <c r="AF1458" s="4"/>
    </row>
    <row r="1459" spans="1:32">
      <c r="A1459" s="56"/>
      <c r="B1459" s="11"/>
      <c r="C1459" s="11" t="s">
        <v>324</v>
      </c>
      <c r="D1459" s="11"/>
      <c r="E1459" s="11" t="s">
        <v>133</v>
      </c>
      <c r="F1459" s="11">
        <v>19323</v>
      </c>
      <c r="G1459" s="11"/>
      <c r="H1459" s="11"/>
      <c r="I1459" s="11"/>
      <c r="J1459" s="207">
        <v>3048.37</v>
      </c>
      <c r="K1459" s="11"/>
      <c r="M1459" s="11">
        <v>17</v>
      </c>
      <c r="N1459" s="70"/>
      <c r="P1459" s="196">
        <f t="shared" si="92"/>
        <v>179.31588235294117</v>
      </c>
      <c r="Q1459" s="11"/>
      <c r="R1459" s="11"/>
      <c r="S1459" s="11"/>
      <c r="T1459" s="199">
        <f t="shared" si="93"/>
        <v>1136.6470588235295</v>
      </c>
      <c r="U1459" s="11"/>
      <c r="V1459" s="11"/>
      <c r="W1459" s="11"/>
      <c r="Y1459" s="11">
        <v>3048.37</v>
      </c>
      <c r="Z1459" s="11">
        <f t="shared" si="94"/>
        <v>3384.07</v>
      </c>
      <c r="AB1459" s="11">
        <f t="shared" si="95"/>
        <v>2531.71</v>
      </c>
      <c r="AC1459" s="170">
        <v>3026.96</v>
      </c>
      <c r="AD1459" s="11"/>
      <c r="AE1459" s="4"/>
      <c r="AF1459" s="4"/>
    </row>
    <row r="1460" spans="1:32">
      <c r="A1460" s="56"/>
      <c r="B1460" s="11"/>
      <c r="C1460" s="11" t="s">
        <v>324</v>
      </c>
      <c r="D1460" s="11"/>
      <c r="E1460" s="11" t="s">
        <v>325</v>
      </c>
      <c r="F1460" s="11">
        <v>5209</v>
      </c>
      <c r="G1460" s="11"/>
      <c r="H1460" s="11"/>
      <c r="I1460" s="11"/>
      <c r="J1460" s="207">
        <v>865.31999999999994</v>
      </c>
      <c r="K1460" s="11"/>
      <c r="M1460" s="11">
        <v>5</v>
      </c>
      <c r="N1460" s="70"/>
      <c r="P1460" s="196">
        <f t="shared" si="92"/>
        <v>173.06399999999999</v>
      </c>
      <c r="Q1460" s="11"/>
      <c r="R1460" s="11"/>
      <c r="S1460" s="11"/>
      <c r="T1460" s="199">
        <f t="shared" si="93"/>
        <v>1041.8</v>
      </c>
      <c r="U1460" s="11"/>
      <c r="V1460" s="11"/>
      <c r="W1460" s="11"/>
      <c r="Y1460" s="11">
        <v>865.31999999999994</v>
      </c>
      <c r="Z1460" s="11">
        <f t="shared" si="94"/>
        <v>960.61</v>
      </c>
      <c r="AB1460" s="11">
        <f t="shared" si="95"/>
        <v>718.66</v>
      </c>
      <c r="AC1460" s="170">
        <v>859.24</v>
      </c>
      <c r="AD1460" s="11"/>
      <c r="AE1460" s="4"/>
      <c r="AF1460" s="4"/>
    </row>
    <row r="1461" spans="1:32">
      <c r="A1461" s="56"/>
      <c r="B1461" s="11"/>
      <c r="C1461" s="11" t="s">
        <v>326</v>
      </c>
      <c r="D1461" s="11"/>
      <c r="E1461" s="11" t="s">
        <v>133</v>
      </c>
      <c r="F1461" s="11">
        <v>1005</v>
      </c>
      <c r="G1461" s="11"/>
      <c r="H1461" s="11"/>
      <c r="I1461" s="11"/>
      <c r="J1461" s="207">
        <v>187.84</v>
      </c>
      <c r="K1461" s="11"/>
      <c r="M1461" s="11">
        <v>3</v>
      </c>
      <c r="N1461" s="70"/>
      <c r="P1461" s="196">
        <f t="shared" si="92"/>
        <v>62.613333333333337</v>
      </c>
      <c r="Q1461" s="11"/>
      <c r="R1461" s="11"/>
      <c r="S1461" s="11"/>
      <c r="T1461" s="199">
        <f t="shared" si="93"/>
        <v>335</v>
      </c>
      <c r="U1461" s="11"/>
      <c r="V1461" s="11"/>
      <c r="W1461" s="11"/>
      <c r="Y1461" s="11">
        <v>187.84</v>
      </c>
      <c r="Z1461" s="11">
        <f t="shared" si="94"/>
        <v>208.53</v>
      </c>
      <c r="AB1461" s="11">
        <f t="shared" si="95"/>
        <v>156</v>
      </c>
      <c r="AC1461" s="170">
        <v>186.52</v>
      </c>
      <c r="AD1461" s="11"/>
      <c r="AE1461" s="4"/>
      <c r="AF1461" s="4"/>
    </row>
    <row r="1462" spans="1:32">
      <c r="A1462" s="56"/>
      <c r="B1462" s="11"/>
      <c r="C1462" s="11" t="s">
        <v>327</v>
      </c>
      <c r="D1462" s="11"/>
      <c r="E1462" s="11" t="s">
        <v>96</v>
      </c>
      <c r="F1462" s="11">
        <v>387020</v>
      </c>
      <c r="G1462" s="11"/>
      <c r="H1462" s="11"/>
      <c r="I1462" s="11"/>
      <c r="J1462" s="207">
        <v>67013.98</v>
      </c>
      <c r="K1462" s="11"/>
      <c r="M1462" s="11">
        <v>461</v>
      </c>
      <c r="N1462" s="70"/>
      <c r="P1462" s="196">
        <f t="shared" si="92"/>
        <v>145.36655097613883</v>
      </c>
      <c r="Q1462" s="11"/>
      <c r="R1462" s="11"/>
      <c r="S1462" s="11"/>
      <c r="T1462" s="199">
        <f t="shared" si="93"/>
        <v>839.52277657266814</v>
      </c>
      <c r="U1462" s="11"/>
      <c r="V1462" s="11"/>
      <c r="W1462" s="11"/>
      <c r="Y1462" s="11">
        <v>67013.98</v>
      </c>
      <c r="Z1462" s="11">
        <f t="shared" si="94"/>
        <v>74393.83</v>
      </c>
      <c r="AB1462" s="11">
        <f t="shared" si="95"/>
        <v>55656.06</v>
      </c>
      <c r="AC1462" s="170">
        <v>66543.210000000006</v>
      </c>
      <c r="AD1462" s="11"/>
      <c r="AE1462" s="4"/>
      <c r="AF1462" s="4"/>
    </row>
    <row r="1463" spans="1:32">
      <c r="A1463" s="56"/>
      <c r="B1463" s="11"/>
      <c r="C1463" s="11" t="s">
        <v>328</v>
      </c>
      <c r="D1463" s="11"/>
      <c r="E1463" s="11" t="s">
        <v>77</v>
      </c>
      <c r="F1463" s="11">
        <v>3250419</v>
      </c>
      <c r="G1463" s="11"/>
      <c r="H1463" s="11"/>
      <c r="I1463" s="11"/>
      <c r="J1463" s="207">
        <v>563908.21000000078</v>
      </c>
      <c r="K1463" s="11"/>
      <c r="M1463" s="11">
        <v>2170</v>
      </c>
      <c r="N1463" s="70"/>
      <c r="P1463" s="196">
        <f t="shared" si="92"/>
        <v>259.86553456221236</v>
      </c>
      <c r="Q1463" s="11"/>
      <c r="R1463" s="11"/>
      <c r="S1463" s="11"/>
      <c r="T1463" s="199">
        <f t="shared" si="93"/>
        <v>1497.888940092166</v>
      </c>
      <c r="U1463" s="11"/>
      <c r="V1463" s="11"/>
      <c r="W1463" s="11"/>
      <c r="Y1463" s="11">
        <v>563908.21000000078</v>
      </c>
      <c r="Z1463" s="11">
        <f t="shared" si="94"/>
        <v>626008.03</v>
      </c>
      <c r="AB1463" s="11">
        <f t="shared" si="95"/>
        <v>468333.75</v>
      </c>
      <c r="AC1463" s="170">
        <v>559946.79</v>
      </c>
      <c r="AD1463" s="11"/>
      <c r="AE1463" s="4"/>
      <c r="AF1463" s="4"/>
    </row>
    <row r="1464" spans="1:32">
      <c r="A1464" s="56"/>
      <c r="B1464" s="11"/>
      <c r="C1464" s="11" t="s">
        <v>329</v>
      </c>
      <c r="D1464" s="11"/>
      <c r="E1464" s="11" t="s">
        <v>188</v>
      </c>
      <c r="F1464" s="11">
        <v>30575</v>
      </c>
      <c r="G1464" s="11"/>
      <c r="H1464" s="11"/>
      <c r="I1464" s="11"/>
      <c r="J1464" s="207">
        <v>5151.0700000000006</v>
      </c>
      <c r="K1464" s="11"/>
      <c r="M1464" s="11">
        <v>28</v>
      </c>
      <c r="N1464" s="70"/>
      <c r="P1464" s="196">
        <f t="shared" si="92"/>
        <v>183.96678571428575</v>
      </c>
      <c r="Q1464" s="11"/>
      <c r="R1464" s="11"/>
      <c r="S1464" s="11"/>
      <c r="T1464" s="199">
        <f t="shared" si="93"/>
        <v>1091.9642857142858</v>
      </c>
      <c r="U1464" s="11"/>
      <c r="V1464" s="11"/>
      <c r="W1464" s="11"/>
      <c r="Y1464" s="11">
        <v>5151.0700000000006</v>
      </c>
      <c r="Z1464" s="11">
        <f t="shared" si="94"/>
        <v>5718.33</v>
      </c>
      <c r="AB1464" s="11">
        <f t="shared" si="95"/>
        <v>4278.04</v>
      </c>
      <c r="AC1464" s="170">
        <v>5114.88</v>
      </c>
      <c r="AD1464" s="11"/>
      <c r="AE1464" s="4"/>
      <c r="AF1464" s="4"/>
    </row>
    <row r="1465" spans="1:32">
      <c r="A1465" s="56"/>
      <c r="B1465" s="11"/>
      <c r="C1465" s="11" t="s">
        <v>330</v>
      </c>
      <c r="D1465" s="11"/>
      <c r="E1465" s="11" t="s">
        <v>188</v>
      </c>
      <c r="F1465" s="11">
        <v>106080</v>
      </c>
      <c r="G1465" s="11"/>
      <c r="H1465" s="11"/>
      <c r="I1465" s="11"/>
      <c r="J1465" s="207">
        <v>17295.560000000001</v>
      </c>
      <c r="K1465" s="11"/>
      <c r="M1465" s="11">
        <v>102</v>
      </c>
      <c r="N1465" s="70"/>
      <c r="P1465" s="196">
        <f t="shared" si="92"/>
        <v>169.56431372549022</v>
      </c>
      <c r="Q1465" s="11"/>
      <c r="R1465" s="11"/>
      <c r="S1465" s="11"/>
      <c r="T1465" s="199">
        <f t="shared" si="93"/>
        <v>1040</v>
      </c>
      <c r="U1465" s="11"/>
      <c r="V1465" s="11"/>
      <c r="W1465" s="11"/>
      <c r="Y1465" s="11">
        <v>17295.560000000001</v>
      </c>
      <c r="Z1465" s="11">
        <f t="shared" si="94"/>
        <v>19200.22</v>
      </c>
      <c r="AB1465" s="11">
        <f t="shared" si="95"/>
        <v>14364.21</v>
      </c>
      <c r="AC1465" s="170">
        <v>17174.060000000001</v>
      </c>
      <c r="AD1465" s="11"/>
      <c r="AE1465" s="4"/>
      <c r="AF1465" s="4"/>
    </row>
    <row r="1466" spans="1:32">
      <c r="A1466" s="56"/>
      <c r="B1466" s="11"/>
      <c r="C1466" s="11" t="s">
        <v>331</v>
      </c>
      <c r="D1466" s="11"/>
      <c r="E1466" s="11" t="s">
        <v>96</v>
      </c>
      <c r="F1466" s="11">
        <v>29265</v>
      </c>
      <c r="G1466" s="11"/>
      <c r="H1466" s="11"/>
      <c r="I1466" s="11"/>
      <c r="J1466" s="207">
        <v>4735.7300000000005</v>
      </c>
      <c r="K1466" s="11"/>
      <c r="M1466" s="11">
        <v>31</v>
      </c>
      <c r="N1466" s="70"/>
      <c r="P1466" s="196">
        <f t="shared" si="92"/>
        <v>152.76548387096776</v>
      </c>
      <c r="Q1466" s="11"/>
      <c r="R1466" s="11"/>
      <c r="S1466" s="11"/>
      <c r="T1466" s="199">
        <f t="shared" si="93"/>
        <v>944.0322580645161</v>
      </c>
      <c r="U1466" s="11"/>
      <c r="V1466" s="11"/>
      <c r="W1466" s="11"/>
      <c r="Y1466" s="11">
        <v>4735.7300000000005</v>
      </c>
      <c r="Z1466" s="11">
        <f t="shared" si="94"/>
        <v>5257.25</v>
      </c>
      <c r="AB1466" s="11">
        <f t="shared" si="95"/>
        <v>3933.09</v>
      </c>
      <c r="AC1466" s="170">
        <v>4702.46</v>
      </c>
      <c r="AD1466" s="11"/>
      <c r="AE1466" s="4"/>
      <c r="AF1466" s="4"/>
    </row>
    <row r="1467" spans="1:32">
      <c r="A1467" s="56"/>
      <c r="B1467" s="11"/>
      <c r="C1467" s="11" t="s">
        <v>332</v>
      </c>
      <c r="D1467" s="11"/>
      <c r="E1467" s="11" t="s">
        <v>179</v>
      </c>
      <c r="F1467" s="11">
        <v>5784</v>
      </c>
      <c r="G1467" s="11"/>
      <c r="H1467" s="11"/>
      <c r="I1467" s="11"/>
      <c r="J1467" s="207">
        <v>1068.2299999999998</v>
      </c>
      <c r="K1467" s="11"/>
      <c r="M1467" s="11">
        <v>12</v>
      </c>
      <c r="N1467" s="70"/>
      <c r="P1467" s="196">
        <f t="shared" si="92"/>
        <v>89.019166666666649</v>
      </c>
      <c r="Q1467" s="11"/>
      <c r="R1467" s="11"/>
      <c r="S1467" s="11"/>
      <c r="T1467" s="199">
        <f t="shared" si="93"/>
        <v>482</v>
      </c>
      <c r="U1467" s="11"/>
      <c r="V1467" s="11"/>
      <c r="W1467" s="11"/>
      <c r="Y1467" s="11">
        <v>1068.2299999999998</v>
      </c>
      <c r="Z1467" s="11">
        <f t="shared" si="94"/>
        <v>1185.8699999999999</v>
      </c>
      <c r="AB1467" s="11">
        <f t="shared" si="95"/>
        <v>887.18</v>
      </c>
      <c r="AC1467" s="170">
        <v>1060.73</v>
      </c>
      <c r="AD1467" s="11"/>
      <c r="AE1467" s="4"/>
      <c r="AF1467" s="4"/>
    </row>
    <row r="1468" spans="1:32">
      <c r="A1468" s="56"/>
      <c r="B1468" s="11"/>
      <c r="C1468" s="11" t="s">
        <v>333</v>
      </c>
      <c r="D1468" s="11"/>
      <c r="E1468" s="11" t="s">
        <v>96</v>
      </c>
      <c r="F1468" s="11">
        <v>2419</v>
      </c>
      <c r="G1468" s="11"/>
      <c r="H1468" s="11"/>
      <c r="I1468" s="11"/>
      <c r="J1468" s="207">
        <v>435.56000000000006</v>
      </c>
      <c r="K1468" s="11"/>
      <c r="M1468" s="11">
        <v>3</v>
      </c>
      <c r="N1468" s="70"/>
      <c r="P1468" s="196">
        <f t="shared" si="92"/>
        <v>145.1866666666667</v>
      </c>
      <c r="Q1468" s="11"/>
      <c r="R1468" s="11"/>
      <c r="S1468" s="11"/>
      <c r="T1468" s="199">
        <f t="shared" si="93"/>
        <v>806.33333333333337</v>
      </c>
      <c r="U1468" s="11"/>
      <c r="V1468" s="11"/>
      <c r="W1468" s="11"/>
      <c r="Y1468" s="11">
        <v>435.56000000000006</v>
      </c>
      <c r="Z1468" s="11">
        <f t="shared" si="94"/>
        <v>483.53</v>
      </c>
      <c r="AB1468" s="11">
        <f t="shared" si="95"/>
        <v>361.74</v>
      </c>
      <c r="AC1468" s="170">
        <v>432.5</v>
      </c>
      <c r="AD1468" s="11"/>
      <c r="AE1468" s="4"/>
      <c r="AF1468" s="4"/>
    </row>
    <row r="1469" spans="1:32">
      <c r="A1469" s="56"/>
      <c r="B1469" s="11"/>
      <c r="C1469" s="11" t="s">
        <v>334</v>
      </c>
      <c r="D1469" s="11"/>
      <c r="E1469" s="11" t="s">
        <v>77</v>
      </c>
      <c r="F1469" s="11"/>
      <c r="G1469" s="11"/>
      <c r="H1469" s="11"/>
      <c r="I1469" s="11"/>
      <c r="J1469" s="207">
        <v>5.41</v>
      </c>
      <c r="K1469" s="11"/>
      <c r="M1469" s="11">
        <v>1</v>
      </c>
      <c r="N1469" s="70"/>
      <c r="P1469" s="196">
        <f t="shared" ref="P1469:P1532" si="96">J1469/M1469</f>
        <v>5.41</v>
      </c>
      <c r="Q1469" s="11"/>
      <c r="R1469" s="11"/>
      <c r="S1469" s="11"/>
      <c r="T1469" s="199">
        <f t="shared" ref="T1469:T1532" si="97">F1469/M1469</f>
        <v>0</v>
      </c>
      <c r="U1469" s="11"/>
      <c r="V1469" s="11"/>
      <c r="W1469" s="11"/>
      <c r="Y1469" s="11">
        <v>5.41</v>
      </c>
      <c r="Z1469" s="11">
        <f t="shared" ref="Z1469:Z1532" si="98">ROUND($Z$1764*Y1469/$Y$1764,2)</f>
        <v>6.01</v>
      </c>
      <c r="AB1469" s="11">
        <f t="shared" ref="AB1469:AB1532" si="99">ROUND($AB$1764*Y1469/$Y$1764,2)</f>
        <v>4.49</v>
      </c>
      <c r="AC1469" s="170">
        <v>5.37</v>
      </c>
      <c r="AD1469" s="11"/>
      <c r="AE1469" s="4"/>
      <c r="AF1469" s="4"/>
    </row>
    <row r="1470" spans="1:32">
      <c r="A1470" s="56"/>
      <c r="B1470" s="11"/>
      <c r="C1470" s="11" t="s">
        <v>335</v>
      </c>
      <c r="D1470" s="11"/>
      <c r="E1470" s="11" t="s">
        <v>336</v>
      </c>
      <c r="F1470" s="11">
        <v>891228</v>
      </c>
      <c r="G1470" s="11"/>
      <c r="H1470" s="11"/>
      <c r="I1470" s="11"/>
      <c r="J1470" s="207">
        <v>153988.36999999985</v>
      </c>
      <c r="K1470" s="11"/>
      <c r="M1470" s="11">
        <v>1173</v>
      </c>
      <c r="N1470" s="70"/>
      <c r="P1470" s="196">
        <f t="shared" si="96"/>
        <v>131.27738277919852</v>
      </c>
      <c r="Q1470" s="11"/>
      <c r="R1470" s="11"/>
      <c r="S1470" s="11"/>
      <c r="T1470" s="199">
        <f t="shared" si="97"/>
        <v>759.78516624040924</v>
      </c>
      <c r="U1470" s="11"/>
      <c r="V1470" s="11"/>
      <c r="W1470" s="11"/>
      <c r="Y1470" s="11">
        <v>153988.36999999985</v>
      </c>
      <c r="Z1470" s="11">
        <f t="shared" si="98"/>
        <v>170946.18</v>
      </c>
      <c r="AB1470" s="11">
        <f t="shared" si="99"/>
        <v>127889.52</v>
      </c>
      <c r="AC1470" s="170">
        <v>152906.60999999999</v>
      </c>
      <c r="AD1470" s="11"/>
      <c r="AE1470" s="4"/>
      <c r="AF1470" s="4"/>
    </row>
    <row r="1471" spans="1:32">
      <c r="A1471" s="56"/>
      <c r="B1471" s="11"/>
      <c r="C1471" s="11" t="s">
        <v>337</v>
      </c>
      <c r="D1471" s="11"/>
      <c r="E1471" s="11" t="s">
        <v>336</v>
      </c>
      <c r="F1471" s="11">
        <v>1041</v>
      </c>
      <c r="G1471" s="11"/>
      <c r="H1471" s="11"/>
      <c r="I1471" s="11"/>
      <c r="J1471" s="207">
        <v>187.93</v>
      </c>
      <c r="K1471" s="11"/>
      <c r="M1471" s="11">
        <v>1</v>
      </c>
      <c r="N1471" s="70"/>
      <c r="P1471" s="196">
        <f t="shared" si="96"/>
        <v>187.93</v>
      </c>
      <c r="Q1471" s="11"/>
      <c r="R1471" s="11"/>
      <c r="S1471" s="11"/>
      <c r="T1471" s="199">
        <f t="shared" si="97"/>
        <v>1041</v>
      </c>
      <c r="U1471" s="11"/>
      <c r="V1471" s="11"/>
      <c r="W1471" s="11"/>
      <c r="Y1471" s="11">
        <v>187.93</v>
      </c>
      <c r="Z1471" s="11">
        <f t="shared" si="98"/>
        <v>208.63</v>
      </c>
      <c r="AB1471" s="11">
        <f t="shared" si="99"/>
        <v>156.08000000000001</v>
      </c>
      <c r="AC1471" s="170">
        <v>186.61</v>
      </c>
      <c r="AD1471" s="11"/>
      <c r="AE1471" s="4"/>
      <c r="AF1471" s="4"/>
    </row>
    <row r="1472" spans="1:32">
      <c r="A1472" s="56"/>
      <c r="B1472" s="11"/>
      <c r="C1472" s="11" t="s">
        <v>337</v>
      </c>
      <c r="D1472" s="11"/>
      <c r="E1472" s="11" t="s">
        <v>174</v>
      </c>
      <c r="F1472" s="11">
        <v>1716444</v>
      </c>
      <c r="G1472" s="11"/>
      <c r="H1472" s="11"/>
      <c r="I1472" s="11"/>
      <c r="J1472" s="207">
        <v>297092.51999999961</v>
      </c>
      <c r="K1472" s="11"/>
      <c r="M1472" s="11">
        <v>1212</v>
      </c>
      <c r="N1472" s="70"/>
      <c r="P1472" s="196">
        <f t="shared" si="96"/>
        <v>245.12584158415808</v>
      </c>
      <c r="Q1472" s="11"/>
      <c r="R1472" s="11"/>
      <c r="S1472" s="11"/>
      <c r="T1472" s="199">
        <f t="shared" si="97"/>
        <v>1416.2079207920792</v>
      </c>
      <c r="U1472" s="11"/>
      <c r="V1472" s="11"/>
      <c r="W1472" s="11"/>
      <c r="Y1472" s="11">
        <v>297092.51999999961</v>
      </c>
      <c r="Z1472" s="11">
        <f t="shared" si="98"/>
        <v>329809.53000000003</v>
      </c>
      <c r="AB1472" s="11">
        <f t="shared" si="99"/>
        <v>246739.54</v>
      </c>
      <c r="AC1472" s="170">
        <v>295005.46000000002</v>
      </c>
      <c r="AD1472" s="11"/>
      <c r="AE1472" s="4"/>
      <c r="AF1472" s="4"/>
    </row>
    <row r="1473" spans="1:32">
      <c r="A1473" s="56"/>
      <c r="B1473" s="11"/>
      <c r="C1473" s="11" t="s">
        <v>338</v>
      </c>
      <c r="D1473" s="11"/>
      <c r="E1473" s="11" t="s">
        <v>82</v>
      </c>
      <c r="F1473" s="11">
        <v>23818</v>
      </c>
      <c r="G1473" s="11"/>
      <c r="H1473" s="11"/>
      <c r="I1473" s="11"/>
      <c r="J1473" s="207">
        <v>4465.3700000000008</v>
      </c>
      <c r="K1473" s="11"/>
      <c r="M1473" s="11">
        <v>85</v>
      </c>
      <c r="N1473" s="70"/>
      <c r="P1473" s="196">
        <f t="shared" si="96"/>
        <v>52.533764705882362</v>
      </c>
      <c r="Q1473" s="11"/>
      <c r="R1473" s="11"/>
      <c r="S1473" s="11"/>
      <c r="T1473" s="199">
        <f t="shared" si="97"/>
        <v>280.21176470588233</v>
      </c>
      <c r="U1473" s="11"/>
      <c r="V1473" s="11"/>
      <c r="W1473" s="11"/>
      <c r="Y1473" s="11">
        <v>4465.3700000000008</v>
      </c>
      <c r="Z1473" s="11">
        <f t="shared" si="98"/>
        <v>4957.1099999999997</v>
      </c>
      <c r="AB1473" s="11">
        <f t="shared" si="99"/>
        <v>3708.55</v>
      </c>
      <c r="AC1473" s="170">
        <v>4434</v>
      </c>
      <c r="AD1473" s="11"/>
      <c r="AE1473" s="4"/>
      <c r="AF1473" s="4"/>
    </row>
    <row r="1474" spans="1:32">
      <c r="A1474" s="56"/>
      <c r="B1474" s="11"/>
      <c r="C1474" s="11" t="s">
        <v>339</v>
      </c>
      <c r="D1474" s="11"/>
      <c r="E1474" s="11" t="s">
        <v>82</v>
      </c>
      <c r="F1474" s="11">
        <v>8590</v>
      </c>
      <c r="G1474" s="11"/>
      <c r="H1474" s="11"/>
      <c r="I1474" s="11"/>
      <c r="J1474" s="207">
        <v>1374.7199999999998</v>
      </c>
      <c r="K1474" s="11"/>
      <c r="M1474" s="11">
        <v>13</v>
      </c>
      <c r="N1474" s="70"/>
      <c r="P1474" s="196">
        <f t="shared" si="96"/>
        <v>105.74769230769229</v>
      </c>
      <c r="Q1474" s="11"/>
      <c r="R1474" s="11"/>
      <c r="S1474" s="11"/>
      <c r="T1474" s="199">
        <f t="shared" si="97"/>
        <v>660.76923076923072</v>
      </c>
      <c r="U1474" s="11"/>
      <c r="V1474" s="11"/>
      <c r="W1474" s="11"/>
      <c r="Y1474" s="11">
        <v>1374.7199999999998</v>
      </c>
      <c r="Z1474" s="11">
        <f t="shared" si="98"/>
        <v>1526.11</v>
      </c>
      <c r="AB1474" s="11">
        <f t="shared" si="99"/>
        <v>1141.72</v>
      </c>
      <c r="AC1474" s="170">
        <v>1365.06</v>
      </c>
      <c r="AD1474" s="11"/>
      <c r="AE1474" s="4"/>
      <c r="AF1474" s="4"/>
    </row>
    <row r="1475" spans="1:32">
      <c r="A1475" s="56"/>
      <c r="B1475" s="11"/>
      <c r="C1475" s="11" t="s">
        <v>340</v>
      </c>
      <c r="D1475" s="11"/>
      <c r="E1475" s="11" t="s">
        <v>62</v>
      </c>
      <c r="F1475" s="11">
        <v>2010</v>
      </c>
      <c r="G1475" s="11"/>
      <c r="H1475" s="11"/>
      <c r="I1475" s="11"/>
      <c r="J1475" s="207">
        <v>362.93000000000006</v>
      </c>
      <c r="K1475" s="11"/>
      <c r="M1475" s="11">
        <v>4</v>
      </c>
      <c r="N1475" s="70"/>
      <c r="P1475" s="196">
        <f t="shared" si="96"/>
        <v>90.732500000000016</v>
      </c>
      <c r="Q1475" s="11"/>
      <c r="R1475" s="11"/>
      <c r="S1475" s="11"/>
      <c r="T1475" s="199">
        <f t="shared" si="97"/>
        <v>502.5</v>
      </c>
      <c r="U1475" s="11"/>
      <c r="V1475" s="11"/>
      <c r="W1475" s="11"/>
      <c r="Y1475" s="11">
        <v>362.93000000000006</v>
      </c>
      <c r="Z1475" s="11">
        <f t="shared" si="98"/>
        <v>402.9</v>
      </c>
      <c r="AB1475" s="11">
        <f t="shared" si="99"/>
        <v>301.42</v>
      </c>
      <c r="AC1475" s="170">
        <v>360.38</v>
      </c>
      <c r="AD1475" s="11"/>
      <c r="AE1475" s="4"/>
      <c r="AF1475" s="4"/>
    </row>
    <row r="1476" spans="1:32">
      <c r="A1476" s="56"/>
      <c r="B1476" s="11"/>
      <c r="C1476" s="11" t="s">
        <v>341</v>
      </c>
      <c r="D1476" s="11"/>
      <c r="E1476" s="11" t="s">
        <v>142</v>
      </c>
      <c r="F1476" s="11">
        <v>669852</v>
      </c>
      <c r="G1476" s="11"/>
      <c r="H1476" s="11"/>
      <c r="I1476" s="11"/>
      <c r="J1476" s="207">
        <v>117805.31000000006</v>
      </c>
      <c r="K1476" s="11"/>
      <c r="M1476" s="11">
        <v>613</v>
      </c>
      <c r="N1476" s="70"/>
      <c r="P1476" s="196">
        <f t="shared" si="96"/>
        <v>192.17831973898868</v>
      </c>
      <c r="Q1476" s="11"/>
      <c r="R1476" s="11"/>
      <c r="S1476" s="11"/>
      <c r="T1476" s="199">
        <f t="shared" si="97"/>
        <v>1092.7438825448614</v>
      </c>
      <c r="U1476" s="11"/>
      <c r="V1476" s="11"/>
      <c r="W1476" s="11"/>
      <c r="Y1476" s="11">
        <v>117805.31000000006</v>
      </c>
      <c r="Z1476" s="11">
        <f t="shared" si="98"/>
        <v>130778.5</v>
      </c>
      <c r="AB1476" s="11">
        <f t="shared" si="99"/>
        <v>97838.98</v>
      </c>
      <c r="AC1476" s="170">
        <v>116977.74</v>
      </c>
      <c r="AD1476" s="11"/>
      <c r="AE1476" s="4"/>
      <c r="AF1476" s="4"/>
    </row>
    <row r="1477" spans="1:32">
      <c r="A1477" s="56"/>
      <c r="B1477" s="11"/>
      <c r="C1477" s="11" t="s">
        <v>342</v>
      </c>
      <c r="D1477" s="11"/>
      <c r="E1477" s="11" t="s">
        <v>133</v>
      </c>
      <c r="F1477" s="11">
        <v>596</v>
      </c>
      <c r="G1477" s="11"/>
      <c r="H1477" s="11"/>
      <c r="I1477" s="11"/>
      <c r="J1477" s="207">
        <v>107.29</v>
      </c>
      <c r="K1477" s="11"/>
      <c r="M1477" s="11">
        <v>1</v>
      </c>
      <c r="N1477" s="70"/>
      <c r="P1477" s="196">
        <f t="shared" si="96"/>
        <v>107.29</v>
      </c>
      <c r="Q1477" s="11"/>
      <c r="R1477" s="11"/>
      <c r="S1477" s="11"/>
      <c r="T1477" s="199">
        <f t="shared" si="97"/>
        <v>596</v>
      </c>
      <c r="U1477" s="11"/>
      <c r="V1477" s="11"/>
      <c r="W1477" s="11"/>
      <c r="Y1477" s="11">
        <v>107.29</v>
      </c>
      <c r="Z1477" s="11">
        <f t="shared" si="98"/>
        <v>119.11</v>
      </c>
      <c r="AB1477" s="11">
        <f t="shared" si="99"/>
        <v>89.11</v>
      </c>
      <c r="AC1477" s="170">
        <v>106.54</v>
      </c>
      <c r="AD1477" s="11"/>
      <c r="AE1477" s="4"/>
      <c r="AF1477" s="4"/>
    </row>
    <row r="1478" spans="1:32">
      <c r="A1478" s="56"/>
      <c r="B1478" s="11"/>
      <c r="C1478" s="11" t="s">
        <v>342</v>
      </c>
      <c r="D1478" s="11"/>
      <c r="E1478" s="11" t="s">
        <v>162</v>
      </c>
      <c r="F1478" s="11">
        <v>1196526</v>
      </c>
      <c r="G1478" s="11"/>
      <c r="H1478" s="11"/>
      <c r="I1478" s="11"/>
      <c r="J1478" s="207">
        <v>203914.2500000002</v>
      </c>
      <c r="K1478" s="11"/>
      <c r="M1478" s="11">
        <v>1275</v>
      </c>
      <c r="N1478" s="70"/>
      <c r="P1478" s="196">
        <f t="shared" si="96"/>
        <v>159.93274509803936</v>
      </c>
      <c r="Q1478" s="11"/>
      <c r="R1478" s="11"/>
      <c r="S1478" s="11"/>
      <c r="T1478" s="199">
        <f t="shared" si="97"/>
        <v>938.4517647058824</v>
      </c>
      <c r="U1478" s="11"/>
      <c r="V1478" s="11"/>
      <c r="W1478" s="11"/>
      <c r="Y1478" s="11">
        <v>203914.2500000002</v>
      </c>
      <c r="Z1478" s="11">
        <f t="shared" si="98"/>
        <v>226370.1</v>
      </c>
      <c r="AB1478" s="11">
        <f t="shared" si="99"/>
        <v>169353.67</v>
      </c>
      <c r="AC1478" s="170">
        <v>202481.77</v>
      </c>
      <c r="AD1478" s="11"/>
      <c r="AE1478" s="4"/>
      <c r="AF1478" s="4"/>
    </row>
    <row r="1479" spans="1:32">
      <c r="A1479" s="56"/>
      <c r="B1479" s="11"/>
      <c r="C1479" s="11" t="s">
        <v>343</v>
      </c>
      <c r="D1479" s="11"/>
      <c r="E1479" s="11" t="s">
        <v>119</v>
      </c>
      <c r="F1479" s="11">
        <v>2252</v>
      </c>
      <c r="G1479" s="11"/>
      <c r="H1479" s="11"/>
      <c r="I1479" s="11"/>
      <c r="J1479" s="207">
        <v>419.33</v>
      </c>
      <c r="K1479" s="11"/>
      <c r="M1479" s="11">
        <v>1</v>
      </c>
      <c r="N1479" s="70"/>
      <c r="P1479" s="196">
        <f t="shared" si="96"/>
        <v>419.33</v>
      </c>
      <c r="Q1479" s="11"/>
      <c r="R1479" s="11"/>
      <c r="S1479" s="11"/>
      <c r="T1479" s="199">
        <f t="shared" si="97"/>
        <v>2252</v>
      </c>
      <c r="U1479" s="11"/>
      <c r="V1479" s="11"/>
      <c r="W1479" s="11"/>
      <c r="Y1479" s="11">
        <v>419.33</v>
      </c>
      <c r="Z1479" s="11">
        <f t="shared" si="98"/>
        <v>465.51</v>
      </c>
      <c r="AB1479" s="11">
        <f t="shared" si="99"/>
        <v>348.26</v>
      </c>
      <c r="AC1479" s="170">
        <v>416.38</v>
      </c>
      <c r="AD1479" s="11"/>
      <c r="AE1479" s="4"/>
      <c r="AF1479" s="4"/>
    </row>
    <row r="1480" spans="1:32">
      <c r="A1480" s="56"/>
      <c r="B1480" s="11"/>
      <c r="C1480" s="11" t="s">
        <v>343</v>
      </c>
      <c r="D1480" s="11"/>
      <c r="E1480" s="11" t="s">
        <v>190</v>
      </c>
      <c r="F1480" s="11">
        <v>1292454</v>
      </c>
      <c r="G1480" s="11"/>
      <c r="H1480" s="11"/>
      <c r="I1480" s="11"/>
      <c r="J1480" s="207">
        <v>223512.81000000008</v>
      </c>
      <c r="K1480" s="11"/>
      <c r="M1480" s="11">
        <v>1252</v>
      </c>
      <c r="N1480" s="70"/>
      <c r="P1480" s="196">
        <f t="shared" si="96"/>
        <v>178.52460862619816</v>
      </c>
      <c r="Q1480" s="11"/>
      <c r="R1480" s="11"/>
      <c r="S1480" s="11"/>
      <c r="T1480" s="199">
        <f t="shared" si="97"/>
        <v>1032.311501597444</v>
      </c>
      <c r="U1480" s="11"/>
      <c r="V1480" s="11"/>
      <c r="W1480" s="11"/>
      <c r="Y1480" s="11">
        <v>223512.81000000008</v>
      </c>
      <c r="Z1480" s="11">
        <f t="shared" si="98"/>
        <v>248126.93</v>
      </c>
      <c r="AB1480" s="11">
        <f t="shared" si="99"/>
        <v>185630.55</v>
      </c>
      <c r="AC1480" s="170">
        <v>221942.65</v>
      </c>
      <c r="AD1480" s="11"/>
      <c r="AE1480" s="4"/>
      <c r="AF1480" s="4"/>
    </row>
    <row r="1481" spans="1:32">
      <c r="A1481" s="56"/>
      <c r="B1481" s="11"/>
      <c r="C1481" s="11" t="s">
        <v>344</v>
      </c>
      <c r="D1481" s="11"/>
      <c r="E1481" s="11" t="s">
        <v>108</v>
      </c>
      <c r="F1481" s="11">
        <v>7656</v>
      </c>
      <c r="G1481" s="11"/>
      <c r="H1481" s="11"/>
      <c r="I1481" s="11"/>
      <c r="J1481" s="207">
        <v>1360.31</v>
      </c>
      <c r="K1481" s="11"/>
      <c r="M1481" s="11">
        <v>9</v>
      </c>
      <c r="N1481" s="70"/>
      <c r="P1481" s="196">
        <f t="shared" si="96"/>
        <v>151.14555555555555</v>
      </c>
      <c r="Q1481" s="11"/>
      <c r="R1481" s="11"/>
      <c r="S1481" s="11"/>
      <c r="T1481" s="199">
        <f t="shared" si="97"/>
        <v>850.66666666666663</v>
      </c>
      <c r="U1481" s="11"/>
      <c r="V1481" s="11"/>
      <c r="W1481" s="11"/>
      <c r="Y1481" s="11">
        <v>1360.31</v>
      </c>
      <c r="Z1481" s="11">
        <f t="shared" si="98"/>
        <v>1510.11</v>
      </c>
      <c r="AB1481" s="11">
        <f t="shared" si="99"/>
        <v>1129.76</v>
      </c>
      <c r="AC1481" s="170">
        <v>1350.75</v>
      </c>
      <c r="AD1481" s="11"/>
      <c r="AE1481" s="4"/>
      <c r="AF1481" s="4"/>
    </row>
    <row r="1482" spans="1:32">
      <c r="A1482" s="56"/>
      <c r="B1482" s="11"/>
      <c r="C1482" s="11" t="s">
        <v>345</v>
      </c>
      <c r="D1482" s="11"/>
      <c r="E1482" s="11" t="s">
        <v>54</v>
      </c>
      <c r="F1482" s="11">
        <v>982</v>
      </c>
      <c r="G1482" s="11"/>
      <c r="H1482" s="11"/>
      <c r="I1482" s="11"/>
      <c r="J1482" s="207">
        <v>174.91</v>
      </c>
      <c r="K1482" s="11"/>
      <c r="M1482" s="11">
        <v>1</v>
      </c>
      <c r="N1482" s="70"/>
      <c r="P1482" s="196">
        <f t="shared" si="96"/>
        <v>174.91</v>
      </c>
      <c r="Q1482" s="11"/>
      <c r="R1482" s="11"/>
      <c r="S1482" s="11"/>
      <c r="T1482" s="199">
        <f t="shared" si="97"/>
        <v>982</v>
      </c>
      <c r="U1482" s="11"/>
      <c r="V1482" s="11"/>
      <c r="W1482" s="11"/>
      <c r="Y1482" s="11">
        <v>174.91</v>
      </c>
      <c r="Z1482" s="11">
        <f t="shared" si="98"/>
        <v>194.17</v>
      </c>
      <c r="AB1482" s="11">
        <f t="shared" si="99"/>
        <v>145.27000000000001</v>
      </c>
      <c r="AC1482" s="170">
        <v>173.68</v>
      </c>
      <c r="AD1482" s="11"/>
      <c r="AE1482" s="4"/>
      <c r="AF1482" s="4"/>
    </row>
    <row r="1483" spans="1:32">
      <c r="A1483" s="56"/>
      <c r="B1483" s="11"/>
      <c r="C1483" s="11" t="s">
        <v>345</v>
      </c>
      <c r="D1483" s="11"/>
      <c r="E1483" s="11" t="s">
        <v>346</v>
      </c>
      <c r="F1483" s="11">
        <v>209631</v>
      </c>
      <c r="G1483" s="11"/>
      <c r="H1483" s="11"/>
      <c r="I1483" s="11"/>
      <c r="J1483" s="207">
        <v>36036.28</v>
      </c>
      <c r="K1483" s="11"/>
      <c r="M1483" s="11">
        <v>204</v>
      </c>
      <c r="N1483" s="70"/>
      <c r="P1483" s="196">
        <f t="shared" si="96"/>
        <v>176.64843137254903</v>
      </c>
      <c r="Q1483" s="11"/>
      <c r="R1483" s="11"/>
      <c r="S1483" s="11"/>
      <c r="T1483" s="199">
        <f t="shared" si="97"/>
        <v>1027.6029411764705</v>
      </c>
      <c r="U1483" s="11"/>
      <c r="V1483" s="11"/>
      <c r="W1483" s="11"/>
      <c r="Y1483" s="11">
        <v>36036.28</v>
      </c>
      <c r="Z1483" s="11">
        <f t="shared" si="98"/>
        <v>40004.74</v>
      </c>
      <c r="AB1483" s="11">
        <f t="shared" si="99"/>
        <v>29928.639999999999</v>
      </c>
      <c r="AC1483" s="170">
        <v>35783.129999999997</v>
      </c>
      <c r="AD1483" s="11"/>
      <c r="AE1483" s="4"/>
      <c r="AF1483" s="4"/>
    </row>
    <row r="1484" spans="1:32">
      <c r="A1484" s="56"/>
      <c r="B1484" s="11"/>
      <c r="C1484" s="11" t="s">
        <v>347</v>
      </c>
      <c r="D1484" s="11"/>
      <c r="E1484" s="11" t="s">
        <v>98</v>
      </c>
      <c r="F1484" s="11">
        <v>32273</v>
      </c>
      <c r="G1484" s="11"/>
      <c r="H1484" s="11"/>
      <c r="I1484" s="11"/>
      <c r="J1484" s="207">
        <v>5678.54</v>
      </c>
      <c r="K1484" s="11"/>
      <c r="M1484" s="11">
        <v>38</v>
      </c>
      <c r="N1484" s="70"/>
      <c r="P1484" s="196">
        <f t="shared" si="96"/>
        <v>149.43526315789472</v>
      </c>
      <c r="Q1484" s="11"/>
      <c r="R1484" s="11"/>
      <c r="S1484" s="11"/>
      <c r="T1484" s="199">
        <f t="shared" si="97"/>
        <v>849.28947368421052</v>
      </c>
      <c r="U1484" s="11"/>
      <c r="V1484" s="11"/>
      <c r="W1484" s="11"/>
      <c r="Y1484" s="11">
        <v>5678.54</v>
      </c>
      <c r="Z1484" s="11">
        <f t="shared" si="98"/>
        <v>6303.88</v>
      </c>
      <c r="AB1484" s="11">
        <f t="shared" si="99"/>
        <v>4716.1099999999997</v>
      </c>
      <c r="AC1484" s="170">
        <v>5638.65</v>
      </c>
      <c r="AD1484" s="11"/>
      <c r="AE1484" s="4"/>
      <c r="AF1484" s="4"/>
    </row>
    <row r="1485" spans="1:32">
      <c r="A1485" s="56"/>
      <c r="B1485" s="11"/>
      <c r="C1485" s="11" t="s">
        <v>348</v>
      </c>
      <c r="D1485" s="11"/>
      <c r="E1485" s="11" t="s">
        <v>349</v>
      </c>
      <c r="F1485" s="11">
        <v>248733</v>
      </c>
      <c r="G1485" s="11"/>
      <c r="H1485" s="11"/>
      <c r="I1485" s="11"/>
      <c r="J1485" s="207">
        <v>43634.18</v>
      </c>
      <c r="K1485" s="11"/>
      <c r="M1485" s="11">
        <v>288</v>
      </c>
      <c r="N1485" s="70"/>
      <c r="P1485" s="196">
        <f t="shared" si="96"/>
        <v>151.50756944444444</v>
      </c>
      <c r="Q1485" s="11"/>
      <c r="R1485" s="11"/>
      <c r="S1485" s="11"/>
      <c r="T1485" s="199">
        <f t="shared" si="97"/>
        <v>863.65625</v>
      </c>
      <c r="U1485" s="11"/>
      <c r="V1485" s="11"/>
      <c r="W1485" s="11"/>
      <c r="Y1485" s="11">
        <v>43634.18</v>
      </c>
      <c r="Z1485" s="11">
        <f t="shared" si="98"/>
        <v>48439.35</v>
      </c>
      <c r="AB1485" s="11">
        <f t="shared" si="99"/>
        <v>36238.800000000003</v>
      </c>
      <c r="AC1485" s="170">
        <v>43327.65</v>
      </c>
      <c r="AD1485" s="11"/>
      <c r="AE1485" s="4"/>
      <c r="AF1485" s="4"/>
    </row>
    <row r="1486" spans="1:32">
      <c r="A1486" s="56"/>
      <c r="B1486" s="11"/>
      <c r="C1486" s="11" t="s">
        <v>350</v>
      </c>
      <c r="D1486" s="11"/>
      <c r="E1486" s="11" t="s">
        <v>351</v>
      </c>
      <c r="F1486" s="11">
        <v>285</v>
      </c>
      <c r="G1486" s="11"/>
      <c r="H1486" s="11"/>
      <c r="I1486" s="11"/>
      <c r="J1486" s="207">
        <v>53.99</v>
      </c>
      <c r="K1486" s="11"/>
      <c r="M1486" s="11">
        <v>1</v>
      </c>
      <c r="N1486" s="70"/>
      <c r="P1486" s="196">
        <f t="shared" si="96"/>
        <v>53.99</v>
      </c>
      <c r="Q1486" s="11"/>
      <c r="R1486" s="11"/>
      <c r="S1486" s="11"/>
      <c r="T1486" s="199">
        <f t="shared" si="97"/>
        <v>285</v>
      </c>
      <c r="U1486" s="11"/>
      <c r="V1486" s="11"/>
      <c r="W1486" s="11"/>
      <c r="Y1486" s="11">
        <v>53.99</v>
      </c>
      <c r="Z1486" s="11">
        <f t="shared" si="98"/>
        <v>59.94</v>
      </c>
      <c r="AB1486" s="11">
        <f t="shared" si="99"/>
        <v>44.84</v>
      </c>
      <c r="AC1486" s="170">
        <v>53.61</v>
      </c>
      <c r="AD1486" s="11"/>
      <c r="AE1486" s="4"/>
      <c r="AF1486" s="4"/>
    </row>
    <row r="1487" spans="1:32">
      <c r="A1487" s="56"/>
      <c r="B1487" s="11"/>
      <c r="C1487" s="11" t="s">
        <v>350</v>
      </c>
      <c r="D1487" s="11"/>
      <c r="E1487" s="11" t="s">
        <v>190</v>
      </c>
      <c r="F1487" s="11">
        <v>6111113</v>
      </c>
      <c r="G1487" s="11"/>
      <c r="H1487" s="11"/>
      <c r="I1487" s="11"/>
      <c r="J1487" s="207">
        <v>1036212.9899999982</v>
      </c>
      <c r="K1487" s="11"/>
      <c r="M1487" s="11">
        <v>8491</v>
      </c>
      <c r="N1487" s="70"/>
      <c r="P1487" s="196">
        <f t="shared" si="96"/>
        <v>122.03662583912357</v>
      </c>
      <c r="Q1487" s="11"/>
      <c r="R1487" s="11"/>
      <c r="S1487" s="11"/>
      <c r="T1487" s="199">
        <f t="shared" si="97"/>
        <v>719.71652337769399</v>
      </c>
      <c r="U1487" s="11"/>
      <c r="V1487" s="11"/>
      <c r="W1487" s="11"/>
      <c r="Y1487" s="11">
        <v>1036212.9899999982</v>
      </c>
      <c r="Z1487" s="11">
        <f t="shared" si="98"/>
        <v>1150324.8999999999</v>
      </c>
      <c r="AB1487" s="11">
        <f t="shared" si="99"/>
        <v>860589.56</v>
      </c>
      <c r="AC1487" s="170">
        <v>1028933.66</v>
      </c>
      <c r="AD1487" s="11"/>
      <c r="AE1487" s="4"/>
      <c r="AF1487" s="4"/>
    </row>
    <row r="1488" spans="1:32">
      <c r="A1488" s="56"/>
      <c r="B1488" s="11"/>
      <c r="C1488" s="11" t="s">
        <v>352</v>
      </c>
      <c r="D1488" s="11"/>
      <c r="E1488" s="11" t="s">
        <v>353</v>
      </c>
      <c r="F1488" s="11">
        <v>4058301</v>
      </c>
      <c r="G1488" s="11"/>
      <c r="H1488" s="11"/>
      <c r="I1488" s="11"/>
      <c r="J1488" s="207">
        <v>710830.07999999914</v>
      </c>
      <c r="K1488" s="11"/>
      <c r="M1488" s="11">
        <v>2790</v>
      </c>
      <c r="N1488" s="70"/>
      <c r="P1488" s="196">
        <f t="shared" si="96"/>
        <v>254.77780645161261</v>
      </c>
      <c r="Q1488" s="11"/>
      <c r="R1488" s="11"/>
      <c r="S1488" s="11"/>
      <c r="T1488" s="199">
        <f t="shared" si="97"/>
        <v>1454.5881720430107</v>
      </c>
      <c r="U1488" s="11"/>
      <c r="V1488" s="11"/>
      <c r="W1488" s="11"/>
      <c r="Y1488" s="11">
        <v>710830.07999999914</v>
      </c>
      <c r="Z1488" s="11">
        <f t="shared" si="98"/>
        <v>789109.53</v>
      </c>
      <c r="AB1488" s="11">
        <f t="shared" si="99"/>
        <v>590354.43999999994</v>
      </c>
      <c r="AC1488" s="170">
        <v>705836.54</v>
      </c>
      <c r="AD1488" s="11"/>
      <c r="AE1488" s="4"/>
      <c r="AF1488" s="4"/>
    </row>
    <row r="1489" spans="1:32">
      <c r="A1489" s="56"/>
      <c r="B1489" s="11"/>
      <c r="C1489" s="11" t="s">
        <v>355</v>
      </c>
      <c r="D1489" s="11"/>
      <c r="E1489" s="11" t="s">
        <v>323</v>
      </c>
      <c r="F1489" s="11">
        <v>855388</v>
      </c>
      <c r="G1489" s="11"/>
      <c r="H1489" s="11"/>
      <c r="I1489" s="11"/>
      <c r="J1489" s="207">
        <v>128636.02999999958</v>
      </c>
      <c r="K1489" s="11"/>
      <c r="M1489" s="11">
        <v>1223</v>
      </c>
      <c r="N1489" s="70"/>
      <c r="P1489" s="196">
        <f t="shared" si="96"/>
        <v>105.1807277187241</v>
      </c>
      <c r="Q1489" s="11"/>
      <c r="R1489" s="11"/>
      <c r="S1489" s="11"/>
      <c r="T1489" s="199">
        <f t="shared" si="97"/>
        <v>699.41782502044157</v>
      </c>
      <c r="U1489" s="11"/>
      <c r="V1489" s="11"/>
      <c r="W1489" s="11"/>
      <c r="Y1489" s="11">
        <v>128636.02999999958</v>
      </c>
      <c r="Z1489" s="11">
        <f t="shared" si="98"/>
        <v>142801.94</v>
      </c>
      <c r="AB1489" s="11">
        <f t="shared" si="99"/>
        <v>106834.04</v>
      </c>
      <c r="AC1489" s="170">
        <v>127732.37</v>
      </c>
      <c r="AD1489" s="11"/>
      <c r="AE1489" s="4"/>
      <c r="AF1489" s="4"/>
    </row>
    <row r="1490" spans="1:32">
      <c r="A1490" s="56"/>
      <c r="B1490" s="11"/>
      <c r="C1490" s="11" t="s">
        <v>356</v>
      </c>
      <c r="D1490" s="11"/>
      <c r="E1490" s="11" t="s">
        <v>79</v>
      </c>
      <c r="F1490" s="11">
        <v>533</v>
      </c>
      <c r="G1490" s="11"/>
      <c r="H1490" s="11"/>
      <c r="I1490" s="11"/>
      <c r="J1490" s="207">
        <v>101.7</v>
      </c>
      <c r="K1490" s="11"/>
      <c r="M1490" s="11">
        <v>2</v>
      </c>
      <c r="N1490" s="70"/>
      <c r="P1490" s="196">
        <f t="shared" si="96"/>
        <v>50.85</v>
      </c>
      <c r="Q1490" s="11"/>
      <c r="R1490" s="11"/>
      <c r="S1490" s="11"/>
      <c r="T1490" s="199">
        <f t="shared" si="97"/>
        <v>266.5</v>
      </c>
      <c r="U1490" s="11"/>
      <c r="V1490" s="11"/>
      <c r="W1490" s="11"/>
      <c r="Y1490" s="11">
        <v>101.7</v>
      </c>
      <c r="Z1490" s="11">
        <f t="shared" si="98"/>
        <v>112.9</v>
      </c>
      <c r="AB1490" s="11">
        <f t="shared" si="99"/>
        <v>84.46</v>
      </c>
      <c r="AC1490" s="170">
        <v>100.99</v>
      </c>
      <c r="AD1490" s="11"/>
      <c r="AE1490" s="4"/>
      <c r="AF1490" s="4"/>
    </row>
    <row r="1491" spans="1:32">
      <c r="A1491" s="56"/>
      <c r="B1491" s="11"/>
      <c r="C1491" s="11" t="s">
        <v>357</v>
      </c>
      <c r="D1491" s="11"/>
      <c r="E1491" s="11" t="s">
        <v>93</v>
      </c>
      <c r="F1491" s="11">
        <v>2244606</v>
      </c>
      <c r="G1491" s="11"/>
      <c r="H1491" s="11"/>
      <c r="I1491" s="11"/>
      <c r="J1491" s="207">
        <v>401536.60999999987</v>
      </c>
      <c r="K1491" s="11"/>
      <c r="M1491" s="11">
        <v>2008</v>
      </c>
      <c r="N1491" s="70"/>
      <c r="P1491" s="196">
        <f t="shared" si="96"/>
        <v>199.96843127490033</v>
      </c>
      <c r="Q1491" s="11"/>
      <c r="R1491" s="11"/>
      <c r="S1491" s="11"/>
      <c r="T1491" s="199">
        <f t="shared" si="97"/>
        <v>1117.8316733067729</v>
      </c>
      <c r="U1491" s="11"/>
      <c r="V1491" s="11"/>
      <c r="W1491" s="11"/>
      <c r="Y1491" s="11">
        <v>401536.60999999987</v>
      </c>
      <c r="Z1491" s="11">
        <f t="shared" si="98"/>
        <v>445755.42</v>
      </c>
      <c r="AB1491" s="11">
        <f t="shared" si="99"/>
        <v>333481.84000000003</v>
      </c>
      <c r="AC1491" s="170">
        <v>398715.84</v>
      </c>
      <c r="AD1491" s="11"/>
      <c r="AE1491" s="4"/>
      <c r="AF1491" s="4"/>
    </row>
    <row r="1492" spans="1:32">
      <c r="A1492" s="56"/>
      <c r="B1492" s="11"/>
      <c r="C1492" s="11" t="s">
        <v>358</v>
      </c>
      <c r="D1492" s="11"/>
      <c r="E1492" s="11" t="s">
        <v>359</v>
      </c>
      <c r="F1492" s="11">
        <v>1911030</v>
      </c>
      <c r="G1492" s="11"/>
      <c r="H1492" s="11"/>
      <c r="I1492" s="11"/>
      <c r="J1492" s="207">
        <v>342339.5999999998</v>
      </c>
      <c r="K1492" s="11"/>
      <c r="M1492" s="11">
        <v>1470</v>
      </c>
      <c r="N1492" s="70"/>
      <c r="P1492" s="196">
        <f t="shared" si="96"/>
        <v>232.88408163265294</v>
      </c>
      <c r="Q1492" s="11"/>
      <c r="R1492" s="11"/>
      <c r="S1492" s="11"/>
      <c r="T1492" s="199">
        <f t="shared" si="97"/>
        <v>1300.0204081632653</v>
      </c>
      <c r="U1492" s="11"/>
      <c r="V1492" s="11"/>
      <c r="W1492" s="11"/>
      <c r="Y1492" s="11">
        <v>342339.5999999998</v>
      </c>
      <c r="Z1492" s="11">
        <f t="shared" si="98"/>
        <v>380039.4</v>
      </c>
      <c r="AB1492" s="11">
        <f t="shared" si="99"/>
        <v>284317.88</v>
      </c>
      <c r="AC1492" s="170">
        <v>339934.69</v>
      </c>
      <c r="AD1492" s="11"/>
      <c r="AE1492" s="4"/>
      <c r="AF1492" s="4"/>
    </row>
    <row r="1493" spans="1:32">
      <c r="A1493" s="56"/>
      <c r="B1493" s="11"/>
      <c r="C1493" s="11" t="s">
        <v>360</v>
      </c>
      <c r="D1493" s="11"/>
      <c r="E1493" s="11" t="s">
        <v>93</v>
      </c>
      <c r="F1493" s="11">
        <v>2231403</v>
      </c>
      <c r="G1493" s="11"/>
      <c r="H1493" s="11"/>
      <c r="I1493" s="11"/>
      <c r="J1493" s="207">
        <v>405445.45999999979</v>
      </c>
      <c r="K1493" s="11"/>
      <c r="M1493" s="11">
        <v>966</v>
      </c>
      <c r="N1493" s="70"/>
      <c r="P1493" s="196">
        <f t="shared" si="96"/>
        <v>419.71579710144908</v>
      </c>
      <c r="Q1493" s="11"/>
      <c r="R1493" s="11"/>
      <c r="S1493" s="11"/>
      <c r="T1493" s="199">
        <f t="shared" si="97"/>
        <v>2309.9409937888199</v>
      </c>
      <c r="U1493" s="11"/>
      <c r="V1493" s="11"/>
      <c r="W1493" s="11"/>
      <c r="Y1493" s="11">
        <v>405445.45999999979</v>
      </c>
      <c r="Z1493" s="11">
        <f t="shared" si="98"/>
        <v>450094.73</v>
      </c>
      <c r="AB1493" s="11">
        <f t="shared" si="99"/>
        <v>336728.19</v>
      </c>
      <c r="AC1493" s="170">
        <v>402597.23</v>
      </c>
      <c r="AD1493" s="11"/>
      <c r="AE1493" s="4"/>
      <c r="AF1493" s="4"/>
    </row>
    <row r="1494" spans="1:32">
      <c r="A1494" s="56"/>
      <c r="B1494" s="11"/>
      <c r="C1494" s="11" t="s">
        <v>361</v>
      </c>
      <c r="D1494" s="11"/>
      <c r="E1494" s="11" t="s">
        <v>198</v>
      </c>
      <c r="F1494" s="11">
        <v>121811</v>
      </c>
      <c r="G1494" s="11"/>
      <c r="H1494" s="11"/>
      <c r="I1494" s="11"/>
      <c r="J1494" s="207">
        <v>21060.170000000013</v>
      </c>
      <c r="K1494" s="11"/>
      <c r="M1494" s="11">
        <v>141</v>
      </c>
      <c r="N1494" s="70"/>
      <c r="P1494" s="196">
        <f t="shared" si="96"/>
        <v>149.36290780141854</v>
      </c>
      <c r="Q1494" s="11"/>
      <c r="R1494" s="11"/>
      <c r="S1494" s="11"/>
      <c r="T1494" s="199">
        <f t="shared" si="97"/>
        <v>863.9078014184397</v>
      </c>
      <c r="U1494" s="11"/>
      <c r="V1494" s="11"/>
      <c r="W1494" s="11"/>
      <c r="Y1494" s="11">
        <v>21060.170000000013</v>
      </c>
      <c r="Z1494" s="11">
        <f t="shared" si="98"/>
        <v>23379.4</v>
      </c>
      <c r="AB1494" s="11">
        <f t="shared" si="99"/>
        <v>17490.77</v>
      </c>
      <c r="AC1494" s="170">
        <v>20912.22</v>
      </c>
      <c r="AD1494" s="11"/>
      <c r="AE1494" s="4"/>
      <c r="AF1494" s="4"/>
    </row>
    <row r="1495" spans="1:32">
      <c r="A1495" s="56"/>
      <c r="B1495" s="11"/>
      <c r="C1495" s="11" t="s">
        <v>362</v>
      </c>
      <c r="D1495" s="11"/>
      <c r="E1495" s="11" t="s">
        <v>288</v>
      </c>
      <c r="F1495" s="11">
        <v>657194</v>
      </c>
      <c r="G1495" s="11"/>
      <c r="H1495" s="11"/>
      <c r="I1495" s="11"/>
      <c r="J1495" s="207">
        <v>113150.83000000009</v>
      </c>
      <c r="K1495" s="11"/>
      <c r="M1495" s="11">
        <v>733</v>
      </c>
      <c r="N1495" s="70"/>
      <c r="P1495" s="196">
        <f t="shared" si="96"/>
        <v>154.36675306957721</v>
      </c>
      <c r="Q1495" s="11"/>
      <c r="R1495" s="11"/>
      <c r="S1495" s="11"/>
      <c r="T1495" s="199">
        <f t="shared" si="97"/>
        <v>896.581173260573</v>
      </c>
      <c r="U1495" s="11"/>
      <c r="V1495" s="11"/>
      <c r="W1495" s="11"/>
      <c r="Y1495" s="11">
        <v>113150.83000000009</v>
      </c>
      <c r="Z1495" s="11">
        <f t="shared" si="98"/>
        <v>125611.45</v>
      </c>
      <c r="AB1495" s="11">
        <f t="shared" si="99"/>
        <v>93973.37</v>
      </c>
      <c r="AC1495" s="170">
        <v>112355.95</v>
      </c>
      <c r="AD1495" s="11"/>
      <c r="AE1495" s="4"/>
      <c r="AF1495" s="4"/>
    </row>
    <row r="1496" spans="1:32">
      <c r="A1496" s="56"/>
      <c r="B1496" s="11"/>
      <c r="C1496" s="11" t="s">
        <v>362</v>
      </c>
      <c r="D1496" s="11"/>
      <c r="E1496" s="11" t="s">
        <v>273</v>
      </c>
      <c r="F1496" s="11">
        <v>248</v>
      </c>
      <c r="G1496" s="11"/>
      <c r="H1496" s="11"/>
      <c r="I1496" s="11"/>
      <c r="J1496" s="207">
        <v>47.95</v>
      </c>
      <c r="K1496" s="11"/>
      <c r="M1496" s="11">
        <v>1</v>
      </c>
      <c r="N1496" s="70"/>
      <c r="P1496" s="196">
        <f t="shared" si="96"/>
        <v>47.95</v>
      </c>
      <c r="Q1496" s="11"/>
      <c r="R1496" s="11"/>
      <c r="S1496" s="11"/>
      <c r="T1496" s="199">
        <f t="shared" si="97"/>
        <v>248</v>
      </c>
      <c r="U1496" s="11"/>
      <c r="V1496" s="11"/>
      <c r="W1496" s="11"/>
      <c r="Y1496" s="11">
        <v>47.95</v>
      </c>
      <c r="Z1496" s="11">
        <f t="shared" si="98"/>
        <v>53.23</v>
      </c>
      <c r="AB1496" s="11">
        <f t="shared" si="99"/>
        <v>39.82</v>
      </c>
      <c r="AC1496" s="170">
        <v>47.61</v>
      </c>
      <c r="AD1496" s="11"/>
      <c r="AE1496" s="4"/>
      <c r="AF1496" s="4"/>
    </row>
    <row r="1497" spans="1:32">
      <c r="A1497" s="56"/>
      <c r="B1497" s="11"/>
      <c r="C1497" s="11" t="s">
        <v>363</v>
      </c>
      <c r="D1497" s="11"/>
      <c r="E1497" s="11" t="s">
        <v>263</v>
      </c>
      <c r="F1497" s="11">
        <v>933</v>
      </c>
      <c r="G1497" s="11"/>
      <c r="H1497" s="11"/>
      <c r="I1497" s="11"/>
      <c r="J1497" s="207">
        <v>166.09</v>
      </c>
      <c r="K1497" s="11"/>
      <c r="M1497" s="11">
        <v>1</v>
      </c>
      <c r="N1497" s="70"/>
      <c r="P1497" s="196">
        <f t="shared" si="96"/>
        <v>166.09</v>
      </c>
      <c r="Q1497" s="11"/>
      <c r="R1497" s="11"/>
      <c r="S1497" s="11"/>
      <c r="T1497" s="199">
        <f t="shared" si="97"/>
        <v>933</v>
      </c>
      <c r="U1497" s="11"/>
      <c r="V1497" s="11"/>
      <c r="W1497" s="11"/>
      <c r="Y1497" s="11">
        <v>166.09</v>
      </c>
      <c r="Z1497" s="11">
        <f t="shared" si="98"/>
        <v>184.38</v>
      </c>
      <c r="AB1497" s="11">
        <f t="shared" si="99"/>
        <v>137.94</v>
      </c>
      <c r="AC1497" s="170">
        <v>164.92</v>
      </c>
      <c r="AD1497" s="11"/>
      <c r="AE1497" s="4"/>
      <c r="AF1497" s="4"/>
    </row>
    <row r="1498" spans="1:32">
      <c r="A1498" s="56"/>
      <c r="B1498" s="11"/>
      <c r="C1498" s="11" t="s">
        <v>363</v>
      </c>
      <c r="D1498" s="11"/>
      <c r="E1498" s="11" t="s">
        <v>91</v>
      </c>
      <c r="F1498" s="11">
        <v>5992</v>
      </c>
      <c r="G1498" s="11"/>
      <c r="H1498" s="11"/>
      <c r="I1498" s="11"/>
      <c r="J1498" s="207">
        <v>1087.51</v>
      </c>
      <c r="K1498" s="11"/>
      <c r="M1498" s="11">
        <v>6</v>
      </c>
      <c r="N1498" s="70"/>
      <c r="P1498" s="196">
        <f t="shared" si="96"/>
        <v>181.25166666666667</v>
      </c>
      <c r="Q1498" s="11"/>
      <c r="R1498" s="11"/>
      <c r="S1498" s="11"/>
      <c r="T1498" s="199">
        <f t="shared" si="97"/>
        <v>998.66666666666663</v>
      </c>
      <c r="U1498" s="11"/>
      <c r="V1498" s="11"/>
      <c r="W1498" s="11"/>
      <c r="Y1498" s="11">
        <v>1087.51</v>
      </c>
      <c r="Z1498" s="11">
        <f t="shared" si="98"/>
        <v>1207.27</v>
      </c>
      <c r="AB1498" s="11">
        <f t="shared" si="99"/>
        <v>903.19</v>
      </c>
      <c r="AC1498" s="170">
        <v>1079.8699999999999</v>
      </c>
      <c r="AD1498" s="11"/>
      <c r="AE1498" s="4"/>
      <c r="AF1498" s="4"/>
    </row>
    <row r="1499" spans="1:32">
      <c r="A1499" s="56"/>
      <c r="B1499" s="11"/>
      <c r="C1499" s="11" t="s">
        <v>363</v>
      </c>
      <c r="D1499" s="11"/>
      <c r="E1499" s="11" t="s">
        <v>185</v>
      </c>
      <c r="F1499" s="11">
        <v>478</v>
      </c>
      <c r="G1499" s="11"/>
      <c r="H1499" s="11"/>
      <c r="I1499" s="11"/>
      <c r="J1499" s="207">
        <v>86.94</v>
      </c>
      <c r="K1499" s="11"/>
      <c r="M1499" s="11">
        <v>1</v>
      </c>
      <c r="N1499" s="70"/>
      <c r="P1499" s="196">
        <f t="shared" si="96"/>
        <v>86.94</v>
      </c>
      <c r="Q1499" s="11"/>
      <c r="R1499" s="11"/>
      <c r="S1499" s="11"/>
      <c r="T1499" s="199">
        <f t="shared" si="97"/>
        <v>478</v>
      </c>
      <c r="U1499" s="11"/>
      <c r="V1499" s="11"/>
      <c r="W1499" s="11"/>
      <c r="Y1499" s="11">
        <v>86.94</v>
      </c>
      <c r="Z1499" s="11">
        <f t="shared" si="98"/>
        <v>96.51</v>
      </c>
      <c r="AB1499" s="11">
        <f t="shared" si="99"/>
        <v>72.2</v>
      </c>
      <c r="AC1499" s="170">
        <v>86.33</v>
      </c>
      <c r="AD1499" s="11"/>
      <c r="AE1499" s="4"/>
      <c r="AF1499" s="4"/>
    </row>
    <row r="1500" spans="1:32">
      <c r="A1500" s="56"/>
      <c r="B1500" s="11"/>
      <c r="C1500" s="11" t="s">
        <v>363</v>
      </c>
      <c r="D1500" s="11"/>
      <c r="E1500" s="11" t="s">
        <v>94</v>
      </c>
      <c r="F1500" s="11">
        <v>8700352</v>
      </c>
      <c r="G1500" s="11"/>
      <c r="H1500" s="11"/>
      <c r="I1500" s="11"/>
      <c r="J1500" s="207">
        <v>1529737.0200000044</v>
      </c>
      <c r="K1500" s="11"/>
      <c r="M1500" s="11">
        <v>9372</v>
      </c>
      <c r="N1500" s="70"/>
      <c r="P1500" s="196">
        <f t="shared" si="96"/>
        <v>163.22418053777255</v>
      </c>
      <c r="Q1500" s="11"/>
      <c r="R1500" s="11"/>
      <c r="S1500" s="11"/>
      <c r="T1500" s="199">
        <f t="shared" si="97"/>
        <v>928.33461374306444</v>
      </c>
      <c r="U1500" s="11"/>
      <c r="V1500" s="11"/>
      <c r="W1500" s="11"/>
      <c r="Y1500" s="11">
        <v>1529737.0200000044</v>
      </c>
      <c r="Z1500" s="11">
        <f t="shared" si="98"/>
        <v>1698197.77</v>
      </c>
      <c r="AB1500" s="11">
        <f t="shared" si="99"/>
        <v>1270468.25</v>
      </c>
      <c r="AC1500" s="170">
        <v>1518990.72</v>
      </c>
      <c r="AD1500" s="11"/>
      <c r="AE1500" s="4"/>
      <c r="AF1500" s="4"/>
    </row>
    <row r="1501" spans="1:32">
      <c r="A1501" s="56"/>
      <c r="B1501" s="11"/>
      <c r="C1501" s="11" t="s">
        <v>363</v>
      </c>
      <c r="D1501" s="11"/>
      <c r="E1501" s="11" t="s">
        <v>323</v>
      </c>
      <c r="F1501" s="11">
        <v>2933</v>
      </c>
      <c r="G1501" s="11"/>
      <c r="H1501" s="11"/>
      <c r="I1501" s="11"/>
      <c r="J1501" s="207">
        <v>533.88</v>
      </c>
      <c r="K1501" s="11"/>
      <c r="M1501" s="11">
        <v>2</v>
      </c>
      <c r="N1501" s="70"/>
      <c r="P1501" s="196">
        <f t="shared" si="96"/>
        <v>266.94</v>
      </c>
      <c r="Q1501" s="11"/>
      <c r="R1501" s="11"/>
      <c r="S1501" s="11"/>
      <c r="T1501" s="199">
        <f t="shared" si="97"/>
        <v>1466.5</v>
      </c>
      <c r="U1501" s="11"/>
      <c r="V1501" s="11"/>
      <c r="W1501" s="11"/>
      <c r="Y1501" s="11">
        <v>533.88</v>
      </c>
      <c r="Z1501" s="11">
        <f t="shared" si="98"/>
        <v>592.66999999999996</v>
      </c>
      <c r="AB1501" s="11">
        <f t="shared" si="99"/>
        <v>443.39</v>
      </c>
      <c r="AC1501" s="170">
        <v>530.13</v>
      </c>
      <c r="AD1501" s="11"/>
      <c r="AE1501" s="4"/>
      <c r="AF1501" s="4"/>
    </row>
    <row r="1502" spans="1:32">
      <c r="A1502" s="56"/>
      <c r="B1502" s="11"/>
      <c r="C1502" s="11" t="s">
        <v>364</v>
      </c>
      <c r="D1502" s="11"/>
      <c r="E1502" s="11" t="s">
        <v>152</v>
      </c>
      <c r="F1502" s="11">
        <v>434838</v>
      </c>
      <c r="G1502" s="11"/>
      <c r="H1502" s="11"/>
      <c r="I1502" s="11"/>
      <c r="J1502" s="207">
        <v>73592.53999999995</v>
      </c>
      <c r="K1502" s="11"/>
      <c r="M1502" s="11">
        <v>387</v>
      </c>
      <c r="N1502" s="70"/>
      <c r="P1502" s="196">
        <f t="shared" si="96"/>
        <v>190.16160206718334</v>
      </c>
      <c r="Q1502" s="11"/>
      <c r="R1502" s="11"/>
      <c r="S1502" s="11"/>
      <c r="T1502" s="199">
        <f t="shared" si="97"/>
        <v>1123.6124031007753</v>
      </c>
      <c r="U1502" s="11"/>
      <c r="V1502" s="11"/>
      <c r="W1502" s="11"/>
      <c r="Y1502" s="11">
        <v>73592.53999999995</v>
      </c>
      <c r="Z1502" s="11">
        <f t="shared" si="98"/>
        <v>81696.84</v>
      </c>
      <c r="AB1502" s="11">
        <f t="shared" si="99"/>
        <v>61119.65</v>
      </c>
      <c r="AC1502" s="170">
        <v>73075.56</v>
      </c>
      <c r="AD1502" s="11"/>
      <c r="AE1502" s="4"/>
      <c r="AF1502" s="4"/>
    </row>
    <row r="1503" spans="1:32">
      <c r="A1503" s="56"/>
      <c r="B1503" s="11"/>
      <c r="C1503" s="11" t="s">
        <v>365</v>
      </c>
      <c r="D1503" s="11"/>
      <c r="E1503" s="11" t="s">
        <v>366</v>
      </c>
      <c r="F1503" s="11">
        <v>5120744</v>
      </c>
      <c r="G1503" s="11"/>
      <c r="H1503" s="11"/>
      <c r="I1503" s="11"/>
      <c r="J1503" s="207">
        <v>882817.46000000008</v>
      </c>
      <c r="K1503" s="11"/>
      <c r="M1503" s="11">
        <v>5036</v>
      </c>
      <c r="N1503" s="70"/>
      <c r="P1503" s="196">
        <f t="shared" si="96"/>
        <v>175.30132247815729</v>
      </c>
      <c r="Q1503" s="11"/>
      <c r="R1503" s="11"/>
      <c r="S1503" s="11"/>
      <c r="T1503" s="199">
        <f t="shared" si="97"/>
        <v>1016.8276409849086</v>
      </c>
      <c r="U1503" s="11"/>
      <c r="V1503" s="11"/>
      <c r="W1503" s="11"/>
      <c r="Y1503" s="11">
        <v>882817.46000000008</v>
      </c>
      <c r="Z1503" s="11">
        <f t="shared" si="98"/>
        <v>980036.84</v>
      </c>
      <c r="AB1503" s="11">
        <f t="shared" si="99"/>
        <v>733192.4</v>
      </c>
      <c r="AC1503" s="170">
        <v>876615.72</v>
      </c>
      <c r="AD1503" s="11"/>
      <c r="AE1503" s="4"/>
      <c r="AF1503" s="4"/>
    </row>
    <row r="1504" spans="1:32">
      <c r="A1504" s="56"/>
      <c r="B1504" s="11"/>
      <c r="C1504" s="11" t="s">
        <v>365</v>
      </c>
      <c r="D1504" s="11"/>
      <c r="E1504" s="11" t="s">
        <v>367</v>
      </c>
      <c r="F1504" s="11">
        <v>7920</v>
      </c>
      <c r="G1504" s="11"/>
      <c r="H1504" s="11"/>
      <c r="I1504" s="11"/>
      <c r="J1504" s="207">
        <v>1455.42</v>
      </c>
      <c r="K1504" s="11"/>
      <c r="M1504" s="11">
        <v>21</v>
      </c>
      <c r="N1504" s="70"/>
      <c r="P1504" s="196">
        <f t="shared" si="96"/>
        <v>69.305714285714288</v>
      </c>
      <c r="Q1504" s="11"/>
      <c r="R1504" s="11"/>
      <c r="S1504" s="11"/>
      <c r="T1504" s="199">
        <f t="shared" si="97"/>
        <v>377.14285714285717</v>
      </c>
      <c r="U1504" s="11"/>
      <c r="V1504" s="11"/>
      <c r="W1504" s="11"/>
      <c r="Y1504" s="11">
        <v>1455.42</v>
      </c>
      <c r="Z1504" s="11">
        <f t="shared" si="98"/>
        <v>1615.7</v>
      </c>
      <c r="AB1504" s="11">
        <f t="shared" si="99"/>
        <v>1208.75</v>
      </c>
      <c r="AC1504" s="170">
        <v>1445.2</v>
      </c>
      <c r="AD1504" s="11"/>
      <c r="AE1504" s="4"/>
      <c r="AF1504" s="4"/>
    </row>
    <row r="1505" spans="1:32">
      <c r="A1505" s="56"/>
      <c r="B1505" s="11"/>
      <c r="C1505" s="11" t="s">
        <v>365</v>
      </c>
      <c r="D1505" s="11"/>
      <c r="E1505" s="11" t="s">
        <v>96</v>
      </c>
      <c r="F1505" s="11">
        <v>961</v>
      </c>
      <c r="G1505" s="11"/>
      <c r="H1505" s="11"/>
      <c r="I1505" s="11"/>
      <c r="J1505" s="207">
        <v>171.94</v>
      </c>
      <c r="K1505" s="11"/>
      <c r="M1505" s="11">
        <v>1</v>
      </c>
      <c r="N1505" s="70"/>
      <c r="P1505" s="196">
        <f t="shared" si="96"/>
        <v>171.94</v>
      </c>
      <c r="Q1505" s="11"/>
      <c r="R1505" s="11"/>
      <c r="S1505" s="11"/>
      <c r="T1505" s="199">
        <f t="shared" si="97"/>
        <v>961</v>
      </c>
      <c r="U1505" s="11"/>
      <c r="V1505" s="11"/>
      <c r="W1505" s="11"/>
      <c r="Y1505" s="11">
        <v>171.94</v>
      </c>
      <c r="Z1505" s="11">
        <f t="shared" si="98"/>
        <v>190.87</v>
      </c>
      <c r="AB1505" s="11">
        <f t="shared" si="99"/>
        <v>142.80000000000001</v>
      </c>
      <c r="AC1505" s="170">
        <v>170.73</v>
      </c>
      <c r="AD1505" s="11"/>
      <c r="AE1505" s="4"/>
      <c r="AF1505" s="4"/>
    </row>
    <row r="1506" spans="1:32">
      <c r="A1506" s="56"/>
      <c r="B1506" s="11"/>
      <c r="C1506" s="11" t="s">
        <v>368</v>
      </c>
      <c r="D1506" s="11"/>
      <c r="E1506" s="11" t="s">
        <v>73</v>
      </c>
      <c r="F1506" s="11">
        <v>6737708</v>
      </c>
      <c r="G1506" s="11"/>
      <c r="H1506" s="11"/>
      <c r="I1506" s="11"/>
      <c r="J1506" s="207">
        <v>1186053.0799999998</v>
      </c>
      <c r="K1506" s="11"/>
      <c r="M1506" s="11">
        <v>6880</v>
      </c>
      <c r="N1506" s="70"/>
      <c r="P1506" s="196">
        <f t="shared" si="96"/>
        <v>172.39143604651161</v>
      </c>
      <c r="Q1506" s="11"/>
      <c r="R1506" s="11"/>
      <c r="S1506" s="11"/>
      <c r="T1506" s="199">
        <f t="shared" si="97"/>
        <v>979.31802325581396</v>
      </c>
      <c r="U1506" s="11"/>
      <c r="V1506" s="11"/>
      <c r="W1506" s="11"/>
      <c r="Y1506" s="11">
        <v>1186053.0799999998</v>
      </c>
      <c r="Z1506" s="11">
        <f t="shared" si="98"/>
        <v>1316665.98</v>
      </c>
      <c r="AB1506" s="11">
        <f t="shared" si="99"/>
        <v>985033.87</v>
      </c>
      <c r="AC1506" s="170">
        <v>1177721.1299999999</v>
      </c>
      <c r="AD1506" s="11"/>
      <c r="AE1506" s="4"/>
      <c r="AF1506" s="4"/>
    </row>
    <row r="1507" spans="1:32">
      <c r="A1507" s="56"/>
      <c r="B1507" s="11"/>
      <c r="C1507" s="11" t="s">
        <v>369</v>
      </c>
      <c r="D1507" s="11"/>
      <c r="E1507" s="11" t="s">
        <v>133</v>
      </c>
      <c r="F1507" s="11">
        <v>778</v>
      </c>
      <c r="G1507" s="11"/>
      <c r="H1507" s="11"/>
      <c r="I1507" s="11"/>
      <c r="J1507" s="207">
        <v>136.54</v>
      </c>
      <c r="K1507" s="11"/>
      <c r="M1507" s="11">
        <v>1</v>
      </c>
      <c r="N1507" s="70"/>
      <c r="P1507" s="196">
        <f t="shared" si="96"/>
        <v>136.54</v>
      </c>
      <c r="Q1507" s="11"/>
      <c r="R1507" s="11"/>
      <c r="S1507" s="11"/>
      <c r="T1507" s="199">
        <f t="shared" si="97"/>
        <v>778</v>
      </c>
      <c r="U1507" s="11"/>
      <c r="V1507" s="11"/>
      <c r="W1507" s="11"/>
      <c r="Y1507" s="11">
        <v>136.54</v>
      </c>
      <c r="Z1507" s="11">
        <f t="shared" si="98"/>
        <v>151.58000000000001</v>
      </c>
      <c r="AB1507" s="11">
        <f t="shared" si="99"/>
        <v>113.4</v>
      </c>
      <c r="AC1507" s="170">
        <v>135.58000000000001</v>
      </c>
      <c r="AD1507" s="11"/>
      <c r="AE1507" s="4"/>
      <c r="AF1507" s="4"/>
    </row>
    <row r="1508" spans="1:32">
      <c r="A1508" s="56"/>
      <c r="B1508" s="11"/>
      <c r="C1508" s="11" t="s">
        <v>370</v>
      </c>
      <c r="D1508" s="11"/>
      <c r="E1508" s="11" t="s">
        <v>174</v>
      </c>
      <c r="F1508" s="11">
        <v>3927187</v>
      </c>
      <c r="G1508" s="11"/>
      <c r="H1508" s="11"/>
      <c r="I1508" s="11"/>
      <c r="J1508" s="207">
        <v>683824.44000000157</v>
      </c>
      <c r="K1508" s="11"/>
      <c r="M1508" s="11">
        <v>3585</v>
      </c>
      <c r="N1508" s="70"/>
      <c r="P1508" s="196">
        <f t="shared" si="96"/>
        <v>190.74600836820127</v>
      </c>
      <c r="Q1508" s="11"/>
      <c r="R1508" s="11"/>
      <c r="S1508" s="11"/>
      <c r="T1508" s="199">
        <f t="shared" si="97"/>
        <v>1095.4496513249651</v>
      </c>
      <c r="U1508" s="11"/>
      <c r="V1508" s="11"/>
      <c r="W1508" s="11"/>
      <c r="Y1508" s="11">
        <v>683824.44000000157</v>
      </c>
      <c r="Z1508" s="11">
        <f t="shared" si="98"/>
        <v>759129.92</v>
      </c>
      <c r="AB1508" s="11">
        <f t="shared" si="99"/>
        <v>567925.88</v>
      </c>
      <c r="AC1508" s="170">
        <v>679020.62</v>
      </c>
      <c r="AD1508" s="11"/>
      <c r="AE1508" s="4"/>
      <c r="AF1508" s="4"/>
    </row>
    <row r="1509" spans="1:32">
      <c r="A1509" s="56"/>
      <c r="B1509" s="11"/>
      <c r="C1509" s="11" t="s">
        <v>370</v>
      </c>
      <c r="D1509" s="11"/>
      <c r="E1509" s="11" t="s">
        <v>371</v>
      </c>
      <c r="F1509" s="11">
        <v>27583</v>
      </c>
      <c r="G1509" s="11"/>
      <c r="H1509" s="11"/>
      <c r="I1509" s="11"/>
      <c r="J1509" s="207">
        <v>4960.3599999999988</v>
      </c>
      <c r="K1509" s="11"/>
      <c r="M1509" s="11">
        <v>16</v>
      </c>
      <c r="N1509" s="70"/>
      <c r="P1509" s="196">
        <f t="shared" si="96"/>
        <v>310.02249999999992</v>
      </c>
      <c r="Q1509" s="11"/>
      <c r="R1509" s="11"/>
      <c r="S1509" s="11"/>
      <c r="T1509" s="199">
        <f t="shared" si="97"/>
        <v>1723.9375</v>
      </c>
      <c r="U1509" s="11"/>
      <c r="V1509" s="11"/>
      <c r="W1509" s="11"/>
      <c r="Y1509" s="11">
        <v>4960.3599999999988</v>
      </c>
      <c r="Z1509" s="11">
        <f t="shared" si="98"/>
        <v>5506.61</v>
      </c>
      <c r="AB1509" s="11">
        <f t="shared" si="99"/>
        <v>4119.6499999999996</v>
      </c>
      <c r="AC1509" s="170">
        <v>4925.51</v>
      </c>
      <c r="AD1509" s="11"/>
      <c r="AE1509" s="4"/>
      <c r="AF1509" s="4"/>
    </row>
    <row r="1510" spans="1:32">
      <c r="A1510" s="56"/>
      <c r="B1510" s="11"/>
      <c r="C1510" s="11" t="s">
        <v>372</v>
      </c>
      <c r="D1510" s="11"/>
      <c r="E1510" s="11" t="s">
        <v>112</v>
      </c>
      <c r="F1510" s="11">
        <v>1172136</v>
      </c>
      <c r="G1510" s="11"/>
      <c r="H1510" s="11"/>
      <c r="I1510" s="11"/>
      <c r="J1510" s="207">
        <v>206978.25000000023</v>
      </c>
      <c r="K1510" s="11"/>
      <c r="M1510" s="11">
        <v>1495</v>
      </c>
      <c r="N1510" s="70"/>
      <c r="P1510" s="196">
        <f t="shared" si="96"/>
        <v>138.44698996655535</v>
      </c>
      <c r="Q1510" s="11"/>
      <c r="R1510" s="11"/>
      <c r="S1510" s="11"/>
      <c r="T1510" s="199">
        <f t="shared" si="97"/>
        <v>784.03745819397989</v>
      </c>
      <c r="U1510" s="11"/>
      <c r="V1510" s="11"/>
      <c r="W1510" s="11"/>
      <c r="Y1510" s="11">
        <v>206978.25000000023</v>
      </c>
      <c r="Z1510" s="11">
        <f t="shared" si="98"/>
        <v>229771.51999999999</v>
      </c>
      <c r="AB1510" s="11">
        <f t="shared" si="99"/>
        <v>171898.37</v>
      </c>
      <c r="AC1510" s="170">
        <v>205524.24</v>
      </c>
      <c r="AD1510" s="11"/>
      <c r="AE1510" s="4"/>
      <c r="AF1510" s="4"/>
    </row>
    <row r="1511" spans="1:32">
      <c r="A1511" s="56"/>
      <c r="B1511" s="11"/>
      <c r="C1511" s="11" t="s">
        <v>372</v>
      </c>
      <c r="D1511" s="11"/>
      <c r="E1511" s="11" t="s">
        <v>373</v>
      </c>
      <c r="F1511" s="11">
        <v>977</v>
      </c>
      <c r="G1511" s="11"/>
      <c r="H1511" s="11"/>
      <c r="I1511" s="11"/>
      <c r="J1511" s="207">
        <v>175.6</v>
      </c>
      <c r="K1511" s="11"/>
      <c r="M1511" s="11">
        <v>1</v>
      </c>
      <c r="N1511" s="70"/>
      <c r="P1511" s="196">
        <f t="shared" si="96"/>
        <v>175.6</v>
      </c>
      <c r="Q1511" s="11"/>
      <c r="R1511" s="11"/>
      <c r="S1511" s="11"/>
      <c r="T1511" s="199">
        <f t="shared" si="97"/>
        <v>977</v>
      </c>
      <c r="U1511" s="11"/>
      <c r="V1511" s="11"/>
      <c r="W1511" s="11"/>
      <c r="Y1511" s="11">
        <v>175.6</v>
      </c>
      <c r="Z1511" s="11">
        <f t="shared" si="98"/>
        <v>194.94</v>
      </c>
      <c r="AB1511" s="11">
        <f t="shared" si="99"/>
        <v>145.84</v>
      </c>
      <c r="AC1511" s="170">
        <v>174.37</v>
      </c>
      <c r="AD1511" s="11"/>
      <c r="AE1511" s="4"/>
      <c r="AF1511" s="4"/>
    </row>
    <row r="1512" spans="1:32">
      <c r="A1512" s="56"/>
      <c r="B1512" s="11"/>
      <c r="C1512" s="11" t="s">
        <v>374</v>
      </c>
      <c r="D1512" s="11"/>
      <c r="E1512" s="11" t="s">
        <v>98</v>
      </c>
      <c r="F1512" s="11">
        <v>65985</v>
      </c>
      <c r="G1512" s="11"/>
      <c r="H1512" s="11"/>
      <c r="I1512" s="11"/>
      <c r="J1512" s="207">
        <v>11546.869999999997</v>
      </c>
      <c r="K1512" s="11"/>
      <c r="M1512" s="11">
        <v>73</v>
      </c>
      <c r="N1512" s="70"/>
      <c r="P1512" s="196">
        <f t="shared" si="96"/>
        <v>158.17630136986298</v>
      </c>
      <c r="Q1512" s="11"/>
      <c r="R1512" s="11"/>
      <c r="S1512" s="11"/>
      <c r="T1512" s="199">
        <f t="shared" si="97"/>
        <v>903.90410958904113</v>
      </c>
      <c r="U1512" s="11"/>
      <c r="V1512" s="11"/>
      <c r="W1512" s="11"/>
      <c r="Y1512" s="11">
        <v>11546.869999999997</v>
      </c>
      <c r="Z1512" s="11">
        <f t="shared" si="98"/>
        <v>12818.46</v>
      </c>
      <c r="AB1512" s="11">
        <f t="shared" si="99"/>
        <v>9589.84</v>
      </c>
      <c r="AC1512" s="170">
        <v>11465.75</v>
      </c>
      <c r="AD1512" s="11"/>
      <c r="AE1512" s="4"/>
      <c r="AF1512" s="4"/>
    </row>
    <row r="1513" spans="1:32">
      <c r="A1513" s="56"/>
      <c r="B1513" s="11"/>
      <c r="C1513" s="11" t="s">
        <v>375</v>
      </c>
      <c r="D1513" s="11"/>
      <c r="E1513" s="11" t="s">
        <v>376</v>
      </c>
      <c r="F1513" s="11">
        <v>117789</v>
      </c>
      <c r="G1513" s="11"/>
      <c r="H1513" s="11"/>
      <c r="I1513" s="11"/>
      <c r="J1513" s="207">
        <v>20462.390000000003</v>
      </c>
      <c r="K1513" s="11"/>
      <c r="M1513" s="11">
        <v>118</v>
      </c>
      <c r="N1513" s="70"/>
      <c r="P1513" s="196">
        <f t="shared" si="96"/>
        <v>173.41008474576273</v>
      </c>
      <c r="Q1513" s="11"/>
      <c r="R1513" s="11"/>
      <c r="S1513" s="11"/>
      <c r="T1513" s="199">
        <f t="shared" si="97"/>
        <v>998.21186440677968</v>
      </c>
      <c r="U1513" s="11"/>
      <c r="V1513" s="11"/>
      <c r="W1513" s="11"/>
      <c r="Y1513" s="11">
        <v>20462.390000000003</v>
      </c>
      <c r="Z1513" s="11">
        <f t="shared" si="98"/>
        <v>22715.79</v>
      </c>
      <c r="AB1513" s="11">
        <f t="shared" si="99"/>
        <v>16994.3</v>
      </c>
      <c r="AC1513" s="170">
        <v>20318.64</v>
      </c>
      <c r="AD1513" s="11"/>
      <c r="AE1513" s="4"/>
      <c r="AF1513" s="4"/>
    </row>
    <row r="1514" spans="1:32">
      <c r="A1514" s="56"/>
      <c r="B1514" s="11"/>
      <c r="C1514" s="11" t="s">
        <v>377</v>
      </c>
      <c r="D1514" s="11"/>
      <c r="E1514" s="11" t="s">
        <v>75</v>
      </c>
      <c r="F1514" s="11">
        <v>173798</v>
      </c>
      <c r="G1514" s="11"/>
      <c r="H1514" s="11"/>
      <c r="I1514" s="11"/>
      <c r="J1514" s="207">
        <v>29922.379999999986</v>
      </c>
      <c r="K1514" s="11"/>
      <c r="M1514" s="11">
        <v>160</v>
      </c>
      <c r="N1514" s="70"/>
      <c r="P1514" s="196">
        <f t="shared" si="96"/>
        <v>187.0148749999999</v>
      </c>
      <c r="Q1514" s="11"/>
      <c r="R1514" s="11"/>
      <c r="S1514" s="11"/>
      <c r="T1514" s="199">
        <f t="shared" si="97"/>
        <v>1086.2375</v>
      </c>
      <c r="U1514" s="11"/>
      <c r="V1514" s="11"/>
      <c r="W1514" s="11"/>
      <c r="Y1514" s="11">
        <v>29922.379999999986</v>
      </c>
      <c r="Z1514" s="11">
        <f t="shared" si="98"/>
        <v>33217.550000000003</v>
      </c>
      <c r="AB1514" s="11">
        <f t="shared" si="99"/>
        <v>24850.959999999999</v>
      </c>
      <c r="AC1514" s="170">
        <v>29712.18</v>
      </c>
      <c r="AD1514" s="11"/>
      <c r="AE1514" s="4"/>
      <c r="AF1514" s="4"/>
    </row>
    <row r="1515" spans="1:32">
      <c r="A1515" s="56"/>
      <c r="B1515" s="11"/>
      <c r="C1515" s="11" t="s">
        <v>378</v>
      </c>
      <c r="D1515" s="11"/>
      <c r="E1515" s="11" t="s">
        <v>52</v>
      </c>
      <c r="F1515" s="11">
        <v>38</v>
      </c>
      <c r="G1515" s="11"/>
      <c r="H1515" s="11"/>
      <c r="I1515" s="11"/>
      <c r="J1515" s="207">
        <v>10.23</v>
      </c>
      <c r="K1515" s="11"/>
      <c r="M1515" s="11">
        <v>1</v>
      </c>
      <c r="N1515" s="70"/>
      <c r="P1515" s="196">
        <f t="shared" si="96"/>
        <v>10.23</v>
      </c>
      <c r="Q1515" s="11"/>
      <c r="R1515" s="11"/>
      <c r="S1515" s="11"/>
      <c r="T1515" s="199">
        <f t="shared" si="97"/>
        <v>38</v>
      </c>
      <c r="U1515" s="11"/>
      <c r="V1515" s="11"/>
      <c r="W1515" s="11"/>
      <c r="Y1515" s="11">
        <v>10.23</v>
      </c>
      <c r="Z1515" s="11">
        <f t="shared" si="98"/>
        <v>11.36</v>
      </c>
      <c r="AB1515" s="11">
        <f t="shared" si="99"/>
        <v>8.5</v>
      </c>
      <c r="AC1515" s="170">
        <v>10.16</v>
      </c>
      <c r="AD1515" s="11"/>
      <c r="AE1515" s="4"/>
      <c r="AF1515" s="4"/>
    </row>
    <row r="1516" spans="1:32">
      <c r="A1516" s="56"/>
      <c r="B1516" s="11"/>
      <c r="C1516" s="11" t="s">
        <v>378</v>
      </c>
      <c r="D1516" s="11"/>
      <c r="E1516" s="11" t="s">
        <v>198</v>
      </c>
      <c r="F1516" s="11">
        <v>489</v>
      </c>
      <c r="G1516" s="11"/>
      <c r="H1516" s="11"/>
      <c r="I1516" s="11"/>
      <c r="J1516" s="207">
        <v>89.16</v>
      </c>
      <c r="K1516" s="11"/>
      <c r="M1516" s="11">
        <v>1</v>
      </c>
      <c r="N1516" s="70"/>
      <c r="P1516" s="196">
        <f t="shared" si="96"/>
        <v>89.16</v>
      </c>
      <c r="Q1516" s="11"/>
      <c r="R1516" s="11"/>
      <c r="S1516" s="11"/>
      <c r="T1516" s="199">
        <f t="shared" si="97"/>
        <v>489</v>
      </c>
      <c r="U1516" s="11"/>
      <c r="V1516" s="11"/>
      <c r="W1516" s="11"/>
      <c r="Y1516" s="11">
        <v>89.16</v>
      </c>
      <c r="Z1516" s="11">
        <f t="shared" si="98"/>
        <v>98.98</v>
      </c>
      <c r="AB1516" s="11">
        <f t="shared" si="99"/>
        <v>74.05</v>
      </c>
      <c r="AC1516" s="170">
        <v>88.53</v>
      </c>
      <c r="AD1516" s="11"/>
      <c r="AE1516" s="4"/>
      <c r="AF1516" s="4"/>
    </row>
    <row r="1517" spans="1:32">
      <c r="A1517" s="56"/>
      <c r="B1517" s="11"/>
      <c r="C1517" s="11" t="s">
        <v>378</v>
      </c>
      <c r="D1517" s="11"/>
      <c r="E1517" s="11" t="s">
        <v>66</v>
      </c>
      <c r="F1517" s="11">
        <v>3576</v>
      </c>
      <c r="G1517" s="11"/>
      <c r="H1517" s="11"/>
      <c r="I1517" s="11"/>
      <c r="J1517" s="207">
        <v>636.52</v>
      </c>
      <c r="K1517" s="11"/>
      <c r="M1517" s="11">
        <v>5</v>
      </c>
      <c r="N1517" s="70"/>
      <c r="P1517" s="196">
        <f t="shared" si="96"/>
        <v>127.304</v>
      </c>
      <c r="Q1517" s="11"/>
      <c r="R1517" s="11"/>
      <c r="S1517" s="11"/>
      <c r="T1517" s="199">
        <f t="shared" si="97"/>
        <v>715.2</v>
      </c>
      <c r="U1517" s="11"/>
      <c r="V1517" s="11"/>
      <c r="W1517" s="11"/>
      <c r="Y1517" s="11">
        <v>636.52</v>
      </c>
      <c r="Z1517" s="11">
        <f t="shared" si="98"/>
        <v>706.62</v>
      </c>
      <c r="AB1517" s="11">
        <f t="shared" si="99"/>
        <v>528.64</v>
      </c>
      <c r="AC1517" s="170">
        <v>632.04999999999995</v>
      </c>
      <c r="AD1517" s="11"/>
      <c r="AE1517" s="4"/>
      <c r="AF1517" s="4"/>
    </row>
    <row r="1518" spans="1:32">
      <c r="A1518" s="56"/>
      <c r="B1518" s="11"/>
      <c r="C1518" s="11" t="s">
        <v>378</v>
      </c>
      <c r="D1518" s="11"/>
      <c r="E1518" s="11" t="s">
        <v>108</v>
      </c>
      <c r="F1518" s="11">
        <v>8553158</v>
      </c>
      <c r="G1518" s="11"/>
      <c r="H1518" s="11"/>
      <c r="I1518" s="11"/>
      <c r="J1518" s="207">
        <v>1468343.9899999942</v>
      </c>
      <c r="K1518" s="11"/>
      <c r="M1518" s="11">
        <v>9713</v>
      </c>
      <c r="N1518" s="70"/>
      <c r="P1518" s="196">
        <f t="shared" si="96"/>
        <v>151.17306599402801</v>
      </c>
      <c r="Q1518" s="11"/>
      <c r="R1518" s="11"/>
      <c r="S1518" s="11"/>
      <c r="T1518" s="199">
        <f t="shared" si="97"/>
        <v>880.58869556264801</v>
      </c>
      <c r="U1518" s="11"/>
      <c r="V1518" s="11"/>
      <c r="W1518" s="11"/>
      <c r="Y1518" s="11">
        <v>1468343.9899999942</v>
      </c>
      <c r="Z1518" s="11">
        <f t="shared" si="98"/>
        <v>1630043.89</v>
      </c>
      <c r="AB1518" s="11">
        <f t="shared" si="99"/>
        <v>1219480.47</v>
      </c>
      <c r="AC1518" s="170">
        <v>1458028.97</v>
      </c>
      <c r="AD1518" s="11"/>
      <c r="AE1518" s="4"/>
      <c r="AF1518" s="4"/>
    </row>
    <row r="1519" spans="1:32">
      <c r="A1519" s="56"/>
      <c r="B1519" s="11"/>
      <c r="C1519" s="11" t="s">
        <v>379</v>
      </c>
      <c r="D1519" s="11"/>
      <c r="E1519" s="11" t="s">
        <v>86</v>
      </c>
      <c r="F1519" s="11">
        <v>295598</v>
      </c>
      <c r="G1519" s="11"/>
      <c r="H1519" s="11"/>
      <c r="I1519" s="11"/>
      <c r="J1519" s="207">
        <v>51401.799999999988</v>
      </c>
      <c r="K1519" s="11"/>
      <c r="M1519" s="11">
        <v>672</v>
      </c>
      <c r="N1519" s="70"/>
      <c r="P1519" s="196">
        <f t="shared" si="96"/>
        <v>76.490773809523787</v>
      </c>
      <c r="Q1519" s="11"/>
      <c r="R1519" s="11"/>
      <c r="S1519" s="11"/>
      <c r="T1519" s="199">
        <f t="shared" si="97"/>
        <v>439.8779761904762</v>
      </c>
      <c r="U1519" s="11"/>
      <c r="V1519" s="11"/>
      <c r="W1519" s="11"/>
      <c r="Y1519" s="11">
        <v>51401.799999999988</v>
      </c>
      <c r="Z1519" s="11">
        <f t="shared" si="98"/>
        <v>57062.37</v>
      </c>
      <c r="AB1519" s="11">
        <f t="shared" si="99"/>
        <v>42689.919999999998</v>
      </c>
      <c r="AC1519" s="170">
        <v>51040.71</v>
      </c>
      <c r="AD1519" s="11"/>
      <c r="AE1519" s="4"/>
      <c r="AF1519" s="4"/>
    </row>
    <row r="1520" spans="1:32">
      <c r="A1520" s="56"/>
      <c r="B1520" s="11"/>
      <c r="C1520" s="11" t="s">
        <v>380</v>
      </c>
      <c r="D1520" s="11"/>
      <c r="E1520" s="11" t="s">
        <v>89</v>
      </c>
      <c r="F1520" s="11">
        <v>95639</v>
      </c>
      <c r="G1520" s="11"/>
      <c r="H1520" s="11"/>
      <c r="I1520" s="11"/>
      <c r="J1520" s="207">
        <v>16632.61</v>
      </c>
      <c r="K1520" s="11"/>
      <c r="M1520" s="11">
        <v>119</v>
      </c>
      <c r="N1520" s="70"/>
      <c r="P1520" s="196">
        <f t="shared" si="96"/>
        <v>139.76983193277312</v>
      </c>
      <c r="Q1520" s="11"/>
      <c r="R1520" s="11"/>
      <c r="S1520" s="11"/>
      <c r="T1520" s="199">
        <f t="shared" si="97"/>
        <v>803.68907563025209</v>
      </c>
      <c r="U1520" s="11"/>
      <c r="V1520" s="11"/>
      <c r="W1520" s="11"/>
      <c r="Y1520" s="11">
        <v>16632.61</v>
      </c>
      <c r="Z1520" s="11">
        <f t="shared" si="98"/>
        <v>18464.259999999998</v>
      </c>
      <c r="AB1520" s="11">
        <f t="shared" si="99"/>
        <v>13813.62</v>
      </c>
      <c r="AC1520" s="170">
        <v>16515.77</v>
      </c>
      <c r="AD1520" s="11"/>
      <c r="AE1520" s="4"/>
      <c r="AF1520" s="4"/>
    </row>
    <row r="1521" spans="1:32">
      <c r="A1521" s="56"/>
      <c r="B1521" s="11"/>
      <c r="C1521" s="11" t="s">
        <v>380</v>
      </c>
      <c r="D1521" s="11"/>
      <c r="E1521" s="11" t="s">
        <v>66</v>
      </c>
      <c r="F1521" s="11">
        <v>3604901</v>
      </c>
      <c r="G1521" s="11"/>
      <c r="H1521" s="11"/>
      <c r="I1521" s="11"/>
      <c r="J1521" s="207">
        <v>622151.86999999918</v>
      </c>
      <c r="K1521" s="11"/>
      <c r="M1521" s="11">
        <v>3605</v>
      </c>
      <c r="N1521" s="70"/>
      <c r="P1521" s="196">
        <f t="shared" si="96"/>
        <v>172.58026907073486</v>
      </c>
      <c r="Q1521" s="11"/>
      <c r="R1521" s="11"/>
      <c r="S1521" s="11"/>
      <c r="T1521" s="199">
        <f t="shared" si="97"/>
        <v>999.97253814147018</v>
      </c>
      <c r="U1521" s="11"/>
      <c r="V1521" s="11"/>
      <c r="W1521" s="11"/>
      <c r="Y1521" s="11">
        <v>622151.86999999918</v>
      </c>
      <c r="Z1521" s="11">
        <f t="shared" si="98"/>
        <v>690665.72</v>
      </c>
      <c r="AB1521" s="11">
        <f t="shared" si="99"/>
        <v>516705.94</v>
      </c>
      <c r="AC1521" s="170">
        <v>617781.29</v>
      </c>
      <c r="AD1521" s="11"/>
      <c r="AE1521" s="4"/>
      <c r="AF1521" s="4"/>
    </row>
    <row r="1522" spans="1:32">
      <c r="A1522" s="56"/>
      <c r="B1522" s="11"/>
      <c r="C1522" s="11" t="s">
        <v>380</v>
      </c>
      <c r="D1522" s="11"/>
      <c r="E1522" s="11" t="s">
        <v>108</v>
      </c>
      <c r="F1522" s="11">
        <v>1009</v>
      </c>
      <c r="G1522" s="11"/>
      <c r="H1522" s="11"/>
      <c r="I1522" s="11"/>
      <c r="J1522" s="207">
        <v>181.49</v>
      </c>
      <c r="K1522" s="11"/>
      <c r="M1522" s="11">
        <v>1</v>
      </c>
      <c r="N1522" s="70"/>
      <c r="P1522" s="196">
        <f t="shared" si="96"/>
        <v>181.49</v>
      </c>
      <c r="Q1522" s="11"/>
      <c r="R1522" s="11"/>
      <c r="S1522" s="11"/>
      <c r="T1522" s="199">
        <f t="shared" si="97"/>
        <v>1009</v>
      </c>
      <c r="U1522" s="11"/>
      <c r="V1522" s="11"/>
      <c r="W1522" s="11"/>
      <c r="Y1522" s="11">
        <v>181.49</v>
      </c>
      <c r="Z1522" s="11">
        <f t="shared" si="98"/>
        <v>201.48</v>
      </c>
      <c r="AB1522" s="11">
        <f t="shared" si="99"/>
        <v>150.72999999999999</v>
      </c>
      <c r="AC1522" s="170">
        <v>180.22</v>
      </c>
      <c r="AD1522" s="11"/>
      <c r="AE1522" s="4"/>
      <c r="AF1522" s="4"/>
    </row>
    <row r="1523" spans="1:32">
      <c r="A1523" s="56"/>
      <c r="B1523" s="11"/>
      <c r="C1523" s="11" t="s">
        <v>381</v>
      </c>
      <c r="D1523" s="11"/>
      <c r="E1523" s="11" t="s">
        <v>371</v>
      </c>
      <c r="F1523" s="11">
        <v>4409983</v>
      </c>
      <c r="G1523" s="11"/>
      <c r="H1523" s="11"/>
      <c r="I1523" s="11"/>
      <c r="J1523" s="207">
        <v>768599.03999999829</v>
      </c>
      <c r="K1523" s="11"/>
      <c r="M1523" s="11">
        <v>2530</v>
      </c>
      <c r="N1523" s="70"/>
      <c r="P1523" s="196">
        <f t="shared" si="96"/>
        <v>303.79408695652108</v>
      </c>
      <c r="Q1523" s="11"/>
      <c r="R1523" s="11"/>
      <c r="S1523" s="11"/>
      <c r="T1523" s="199">
        <f t="shared" si="97"/>
        <v>1743.0762845849802</v>
      </c>
      <c r="U1523" s="11"/>
      <c r="V1523" s="11"/>
      <c r="W1523" s="11"/>
      <c r="Y1523" s="11">
        <v>768599.03999999829</v>
      </c>
      <c r="Z1523" s="11">
        <f t="shared" si="98"/>
        <v>853240.23</v>
      </c>
      <c r="AB1523" s="11">
        <f t="shared" si="99"/>
        <v>638332.38</v>
      </c>
      <c r="AC1523" s="170">
        <v>763199.68</v>
      </c>
      <c r="AD1523" s="11"/>
      <c r="AE1523" s="4"/>
      <c r="AF1523" s="4"/>
    </row>
    <row r="1524" spans="1:32">
      <c r="A1524" s="56"/>
      <c r="B1524" s="11"/>
      <c r="C1524" s="11" t="s">
        <v>381</v>
      </c>
      <c r="D1524" s="11"/>
      <c r="E1524" s="11" t="s">
        <v>77</v>
      </c>
      <c r="F1524" s="11">
        <v>10812</v>
      </c>
      <c r="G1524" s="11"/>
      <c r="H1524" s="11"/>
      <c r="I1524" s="11"/>
      <c r="J1524" s="207">
        <v>1880.25</v>
      </c>
      <c r="K1524" s="11"/>
      <c r="M1524" s="11">
        <v>11</v>
      </c>
      <c r="N1524" s="70"/>
      <c r="P1524" s="196">
        <f t="shared" si="96"/>
        <v>170.93181818181819</v>
      </c>
      <c r="Q1524" s="11"/>
      <c r="R1524" s="11"/>
      <c r="S1524" s="11"/>
      <c r="T1524" s="199">
        <f t="shared" si="97"/>
        <v>982.90909090909088</v>
      </c>
      <c r="U1524" s="11"/>
      <c r="V1524" s="11"/>
      <c r="W1524" s="11"/>
      <c r="Y1524" s="11">
        <v>1880.25</v>
      </c>
      <c r="Z1524" s="11">
        <f t="shared" si="98"/>
        <v>2087.31</v>
      </c>
      <c r="AB1524" s="11">
        <f t="shared" si="99"/>
        <v>1561.57</v>
      </c>
      <c r="AC1524" s="170">
        <v>1867.04</v>
      </c>
      <c r="AD1524" s="11"/>
      <c r="AE1524" s="4"/>
      <c r="AF1524" s="4"/>
    </row>
    <row r="1525" spans="1:32">
      <c r="A1525" s="56"/>
      <c r="B1525" s="11"/>
      <c r="C1525" s="11" t="s">
        <v>382</v>
      </c>
      <c r="D1525" s="11"/>
      <c r="E1525" s="11" t="s">
        <v>366</v>
      </c>
      <c r="F1525" s="11">
        <v>2182</v>
      </c>
      <c r="G1525" s="11"/>
      <c r="H1525" s="11"/>
      <c r="I1525" s="11"/>
      <c r="J1525" s="207">
        <v>404.95</v>
      </c>
      <c r="K1525" s="11"/>
      <c r="M1525" s="11">
        <v>1</v>
      </c>
      <c r="N1525" s="70"/>
      <c r="P1525" s="196">
        <f t="shared" si="96"/>
        <v>404.95</v>
      </c>
      <c r="Q1525" s="11"/>
      <c r="R1525" s="11"/>
      <c r="S1525" s="11"/>
      <c r="T1525" s="199">
        <f t="shared" si="97"/>
        <v>2182</v>
      </c>
      <c r="U1525" s="11"/>
      <c r="V1525" s="11"/>
      <c r="W1525" s="11"/>
      <c r="Y1525" s="11">
        <v>404.95</v>
      </c>
      <c r="Z1525" s="11">
        <f t="shared" si="98"/>
        <v>449.54</v>
      </c>
      <c r="AB1525" s="11">
        <f t="shared" si="99"/>
        <v>336.32</v>
      </c>
      <c r="AC1525" s="170">
        <v>402.11</v>
      </c>
      <c r="AD1525" s="11"/>
      <c r="AE1525" s="4"/>
      <c r="AF1525" s="4"/>
    </row>
    <row r="1526" spans="1:32">
      <c r="A1526" s="56"/>
      <c r="B1526" s="11"/>
      <c r="C1526" s="11" t="s">
        <v>382</v>
      </c>
      <c r="D1526" s="11"/>
      <c r="E1526" s="11" t="s">
        <v>367</v>
      </c>
      <c r="F1526" s="11">
        <v>2519970</v>
      </c>
      <c r="G1526" s="11"/>
      <c r="H1526" s="11"/>
      <c r="I1526" s="11"/>
      <c r="J1526" s="207">
        <v>437260.10999999917</v>
      </c>
      <c r="K1526" s="11"/>
      <c r="M1526" s="11">
        <v>1662</v>
      </c>
      <c r="N1526" s="70"/>
      <c r="P1526" s="196">
        <f t="shared" si="96"/>
        <v>263.09272563176847</v>
      </c>
      <c r="Q1526" s="11"/>
      <c r="R1526" s="11"/>
      <c r="S1526" s="11"/>
      <c r="T1526" s="199">
        <f t="shared" si="97"/>
        <v>1516.2274368231047</v>
      </c>
      <c r="U1526" s="11"/>
      <c r="V1526" s="11"/>
      <c r="W1526" s="11"/>
      <c r="Y1526" s="11">
        <v>437260.10999999917</v>
      </c>
      <c r="Z1526" s="11">
        <f t="shared" si="98"/>
        <v>485412.94</v>
      </c>
      <c r="AB1526" s="11">
        <f t="shared" si="99"/>
        <v>363150.71</v>
      </c>
      <c r="AC1526" s="170">
        <v>434188.39</v>
      </c>
      <c r="AD1526" s="11"/>
      <c r="AE1526" s="4"/>
      <c r="AF1526" s="4"/>
    </row>
    <row r="1527" spans="1:32">
      <c r="A1527" s="56"/>
      <c r="B1527" s="11"/>
      <c r="C1527" s="11" t="s">
        <v>383</v>
      </c>
      <c r="D1527" s="11"/>
      <c r="E1527" s="11" t="s">
        <v>162</v>
      </c>
      <c r="F1527" s="11">
        <v>9746510</v>
      </c>
      <c r="G1527" s="11"/>
      <c r="H1527" s="11"/>
      <c r="I1527" s="11"/>
      <c r="J1527" s="207">
        <v>1661638.0800000033</v>
      </c>
      <c r="K1527" s="11"/>
      <c r="M1527" s="11">
        <v>11144</v>
      </c>
      <c r="N1527" s="70"/>
      <c r="P1527" s="196">
        <f t="shared" si="96"/>
        <v>149.10607322325944</v>
      </c>
      <c r="Q1527" s="11"/>
      <c r="R1527" s="11"/>
      <c r="S1527" s="11"/>
      <c r="T1527" s="199">
        <f t="shared" si="97"/>
        <v>874.59709260588659</v>
      </c>
      <c r="U1527" s="11"/>
      <c r="V1527" s="11"/>
      <c r="W1527" s="11"/>
      <c r="Y1527" s="11">
        <v>1661638.0800000033</v>
      </c>
      <c r="Z1527" s="11">
        <f t="shared" si="98"/>
        <v>1844624.3</v>
      </c>
      <c r="AB1527" s="11">
        <f t="shared" si="99"/>
        <v>1380013.95</v>
      </c>
      <c r="AC1527" s="170">
        <v>1649965.18</v>
      </c>
      <c r="AD1527" s="11"/>
      <c r="AE1527" s="4"/>
      <c r="AF1527" s="4"/>
    </row>
    <row r="1528" spans="1:32">
      <c r="A1528" s="56"/>
      <c r="B1528" s="11"/>
      <c r="C1528" s="11" t="s">
        <v>385</v>
      </c>
      <c r="D1528" s="11"/>
      <c r="E1528" s="11" t="s">
        <v>386</v>
      </c>
      <c r="F1528" s="11">
        <v>515653</v>
      </c>
      <c r="G1528" s="11"/>
      <c r="H1528" s="11"/>
      <c r="I1528" s="11"/>
      <c r="J1528" s="207">
        <v>89694.130000000034</v>
      </c>
      <c r="K1528" s="11"/>
      <c r="M1528" s="11">
        <v>431</v>
      </c>
      <c r="N1528" s="70"/>
      <c r="P1528" s="196">
        <f t="shared" si="96"/>
        <v>208.10703016241308</v>
      </c>
      <c r="Q1528" s="11"/>
      <c r="R1528" s="11"/>
      <c r="S1528" s="11"/>
      <c r="T1528" s="199">
        <f t="shared" si="97"/>
        <v>1196.4106728538284</v>
      </c>
      <c r="U1528" s="11"/>
      <c r="V1528" s="11"/>
      <c r="W1528" s="11"/>
      <c r="Y1528" s="11">
        <v>89694.130000000034</v>
      </c>
      <c r="Z1528" s="11">
        <f t="shared" si="98"/>
        <v>99571.61</v>
      </c>
      <c r="AB1528" s="11">
        <f t="shared" si="99"/>
        <v>74492.240000000005</v>
      </c>
      <c r="AC1528" s="170">
        <v>89064.03</v>
      </c>
      <c r="AD1528" s="11"/>
      <c r="AE1528" s="4"/>
      <c r="AF1528" s="4"/>
    </row>
    <row r="1529" spans="1:32">
      <c r="A1529" s="56"/>
      <c r="B1529" s="11"/>
      <c r="C1529" s="11" t="s">
        <v>387</v>
      </c>
      <c r="D1529" s="11"/>
      <c r="E1529" s="11" t="s">
        <v>174</v>
      </c>
      <c r="F1529" s="11">
        <v>40194</v>
      </c>
      <c r="G1529" s="11"/>
      <c r="H1529" s="11"/>
      <c r="I1529" s="11"/>
      <c r="J1529" s="207">
        <v>7005.5300000000007</v>
      </c>
      <c r="K1529" s="11"/>
      <c r="M1529" s="11">
        <v>27</v>
      </c>
      <c r="N1529" s="70"/>
      <c r="P1529" s="196">
        <f t="shared" si="96"/>
        <v>259.46407407407412</v>
      </c>
      <c r="Q1529" s="11"/>
      <c r="R1529" s="11"/>
      <c r="S1529" s="11"/>
      <c r="T1529" s="199">
        <f t="shared" si="97"/>
        <v>1488.6666666666667</v>
      </c>
      <c r="U1529" s="11"/>
      <c r="V1529" s="11"/>
      <c r="W1529" s="11"/>
      <c r="Y1529" s="11">
        <v>7005.5300000000007</v>
      </c>
      <c r="Z1529" s="11">
        <f t="shared" si="98"/>
        <v>7777.01</v>
      </c>
      <c r="AB1529" s="11">
        <f t="shared" si="99"/>
        <v>5818.19</v>
      </c>
      <c r="AC1529" s="170">
        <v>6956.32</v>
      </c>
      <c r="AD1529" s="11"/>
      <c r="AE1529" s="4"/>
      <c r="AF1529" s="4"/>
    </row>
    <row r="1530" spans="1:32">
      <c r="A1530" s="56"/>
      <c r="B1530" s="11"/>
      <c r="C1530" s="11" t="s">
        <v>388</v>
      </c>
      <c r="D1530" s="11"/>
      <c r="E1530" s="11" t="s">
        <v>143</v>
      </c>
      <c r="F1530" s="11">
        <v>698902</v>
      </c>
      <c r="G1530" s="11"/>
      <c r="H1530" s="11"/>
      <c r="I1530" s="11"/>
      <c r="J1530" s="207">
        <v>122175.87999999996</v>
      </c>
      <c r="K1530" s="11"/>
      <c r="M1530" s="11">
        <v>919</v>
      </c>
      <c r="N1530" s="70"/>
      <c r="P1530" s="196">
        <f t="shared" si="96"/>
        <v>132.9443743199129</v>
      </c>
      <c r="Q1530" s="11"/>
      <c r="R1530" s="11"/>
      <c r="S1530" s="11"/>
      <c r="T1530" s="199">
        <f t="shared" si="97"/>
        <v>760.50272034820455</v>
      </c>
      <c r="U1530" s="11"/>
      <c r="V1530" s="11"/>
      <c r="W1530" s="11"/>
      <c r="Y1530" s="11">
        <v>122175.87999999996</v>
      </c>
      <c r="Z1530" s="11">
        <f t="shared" si="98"/>
        <v>135630.38</v>
      </c>
      <c r="AB1530" s="11">
        <f t="shared" si="99"/>
        <v>101468.8</v>
      </c>
      <c r="AC1530" s="170">
        <v>121317.6</v>
      </c>
      <c r="AD1530" s="11"/>
      <c r="AE1530" s="4"/>
      <c r="AF1530" s="4"/>
    </row>
    <row r="1531" spans="1:32">
      <c r="A1531" s="56"/>
      <c r="B1531" s="11"/>
      <c r="C1531" s="11" t="s">
        <v>389</v>
      </c>
      <c r="D1531" s="11"/>
      <c r="E1531" s="11" t="s">
        <v>390</v>
      </c>
      <c r="F1531" s="11">
        <v>332279</v>
      </c>
      <c r="G1531" s="11"/>
      <c r="H1531" s="11"/>
      <c r="I1531" s="11"/>
      <c r="J1531" s="207">
        <v>57537.869999999988</v>
      </c>
      <c r="K1531" s="11"/>
      <c r="M1531" s="11">
        <v>417</v>
      </c>
      <c r="N1531" s="70"/>
      <c r="P1531" s="196">
        <f t="shared" si="96"/>
        <v>137.98050359712227</v>
      </c>
      <c r="Q1531" s="11"/>
      <c r="R1531" s="11"/>
      <c r="S1531" s="11"/>
      <c r="T1531" s="199">
        <f t="shared" si="97"/>
        <v>796.83213429256591</v>
      </c>
      <c r="U1531" s="11"/>
      <c r="V1531" s="11"/>
      <c r="W1531" s="11"/>
      <c r="Y1531" s="11">
        <v>57537.869999999988</v>
      </c>
      <c r="Z1531" s="11">
        <f t="shared" si="98"/>
        <v>63874.17</v>
      </c>
      <c r="AB1531" s="11">
        <f t="shared" si="99"/>
        <v>47786.02</v>
      </c>
      <c r="AC1531" s="170">
        <v>57133.67</v>
      </c>
      <c r="AD1531" s="11"/>
      <c r="AE1531" s="4"/>
      <c r="AF1531" s="4"/>
    </row>
    <row r="1532" spans="1:32">
      <c r="A1532" s="56"/>
      <c r="B1532" s="11"/>
      <c r="C1532" s="11" t="s">
        <v>574</v>
      </c>
      <c r="D1532" s="11"/>
      <c r="E1532" s="11" t="s">
        <v>281</v>
      </c>
      <c r="F1532" s="11">
        <v>-1</v>
      </c>
      <c r="G1532" s="11"/>
      <c r="H1532" s="11"/>
      <c r="I1532" s="11"/>
      <c r="J1532" s="207">
        <v>5.42</v>
      </c>
      <c r="K1532" s="11"/>
      <c r="M1532" s="11">
        <v>1</v>
      </c>
      <c r="N1532" s="70"/>
      <c r="P1532" s="196">
        <f t="shared" si="96"/>
        <v>5.42</v>
      </c>
      <c r="Q1532" s="11"/>
      <c r="R1532" s="11"/>
      <c r="S1532" s="11"/>
      <c r="T1532" s="199">
        <f t="shared" si="97"/>
        <v>-1</v>
      </c>
      <c r="U1532" s="11"/>
      <c r="V1532" s="11"/>
      <c r="W1532" s="11"/>
      <c r="Y1532" s="11">
        <v>5.42</v>
      </c>
      <c r="Z1532" s="11">
        <f t="shared" si="98"/>
        <v>6.02</v>
      </c>
      <c r="AB1532" s="11">
        <f t="shared" si="99"/>
        <v>4.5</v>
      </c>
      <c r="AC1532" s="170">
        <v>5.38</v>
      </c>
      <c r="AD1532" s="11"/>
      <c r="AE1532" s="4"/>
      <c r="AF1532" s="4"/>
    </row>
    <row r="1533" spans="1:32">
      <c r="A1533" s="56"/>
      <c r="B1533" s="11"/>
      <c r="C1533" s="11" t="s">
        <v>391</v>
      </c>
      <c r="D1533" s="11"/>
      <c r="E1533" s="11" t="s">
        <v>82</v>
      </c>
      <c r="F1533" s="11">
        <v>1488016</v>
      </c>
      <c r="G1533" s="11"/>
      <c r="H1533" s="11"/>
      <c r="I1533" s="11"/>
      <c r="J1533" s="207">
        <v>254247.54000000004</v>
      </c>
      <c r="K1533" s="11"/>
      <c r="M1533" s="11">
        <v>1499</v>
      </c>
      <c r="N1533" s="70"/>
      <c r="P1533" s="196">
        <f t="shared" ref="P1533:P1596" si="100">J1533/M1533</f>
        <v>169.61143428952639</v>
      </c>
      <c r="Q1533" s="11"/>
      <c r="R1533" s="11"/>
      <c r="S1533" s="11"/>
      <c r="T1533" s="199">
        <f t="shared" ref="T1533:T1596" si="101">F1533/M1533</f>
        <v>992.6724482988659</v>
      </c>
      <c r="U1533" s="11"/>
      <c r="V1533" s="11"/>
      <c r="W1533" s="11"/>
      <c r="Y1533" s="11">
        <v>254247.54000000004</v>
      </c>
      <c r="Z1533" s="11">
        <f t="shared" ref="Z1533:Z1596" si="102">ROUND($Z$1764*Y1533/$Y$1764,2)</f>
        <v>282246.28999999998</v>
      </c>
      <c r="AB1533" s="11">
        <f t="shared" ref="AB1533:AB1596" si="103">ROUND($AB$1764*Y1533/$Y$1764,2)</f>
        <v>211156.18</v>
      </c>
      <c r="AC1533" s="170">
        <v>252461.47</v>
      </c>
      <c r="AD1533" s="11"/>
      <c r="AE1533" s="4"/>
      <c r="AF1533" s="4"/>
    </row>
    <row r="1534" spans="1:32">
      <c r="A1534" s="56"/>
      <c r="B1534" s="11"/>
      <c r="C1534" s="11" t="s">
        <v>391</v>
      </c>
      <c r="D1534" s="11"/>
      <c r="E1534" s="11" t="s">
        <v>281</v>
      </c>
      <c r="F1534" s="11">
        <v>522</v>
      </c>
      <c r="G1534" s="11"/>
      <c r="H1534" s="11"/>
      <c r="I1534" s="11"/>
      <c r="J1534" s="207">
        <v>93.84</v>
      </c>
      <c r="K1534" s="11"/>
      <c r="M1534" s="11">
        <v>1</v>
      </c>
      <c r="N1534" s="70"/>
      <c r="P1534" s="196">
        <f t="shared" si="100"/>
        <v>93.84</v>
      </c>
      <c r="Q1534" s="11"/>
      <c r="R1534" s="11"/>
      <c r="S1534" s="11"/>
      <c r="T1534" s="199">
        <f t="shared" si="101"/>
        <v>522</v>
      </c>
      <c r="U1534" s="11"/>
      <c r="V1534" s="11"/>
      <c r="W1534" s="11"/>
      <c r="Y1534" s="11">
        <v>93.84</v>
      </c>
      <c r="Z1534" s="11">
        <f t="shared" si="102"/>
        <v>104.17</v>
      </c>
      <c r="AB1534" s="11">
        <f t="shared" si="103"/>
        <v>77.94</v>
      </c>
      <c r="AC1534" s="170">
        <v>93.18</v>
      </c>
      <c r="AD1534" s="11"/>
      <c r="AE1534" s="4"/>
      <c r="AF1534" s="4"/>
    </row>
    <row r="1535" spans="1:32">
      <c r="A1535" s="56"/>
      <c r="B1535" s="11"/>
      <c r="C1535" s="11" t="s">
        <v>392</v>
      </c>
      <c r="D1535" s="11"/>
      <c r="E1535" s="11" t="s">
        <v>52</v>
      </c>
      <c r="F1535" s="11">
        <v>16903</v>
      </c>
      <c r="G1535" s="11"/>
      <c r="H1535" s="11"/>
      <c r="I1535" s="11"/>
      <c r="J1535" s="207">
        <v>3060.5499999999997</v>
      </c>
      <c r="K1535" s="11"/>
      <c r="M1535" s="11">
        <v>30</v>
      </c>
      <c r="N1535" s="70"/>
      <c r="P1535" s="196">
        <f t="shared" si="100"/>
        <v>102.01833333333333</v>
      </c>
      <c r="Q1535" s="11"/>
      <c r="R1535" s="11"/>
      <c r="S1535" s="11"/>
      <c r="T1535" s="199">
        <f t="shared" si="101"/>
        <v>563.43333333333328</v>
      </c>
      <c r="U1535" s="11"/>
      <c r="V1535" s="11"/>
      <c r="W1535" s="11"/>
      <c r="Y1535" s="11">
        <v>3060.5499999999997</v>
      </c>
      <c r="Z1535" s="11">
        <f t="shared" si="102"/>
        <v>3397.59</v>
      </c>
      <c r="AB1535" s="11">
        <f t="shared" si="103"/>
        <v>2541.83</v>
      </c>
      <c r="AC1535" s="170">
        <v>3039.05</v>
      </c>
      <c r="AD1535" s="11"/>
      <c r="AE1535" s="4"/>
      <c r="AF1535" s="4"/>
    </row>
    <row r="1536" spans="1:32">
      <c r="A1536" s="56"/>
      <c r="B1536" s="11"/>
      <c r="C1536" s="11" t="s">
        <v>392</v>
      </c>
      <c r="D1536" s="11"/>
      <c r="E1536" s="11" t="s">
        <v>54</v>
      </c>
      <c r="F1536" s="11">
        <v>2567</v>
      </c>
      <c r="G1536" s="11"/>
      <c r="H1536" s="11"/>
      <c r="I1536" s="11"/>
      <c r="J1536" s="207">
        <v>474.06000000000006</v>
      </c>
      <c r="K1536" s="11"/>
      <c r="M1536" s="11">
        <v>5</v>
      </c>
      <c r="N1536" s="70"/>
      <c r="P1536" s="196">
        <f t="shared" si="100"/>
        <v>94.812000000000012</v>
      </c>
      <c r="Q1536" s="11"/>
      <c r="R1536" s="11"/>
      <c r="S1536" s="11"/>
      <c r="T1536" s="199">
        <f t="shared" si="101"/>
        <v>513.4</v>
      </c>
      <c r="U1536" s="11"/>
      <c r="V1536" s="11"/>
      <c r="W1536" s="11"/>
      <c r="Y1536" s="11">
        <v>474.06000000000006</v>
      </c>
      <c r="Z1536" s="11">
        <f t="shared" si="102"/>
        <v>526.27</v>
      </c>
      <c r="AB1536" s="11">
        <f t="shared" si="103"/>
        <v>393.71</v>
      </c>
      <c r="AC1536" s="170">
        <v>470.73</v>
      </c>
      <c r="AD1536" s="11"/>
      <c r="AE1536" s="4"/>
      <c r="AF1536" s="4"/>
    </row>
    <row r="1537" spans="1:32">
      <c r="A1537" s="56"/>
      <c r="B1537" s="11"/>
      <c r="C1537" s="11" t="s">
        <v>393</v>
      </c>
      <c r="D1537" s="11"/>
      <c r="E1537" s="11" t="s">
        <v>367</v>
      </c>
      <c r="F1537" s="11">
        <v>3025</v>
      </c>
      <c r="G1537" s="11"/>
      <c r="H1537" s="11"/>
      <c r="I1537" s="11"/>
      <c r="J1537" s="207">
        <v>551.16</v>
      </c>
      <c r="K1537" s="11"/>
      <c r="M1537" s="11">
        <v>3</v>
      </c>
      <c r="N1537" s="70"/>
      <c r="P1537" s="196">
        <f t="shared" si="100"/>
        <v>183.72</v>
      </c>
      <c r="Q1537" s="11"/>
      <c r="R1537" s="11"/>
      <c r="S1537" s="11"/>
      <c r="T1537" s="199">
        <f t="shared" si="101"/>
        <v>1008.3333333333334</v>
      </c>
      <c r="U1537" s="11"/>
      <c r="V1537" s="11"/>
      <c r="W1537" s="11"/>
      <c r="Y1537" s="11">
        <v>551.16</v>
      </c>
      <c r="Z1537" s="11">
        <f t="shared" si="102"/>
        <v>611.86</v>
      </c>
      <c r="AB1537" s="11">
        <f t="shared" si="103"/>
        <v>457.75</v>
      </c>
      <c r="AC1537" s="170">
        <v>547.29</v>
      </c>
      <c r="AD1537" s="11"/>
      <c r="AE1537" s="4"/>
      <c r="AF1537" s="4"/>
    </row>
    <row r="1538" spans="1:32">
      <c r="A1538" s="56"/>
      <c r="B1538" s="11"/>
      <c r="C1538" s="11" t="s">
        <v>393</v>
      </c>
      <c r="D1538" s="11"/>
      <c r="E1538" s="11" t="s">
        <v>394</v>
      </c>
      <c r="F1538" s="11">
        <v>1481847</v>
      </c>
      <c r="G1538" s="11"/>
      <c r="H1538" s="11"/>
      <c r="I1538" s="11"/>
      <c r="J1538" s="207">
        <v>256183.42999999964</v>
      </c>
      <c r="K1538" s="11"/>
      <c r="M1538" s="11">
        <v>1203</v>
      </c>
      <c r="N1538" s="70"/>
      <c r="P1538" s="196">
        <f t="shared" si="100"/>
        <v>212.9538071487944</v>
      </c>
      <c r="Q1538" s="11"/>
      <c r="R1538" s="11"/>
      <c r="S1538" s="11"/>
      <c r="T1538" s="199">
        <f t="shared" si="101"/>
        <v>1231.7930174563592</v>
      </c>
      <c r="U1538" s="11"/>
      <c r="V1538" s="11"/>
      <c r="W1538" s="11"/>
      <c r="Y1538" s="11">
        <v>256183.42999999964</v>
      </c>
      <c r="Z1538" s="11">
        <f t="shared" si="102"/>
        <v>284395.37</v>
      </c>
      <c r="AB1538" s="11">
        <f t="shared" si="103"/>
        <v>212763.97</v>
      </c>
      <c r="AC1538" s="170">
        <v>254383.76</v>
      </c>
      <c r="AD1538" s="11"/>
      <c r="AE1538" s="4"/>
      <c r="AF1538" s="4"/>
    </row>
    <row r="1539" spans="1:32">
      <c r="A1539" s="56"/>
      <c r="B1539" s="11"/>
      <c r="C1539" s="11" t="s">
        <v>393</v>
      </c>
      <c r="D1539" s="11"/>
      <c r="E1539" s="11" t="s">
        <v>310</v>
      </c>
      <c r="F1539" s="11">
        <v>1083</v>
      </c>
      <c r="G1539" s="11"/>
      <c r="H1539" s="11"/>
      <c r="I1539" s="11"/>
      <c r="J1539" s="207">
        <v>196.03</v>
      </c>
      <c r="K1539" s="11"/>
      <c r="M1539" s="11">
        <v>1</v>
      </c>
      <c r="N1539" s="70"/>
      <c r="P1539" s="196">
        <f t="shared" si="100"/>
        <v>196.03</v>
      </c>
      <c r="Q1539" s="11"/>
      <c r="R1539" s="11"/>
      <c r="S1539" s="11"/>
      <c r="T1539" s="199">
        <f t="shared" si="101"/>
        <v>1083</v>
      </c>
      <c r="U1539" s="11"/>
      <c r="V1539" s="11"/>
      <c r="W1539" s="11"/>
      <c r="Y1539" s="11">
        <v>196.03</v>
      </c>
      <c r="Z1539" s="11">
        <f t="shared" si="102"/>
        <v>217.62</v>
      </c>
      <c r="AB1539" s="11">
        <f t="shared" si="103"/>
        <v>162.81</v>
      </c>
      <c r="AC1539" s="170">
        <v>194.65</v>
      </c>
      <c r="AD1539" s="11"/>
      <c r="AE1539" s="4"/>
      <c r="AF1539" s="4"/>
    </row>
    <row r="1540" spans="1:32">
      <c r="A1540" s="56"/>
      <c r="B1540" s="11"/>
      <c r="C1540" s="11" t="s">
        <v>395</v>
      </c>
      <c r="D1540" s="11"/>
      <c r="E1540" s="11" t="s">
        <v>68</v>
      </c>
      <c r="F1540" s="11">
        <v>1898</v>
      </c>
      <c r="G1540" s="11"/>
      <c r="H1540" s="11"/>
      <c r="I1540" s="11"/>
      <c r="J1540" s="207">
        <v>349.3</v>
      </c>
      <c r="K1540" s="11"/>
      <c r="M1540" s="11">
        <v>1</v>
      </c>
      <c r="N1540" s="70"/>
      <c r="P1540" s="196">
        <f t="shared" si="100"/>
        <v>349.3</v>
      </c>
      <c r="Q1540" s="11"/>
      <c r="R1540" s="11"/>
      <c r="S1540" s="11"/>
      <c r="T1540" s="199">
        <f t="shared" si="101"/>
        <v>1898</v>
      </c>
      <c r="U1540" s="11"/>
      <c r="V1540" s="11"/>
      <c r="W1540" s="11"/>
      <c r="Y1540" s="11">
        <v>349.3</v>
      </c>
      <c r="Z1540" s="11">
        <f t="shared" si="102"/>
        <v>387.77</v>
      </c>
      <c r="AB1540" s="11">
        <f t="shared" si="103"/>
        <v>290.10000000000002</v>
      </c>
      <c r="AC1540" s="170">
        <v>346.85</v>
      </c>
      <c r="AD1540" s="11"/>
      <c r="AE1540" s="4"/>
      <c r="AF1540" s="4"/>
    </row>
    <row r="1541" spans="1:32">
      <c r="A1541" s="56"/>
      <c r="B1541" s="11"/>
      <c r="C1541" s="11" t="s">
        <v>395</v>
      </c>
      <c r="D1541" s="11"/>
      <c r="E1541" s="11" t="s">
        <v>312</v>
      </c>
      <c r="F1541" s="11">
        <v>523</v>
      </c>
      <c r="G1541" s="11"/>
      <c r="H1541" s="11"/>
      <c r="I1541" s="11"/>
      <c r="J1541" s="207">
        <v>93.99</v>
      </c>
      <c r="K1541" s="11"/>
      <c r="M1541" s="11">
        <v>1</v>
      </c>
      <c r="N1541" s="70"/>
      <c r="P1541" s="196">
        <f t="shared" si="100"/>
        <v>93.99</v>
      </c>
      <c r="Q1541" s="11"/>
      <c r="R1541" s="11"/>
      <c r="S1541" s="11"/>
      <c r="T1541" s="199">
        <f t="shared" si="101"/>
        <v>523</v>
      </c>
      <c r="U1541" s="11"/>
      <c r="V1541" s="11"/>
      <c r="W1541" s="11"/>
      <c r="Y1541" s="11">
        <v>93.99</v>
      </c>
      <c r="Z1541" s="11">
        <f t="shared" si="102"/>
        <v>104.34</v>
      </c>
      <c r="AB1541" s="11">
        <f t="shared" si="103"/>
        <v>78.06</v>
      </c>
      <c r="AC1541" s="170">
        <v>93.33</v>
      </c>
      <c r="AD1541" s="11"/>
      <c r="AE1541" s="4"/>
      <c r="AF1541" s="4"/>
    </row>
    <row r="1542" spans="1:32">
      <c r="A1542" s="56"/>
      <c r="B1542" s="11"/>
      <c r="C1542" s="11" t="s">
        <v>395</v>
      </c>
      <c r="D1542" s="11"/>
      <c r="E1542" s="11" t="s">
        <v>310</v>
      </c>
      <c r="F1542" s="11">
        <v>7538250</v>
      </c>
      <c r="G1542" s="11"/>
      <c r="H1542" s="11"/>
      <c r="I1542" s="11"/>
      <c r="J1542" s="207">
        <v>1321208.4400000004</v>
      </c>
      <c r="K1542" s="11"/>
      <c r="M1542" s="11">
        <v>5044</v>
      </c>
      <c r="N1542" s="70"/>
      <c r="P1542" s="196">
        <f t="shared" si="100"/>
        <v>261.93664551942908</v>
      </c>
      <c r="Q1542" s="11"/>
      <c r="R1542" s="11"/>
      <c r="S1542" s="11"/>
      <c r="T1542" s="199">
        <f t="shared" si="101"/>
        <v>1494.4984139571768</v>
      </c>
      <c r="U1542" s="11"/>
      <c r="V1542" s="11"/>
      <c r="W1542" s="11"/>
      <c r="Y1542" s="11">
        <v>1321208.4400000004</v>
      </c>
      <c r="Z1542" s="11">
        <f t="shared" si="102"/>
        <v>1466705.19</v>
      </c>
      <c r="AB1542" s="11">
        <f t="shared" si="103"/>
        <v>1097282.31</v>
      </c>
      <c r="AC1542" s="170">
        <v>1311927.04</v>
      </c>
      <c r="AD1542" s="11"/>
      <c r="AE1542" s="4"/>
      <c r="AF1542" s="4"/>
    </row>
    <row r="1543" spans="1:32">
      <c r="A1543" s="56"/>
      <c r="B1543" s="11"/>
      <c r="C1543" s="11" t="s">
        <v>396</v>
      </c>
      <c r="D1543" s="11"/>
      <c r="E1543" s="11" t="s">
        <v>323</v>
      </c>
      <c r="F1543" s="11">
        <v>3226174</v>
      </c>
      <c r="G1543" s="11"/>
      <c r="H1543" s="11"/>
      <c r="I1543" s="11"/>
      <c r="J1543" s="207">
        <v>485050.89999999531</v>
      </c>
      <c r="K1543" s="11"/>
      <c r="M1543" s="11">
        <v>5869</v>
      </c>
      <c r="N1543" s="70"/>
      <c r="P1543" s="196">
        <f t="shared" si="100"/>
        <v>82.646260010222406</v>
      </c>
      <c r="Q1543" s="11"/>
      <c r="R1543" s="11"/>
      <c r="S1543" s="11"/>
      <c r="T1543" s="199">
        <f t="shared" si="101"/>
        <v>549.6973930822968</v>
      </c>
      <c r="U1543" s="11"/>
      <c r="V1543" s="11"/>
      <c r="W1543" s="11"/>
      <c r="Y1543" s="11">
        <v>485050.89999999531</v>
      </c>
      <c r="Z1543" s="11">
        <f t="shared" si="102"/>
        <v>538466.64</v>
      </c>
      <c r="AB1543" s="11">
        <f t="shared" si="103"/>
        <v>402841.64</v>
      </c>
      <c r="AC1543" s="170">
        <v>481643.45</v>
      </c>
      <c r="AD1543" s="11"/>
      <c r="AE1543" s="4"/>
      <c r="AF1543" s="4"/>
    </row>
    <row r="1544" spans="1:32">
      <c r="A1544" s="56"/>
      <c r="B1544" s="11"/>
      <c r="C1544" s="11" t="s">
        <v>397</v>
      </c>
      <c r="D1544" s="11"/>
      <c r="E1544" s="11" t="s">
        <v>68</v>
      </c>
      <c r="F1544" s="11">
        <v>210662</v>
      </c>
      <c r="G1544" s="11"/>
      <c r="H1544" s="11"/>
      <c r="I1544" s="11"/>
      <c r="J1544" s="207">
        <v>37147.609999999993</v>
      </c>
      <c r="K1544" s="11"/>
      <c r="M1544" s="11">
        <v>211</v>
      </c>
      <c r="N1544" s="70"/>
      <c r="P1544" s="196">
        <f t="shared" si="100"/>
        <v>176.05502369668244</v>
      </c>
      <c r="Q1544" s="11"/>
      <c r="R1544" s="11"/>
      <c r="S1544" s="11"/>
      <c r="T1544" s="199">
        <f t="shared" si="101"/>
        <v>998.39810426540282</v>
      </c>
      <c r="U1544" s="11"/>
      <c r="V1544" s="11"/>
      <c r="W1544" s="11"/>
      <c r="Y1544" s="11">
        <v>37147.609999999993</v>
      </c>
      <c r="Z1544" s="11">
        <f t="shared" si="102"/>
        <v>41238.449999999997</v>
      </c>
      <c r="AB1544" s="11">
        <f t="shared" si="103"/>
        <v>30851.62</v>
      </c>
      <c r="AC1544" s="170">
        <v>36886.65</v>
      </c>
      <c r="AD1544" s="11"/>
      <c r="AE1544" s="4"/>
      <c r="AF1544" s="4"/>
    </row>
    <row r="1545" spans="1:32">
      <c r="A1545" s="56"/>
      <c r="B1545" s="11"/>
      <c r="C1545" s="11" t="s">
        <v>398</v>
      </c>
      <c r="D1545" s="11"/>
      <c r="E1545" s="11" t="s">
        <v>62</v>
      </c>
      <c r="F1545" s="11">
        <v>3400</v>
      </c>
      <c r="G1545" s="11"/>
      <c r="H1545" s="11"/>
      <c r="I1545" s="11"/>
      <c r="J1545" s="207">
        <v>525.23</v>
      </c>
      <c r="K1545" s="11"/>
      <c r="M1545" s="11">
        <v>3</v>
      </c>
      <c r="N1545" s="70"/>
      <c r="P1545" s="196">
        <f t="shared" si="100"/>
        <v>175.07666666666668</v>
      </c>
      <c r="Q1545" s="11"/>
      <c r="R1545" s="11"/>
      <c r="S1545" s="11"/>
      <c r="T1545" s="199">
        <f t="shared" si="101"/>
        <v>1133.3333333333333</v>
      </c>
      <c r="U1545" s="11"/>
      <c r="V1545" s="11"/>
      <c r="W1545" s="11"/>
      <c r="Y1545" s="11">
        <v>525.23</v>
      </c>
      <c r="Z1545" s="11">
        <f t="shared" si="102"/>
        <v>583.07000000000005</v>
      </c>
      <c r="AB1545" s="11">
        <f t="shared" si="103"/>
        <v>436.21</v>
      </c>
      <c r="AC1545" s="170">
        <v>521.54</v>
      </c>
      <c r="AD1545" s="11"/>
      <c r="AE1545" s="4"/>
      <c r="AF1545" s="4"/>
    </row>
    <row r="1546" spans="1:32">
      <c r="A1546" s="56"/>
      <c r="B1546" s="11"/>
      <c r="C1546" s="11" t="s">
        <v>399</v>
      </c>
      <c r="D1546" s="11"/>
      <c r="E1546" s="11" t="s">
        <v>75</v>
      </c>
      <c r="F1546" s="11">
        <v>2469</v>
      </c>
      <c r="G1546" s="11"/>
      <c r="H1546" s="11"/>
      <c r="I1546" s="11"/>
      <c r="J1546" s="207">
        <v>451.94</v>
      </c>
      <c r="K1546" s="11"/>
      <c r="M1546" s="11">
        <v>6</v>
      </c>
      <c r="N1546" s="70"/>
      <c r="P1546" s="196">
        <f t="shared" si="100"/>
        <v>75.323333333333338</v>
      </c>
      <c r="Q1546" s="11"/>
      <c r="R1546" s="11"/>
      <c r="S1546" s="11"/>
      <c r="T1546" s="199">
        <f t="shared" si="101"/>
        <v>411.5</v>
      </c>
      <c r="U1546" s="11"/>
      <c r="V1546" s="11"/>
      <c r="W1546" s="11"/>
      <c r="Y1546" s="11">
        <v>451.94</v>
      </c>
      <c r="Z1546" s="11">
        <f t="shared" si="102"/>
        <v>501.71</v>
      </c>
      <c r="AB1546" s="11">
        <f t="shared" si="103"/>
        <v>375.34</v>
      </c>
      <c r="AC1546" s="170">
        <v>448.77</v>
      </c>
      <c r="AD1546" s="11"/>
      <c r="AE1546" s="4"/>
      <c r="AF1546" s="4"/>
    </row>
    <row r="1547" spans="1:32">
      <c r="A1547" s="56"/>
      <c r="B1547" s="11"/>
      <c r="C1547" s="11" t="s">
        <v>399</v>
      </c>
      <c r="D1547" s="11"/>
      <c r="E1547" s="11" t="s">
        <v>98</v>
      </c>
      <c r="F1547" s="11">
        <v>377783</v>
      </c>
      <c r="G1547" s="11"/>
      <c r="H1547" s="11"/>
      <c r="I1547" s="11"/>
      <c r="J1547" s="207">
        <v>67077.74000000002</v>
      </c>
      <c r="K1547" s="11"/>
      <c r="M1547" s="11">
        <v>738</v>
      </c>
      <c r="N1547" s="70"/>
      <c r="P1547" s="196">
        <f t="shared" si="100"/>
        <v>90.891246612466148</v>
      </c>
      <c r="Q1547" s="11"/>
      <c r="R1547" s="11"/>
      <c r="S1547" s="11"/>
      <c r="T1547" s="199">
        <f t="shared" si="101"/>
        <v>511.90108401084012</v>
      </c>
      <c r="U1547" s="11"/>
      <c r="V1547" s="11"/>
      <c r="W1547" s="11"/>
      <c r="Y1547" s="11">
        <v>67077.74000000002</v>
      </c>
      <c r="Z1547" s="11">
        <f t="shared" si="102"/>
        <v>74464.61</v>
      </c>
      <c r="AB1547" s="11">
        <f t="shared" si="103"/>
        <v>55709.01</v>
      </c>
      <c r="AC1547" s="170">
        <v>66606.52</v>
      </c>
      <c r="AD1547" s="11"/>
      <c r="AE1547" s="4"/>
      <c r="AF1547" s="4"/>
    </row>
    <row r="1548" spans="1:32">
      <c r="A1548" s="56"/>
      <c r="B1548" s="11"/>
      <c r="C1548" s="11" t="s">
        <v>399</v>
      </c>
      <c r="D1548" s="11"/>
      <c r="E1548" s="11" t="s">
        <v>354</v>
      </c>
      <c r="F1548" s="11">
        <v>1301</v>
      </c>
      <c r="G1548" s="11"/>
      <c r="H1548" s="11"/>
      <c r="I1548" s="11"/>
      <c r="J1548" s="207">
        <v>234.97</v>
      </c>
      <c r="K1548" s="11"/>
      <c r="M1548" s="11">
        <v>1</v>
      </c>
      <c r="N1548" s="70"/>
      <c r="P1548" s="196">
        <f t="shared" si="100"/>
        <v>234.97</v>
      </c>
      <c r="Q1548" s="11"/>
      <c r="R1548" s="11"/>
      <c r="S1548" s="11"/>
      <c r="T1548" s="199">
        <f t="shared" si="101"/>
        <v>1301</v>
      </c>
      <c r="U1548" s="11"/>
      <c r="V1548" s="11"/>
      <c r="W1548" s="11"/>
      <c r="Y1548" s="11">
        <v>234.97</v>
      </c>
      <c r="Z1548" s="11">
        <f t="shared" si="102"/>
        <v>260.85000000000002</v>
      </c>
      <c r="AB1548" s="11">
        <f t="shared" si="103"/>
        <v>195.15</v>
      </c>
      <c r="AC1548" s="170">
        <v>233.32</v>
      </c>
      <c r="AD1548" s="11"/>
      <c r="AE1548" s="4"/>
      <c r="AF1548" s="4"/>
    </row>
    <row r="1549" spans="1:32">
      <c r="A1549" s="56"/>
      <c r="B1549" s="11"/>
      <c r="C1549" s="11" t="s">
        <v>400</v>
      </c>
      <c r="D1549" s="11"/>
      <c r="E1549" s="11" t="s">
        <v>172</v>
      </c>
      <c r="F1549" s="11">
        <v>1062</v>
      </c>
      <c r="G1549" s="11"/>
      <c r="H1549" s="11"/>
      <c r="I1549" s="11"/>
      <c r="J1549" s="207">
        <v>191.32</v>
      </c>
      <c r="K1549" s="11"/>
      <c r="M1549" s="11">
        <v>1</v>
      </c>
      <c r="N1549" s="70"/>
      <c r="P1549" s="196">
        <f t="shared" si="100"/>
        <v>191.32</v>
      </c>
      <c r="Q1549" s="11"/>
      <c r="R1549" s="11"/>
      <c r="S1549" s="11"/>
      <c r="T1549" s="199">
        <f t="shared" si="101"/>
        <v>1062</v>
      </c>
      <c r="U1549" s="11"/>
      <c r="V1549" s="11"/>
      <c r="W1549" s="11"/>
      <c r="Y1549" s="11">
        <v>191.32</v>
      </c>
      <c r="Z1549" s="11">
        <f t="shared" si="102"/>
        <v>212.39</v>
      </c>
      <c r="AB1549" s="11">
        <f t="shared" si="103"/>
        <v>158.88999999999999</v>
      </c>
      <c r="AC1549" s="170">
        <v>189.98</v>
      </c>
      <c r="AD1549" s="11"/>
      <c r="AE1549" s="4"/>
      <c r="AF1549" s="4"/>
    </row>
    <row r="1550" spans="1:32">
      <c r="A1550" s="56"/>
      <c r="B1550" s="11"/>
      <c r="C1550" s="11" t="s">
        <v>400</v>
      </c>
      <c r="D1550" s="11"/>
      <c r="E1550" s="11" t="s">
        <v>273</v>
      </c>
      <c r="F1550" s="11">
        <v>1858314</v>
      </c>
      <c r="G1550" s="11"/>
      <c r="H1550" s="11"/>
      <c r="I1550" s="11"/>
      <c r="J1550" s="207">
        <v>319531.38999999949</v>
      </c>
      <c r="K1550" s="11"/>
      <c r="M1550" s="11">
        <v>1640</v>
      </c>
      <c r="N1550" s="70"/>
      <c r="P1550" s="196">
        <f t="shared" si="100"/>
        <v>194.83621341463385</v>
      </c>
      <c r="Q1550" s="11"/>
      <c r="R1550" s="11"/>
      <c r="S1550" s="11"/>
      <c r="T1550" s="199">
        <f t="shared" si="101"/>
        <v>1133.1182926829267</v>
      </c>
      <c r="U1550" s="11"/>
      <c r="V1550" s="11"/>
      <c r="W1550" s="11"/>
      <c r="Y1550" s="11">
        <v>319531.38999999949</v>
      </c>
      <c r="Z1550" s="11">
        <f t="shared" si="102"/>
        <v>354719.46</v>
      </c>
      <c r="AB1550" s="11">
        <f t="shared" si="103"/>
        <v>265375.34000000003</v>
      </c>
      <c r="AC1550" s="170">
        <v>317286.7</v>
      </c>
      <c r="AD1550" s="11"/>
      <c r="AE1550" s="4"/>
      <c r="AF1550" s="4"/>
    </row>
    <row r="1551" spans="1:32">
      <c r="A1551" s="56"/>
      <c r="B1551" s="11"/>
      <c r="C1551" s="11" t="s">
        <v>400</v>
      </c>
      <c r="D1551" s="11"/>
      <c r="E1551" s="11" t="s">
        <v>145</v>
      </c>
      <c r="F1551" s="11">
        <v>1812</v>
      </c>
      <c r="G1551" s="11"/>
      <c r="H1551" s="11"/>
      <c r="I1551" s="11"/>
      <c r="J1551" s="207">
        <v>161.27000000000001</v>
      </c>
      <c r="K1551" s="11"/>
      <c r="M1551" s="11">
        <v>1</v>
      </c>
      <c r="N1551" s="70"/>
      <c r="P1551" s="196">
        <f t="shared" si="100"/>
        <v>161.27000000000001</v>
      </c>
      <c r="Q1551" s="11"/>
      <c r="R1551" s="11"/>
      <c r="S1551" s="11"/>
      <c r="T1551" s="199">
        <f t="shared" si="101"/>
        <v>1812</v>
      </c>
      <c r="U1551" s="11"/>
      <c r="V1551" s="11"/>
      <c r="W1551" s="11"/>
      <c r="Y1551" s="11">
        <v>161.27000000000001</v>
      </c>
      <c r="Z1551" s="11">
        <f t="shared" si="102"/>
        <v>179.03</v>
      </c>
      <c r="AB1551" s="11">
        <f t="shared" si="103"/>
        <v>133.94</v>
      </c>
      <c r="AC1551" s="170">
        <v>160.13999999999999</v>
      </c>
      <c r="AD1551" s="11"/>
      <c r="AE1551" s="4"/>
      <c r="AF1551" s="4"/>
    </row>
    <row r="1552" spans="1:32">
      <c r="A1552" s="56"/>
      <c r="B1552" s="11"/>
      <c r="C1552" s="11" t="s">
        <v>401</v>
      </c>
      <c r="D1552" s="11"/>
      <c r="E1552" s="11" t="s">
        <v>281</v>
      </c>
      <c r="F1552" s="11">
        <v>256501</v>
      </c>
      <c r="G1552" s="11"/>
      <c r="H1552" s="11"/>
      <c r="I1552" s="11"/>
      <c r="J1552" s="207">
        <v>45034.840000000026</v>
      </c>
      <c r="K1552" s="11"/>
      <c r="M1552" s="11">
        <v>330</v>
      </c>
      <c r="N1552" s="70"/>
      <c r="P1552" s="196">
        <f t="shared" si="100"/>
        <v>136.46921212121219</v>
      </c>
      <c r="Q1552" s="11"/>
      <c r="R1552" s="11"/>
      <c r="S1552" s="11"/>
      <c r="T1552" s="199">
        <f t="shared" si="101"/>
        <v>777.27575757575755</v>
      </c>
      <c r="U1552" s="11"/>
      <c r="V1552" s="11"/>
      <c r="W1552" s="11"/>
      <c r="Y1552" s="11">
        <v>45034.840000000026</v>
      </c>
      <c r="Z1552" s="11">
        <f t="shared" si="102"/>
        <v>49994.26</v>
      </c>
      <c r="AB1552" s="11">
        <f t="shared" si="103"/>
        <v>37402.07</v>
      </c>
      <c r="AC1552" s="170">
        <v>44718.47</v>
      </c>
      <c r="AD1552" s="11"/>
      <c r="AE1552" s="4"/>
      <c r="AF1552" s="4"/>
    </row>
    <row r="1553" spans="1:32">
      <c r="A1553" s="56"/>
      <c r="B1553" s="11"/>
      <c r="C1553" s="11" t="s">
        <v>402</v>
      </c>
      <c r="D1553" s="11"/>
      <c r="E1553" s="11" t="s">
        <v>403</v>
      </c>
      <c r="F1553" s="11">
        <v>1473</v>
      </c>
      <c r="G1553" s="11"/>
      <c r="H1553" s="11"/>
      <c r="I1553" s="11"/>
      <c r="J1553" s="207">
        <v>267.60000000000002</v>
      </c>
      <c r="K1553" s="11"/>
      <c r="M1553" s="11">
        <v>1</v>
      </c>
      <c r="N1553" s="70"/>
      <c r="P1553" s="196">
        <f t="shared" si="100"/>
        <v>267.60000000000002</v>
      </c>
      <c r="Q1553" s="11"/>
      <c r="R1553" s="11"/>
      <c r="S1553" s="11"/>
      <c r="T1553" s="199">
        <f t="shared" si="101"/>
        <v>1473</v>
      </c>
      <c r="U1553" s="11"/>
      <c r="V1553" s="11"/>
      <c r="W1553" s="11"/>
      <c r="Y1553" s="11">
        <v>267.60000000000002</v>
      </c>
      <c r="Z1553" s="11">
        <f t="shared" si="102"/>
        <v>297.07</v>
      </c>
      <c r="AB1553" s="11">
        <f t="shared" si="103"/>
        <v>222.25</v>
      </c>
      <c r="AC1553" s="170">
        <v>265.72000000000003</v>
      </c>
      <c r="AD1553" s="11"/>
      <c r="AE1553" s="4"/>
      <c r="AF1553" s="4"/>
    </row>
    <row r="1554" spans="1:32">
      <c r="A1554" s="56"/>
      <c r="B1554" s="11"/>
      <c r="C1554" s="11" t="s">
        <v>402</v>
      </c>
      <c r="D1554" s="11"/>
      <c r="E1554" s="11" t="s">
        <v>404</v>
      </c>
      <c r="F1554" s="11">
        <v>319118</v>
      </c>
      <c r="G1554" s="11"/>
      <c r="H1554" s="11"/>
      <c r="I1554" s="11"/>
      <c r="J1554" s="207">
        <v>53866.080000000009</v>
      </c>
      <c r="K1554" s="11"/>
      <c r="M1554" s="11">
        <v>469</v>
      </c>
      <c r="N1554" s="70"/>
      <c r="P1554" s="196">
        <f t="shared" si="100"/>
        <v>114.85304904051175</v>
      </c>
      <c r="Q1554" s="11"/>
      <c r="R1554" s="11"/>
      <c r="S1554" s="11"/>
      <c r="T1554" s="199">
        <f t="shared" si="101"/>
        <v>680.42217484008529</v>
      </c>
      <c r="U1554" s="11"/>
      <c r="V1554" s="11"/>
      <c r="W1554" s="11"/>
      <c r="Y1554" s="11">
        <v>53866.080000000009</v>
      </c>
      <c r="Z1554" s="11">
        <f t="shared" si="102"/>
        <v>59798.03</v>
      </c>
      <c r="AB1554" s="11">
        <f t="shared" si="103"/>
        <v>44736.54</v>
      </c>
      <c r="AC1554" s="170">
        <v>53487.67</v>
      </c>
      <c r="AD1554" s="11"/>
      <c r="AE1554" s="4"/>
      <c r="AF1554" s="4"/>
    </row>
    <row r="1555" spans="1:32">
      <c r="A1555" s="56"/>
      <c r="B1555" s="11"/>
      <c r="C1555" s="11" t="s">
        <v>405</v>
      </c>
      <c r="D1555" s="11"/>
      <c r="E1555" s="11" t="s">
        <v>406</v>
      </c>
      <c r="F1555" s="11">
        <v>282816</v>
      </c>
      <c r="G1555" s="11"/>
      <c r="H1555" s="11"/>
      <c r="I1555" s="11"/>
      <c r="J1555" s="207">
        <v>48071.98</v>
      </c>
      <c r="K1555" s="11"/>
      <c r="M1555" s="11">
        <v>305</v>
      </c>
      <c r="N1555" s="70"/>
      <c r="P1555" s="196">
        <f t="shared" si="100"/>
        <v>157.61304918032789</v>
      </c>
      <c r="Q1555" s="11"/>
      <c r="R1555" s="11"/>
      <c r="S1555" s="11"/>
      <c r="T1555" s="199">
        <f t="shared" si="101"/>
        <v>927.26557377049176</v>
      </c>
      <c r="U1555" s="11"/>
      <c r="V1555" s="11"/>
      <c r="W1555" s="11"/>
      <c r="Y1555" s="11">
        <v>48071.98</v>
      </c>
      <c r="Z1555" s="11">
        <f t="shared" si="102"/>
        <v>53365.86</v>
      </c>
      <c r="AB1555" s="11">
        <f t="shared" si="103"/>
        <v>39924.46</v>
      </c>
      <c r="AC1555" s="170">
        <v>47734.28</v>
      </c>
      <c r="AD1555" s="11"/>
      <c r="AE1555" s="4"/>
      <c r="AF1555" s="4"/>
    </row>
    <row r="1556" spans="1:32">
      <c r="A1556" s="56"/>
      <c r="B1556" s="11"/>
      <c r="C1556" s="11" t="s">
        <v>407</v>
      </c>
      <c r="D1556" s="11"/>
      <c r="E1556" s="11" t="s">
        <v>93</v>
      </c>
      <c r="F1556" s="11">
        <v>1649447</v>
      </c>
      <c r="G1556" s="11"/>
      <c r="H1556" s="11"/>
      <c r="I1556" s="11"/>
      <c r="J1556" s="207">
        <v>296546.05999999982</v>
      </c>
      <c r="K1556" s="11"/>
      <c r="M1556" s="11">
        <v>1190</v>
      </c>
      <c r="N1556" s="70"/>
      <c r="P1556" s="196">
        <f t="shared" si="100"/>
        <v>249.19836974789902</v>
      </c>
      <c r="Q1556" s="11"/>
      <c r="R1556" s="11"/>
      <c r="S1556" s="11"/>
      <c r="T1556" s="199">
        <f t="shared" si="101"/>
        <v>1386.0899159663866</v>
      </c>
      <c r="U1556" s="11"/>
      <c r="V1556" s="11"/>
      <c r="W1556" s="11"/>
      <c r="Y1556" s="11">
        <v>296546.05999999982</v>
      </c>
      <c r="Z1556" s="11">
        <f t="shared" si="102"/>
        <v>329202.90000000002</v>
      </c>
      <c r="AB1556" s="11">
        <f t="shared" si="103"/>
        <v>246285.7</v>
      </c>
      <c r="AC1556" s="170">
        <v>294462.84000000003</v>
      </c>
      <c r="AD1556" s="11"/>
      <c r="AE1556" s="4"/>
      <c r="AF1556" s="4"/>
    </row>
    <row r="1557" spans="1:32">
      <c r="A1557" s="56"/>
      <c r="B1557" s="11"/>
      <c r="C1557" s="11" t="s">
        <v>408</v>
      </c>
      <c r="D1557" s="11"/>
      <c r="E1557" s="11" t="s">
        <v>93</v>
      </c>
      <c r="F1557" s="11">
        <v>110758</v>
      </c>
      <c r="G1557" s="11"/>
      <c r="H1557" s="11"/>
      <c r="I1557" s="11"/>
      <c r="J1557" s="207">
        <v>19516.849999999984</v>
      </c>
      <c r="K1557" s="11"/>
      <c r="M1557" s="11">
        <v>105</v>
      </c>
      <c r="N1557" s="70"/>
      <c r="P1557" s="196">
        <f t="shared" si="100"/>
        <v>185.87476190476175</v>
      </c>
      <c r="Q1557" s="11"/>
      <c r="R1557" s="11"/>
      <c r="S1557" s="11"/>
      <c r="T1557" s="199">
        <f t="shared" si="101"/>
        <v>1054.8380952380953</v>
      </c>
      <c r="U1557" s="11"/>
      <c r="V1557" s="11"/>
      <c r="W1557" s="11"/>
      <c r="Y1557" s="11">
        <v>19516.849999999984</v>
      </c>
      <c r="Z1557" s="11">
        <f t="shared" si="102"/>
        <v>21666.12</v>
      </c>
      <c r="AB1557" s="11">
        <f t="shared" si="103"/>
        <v>16209.02</v>
      </c>
      <c r="AC1557" s="170">
        <v>19379.75</v>
      </c>
      <c r="AD1557" s="11"/>
      <c r="AE1557" s="4"/>
      <c r="AF1557" s="4"/>
    </row>
    <row r="1558" spans="1:32">
      <c r="A1558" s="56"/>
      <c r="B1558" s="11"/>
      <c r="C1558" s="11" t="s">
        <v>409</v>
      </c>
      <c r="D1558" s="11"/>
      <c r="E1558" s="11" t="s">
        <v>53</v>
      </c>
      <c r="F1558" s="11">
        <v>1958176</v>
      </c>
      <c r="G1558" s="11"/>
      <c r="H1558" s="11"/>
      <c r="I1558" s="11"/>
      <c r="J1558" s="207">
        <v>342424.66000000038</v>
      </c>
      <c r="K1558" s="11"/>
      <c r="M1558" s="11">
        <v>2925</v>
      </c>
      <c r="N1558" s="70"/>
      <c r="P1558" s="196">
        <f t="shared" si="100"/>
        <v>117.06825982905995</v>
      </c>
      <c r="Q1558" s="11"/>
      <c r="R1558" s="11"/>
      <c r="S1558" s="11"/>
      <c r="T1558" s="199">
        <f t="shared" si="101"/>
        <v>669.46188034188037</v>
      </c>
      <c r="U1558" s="11"/>
      <c r="V1558" s="11"/>
      <c r="W1558" s="11"/>
      <c r="Y1558" s="11">
        <v>342424.66000000038</v>
      </c>
      <c r="Z1558" s="11">
        <f t="shared" si="102"/>
        <v>380133.83</v>
      </c>
      <c r="AB1558" s="11">
        <f t="shared" si="103"/>
        <v>284388.53000000003</v>
      </c>
      <c r="AC1558" s="170">
        <v>340019.15</v>
      </c>
      <c r="AD1558" s="11"/>
      <c r="AE1558" s="4"/>
      <c r="AF1558" s="4"/>
    </row>
    <row r="1559" spans="1:32">
      <c r="A1559" s="56"/>
      <c r="B1559" s="11"/>
      <c r="C1559" s="11" t="s">
        <v>409</v>
      </c>
      <c r="D1559" s="11"/>
      <c r="E1559" s="11" t="s">
        <v>155</v>
      </c>
      <c r="F1559" s="11">
        <v>1031</v>
      </c>
      <c r="G1559" s="11"/>
      <c r="H1559" s="11"/>
      <c r="I1559" s="11"/>
      <c r="J1559" s="207">
        <v>185.64</v>
      </c>
      <c r="K1559" s="11"/>
      <c r="M1559" s="11">
        <v>1</v>
      </c>
      <c r="N1559" s="70"/>
      <c r="P1559" s="196">
        <f t="shared" si="100"/>
        <v>185.64</v>
      </c>
      <c r="Q1559" s="11"/>
      <c r="R1559" s="11"/>
      <c r="S1559" s="11"/>
      <c r="T1559" s="199">
        <f t="shared" si="101"/>
        <v>1031</v>
      </c>
      <c r="U1559" s="11"/>
      <c r="V1559" s="11"/>
      <c r="W1559" s="11"/>
      <c r="Y1559" s="11">
        <v>185.64</v>
      </c>
      <c r="Z1559" s="11">
        <f t="shared" si="102"/>
        <v>206.08</v>
      </c>
      <c r="AB1559" s="11">
        <f t="shared" si="103"/>
        <v>154.18</v>
      </c>
      <c r="AC1559" s="170">
        <v>184.34</v>
      </c>
      <c r="AD1559" s="11"/>
      <c r="AE1559" s="4"/>
      <c r="AF1559" s="4"/>
    </row>
    <row r="1560" spans="1:32">
      <c r="A1560" s="56"/>
      <c r="B1560" s="11"/>
      <c r="C1560" s="11" t="s">
        <v>410</v>
      </c>
      <c r="D1560" s="11"/>
      <c r="E1560" s="11" t="s">
        <v>145</v>
      </c>
      <c r="F1560" s="11">
        <v>6890</v>
      </c>
      <c r="G1560" s="11"/>
      <c r="H1560" s="11"/>
      <c r="I1560" s="11"/>
      <c r="J1560" s="207">
        <v>979.29</v>
      </c>
      <c r="K1560" s="11"/>
      <c r="M1560" s="11">
        <v>5</v>
      </c>
      <c r="N1560" s="70"/>
      <c r="P1560" s="196">
        <f t="shared" si="100"/>
        <v>195.858</v>
      </c>
      <c r="Q1560" s="11"/>
      <c r="R1560" s="11"/>
      <c r="S1560" s="11"/>
      <c r="T1560" s="199">
        <f t="shared" si="101"/>
        <v>1378</v>
      </c>
      <c r="U1560" s="11"/>
      <c r="V1560" s="11"/>
      <c r="W1560" s="11"/>
      <c r="Y1560" s="11">
        <v>979.29</v>
      </c>
      <c r="Z1560" s="11">
        <f t="shared" si="102"/>
        <v>1087.1300000000001</v>
      </c>
      <c r="AB1560" s="11">
        <f t="shared" si="103"/>
        <v>813.31</v>
      </c>
      <c r="AC1560" s="170">
        <v>972.41</v>
      </c>
      <c r="AD1560" s="11"/>
      <c r="AE1560" s="4"/>
      <c r="AF1560" s="4"/>
    </row>
    <row r="1561" spans="1:32">
      <c r="A1561" s="56"/>
      <c r="B1561" s="11"/>
      <c r="C1561" s="11" t="s">
        <v>411</v>
      </c>
      <c r="D1561" s="11"/>
      <c r="E1561" s="11" t="s">
        <v>53</v>
      </c>
      <c r="F1561" s="11">
        <v>1167</v>
      </c>
      <c r="G1561" s="11"/>
      <c r="H1561" s="11"/>
      <c r="I1561" s="11"/>
      <c r="J1561" s="207">
        <v>213.32</v>
      </c>
      <c r="K1561" s="11"/>
      <c r="M1561" s="11">
        <v>1</v>
      </c>
      <c r="N1561" s="70"/>
      <c r="P1561" s="196">
        <f t="shared" si="100"/>
        <v>213.32</v>
      </c>
      <c r="Q1561" s="11"/>
      <c r="R1561" s="11"/>
      <c r="S1561" s="11"/>
      <c r="T1561" s="199">
        <f t="shared" si="101"/>
        <v>1167</v>
      </c>
      <c r="U1561" s="11"/>
      <c r="V1561" s="11"/>
      <c r="W1561" s="11"/>
      <c r="Y1561" s="11">
        <v>213.32</v>
      </c>
      <c r="Z1561" s="11">
        <f t="shared" si="102"/>
        <v>236.81</v>
      </c>
      <c r="AB1561" s="11">
        <f t="shared" si="103"/>
        <v>177.17</v>
      </c>
      <c r="AC1561" s="170">
        <v>211.82</v>
      </c>
      <c r="AD1561" s="11"/>
      <c r="AE1561" s="4"/>
      <c r="AF1561" s="4"/>
    </row>
    <row r="1562" spans="1:32">
      <c r="A1562" s="56"/>
      <c r="B1562" s="11"/>
      <c r="C1562" s="11" t="s">
        <v>411</v>
      </c>
      <c r="D1562" s="11"/>
      <c r="E1562" s="11" t="s">
        <v>412</v>
      </c>
      <c r="F1562" s="11">
        <v>1133</v>
      </c>
      <c r="G1562" s="11"/>
      <c r="H1562" s="11"/>
      <c r="I1562" s="11"/>
      <c r="J1562" s="207">
        <v>206.85</v>
      </c>
      <c r="K1562" s="11"/>
      <c r="M1562" s="11">
        <v>1</v>
      </c>
      <c r="N1562" s="70"/>
      <c r="P1562" s="196">
        <f t="shared" si="100"/>
        <v>206.85</v>
      </c>
      <c r="Q1562" s="11"/>
      <c r="R1562" s="11"/>
      <c r="S1562" s="11"/>
      <c r="T1562" s="199">
        <f t="shared" si="101"/>
        <v>1133</v>
      </c>
      <c r="U1562" s="11"/>
      <c r="V1562" s="11"/>
      <c r="W1562" s="11"/>
      <c r="Y1562" s="11">
        <v>206.85</v>
      </c>
      <c r="Z1562" s="11">
        <f t="shared" si="102"/>
        <v>229.63</v>
      </c>
      <c r="AB1562" s="11">
        <f t="shared" si="103"/>
        <v>171.79</v>
      </c>
      <c r="AC1562" s="170">
        <v>205.4</v>
      </c>
      <c r="AD1562" s="11"/>
      <c r="AE1562" s="4"/>
      <c r="AF1562" s="4"/>
    </row>
    <row r="1563" spans="1:32">
      <c r="A1563" s="56"/>
      <c r="B1563" s="11"/>
      <c r="C1563" s="11" t="s">
        <v>411</v>
      </c>
      <c r="D1563" s="11"/>
      <c r="E1563" s="11" t="s">
        <v>155</v>
      </c>
      <c r="F1563" s="11">
        <v>6378149</v>
      </c>
      <c r="G1563" s="11"/>
      <c r="H1563" s="11"/>
      <c r="I1563" s="11"/>
      <c r="J1563" s="207">
        <v>1128143.4600000018</v>
      </c>
      <c r="K1563" s="11"/>
      <c r="M1563" s="11">
        <v>7998</v>
      </c>
      <c r="N1563" s="70"/>
      <c r="P1563" s="196">
        <f t="shared" si="100"/>
        <v>141.05319579894996</v>
      </c>
      <c r="Q1563" s="11"/>
      <c r="R1563" s="11"/>
      <c r="S1563" s="11"/>
      <c r="T1563" s="199">
        <f t="shared" si="101"/>
        <v>797.46799199799955</v>
      </c>
      <c r="U1563" s="11"/>
      <c r="V1563" s="11"/>
      <c r="W1563" s="11"/>
      <c r="Y1563" s="11">
        <v>1128143.4600000018</v>
      </c>
      <c r="Z1563" s="11">
        <f t="shared" si="102"/>
        <v>1252379.1200000001</v>
      </c>
      <c r="AB1563" s="11">
        <f t="shared" si="103"/>
        <v>936939.11</v>
      </c>
      <c r="AC1563" s="170">
        <v>1120218.33</v>
      </c>
      <c r="AD1563" s="11"/>
      <c r="AE1563" s="4"/>
      <c r="AF1563" s="4"/>
    </row>
    <row r="1564" spans="1:32">
      <c r="A1564" s="56"/>
      <c r="B1564" s="11"/>
      <c r="C1564" s="11" t="s">
        <v>413</v>
      </c>
      <c r="D1564" s="11"/>
      <c r="E1564" s="11" t="s">
        <v>414</v>
      </c>
      <c r="F1564" s="11">
        <v>3565390</v>
      </c>
      <c r="G1564" s="11"/>
      <c r="H1564" s="11"/>
      <c r="I1564" s="11"/>
      <c r="J1564" s="207">
        <v>627928.70000000077</v>
      </c>
      <c r="K1564" s="11"/>
      <c r="M1564" s="11">
        <v>3269</v>
      </c>
      <c r="N1564" s="70"/>
      <c r="P1564" s="196">
        <f t="shared" si="100"/>
        <v>192.08586723768761</v>
      </c>
      <c r="Q1564" s="11"/>
      <c r="R1564" s="11"/>
      <c r="S1564" s="11"/>
      <c r="T1564" s="199">
        <f t="shared" si="101"/>
        <v>1090.6668706026308</v>
      </c>
      <c r="U1564" s="11"/>
      <c r="V1564" s="11"/>
      <c r="W1564" s="11"/>
      <c r="Y1564" s="11">
        <v>627928.70000000077</v>
      </c>
      <c r="Z1564" s="11">
        <f t="shared" si="102"/>
        <v>697078.72</v>
      </c>
      <c r="AB1564" s="11">
        <f t="shared" si="103"/>
        <v>521503.67</v>
      </c>
      <c r="AC1564" s="170">
        <v>623517.54</v>
      </c>
      <c r="AD1564" s="11"/>
      <c r="AE1564" s="4"/>
      <c r="AF1564" s="4"/>
    </row>
    <row r="1565" spans="1:32">
      <c r="A1565" s="56"/>
      <c r="B1565" s="11"/>
      <c r="C1565" s="11" t="s">
        <v>413</v>
      </c>
      <c r="D1565" s="11"/>
      <c r="E1565" s="11" t="s">
        <v>354</v>
      </c>
      <c r="F1565" s="11">
        <v>274</v>
      </c>
      <c r="G1565" s="11"/>
      <c r="H1565" s="11"/>
      <c r="I1565" s="11"/>
      <c r="J1565" s="207">
        <v>52.36</v>
      </c>
      <c r="K1565" s="11"/>
      <c r="M1565" s="11">
        <v>1</v>
      </c>
      <c r="N1565" s="70"/>
      <c r="P1565" s="196">
        <f t="shared" si="100"/>
        <v>52.36</v>
      </c>
      <c r="Q1565" s="11"/>
      <c r="R1565" s="11"/>
      <c r="S1565" s="11"/>
      <c r="T1565" s="199">
        <f t="shared" si="101"/>
        <v>274</v>
      </c>
      <c r="U1565" s="11"/>
      <c r="V1565" s="11"/>
      <c r="W1565" s="11"/>
      <c r="Y1565" s="11">
        <v>52.36</v>
      </c>
      <c r="Z1565" s="11">
        <f t="shared" si="102"/>
        <v>58.13</v>
      </c>
      <c r="AB1565" s="11">
        <f t="shared" si="103"/>
        <v>43.49</v>
      </c>
      <c r="AC1565" s="170">
        <v>51.99</v>
      </c>
      <c r="AD1565" s="11"/>
      <c r="AE1565" s="4"/>
      <c r="AF1565" s="4"/>
    </row>
    <row r="1566" spans="1:32">
      <c r="A1566" s="56"/>
      <c r="B1566" s="11"/>
      <c r="C1566" s="11" t="s">
        <v>415</v>
      </c>
      <c r="D1566" s="11"/>
      <c r="E1566" s="11" t="s">
        <v>79</v>
      </c>
      <c r="F1566" s="11">
        <v>8150</v>
      </c>
      <c r="G1566" s="11"/>
      <c r="H1566" s="11"/>
      <c r="I1566" s="11"/>
      <c r="J1566" s="207">
        <v>1469.9</v>
      </c>
      <c r="K1566" s="11"/>
      <c r="M1566" s="11">
        <v>8</v>
      </c>
      <c r="N1566" s="70"/>
      <c r="P1566" s="196">
        <f t="shared" si="100"/>
        <v>183.73750000000001</v>
      </c>
      <c r="Q1566" s="11"/>
      <c r="R1566" s="11"/>
      <c r="S1566" s="11"/>
      <c r="T1566" s="199">
        <f t="shared" si="101"/>
        <v>1018.75</v>
      </c>
      <c r="U1566" s="11"/>
      <c r="V1566" s="11"/>
      <c r="W1566" s="11"/>
      <c r="Y1566" s="11">
        <v>1469.9</v>
      </c>
      <c r="Z1566" s="11">
        <f t="shared" si="102"/>
        <v>1631.77</v>
      </c>
      <c r="AB1566" s="11">
        <f t="shared" si="103"/>
        <v>1220.77</v>
      </c>
      <c r="AC1566" s="170">
        <v>1459.57</v>
      </c>
      <c r="AD1566" s="11"/>
      <c r="AE1566" s="4"/>
      <c r="AF1566" s="4"/>
    </row>
    <row r="1567" spans="1:32">
      <c r="A1567" s="56"/>
      <c r="B1567" s="11"/>
      <c r="C1567" s="11" t="s">
        <v>416</v>
      </c>
      <c r="D1567" s="11"/>
      <c r="E1567" s="11" t="s">
        <v>152</v>
      </c>
      <c r="F1567" s="11">
        <v>7480</v>
      </c>
      <c r="G1567" s="11"/>
      <c r="H1567" s="11"/>
      <c r="I1567" s="11"/>
      <c r="J1567" s="207">
        <v>1167.23</v>
      </c>
      <c r="K1567" s="11"/>
      <c r="M1567" s="11">
        <v>10</v>
      </c>
      <c r="N1567" s="70"/>
      <c r="P1567" s="196">
        <f t="shared" si="100"/>
        <v>116.723</v>
      </c>
      <c r="Q1567" s="11"/>
      <c r="R1567" s="11"/>
      <c r="S1567" s="11"/>
      <c r="T1567" s="199">
        <f t="shared" si="101"/>
        <v>748</v>
      </c>
      <c r="U1567" s="11"/>
      <c r="V1567" s="11"/>
      <c r="W1567" s="11"/>
      <c r="Y1567" s="11">
        <v>1167.23</v>
      </c>
      <c r="Z1567" s="11">
        <f t="shared" si="102"/>
        <v>1295.77</v>
      </c>
      <c r="AB1567" s="11">
        <f t="shared" si="103"/>
        <v>969.4</v>
      </c>
      <c r="AC1567" s="170">
        <v>1159.03</v>
      </c>
      <c r="AD1567" s="11"/>
      <c r="AE1567" s="4"/>
      <c r="AF1567" s="4"/>
    </row>
    <row r="1568" spans="1:32">
      <c r="A1568" s="56"/>
      <c r="B1568" s="11"/>
      <c r="C1568" s="11" t="s">
        <v>417</v>
      </c>
      <c r="D1568" s="11"/>
      <c r="E1568" s="11" t="s">
        <v>94</v>
      </c>
      <c r="F1568" s="11">
        <v>6302</v>
      </c>
      <c r="G1568" s="11"/>
      <c r="H1568" s="11"/>
      <c r="I1568" s="11"/>
      <c r="J1568" s="207">
        <v>1150.5300000000002</v>
      </c>
      <c r="K1568" s="11"/>
      <c r="M1568" s="11">
        <v>4</v>
      </c>
      <c r="N1568" s="70"/>
      <c r="P1568" s="196">
        <f t="shared" si="100"/>
        <v>287.63250000000005</v>
      </c>
      <c r="Q1568" s="11"/>
      <c r="R1568" s="11"/>
      <c r="S1568" s="11"/>
      <c r="T1568" s="199">
        <f t="shared" si="101"/>
        <v>1575.5</v>
      </c>
      <c r="U1568" s="11"/>
      <c r="V1568" s="11"/>
      <c r="W1568" s="11"/>
      <c r="Y1568" s="11">
        <v>1150.5300000000002</v>
      </c>
      <c r="Z1568" s="11">
        <f t="shared" si="102"/>
        <v>1277.23</v>
      </c>
      <c r="AB1568" s="11">
        <f t="shared" si="103"/>
        <v>955.53</v>
      </c>
      <c r="AC1568" s="170">
        <v>1142.45</v>
      </c>
      <c r="AD1568" s="11"/>
      <c r="AE1568" s="4"/>
      <c r="AF1568" s="4"/>
    </row>
    <row r="1569" spans="1:32">
      <c r="A1569" s="56"/>
      <c r="B1569" s="11"/>
      <c r="C1569" s="11" t="s">
        <v>418</v>
      </c>
      <c r="D1569" s="11"/>
      <c r="E1569" s="11" t="s">
        <v>53</v>
      </c>
      <c r="F1569" s="11">
        <v>162</v>
      </c>
      <c r="G1569" s="11"/>
      <c r="H1569" s="11"/>
      <c r="I1569" s="11"/>
      <c r="J1569" s="207">
        <v>32.659999999999997</v>
      </c>
      <c r="K1569" s="11"/>
      <c r="M1569" s="11">
        <v>1</v>
      </c>
      <c r="N1569" s="70"/>
      <c r="P1569" s="196">
        <f t="shared" si="100"/>
        <v>32.659999999999997</v>
      </c>
      <c r="Q1569" s="11"/>
      <c r="R1569" s="11"/>
      <c r="S1569" s="11"/>
      <c r="T1569" s="199">
        <f t="shared" si="101"/>
        <v>162</v>
      </c>
      <c r="U1569" s="11"/>
      <c r="V1569" s="11"/>
      <c r="W1569" s="11"/>
      <c r="Y1569" s="11">
        <v>32.659999999999997</v>
      </c>
      <c r="Z1569" s="11">
        <f t="shared" si="102"/>
        <v>36.26</v>
      </c>
      <c r="AB1569" s="11">
        <f t="shared" si="103"/>
        <v>27.12</v>
      </c>
      <c r="AC1569" s="170">
        <v>32.43</v>
      </c>
      <c r="AD1569" s="11"/>
      <c r="AE1569" s="4"/>
      <c r="AF1569" s="4"/>
    </row>
    <row r="1570" spans="1:32">
      <c r="A1570" s="56"/>
      <c r="B1570" s="11"/>
      <c r="C1570" s="11" t="s">
        <v>418</v>
      </c>
      <c r="D1570" s="11"/>
      <c r="E1570" s="11" t="s">
        <v>373</v>
      </c>
      <c r="F1570" s="11">
        <v>12592938</v>
      </c>
      <c r="G1570" s="11"/>
      <c r="H1570" s="11"/>
      <c r="I1570" s="11"/>
      <c r="J1570" s="207">
        <v>2197145.4300000067</v>
      </c>
      <c r="K1570" s="11"/>
      <c r="M1570" s="11">
        <v>20639</v>
      </c>
      <c r="N1570" s="70"/>
      <c r="P1570" s="196">
        <f t="shared" si="100"/>
        <v>106.45600222879048</v>
      </c>
      <c r="Q1570" s="11"/>
      <c r="R1570" s="11"/>
      <c r="S1570" s="11"/>
      <c r="T1570" s="199">
        <f t="shared" si="101"/>
        <v>610.15252676970783</v>
      </c>
      <c r="U1570" s="11"/>
      <c r="V1570" s="11"/>
      <c r="W1570" s="11"/>
      <c r="Y1570" s="11">
        <v>2197145.4300000067</v>
      </c>
      <c r="Z1570" s="11">
        <f t="shared" si="102"/>
        <v>2439103.86</v>
      </c>
      <c r="AB1570" s="11">
        <f t="shared" si="103"/>
        <v>1824760.38</v>
      </c>
      <c r="AC1570" s="170">
        <v>2181710.63</v>
      </c>
      <c r="AD1570" s="11"/>
      <c r="AE1570" s="4"/>
      <c r="AF1570" s="4"/>
    </row>
    <row r="1571" spans="1:32">
      <c r="A1571" s="56"/>
      <c r="B1571" s="11"/>
      <c r="C1571" s="11" t="s">
        <v>418</v>
      </c>
      <c r="D1571" s="11"/>
      <c r="E1571" s="11" t="s">
        <v>253</v>
      </c>
      <c r="F1571" s="11">
        <v>2364</v>
      </c>
      <c r="G1571" s="11"/>
      <c r="H1571" s="11"/>
      <c r="I1571" s="11"/>
      <c r="J1571" s="207">
        <v>426.73</v>
      </c>
      <c r="K1571" s="11"/>
      <c r="M1571" s="11">
        <v>2</v>
      </c>
      <c r="N1571" s="70"/>
      <c r="P1571" s="196">
        <f t="shared" si="100"/>
        <v>213.36500000000001</v>
      </c>
      <c r="Q1571" s="11"/>
      <c r="R1571" s="11"/>
      <c r="S1571" s="11"/>
      <c r="T1571" s="199">
        <f t="shared" si="101"/>
        <v>1182</v>
      </c>
      <c r="U1571" s="11"/>
      <c r="V1571" s="11"/>
      <c r="W1571" s="11"/>
      <c r="Y1571" s="11">
        <v>426.73</v>
      </c>
      <c r="Z1571" s="11">
        <f t="shared" si="102"/>
        <v>473.72</v>
      </c>
      <c r="AB1571" s="11">
        <f t="shared" si="103"/>
        <v>354.41</v>
      </c>
      <c r="AC1571" s="170">
        <v>423.73</v>
      </c>
      <c r="AD1571" s="11"/>
      <c r="AE1571" s="4"/>
      <c r="AF1571" s="4"/>
    </row>
    <row r="1572" spans="1:32">
      <c r="A1572" s="56"/>
      <c r="B1572" s="11"/>
      <c r="C1572" s="11" t="s">
        <v>420</v>
      </c>
      <c r="D1572" s="11"/>
      <c r="E1572" s="11" t="s">
        <v>297</v>
      </c>
      <c r="F1572" s="11">
        <v>906081</v>
      </c>
      <c r="G1572" s="11"/>
      <c r="H1572" s="11"/>
      <c r="I1572" s="11"/>
      <c r="J1572" s="207">
        <v>158853.58999999991</v>
      </c>
      <c r="K1572" s="11"/>
      <c r="M1572" s="11">
        <v>1153</v>
      </c>
      <c r="N1572" s="70"/>
      <c r="P1572" s="196">
        <f t="shared" si="100"/>
        <v>137.77414570685161</v>
      </c>
      <c r="Q1572" s="11"/>
      <c r="R1572" s="11"/>
      <c r="S1572" s="11"/>
      <c r="T1572" s="199">
        <f t="shared" si="101"/>
        <v>785.84648742411105</v>
      </c>
      <c r="U1572" s="11"/>
      <c r="V1572" s="11"/>
      <c r="W1572" s="11"/>
      <c r="Y1572" s="11">
        <v>158853.58999999991</v>
      </c>
      <c r="Z1572" s="11">
        <f t="shared" si="102"/>
        <v>176347.18</v>
      </c>
      <c r="AB1572" s="11">
        <f t="shared" si="103"/>
        <v>131930.16</v>
      </c>
      <c r="AC1572" s="170">
        <v>157737.65</v>
      </c>
      <c r="AD1572" s="11"/>
      <c r="AE1572" s="4"/>
      <c r="AF1572" s="4"/>
    </row>
    <row r="1573" spans="1:32">
      <c r="A1573" s="56"/>
      <c r="B1573" s="11"/>
      <c r="C1573" s="11" t="s">
        <v>420</v>
      </c>
      <c r="D1573" s="11"/>
      <c r="E1573" s="11" t="s">
        <v>59</v>
      </c>
      <c r="F1573" s="11">
        <v>2251</v>
      </c>
      <c r="G1573" s="11"/>
      <c r="H1573" s="11"/>
      <c r="I1573" s="11"/>
      <c r="J1573" s="207">
        <v>416.88</v>
      </c>
      <c r="K1573" s="11"/>
      <c r="M1573" s="11">
        <v>1</v>
      </c>
      <c r="N1573" s="70"/>
      <c r="P1573" s="196">
        <f t="shared" si="100"/>
        <v>416.88</v>
      </c>
      <c r="Q1573" s="11"/>
      <c r="R1573" s="11"/>
      <c r="S1573" s="11"/>
      <c r="T1573" s="199">
        <f t="shared" si="101"/>
        <v>2251</v>
      </c>
      <c r="U1573" s="11"/>
      <c r="V1573" s="11"/>
      <c r="W1573" s="11"/>
      <c r="Y1573" s="11">
        <v>416.88</v>
      </c>
      <c r="Z1573" s="11">
        <f t="shared" si="102"/>
        <v>462.79</v>
      </c>
      <c r="AB1573" s="11">
        <f t="shared" si="103"/>
        <v>346.22</v>
      </c>
      <c r="AC1573" s="170">
        <v>413.95</v>
      </c>
      <c r="AD1573" s="11"/>
      <c r="AE1573" s="4"/>
      <c r="AF1573" s="4"/>
    </row>
    <row r="1574" spans="1:32">
      <c r="A1574" s="56"/>
      <c r="B1574" s="11"/>
      <c r="C1574" s="11" t="s">
        <v>421</v>
      </c>
      <c r="D1574" s="11"/>
      <c r="E1574" s="11" t="s">
        <v>278</v>
      </c>
      <c r="F1574" s="11">
        <v>259330</v>
      </c>
      <c r="G1574" s="11"/>
      <c r="H1574" s="11"/>
      <c r="I1574" s="11"/>
      <c r="J1574" s="207">
        <v>45762.799999999952</v>
      </c>
      <c r="K1574" s="11"/>
      <c r="M1574" s="11">
        <v>333</v>
      </c>
      <c r="N1574" s="70"/>
      <c r="P1574" s="196">
        <f t="shared" si="100"/>
        <v>137.42582582582568</v>
      </c>
      <c r="Q1574" s="11"/>
      <c r="R1574" s="11"/>
      <c r="S1574" s="11"/>
      <c r="T1574" s="199">
        <f t="shared" si="101"/>
        <v>778.76876876876872</v>
      </c>
      <c r="U1574" s="11"/>
      <c r="V1574" s="11"/>
      <c r="W1574" s="11"/>
      <c r="Y1574" s="11">
        <v>45762.799999999952</v>
      </c>
      <c r="Z1574" s="11">
        <f t="shared" si="102"/>
        <v>50802.38</v>
      </c>
      <c r="AB1574" s="11">
        <f t="shared" si="103"/>
        <v>38006.65</v>
      </c>
      <c r="AC1574" s="170">
        <v>45441.32</v>
      </c>
      <c r="AD1574" s="11"/>
      <c r="AE1574" s="4"/>
      <c r="AF1574" s="4"/>
    </row>
    <row r="1575" spans="1:32">
      <c r="A1575" s="56"/>
      <c r="B1575" s="11"/>
      <c r="C1575" s="11" t="s">
        <v>422</v>
      </c>
      <c r="D1575" s="11"/>
      <c r="E1575" s="11" t="s">
        <v>59</v>
      </c>
      <c r="F1575" s="11">
        <v>1558</v>
      </c>
      <c r="G1575" s="11"/>
      <c r="H1575" s="11"/>
      <c r="I1575" s="11"/>
      <c r="J1575" s="207">
        <v>282.52999999999997</v>
      </c>
      <c r="K1575" s="11"/>
      <c r="M1575" s="11">
        <v>2</v>
      </c>
      <c r="N1575" s="70"/>
      <c r="P1575" s="196">
        <f t="shared" si="100"/>
        <v>141.26499999999999</v>
      </c>
      <c r="Q1575" s="11"/>
      <c r="R1575" s="11"/>
      <c r="S1575" s="11"/>
      <c r="T1575" s="199">
        <f t="shared" si="101"/>
        <v>779</v>
      </c>
      <c r="U1575" s="11"/>
      <c r="V1575" s="11"/>
      <c r="W1575" s="11"/>
      <c r="Y1575" s="11">
        <v>282.52999999999997</v>
      </c>
      <c r="Z1575" s="11">
        <f t="shared" si="102"/>
        <v>313.64</v>
      </c>
      <c r="AB1575" s="11">
        <f t="shared" si="103"/>
        <v>234.65</v>
      </c>
      <c r="AC1575" s="170">
        <v>280.55</v>
      </c>
      <c r="AD1575" s="11"/>
      <c r="AE1575" s="4"/>
      <c r="AF1575" s="4"/>
    </row>
    <row r="1576" spans="1:32">
      <c r="A1576" s="56"/>
      <c r="B1576" s="11"/>
      <c r="C1576" s="11" t="s">
        <v>423</v>
      </c>
      <c r="D1576" s="11"/>
      <c r="E1576" s="11" t="s">
        <v>133</v>
      </c>
      <c r="F1576" s="11">
        <v>4322</v>
      </c>
      <c r="G1576" s="11"/>
      <c r="H1576" s="11"/>
      <c r="I1576" s="11"/>
      <c r="J1576" s="207">
        <v>769.56999999999994</v>
      </c>
      <c r="K1576" s="11"/>
      <c r="M1576" s="11">
        <v>4</v>
      </c>
      <c r="N1576" s="70"/>
      <c r="P1576" s="196">
        <f t="shared" si="100"/>
        <v>192.39249999999998</v>
      </c>
      <c r="Q1576" s="11"/>
      <c r="R1576" s="11"/>
      <c r="S1576" s="11"/>
      <c r="T1576" s="199">
        <f t="shared" si="101"/>
        <v>1080.5</v>
      </c>
      <c r="U1576" s="11"/>
      <c r="V1576" s="11"/>
      <c r="W1576" s="11"/>
      <c r="Y1576" s="11">
        <v>769.56999999999994</v>
      </c>
      <c r="Z1576" s="11">
        <f t="shared" si="102"/>
        <v>854.32</v>
      </c>
      <c r="AB1576" s="11">
        <f t="shared" si="103"/>
        <v>639.14</v>
      </c>
      <c r="AC1576" s="170">
        <v>764.16</v>
      </c>
      <c r="AD1576" s="11"/>
      <c r="AE1576" s="4"/>
      <c r="AF1576" s="4"/>
    </row>
    <row r="1577" spans="1:32">
      <c r="A1577" s="56"/>
      <c r="B1577" s="11"/>
      <c r="C1577" s="11" t="s">
        <v>424</v>
      </c>
      <c r="D1577" s="11"/>
      <c r="E1577" s="11" t="s">
        <v>52</v>
      </c>
      <c r="F1577" s="11">
        <v>4994</v>
      </c>
      <c r="G1577" s="11"/>
      <c r="H1577" s="11"/>
      <c r="I1577" s="11"/>
      <c r="J1577" s="207">
        <v>921.56</v>
      </c>
      <c r="K1577" s="11"/>
      <c r="M1577" s="11">
        <v>13</v>
      </c>
      <c r="N1577" s="70"/>
      <c r="P1577" s="196">
        <f t="shared" si="100"/>
        <v>70.889230769230764</v>
      </c>
      <c r="Q1577" s="11"/>
      <c r="R1577" s="11"/>
      <c r="S1577" s="11"/>
      <c r="T1577" s="199">
        <f t="shared" si="101"/>
        <v>384.15384615384613</v>
      </c>
      <c r="U1577" s="11"/>
      <c r="V1577" s="11"/>
      <c r="W1577" s="11"/>
      <c r="Y1577" s="11">
        <v>921.56</v>
      </c>
      <c r="Z1577" s="11">
        <f t="shared" si="102"/>
        <v>1023.05</v>
      </c>
      <c r="AB1577" s="11">
        <f t="shared" si="103"/>
        <v>765.37</v>
      </c>
      <c r="AC1577" s="170">
        <v>915.09</v>
      </c>
      <c r="AD1577" s="11"/>
      <c r="AE1577" s="4"/>
      <c r="AF1577" s="4"/>
    </row>
    <row r="1578" spans="1:32">
      <c r="A1578" s="56"/>
      <c r="B1578" s="11"/>
      <c r="C1578" s="11" t="s">
        <v>425</v>
      </c>
      <c r="D1578" s="11"/>
      <c r="E1578" s="11" t="s">
        <v>59</v>
      </c>
      <c r="F1578" s="11">
        <v>86</v>
      </c>
      <c r="G1578" s="11"/>
      <c r="H1578" s="11"/>
      <c r="I1578" s="11"/>
      <c r="J1578" s="207">
        <v>20.49</v>
      </c>
      <c r="K1578" s="11"/>
      <c r="M1578" s="11">
        <v>1</v>
      </c>
      <c r="N1578" s="70"/>
      <c r="P1578" s="196">
        <f t="shared" si="100"/>
        <v>20.49</v>
      </c>
      <c r="Q1578" s="11"/>
      <c r="R1578" s="11"/>
      <c r="S1578" s="11"/>
      <c r="T1578" s="199">
        <f t="shared" si="101"/>
        <v>86</v>
      </c>
      <c r="U1578" s="11"/>
      <c r="V1578" s="11"/>
      <c r="W1578" s="11"/>
      <c r="Y1578" s="11">
        <v>20.49</v>
      </c>
      <c r="Z1578" s="11">
        <f t="shared" si="102"/>
        <v>22.75</v>
      </c>
      <c r="AB1578" s="11">
        <f t="shared" si="103"/>
        <v>17.02</v>
      </c>
      <c r="AC1578" s="170">
        <v>20.350000000000001</v>
      </c>
      <c r="AD1578" s="11"/>
      <c r="AE1578" s="4"/>
      <c r="AF1578" s="4"/>
    </row>
    <row r="1579" spans="1:32">
      <c r="A1579" s="56"/>
      <c r="B1579" s="11"/>
      <c r="C1579" s="11" t="s">
        <v>426</v>
      </c>
      <c r="D1579" s="11"/>
      <c r="E1579" s="11" t="s">
        <v>112</v>
      </c>
      <c r="F1579" s="11">
        <v>1074655</v>
      </c>
      <c r="G1579" s="11"/>
      <c r="H1579" s="11"/>
      <c r="I1579" s="11"/>
      <c r="J1579" s="207">
        <v>186944.2099999999</v>
      </c>
      <c r="K1579" s="11"/>
      <c r="M1579" s="11">
        <v>1058</v>
      </c>
      <c r="N1579" s="70"/>
      <c r="P1579" s="196">
        <f t="shared" si="100"/>
        <v>176.69585066162563</v>
      </c>
      <c r="Q1579" s="11"/>
      <c r="R1579" s="11"/>
      <c r="S1579" s="11"/>
      <c r="T1579" s="199">
        <f t="shared" si="101"/>
        <v>1015.741965973535</v>
      </c>
      <c r="U1579" s="11"/>
      <c r="V1579" s="11"/>
      <c r="W1579" s="11"/>
      <c r="Y1579" s="11">
        <v>186944.2099999999</v>
      </c>
      <c r="Z1579" s="11">
        <f t="shared" si="102"/>
        <v>207531.25</v>
      </c>
      <c r="AB1579" s="11">
        <f t="shared" si="103"/>
        <v>155259.81</v>
      </c>
      <c r="AC1579" s="170">
        <v>185630.94</v>
      </c>
      <c r="AD1579" s="11"/>
      <c r="AE1579" s="4"/>
      <c r="AF1579" s="4"/>
    </row>
    <row r="1580" spans="1:32">
      <c r="A1580" s="56"/>
      <c r="B1580" s="11"/>
      <c r="C1580" s="11" t="s">
        <v>426</v>
      </c>
      <c r="D1580" s="11"/>
      <c r="E1580" s="11" t="s">
        <v>373</v>
      </c>
      <c r="F1580" s="11">
        <v>786</v>
      </c>
      <c r="G1580" s="11"/>
      <c r="H1580" s="11"/>
      <c r="I1580" s="11"/>
      <c r="J1580" s="207">
        <v>139.38999999999999</v>
      </c>
      <c r="K1580" s="11"/>
      <c r="M1580" s="11">
        <v>1</v>
      </c>
      <c r="N1580" s="70"/>
      <c r="P1580" s="196">
        <f t="shared" si="100"/>
        <v>139.38999999999999</v>
      </c>
      <c r="Q1580" s="11"/>
      <c r="R1580" s="11"/>
      <c r="S1580" s="11"/>
      <c r="T1580" s="199">
        <f t="shared" si="101"/>
        <v>786</v>
      </c>
      <c r="U1580" s="11"/>
      <c r="V1580" s="11"/>
      <c r="W1580" s="11"/>
      <c r="Y1580" s="11">
        <v>139.38999999999999</v>
      </c>
      <c r="Z1580" s="11">
        <f t="shared" si="102"/>
        <v>154.74</v>
      </c>
      <c r="AB1580" s="11">
        <f t="shared" si="103"/>
        <v>115.77</v>
      </c>
      <c r="AC1580" s="170">
        <v>138.41</v>
      </c>
      <c r="AD1580" s="11"/>
      <c r="AE1580" s="4"/>
      <c r="AF1580" s="4"/>
    </row>
    <row r="1581" spans="1:32">
      <c r="A1581" s="56"/>
      <c r="B1581" s="11"/>
      <c r="C1581" s="11" t="s">
        <v>426</v>
      </c>
      <c r="D1581" s="11"/>
      <c r="E1581" s="11" t="s">
        <v>297</v>
      </c>
      <c r="F1581" s="11">
        <v>3307</v>
      </c>
      <c r="G1581" s="11"/>
      <c r="H1581" s="11"/>
      <c r="I1581" s="11"/>
      <c r="J1581" s="207">
        <v>595.16999999999996</v>
      </c>
      <c r="K1581" s="11"/>
      <c r="M1581" s="11">
        <v>3</v>
      </c>
      <c r="N1581" s="70"/>
      <c r="P1581" s="196">
        <f t="shared" si="100"/>
        <v>198.39</v>
      </c>
      <c r="Q1581" s="11"/>
      <c r="R1581" s="11"/>
      <c r="S1581" s="11"/>
      <c r="T1581" s="199">
        <f t="shared" si="101"/>
        <v>1102.3333333333333</v>
      </c>
      <c r="U1581" s="11"/>
      <c r="V1581" s="11"/>
      <c r="W1581" s="11"/>
      <c r="Y1581" s="11">
        <v>595.16999999999996</v>
      </c>
      <c r="Z1581" s="11">
        <f t="shared" si="102"/>
        <v>660.71</v>
      </c>
      <c r="AB1581" s="11">
        <f t="shared" si="103"/>
        <v>494.3</v>
      </c>
      <c r="AC1581" s="170">
        <v>590.99</v>
      </c>
      <c r="AD1581" s="11"/>
      <c r="AE1581" s="4"/>
      <c r="AF1581" s="4"/>
    </row>
    <row r="1582" spans="1:32">
      <c r="A1582" s="56"/>
      <c r="B1582" s="11"/>
      <c r="C1582" s="11" t="s">
        <v>427</v>
      </c>
      <c r="D1582" s="11"/>
      <c r="E1582" s="11" t="s">
        <v>93</v>
      </c>
      <c r="F1582" s="11">
        <v>1035</v>
      </c>
      <c r="G1582" s="11"/>
      <c r="H1582" s="11"/>
      <c r="I1582" s="11"/>
      <c r="J1582" s="207">
        <v>185.38</v>
      </c>
      <c r="K1582" s="11"/>
      <c r="M1582" s="11">
        <v>1</v>
      </c>
      <c r="N1582" s="70"/>
      <c r="P1582" s="196">
        <f t="shared" si="100"/>
        <v>185.38</v>
      </c>
      <c r="Q1582" s="11"/>
      <c r="R1582" s="11"/>
      <c r="S1582" s="11"/>
      <c r="T1582" s="199">
        <f t="shared" si="101"/>
        <v>1035</v>
      </c>
      <c r="U1582" s="11"/>
      <c r="V1582" s="11"/>
      <c r="W1582" s="11"/>
      <c r="Y1582" s="11">
        <v>185.38</v>
      </c>
      <c r="Z1582" s="11">
        <f t="shared" si="102"/>
        <v>205.79</v>
      </c>
      <c r="AB1582" s="11">
        <f t="shared" si="103"/>
        <v>153.96</v>
      </c>
      <c r="AC1582" s="170">
        <v>184.08</v>
      </c>
      <c r="AD1582" s="11"/>
      <c r="AE1582" s="4"/>
      <c r="AF1582" s="4"/>
    </row>
    <row r="1583" spans="1:32">
      <c r="A1583" s="56"/>
      <c r="B1583" s="11"/>
      <c r="C1583" s="11" t="s">
        <v>427</v>
      </c>
      <c r="D1583" s="11"/>
      <c r="E1583" s="11" t="s">
        <v>323</v>
      </c>
      <c r="F1583" s="11">
        <v>938221</v>
      </c>
      <c r="G1583" s="11"/>
      <c r="H1583" s="11"/>
      <c r="I1583" s="11"/>
      <c r="J1583" s="207">
        <v>158308.35999999987</v>
      </c>
      <c r="K1583" s="11"/>
      <c r="M1583" s="11">
        <v>1490</v>
      </c>
      <c r="N1583" s="70"/>
      <c r="P1583" s="196">
        <f t="shared" si="100"/>
        <v>106.24722147650998</v>
      </c>
      <c r="Q1583" s="11"/>
      <c r="R1583" s="11"/>
      <c r="S1583" s="11"/>
      <c r="T1583" s="199">
        <f t="shared" si="101"/>
        <v>629.6785234899329</v>
      </c>
      <c r="U1583" s="11"/>
      <c r="V1583" s="11"/>
      <c r="W1583" s="11"/>
      <c r="Y1583" s="11">
        <v>158308.35999999987</v>
      </c>
      <c r="Z1583" s="11">
        <f t="shared" si="102"/>
        <v>175741.91</v>
      </c>
      <c r="AB1583" s="11">
        <f t="shared" si="103"/>
        <v>131477.32999999999</v>
      </c>
      <c r="AC1583" s="170">
        <v>157196.25</v>
      </c>
      <c r="AD1583" s="11"/>
      <c r="AE1583" s="4"/>
      <c r="AF1583" s="4"/>
    </row>
    <row r="1584" spans="1:32">
      <c r="A1584" s="56"/>
      <c r="B1584" s="11"/>
      <c r="C1584" s="11" t="s">
        <v>428</v>
      </c>
      <c r="D1584" s="11"/>
      <c r="E1584" s="11" t="s">
        <v>59</v>
      </c>
      <c r="F1584" s="11">
        <v>4719</v>
      </c>
      <c r="G1584" s="11"/>
      <c r="H1584" s="11"/>
      <c r="I1584" s="11"/>
      <c r="J1584" s="207">
        <v>900.62</v>
      </c>
      <c r="K1584" s="11"/>
      <c r="M1584" s="11">
        <v>14</v>
      </c>
      <c r="N1584" s="70"/>
      <c r="P1584" s="196">
        <f t="shared" si="100"/>
        <v>64.33</v>
      </c>
      <c r="Q1584" s="11"/>
      <c r="R1584" s="11"/>
      <c r="S1584" s="11"/>
      <c r="T1584" s="199">
        <f t="shared" si="101"/>
        <v>337.07142857142856</v>
      </c>
      <c r="U1584" s="11"/>
      <c r="V1584" s="11"/>
      <c r="W1584" s="11"/>
      <c r="Y1584" s="11">
        <v>900.62</v>
      </c>
      <c r="Z1584" s="11">
        <f t="shared" si="102"/>
        <v>999.8</v>
      </c>
      <c r="AB1584" s="11">
        <f t="shared" si="103"/>
        <v>747.98</v>
      </c>
      <c r="AC1584" s="170">
        <v>894.29</v>
      </c>
      <c r="AD1584" s="11"/>
      <c r="AE1584" s="4"/>
      <c r="AF1584" s="4"/>
    </row>
    <row r="1585" spans="1:32">
      <c r="A1585" s="56"/>
      <c r="B1585" s="11"/>
      <c r="C1585" s="11" t="s">
        <v>429</v>
      </c>
      <c r="D1585" s="11"/>
      <c r="E1585" s="11" t="s">
        <v>430</v>
      </c>
      <c r="F1585" s="11">
        <v>2198118</v>
      </c>
      <c r="G1585" s="11"/>
      <c r="H1585" s="11"/>
      <c r="I1585" s="11"/>
      <c r="J1585" s="207">
        <v>376981.81000000017</v>
      </c>
      <c r="K1585" s="11"/>
      <c r="M1585" s="11">
        <v>2461</v>
      </c>
      <c r="N1585" s="70"/>
      <c r="P1585" s="196">
        <f t="shared" si="100"/>
        <v>153.18236895570914</v>
      </c>
      <c r="Q1585" s="11"/>
      <c r="R1585" s="11"/>
      <c r="S1585" s="11"/>
      <c r="T1585" s="199">
        <f t="shared" si="101"/>
        <v>893.18082080455099</v>
      </c>
      <c r="U1585" s="11"/>
      <c r="V1585" s="11"/>
      <c r="W1585" s="11"/>
      <c r="Y1585" s="11">
        <v>376981.81000000017</v>
      </c>
      <c r="Z1585" s="11">
        <f t="shared" si="102"/>
        <v>418496.55</v>
      </c>
      <c r="AB1585" s="11">
        <f t="shared" si="103"/>
        <v>313088.73</v>
      </c>
      <c r="AC1585" s="170">
        <v>374333.54</v>
      </c>
      <c r="AD1585" s="11"/>
      <c r="AE1585" s="4"/>
      <c r="AF1585" s="4"/>
    </row>
    <row r="1586" spans="1:32">
      <c r="A1586" s="56"/>
      <c r="B1586" s="11"/>
      <c r="C1586" s="11" t="s">
        <v>431</v>
      </c>
      <c r="D1586" s="11"/>
      <c r="E1586" s="11" t="s">
        <v>432</v>
      </c>
      <c r="F1586" s="11">
        <v>677111</v>
      </c>
      <c r="G1586" s="11"/>
      <c r="H1586" s="11"/>
      <c r="I1586" s="11"/>
      <c r="J1586" s="207">
        <v>116683.33999999998</v>
      </c>
      <c r="K1586" s="11"/>
      <c r="M1586" s="11">
        <v>700</v>
      </c>
      <c r="N1586" s="70"/>
      <c r="P1586" s="196">
        <f t="shared" si="100"/>
        <v>166.6904857142857</v>
      </c>
      <c r="Q1586" s="11"/>
      <c r="R1586" s="11"/>
      <c r="S1586" s="11"/>
      <c r="T1586" s="199">
        <f t="shared" si="101"/>
        <v>967.30142857142857</v>
      </c>
      <c r="U1586" s="11"/>
      <c r="V1586" s="11"/>
      <c r="W1586" s="11"/>
      <c r="Y1586" s="11">
        <v>116683.33999999998</v>
      </c>
      <c r="Z1586" s="11">
        <f t="shared" si="102"/>
        <v>129532.98</v>
      </c>
      <c r="AB1586" s="11">
        <f t="shared" si="103"/>
        <v>96907.17</v>
      </c>
      <c r="AC1586" s="170">
        <v>115863.65</v>
      </c>
      <c r="AD1586" s="11"/>
      <c r="AE1586" s="4"/>
      <c r="AF1586" s="4"/>
    </row>
    <row r="1587" spans="1:32">
      <c r="A1587" s="56"/>
      <c r="B1587" s="11"/>
      <c r="C1587" s="11" t="s">
        <v>433</v>
      </c>
      <c r="D1587" s="11"/>
      <c r="E1587" s="11" t="s">
        <v>57</v>
      </c>
      <c r="F1587" s="11">
        <v>1815</v>
      </c>
      <c r="G1587" s="11"/>
      <c r="H1587" s="11"/>
      <c r="I1587" s="11"/>
      <c r="J1587" s="207">
        <v>262.7</v>
      </c>
      <c r="K1587" s="11"/>
      <c r="M1587" s="11">
        <v>4</v>
      </c>
      <c r="N1587" s="70"/>
      <c r="P1587" s="196">
        <f t="shared" si="100"/>
        <v>65.674999999999997</v>
      </c>
      <c r="Q1587" s="11"/>
      <c r="R1587" s="11"/>
      <c r="S1587" s="11"/>
      <c r="T1587" s="199">
        <f t="shared" si="101"/>
        <v>453.75</v>
      </c>
      <c r="U1587" s="11"/>
      <c r="V1587" s="11"/>
      <c r="W1587" s="11"/>
      <c r="Y1587" s="11">
        <v>262.7</v>
      </c>
      <c r="Z1587" s="11">
        <f t="shared" si="102"/>
        <v>291.63</v>
      </c>
      <c r="AB1587" s="11">
        <f t="shared" si="103"/>
        <v>218.18</v>
      </c>
      <c r="AC1587" s="170">
        <v>260.85000000000002</v>
      </c>
      <c r="AD1587" s="11"/>
      <c r="AE1587" s="4"/>
      <c r="AF1587" s="4"/>
    </row>
    <row r="1588" spans="1:32">
      <c r="A1588" s="56"/>
      <c r="B1588" s="11"/>
      <c r="C1588" s="11" t="s">
        <v>434</v>
      </c>
      <c r="D1588" s="11"/>
      <c r="E1588" s="11" t="s">
        <v>164</v>
      </c>
      <c r="F1588" s="11">
        <v>2238157</v>
      </c>
      <c r="G1588" s="11"/>
      <c r="H1588" s="11"/>
      <c r="I1588" s="11"/>
      <c r="J1588" s="207">
        <v>379361.04000000126</v>
      </c>
      <c r="K1588" s="11"/>
      <c r="M1588" s="11">
        <v>2572</v>
      </c>
      <c r="N1588" s="70"/>
      <c r="P1588" s="196">
        <f t="shared" si="100"/>
        <v>147.496516329705</v>
      </c>
      <c r="Q1588" s="11"/>
      <c r="R1588" s="11"/>
      <c r="S1588" s="11"/>
      <c r="T1588" s="199">
        <f t="shared" si="101"/>
        <v>870.2010108864697</v>
      </c>
      <c r="U1588" s="11"/>
      <c r="V1588" s="11"/>
      <c r="W1588" s="11"/>
      <c r="Y1588" s="11">
        <v>379361.04000000126</v>
      </c>
      <c r="Z1588" s="11">
        <f t="shared" si="102"/>
        <v>421137.79</v>
      </c>
      <c r="AB1588" s="11">
        <f t="shared" si="103"/>
        <v>315064.71000000002</v>
      </c>
      <c r="AC1588" s="170">
        <v>376696.05</v>
      </c>
      <c r="AD1588" s="11"/>
      <c r="AE1588" s="4"/>
      <c r="AF1588" s="4"/>
    </row>
    <row r="1589" spans="1:32">
      <c r="A1589" s="56"/>
      <c r="B1589" s="11"/>
      <c r="C1589" s="11" t="s">
        <v>435</v>
      </c>
      <c r="D1589" s="11"/>
      <c r="E1589" s="11" t="s">
        <v>436</v>
      </c>
      <c r="F1589" s="11">
        <v>5090167</v>
      </c>
      <c r="G1589" s="11"/>
      <c r="H1589" s="11"/>
      <c r="I1589" s="11"/>
      <c r="J1589" s="207">
        <v>880896.08000000089</v>
      </c>
      <c r="K1589" s="11"/>
      <c r="M1589" s="11">
        <v>5582</v>
      </c>
      <c r="N1589" s="70"/>
      <c r="P1589" s="196">
        <f t="shared" si="100"/>
        <v>157.81011823719112</v>
      </c>
      <c r="Q1589" s="11"/>
      <c r="R1589" s="11"/>
      <c r="S1589" s="11"/>
      <c r="T1589" s="199">
        <f t="shared" si="101"/>
        <v>911.88946614116799</v>
      </c>
      <c r="U1589" s="11"/>
      <c r="V1589" s="11"/>
      <c r="W1589" s="11"/>
      <c r="Y1589" s="11">
        <v>880896.08000000089</v>
      </c>
      <c r="Z1589" s="11">
        <f t="shared" si="102"/>
        <v>977903.87</v>
      </c>
      <c r="AB1589" s="11">
        <f t="shared" si="103"/>
        <v>731596.67</v>
      </c>
      <c r="AC1589" s="170">
        <v>874707.84</v>
      </c>
      <c r="AD1589" s="11"/>
      <c r="AE1589" s="4"/>
      <c r="AF1589" s="4"/>
    </row>
    <row r="1590" spans="1:32">
      <c r="A1590" s="56"/>
      <c r="B1590" s="11"/>
      <c r="C1590" s="11" t="s">
        <v>437</v>
      </c>
      <c r="D1590" s="11"/>
      <c r="E1590" s="11" t="s">
        <v>68</v>
      </c>
      <c r="F1590" s="11">
        <v>3934</v>
      </c>
      <c r="G1590" s="11"/>
      <c r="H1590" s="11"/>
      <c r="I1590" s="11"/>
      <c r="J1590" s="207">
        <v>708.22</v>
      </c>
      <c r="K1590" s="11"/>
      <c r="M1590" s="11">
        <v>6</v>
      </c>
      <c r="N1590" s="70"/>
      <c r="P1590" s="196">
        <f t="shared" si="100"/>
        <v>118.03666666666668</v>
      </c>
      <c r="Q1590" s="11"/>
      <c r="R1590" s="11"/>
      <c r="S1590" s="11"/>
      <c r="T1590" s="199">
        <f t="shared" si="101"/>
        <v>655.66666666666663</v>
      </c>
      <c r="U1590" s="11"/>
      <c r="V1590" s="11"/>
      <c r="W1590" s="11"/>
      <c r="Y1590" s="11">
        <v>708.22</v>
      </c>
      <c r="Z1590" s="11">
        <f t="shared" si="102"/>
        <v>786.21</v>
      </c>
      <c r="AB1590" s="11">
        <f t="shared" si="103"/>
        <v>588.19000000000005</v>
      </c>
      <c r="AC1590" s="170">
        <v>703.24</v>
      </c>
      <c r="AD1590" s="11"/>
      <c r="AE1590" s="4"/>
      <c r="AF1590" s="4"/>
    </row>
    <row r="1591" spans="1:32">
      <c r="A1591" s="56"/>
      <c r="B1591" s="11"/>
      <c r="C1591" s="11" t="s">
        <v>438</v>
      </c>
      <c r="D1591" s="11"/>
      <c r="E1591" s="11" t="s">
        <v>152</v>
      </c>
      <c r="F1591" s="11">
        <v>1809</v>
      </c>
      <c r="G1591" s="11"/>
      <c r="H1591" s="11"/>
      <c r="I1591" s="11"/>
      <c r="J1591" s="207">
        <v>331.08</v>
      </c>
      <c r="K1591" s="11"/>
      <c r="M1591" s="11">
        <v>1</v>
      </c>
      <c r="N1591" s="70"/>
      <c r="P1591" s="196">
        <f t="shared" si="100"/>
        <v>331.08</v>
      </c>
      <c r="Q1591" s="11"/>
      <c r="R1591" s="11"/>
      <c r="S1591" s="11"/>
      <c r="T1591" s="199">
        <f t="shared" si="101"/>
        <v>1809</v>
      </c>
      <c r="U1591" s="11"/>
      <c r="V1591" s="11"/>
      <c r="W1591" s="11"/>
      <c r="Y1591" s="11">
        <v>331.08</v>
      </c>
      <c r="Z1591" s="11">
        <f t="shared" si="102"/>
        <v>367.54</v>
      </c>
      <c r="AB1591" s="11">
        <f t="shared" si="103"/>
        <v>274.97000000000003</v>
      </c>
      <c r="AC1591" s="170">
        <v>328.75</v>
      </c>
      <c r="AD1591" s="11"/>
      <c r="AE1591" s="4"/>
      <c r="AF1591" s="4"/>
    </row>
    <row r="1592" spans="1:32">
      <c r="A1592" s="56"/>
      <c r="B1592" s="11"/>
      <c r="C1592" s="11" t="s">
        <v>439</v>
      </c>
      <c r="D1592" s="11"/>
      <c r="E1592" s="11" t="s">
        <v>440</v>
      </c>
      <c r="F1592" s="11">
        <v>922</v>
      </c>
      <c r="G1592" s="11"/>
      <c r="H1592" s="11"/>
      <c r="I1592" s="11"/>
      <c r="J1592" s="207">
        <v>164.01</v>
      </c>
      <c r="K1592" s="11"/>
      <c r="M1592" s="11">
        <v>1</v>
      </c>
      <c r="N1592" s="70"/>
      <c r="P1592" s="196">
        <f t="shared" si="100"/>
        <v>164.01</v>
      </c>
      <c r="Q1592" s="11"/>
      <c r="R1592" s="11"/>
      <c r="S1592" s="11"/>
      <c r="T1592" s="199">
        <f t="shared" si="101"/>
        <v>922</v>
      </c>
      <c r="U1592" s="11"/>
      <c r="V1592" s="11"/>
      <c r="W1592" s="11"/>
      <c r="Y1592" s="11">
        <v>164.01</v>
      </c>
      <c r="Z1592" s="11">
        <f t="shared" si="102"/>
        <v>182.07</v>
      </c>
      <c r="AB1592" s="11">
        <f t="shared" si="103"/>
        <v>136.21</v>
      </c>
      <c r="AC1592" s="170">
        <v>162.86000000000001</v>
      </c>
      <c r="AD1592" s="11"/>
      <c r="AE1592" s="4"/>
      <c r="AF1592" s="4"/>
    </row>
    <row r="1593" spans="1:32">
      <c r="A1593" s="56"/>
      <c r="B1593" s="11"/>
      <c r="C1593" s="11" t="s">
        <v>439</v>
      </c>
      <c r="D1593" s="11"/>
      <c r="E1593" s="11" t="s">
        <v>115</v>
      </c>
      <c r="F1593" s="11">
        <v>869687</v>
      </c>
      <c r="G1593" s="11"/>
      <c r="H1593" s="11"/>
      <c r="I1593" s="11"/>
      <c r="J1593" s="207">
        <v>147901.61000000002</v>
      </c>
      <c r="K1593" s="11"/>
      <c r="M1593" s="11">
        <v>689</v>
      </c>
      <c r="N1593" s="70"/>
      <c r="P1593" s="196">
        <f t="shared" si="100"/>
        <v>214.66126269956462</v>
      </c>
      <c r="Q1593" s="11"/>
      <c r="R1593" s="11"/>
      <c r="S1593" s="11"/>
      <c r="T1593" s="199">
        <f t="shared" si="101"/>
        <v>1262.2452830188679</v>
      </c>
      <c r="U1593" s="11"/>
      <c r="V1593" s="11"/>
      <c r="W1593" s="11"/>
      <c r="Y1593" s="11">
        <v>147901.61000000002</v>
      </c>
      <c r="Z1593" s="11">
        <f t="shared" si="102"/>
        <v>164189.13</v>
      </c>
      <c r="AB1593" s="11">
        <f t="shared" si="103"/>
        <v>122834.38</v>
      </c>
      <c r="AC1593" s="170">
        <v>146862.60999999999</v>
      </c>
      <c r="AD1593" s="11"/>
      <c r="AE1593" s="4"/>
      <c r="AF1593" s="4"/>
    </row>
    <row r="1594" spans="1:32">
      <c r="A1594" s="56"/>
      <c r="B1594" s="11"/>
      <c r="C1594" s="11" t="s">
        <v>441</v>
      </c>
      <c r="D1594" s="11"/>
      <c r="E1594" s="11" t="s">
        <v>86</v>
      </c>
      <c r="F1594" s="11">
        <v>2937</v>
      </c>
      <c r="G1594" s="11"/>
      <c r="H1594" s="11"/>
      <c r="I1594" s="11"/>
      <c r="J1594" s="207">
        <v>540.65</v>
      </c>
      <c r="K1594" s="11"/>
      <c r="M1594" s="11">
        <v>2</v>
      </c>
      <c r="N1594" s="70"/>
      <c r="P1594" s="196">
        <f t="shared" si="100"/>
        <v>270.32499999999999</v>
      </c>
      <c r="Q1594" s="11"/>
      <c r="R1594" s="11"/>
      <c r="S1594" s="11"/>
      <c r="T1594" s="199">
        <f t="shared" si="101"/>
        <v>1468.5</v>
      </c>
      <c r="U1594" s="11"/>
      <c r="V1594" s="11"/>
      <c r="W1594" s="11"/>
      <c r="Y1594" s="11">
        <v>540.65</v>
      </c>
      <c r="Z1594" s="11">
        <f t="shared" si="102"/>
        <v>600.19000000000005</v>
      </c>
      <c r="AB1594" s="11">
        <f t="shared" si="103"/>
        <v>449.02</v>
      </c>
      <c r="AC1594" s="170">
        <v>536.85</v>
      </c>
      <c r="AD1594" s="11"/>
      <c r="AE1594" s="4"/>
      <c r="AF1594" s="4"/>
    </row>
    <row r="1595" spans="1:32">
      <c r="A1595" s="56"/>
      <c r="B1595" s="11"/>
      <c r="C1595" s="11" t="s">
        <v>442</v>
      </c>
      <c r="D1595" s="11"/>
      <c r="E1595" s="11" t="s">
        <v>164</v>
      </c>
      <c r="F1595" s="11">
        <v>3670</v>
      </c>
      <c r="G1595" s="11"/>
      <c r="H1595" s="11"/>
      <c r="I1595" s="11"/>
      <c r="J1595" s="207">
        <v>671.57</v>
      </c>
      <c r="K1595" s="11"/>
      <c r="M1595" s="11">
        <v>2</v>
      </c>
      <c r="N1595" s="70"/>
      <c r="P1595" s="196">
        <f t="shared" si="100"/>
        <v>335.78500000000003</v>
      </c>
      <c r="Q1595" s="11"/>
      <c r="R1595" s="11"/>
      <c r="S1595" s="11"/>
      <c r="T1595" s="199">
        <f t="shared" si="101"/>
        <v>1835</v>
      </c>
      <c r="U1595" s="11"/>
      <c r="V1595" s="11"/>
      <c r="W1595" s="11"/>
      <c r="Y1595" s="11">
        <v>671.57</v>
      </c>
      <c r="Z1595" s="11">
        <f t="shared" si="102"/>
        <v>745.53</v>
      </c>
      <c r="AB1595" s="11">
        <f t="shared" si="103"/>
        <v>557.75</v>
      </c>
      <c r="AC1595" s="170">
        <v>666.85</v>
      </c>
      <c r="AD1595" s="11"/>
      <c r="AE1595" s="4"/>
      <c r="AF1595" s="4"/>
    </row>
    <row r="1596" spans="1:32">
      <c r="A1596" s="56"/>
      <c r="B1596" s="11"/>
      <c r="C1596" s="11" t="s">
        <v>442</v>
      </c>
      <c r="D1596" s="11"/>
      <c r="E1596" s="11" t="s">
        <v>443</v>
      </c>
      <c r="F1596" s="11">
        <v>157225</v>
      </c>
      <c r="G1596" s="11"/>
      <c r="H1596" s="11"/>
      <c r="I1596" s="11"/>
      <c r="J1596" s="207">
        <v>27070.709999999988</v>
      </c>
      <c r="K1596" s="11"/>
      <c r="M1596" s="11">
        <v>238</v>
      </c>
      <c r="N1596" s="70"/>
      <c r="P1596" s="196">
        <f t="shared" si="100"/>
        <v>113.74247899159658</v>
      </c>
      <c r="Q1596" s="11"/>
      <c r="R1596" s="11"/>
      <c r="S1596" s="11"/>
      <c r="T1596" s="199">
        <f t="shared" si="101"/>
        <v>660.60924369747897</v>
      </c>
      <c r="U1596" s="11"/>
      <c r="V1596" s="11"/>
      <c r="W1596" s="11"/>
      <c r="Y1596" s="11">
        <v>27070.709999999988</v>
      </c>
      <c r="Z1596" s="11">
        <f t="shared" si="102"/>
        <v>30051.84</v>
      </c>
      <c r="AB1596" s="11">
        <f t="shared" si="103"/>
        <v>22482.61</v>
      </c>
      <c r="AC1596" s="170">
        <v>26880.54</v>
      </c>
      <c r="AD1596" s="11"/>
      <c r="AE1596" s="4"/>
      <c r="AF1596" s="4"/>
    </row>
    <row r="1597" spans="1:32">
      <c r="A1597" s="56"/>
      <c r="B1597" s="11"/>
      <c r="C1597" s="11" t="s">
        <v>444</v>
      </c>
      <c r="D1597" s="11"/>
      <c r="E1597" s="11" t="s">
        <v>190</v>
      </c>
      <c r="F1597" s="11">
        <v>2932235</v>
      </c>
      <c r="G1597" s="11"/>
      <c r="H1597" s="11"/>
      <c r="I1597" s="11"/>
      <c r="J1597" s="207">
        <v>497090.65999999858</v>
      </c>
      <c r="K1597" s="11"/>
      <c r="M1597" s="11">
        <v>3530</v>
      </c>
      <c r="N1597" s="70"/>
      <c r="P1597" s="196">
        <f t="shared" ref="P1597:P1660" si="104">J1597/M1597</f>
        <v>140.81888385269082</v>
      </c>
      <c r="Q1597" s="11"/>
      <c r="R1597" s="11"/>
      <c r="S1597" s="11"/>
      <c r="T1597" s="199">
        <f t="shared" ref="T1597:T1660" si="105">F1597/M1597</f>
        <v>830.66147308781865</v>
      </c>
      <c r="U1597" s="11"/>
      <c r="V1597" s="11"/>
      <c r="W1597" s="11"/>
      <c r="Y1597" s="11">
        <v>497090.65999999858</v>
      </c>
      <c r="Z1597" s="11">
        <f t="shared" ref="Z1597:Z1660" si="106">ROUND($Z$1764*Y1597/$Y$1764,2)</f>
        <v>551832.27</v>
      </c>
      <c r="AB1597" s="11">
        <f t="shared" ref="AB1597:AB1660" si="107">ROUND($AB$1764*Y1597/$Y$1764,2)</f>
        <v>412840.83</v>
      </c>
      <c r="AC1597" s="170">
        <v>493598.63</v>
      </c>
      <c r="AD1597" s="11"/>
      <c r="AE1597" s="4"/>
      <c r="AF1597" s="4"/>
    </row>
    <row r="1598" spans="1:32">
      <c r="A1598" s="56"/>
      <c r="B1598" s="11"/>
      <c r="C1598" s="11" t="s">
        <v>446</v>
      </c>
      <c r="D1598" s="11"/>
      <c r="E1598" s="11" t="s">
        <v>190</v>
      </c>
      <c r="F1598" s="11">
        <v>43221</v>
      </c>
      <c r="G1598" s="11"/>
      <c r="H1598" s="11"/>
      <c r="I1598" s="11"/>
      <c r="J1598" s="207">
        <v>7768.9899999999989</v>
      </c>
      <c r="K1598" s="11"/>
      <c r="M1598" s="11">
        <v>12</v>
      </c>
      <c r="N1598" s="70"/>
      <c r="P1598" s="196">
        <f t="shared" si="104"/>
        <v>647.41583333333324</v>
      </c>
      <c r="Q1598" s="11"/>
      <c r="R1598" s="11"/>
      <c r="S1598" s="11"/>
      <c r="T1598" s="199">
        <f t="shared" si="105"/>
        <v>3601.75</v>
      </c>
      <c r="U1598" s="11"/>
      <c r="V1598" s="11"/>
      <c r="W1598" s="11"/>
      <c r="Y1598" s="11">
        <v>7768.9899999999989</v>
      </c>
      <c r="Z1598" s="11">
        <f t="shared" si="106"/>
        <v>8624.5400000000009</v>
      </c>
      <c r="AB1598" s="11">
        <f t="shared" si="107"/>
        <v>6452.26</v>
      </c>
      <c r="AC1598" s="170">
        <v>7714.41</v>
      </c>
      <c r="AD1598" s="11"/>
      <c r="AE1598" s="4"/>
      <c r="AF1598" s="4"/>
    </row>
    <row r="1599" spans="1:32">
      <c r="A1599" s="56"/>
      <c r="B1599" s="11"/>
      <c r="C1599" s="11" t="s">
        <v>447</v>
      </c>
      <c r="D1599" s="11"/>
      <c r="E1599" s="11" t="s">
        <v>52</v>
      </c>
      <c r="F1599" s="11">
        <v>237691</v>
      </c>
      <c r="G1599" s="11"/>
      <c r="H1599" s="11"/>
      <c r="I1599" s="11"/>
      <c r="J1599" s="207">
        <v>39848.720000000038</v>
      </c>
      <c r="K1599" s="11"/>
      <c r="M1599" s="11">
        <v>364</v>
      </c>
      <c r="N1599" s="70"/>
      <c r="P1599" s="196">
        <f t="shared" si="104"/>
        <v>109.47450549450559</v>
      </c>
      <c r="Q1599" s="11"/>
      <c r="R1599" s="11"/>
      <c r="S1599" s="11"/>
      <c r="T1599" s="199">
        <f t="shared" si="105"/>
        <v>652.99725274725279</v>
      </c>
      <c r="U1599" s="11"/>
      <c r="V1599" s="11"/>
      <c r="W1599" s="11"/>
      <c r="Y1599" s="11">
        <v>39848.720000000038</v>
      </c>
      <c r="Z1599" s="11">
        <f t="shared" si="106"/>
        <v>44237.02</v>
      </c>
      <c r="AB1599" s="11">
        <f t="shared" si="107"/>
        <v>33094.93</v>
      </c>
      <c r="AC1599" s="170">
        <v>39568.79</v>
      </c>
      <c r="AD1599" s="11"/>
      <c r="AE1599" s="4"/>
      <c r="AF1599" s="4"/>
    </row>
    <row r="1600" spans="1:32">
      <c r="A1600" s="56"/>
      <c r="B1600" s="11"/>
      <c r="C1600" s="11" t="s">
        <v>448</v>
      </c>
      <c r="D1600" s="11"/>
      <c r="E1600" s="11" t="s">
        <v>166</v>
      </c>
      <c r="F1600" s="11">
        <v>40026</v>
      </c>
      <c r="G1600" s="11"/>
      <c r="H1600" s="11"/>
      <c r="I1600" s="11"/>
      <c r="J1600" s="207">
        <v>6779.1100000000006</v>
      </c>
      <c r="K1600" s="11"/>
      <c r="M1600" s="11">
        <v>45</v>
      </c>
      <c r="N1600" s="70"/>
      <c r="P1600" s="196">
        <f t="shared" si="104"/>
        <v>150.6468888888889</v>
      </c>
      <c r="Q1600" s="11"/>
      <c r="R1600" s="11"/>
      <c r="S1600" s="11"/>
      <c r="T1600" s="199">
        <f t="shared" si="105"/>
        <v>889.4666666666667</v>
      </c>
      <c r="U1600" s="11"/>
      <c r="V1600" s="11"/>
      <c r="W1600" s="11"/>
      <c r="Y1600" s="11">
        <v>6779.1100000000006</v>
      </c>
      <c r="Z1600" s="11">
        <f t="shared" si="106"/>
        <v>7525.65</v>
      </c>
      <c r="AB1600" s="11">
        <f t="shared" si="107"/>
        <v>5630.15</v>
      </c>
      <c r="AC1600" s="170">
        <v>6731.49</v>
      </c>
      <c r="AD1600" s="11"/>
      <c r="AE1600" s="4"/>
      <c r="AF1600" s="4"/>
    </row>
    <row r="1601" spans="1:32">
      <c r="A1601" s="56"/>
      <c r="B1601" s="11"/>
      <c r="C1601" s="11" t="s">
        <v>449</v>
      </c>
      <c r="D1601" s="11"/>
      <c r="E1601" s="11" t="s">
        <v>450</v>
      </c>
      <c r="F1601" s="11">
        <v>2993165</v>
      </c>
      <c r="G1601" s="11"/>
      <c r="H1601" s="11"/>
      <c r="I1601" s="11"/>
      <c r="J1601" s="207">
        <v>502883.28</v>
      </c>
      <c r="K1601" s="11"/>
      <c r="M1601" s="11">
        <v>3863</v>
      </c>
      <c r="N1601" s="70"/>
      <c r="P1601" s="196">
        <f t="shared" si="104"/>
        <v>130.17946673569764</v>
      </c>
      <c r="Q1601" s="11"/>
      <c r="R1601" s="11"/>
      <c r="S1601" s="11"/>
      <c r="T1601" s="199">
        <f t="shared" si="105"/>
        <v>774.82914833031327</v>
      </c>
      <c r="U1601" s="11"/>
      <c r="V1601" s="11"/>
      <c r="W1601" s="11"/>
      <c r="Y1601" s="11">
        <v>502883.28</v>
      </c>
      <c r="Z1601" s="11">
        <f t="shared" si="106"/>
        <v>558262.79</v>
      </c>
      <c r="AB1601" s="11">
        <f t="shared" si="107"/>
        <v>417651.68</v>
      </c>
      <c r="AC1601" s="170">
        <v>499350.56</v>
      </c>
      <c r="AD1601" s="11"/>
      <c r="AE1601" s="4"/>
      <c r="AF1601" s="4"/>
    </row>
    <row r="1602" spans="1:32">
      <c r="A1602" s="56"/>
      <c r="B1602" s="11"/>
      <c r="C1602" s="11" t="s">
        <v>451</v>
      </c>
      <c r="D1602" s="11"/>
      <c r="E1602" s="11" t="s">
        <v>133</v>
      </c>
      <c r="F1602" s="11">
        <v>11810</v>
      </c>
      <c r="G1602" s="11"/>
      <c r="H1602" s="11"/>
      <c r="I1602" s="11"/>
      <c r="J1602" s="207">
        <v>2159.88</v>
      </c>
      <c r="K1602" s="11"/>
      <c r="M1602" s="11">
        <v>9</v>
      </c>
      <c r="N1602" s="70"/>
      <c r="P1602" s="196">
        <f t="shared" si="104"/>
        <v>239.98666666666668</v>
      </c>
      <c r="Q1602" s="11"/>
      <c r="R1602" s="11"/>
      <c r="S1602" s="11"/>
      <c r="T1602" s="199">
        <f t="shared" si="105"/>
        <v>1312.2222222222222</v>
      </c>
      <c r="U1602" s="11"/>
      <c r="V1602" s="11"/>
      <c r="W1602" s="11"/>
      <c r="Y1602" s="11">
        <v>2159.88</v>
      </c>
      <c r="Z1602" s="11">
        <f t="shared" si="106"/>
        <v>2397.73</v>
      </c>
      <c r="AB1602" s="11">
        <f t="shared" si="107"/>
        <v>1793.81</v>
      </c>
      <c r="AC1602" s="170">
        <v>2144.71</v>
      </c>
      <c r="AD1602" s="11"/>
      <c r="AE1602" s="4"/>
      <c r="AF1602" s="4"/>
    </row>
    <row r="1603" spans="1:32">
      <c r="A1603" s="56"/>
      <c r="B1603" s="11"/>
      <c r="C1603" s="11" t="s">
        <v>451</v>
      </c>
      <c r="D1603" s="11"/>
      <c r="E1603" s="11" t="s">
        <v>59</v>
      </c>
      <c r="F1603" s="11">
        <v>85742</v>
      </c>
      <c r="G1603" s="11"/>
      <c r="H1603" s="11"/>
      <c r="I1603" s="11"/>
      <c r="J1603" s="207">
        <v>14507.470000000001</v>
      </c>
      <c r="K1603" s="11"/>
      <c r="M1603" s="11">
        <v>94</v>
      </c>
      <c r="N1603" s="70"/>
      <c r="P1603" s="196">
        <f t="shared" si="104"/>
        <v>154.33478723404258</v>
      </c>
      <c r="Q1603" s="11"/>
      <c r="R1603" s="11"/>
      <c r="S1603" s="11"/>
      <c r="T1603" s="199">
        <f t="shared" si="105"/>
        <v>912.14893617021278</v>
      </c>
      <c r="U1603" s="11"/>
      <c r="V1603" s="11"/>
      <c r="W1603" s="11"/>
      <c r="Y1603" s="11">
        <v>14507.470000000001</v>
      </c>
      <c r="Z1603" s="11">
        <f t="shared" si="106"/>
        <v>16105.09</v>
      </c>
      <c r="AB1603" s="11">
        <f t="shared" si="107"/>
        <v>12048.66</v>
      </c>
      <c r="AC1603" s="170">
        <v>14405.56</v>
      </c>
      <c r="AD1603" s="11"/>
      <c r="AE1603" s="4"/>
      <c r="AF1603" s="4"/>
    </row>
    <row r="1604" spans="1:32">
      <c r="A1604" s="56"/>
      <c r="B1604" s="11"/>
      <c r="C1604" s="11" t="s">
        <v>451</v>
      </c>
      <c r="D1604" s="11"/>
      <c r="E1604" s="11" t="s">
        <v>82</v>
      </c>
      <c r="F1604" s="11">
        <v>2010</v>
      </c>
      <c r="G1604" s="11"/>
      <c r="H1604" s="11"/>
      <c r="I1604" s="11"/>
      <c r="J1604" s="207">
        <v>262.37</v>
      </c>
      <c r="K1604" s="11"/>
      <c r="M1604" s="11">
        <v>3</v>
      </c>
      <c r="N1604" s="70"/>
      <c r="P1604" s="196">
        <f t="shared" si="104"/>
        <v>87.456666666666663</v>
      </c>
      <c r="Q1604" s="11"/>
      <c r="R1604" s="11"/>
      <c r="S1604" s="11"/>
      <c r="T1604" s="199">
        <f t="shared" si="105"/>
        <v>670</v>
      </c>
      <c r="U1604" s="11"/>
      <c r="V1604" s="11"/>
      <c r="W1604" s="11"/>
      <c r="Y1604" s="11">
        <v>262.37</v>
      </c>
      <c r="Z1604" s="11">
        <f t="shared" si="106"/>
        <v>291.26</v>
      </c>
      <c r="AB1604" s="11">
        <f t="shared" si="107"/>
        <v>217.9</v>
      </c>
      <c r="AC1604" s="170">
        <v>260.52999999999997</v>
      </c>
      <c r="AD1604" s="11"/>
      <c r="AE1604" s="4"/>
      <c r="AF1604" s="4"/>
    </row>
    <row r="1605" spans="1:32">
      <c r="A1605" s="56"/>
      <c r="B1605" s="11"/>
      <c r="C1605" s="11" t="s">
        <v>451</v>
      </c>
      <c r="D1605" s="11"/>
      <c r="E1605" s="11" t="s">
        <v>273</v>
      </c>
      <c r="F1605" s="11">
        <v>1444</v>
      </c>
      <c r="G1605" s="11"/>
      <c r="H1605" s="11"/>
      <c r="I1605" s="11"/>
      <c r="J1605" s="207">
        <v>261.26</v>
      </c>
      <c r="K1605" s="11"/>
      <c r="M1605" s="11">
        <v>1</v>
      </c>
      <c r="N1605" s="70"/>
      <c r="P1605" s="196">
        <f t="shared" si="104"/>
        <v>261.26</v>
      </c>
      <c r="Q1605" s="11"/>
      <c r="R1605" s="11"/>
      <c r="S1605" s="11"/>
      <c r="T1605" s="199">
        <f t="shared" si="105"/>
        <v>1444</v>
      </c>
      <c r="U1605" s="11"/>
      <c r="V1605" s="11"/>
      <c r="W1605" s="11"/>
      <c r="Y1605" s="11">
        <v>261.26</v>
      </c>
      <c r="Z1605" s="11">
        <f t="shared" si="106"/>
        <v>290.02999999999997</v>
      </c>
      <c r="AB1605" s="11">
        <f t="shared" si="107"/>
        <v>216.98</v>
      </c>
      <c r="AC1605" s="170">
        <v>259.42</v>
      </c>
      <c r="AD1605" s="11"/>
      <c r="AE1605" s="4"/>
      <c r="AF1605" s="4"/>
    </row>
    <row r="1606" spans="1:32">
      <c r="A1606" s="56"/>
      <c r="B1606" s="11"/>
      <c r="C1606" s="11" t="s">
        <v>452</v>
      </c>
      <c r="D1606" s="11"/>
      <c r="E1606" s="11" t="s">
        <v>188</v>
      </c>
      <c r="F1606" s="11">
        <v>35834</v>
      </c>
      <c r="G1606" s="11"/>
      <c r="H1606" s="11"/>
      <c r="I1606" s="11"/>
      <c r="J1606" s="207">
        <v>6375.3699999999981</v>
      </c>
      <c r="K1606" s="11"/>
      <c r="M1606" s="11">
        <v>36</v>
      </c>
      <c r="N1606" s="70"/>
      <c r="P1606" s="196">
        <f t="shared" si="104"/>
        <v>177.09361111111104</v>
      </c>
      <c r="Q1606" s="11"/>
      <c r="R1606" s="11"/>
      <c r="S1606" s="11"/>
      <c r="T1606" s="199">
        <f t="shared" si="105"/>
        <v>995.38888888888891</v>
      </c>
      <c r="U1606" s="11"/>
      <c r="V1606" s="11"/>
      <c r="W1606" s="11"/>
      <c r="Y1606" s="11">
        <v>6375.3699999999981</v>
      </c>
      <c r="Z1606" s="11">
        <f t="shared" si="106"/>
        <v>7077.45</v>
      </c>
      <c r="AB1606" s="11">
        <f t="shared" si="107"/>
        <v>5294.84</v>
      </c>
      <c r="AC1606" s="170">
        <v>6330.58</v>
      </c>
      <c r="AD1606" s="11"/>
      <c r="AE1606" s="4"/>
      <c r="AF1606" s="4"/>
    </row>
    <row r="1607" spans="1:32">
      <c r="A1607" s="56"/>
      <c r="B1607" s="11"/>
      <c r="C1607" s="11" t="s">
        <v>453</v>
      </c>
      <c r="D1607" s="11"/>
      <c r="E1607" s="11" t="s">
        <v>89</v>
      </c>
      <c r="F1607" s="11">
        <v>3834351</v>
      </c>
      <c r="G1607" s="11"/>
      <c r="H1607" s="11"/>
      <c r="I1607" s="11"/>
      <c r="J1607" s="207">
        <v>647979.72000000149</v>
      </c>
      <c r="K1607" s="11"/>
      <c r="M1607" s="11">
        <v>6646</v>
      </c>
      <c r="N1607" s="70"/>
      <c r="P1607" s="196">
        <f t="shared" si="104"/>
        <v>97.499205537165437</v>
      </c>
      <c r="Q1607" s="11"/>
      <c r="R1607" s="11"/>
      <c r="S1607" s="11"/>
      <c r="T1607" s="199">
        <f t="shared" si="105"/>
        <v>576.94116761962084</v>
      </c>
      <c r="U1607" s="11"/>
      <c r="V1607" s="11"/>
      <c r="W1607" s="11"/>
      <c r="Y1607" s="11">
        <v>647979.72000000149</v>
      </c>
      <c r="Z1607" s="11">
        <f t="shared" si="106"/>
        <v>719337.83</v>
      </c>
      <c r="AB1607" s="11">
        <f t="shared" si="107"/>
        <v>538156.32999999996</v>
      </c>
      <c r="AC1607" s="170">
        <v>643427.69999999995</v>
      </c>
      <c r="AD1607" s="11"/>
      <c r="AE1607" s="4"/>
      <c r="AF1607" s="4"/>
    </row>
    <row r="1608" spans="1:32">
      <c r="A1608" s="56"/>
      <c r="B1608" s="11"/>
      <c r="C1608" s="11" t="s">
        <v>454</v>
      </c>
      <c r="D1608" s="11"/>
      <c r="E1608" s="11" t="s">
        <v>59</v>
      </c>
      <c r="F1608" s="11">
        <v>67433</v>
      </c>
      <c r="G1608" s="11"/>
      <c r="H1608" s="11"/>
      <c r="I1608" s="11"/>
      <c r="J1608" s="207">
        <v>11729.540000000003</v>
      </c>
      <c r="K1608" s="11"/>
      <c r="M1608" s="11">
        <v>72</v>
      </c>
      <c r="N1608" s="70"/>
      <c r="P1608" s="196">
        <f t="shared" si="104"/>
        <v>162.91027777777782</v>
      </c>
      <c r="Q1608" s="11"/>
      <c r="R1608" s="11"/>
      <c r="S1608" s="11"/>
      <c r="T1608" s="199">
        <f t="shared" si="105"/>
        <v>936.56944444444446</v>
      </c>
      <c r="U1608" s="11"/>
      <c r="V1608" s="11"/>
      <c r="W1608" s="11"/>
      <c r="Y1608" s="11">
        <v>11729.540000000003</v>
      </c>
      <c r="Z1608" s="11">
        <f t="shared" si="106"/>
        <v>13021.24</v>
      </c>
      <c r="AB1608" s="11">
        <f t="shared" si="107"/>
        <v>9741.5499999999993</v>
      </c>
      <c r="AC1608" s="170">
        <v>11647.14</v>
      </c>
      <c r="AD1608" s="11"/>
      <c r="AE1608" s="4"/>
      <c r="AF1608" s="4"/>
    </row>
    <row r="1609" spans="1:32">
      <c r="A1609" s="56"/>
      <c r="B1609" s="11"/>
      <c r="C1609" s="11" t="s">
        <v>455</v>
      </c>
      <c r="D1609" s="11"/>
      <c r="E1609" s="11" t="s">
        <v>52</v>
      </c>
      <c r="F1609" s="11">
        <v>979</v>
      </c>
      <c r="G1609" s="11"/>
      <c r="H1609" s="11"/>
      <c r="I1609" s="11"/>
      <c r="J1609" s="207">
        <v>177.54000000000002</v>
      </c>
      <c r="K1609" s="11"/>
      <c r="M1609" s="11">
        <v>2</v>
      </c>
      <c r="N1609" s="70"/>
      <c r="P1609" s="196">
        <f t="shared" si="104"/>
        <v>88.77000000000001</v>
      </c>
      <c r="Q1609" s="11"/>
      <c r="R1609" s="11"/>
      <c r="S1609" s="11"/>
      <c r="T1609" s="199">
        <f t="shared" si="105"/>
        <v>489.5</v>
      </c>
      <c r="U1609" s="11"/>
      <c r="V1609" s="11"/>
      <c r="W1609" s="11"/>
      <c r="Y1609" s="11">
        <v>177.54000000000002</v>
      </c>
      <c r="Z1609" s="11">
        <f t="shared" si="106"/>
        <v>197.09</v>
      </c>
      <c r="AB1609" s="11">
        <f t="shared" si="107"/>
        <v>147.44999999999999</v>
      </c>
      <c r="AC1609" s="170">
        <v>176.29</v>
      </c>
      <c r="AD1609" s="11"/>
      <c r="AE1609" s="4"/>
      <c r="AF1609" s="4"/>
    </row>
    <row r="1610" spans="1:32">
      <c r="A1610" s="56"/>
      <c r="B1610" s="11"/>
      <c r="C1610" s="11" t="s">
        <v>455</v>
      </c>
      <c r="D1610" s="11"/>
      <c r="E1610" s="11" t="s">
        <v>54</v>
      </c>
      <c r="F1610" s="11">
        <v>644</v>
      </c>
      <c r="G1610" s="11"/>
      <c r="H1610" s="11"/>
      <c r="I1610" s="11"/>
      <c r="J1610" s="207">
        <v>118.27</v>
      </c>
      <c r="K1610" s="11"/>
      <c r="M1610" s="11">
        <v>2</v>
      </c>
      <c r="N1610" s="70"/>
      <c r="P1610" s="196">
        <f t="shared" si="104"/>
        <v>59.134999999999998</v>
      </c>
      <c r="Q1610" s="11"/>
      <c r="R1610" s="11"/>
      <c r="S1610" s="11"/>
      <c r="T1610" s="199">
        <f t="shared" si="105"/>
        <v>322</v>
      </c>
      <c r="U1610" s="11"/>
      <c r="V1610" s="11"/>
      <c r="W1610" s="11"/>
      <c r="Y1610" s="11">
        <v>118.27</v>
      </c>
      <c r="Z1610" s="11">
        <f t="shared" si="106"/>
        <v>131.29</v>
      </c>
      <c r="AB1610" s="11">
        <f t="shared" si="107"/>
        <v>98.22</v>
      </c>
      <c r="AC1610" s="170">
        <v>117.44</v>
      </c>
      <c r="AD1610" s="11"/>
      <c r="AE1610" s="4"/>
      <c r="AF1610" s="4"/>
    </row>
    <row r="1611" spans="1:32">
      <c r="A1611" s="56"/>
      <c r="B1611" s="11"/>
      <c r="C1611" s="11" t="s">
        <v>455</v>
      </c>
      <c r="D1611" s="11"/>
      <c r="E1611" s="11" t="s">
        <v>198</v>
      </c>
      <c r="F1611" s="11">
        <v>706</v>
      </c>
      <c r="G1611" s="11"/>
      <c r="H1611" s="11"/>
      <c r="I1611" s="11"/>
      <c r="J1611" s="207">
        <v>124.6</v>
      </c>
      <c r="K1611" s="11"/>
      <c r="M1611" s="11">
        <v>1</v>
      </c>
      <c r="N1611" s="70"/>
      <c r="P1611" s="196">
        <f t="shared" si="104"/>
        <v>124.6</v>
      </c>
      <c r="Q1611" s="11"/>
      <c r="R1611" s="11"/>
      <c r="S1611" s="11"/>
      <c r="T1611" s="199">
        <f t="shared" si="105"/>
        <v>706</v>
      </c>
      <c r="U1611" s="11"/>
      <c r="V1611" s="11"/>
      <c r="W1611" s="11"/>
      <c r="Y1611" s="11">
        <v>124.6</v>
      </c>
      <c r="Z1611" s="11">
        <f t="shared" si="106"/>
        <v>138.32</v>
      </c>
      <c r="AB1611" s="11">
        <f t="shared" si="107"/>
        <v>103.48</v>
      </c>
      <c r="AC1611" s="170">
        <v>123.72</v>
      </c>
      <c r="AD1611" s="11"/>
      <c r="AE1611" s="4"/>
      <c r="AF1611" s="4"/>
    </row>
    <row r="1612" spans="1:32">
      <c r="A1612" s="56"/>
      <c r="B1612" s="11"/>
      <c r="C1612" s="11" t="s">
        <v>455</v>
      </c>
      <c r="D1612" s="11"/>
      <c r="E1612" s="11" t="s">
        <v>279</v>
      </c>
      <c r="F1612" s="11">
        <v>1140341</v>
      </c>
      <c r="G1612" s="11"/>
      <c r="H1612" s="11"/>
      <c r="I1612" s="11"/>
      <c r="J1612" s="207">
        <v>196957.8400000002</v>
      </c>
      <c r="K1612" s="11"/>
      <c r="M1612" s="11">
        <v>1420</v>
      </c>
      <c r="N1612" s="70"/>
      <c r="P1612" s="196">
        <f t="shared" si="104"/>
        <v>138.70270422535225</v>
      </c>
      <c r="Q1612" s="11"/>
      <c r="R1612" s="11"/>
      <c r="S1612" s="11"/>
      <c r="T1612" s="199">
        <f t="shared" si="105"/>
        <v>803.0570422535211</v>
      </c>
      <c r="U1612" s="11"/>
      <c r="V1612" s="11"/>
      <c r="W1612" s="11"/>
      <c r="Y1612" s="11">
        <v>196957.8400000002</v>
      </c>
      <c r="Z1612" s="11">
        <f t="shared" si="106"/>
        <v>218647.62</v>
      </c>
      <c r="AB1612" s="11">
        <f t="shared" si="107"/>
        <v>163576.26999999999</v>
      </c>
      <c r="AC1612" s="170">
        <v>195574.22</v>
      </c>
      <c r="AD1612" s="11"/>
      <c r="AE1612" s="4"/>
      <c r="AF1612" s="4"/>
    </row>
    <row r="1613" spans="1:32">
      <c r="A1613" s="56"/>
      <c r="B1613" s="11"/>
      <c r="C1613" s="11" t="s">
        <v>455</v>
      </c>
      <c r="D1613" s="11"/>
      <c r="E1613" s="11" t="s">
        <v>183</v>
      </c>
      <c r="F1613" s="11"/>
      <c r="G1613" s="11"/>
      <c r="H1613" s="11"/>
      <c r="I1613" s="11"/>
      <c r="J1613" s="207">
        <v>5.23</v>
      </c>
      <c r="K1613" s="11"/>
      <c r="M1613" s="11">
        <v>1</v>
      </c>
      <c r="N1613" s="70"/>
      <c r="P1613" s="196">
        <f t="shared" si="104"/>
        <v>5.23</v>
      </c>
      <c r="Q1613" s="11"/>
      <c r="R1613" s="11"/>
      <c r="S1613" s="11"/>
      <c r="T1613" s="199">
        <f t="shared" si="105"/>
        <v>0</v>
      </c>
      <c r="U1613" s="11"/>
      <c r="V1613" s="11"/>
      <c r="W1613" s="11"/>
      <c r="Y1613" s="11">
        <v>5.23</v>
      </c>
      <c r="Z1613" s="11">
        <f t="shared" si="106"/>
        <v>5.81</v>
      </c>
      <c r="AB1613" s="11">
        <f t="shared" si="107"/>
        <v>4.34</v>
      </c>
      <c r="AC1613" s="170">
        <v>5.19</v>
      </c>
      <c r="AD1613" s="11"/>
      <c r="AE1613" s="4"/>
      <c r="AF1613" s="4"/>
    </row>
    <row r="1614" spans="1:32">
      <c r="A1614" s="56"/>
      <c r="B1614" s="11"/>
      <c r="C1614" s="11" t="s">
        <v>456</v>
      </c>
      <c r="D1614" s="11"/>
      <c r="E1614" s="11" t="s">
        <v>273</v>
      </c>
      <c r="F1614" s="11">
        <v>99816</v>
      </c>
      <c r="G1614" s="11"/>
      <c r="H1614" s="11"/>
      <c r="I1614" s="11"/>
      <c r="J1614" s="207">
        <v>17122.399999999994</v>
      </c>
      <c r="K1614" s="11"/>
      <c r="M1614" s="11">
        <v>119</v>
      </c>
      <c r="N1614" s="70"/>
      <c r="P1614" s="196">
        <f t="shared" si="104"/>
        <v>143.88571428571424</v>
      </c>
      <c r="Q1614" s="11"/>
      <c r="R1614" s="11"/>
      <c r="S1614" s="11"/>
      <c r="T1614" s="199">
        <f t="shared" si="105"/>
        <v>838.7899159663865</v>
      </c>
      <c r="U1614" s="11"/>
      <c r="V1614" s="11"/>
      <c r="W1614" s="11"/>
      <c r="Y1614" s="11">
        <v>17122.399999999994</v>
      </c>
      <c r="Z1614" s="11">
        <f t="shared" si="106"/>
        <v>19007.990000000002</v>
      </c>
      <c r="AB1614" s="11">
        <f t="shared" si="107"/>
        <v>14220.4</v>
      </c>
      <c r="AC1614" s="170">
        <v>17002.12</v>
      </c>
      <c r="AD1614" s="11"/>
      <c r="AE1614" s="4"/>
      <c r="AF1614" s="4"/>
    </row>
    <row r="1615" spans="1:32">
      <c r="A1615" s="56"/>
      <c r="B1615" s="11"/>
      <c r="C1615" s="11" t="s">
        <v>457</v>
      </c>
      <c r="D1615" s="11"/>
      <c r="E1615" s="11" t="s">
        <v>458</v>
      </c>
      <c r="F1615" s="11">
        <v>187438</v>
      </c>
      <c r="G1615" s="11"/>
      <c r="H1615" s="11"/>
      <c r="I1615" s="11"/>
      <c r="J1615" s="207">
        <v>32610.51999999999</v>
      </c>
      <c r="K1615" s="11"/>
      <c r="M1615" s="11">
        <v>208</v>
      </c>
      <c r="N1615" s="70"/>
      <c r="P1615" s="196">
        <f t="shared" si="104"/>
        <v>156.7813461538461</v>
      </c>
      <c r="Q1615" s="11"/>
      <c r="R1615" s="11"/>
      <c r="S1615" s="11"/>
      <c r="T1615" s="199">
        <f t="shared" si="105"/>
        <v>901.14423076923072</v>
      </c>
      <c r="U1615" s="11"/>
      <c r="V1615" s="11"/>
      <c r="W1615" s="11"/>
      <c r="Y1615" s="11">
        <v>32610.51999999999</v>
      </c>
      <c r="Z1615" s="11">
        <f t="shared" si="106"/>
        <v>36201.72</v>
      </c>
      <c r="AB1615" s="11">
        <f t="shared" si="107"/>
        <v>27083.5</v>
      </c>
      <c r="AC1615" s="170">
        <v>32381.43</v>
      </c>
      <c r="AD1615" s="11"/>
      <c r="AE1615" s="4"/>
      <c r="AF1615" s="4"/>
    </row>
    <row r="1616" spans="1:32">
      <c r="A1616" s="56"/>
      <c r="B1616" s="11"/>
      <c r="C1616" s="11" t="s">
        <v>459</v>
      </c>
      <c r="D1616" s="11"/>
      <c r="E1616" s="11" t="s">
        <v>122</v>
      </c>
      <c r="F1616" s="11">
        <v>571695</v>
      </c>
      <c r="G1616" s="11"/>
      <c r="H1616" s="11"/>
      <c r="I1616" s="11"/>
      <c r="J1616" s="207">
        <v>100229.1200000001</v>
      </c>
      <c r="K1616" s="11"/>
      <c r="M1616" s="11">
        <v>637</v>
      </c>
      <c r="N1616" s="70"/>
      <c r="P1616" s="196">
        <f t="shared" si="104"/>
        <v>157.34555729984316</v>
      </c>
      <c r="Q1616" s="11"/>
      <c r="R1616" s="11"/>
      <c r="S1616" s="11"/>
      <c r="T1616" s="199">
        <f t="shared" si="105"/>
        <v>897.48037676609101</v>
      </c>
      <c r="U1616" s="11"/>
      <c r="V1616" s="11"/>
      <c r="W1616" s="11"/>
      <c r="Y1616" s="11">
        <v>100229.1200000001</v>
      </c>
      <c r="Z1616" s="11">
        <f t="shared" si="106"/>
        <v>111266.75</v>
      </c>
      <c r="AB1616" s="11">
        <f t="shared" si="107"/>
        <v>83241.7</v>
      </c>
      <c r="AC1616" s="170">
        <v>99525.02</v>
      </c>
      <c r="AD1616" s="11"/>
      <c r="AE1616" s="4"/>
      <c r="AF1616" s="4"/>
    </row>
    <row r="1617" spans="1:32">
      <c r="A1617" s="56"/>
      <c r="B1617" s="11"/>
      <c r="C1617" s="11" t="s">
        <v>460</v>
      </c>
      <c r="D1617" s="11"/>
      <c r="E1617" s="11" t="s">
        <v>183</v>
      </c>
      <c r="F1617" s="11">
        <v>460341</v>
      </c>
      <c r="G1617" s="11"/>
      <c r="H1617" s="11"/>
      <c r="I1617" s="11"/>
      <c r="J1617" s="207">
        <v>79553.329999999914</v>
      </c>
      <c r="K1617" s="11"/>
      <c r="M1617" s="11">
        <v>517</v>
      </c>
      <c r="N1617" s="70"/>
      <c r="P1617" s="196">
        <f t="shared" si="104"/>
        <v>153.87491295938088</v>
      </c>
      <c r="Q1617" s="11"/>
      <c r="R1617" s="11"/>
      <c r="S1617" s="11"/>
      <c r="T1617" s="199">
        <f t="shared" si="105"/>
        <v>890.40812379110253</v>
      </c>
      <c r="U1617" s="11"/>
      <c r="V1617" s="11"/>
      <c r="W1617" s="11"/>
      <c r="Y1617" s="11">
        <v>79553.329999999914</v>
      </c>
      <c r="Z1617" s="11">
        <f t="shared" si="106"/>
        <v>88314.06</v>
      </c>
      <c r="AB1617" s="11">
        <f t="shared" si="107"/>
        <v>66070.17</v>
      </c>
      <c r="AC1617" s="170">
        <v>78994.47</v>
      </c>
      <c r="AD1617" s="11"/>
      <c r="AE1617" s="4"/>
      <c r="AF1617" s="4"/>
    </row>
    <row r="1618" spans="1:32">
      <c r="A1618" s="56"/>
      <c r="B1618" s="11"/>
      <c r="C1618" s="11" t="s">
        <v>461</v>
      </c>
      <c r="D1618" s="11"/>
      <c r="E1618" s="11" t="s">
        <v>462</v>
      </c>
      <c r="F1618" s="11">
        <v>679908</v>
      </c>
      <c r="G1618" s="11"/>
      <c r="H1618" s="11"/>
      <c r="I1618" s="11"/>
      <c r="J1618" s="207">
        <v>117506.46000000002</v>
      </c>
      <c r="K1618" s="11"/>
      <c r="M1618" s="11">
        <v>726</v>
      </c>
      <c r="N1618" s="70"/>
      <c r="P1618" s="196">
        <f t="shared" si="104"/>
        <v>161.8546280991736</v>
      </c>
      <c r="Q1618" s="11"/>
      <c r="R1618" s="11"/>
      <c r="S1618" s="11"/>
      <c r="T1618" s="199">
        <f t="shared" si="105"/>
        <v>936.51239669421489</v>
      </c>
      <c r="U1618" s="11"/>
      <c r="V1618" s="11"/>
      <c r="W1618" s="11"/>
      <c r="Y1618" s="11">
        <v>117506.46000000002</v>
      </c>
      <c r="Z1618" s="11">
        <f t="shared" si="106"/>
        <v>130446.74</v>
      </c>
      <c r="AB1618" s="11">
        <f t="shared" si="107"/>
        <v>97590.78</v>
      </c>
      <c r="AC1618" s="170">
        <v>116680.98</v>
      </c>
      <c r="AD1618" s="11"/>
      <c r="AE1618" s="4"/>
      <c r="AF1618" s="4"/>
    </row>
    <row r="1619" spans="1:32">
      <c r="A1619" s="56"/>
      <c r="B1619" s="11"/>
      <c r="C1619" s="11" t="s">
        <v>461</v>
      </c>
      <c r="D1619" s="11"/>
      <c r="E1619" s="11" t="s">
        <v>152</v>
      </c>
      <c r="F1619" s="11">
        <v>3272</v>
      </c>
      <c r="G1619" s="11"/>
      <c r="H1619" s="11"/>
      <c r="I1619" s="11"/>
      <c r="J1619" s="207">
        <v>590.61</v>
      </c>
      <c r="K1619" s="11"/>
      <c r="M1619" s="11">
        <v>3</v>
      </c>
      <c r="N1619" s="70"/>
      <c r="P1619" s="196">
        <f t="shared" si="104"/>
        <v>196.87</v>
      </c>
      <c r="Q1619" s="11"/>
      <c r="R1619" s="11"/>
      <c r="S1619" s="11"/>
      <c r="T1619" s="199">
        <f t="shared" si="105"/>
        <v>1090.6666666666667</v>
      </c>
      <c r="U1619" s="11"/>
      <c r="V1619" s="11"/>
      <c r="W1619" s="11"/>
      <c r="Y1619" s="11">
        <v>590.61</v>
      </c>
      <c r="Z1619" s="11">
        <f t="shared" si="106"/>
        <v>655.65</v>
      </c>
      <c r="AB1619" s="11">
        <f t="shared" si="107"/>
        <v>490.51</v>
      </c>
      <c r="AC1619" s="170">
        <v>586.46</v>
      </c>
      <c r="AD1619" s="11"/>
      <c r="AE1619" s="4"/>
      <c r="AF1619" s="4"/>
    </row>
    <row r="1620" spans="1:32">
      <c r="A1620" s="56"/>
      <c r="B1620" s="11"/>
      <c r="C1620" s="11" t="s">
        <v>461</v>
      </c>
      <c r="D1620" s="11"/>
      <c r="E1620" s="11" t="s">
        <v>133</v>
      </c>
      <c r="F1620" s="11">
        <v>3049</v>
      </c>
      <c r="G1620" s="11"/>
      <c r="H1620" s="11"/>
      <c r="I1620" s="11"/>
      <c r="J1620" s="207">
        <v>440.17999999999995</v>
      </c>
      <c r="K1620" s="11"/>
      <c r="M1620" s="11">
        <v>5</v>
      </c>
      <c r="N1620" s="70"/>
      <c r="P1620" s="196">
        <f t="shared" si="104"/>
        <v>88.035999999999987</v>
      </c>
      <c r="Q1620" s="11"/>
      <c r="R1620" s="11"/>
      <c r="S1620" s="11"/>
      <c r="T1620" s="199">
        <f t="shared" si="105"/>
        <v>609.79999999999995</v>
      </c>
      <c r="U1620" s="11"/>
      <c r="V1620" s="11"/>
      <c r="W1620" s="11"/>
      <c r="Y1620" s="11">
        <v>440.17999999999995</v>
      </c>
      <c r="Z1620" s="11">
        <f t="shared" si="106"/>
        <v>488.65</v>
      </c>
      <c r="AB1620" s="11">
        <f t="shared" si="107"/>
        <v>365.58</v>
      </c>
      <c r="AC1620" s="170">
        <v>437.09</v>
      </c>
      <c r="AD1620" s="11"/>
      <c r="AE1620" s="4"/>
      <c r="AF1620" s="4"/>
    </row>
    <row r="1621" spans="1:32">
      <c r="A1621" s="56"/>
      <c r="B1621" s="11"/>
      <c r="C1621" s="11" t="s">
        <v>463</v>
      </c>
      <c r="D1621" s="11"/>
      <c r="E1621" s="11" t="s">
        <v>133</v>
      </c>
      <c r="F1621" s="11">
        <v>68320</v>
      </c>
      <c r="G1621" s="11"/>
      <c r="H1621" s="11"/>
      <c r="I1621" s="11"/>
      <c r="J1621" s="207">
        <v>11908.630000000003</v>
      </c>
      <c r="K1621" s="11"/>
      <c r="M1621" s="11">
        <v>70</v>
      </c>
      <c r="N1621" s="70"/>
      <c r="P1621" s="196">
        <f t="shared" si="104"/>
        <v>170.12328571428574</v>
      </c>
      <c r="Q1621" s="11"/>
      <c r="R1621" s="11"/>
      <c r="S1621" s="11"/>
      <c r="T1621" s="199">
        <f t="shared" si="105"/>
        <v>976</v>
      </c>
      <c r="U1621" s="11"/>
      <c r="V1621" s="11"/>
      <c r="W1621" s="11"/>
      <c r="Y1621" s="11">
        <v>11908.630000000003</v>
      </c>
      <c r="Z1621" s="11">
        <f t="shared" si="106"/>
        <v>13220.06</v>
      </c>
      <c r="AB1621" s="11">
        <f t="shared" si="107"/>
        <v>9890.2900000000009</v>
      </c>
      <c r="AC1621" s="170">
        <v>11824.97</v>
      </c>
      <c r="AD1621" s="11"/>
      <c r="AE1621" s="4"/>
      <c r="AF1621" s="4"/>
    </row>
    <row r="1622" spans="1:32">
      <c r="A1622" s="56"/>
      <c r="B1622" s="11"/>
      <c r="C1622" s="11" t="s">
        <v>464</v>
      </c>
      <c r="D1622" s="11"/>
      <c r="E1622" s="11" t="s">
        <v>86</v>
      </c>
      <c r="F1622" s="11">
        <v>4644</v>
      </c>
      <c r="G1622" s="11"/>
      <c r="H1622" s="11"/>
      <c r="I1622" s="11"/>
      <c r="J1622" s="207">
        <v>799.24999999999989</v>
      </c>
      <c r="K1622" s="11"/>
      <c r="M1622" s="11">
        <v>5</v>
      </c>
      <c r="N1622" s="70"/>
      <c r="P1622" s="196">
        <f t="shared" si="104"/>
        <v>159.84999999999997</v>
      </c>
      <c r="Q1622" s="11"/>
      <c r="R1622" s="11"/>
      <c r="S1622" s="11"/>
      <c r="T1622" s="199">
        <f t="shared" si="105"/>
        <v>928.8</v>
      </c>
      <c r="U1622" s="11"/>
      <c r="V1622" s="11"/>
      <c r="W1622" s="11"/>
      <c r="Y1622" s="11">
        <v>799.24999999999989</v>
      </c>
      <c r="Z1622" s="11">
        <f t="shared" si="106"/>
        <v>887.27</v>
      </c>
      <c r="AB1622" s="11">
        <f t="shared" si="107"/>
        <v>663.79</v>
      </c>
      <c r="AC1622" s="170">
        <v>793.64</v>
      </c>
      <c r="AD1622" s="11"/>
      <c r="AE1622" s="4"/>
      <c r="AF1622" s="4"/>
    </row>
    <row r="1623" spans="1:32">
      <c r="A1623" s="56"/>
      <c r="B1623" s="11"/>
      <c r="C1623" s="11" t="s">
        <v>465</v>
      </c>
      <c r="D1623" s="11"/>
      <c r="E1623" s="11" t="s">
        <v>430</v>
      </c>
      <c r="F1623" s="11">
        <v>95906</v>
      </c>
      <c r="G1623" s="11"/>
      <c r="H1623" s="11"/>
      <c r="I1623" s="11"/>
      <c r="J1623" s="207">
        <v>16926.39</v>
      </c>
      <c r="K1623" s="11"/>
      <c r="M1623" s="11">
        <v>87</v>
      </c>
      <c r="N1623" s="70"/>
      <c r="P1623" s="196">
        <f t="shared" si="104"/>
        <v>194.55620689655171</v>
      </c>
      <c r="Q1623" s="11"/>
      <c r="R1623" s="11"/>
      <c r="S1623" s="11"/>
      <c r="T1623" s="199">
        <f t="shared" si="105"/>
        <v>1102.367816091954</v>
      </c>
      <c r="U1623" s="11"/>
      <c r="V1623" s="11"/>
      <c r="W1623" s="11"/>
      <c r="Y1623" s="11">
        <v>16926.39</v>
      </c>
      <c r="Z1623" s="11">
        <f t="shared" si="106"/>
        <v>18790.39</v>
      </c>
      <c r="AB1623" s="11">
        <f t="shared" si="107"/>
        <v>14057.61</v>
      </c>
      <c r="AC1623" s="170">
        <v>16807.48</v>
      </c>
      <c r="AD1623" s="11"/>
      <c r="AE1623" s="4"/>
      <c r="AF1623" s="4"/>
    </row>
    <row r="1624" spans="1:32">
      <c r="A1624" s="56"/>
      <c r="B1624" s="11"/>
      <c r="C1624" s="11" t="s">
        <v>465</v>
      </c>
      <c r="D1624" s="11"/>
      <c r="E1624" s="11" t="s">
        <v>79</v>
      </c>
      <c r="F1624" s="11">
        <v>460</v>
      </c>
      <c r="G1624" s="11"/>
      <c r="H1624" s="11"/>
      <c r="I1624" s="11"/>
      <c r="J1624" s="207">
        <v>84.07</v>
      </c>
      <c r="K1624" s="11"/>
      <c r="M1624" s="11">
        <v>1</v>
      </c>
      <c r="N1624" s="70"/>
      <c r="P1624" s="196">
        <f t="shared" si="104"/>
        <v>84.07</v>
      </c>
      <c r="Q1624" s="11"/>
      <c r="R1624" s="11"/>
      <c r="S1624" s="11"/>
      <c r="T1624" s="199">
        <f t="shared" si="105"/>
        <v>460</v>
      </c>
      <c r="U1624" s="11"/>
      <c r="V1624" s="11"/>
      <c r="W1624" s="11"/>
      <c r="Y1624" s="11">
        <v>84.07</v>
      </c>
      <c r="Z1624" s="11">
        <f t="shared" si="106"/>
        <v>93.33</v>
      </c>
      <c r="AB1624" s="11">
        <f t="shared" si="107"/>
        <v>69.819999999999993</v>
      </c>
      <c r="AC1624" s="170">
        <v>83.48</v>
      </c>
      <c r="AD1624" s="11"/>
      <c r="AE1624" s="4"/>
      <c r="AF1624" s="4"/>
    </row>
    <row r="1625" spans="1:32">
      <c r="A1625" s="56"/>
      <c r="B1625" s="11"/>
      <c r="C1625" s="11" t="s">
        <v>466</v>
      </c>
      <c r="D1625" s="11"/>
      <c r="E1625" s="11" t="s">
        <v>144</v>
      </c>
      <c r="F1625" s="11">
        <v>318379</v>
      </c>
      <c r="G1625" s="11"/>
      <c r="H1625" s="11"/>
      <c r="I1625" s="11"/>
      <c r="J1625" s="207">
        <v>55161.140000000087</v>
      </c>
      <c r="K1625" s="11"/>
      <c r="M1625" s="11">
        <v>384</v>
      </c>
      <c r="N1625" s="70"/>
      <c r="P1625" s="196">
        <f t="shared" si="104"/>
        <v>143.64880208333355</v>
      </c>
      <c r="Q1625" s="11"/>
      <c r="R1625" s="11"/>
      <c r="S1625" s="11"/>
      <c r="T1625" s="199">
        <f t="shared" si="105"/>
        <v>829.11197916666663</v>
      </c>
      <c r="U1625" s="11"/>
      <c r="V1625" s="11"/>
      <c r="W1625" s="11"/>
      <c r="Y1625" s="11">
        <v>55161.140000000087</v>
      </c>
      <c r="Z1625" s="11">
        <f t="shared" si="106"/>
        <v>61235.7</v>
      </c>
      <c r="AB1625" s="11">
        <f t="shared" si="107"/>
        <v>45812.11</v>
      </c>
      <c r="AC1625" s="170">
        <v>54773.64</v>
      </c>
      <c r="AD1625" s="11"/>
      <c r="AE1625" s="4"/>
      <c r="AF1625" s="4"/>
    </row>
    <row r="1626" spans="1:32">
      <c r="A1626" s="56"/>
      <c r="B1626" s="11"/>
      <c r="C1626" s="11" t="s">
        <v>467</v>
      </c>
      <c r="D1626" s="11"/>
      <c r="E1626" s="11" t="s">
        <v>468</v>
      </c>
      <c r="F1626" s="11">
        <v>414416</v>
      </c>
      <c r="G1626" s="11"/>
      <c r="H1626" s="11"/>
      <c r="I1626" s="11"/>
      <c r="J1626" s="207">
        <v>72191.199999999968</v>
      </c>
      <c r="K1626" s="11"/>
      <c r="M1626" s="11">
        <v>285</v>
      </c>
      <c r="N1626" s="70"/>
      <c r="P1626" s="196">
        <f t="shared" si="104"/>
        <v>253.30245614035076</v>
      </c>
      <c r="Q1626" s="11"/>
      <c r="R1626" s="11"/>
      <c r="S1626" s="11"/>
      <c r="T1626" s="199">
        <f t="shared" si="105"/>
        <v>1454.0912280701755</v>
      </c>
      <c r="U1626" s="11"/>
      <c r="V1626" s="11"/>
      <c r="W1626" s="11"/>
      <c r="Y1626" s="11">
        <v>72191.199999999968</v>
      </c>
      <c r="Z1626" s="11">
        <f t="shared" si="106"/>
        <v>80141.179999999993</v>
      </c>
      <c r="AB1626" s="11">
        <f t="shared" si="107"/>
        <v>59955.81</v>
      </c>
      <c r="AC1626" s="170">
        <v>71684.06</v>
      </c>
      <c r="AD1626" s="11"/>
      <c r="AE1626" s="4"/>
      <c r="AF1626" s="4"/>
    </row>
    <row r="1627" spans="1:32">
      <c r="A1627" s="56"/>
      <c r="B1627" s="11"/>
      <c r="C1627" s="11" t="s">
        <v>469</v>
      </c>
      <c r="D1627" s="11"/>
      <c r="E1627" s="11" t="s">
        <v>232</v>
      </c>
      <c r="F1627" s="11">
        <v>1330756</v>
      </c>
      <c r="G1627" s="11"/>
      <c r="H1627" s="11"/>
      <c r="I1627" s="11"/>
      <c r="J1627" s="207">
        <v>226805.11000000016</v>
      </c>
      <c r="K1627" s="11"/>
      <c r="M1627" s="11">
        <v>2003</v>
      </c>
      <c r="N1627" s="70"/>
      <c r="P1627" s="196">
        <f t="shared" si="104"/>
        <v>113.23270594108845</v>
      </c>
      <c r="Q1627" s="11"/>
      <c r="R1627" s="11"/>
      <c r="S1627" s="11"/>
      <c r="T1627" s="199">
        <f t="shared" si="105"/>
        <v>664.38142785821265</v>
      </c>
      <c r="U1627" s="11"/>
      <c r="V1627" s="11"/>
      <c r="W1627" s="11"/>
      <c r="Y1627" s="11">
        <v>226805.11000000016</v>
      </c>
      <c r="Z1627" s="11">
        <f t="shared" si="106"/>
        <v>251781.79</v>
      </c>
      <c r="AB1627" s="11">
        <f t="shared" si="107"/>
        <v>188364.85</v>
      </c>
      <c r="AC1627" s="170">
        <v>225211.82</v>
      </c>
      <c r="AD1627" s="11"/>
      <c r="AE1627" s="4"/>
      <c r="AF1627" s="4"/>
    </row>
    <row r="1628" spans="1:32">
      <c r="A1628" s="56"/>
      <c r="B1628" s="11"/>
      <c r="C1628" s="11" t="s">
        <v>470</v>
      </c>
      <c r="D1628" s="11"/>
      <c r="E1628" s="11" t="s">
        <v>471</v>
      </c>
      <c r="F1628" s="11">
        <v>25537</v>
      </c>
      <c r="G1628" s="11"/>
      <c r="H1628" s="11"/>
      <c r="I1628" s="11"/>
      <c r="J1628" s="207">
        <v>4437.880000000001</v>
      </c>
      <c r="K1628" s="11"/>
      <c r="M1628" s="11">
        <v>27</v>
      </c>
      <c r="N1628" s="70"/>
      <c r="P1628" s="196">
        <f t="shared" si="104"/>
        <v>164.36592592592595</v>
      </c>
      <c r="Q1628" s="11"/>
      <c r="R1628" s="11"/>
      <c r="S1628" s="11"/>
      <c r="T1628" s="199">
        <f t="shared" si="105"/>
        <v>945.81481481481478</v>
      </c>
      <c r="U1628" s="11"/>
      <c r="V1628" s="11"/>
      <c r="W1628" s="11"/>
      <c r="Y1628" s="11">
        <v>4437.880000000001</v>
      </c>
      <c r="Z1628" s="11">
        <f t="shared" si="106"/>
        <v>4926.6000000000004</v>
      </c>
      <c r="AB1628" s="11">
        <f t="shared" si="107"/>
        <v>3685.72</v>
      </c>
      <c r="AC1628" s="170">
        <v>4406.7</v>
      </c>
      <c r="AD1628" s="11"/>
      <c r="AE1628" s="4"/>
      <c r="AF1628" s="4"/>
    </row>
    <row r="1629" spans="1:32">
      <c r="A1629" s="56"/>
      <c r="B1629" s="11"/>
      <c r="C1629" s="11" t="s">
        <v>472</v>
      </c>
      <c r="D1629" s="11"/>
      <c r="E1629" s="11" t="s">
        <v>68</v>
      </c>
      <c r="F1629" s="11">
        <v>82707</v>
      </c>
      <c r="G1629" s="11"/>
      <c r="H1629" s="11"/>
      <c r="I1629" s="11"/>
      <c r="J1629" s="207">
        <v>14906.039999999999</v>
      </c>
      <c r="K1629" s="11"/>
      <c r="M1629" s="11">
        <v>100</v>
      </c>
      <c r="N1629" s="70"/>
      <c r="P1629" s="196">
        <f t="shared" si="104"/>
        <v>149.06039999999999</v>
      </c>
      <c r="Q1629" s="11"/>
      <c r="R1629" s="11"/>
      <c r="S1629" s="11"/>
      <c r="T1629" s="199">
        <f t="shared" si="105"/>
        <v>827.07</v>
      </c>
      <c r="U1629" s="11"/>
      <c r="V1629" s="11"/>
      <c r="W1629" s="11"/>
      <c r="Y1629" s="11">
        <v>14906.039999999999</v>
      </c>
      <c r="Z1629" s="11">
        <f t="shared" si="106"/>
        <v>16547.55</v>
      </c>
      <c r="AB1629" s="11">
        <f t="shared" si="107"/>
        <v>12379.68</v>
      </c>
      <c r="AC1629" s="170">
        <v>14801.33</v>
      </c>
      <c r="AD1629" s="11"/>
      <c r="AE1629" s="4"/>
      <c r="AF1629" s="4"/>
    </row>
    <row r="1630" spans="1:32">
      <c r="A1630" s="56"/>
      <c r="B1630" s="11"/>
      <c r="C1630" s="11" t="s">
        <v>473</v>
      </c>
      <c r="D1630" s="11"/>
      <c r="E1630" s="11" t="s">
        <v>133</v>
      </c>
      <c r="F1630" s="11">
        <v>982</v>
      </c>
      <c r="G1630" s="11"/>
      <c r="H1630" s="11"/>
      <c r="I1630" s="11"/>
      <c r="J1630" s="207">
        <v>175.52</v>
      </c>
      <c r="K1630" s="11"/>
      <c r="M1630" s="11">
        <v>1</v>
      </c>
      <c r="N1630" s="70"/>
      <c r="P1630" s="196">
        <f t="shared" si="104"/>
        <v>175.52</v>
      </c>
      <c r="Q1630" s="11"/>
      <c r="R1630" s="11"/>
      <c r="S1630" s="11"/>
      <c r="T1630" s="199">
        <f t="shared" si="105"/>
        <v>982</v>
      </c>
      <c r="U1630" s="11"/>
      <c r="V1630" s="11"/>
      <c r="W1630" s="11"/>
      <c r="Y1630" s="11">
        <v>175.52</v>
      </c>
      <c r="Z1630" s="11">
        <f t="shared" si="106"/>
        <v>194.85</v>
      </c>
      <c r="AB1630" s="11">
        <f t="shared" si="107"/>
        <v>145.77000000000001</v>
      </c>
      <c r="AC1630" s="170">
        <v>174.29</v>
      </c>
      <c r="AD1630" s="11"/>
      <c r="AE1630" s="4"/>
      <c r="AF1630" s="4"/>
    </row>
    <row r="1631" spans="1:32">
      <c r="A1631" s="56"/>
      <c r="B1631" s="11"/>
      <c r="C1631" s="11" t="s">
        <v>473</v>
      </c>
      <c r="D1631" s="11"/>
      <c r="E1631" s="11" t="s">
        <v>206</v>
      </c>
      <c r="F1631" s="11">
        <v>673151</v>
      </c>
      <c r="G1631" s="11"/>
      <c r="H1631" s="11"/>
      <c r="I1631" s="11"/>
      <c r="J1631" s="207">
        <v>115744.47000000003</v>
      </c>
      <c r="K1631" s="11"/>
      <c r="M1631" s="11">
        <v>641</v>
      </c>
      <c r="N1631" s="70"/>
      <c r="P1631" s="196">
        <f t="shared" si="104"/>
        <v>180.56859594383781</v>
      </c>
      <c r="Q1631" s="11"/>
      <c r="R1631" s="11"/>
      <c r="S1631" s="11"/>
      <c r="T1631" s="199">
        <f t="shared" si="105"/>
        <v>1050.1575663026522</v>
      </c>
      <c r="U1631" s="11"/>
      <c r="V1631" s="11"/>
      <c r="W1631" s="11"/>
      <c r="Y1631" s="11">
        <v>115744.47000000003</v>
      </c>
      <c r="Z1631" s="11">
        <f t="shared" si="106"/>
        <v>128490.71</v>
      </c>
      <c r="AB1631" s="11">
        <f t="shared" si="107"/>
        <v>96127.42</v>
      </c>
      <c r="AC1631" s="170">
        <v>114931.37</v>
      </c>
      <c r="AD1631" s="11"/>
      <c r="AE1631" s="4"/>
      <c r="AF1631" s="4"/>
    </row>
    <row r="1632" spans="1:32">
      <c r="A1632" s="56"/>
      <c r="B1632" s="11"/>
      <c r="C1632" s="11" t="s">
        <v>474</v>
      </c>
      <c r="D1632" s="11"/>
      <c r="E1632" s="11" t="s">
        <v>436</v>
      </c>
      <c r="F1632" s="11">
        <v>410</v>
      </c>
      <c r="G1632" s="11"/>
      <c r="H1632" s="11"/>
      <c r="I1632" s="11"/>
      <c r="J1632" s="207">
        <v>38.97</v>
      </c>
      <c r="K1632" s="11"/>
      <c r="M1632" s="11">
        <v>1</v>
      </c>
      <c r="N1632" s="70"/>
      <c r="P1632" s="196">
        <f t="shared" si="104"/>
        <v>38.97</v>
      </c>
      <c r="Q1632" s="11"/>
      <c r="R1632" s="11"/>
      <c r="S1632" s="11"/>
      <c r="T1632" s="199">
        <f t="shared" si="105"/>
        <v>410</v>
      </c>
      <c r="U1632" s="11"/>
      <c r="V1632" s="11"/>
      <c r="W1632" s="11"/>
      <c r="Y1632" s="11">
        <v>38.97</v>
      </c>
      <c r="Z1632" s="11">
        <f t="shared" si="106"/>
        <v>43.26</v>
      </c>
      <c r="AB1632" s="11">
        <f t="shared" si="107"/>
        <v>32.369999999999997</v>
      </c>
      <c r="AC1632" s="170">
        <v>38.700000000000003</v>
      </c>
      <c r="AD1632" s="11"/>
      <c r="AE1632" s="4"/>
      <c r="AF1632" s="4"/>
    </row>
    <row r="1633" spans="1:32">
      <c r="A1633" s="56"/>
      <c r="B1633" s="11"/>
      <c r="C1633" s="11" t="s">
        <v>474</v>
      </c>
      <c r="D1633" s="11"/>
      <c r="E1633" s="11" t="s">
        <v>152</v>
      </c>
      <c r="F1633" s="11">
        <v>2954969</v>
      </c>
      <c r="G1633" s="11"/>
      <c r="H1633" s="11"/>
      <c r="I1633" s="11"/>
      <c r="J1633" s="207">
        <v>498440.36000000197</v>
      </c>
      <c r="K1633" s="11"/>
      <c r="M1633" s="11">
        <v>3642</v>
      </c>
      <c r="N1633" s="70"/>
      <c r="P1633" s="196">
        <f t="shared" si="104"/>
        <v>136.85896760022021</v>
      </c>
      <c r="Q1633" s="11"/>
      <c r="R1633" s="11"/>
      <c r="S1633" s="11"/>
      <c r="T1633" s="199">
        <f t="shared" si="105"/>
        <v>811.35886875343215</v>
      </c>
      <c r="U1633" s="11"/>
      <c r="V1633" s="11"/>
      <c r="W1633" s="11"/>
      <c r="Y1633" s="11">
        <v>498440.36000000197</v>
      </c>
      <c r="Z1633" s="11">
        <f t="shared" si="106"/>
        <v>553330.6</v>
      </c>
      <c r="AB1633" s="11">
        <f t="shared" si="107"/>
        <v>413961.78</v>
      </c>
      <c r="AC1633" s="170">
        <v>494938.85</v>
      </c>
      <c r="AD1633" s="11"/>
      <c r="AE1633" s="4"/>
      <c r="AF1633" s="4"/>
    </row>
    <row r="1634" spans="1:32">
      <c r="A1634" s="56"/>
      <c r="B1634" s="11"/>
      <c r="C1634" s="11" t="s">
        <v>475</v>
      </c>
      <c r="D1634" s="11"/>
      <c r="E1634" s="11" t="s">
        <v>86</v>
      </c>
      <c r="F1634" s="11">
        <v>1374</v>
      </c>
      <c r="G1634" s="11"/>
      <c r="H1634" s="11"/>
      <c r="I1634" s="11"/>
      <c r="J1634" s="207">
        <v>277.26000000000005</v>
      </c>
      <c r="K1634" s="11"/>
      <c r="M1634" s="11">
        <v>9</v>
      </c>
      <c r="N1634" s="70"/>
      <c r="P1634" s="196">
        <f t="shared" si="104"/>
        <v>30.806666666666672</v>
      </c>
      <c r="Q1634" s="11"/>
      <c r="R1634" s="11"/>
      <c r="S1634" s="11"/>
      <c r="T1634" s="199">
        <f t="shared" si="105"/>
        <v>152.66666666666666</v>
      </c>
      <c r="U1634" s="11"/>
      <c r="V1634" s="11"/>
      <c r="W1634" s="11"/>
      <c r="Y1634" s="11">
        <v>277.26000000000005</v>
      </c>
      <c r="Z1634" s="11">
        <f t="shared" si="106"/>
        <v>307.79000000000002</v>
      </c>
      <c r="AB1634" s="11">
        <f t="shared" si="107"/>
        <v>230.27</v>
      </c>
      <c r="AC1634" s="170">
        <v>275.31</v>
      </c>
      <c r="AD1634" s="11"/>
      <c r="AE1634" s="4"/>
      <c r="AF1634" s="4"/>
    </row>
    <row r="1635" spans="1:32">
      <c r="A1635" s="56"/>
      <c r="B1635" s="11"/>
      <c r="C1635" s="11" t="s">
        <v>476</v>
      </c>
      <c r="D1635" s="11"/>
      <c r="E1635" s="11" t="s">
        <v>66</v>
      </c>
      <c r="F1635" s="11">
        <v>55139</v>
      </c>
      <c r="G1635" s="11"/>
      <c r="H1635" s="11"/>
      <c r="I1635" s="11"/>
      <c r="J1635" s="207">
        <v>15642.64</v>
      </c>
      <c r="K1635" s="11"/>
      <c r="M1635" s="11">
        <v>67</v>
      </c>
      <c r="N1635" s="70"/>
      <c r="P1635" s="196">
        <f t="shared" si="104"/>
        <v>233.47223880597014</v>
      </c>
      <c r="Q1635" s="11"/>
      <c r="R1635" s="11"/>
      <c r="S1635" s="11"/>
      <c r="T1635" s="199">
        <f t="shared" si="105"/>
        <v>822.97014925373139</v>
      </c>
      <c r="U1635" s="11"/>
      <c r="V1635" s="11"/>
      <c r="W1635" s="11"/>
      <c r="Y1635" s="11">
        <v>15642.64</v>
      </c>
      <c r="Z1635" s="11">
        <f t="shared" si="106"/>
        <v>17365.27</v>
      </c>
      <c r="AB1635" s="11">
        <f t="shared" si="107"/>
        <v>12991.43</v>
      </c>
      <c r="AC1635" s="170">
        <v>15532.75</v>
      </c>
      <c r="AD1635" s="11"/>
      <c r="AE1635" s="4"/>
      <c r="AF1635" s="4"/>
    </row>
    <row r="1636" spans="1:32">
      <c r="A1636" s="56"/>
      <c r="B1636" s="11"/>
      <c r="C1636" s="11" t="s">
        <v>476</v>
      </c>
      <c r="D1636" s="11"/>
      <c r="E1636" s="11" t="s">
        <v>477</v>
      </c>
      <c r="F1636" s="11">
        <v>200049</v>
      </c>
      <c r="G1636" s="11"/>
      <c r="H1636" s="11"/>
      <c r="I1636" s="11"/>
      <c r="J1636" s="207">
        <v>35132.859999999979</v>
      </c>
      <c r="K1636" s="11"/>
      <c r="M1636" s="11">
        <v>205</v>
      </c>
      <c r="N1636" s="70"/>
      <c r="P1636" s="196">
        <f t="shared" si="104"/>
        <v>171.37980487804867</v>
      </c>
      <c r="Q1636" s="11"/>
      <c r="R1636" s="11"/>
      <c r="S1636" s="11"/>
      <c r="T1636" s="199">
        <f t="shared" si="105"/>
        <v>975.8487804878049</v>
      </c>
      <c r="U1636" s="11"/>
      <c r="V1636" s="11"/>
      <c r="W1636" s="11"/>
      <c r="Y1636" s="11">
        <v>35132.859999999979</v>
      </c>
      <c r="Z1636" s="11">
        <f t="shared" si="106"/>
        <v>39001.83</v>
      </c>
      <c r="AB1636" s="11">
        <f t="shared" si="107"/>
        <v>29178.34</v>
      </c>
      <c r="AC1636" s="170">
        <v>34886.050000000003</v>
      </c>
      <c r="AD1636" s="11"/>
      <c r="AE1636" s="4"/>
      <c r="AF1636" s="4"/>
    </row>
    <row r="1637" spans="1:32">
      <c r="A1637" s="56"/>
      <c r="B1637" s="11"/>
      <c r="C1637" s="11" t="s">
        <v>476</v>
      </c>
      <c r="D1637" s="11"/>
      <c r="E1637" s="11" t="s">
        <v>108</v>
      </c>
      <c r="F1637" s="11">
        <v>154768</v>
      </c>
      <c r="G1637" s="11"/>
      <c r="H1637" s="11"/>
      <c r="I1637" s="11"/>
      <c r="J1637" s="207">
        <v>27298.110000000008</v>
      </c>
      <c r="K1637" s="11"/>
      <c r="M1637" s="11">
        <v>141</v>
      </c>
      <c r="N1637" s="70"/>
      <c r="P1637" s="196">
        <f t="shared" si="104"/>
        <v>193.60361702127665</v>
      </c>
      <c r="Q1637" s="11"/>
      <c r="R1637" s="11"/>
      <c r="S1637" s="11"/>
      <c r="T1637" s="199">
        <f t="shared" si="105"/>
        <v>1097.6453900709221</v>
      </c>
      <c r="U1637" s="11"/>
      <c r="V1637" s="11"/>
      <c r="W1637" s="11"/>
      <c r="Y1637" s="11">
        <v>27298.110000000008</v>
      </c>
      <c r="Z1637" s="11">
        <f t="shared" si="106"/>
        <v>30304.29</v>
      </c>
      <c r="AB1637" s="11">
        <f t="shared" si="107"/>
        <v>22671.47</v>
      </c>
      <c r="AC1637" s="170">
        <v>27106.34</v>
      </c>
      <c r="AD1637" s="11"/>
      <c r="AE1637" s="4"/>
      <c r="AF1637" s="4"/>
    </row>
    <row r="1638" spans="1:32">
      <c r="A1638" s="56"/>
      <c r="B1638" s="11"/>
      <c r="C1638" s="11" t="s">
        <v>479</v>
      </c>
      <c r="D1638" s="11"/>
      <c r="E1638" s="11" t="s">
        <v>136</v>
      </c>
      <c r="F1638" s="11">
        <v>12244</v>
      </c>
      <c r="G1638" s="11"/>
      <c r="H1638" s="11"/>
      <c r="I1638" s="11"/>
      <c r="J1638" s="207">
        <v>2227.8199999999997</v>
      </c>
      <c r="K1638" s="11"/>
      <c r="M1638" s="11">
        <v>11</v>
      </c>
      <c r="N1638" s="70"/>
      <c r="P1638" s="196">
        <f t="shared" si="104"/>
        <v>202.52909090909088</v>
      </c>
      <c r="Q1638" s="11"/>
      <c r="R1638" s="11"/>
      <c r="S1638" s="11"/>
      <c r="T1638" s="199">
        <f t="shared" si="105"/>
        <v>1113.090909090909</v>
      </c>
      <c r="U1638" s="11"/>
      <c r="V1638" s="11"/>
      <c r="W1638" s="11"/>
      <c r="Y1638" s="11">
        <v>2227.8199999999997</v>
      </c>
      <c r="Z1638" s="11">
        <f t="shared" si="106"/>
        <v>2473.16</v>
      </c>
      <c r="AB1638" s="11">
        <f t="shared" si="107"/>
        <v>1850.24</v>
      </c>
      <c r="AC1638" s="170">
        <v>2212.17</v>
      </c>
      <c r="AD1638" s="11"/>
      <c r="AE1638" s="4"/>
      <c r="AF1638" s="4"/>
    </row>
    <row r="1639" spans="1:32">
      <c r="A1639" s="56"/>
      <c r="B1639" s="11"/>
      <c r="C1639" s="11" t="s">
        <v>479</v>
      </c>
      <c r="D1639" s="11"/>
      <c r="E1639" s="11" t="s">
        <v>297</v>
      </c>
      <c r="F1639" s="11">
        <v>1343</v>
      </c>
      <c r="G1639" s="11"/>
      <c r="H1639" s="11"/>
      <c r="I1639" s="11"/>
      <c r="J1639" s="207">
        <v>245.41</v>
      </c>
      <c r="K1639" s="11"/>
      <c r="M1639" s="11">
        <v>1</v>
      </c>
      <c r="N1639" s="70"/>
      <c r="P1639" s="196">
        <f t="shared" si="104"/>
        <v>245.41</v>
      </c>
      <c r="Q1639" s="11"/>
      <c r="R1639" s="11"/>
      <c r="S1639" s="11"/>
      <c r="T1639" s="199">
        <f t="shared" si="105"/>
        <v>1343</v>
      </c>
      <c r="U1639" s="11"/>
      <c r="V1639" s="11"/>
      <c r="W1639" s="11"/>
      <c r="Y1639" s="11">
        <v>245.41</v>
      </c>
      <c r="Z1639" s="11">
        <f t="shared" si="106"/>
        <v>272.44</v>
      </c>
      <c r="AB1639" s="11">
        <f t="shared" si="107"/>
        <v>203.82</v>
      </c>
      <c r="AC1639" s="170">
        <v>243.69</v>
      </c>
      <c r="AD1639" s="11"/>
      <c r="AE1639" s="4"/>
      <c r="AF1639" s="4"/>
    </row>
    <row r="1640" spans="1:32">
      <c r="A1640" s="56"/>
      <c r="B1640" s="11"/>
      <c r="C1640" s="11" t="s">
        <v>479</v>
      </c>
      <c r="D1640" s="11"/>
      <c r="E1640" s="11" t="s">
        <v>440</v>
      </c>
      <c r="F1640" s="11">
        <v>7834173</v>
      </c>
      <c r="G1640" s="11"/>
      <c r="H1640" s="11"/>
      <c r="I1640" s="11"/>
      <c r="J1640" s="207">
        <v>1381999.9299999981</v>
      </c>
      <c r="K1640" s="11"/>
      <c r="M1640" s="11">
        <v>7019</v>
      </c>
      <c r="N1640" s="70"/>
      <c r="P1640" s="196">
        <f t="shared" si="104"/>
        <v>196.8941344920926</v>
      </c>
      <c r="Q1640" s="11"/>
      <c r="R1640" s="11"/>
      <c r="S1640" s="11"/>
      <c r="T1640" s="199">
        <f t="shared" si="105"/>
        <v>1116.1380538538253</v>
      </c>
      <c r="U1640" s="11"/>
      <c r="V1640" s="11"/>
      <c r="W1640" s="11"/>
      <c r="Y1640" s="11">
        <v>1381999.9299999981</v>
      </c>
      <c r="Z1640" s="11">
        <f t="shared" si="106"/>
        <v>1534191.28</v>
      </c>
      <c r="AB1640" s="11">
        <f t="shared" si="107"/>
        <v>1147770.51</v>
      </c>
      <c r="AC1640" s="170">
        <v>1372291.47</v>
      </c>
      <c r="AD1640" s="11"/>
      <c r="AE1640" s="4"/>
      <c r="AF1640" s="4"/>
    </row>
    <row r="1641" spans="1:32">
      <c r="A1641" s="56"/>
      <c r="B1641" s="11"/>
      <c r="C1641" s="11" t="s">
        <v>480</v>
      </c>
      <c r="D1641" s="11"/>
      <c r="E1641" s="11" t="s">
        <v>133</v>
      </c>
      <c r="F1641" s="11">
        <v>5524</v>
      </c>
      <c r="G1641" s="11"/>
      <c r="H1641" s="11"/>
      <c r="I1641" s="11"/>
      <c r="J1641" s="207">
        <v>943.8</v>
      </c>
      <c r="K1641" s="11"/>
      <c r="M1641" s="11">
        <v>9</v>
      </c>
      <c r="N1641" s="70"/>
      <c r="P1641" s="196">
        <f t="shared" si="104"/>
        <v>104.86666666666666</v>
      </c>
      <c r="Q1641" s="11"/>
      <c r="R1641" s="11"/>
      <c r="S1641" s="11"/>
      <c r="T1641" s="199">
        <f t="shared" si="105"/>
        <v>613.77777777777783</v>
      </c>
      <c r="U1641" s="11"/>
      <c r="V1641" s="11"/>
      <c r="W1641" s="11"/>
      <c r="Y1641" s="11">
        <v>943.8</v>
      </c>
      <c r="Z1641" s="11">
        <f t="shared" si="106"/>
        <v>1047.74</v>
      </c>
      <c r="AB1641" s="11">
        <f t="shared" si="107"/>
        <v>783.84</v>
      </c>
      <c r="AC1641" s="170">
        <v>937.17</v>
      </c>
      <c r="AD1641" s="11"/>
      <c r="AE1641" s="4"/>
      <c r="AF1641" s="4"/>
    </row>
    <row r="1642" spans="1:32">
      <c r="A1642" s="56"/>
      <c r="B1642" s="11"/>
      <c r="C1642" s="11" t="s">
        <v>481</v>
      </c>
      <c r="D1642" s="11"/>
      <c r="E1642" s="11" t="s">
        <v>52</v>
      </c>
      <c r="F1642" s="11">
        <v>297837</v>
      </c>
      <c r="G1642" s="11"/>
      <c r="H1642" s="11"/>
      <c r="I1642" s="11"/>
      <c r="J1642" s="207">
        <v>51742.829999999987</v>
      </c>
      <c r="K1642" s="11"/>
      <c r="M1642" s="11">
        <v>315</v>
      </c>
      <c r="N1642" s="70"/>
      <c r="P1642" s="196">
        <f t="shared" si="104"/>
        <v>164.26295238095233</v>
      </c>
      <c r="Q1642" s="11"/>
      <c r="R1642" s="11"/>
      <c r="S1642" s="11"/>
      <c r="T1642" s="199">
        <f t="shared" si="105"/>
        <v>945.51428571428573</v>
      </c>
      <c r="U1642" s="11"/>
      <c r="V1642" s="11"/>
      <c r="W1642" s="11"/>
      <c r="Y1642" s="11">
        <v>51742.829999999987</v>
      </c>
      <c r="Z1642" s="11">
        <f t="shared" si="106"/>
        <v>57440.959999999999</v>
      </c>
      <c r="AB1642" s="11">
        <f t="shared" si="107"/>
        <v>42973.15</v>
      </c>
      <c r="AC1642" s="170">
        <v>51379.34</v>
      </c>
      <c r="AD1642" s="11"/>
      <c r="AE1642" s="4"/>
      <c r="AF1642" s="4"/>
    </row>
    <row r="1643" spans="1:32">
      <c r="A1643" s="56"/>
      <c r="B1643" s="11"/>
      <c r="C1643" s="11" t="s">
        <v>481</v>
      </c>
      <c r="D1643" s="11"/>
      <c r="E1643" s="11" t="s">
        <v>359</v>
      </c>
      <c r="F1643" s="11">
        <v>4535</v>
      </c>
      <c r="G1643" s="11"/>
      <c r="H1643" s="11"/>
      <c r="I1643" s="11"/>
      <c r="J1643" s="207">
        <v>836.57000000000016</v>
      </c>
      <c r="K1643" s="11"/>
      <c r="M1643" s="11">
        <v>4</v>
      </c>
      <c r="N1643" s="70"/>
      <c r="P1643" s="196">
        <f t="shared" si="104"/>
        <v>209.14250000000004</v>
      </c>
      <c r="Q1643" s="11"/>
      <c r="R1643" s="11"/>
      <c r="S1643" s="11"/>
      <c r="T1643" s="199">
        <f t="shared" si="105"/>
        <v>1133.75</v>
      </c>
      <c r="U1643" s="11"/>
      <c r="V1643" s="11"/>
      <c r="W1643" s="11"/>
      <c r="Y1643" s="11">
        <v>836.57000000000016</v>
      </c>
      <c r="Z1643" s="11">
        <f t="shared" si="106"/>
        <v>928.7</v>
      </c>
      <c r="AB1643" s="11">
        <f t="shared" si="107"/>
        <v>694.78</v>
      </c>
      <c r="AC1643" s="170">
        <v>830.69</v>
      </c>
      <c r="AD1643" s="11"/>
      <c r="AE1643" s="4"/>
      <c r="AF1643" s="4"/>
    </row>
    <row r="1644" spans="1:32">
      <c r="A1644" s="56"/>
      <c r="B1644" s="11"/>
      <c r="C1644" s="11" t="s">
        <v>482</v>
      </c>
      <c r="D1644" s="11"/>
      <c r="E1644" s="11" t="s">
        <v>86</v>
      </c>
      <c r="F1644" s="11">
        <v>1248</v>
      </c>
      <c r="G1644" s="11"/>
      <c r="H1644" s="11"/>
      <c r="I1644" s="11"/>
      <c r="J1644" s="207">
        <v>226.75</v>
      </c>
      <c r="K1644" s="11"/>
      <c r="M1644" s="11">
        <v>3</v>
      </c>
      <c r="N1644" s="70"/>
      <c r="P1644" s="196">
        <f t="shared" si="104"/>
        <v>75.583333333333329</v>
      </c>
      <c r="Q1644" s="11"/>
      <c r="R1644" s="11"/>
      <c r="S1644" s="11"/>
      <c r="T1644" s="199">
        <f t="shared" si="105"/>
        <v>416</v>
      </c>
      <c r="U1644" s="11"/>
      <c r="V1644" s="11"/>
      <c r="W1644" s="11"/>
      <c r="Y1644" s="11">
        <v>226.75</v>
      </c>
      <c r="Z1644" s="11">
        <f t="shared" si="106"/>
        <v>251.72</v>
      </c>
      <c r="AB1644" s="11">
        <f t="shared" si="107"/>
        <v>188.32</v>
      </c>
      <c r="AC1644" s="170">
        <v>225.16</v>
      </c>
      <c r="AD1644" s="11"/>
      <c r="AE1644" s="4"/>
      <c r="AF1644" s="4"/>
    </row>
    <row r="1645" spans="1:32">
      <c r="A1645" s="56"/>
      <c r="B1645" s="11"/>
      <c r="C1645" s="11" t="s">
        <v>482</v>
      </c>
      <c r="D1645" s="11"/>
      <c r="E1645" s="11" t="s">
        <v>297</v>
      </c>
      <c r="F1645" s="11">
        <v>1696157</v>
      </c>
      <c r="G1645" s="11"/>
      <c r="H1645" s="11"/>
      <c r="I1645" s="11"/>
      <c r="J1645" s="207">
        <v>299217.0299999998</v>
      </c>
      <c r="K1645" s="11"/>
      <c r="M1645" s="11">
        <v>1779</v>
      </c>
      <c r="N1645" s="70"/>
      <c r="P1645" s="196">
        <f t="shared" si="104"/>
        <v>168.19394603709938</v>
      </c>
      <c r="Q1645" s="11"/>
      <c r="R1645" s="11"/>
      <c r="S1645" s="11"/>
      <c r="T1645" s="199">
        <f t="shared" si="105"/>
        <v>953.43282743114105</v>
      </c>
      <c r="U1645" s="11"/>
      <c r="V1645" s="11"/>
      <c r="W1645" s="11"/>
      <c r="Y1645" s="11">
        <v>299217.0299999998</v>
      </c>
      <c r="Z1645" s="11">
        <f t="shared" si="106"/>
        <v>332168</v>
      </c>
      <c r="AB1645" s="11">
        <f t="shared" si="107"/>
        <v>248503.98</v>
      </c>
      <c r="AC1645" s="170">
        <v>297115.05</v>
      </c>
      <c r="AD1645" s="11"/>
      <c r="AE1645" s="4"/>
      <c r="AF1645" s="4"/>
    </row>
    <row r="1646" spans="1:32">
      <c r="A1646" s="56"/>
      <c r="B1646" s="11"/>
      <c r="C1646" s="11" t="s">
        <v>482</v>
      </c>
      <c r="D1646" s="11"/>
      <c r="E1646" s="11" t="s">
        <v>440</v>
      </c>
      <c r="F1646" s="11">
        <v>807</v>
      </c>
      <c r="G1646" s="11"/>
      <c r="H1646" s="11"/>
      <c r="I1646" s="11"/>
      <c r="J1646" s="207">
        <v>143.34</v>
      </c>
      <c r="K1646" s="11"/>
      <c r="M1646" s="11">
        <v>1</v>
      </c>
      <c r="N1646" s="70"/>
      <c r="P1646" s="196">
        <f t="shared" si="104"/>
        <v>143.34</v>
      </c>
      <c r="Q1646" s="11"/>
      <c r="R1646" s="11"/>
      <c r="S1646" s="11"/>
      <c r="T1646" s="199">
        <f t="shared" si="105"/>
        <v>807</v>
      </c>
      <c r="U1646" s="11"/>
      <c r="V1646" s="11"/>
      <c r="W1646" s="11"/>
      <c r="Y1646" s="11">
        <v>143.34</v>
      </c>
      <c r="Z1646" s="11">
        <f t="shared" si="106"/>
        <v>159.13</v>
      </c>
      <c r="AB1646" s="11">
        <f t="shared" si="107"/>
        <v>119.05</v>
      </c>
      <c r="AC1646" s="170">
        <v>142.33000000000001</v>
      </c>
      <c r="AD1646" s="11"/>
      <c r="AE1646" s="4"/>
      <c r="AF1646" s="4"/>
    </row>
    <row r="1647" spans="1:32">
      <c r="A1647" s="56"/>
      <c r="B1647" s="11"/>
      <c r="C1647" s="11" t="s">
        <v>482</v>
      </c>
      <c r="D1647" s="11"/>
      <c r="E1647" s="11" t="s">
        <v>211</v>
      </c>
      <c r="F1647" s="11">
        <v>3831</v>
      </c>
      <c r="G1647" s="11"/>
      <c r="H1647" s="11"/>
      <c r="I1647" s="11"/>
      <c r="J1647" s="207">
        <v>704.34</v>
      </c>
      <c r="K1647" s="11"/>
      <c r="M1647" s="11">
        <v>2</v>
      </c>
      <c r="N1647" s="70"/>
      <c r="P1647" s="196">
        <f t="shared" si="104"/>
        <v>352.17</v>
      </c>
      <c r="Q1647" s="11"/>
      <c r="R1647" s="11"/>
      <c r="S1647" s="11"/>
      <c r="T1647" s="199">
        <f t="shared" si="105"/>
        <v>1915.5</v>
      </c>
      <c r="U1647" s="11"/>
      <c r="V1647" s="11"/>
      <c r="W1647" s="11"/>
      <c r="Y1647" s="11">
        <v>704.34</v>
      </c>
      <c r="Z1647" s="11">
        <f t="shared" si="106"/>
        <v>781.9</v>
      </c>
      <c r="AB1647" s="11">
        <f t="shared" si="107"/>
        <v>584.96</v>
      </c>
      <c r="AC1647" s="170">
        <v>699.39</v>
      </c>
      <c r="AD1647" s="11"/>
      <c r="AE1647" s="4"/>
      <c r="AF1647" s="4"/>
    </row>
    <row r="1648" spans="1:32">
      <c r="A1648" s="56"/>
      <c r="B1648" s="11"/>
      <c r="C1648" s="11" t="s">
        <v>482</v>
      </c>
      <c r="D1648" s="11"/>
      <c r="E1648" s="11" t="s">
        <v>87</v>
      </c>
      <c r="F1648" s="11">
        <v>632</v>
      </c>
      <c r="G1648" s="11"/>
      <c r="H1648" s="11"/>
      <c r="I1648" s="11"/>
      <c r="J1648" s="207">
        <v>113.56</v>
      </c>
      <c r="K1648" s="11"/>
      <c r="M1648" s="11">
        <v>1</v>
      </c>
      <c r="N1648" s="70"/>
      <c r="P1648" s="196">
        <f t="shared" si="104"/>
        <v>113.56</v>
      </c>
      <c r="Q1648" s="11"/>
      <c r="R1648" s="11"/>
      <c r="S1648" s="11"/>
      <c r="T1648" s="199">
        <f t="shared" si="105"/>
        <v>632</v>
      </c>
      <c r="U1648" s="11"/>
      <c r="V1648" s="11"/>
      <c r="W1648" s="11"/>
      <c r="Y1648" s="11">
        <v>113.56</v>
      </c>
      <c r="Z1648" s="11">
        <f t="shared" si="106"/>
        <v>126.07</v>
      </c>
      <c r="AB1648" s="11">
        <f t="shared" si="107"/>
        <v>94.31</v>
      </c>
      <c r="AC1648" s="170">
        <v>112.76</v>
      </c>
      <c r="AD1648" s="11"/>
      <c r="AE1648" s="4"/>
      <c r="AF1648" s="4"/>
    </row>
    <row r="1649" spans="1:32">
      <c r="A1649" s="56"/>
      <c r="B1649" s="11"/>
      <c r="C1649" s="11" t="s">
        <v>483</v>
      </c>
      <c r="D1649" s="11"/>
      <c r="E1649" s="11" t="s">
        <v>96</v>
      </c>
      <c r="F1649" s="11">
        <v>7227359</v>
      </c>
      <c r="G1649" s="11"/>
      <c r="H1649" s="11"/>
      <c r="I1649" s="11"/>
      <c r="J1649" s="207">
        <v>1267140.7400000023</v>
      </c>
      <c r="K1649" s="11"/>
      <c r="M1649" s="11">
        <v>7349</v>
      </c>
      <c r="N1649" s="70"/>
      <c r="P1649" s="196">
        <f t="shared" si="104"/>
        <v>172.42355966798235</v>
      </c>
      <c r="Q1649" s="11"/>
      <c r="R1649" s="11"/>
      <c r="S1649" s="11"/>
      <c r="T1649" s="199">
        <f t="shared" si="105"/>
        <v>983.44795210232689</v>
      </c>
      <c r="U1649" s="11"/>
      <c r="V1649" s="11"/>
      <c r="W1649" s="11"/>
      <c r="Y1649" s="11">
        <v>1267140.7400000023</v>
      </c>
      <c r="Z1649" s="11">
        <f t="shared" si="106"/>
        <v>1406683.34</v>
      </c>
      <c r="AB1649" s="11">
        <f t="shared" si="107"/>
        <v>1052378.32</v>
      </c>
      <c r="AC1649" s="170">
        <v>1258239.1599999999</v>
      </c>
      <c r="AD1649" s="11"/>
      <c r="AE1649" s="4"/>
      <c r="AF1649" s="4"/>
    </row>
    <row r="1650" spans="1:32">
      <c r="A1650" s="56"/>
      <c r="B1650" s="11"/>
      <c r="C1650" s="11" t="s">
        <v>483</v>
      </c>
      <c r="D1650" s="11"/>
      <c r="E1650" s="11" t="s">
        <v>79</v>
      </c>
      <c r="F1650" s="11">
        <v>706</v>
      </c>
      <c r="G1650" s="11"/>
      <c r="H1650" s="11"/>
      <c r="I1650" s="11"/>
      <c r="J1650" s="207">
        <v>67</v>
      </c>
      <c r="K1650" s="11"/>
      <c r="M1650" s="11">
        <v>1</v>
      </c>
      <c r="N1650" s="70"/>
      <c r="P1650" s="196">
        <f t="shared" si="104"/>
        <v>67</v>
      </c>
      <c r="Q1650" s="11"/>
      <c r="R1650" s="11"/>
      <c r="S1650" s="11"/>
      <c r="T1650" s="199">
        <f t="shared" si="105"/>
        <v>706</v>
      </c>
      <c r="U1650" s="11"/>
      <c r="V1650" s="11"/>
      <c r="W1650" s="11"/>
      <c r="Y1650" s="11">
        <v>67</v>
      </c>
      <c r="Z1650" s="11">
        <f t="shared" si="106"/>
        <v>74.38</v>
      </c>
      <c r="AB1650" s="11">
        <f t="shared" si="107"/>
        <v>55.64</v>
      </c>
      <c r="AC1650" s="170">
        <v>66.53</v>
      </c>
      <c r="AD1650" s="11"/>
      <c r="AE1650" s="4"/>
      <c r="AF1650" s="4"/>
    </row>
    <row r="1651" spans="1:32">
      <c r="A1651" s="56"/>
      <c r="B1651" s="11"/>
      <c r="C1651" s="11" t="s">
        <v>485</v>
      </c>
      <c r="D1651" s="11"/>
      <c r="E1651" s="11" t="s">
        <v>179</v>
      </c>
      <c r="F1651" s="11">
        <v>5166</v>
      </c>
      <c r="G1651" s="11"/>
      <c r="H1651" s="11"/>
      <c r="I1651" s="11"/>
      <c r="J1651" s="207">
        <v>941.32</v>
      </c>
      <c r="K1651" s="11"/>
      <c r="M1651" s="11">
        <v>6</v>
      </c>
      <c r="N1651" s="70"/>
      <c r="P1651" s="196">
        <f t="shared" si="104"/>
        <v>156.88666666666668</v>
      </c>
      <c r="Q1651" s="11"/>
      <c r="R1651" s="11"/>
      <c r="S1651" s="11"/>
      <c r="T1651" s="199">
        <f t="shared" si="105"/>
        <v>861</v>
      </c>
      <c r="U1651" s="11"/>
      <c r="V1651" s="11"/>
      <c r="W1651" s="11"/>
      <c r="Y1651" s="11">
        <v>941.32</v>
      </c>
      <c r="Z1651" s="11">
        <f t="shared" si="106"/>
        <v>1044.98</v>
      </c>
      <c r="AB1651" s="11">
        <f t="shared" si="107"/>
        <v>781.78</v>
      </c>
      <c r="AC1651" s="170">
        <v>934.71</v>
      </c>
      <c r="AD1651" s="11"/>
      <c r="AE1651" s="4"/>
      <c r="AF1651" s="4"/>
    </row>
    <row r="1652" spans="1:32">
      <c r="A1652" s="56"/>
      <c r="B1652" s="11"/>
      <c r="C1652" s="11" t="s">
        <v>485</v>
      </c>
      <c r="D1652" s="11"/>
      <c r="E1652" s="11" t="s">
        <v>77</v>
      </c>
      <c r="F1652" s="11">
        <v>54409</v>
      </c>
      <c r="G1652" s="11"/>
      <c r="H1652" s="11"/>
      <c r="I1652" s="11"/>
      <c r="J1652" s="207">
        <v>8496.33</v>
      </c>
      <c r="K1652" s="11"/>
      <c r="M1652" s="11">
        <v>36</v>
      </c>
      <c r="N1652" s="70"/>
      <c r="P1652" s="196">
        <f t="shared" si="104"/>
        <v>236.00916666666666</v>
      </c>
      <c r="Q1652" s="11"/>
      <c r="R1652" s="11"/>
      <c r="S1652" s="11"/>
      <c r="T1652" s="199">
        <f t="shared" si="105"/>
        <v>1511.3611111111111</v>
      </c>
      <c r="U1652" s="11"/>
      <c r="V1652" s="11"/>
      <c r="W1652" s="11"/>
      <c r="Y1652" s="11">
        <v>8496.33</v>
      </c>
      <c r="Z1652" s="11">
        <f t="shared" si="106"/>
        <v>9431.98</v>
      </c>
      <c r="AB1652" s="11">
        <f t="shared" si="107"/>
        <v>7056.32</v>
      </c>
      <c r="AC1652" s="170">
        <v>8436.64</v>
      </c>
      <c r="AD1652" s="11"/>
      <c r="AE1652" s="4"/>
      <c r="AF1652" s="4"/>
    </row>
    <row r="1653" spans="1:32">
      <c r="A1653" s="56"/>
      <c r="B1653" s="11"/>
      <c r="C1653" s="11" t="s">
        <v>486</v>
      </c>
      <c r="D1653" s="11"/>
      <c r="E1653" s="11" t="s">
        <v>443</v>
      </c>
      <c r="F1653" s="11">
        <v>83524</v>
      </c>
      <c r="G1653" s="11"/>
      <c r="H1653" s="11"/>
      <c r="I1653" s="11"/>
      <c r="J1653" s="207">
        <v>13903.81</v>
      </c>
      <c r="K1653" s="11"/>
      <c r="M1653" s="11">
        <v>105</v>
      </c>
      <c r="N1653" s="70"/>
      <c r="P1653" s="196">
        <f t="shared" si="104"/>
        <v>132.41723809523808</v>
      </c>
      <c r="Q1653" s="11"/>
      <c r="R1653" s="11"/>
      <c r="S1653" s="11"/>
      <c r="T1653" s="199">
        <f t="shared" si="105"/>
        <v>795.4666666666667</v>
      </c>
      <c r="U1653" s="11"/>
      <c r="V1653" s="11"/>
      <c r="W1653" s="11"/>
      <c r="Y1653" s="11">
        <v>13903.81</v>
      </c>
      <c r="Z1653" s="11">
        <f t="shared" si="106"/>
        <v>15434.95</v>
      </c>
      <c r="AB1653" s="11">
        <f t="shared" si="107"/>
        <v>11547.31</v>
      </c>
      <c r="AC1653" s="170">
        <v>13806.14</v>
      </c>
      <c r="AD1653" s="11"/>
      <c r="AE1653" s="4"/>
      <c r="AF1653" s="4"/>
    </row>
    <row r="1654" spans="1:32">
      <c r="A1654" s="56"/>
      <c r="B1654" s="11"/>
      <c r="C1654" s="11" t="s">
        <v>487</v>
      </c>
      <c r="D1654" s="11"/>
      <c r="E1654" s="11" t="s">
        <v>155</v>
      </c>
      <c r="F1654" s="11">
        <v>25178</v>
      </c>
      <c r="G1654" s="11"/>
      <c r="H1654" s="11"/>
      <c r="I1654" s="11"/>
      <c r="J1654" s="207">
        <v>4441.42</v>
      </c>
      <c r="K1654" s="11"/>
      <c r="M1654" s="11">
        <v>25</v>
      </c>
      <c r="N1654" s="70"/>
      <c r="P1654" s="196">
        <f t="shared" si="104"/>
        <v>177.6568</v>
      </c>
      <c r="Q1654" s="11"/>
      <c r="R1654" s="11"/>
      <c r="S1654" s="11"/>
      <c r="T1654" s="199">
        <f t="shared" si="105"/>
        <v>1007.12</v>
      </c>
      <c r="U1654" s="11"/>
      <c r="V1654" s="11"/>
      <c r="W1654" s="11"/>
      <c r="Y1654" s="11">
        <v>4441.42</v>
      </c>
      <c r="Z1654" s="11">
        <f t="shared" si="106"/>
        <v>4930.53</v>
      </c>
      <c r="AB1654" s="11">
        <f t="shared" si="107"/>
        <v>3688.66</v>
      </c>
      <c r="AC1654" s="170">
        <v>4410.22</v>
      </c>
      <c r="AD1654" s="11"/>
      <c r="AE1654" s="4"/>
      <c r="AF1654" s="4"/>
    </row>
    <row r="1655" spans="1:32">
      <c r="A1655" s="56"/>
      <c r="B1655" s="11"/>
      <c r="C1655" s="11" t="s">
        <v>488</v>
      </c>
      <c r="D1655" s="11"/>
      <c r="E1655" s="11" t="s">
        <v>489</v>
      </c>
      <c r="F1655" s="11">
        <v>168964</v>
      </c>
      <c r="G1655" s="11"/>
      <c r="H1655" s="11"/>
      <c r="I1655" s="11"/>
      <c r="J1655" s="207">
        <v>29712.460000000014</v>
      </c>
      <c r="K1655" s="11"/>
      <c r="M1655" s="11">
        <v>191</v>
      </c>
      <c r="N1655" s="70"/>
      <c r="P1655" s="196">
        <f t="shared" si="104"/>
        <v>155.5626178010472</v>
      </c>
      <c r="Q1655" s="11"/>
      <c r="R1655" s="11"/>
      <c r="S1655" s="11"/>
      <c r="T1655" s="199">
        <f t="shared" si="105"/>
        <v>884.62827225130889</v>
      </c>
      <c r="U1655" s="11"/>
      <c r="V1655" s="11"/>
      <c r="W1655" s="11"/>
      <c r="Y1655" s="11">
        <v>29712.460000000014</v>
      </c>
      <c r="Z1655" s="11">
        <f t="shared" si="106"/>
        <v>32984.51</v>
      </c>
      <c r="AB1655" s="11">
        <f t="shared" si="107"/>
        <v>24676.62</v>
      </c>
      <c r="AC1655" s="170">
        <v>29503.73</v>
      </c>
      <c r="AD1655" s="11"/>
      <c r="AE1655" s="4"/>
      <c r="AF1655" s="4"/>
    </row>
    <row r="1656" spans="1:32">
      <c r="A1656" s="56"/>
      <c r="B1656" s="11"/>
      <c r="C1656" s="11" t="s">
        <v>490</v>
      </c>
      <c r="D1656" s="11"/>
      <c r="E1656" s="11" t="s">
        <v>93</v>
      </c>
      <c r="F1656" s="11">
        <v>1975645</v>
      </c>
      <c r="G1656" s="11"/>
      <c r="H1656" s="11"/>
      <c r="I1656" s="11"/>
      <c r="J1656" s="207">
        <v>352692.8899999999</v>
      </c>
      <c r="K1656" s="11"/>
      <c r="M1656" s="11">
        <v>2132</v>
      </c>
      <c r="N1656" s="70"/>
      <c r="P1656" s="196">
        <f t="shared" si="104"/>
        <v>165.42818480300184</v>
      </c>
      <c r="Q1656" s="11"/>
      <c r="R1656" s="11"/>
      <c r="S1656" s="11"/>
      <c r="T1656" s="199">
        <f t="shared" si="105"/>
        <v>926.66275797373362</v>
      </c>
      <c r="U1656" s="11"/>
      <c r="V1656" s="11"/>
      <c r="W1656" s="11"/>
      <c r="Y1656" s="11">
        <v>352692.8899999999</v>
      </c>
      <c r="Z1656" s="11">
        <f t="shared" si="106"/>
        <v>391532.84</v>
      </c>
      <c r="AB1656" s="11">
        <f t="shared" si="107"/>
        <v>292916.44</v>
      </c>
      <c r="AC1656" s="170">
        <v>350215.25</v>
      </c>
      <c r="AD1656" s="11"/>
      <c r="AE1656" s="4"/>
      <c r="AF1656" s="4"/>
    </row>
    <row r="1657" spans="1:32">
      <c r="A1657" s="56"/>
      <c r="B1657" s="11"/>
      <c r="C1657" s="11" t="s">
        <v>492</v>
      </c>
      <c r="D1657" s="11"/>
      <c r="E1657" s="11" t="s">
        <v>169</v>
      </c>
      <c r="F1657" s="11">
        <v>1362</v>
      </c>
      <c r="G1657" s="11"/>
      <c r="H1657" s="11"/>
      <c r="I1657" s="11"/>
      <c r="J1657" s="207">
        <v>247.09</v>
      </c>
      <c r="K1657" s="11"/>
      <c r="M1657" s="11">
        <v>1</v>
      </c>
      <c r="N1657" s="70"/>
      <c r="P1657" s="196">
        <f t="shared" si="104"/>
        <v>247.09</v>
      </c>
      <c r="Q1657" s="11"/>
      <c r="R1657" s="11"/>
      <c r="S1657" s="11"/>
      <c r="T1657" s="199">
        <f t="shared" si="105"/>
        <v>1362</v>
      </c>
      <c r="U1657" s="11"/>
      <c r="V1657" s="11"/>
      <c r="W1657" s="11"/>
      <c r="Y1657" s="11">
        <v>247.09</v>
      </c>
      <c r="Z1657" s="11">
        <f t="shared" si="106"/>
        <v>274.3</v>
      </c>
      <c r="AB1657" s="11">
        <f t="shared" si="107"/>
        <v>205.21</v>
      </c>
      <c r="AC1657" s="170">
        <v>245.35</v>
      </c>
      <c r="AD1657" s="11"/>
      <c r="AE1657" s="4"/>
      <c r="AF1657" s="4"/>
    </row>
    <row r="1658" spans="1:32">
      <c r="A1658" s="56"/>
      <c r="B1658" s="11"/>
      <c r="C1658" s="11" t="s">
        <v>492</v>
      </c>
      <c r="D1658" s="11"/>
      <c r="E1658" s="11" t="s">
        <v>62</v>
      </c>
      <c r="F1658" s="11">
        <v>8221169</v>
      </c>
      <c r="G1658" s="11"/>
      <c r="H1658" s="11"/>
      <c r="I1658" s="11"/>
      <c r="J1658" s="207">
        <v>1396210.8500000061</v>
      </c>
      <c r="K1658" s="11"/>
      <c r="M1658" s="11">
        <v>10497</v>
      </c>
      <c r="N1658" s="70"/>
      <c r="P1658" s="196">
        <f t="shared" si="104"/>
        <v>133.01046489473242</v>
      </c>
      <c r="Q1658" s="11"/>
      <c r="R1658" s="11"/>
      <c r="S1658" s="11"/>
      <c r="T1658" s="199">
        <f t="shared" si="105"/>
        <v>783.19224540344862</v>
      </c>
      <c r="U1658" s="11"/>
      <c r="V1658" s="11"/>
      <c r="W1658" s="11"/>
      <c r="Y1658" s="11">
        <v>1396210.8500000061</v>
      </c>
      <c r="Z1658" s="11">
        <f t="shared" si="106"/>
        <v>1549967.16</v>
      </c>
      <c r="AB1658" s="11">
        <f t="shared" si="107"/>
        <v>1159572.8799999999</v>
      </c>
      <c r="AC1658" s="170">
        <v>1386402.56</v>
      </c>
      <c r="AD1658" s="11"/>
      <c r="AE1658" s="4"/>
      <c r="AF1658" s="4"/>
    </row>
    <row r="1659" spans="1:32">
      <c r="A1659" s="56"/>
      <c r="B1659" s="11"/>
      <c r="C1659" s="11" t="s">
        <v>492</v>
      </c>
      <c r="D1659" s="11"/>
      <c r="E1659" s="11" t="s">
        <v>249</v>
      </c>
      <c r="F1659" s="11">
        <v>844</v>
      </c>
      <c r="G1659" s="11"/>
      <c r="H1659" s="11"/>
      <c r="I1659" s="11"/>
      <c r="J1659" s="207">
        <v>153.19</v>
      </c>
      <c r="K1659" s="11"/>
      <c r="M1659" s="11">
        <v>2</v>
      </c>
      <c r="N1659" s="70"/>
      <c r="P1659" s="196">
        <f t="shared" si="104"/>
        <v>76.594999999999999</v>
      </c>
      <c r="Q1659" s="11"/>
      <c r="R1659" s="11"/>
      <c r="S1659" s="11"/>
      <c r="T1659" s="199">
        <f t="shared" si="105"/>
        <v>422</v>
      </c>
      <c r="U1659" s="11"/>
      <c r="V1659" s="11"/>
      <c r="W1659" s="11"/>
      <c r="Y1659" s="11">
        <v>153.19</v>
      </c>
      <c r="Z1659" s="11">
        <f t="shared" si="106"/>
        <v>170.06</v>
      </c>
      <c r="AB1659" s="11">
        <f t="shared" si="107"/>
        <v>127.23</v>
      </c>
      <c r="AC1659" s="170">
        <v>152.11000000000001</v>
      </c>
      <c r="AD1659" s="11"/>
      <c r="AE1659" s="4"/>
      <c r="AF1659" s="4"/>
    </row>
    <row r="1660" spans="1:32">
      <c r="A1660" s="56"/>
      <c r="B1660" s="11"/>
      <c r="C1660" s="11" t="s">
        <v>493</v>
      </c>
      <c r="D1660" s="11"/>
      <c r="E1660" s="11" t="s">
        <v>52</v>
      </c>
      <c r="F1660" s="11">
        <v>7430</v>
      </c>
      <c r="G1660" s="11"/>
      <c r="H1660" s="11"/>
      <c r="I1660" s="11"/>
      <c r="J1660" s="207">
        <v>1218.79</v>
      </c>
      <c r="K1660" s="11"/>
      <c r="M1660" s="11">
        <v>14</v>
      </c>
      <c r="N1660" s="70"/>
      <c r="P1660" s="196">
        <f t="shared" si="104"/>
        <v>87.056428571428569</v>
      </c>
      <c r="Q1660" s="11"/>
      <c r="R1660" s="11"/>
      <c r="S1660" s="11"/>
      <c r="T1660" s="199">
        <f t="shared" si="105"/>
        <v>530.71428571428567</v>
      </c>
      <c r="U1660" s="11"/>
      <c r="V1660" s="11"/>
      <c r="W1660" s="11"/>
      <c r="Y1660" s="11">
        <v>1218.79</v>
      </c>
      <c r="Z1660" s="11">
        <f t="shared" si="106"/>
        <v>1353.01</v>
      </c>
      <c r="AB1660" s="11">
        <f t="shared" si="107"/>
        <v>1012.22</v>
      </c>
      <c r="AC1660" s="170">
        <v>1210.23</v>
      </c>
      <c r="AD1660" s="11"/>
      <c r="AE1660" s="4"/>
      <c r="AF1660" s="4"/>
    </row>
    <row r="1661" spans="1:32">
      <c r="A1661" s="56"/>
      <c r="B1661" s="11"/>
      <c r="C1661" s="11" t="s">
        <v>493</v>
      </c>
      <c r="D1661" s="11"/>
      <c r="E1661" s="11" t="s">
        <v>54</v>
      </c>
      <c r="F1661" s="11">
        <v>1678627</v>
      </c>
      <c r="G1661" s="11"/>
      <c r="H1661" s="11"/>
      <c r="I1661" s="11"/>
      <c r="J1661" s="207">
        <v>292772.20999999956</v>
      </c>
      <c r="K1661" s="11"/>
      <c r="M1661" s="11">
        <v>2911</v>
      </c>
      <c r="N1661" s="70"/>
      <c r="P1661" s="196">
        <f t="shared" ref="P1661:P1724" si="108">J1661/M1661</f>
        <v>100.57444520783221</v>
      </c>
      <c r="Q1661" s="11"/>
      <c r="R1661" s="11"/>
      <c r="S1661" s="11"/>
      <c r="T1661" s="199">
        <f t="shared" ref="T1661:T1724" si="109">F1661/M1661</f>
        <v>576.6496049467537</v>
      </c>
      <c r="U1661" s="11"/>
      <c r="V1661" s="11"/>
      <c r="W1661" s="11"/>
      <c r="Y1661" s="11">
        <v>292772.20999999956</v>
      </c>
      <c r="Z1661" s="11">
        <f t="shared" ref="Z1661:Z1724" si="110">ROUND($Z$1764*Y1661/$Y$1764,2)</f>
        <v>325013.45</v>
      </c>
      <c r="AB1661" s="11">
        <f t="shared" ref="AB1661:AB1724" si="111">ROUND($AB$1764*Y1661/$Y$1764,2)</f>
        <v>243151.47</v>
      </c>
      <c r="AC1661" s="170">
        <v>290715.5</v>
      </c>
      <c r="AD1661" s="11"/>
      <c r="AE1661" s="4"/>
      <c r="AF1661" s="4"/>
    </row>
    <row r="1662" spans="1:32">
      <c r="A1662" s="56"/>
      <c r="B1662" s="11"/>
      <c r="C1662" s="11" t="s">
        <v>493</v>
      </c>
      <c r="D1662" s="11"/>
      <c r="E1662" s="11" t="s">
        <v>198</v>
      </c>
      <c r="F1662" s="11">
        <v>4115</v>
      </c>
      <c r="G1662" s="11"/>
      <c r="H1662" s="11"/>
      <c r="I1662" s="11"/>
      <c r="J1662" s="207">
        <v>723.64</v>
      </c>
      <c r="K1662" s="11"/>
      <c r="M1662" s="11">
        <v>4</v>
      </c>
      <c r="N1662" s="70"/>
      <c r="P1662" s="196">
        <f t="shared" si="108"/>
        <v>180.91</v>
      </c>
      <c r="Q1662" s="11"/>
      <c r="R1662" s="11"/>
      <c r="S1662" s="11"/>
      <c r="T1662" s="199">
        <f t="shared" si="109"/>
        <v>1028.75</v>
      </c>
      <c r="U1662" s="11"/>
      <c r="V1662" s="11"/>
      <c r="W1662" s="11"/>
      <c r="Y1662" s="11">
        <v>723.64</v>
      </c>
      <c r="Z1662" s="11">
        <f t="shared" si="110"/>
        <v>803.33</v>
      </c>
      <c r="AB1662" s="11">
        <f t="shared" si="111"/>
        <v>600.99</v>
      </c>
      <c r="AC1662" s="170">
        <v>718.56</v>
      </c>
      <c r="AD1662" s="11"/>
      <c r="AE1662" s="4"/>
      <c r="AF1662" s="4"/>
    </row>
    <row r="1663" spans="1:32">
      <c r="A1663" s="56"/>
      <c r="B1663" s="11"/>
      <c r="C1663" s="11" t="s">
        <v>494</v>
      </c>
      <c r="D1663" s="11"/>
      <c r="E1663" s="11" t="s">
        <v>319</v>
      </c>
      <c r="F1663" s="11">
        <v>223225</v>
      </c>
      <c r="G1663" s="11"/>
      <c r="H1663" s="11"/>
      <c r="I1663" s="11"/>
      <c r="J1663" s="207">
        <v>38063.26</v>
      </c>
      <c r="K1663" s="11"/>
      <c r="M1663" s="11">
        <v>236</v>
      </c>
      <c r="N1663" s="70"/>
      <c r="P1663" s="196">
        <f t="shared" si="108"/>
        <v>161.285</v>
      </c>
      <c r="Q1663" s="11"/>
      <c r="R1663" s="11"/>
      <c r="S1663" s="11"/>
      <c r="T1663" s="199">
        <f t="shared" si="109"/>
        <v>945.86864406779659</v>
      </c>
      <c r="U1663" s="11"/>
      <c r="V1663" s="11"/>
      <c r="W1663" s="11"/>
      <c r="Y1663" s="11">
        <v>38063.26</v>
      </c>
      <c r="Z1663" s="11">
        <f t="shared" si="110"/>
        <v>42254.94</v>
      </c>
      <c r="AB1663" s="11">
        <f t="shared" si="111"/>
        <v>31612.080000000002</v>
      </c>
      <c r="AC1663" s="170">
        <v>37795.870000000003</v>
      </c>
      <c r="AD1663" s="11"/>
      <c r="AE1663" s="4"/>
      <c r="AF1663" s="4"/>
    </row>
    <row r="1664" spans="1:32">
      <c r="A1664" s="56"/>
      <c r="B1664" s="11"/>
      <c r="C1664" s="11" t="s">
        <v>495</v>
      </c>
      <c r="D1664" s="11"/>
      <c r="E1664" s="11" t="s">
        <v>354</v>
      </c>
      <c r="F1664" s="11">
        <v>4522955</v>
      </c>
      <c r="G1664" s="11"/>
      <c r="H1664" s="11"/>
      <c r="I1664" s="11"/>
      <c r="J1664" s="207">
        <v>787328.54999999865</v>
      </c>
      <c r="K1664" s="11"/>
      <c r="M1664" s="11">
        <v>5378</v>
      </c>
      <c r="N1664" s="70"/>
      <c r="P1664" s="196">
        <f t="shared" si="108"/>
        <v>146.39801970992909</v>
      </c>
      <c r="Q1664" s="11"/>
      <c r="R1664" s="11"/>
      <c r="S1664" s="11"/>
      <c r="T1664" s="199">
        <f t="shared" si="109"/>
        <v>841.01059873558938</v>
      </c>
      <c r="U1664" s="11"/>
      <c r="V1664" s="11"/>
      <c r="W1664" s="11"/>
      <c r="Y1664" s="11">
        <v>787328.54999999865</v>
      </c>
      <c r="Z1664" s="11">
        <f t="shared" si="110"/>
        <v>874032.31</v>
      </c>
      <c r="AB1664" s="11">
        <f t="shared" si="111"/>
        <v>653887.51</v>
      </c>
      <c r="AC1664" s="170">
        <v>781797.62</v>
      </c>
      <c r="AD1664" s="11"/>
      <c r="AE1664" s="4"/>
      <c r="AF1664" s="4"/>
    </row>
    <row r="1665" spans="1:32">
      <c r="A1665" s="56"/>
      <c r="B1665" s="11"/>
      <c r="C1665" s="11" t="s">
        <v>496</v>
      </c>
      <c r="D1665" s="11"/>
      <c r="E1665" s="11" t="s">
        <v>77</v>
      </c>
      <c r="F1665" s="11">
        <v>2570</v>
      </c>
      <c r="G1665" s="11"/>
      <c r="H1665" s="11"/>
      <c r="I1665" s="11"/>
      <c r="J1665" s="207">
        <v>468.77</v>
      </c>
      <c r="K1665" s="11"/>
      <c r="M1665" s="11">
        <v>2</v>
      </c>
      <c r="N1665" s="70"/>
      <c r="P1665" s="196">
        <f t="shared" si="108"/>
        <v>234.38499999999999</v>
      </c>
      <c r="Q1665" s="11"/>
      <c r="R1665" s="11"/>
      <c r="S1665" s="11"/>
      <c r="T1665" s="199">
        <f t="shared" si="109"/>
        <v>1285</v>
      </c>
      <c r="U1665" s="11"/>
      <c r="V1665" s="11"/>
      <c r="W1665" s="11"/>
      <c r="Y1665" s="11">
        <v>468.77</v>
      </c>
      <c r="Z1665" s="11">
        <f t="shared" si="110"/>
        <v>520.39</v>
      </c>
      <c r="AB1665" s="11">
        <f t="shared" si="111"/>
        <v>389.32</v>
      </c>
      <c r="AC1665" s="170">
        <v>465.48</v>
      </c>
      <c r="AD1665" s="11"/>
      <c r="AE1665" s="4"/>
      <c r="AF1665" s="4"/>
    </row>
    <row r="1666" spans="1:32">
      <c r="A1666" s="56"/>
      <c r="B1666" s="11"/>
      <c r="C1666" s="11" t="s">
        <v>497</v>
      </c>
      <c r="D1666" s="11"/>
      <c r="E1666" s="11" t="s">
        <v>498</v>
      </c>
      <c r="F1666" s="11">
        <v>476036</v>
      </c>
      <c r="G1666" s="11"/>
      <c r="H1666" s="11"/>
      <c r="I1666" s="11"/>
      <c r="J1666" s="207">
        <v>82732.429999999993</v>
      </c>
      <c r="K1666" s="11"/>
      <c r="M1666" s="11">
        <v>442</v>
      </c>
      <c r="N1666" s="70"/>
      <c r="P1666" s="196">
        <f t="shared" si="108"/>
        <v>187.17744343891403</v>
      </c>
      <c r="Q1666" s="11"/>
      <c r="R1666" s="11"/>
      <c r="S1666" s="11"/>
      <c r="T1666" s="199">
        <f t="shared" si="109"/>
        <v>1077.0045248868778</v>
      </c>
      <c r="U1666" s="11"/>
      <c r="V1666" s="11"/>
      <c r="W1666" s="11"/>
      <c r="Y1666" s="11">
        <v>82732.429999999993</v>
      </c>
      <c r="Z1666" s="11">
        <f t="shared" si="110"/>
        <v>91843.26</v>
      </c>
      <c r="AB1666" s="11">
        <f t="shared" si="111"/>
        <v>68710.45</v>
      </c>
      <c r="AC1666" s="170">
        <v>82151.240000000005</v>
      </c>
      <c r="AD1666" s="11"/>
      <c r="AE1666" s="4"/>
      <c r="AF1666" s="4"/>
    </row>
    <row r="1667" spans="1:32">
      <c r="A1667" s="56"/>
      <c r="B1667" s="11"/>
      <c r="C1667" s="11" t="s">
        <v>499</v>
      </c>
      <c r="D1667" s="11"/>
      <c r="E1667" s="11" t="s">
        <v>198</v>
      </c>
      <c r="F1667" s="11">
        <v>274373</v>
      </c>
      <c r="G1667" s="11"/>
      <c r="H1667" s="11"/>
      <c r="I1667" s="11"/>
      <c r="J1667" s="207">
        <v>47832.41</v>
      </c>
      <c r="K1667" s="11"/>
      <c r="M1667" s="11">
        <v>400</v>
      </c>
      <c r="N1667" s="70"/>
      <c r="P1667" s="196">
        <f t="shared" si="108"/>
        <v>119.58102500000001</v>
      </c>
      <c r="Q1667" s="11"/>
      <c r="R1667" s="11"/>
      <c r="S1667" s="11"/>
      <c r="T1667" s="199">
        <f t="shared" si="109"/>
        <v>685.9325</v>
      </c>
      <c r="U1667" s="11"/>
      <c r="V1667" s="11"/>
      <c r="W1667" s="11"/>
      <c r="Y1667" s="11">
        <v>47832.41</v>
      </c>
      <c r="Z1667" s="11">
        <f t="shared" si="110"/>
        <v>53099.91</v>
      </c>
      <c r="AB1667" s="11">
        <f t="shared" si="111"/>
        <v>39725.49</v>
      </c>
      <c r="AC1667" s="170">
        <v>47496.39</v>
      </c>
      <c r="AD1667" s="11"/>
      <c r="AE1667" s="4"/>
      <c r="AF1667" s="4"/>
    </row>
    <row r="1668" spans="1:32">
      <c r="A1668" s="56"/>
      <c r="B1668" s="11"/>
      <c r="C1668" s="11" t="s">
        <v>500</v>
      </c>
      <c r="D1668" s="11"/>
      <c r="E1668" s="11" t="s">
        <v>310</v>
      </c>
      <c r="F1668" s="11">
        <v>28</v>
      </c>
      <c r="G1668" s="11"/>
      <c r="H1668" s="11"/>
      <c r="I1668" s="11"/>
      <c r="J1668" s="207">
        <v>18.310000000000002</v>
      </c>
      <c r="K1668" s="11"/>
      <c r="M1668" s="11">
        <v>3</v>
      </c>
      <c r="N1668" s="70"/>
      <c r="P1668" s="196">
        <f t="shared" si="108"/>
        <v>6.1033333333333344</v>
      </c>
      <c r="Q1668" s="11"/>
      <c r="R1668" s="11"/>
      <c r="S1668" s="11"/>
      <c r="T1668" s="199">
        <f t="shared" si="109"/>
        <v>9.3333333333333339</v>
      </c>
      <c r="U1668" s="11"/>
      <c r="V1668" s="11"/>
      <c r="W1668" s="11"/>
      <c r="Y1668" s="11">
        <v>18.310000000000002</v>
      </c>
      <c r="Z1668" s="11">
        <f t="shared" si="110"/>
        <v>20.329999999999998</v>
      </c>
      <c r="AB1668" s="11">
        <f t="shared" si="111"/>
        <v>15.21</v>
      </c>
      <c r="AC1668" s="170">
        <v>18.18</v>
      </c>
      <c r="AD1668" s="11"/>
      <c r="AE1668" s="4"/>
      <c r="AF1668" s="4"/>
    </row>
    <row r="1669" spans="1:32">
      <c r="A1669" s="56"/>
      <c r="B1669" s="11"/>
      <c r="C1669" s="11" t="s">
        <v>500</v>
      </c>
      <c r="D1669" s="11"/>
      <c r="E1669" s="11" t="s">
        <v>79</v>
      </c>
      <c r="F1669" s="11">
        <v>835</v>
      </c>
      <c r="G1669" s="11"/>
      <c r="H1669" s="11"/>
      <c r="I1669" s="11"/>
      <c r="J1669" s="207">
        <v>149.43</v>
      </c>
      <c r="K1669" s="11"/>
      <c r="M1669" s="11">
        <v>1</v>
      </c>
      <c r="N1669" s="70"/>
      <c r="P1669" s="196">
        <f t="shared" si="108"/>
        <v>149.43</v>
      </c>
      <c r="Q1669" s="11"/>
      <c r="R1669" s="11"/>
      <c r="S1669" s="11"/>
      <c r="T1669" s="199">
        <f t="shared" si="109"/>
        <v>835</v>
      </c>
      <c r="U1669" s="11"/>
      <c r="V1669" s="11"/>
      <c r="W1669" s="11"/>
      <c r="Y1669" s="11">
        <v>149.43</v>
      </c>
      <c r="Z1669" s="11">
        <f t="shared" si="110"/>
        <v>165.89</v>
      </c>
      <c r="AB1669" s="11">
        <f t="shared" si="111"/>
        <v>124.1</v>
      </c>
      <c r="AC1669" s="170">
        <v>148.38</v>
      </c>
      <c r="AD1669" s="11"/>
      <c r="AE1669" s="4"/>
      <c r="AF1669" s="4"/>
    </row>
    <row r="1670" spans="1:32">
      <c r="A1670" s="56"/>
      <c r="B1670" s="11"/>
      <c r="C1670" s="11" t="s">
        <v>501</v>
      </c>
      <c r="D1670" s="11"/>
      <c r="E1670" s="11" t="s">
        <v>310</v>
      </c>
      <c r="F1670" s="11">
        <v>1310</v>
      </c>
      <c r="G1670" s="11"/>
      <c r="H1670" s="11"/>
      <c r="I1670" s="11"/>
      <c r="J1670" s="207">
        <v>238.52</v>
      </c>
      <c r="K1670" s="11"/>
      <c r="M1670" s="11">
        <v>1</v>
      </c>
      <c r="N1670" s="70"/>
      <c r="P1670" s="196">
        <f t="shared" si="108"/>
        <v>238.52</v>
      </c>
      <c r="Q1670" s="11"/>
      <c r="R1670" s="11"/>
      <c r="S1670" s="11"/>
      <c r="T1670" s="199">
        <f t="shared" si="109"/>
        <v>1310</v>
      </c>
      <c r="U1670" s="11"/>
      <c r="V1670" s="11"/>
      <c r="W1670" s="11"/>
      <c r="Y1670" s="11">
        <v>238.52</v>
      </c>
      <c r="Z1670" s="11">
        <f t="shared" si="110"/>
        <v>264.79000000000002</v>
      </c>
      <c r="AB1670" s="11">
        <f t="shared" si="111"/>
        <v>198.09</v>
      </c>
      <c r="AC1670" s="170">
        <v>236.84</v>
      </c>
      <c r="AD1670" s="11"/>
      <c r="AE1670" s="4"/>
      <c r="AF1670" s="4"/>
    </row>
    <row r="1671" spans="1:32">
      <c r="A1671" s="56"/>
      <c r="B1671" s="11"/>
      <c r="C1671" s="11" t="s">
        <v>502</v>
      </c>
      <c r="D1671" s="11"/>
      <c r="E1671" s="11" t="s">
        <v>86</v>
      </c>
      <c r="F1671" s="11">
        <v>977</v>
      </c>
      <c r="G1671" s="11"/>
      <c r="H1671" s="11"/>
      <c r="I1671" s="11"/>
      <c r="J1671" s="207">
        <v>86.13</v>
      </c>
      <c r="K1671" s="11"/>
      <c r="M1671" s="11">
        <v>1</v>
      </c>
      <c r="N1671" s="70"/>
      <c r="P1671" s="196">
        <f t="shared" si="108"/>
        <v>86.13</v>
      </c>
      <c r="Q1671" s="11"/>
      <c r="R1671" s="11"/>
      <c r="S1671" s="11"/>
      <c r="T1671" s="199">
        <f t="shared" si="109"/>
        <v>977</v>
      </c>
      <c r="U1671" s="11"/>
      <c r="V1671" s="11"/>
      <c r="W1671" s="11"/>
      <c r="Y1671" s="11">
        <v>86.13</v>
      </c>
      <c r="Z1671" s="11">
        <f t="shared" si="110"/>
        <v>95.61</v>
      </c>
      <c r="AB1671" s="11">
        <f t="shared" si="111"/>
        <v>71.53</v>
      </c>
      <c r="AC1671" s="170">
        <v>85.52</v>
      </c>
      <c r="AD1671" s="11"/>
      <c r="AE1671" s="4"/>
      <c r="AF1671" s="4"/>
    </row>
    <row r="1672" spans="1:32">
      <c r="A1672" s="56"/>
      <c r="B1672" s="11"/>
      <c r="C1672" s="11" t="s">
        <v>502</v>
      </c>
      <c r="D1672" s="11"/>
      <c r="E1672" s="11" t="s">
        <v>211</v>
      </c>
      <c r="F1672" s="11">
        <v>265260</v>
      </c>
      <c r="G1672" s="11"/>
      <c r="H1672" s="11"/>
      <c r="I1672" s="11"/>
      <c r="J1672" s="207">
        <v>46415.400000000009</v>
      </c>
      <c r="K1672" s="11"/>
      <c r="M1672" s="11">
        <v>375</v>
      </c>
      <c r="N1672" s="70"/>
      <c r="P1672" s="196">
        <f t="shared" si="108"/>
        <v>123.77440000000003</v>
      </c>
      <c r="Q1672" s="11"/>
      <c r="R1672" s="11"/>
      <c r="S1672" s="11"/>
      <c r="T1672" s="199">
        <f t="shared" si="109"/>
        <v>707.36</v>
      </c>
      <c r="U1672" s="11"/>
      <c r="V1672" s="11"/>
      <c r="W1672" s="11"/>
      <c r="Y1672" s="11">
        <v>46415.400000000009</v>
      </c>
      <c r="Z1672" s="11">
        <f t="shared" si="110"/>
        <v>51526.85</v>
      </c>
      <c r="AB1672" s="11">
        <f t="shared" si="111"/>
        <v>38548.65</v>
      </c>
      <c r="AC1672" s="170">
        <v>46089.33</v>
      </c>
      <c r="AD1672" s="11"/>
      <c r="AE1672" s="4"/>
      <c r="AF1672" s="4"/>
    </row>
    <row r="1673" spans="1:32">
      <c r="A1673" s="56"/>
      <c r="B1673" s="11"/>
      <c r="C1673" s="11" t="s">
        <v>503</v>
      </c>
      <c r="D1673" s="11"/>
      <c r="E1673" s="11" t="s">
        <v>77</v>
      </c>
      <c r="F1673" s="11">
        <v>271416</v>
      </c>
      <c r="G1673" s="11"/>
      <c r="H1673" s="11"/>
      <c r="I1673" s="11"/>
      <c r="J1673" s="207">
        <v>47866.289999999986</v>
      </c>
      <c r="K1673" s="11"/>
      <c r="M1673" s="11">
        <v>204</v>
      </c>
      <c r="N1673" s="70"/>
      <c r="P1673" s="196">
        <f t="shared" si="108"/>
        <v>234.63867647058817</v>
      </c>
      <c r="Q1673" s="11"/>
      <c r="R1673" s="11"/>
      <c r="S1673" s="11"/>
      <c r="T1673" s="199">
        <f t="shared" si="109"/>
        <v>1330.4705882352941</v>
      </c>
      <c r="U1673" s="11"/>
      <c r="V1673" s="11"/>
      <c r="W1673" s="11"/>
      <c r="Y1673" s="11">
        <v>47866.289999999986</v>
      </c>
      <c r="Z1673" s="11">
        <f t="shared" si="110"/>
        <v>53137.52</v>
      </c>
      <c r="AB1673" s="11">
        <f t="shared" si="111"/>
        <v>39753.629999999997</v>
      </c>
      <c r="AC1673" s="170">
        <v>47530.03</v>
      </c>
      <c r="AD1673" s="11"/>
      <c r="AE1673" s="4"/>
      <c r="AF1673" s="4"/>
    </row>
    <row r="1674" spans="1:32">
      <c r="A1674" s="56"/>
      <c r="B1674" s="11"/>
      <c r="C1674" s="11" t="s">
        <v>504</v>
      </c>
      <c r="D1674" s="11"/>
      <c r="E1674" s="11" t="s">
        <v>93</v>
      </c>
      <c r="F1674" s="11">
        <v>55859</v>
      </c>
      <c r="G1674" s="11"/>
      <c r="H1674" s="11"/>
      <c r="I1674" s="11"/>
      <c r="J1674" s="207">
        <v>10097.129999999997</v>
      </c>
      <c r="K1674" s="11"/>
      <c r="M1674" s="11">
        <v>49</v>
      </c>
      <c r="N1674" s="70"/>
      <c r="P1674" s="196">
        <f t="shared" si="108"/>
        <v>206.06387755102037</v>
      </c>
      <c r="Q1674" s="11"/>
      <c r="R1674" s="11"/>
      <c r="S1674" s="11"/>
      <c r="T1674" s="199">
        <f t="shared" si="109"/>
        <v>1139.9795918367347</v>
      </c>
      <c r="U1674" s="11"/>
      <c r="V1674" s="11"/>
      <c r="W1674" s="11"/>
      <c r="Y1674" s="11">
        <v>10097.129999999997</v>
      </c>
      <c r="Z1674" s="11">
        <f t="shared" si="110"/>
        <v>11209.07</v>
      </c>
      <c r="AB1674" s="11">
        <f t="shared" si="111"/>
        <v>8385.81</v>
      </c>
      <c r="AC1674" s="170">
        <v>10026.200000000001</v>
      </c>
      <c r="AD1674" s="11"/>
      <c r="AE1674" s="4"/>
      <c r="AF1674" s="4"/>
    </row>
    <row r="1675" spans="1:32">
      <c r="A1675" s="56"/>
      <c r="B1675" s="11"/>
      <c r="C1675" s="11" t="s">
        <v>505</v>
      </c>
      <c r="D1675" s="11"/>
      <c r="E1675" s="11" t="s">
        <v>94</v>
      </c>
      <c r="F1675" s="11">
        <v>1437</v>
      </c>
      <c r="G1675" s="11"/>
      <c r="H1675" s="11"/>
      <c r="I1675" s="11"/>
      <c r="J1675" s="207">
        <v>261.61</v>
      </c>
      <c r="K1675" s="11"/>
      <c r="M1675" s="11">
        <v>1</v>
      </c>
      <c r="N1675" s="70"/>
      <c r="P1675" s="196">
        <f t="shared" si="108"/>
        <v>261.61</v>
      </c>
      <c r="Q1675" s="11"/>
      <c r="R1675" s="11"/>
      <c r="S1675" s="11"/>
      <c r="T1675" s="199">
        <f t="shared" si="109"/>
        <v>1437</v>
      </c>
      <c r="U1675" s="11"/>
      <c r="V1675" s="11"/>
      <c r="W1675" s="11"/>
      <c r="Y1675" s="11">
        <v>261.61</v>
      </c>
      <c r="Z1675" s="11">
        <f t="shared" si="110"/>
        <v>290.42</v>
      </c>
      <c r="AB1675" s="11">
        <f t="shared" si="111"/>
        <v>217.27</v>
      </c>
      <c r="AC1675" s="170">
        <v>259.77</v>
      </c>
      <c r="AD1675" s="11"/>
      <c r="AE1675" s="4"/>
      <c r="AF1675" s="4"/>
    </row>
    <row r="1676" spans="1:32">
      <c r="A1676" s="56"/>
      <c r="B1676" s="11"/>
      <c r="C1676" s="11" t="s">
        <v>506</v>
      </c>
      <c r="D1676" s="11"/>
      <c r="E1676" s="11" t="s">
        <v>75</v>
      </c>
      <c r="F1676" s="11">
        <v>55114</v>
      </c>
      <c r="G1676" s="11"/>
      <c r="H1676" s="11"/>
      <c r="I1676" s="11"/>
      <c r="J1676" s="207">
        <v>9021.76</v>
      </c>
      <c r="K1676" s="11"/>
      <c r="M1676" s="11">
        <v>62</v>
      </c>
      <c r="N1676" s="70"/>
      <c r="P1676" s="196">
        <f t="shared" si="108"/>
        <v>145.51225806451615</v>
      </c>
      <c r="Q1676" s="11"/>
      <c r="R1676" s="11"/>
      <c r="S1676" s="11"/>
      <c r="T1676" s="199">
        <f t="shared" si="109"/>
        <v>888.93548387096769</v>
      </c>
      <c r="U1676" s="11"/>
      <c r="V1676" s="11"/>
      <c r="W1676" s="11"/>
      <c r="Y1676" s="11">
        <v>9021.76</v>
      </c>
      <c r="Z1676" s="11">
        <f t="shared" si="110"/>
        <v>10015.27</v>
      </c>
      <c r="AB1676" s="11">
        <f t="shared" si="111"/>
        <v>7492.7</v>
      </c>
      <c r="AC1676" s="170">
        <v>8958.3799999999992</v>
      </c>
      <c r="AD1676" s="11"/>
      <c r="AE1676" s="4"/>
      <c r="AF1676" s="4"/>
    </row>
    <row r="1677" spans="1:32">
      <c r="A1677" s="56"/>
      <c r="B1677" s="11"/>
      <c r="C1677" s="11" t="s">
        <v>507</v>
      </c>
      <c r="D1677" s="11"/>
      <c r="E1677" s="11" t="s">
        <v>115</v>
      </c>
      <c r="F1677" s="11">
        <v>73543</v>
      </c>
      <c r="G1677" s="11"/>
      <c r="H1677" s="11"/>
      <c r="I1677" s="11"/>
      <c r="J1677" s="207">
        <v>12859.580000000002</v>
      </c>
      <c r="K1677" s="11"/>
      <c r="M1677" s="11">
        <v>72</v>
      </c>
      <c r="N1677" s="70"/>
      <c r="P1677" s="196">
        <f t="shared" si="108"/>
        <v>178.60527777777781</v>
      </c>
      <c r="Q1677" s="11"/>
      <c r="R1677" s="11"/>
      <c r="S1677" s="11"/>
      <c r="T1677" s="199">
        <f t="shared" si="109"/>
        <v>1021.4305555555555</v>
      </c>
      <c r="U1677" s="11"/>
      <c r="V1677" s="11"/>
      <c r="W1677" s="11"/>
      <c r="Y1677" s="11">
        <v>12859.580000000002</v>
      </c>
      <c r="Z1677" s="11">
        <f t="shared" si="110"/>
        <v>14275.73</v>
      </c>
      <c r="AB1677" s="11">
        <f t="shared" si="111"/>
        <v>10680.06</v>
      </c>
      <c r="AC1677" s="170">
        <v>12769.24</v>
      </c>
      <c r="AD1677" s="11"/>
      <c r="AE1677" s="4"/>
      <c r="AF1677" s="4"/>
    </row>
    <row r="1678" spans="1:32">
      <c r="A1678" s="56"/>
      <c r="B1678" s="11"/>
      <c r="C1678" s="11" t="s">
        <v>508</v>
      </c>
      <c r="D1678" s="11"/>
      <c r="E1678" s="11" t="s">
        <v>66</v>
      </c>
      <c r="F1678" s="11">
        <v>865672</v>
      </c>
      <c r="G1678" s="11"/>
      <c r="H1678" s="11"/>
      <c r="I1678" s="11"/>
      <c r="J1678" s="207">
        <v>152327.85000000015</v>
      </c>
      <c r="K1678" s="11"/>
      <c r="M1678" s="11">
        <v>653</v>
      </c>
      <c r="N1678" s="70"/>
      <c r="P1678" s="196">
        <f t="shared" si="108"/>
        <v>233.27388973966333</v>
      </c>
      <c r="Q1678" s="11"/>
      <c r="R1678" s="11"/>
      <c r="S1678" s="11"/>
      <c r="T1678" s="199">
        <f t="shared" si="109"/>
        <v>1325.6845329249618</v>
      </c>
      <c r="U1678" s="11"/>
      <c r="V1678" s="11"/>
      <c r="W1678" s="11"/>
      <c r="Y1678" s="11">
        <v>152327.85000000015</v>
      </c>
      <c r="Z1678" s="11">
        <f t="shared" si="110"/>
        <v>169102.8</v>
      </c>
      <c r="AB1678" s="11">
        <f t="shared" si="111"/>
        <v>126510.44</v>
      </c>
      <c r="AC1678" s="170">
        <v>151257.76</v>
      </c>
      <c r="AD1678" s="11"/>
      <c r="AE1678" s="4"/>
      <c r="AF1678" s="4"/>
    </row>
    <row r="1679" spans="1:32">
      <c r="A1679" s="56"/>
      <c r="B1679" s="11"/>
      <c r="C1679" s="11" t="s">
        <v>509</v>
      </c>
      <c r="D1679" s="11"/>
      <c r="E1679" s="11" t="s">
        <v>66</v>
      </c>
      <c r="F1679" s="11">
        <v>1613</v>
      </c>
      <c r="G1679" s="11"/>
      <c r="H1679" s="11"/>
      <c r="I1679" s="11"/>
      <c r="J1679" s="207">
        <v>296.62</v>
      </c>
      <c r="K1679" s="11"/>
      <c r="M1679" s="11">
        <v>1</v>
      </c>
      <c r="N1679" s="70"/>
      <c r="P1679" s="196">
        <f t="shared" si="108"/>
        <v>296.62</v>
      </c>
      <c r="Q1679" s="11"/>
      <c r="R1679" s="11"/>
      <c r="S1679" s="11"/>
      <c r="T1679" s="199">
        <f t="shared" si="109"/>
        <v>1613</v>
      </c>
      <c r="U1679" s="11"/>
      <c r="V1679" s="11"/>
      <c r="W1679" s="11"/>
      <c r="Y1679" s="11">
        <v>296.62</v>
      </c>
      <c r="Z1679" s="11">
        <f t="shared" si="110"/>
        <v>329.28</v>
      </c>
      <c r="AB1679" s="11">
        <f t="shared" si="111"/>
        <v>246.35</v>
      </c>
      <c r="AC1679" s="170">
        <v>294.54000000000002</v>
      </c>
      <c r="AD1679" s="11"/>
      <c r="AE1679" s="4"/>
      <c r="AF1679" s="4"/>
    </row>
    <row r="1680" spans="1:32">
      <c r="A1680" s="56"/>
      <c r="B1680" s="11"/>
      <c r="C1680" s="11" t="s">
        <v>509</v>
      </c>
      <c r="D1680" s="11"/>
      <c r="E1680" s="11" t="s">
        <v>510</v>
      </c>
      <c r="F1680" s="11">
        <v>4328652</v>
      </c>
      <c r="G1680" s="11"/>
      <c r="H1680" s="11"/>
      <c r="I1680" s="11"/>
      <c r="J1680" s="207">
        <v>779077.75999999919</v>
      </c>
      <c r="K1680" s="11"/>
      <c r="M1680" s="11">
        <v>3176</v>
      </c>
      <c r="N1680" s="70"/>
      <c r="P1680" s="196">
        <f t="shared" si="108"/>
        <v>245.30156171284608</v>
      </c>
      <c r="Q1680" s="11"/>
      <c r="R1680" s="11"/>
      <c r="S1680" s="11"/>
      <c r="T1680" s="199">
        <f t="shared" si="109"/>
        <v>1362.9256926952141</v>
      </c>
      <c r="U1680" s="11"/>
      <c r="V1680" s="11"/>
      <c r="W1680" s="11"/>
      <c r="Y1680" s="11">
        <v>779077.75999999919</v>
      </c>
      <c r="Z1680" s="11">
        <f t="shared" si="110"/>
        <v>864872.91</v>
      </c>
      <c r="AB1680" s="11">
        <f t="shared" si="111"/>
        <v>647035.11</v>
      </c>
      <c r="AC1680" s="170">
        <v>773604.79</v>
      </c>
      <c r="AD1680" s="11"/>
      <c r="AE1680" s="4"/>
      <c r="AF1680" s="4"/>
    </row>
    <row r="1681" spans="1:32">
      <c r="A1681" s="56"/>
      <c r="B1681" s="11"/>
      <c r="C1681" s="11" t="s">
        <v>511</v>
      </c>
      <c r="D1681" s="11"/>
      <c r="E1681" s="11" t="s">
        <v>133</v>
      </c>
      <c r="F1681" s="11">
        <v>296664</v>
      </c>
      <c r="G1681" s="11"/>
      <c r="H1681" s="11"/>
      <c r="I1681" s="11"/>
      <c r="J1681" s="207">
        <v>51342.53</v>
      </c>
      <c r="K1681" s="11"/>
      <c r="M1681" s="11">
        <v>325</v>
      </c>
      <c r="N1681" s="70"/>
      <c r="P1681" s="196">
        <f t="shared" si="108"/>
        <v>157.97701538461538</v>
      </c>
      <c r="Q1681" s="11"/>
      <c r="R1681" s="11"/>
      <c r="S1681" s="11"/>
      <c r="T1681" s="199">
        <f t="shared" si="109"/>
        <v>912.81230769230774</v>
      </c>
      <c r="U1681" s="11"/>
      <c r="V1681" s="11"/>
      <c r="W1681" s="11"/>
      <c r="Y1681" s="11">
        <v>51342.53</v>
      </c>
      <c r="Z1681" s="11">
        <f t="shared" si="110"/>
        <v>56996.57</v>
      </c>
      <c r="AB1681" s="11">
        <f t="shared" si="111"/>
        <v>42640.7</v>
      </c>
      <c r="AC1681" s="170">
        <v>50981.85</v>
      </c>
      <c r="AD1681" s="11"/>
      <c r="AE1681" s="4"/>
      <c r="AF1681" s="4"/>
    </row>
    <row r="1682" spans="1:32">
      <c r="A1682" s="56"/>
      <c r="B1682" s="11"/>
      <c r="C1682" s="11" t="s">
        <v>512</v>
      </c>
      <c r="D1682" s="11"/>
      <c r="E1682" s="11" t="s">
        <v>484</v>
      </c>
      <c r="F1682" s="11">
        <v>2527215</v>
      </c>
      <c r="G1682" s="11"/>
      <c r="H1682" s="11"/>
      <c r="I1682" s="11"/>
      <c r="J1682" s="207">
        <v>432472.7599999996</v>
      </c>
      <c r="K1682" s="11"/>
      <c r="M1682" s="11">
        <v>2769</v>
      </c>
      <c r="N1682" s="70"/>
      <c r="P1682" s="196">
        <f t="shared" si="108"/>
        <v>156.18373420007208</v>
      </c>
      <c r="Q1682" s="11"/>
      <c r="R1682" s="11"/>
      <c r="S1682" s="11"/>
      <c r="T1682" s="199">
        <f t="shared" si="109"/>
        <v>912.68147345612135</v>
      </c>
      <c r="U1682" s="11"/>
      <c r="V1682" s="11"/>
      <c r="W1682" s="11"/>
      <c r="Y1682" s="11">
        <v>432472.7599999996</v>
      </c>
      <c r="Z1682" s="11">
        <f t="shared" si="110"/>
        <v>480098.39</v>
      </c>
      <c r="AB1682" s="11">
        <f t="shared" si="111"/>
        <v>359174.75</v>
      </c>
      <c r="AC1682" s="170">
        <v>429434.67</v>
      </c>
      <c r="AD1682" s="11"/>
      <c r="AE1682" s="4"/>
      <c r="AF1682" s="4"/>
    </row>
    <row r="1683" spans="1:32">
      <c r="A1683" s="56"/>
      <c r="B1683" s="11"/>
      <c r="C1683" s="11" t="s">
        <v>513</v>
      </c>
      <c r="D1683" s="11"/>
      <c r="E1683" s="11" t="s">
        <v>440</v>
      </c>
      <c r="F1683" s="11">
        <v>3591</v>
      </c>
      <c r="G1683" s="11"/>
      <c r="H1683" s="11"/>
      <c r="I1683" s="11"/>
      <c r="J1683" s="207">
        <v>654.55999999999995</v>
      </c>
      <c r="K1683" s="11"/>
      <c r="M1683" s="11">
        <v>3</v>
      </c>
      <c r="N1683" s="70"/>
      <c r="P1683" s="196">
        <f t="shared" si="108"/>
        <v>218.18666666666664</v>
      </c>
      <c r="Q1683" s="11"/>
      <c r="R1683" s="11"/>
      <c r="S1683" s="11"/>
      <c r="T1683" s="199">
        <f t="shared" si="109"/>
        <v>1197</v>
      </c>
      <c r="U1683" s="11"/>
      <c r="V1683" s="11"/>
      <c r="W1683" s="11"/>
      <c r="Y1683" s="11">
        <v>654.55999999999995</v>
      </c>
      <c r="Z1683" s="11">
        <f t="shared" si="110"/>
        <v>726.64</v>
      </c>
      <c r="AB1683" s="11">
        <f t="shared" si="111"/>
        <v>543.62</v>
      </c>
      <c r="AC1683" s="170">
        <v>649.96</v>
      </c>
      <c r="AD1683" s="11"/>
      <c r="AE1683" s="4"/>
      <c r="AF1683" s="4"/>
    </row>
    <row r="1684" spans="1:32">
      <c r="A1684" s="56"/>
      <c r="B1684" s="11"/>
      <c r="C1684" s="11" t="s">
        <v>513</v>
      </c>
      <c r="D1684" s="11"/>
      <c r="E1684" s="11" t="s">
        <v>514</v>
      </c>
      <c r="F1684" s="11">
        <v>420667</v>
      </c>
      <c r="G1684" s="11"/>
      <c r="H1684" s="11"/>
      <c r="I1684" s="11"/>
      <c r="J1684" s="207">
        <v>75294.76999999996</v>
      </c>
      <c r="K1684" s="11"/>
      <c r="M1684" s="11">
        <v>415</v>
      </c>
      <c r="N1684" s="70"/>
      <c r="P1684" s="196">
        <f t="shared" si="108"/>
        <v>181.43318072289148</v>
      </c>
      <c r="Q1684" s="11"/>
      <c r="R1684" s="11"/>
      <c r="S1684" s="11"/>
      <c r="T1684" s="199">
        <f t="shared" si="109"/>
        <v>1013.655421686747</v>
      </c>
      <c r="U1684" s="11"/>
      <c r="V1684" s="11"/>
      <c r="W1684" s="11"/>
      <c r="Y1684" s="11">
        <v>75294.76999999996</v>
      </c>
      <c r="Z1684" s="11">
        <f t="shared" si="110"/>
        <v>83586.53</v>
      </c>
      <c r="AB1684" s="11">
        <f t="shared" si="111"/>
        <v>62533.37</v>
      </c>
      <c r="AC1684" s="170">
        <v>74765.83</v>
      </c>
      <c r="AD1684" s="11"/>
      <c r="AE1684" s="4"/>
      <c r="AF1684" s="4"/>
    </row>
    <row r="1685" spans="1:32">
      <c r="A1685" s="56"/>
      <c r="B1685" s="11"/>
      <c r="C1685" s="11" t="s">
        <v>515</v>
      </c>
      <c r="D1685" s="11"/>
      <c r="E1685" s="11" t="s">
        <v>93</v>
      </c>
      <c r="F1685" s="11">
        <v>2578312</v>
      </c>
      <c r="G1685" s="11"/>
      <c r="H1685" s="11"/>
      <c r="I1685" s="11"/>
      <c r="J1685" s="207">
        <v>462509.98000000004</v>
      </c>
      <c r="K1685" s="11"/>
      <c r="M1685" s="11">
        <v>2493</v>
      </c>
      <c r="N1685" s="70"/>
      <c r="P1685" s="196">
        <f t="shared" si="108"/>
        <v>185.52345768150823</v>
      </c>
      <c r="Q1685" s="11"/>
      <c r="R1685" s="11"/>
      <c r="S1685" s="11"/>
      <c r="T1685" s="199">
        <f t="shared" si="109"/>
        <v>1034.220617729643</v>
      </c>
      <c r="U1685" s="11"/>
      <c r="V1685" s="11"/>
      <c r="W1685" s="11"/>
      <c r="Y1685" s="11">
        <v>462509.98000000004</v>
      </c>
      <c r="Z1685" s="11">
        <f t="shared" si="110"/>
        <v>513443.43</v>
      </c>
      <c r="AB1685" s="11">
        <f t="shared" si="111"/>
        <v>384121.09</v>
      </c>
      <c r="AC1685" s="170">
        <v>459260.88</v>
      </c>
      <c r="AD1685" s="11"/>
      <c r="AE1685" s="4"/>
      <c r="AF1685" s="4"/>
    </row>
    <row r="1686" spans="1:32">
      <c r="A1686" s="56"/>
      <c r="B1686" s="11"/>
      <c r="C1686" s="11" t="s">
        <v>516</v>
      </c>
      <c r="D1686" s="11"/>
      <c r="E1686" s="11" t="s">
        <v>86</v>
      </c>
      <c r="F1686" s="11">
        <v>622073</v>
      </c>
      <c r="G1686" s="11"/>
      <c r="H1686" s="11"/>
      <c r="I1686" s="11"/>
      <c r="J1686" s="207">
        <v>107492.89000000004</v>
      </c>
      <c r="K1686" s="11"/>
      <c r="M1686" s="11">
        <v>680</v>
      </c>
      <c r="N1686" s="70"/>
      <c r="P1686" s="196">
        <f t="shared" si="108"/>
        <v>158.07777941176477</v>
      </c>
      <c r="Q1686" s="11"/>
      <c r="R1686" s="11"/>
      <c r="S1686" s="11"/>
      <c r="T1686" s="199">
        <f t="shared" si="109"/>
        <v>914.8132352941177</v>
      </c>
      <c r="U1686" s="11"/>
      <c r="V1686" s="11"/>
      <c r="W1686" s="11"/>
      <c r="Y1686" s="11">
        <v>107492.89000000004</v>
      </c>
      <c r="Z1686" s="11">
        <f t="shared" si="110"/>
        <v>119330.44</v>
      </c>
      <c r="AB1686" s="11">
        <f t="shared" si="111"/>
        <v>89274.37</v>
      </c>
      <c r="AC1686" s="170">
        <v>106737.76</v>
      </c>
      <c r="AD1686" s="11"/>
      <c r="AE1686" s="4"/>
      <c r="AF1686" s="4"/>
    </row>
    <row r="1687" spans="1:32">
      <c r="A1687" s="56"/>
      <c r="B1687" s="11"/>
      <c r="C1687" s="11" t="s">
        <v>517</v>
      </c>
      <c r="D1687" s="11"/>
      <c r="E1687" s="11" t="s">
        <v>81</v>
      </c>
      <c r="F1687" s="11">
        <v>863</v>
      </c>
      <c r="G1687" s="11"/>
      <c r="H1687" s="11"/>
      <c r="I1687" s="11"/>
      <c r="J1687" s="207">
        <v>153.93</v>
      </c>
      <c r="K1687" s="11"/>
      <c r="M1687" s="11">
        <v>1</v>
      </c>
      <c r="N1687" s="70"/>
      <c r="P1687" s="196">
        <f t="shared" si="108"/>
        <v>153.93</v>
      </c>
      <c r="Q1687" s="11"/>
      <c r="R1687" s="11"/>
      <c r="S1687" s="11"/>
      <c r="T1687" s="199">
        <f t="shared" si="109"/>
        <v>863</v>
      </c>
      <c r="U1687" s="11"/>
      <c r="V1687" s="11"/>
      <c r="W1687" s="11"/>
      <c r="Y1687" s="11">
        <v>153.93</v>
      </c>
      <c r="Z1687" s="11">
        <f t="shared" si="110"/>
        <v>170.88</v>
      </c>
      <c r="AB1687" s="11">
        <f t="shared" si="111"/>
        <v>127.84</v>
      </c>
      <c r="AC1687" s="170">
        <v>152.85</v>
      </c>
      <c r="AD1687" s="11"/>
      <c r="AE1687" s="4"/>
      <c r="AF1687" s="4"/>
    </row>
    <row r="1688" spans="1:32">
      <c r="A1688" s="56"/>
      <c r="B1688" s="11"/>
      <c r="C1688" s="11" t="s">
        <v>517</v>
      </c>
      <c r="D1688" s="11"/>
      <c r="E1688" s="11" t="s">
        <v>430</v>
      </c>
      <c r="F1688" s="11">
        <v>213</v>
      </c>
      <c r="G1688" s="11"/>
      <c r="H1688" s="11"/>
      <c r="I1688" s="11"/>
      <c r="J1688" s="207">
        <v>37.51</v>
      </c>
      <c r="K1688" s="11"/>
      <c r="M1688" s="11">
        <v>1</v>
      </c>
      <c r="N1688" s="70"/>
      <c r="P1688" s="196">
        <f t="shared" si="108"/>
        <v>37.51</v>
      </c>
      <c r="Q1688" s="11"/>
      <c r="R1688" s="11"/>
      <c r="S1688" s="11"/>
      <c r="T1688" s="199">
        <f t="shared" si="109"/>
        <v>213</v>
      </c>
      <c r="U1688" s="11"/>
      <c r="V1688" s="11"/>
      <c r="W1688" s="11"/>
      <c r="Y1688" s="11">
        <v>37.51</v>
      </c>
      <c r="Z1688" s="11">
        <f t="shared" si="110"/>
        <v>41.64</v>
      </c>
      <c r="AB1688" s="11">
        <f t="shared" si="111"/>
        <v>31.15</v>
      </c>
      <c r="AC1688" s="170">
        <v>37.25</v>
      </c>
      <c r="AD1688" s="11"/>
      <c r="AE1688" s="4"/>
      <c r="AF1688" s="4"/>
    </row>
    <row r="1689" spans="1:32">
      <c r="A1689" s="56"/>
      <c r="B1689" s="11"/>
      <c r="C1689" s="11" t="s">
        <v>517</v>
      </c>
      <c r="D1689" s="11"/>
      <c r="E1689" s="11" t="s">
        <v>79</v>
      </c>
      <c r="F1689" s="11">
        <v>8318300</v>
      </c>
      <c r="G1689" s="11"/>
      <c r="H1689" s="11"/>
      <c r="I1689" s="11"/>
      <c r="J1689" s="207">
        <v>1442646.019999997</v>
      </c>
      <c r="K1689" s="11"/>
      <c r="M1689" s="11">
        <v>7211</v>
      </c>
      <c r="N1689" s="70"/>
      <c r="P1689" s="196">
        <f t="shared" si="108"/>
        <v>200.06185272500306</v>
      </c>
      <c r="Q1689" s="11"/>
      <c r="R1689" s="11"/>
      <c r="S1689" s="11"/>
      <c r="T1689" s="199">
        <f t="shared" si="109"/>
        <v>1153.5570655942311</v>
      </c>
      <c r="U1689" s="11"/>
      <c r="V1689" s="11"/>
      <c r="W1689" s="11"/>
      <c r="Y1689" s="11">
        <v>1442646.019999997</v>
      </c>
      <c r="Z1689" s="11">
        <f t="shared" si="110"/>
        <v>1601515.96</v>
      </c>
      <c r="AB1689" s="11">
        <f t="shared" si="111"/>
        <v>1198137.94</v>
      </c>
      <c r="AC1689" s="170">
        <v>1432511.52</v>
      </c>
      <c r="AD1689" s="11"/>
      <c r="AE1689" s="4"/>
      <c r="AF1689" s="4"/>
    </row>
    <row r="1690" spans="1:32">
      <c r="A1690" s="56"/>
      <c r="B1690" s="11"/>
      <c r="C1690" s="11" t="s">
        <v>517</v>
      </c>
      <c r="D1690" s="11"/>
      <c r="E1690" s="11" t="s">
        <v>213</v>
      </c>
      <c r="F1690" s="11">
        <v>805</v>
      </c>
      <c r="G1690" s="11"/>
      <c r="H1690" s="11"/>
      <c r="I1690" s="11"/>
      <c r="J1690" s="207">
        <v>142.93</v>
      </c>
      <c r="K1690" s="11"/>
      <c r="M1690" s="11">
        <v>1</v>
      </c>
      <c r="N1690" s="70"/>
      <c r="P1690" s="196">
        <f t="shared" si="108"/>
        <v>142.93</v>
      </c>
      <c r="Q1690" s="11"/>
      <c r="R1690" s="11"/>
      <c r="S1690" s="11"/>
      <c r="T1690" s="199">
        <f t="shared" si="109"/>
        <v>805</v>
      </c>
      <c r="U1690" s="11"/>
      <c r="V1690" s="11"/>
      <c r="W1690" s="11"/>
      <c r="Y1690" s="11">
        <v>142.93</v>
      </c>
      <c r="Z1690" s="11">
        <f t="shared" si="110"/>
        <v>158.66999999999999</v>
      </c>
      <c r="AB1690" s="11">
        <f t="shared" si="111"/>
        <v>118.71</v>
      </c>
      <c r="AC1690" s="170">
        <v>141.93</v>
      </c>
      <c r="AD1690" s="11"/>
      <c r="AE1690" s="4"/>
      <c r="AF1690" s="4"/>
    </row>
    <row r="1691" spans="1:32">
      <c r="A1691" s="56"/>
      <c r="B1691" s="11"/>
      <c r="C1691" s="11" t="s">
        <v>518</v>
      </c>
      <c r="D1691" s="11"/>
      <c r="E1691" s="11" t="s">
        <v>68</v>
      </c>
      <c r="F1691" s="11">
        <v>517513</v>
      </c>
      <c r="G1691" s="11"/>
      <c r="H1691" s="11"/>
      <c r="I1691" s="11"/>
      <c r="J1691" s="207">
        <v>90008.549999999988</v>
      </c>
      <c r="K1691" s="11"/>
      <c r="M1691" s="11">
        <v>509</v>
      </c>
      <c r="N1691" s="70"/>
      <c r="P1691" s="196">
        <f t="shared" si="108"/>
        <v>176.83408644400782</v>
      </c>
      <c r="Q1691" s="11"/>
      <c r="R1691" s="11"/>
      <c r="S1691" s="11"/>
      <c r="T1691" s="199">
        <f t="shared" si="109"/>
        <v>1016.7249508840864</v>
      </c>
      <c r="U1691" s="11"/>
      <c r="V1691" s="11"/>
      <c r="W1691" s="11"/>
      <c r="Y1691" s="11">
        <v>90008.549999999988</v>
      </c>
      <c r="Z1691" s="11">
        <f t="shared" si="110"/>
        <v>99920.65</v>
      </c>
      <c r="AB1691" s="11">
        <f t="shared" si="111"/>
        <v>74753.38</v>
      </c>
      <c r="AC1691" s="170">
        <v>89376.25</v>
      </c>
      <c r="AD1691" s="11"/>
      <c r="AE1691" s="4"/>
      <c r="AF1691" s="4"/>
    </row>
    <row r="1692" spans="1:32">
      <c r="A1692" s="56"/>
      <c r="B1692" s="11"/>
      <c r="C1692" s="11" t="s">
        <v>519</v>
      </c>
      <c r="D1692" s="11"/>
      <c r="E1692" s="11" t="s">
        <v>77</v>
      </c>
      <c r="F1692" s="11">
        <v>3556410</v>
      </c>
      <c r="G1692" s="11"/>
      <c r="H1692" s="11"/>
      <c r="I1692" s="11"/>
      <c r="J1692" s="207">
        <v>612277.09000000206</v>
      </c>
      <c r="K1692" s="11"/>
      <c r="M1692" s="11">
        <v>2649</v>
      </c>
      <c r="N1692" s="70"/>
      <c r="P1692" s="196">
        <f t="shared" si="108"/>
        <v>231.13517931294905</v>
      </c>
      <c r="Q1692" s="11"/>
      <c r="R1692" s="11"/>
      <c r="S1692" s="11"/>
      <c r="T1692" s="199">
        <f t="shared" si="109"/>
        <v>1342.5481313703285</v>
      </c>
      <c r="U1692" s="11"/>
      <c r="V1692" s="11"/>
      <c r="W1692" s="11"/>
      <c r="Y1692" s="11">
        <v>612277.09000000206</v>
      </c>
      <c r="Z1692" s="11">
        <f t="shared" si="110"/>
        <v>679703.49</v>
      </c>
      <c r="AB1692" s="11">
        <f t="shared" si="111"/>
        <v>508504.79</v>
      </c>
      <c r="AC1692" s="170">
        <v>607975.88</v>
      </c>
      <c r="AD1692" s="11"/>
      <c r="AE1692" s="4"/>
      <c r="AF1692" s="4"/>
    </row>
    <row r="1693" spans="1:32">
      <c r="A1693" s="56"/>
      <c r="B1693" s="11"/>
      <c r="C1693" s="11" t="s">
        <v>520</v>
      </c>
      <c r="D1693" s="11"/>
      <c r="E1693" s="11" t="s">
        <v>70</v>
      </c>
      <c r="F1693" s="11">
        <v>297</v>
      </c>
      <c r="G1693" s="11"/>
      <c r="H1693" s="11"/>
      <c r="I1693" s="11"/>
      <c r="J1693" s="207">
        <v>55.92</v>
      </c>
      <c r="K1693" s="11"/>
      <c r="M1693" s="11">
        <v>1</v>
      </c>
      <c r="N1693" s="70"/>
      <c r="P1693" s="196">
        <f t="shared" si="108"/>
        <v>55.92</v>
      </c>
      <c r="Q1693" s="11"/>
      <c r="R1693" s="11"/>
      <c r="S1693" s="11"/>
      <c r="T1693" s="199">
        <f t="shared" si="109"/>
        <v>297</v>
      </c>
      <c r="U1693" s="11"/>
      <c r="V1693" s="11"/>
      <c r="W1693" s="11"/>
      <c r="Y1693" s="11">
        <v>55.92</v>
      </c>
      <c r="Z1693" s="11">
        <f t="shared" si="110"/>
        <v>62.08</v>
      </c>
      <c r="AB1693" s="11">
        <f t="shared" si="111"/>
        <v>46.44</v>
      </c>
      <c r="AC1693" s="170">
        <v>55.53</v>
      </c>
      <c r="AD1693" s="11"/>
      <c r="AE1693" s="4"/>
      <c r="AF1693" s="4"/>
    </row>
    <row r="1694" spans="1:32">
      <c r="A1694" s="56"/>
      <c r="B1694" s="11"/>
      <c r="C1694" s="11" t="s">
        <v>520</v>
      </c>
      <c r="D1694" s="11"/>
      <c r="E1694" s="11" t="s">
        <v>57</v>
      </c>
      <c r="F1694" s="11">
        <v>691069</v>
      </c>
      <c r="G1694" s="11"/>
      <c r="H1694" s="11"/>
      <c r="I1694" s="11"/>
      <c r="J1694" s="207">
        <v>119300.61000000007</v>
      </c>
      <c r="K1694" s="11"/>
      <c r="M1694" s="11">
        <v>931</v>
      </c>
      <c r="N1694" s="70"/>
      <c r="P1694" s="196">
        <f t="shared" si="108"/>
        <v>128.14243823845337</v>
      </c>
      <c r="Q1694" s="11"/>
      <c r="R1694" s="11"/>
      <c r="S1694" s="11"/>
      <c r="T1694" s="199">
        <f t="shared" si="109"/>
        <v>742.28678839957036</v>
      </c>
      <c r="U1694" s="11"/>
      <c r="V1694" s="11"/>
      <c r="W1694" s="11"/>
      <c r="Y1694" s="11">
        <v>119300.61000000007</v>
      </c>
      <c r="Z1694" s="11">
        <f t="shared" si="110"/>
        <v>132438.47</v>
      </c>
      <c r="AB1694" s="11">
        <f t="shared" si="111"/>
        <v>99080.85</v>
      </c>
      <c r="AC1694" s="170">
        <v>118462.53</v>
      </c>
      <c r="AD1694" s="11"/>
      <c r="AE1694" s="4"/>
      <c r="AF1694" s="4"/>
    </row>
    <row r="1695" spans="1:32">
      <c r="A1695" s="56"/>
      <c r="B1695" s="11"/>
      <c r="C1695" s="11" t="s">
        <v>521</v>
      </c>
      <c r="D1695" s="11"/>
      <c r="E1695" s="11" t="s">
        <v>174</v>
      </c>
      <c r="F1695" s="11">
        <v>24510</v>
      </c>
      <c r="G1695" s="11"/>
      <c r="H1695" s="11"/>
      <c r="I1695" s="11"/>
      <c r="J1695" s="207">
        <v>4472.9399999999987</v>
      </c>
      <c r="K1695" s="11"/>
      <c r="M1695" s="11">
        <v>18</v>
      </c>
      <c r="N1695" s="70"/>
      <c r="P1695" s="196">
        <f t="shared" si="108"/>
        <v>248.49666666666658</v>
      </c>
      <c r="Q1695" s="11"/>
      <c r="R1695" s="11"/>
      <c r="S1695" s="11"/>
      <c r="T1695" s="199">
        <f t="shared" si="109"/>
        <v>1361.6666666666667</v>
      </c>
      <c r="U1695" s="11"/>
      <c r="V1695" s="11"/>
      <c r="W1695" s="11"/>
      <c r="Y1695" s="11">
        <v>4472.9399999999987</v>
      </c>
      <c r="Z1695" s="11">
        <f t="shared" si="110"/>
        <v>4965.5200000000004</v>
      </c>
      <c r="AB1695" s="11">
        <f t="shared" si="111"/>
        <v>3714.84</v>
      </c>
      <c r="AC1695" s="170">
        <v>4441.5200000000004</v>
      </c>
      <c r="AD1695" s="11"/>
      <c r="AE1695" s="4"/>
      <c r="AF1695" s="4"/>
    </row>
    <row r="1696" spans="1:32">
      <c r="A1696" s="56"/>
      <c r="B1696" s="11"/>
      <c r="C1696" s="11" t="s">
        <v>522</v>
      </c>
      <c r="D1696" s="11"/>
      <c r="E1696" s="11" t="s">
        <v>53</v>
      </c>
      <c r="F1696" s="11">
        <v>234547</v>
      </c>
      <c r="G1696" s="11"/>
      <c r="H1696" s="11"/>
      <c r="I1696" s="11"/>
      <c r="J1696" s="207">
        <v>40376.099999999984</v>
      </c>
      <c r="K1696" s="11"/>
      <c r="M1696" s="11">
        <v>335</v>
      </c>
      <c r="N1696" s="70"/>
      <c r="P1696" s="196">
        <f t="shared" si="108"/>
        <v>120.52567164179099</v>
      </c>
      <c r="Q1696" s="11"/>
      <c r="R1696" s="11"/>
      <c r="S1696" s="11"/>
      <c r="T1696" s="199">
        <f t="shared" si="109"/>
        <v>700.14029850746272</v>
      </c>
      <c r="U1696" s="11"/>
      <c r="V1696" s="11"/>
      <c r="W1696" s="11"/>
      <c r="Y1696" s="11">
        <v>40376.099999999984</v>
      </c>
      <c r="Z1696" s="11">
        <f t="shared" si="110"/>
        <v>44822.48</v>
      </c>
      <c r="AB1696" s="11">
        <f t="shared" si="111"/>
        <v>33532.92</v>
      </c>
      <c r="AC1696" s="170">
        <v>40092.46</v>
      </c>
      <c r="AD1696" s="11"/>
      <c r="AE1696" s="4"/>
      <c r="AF1696" s="4"/>
    </row>
    <row r="1697" spans="1:32">
      <c r="A1697" s="56"/>
      <c r="B1697" s="11"/>
      <c r="C1697" s="11" t="s">
        <v>522</v>
      </c>
      <c r="D1697" s="11"/>
      <c r="E1697" s="11" t="s">
        <v>86</v>
      </c>
      <c r="F1697" s="11">
        <v>834</v>
      </c>
      <c r="G1697" s="11"/>
      <c r="H1697" s="11"/>
      <c r="I1697" s="11"/>
      <c r="J1697" s="207">
        <v>72.95</v>
      </c>
      <c r="K1697" s="11"/>
      <c r="M1697" s="11">
        <v>1</v>
      </c>
      <c r="N1697" s="70"/>
      <c r="P1697" s="196">
        <f t="shared" si="108"/>
        <v>72.95</v>
      </c>
      <c r="Q1697" s="11"/>
      <c r="R1697" s="11"/>
      <c r="S1697" s="11"/>
      <c r="T1697" s="199">
        <f t="shared" si="109"/>
        <v>834</v>
      </c>
      <c r="U1697" s="11"/>
      <c r="V1697" s="11"/>
      <c r="W1697" s="11"/>
      <c r="Y1697" s="11">
        <v>72.95</v>
      </c>
      <c r="Z1697" s="11">
        <f t="shared" si="110"/>
        <v>80.98</v>
      </c>
      <c r="AB1697" s="11">
        <f t="shared" si="111"/>
        <v>60.59</v>
      </c>
      <c r="AC1697" s="170">
        <v>72.44</v>
      </c>
      <c r="AD1697" s="11"/>
      <c r="AE1697" s="4"/>
      <c r="AF1697" s="4"/>
    </row>
    <row r="1698" spans="1:32">
      <c r="A1698" s="56"/>
      <c r="B1698" s="11"/>
      <c r="C1698" s="11" t="s">
        <v>523</v>
      </c>
      <c r="D1698" s="11"/>
      <c r="E1698" s="11" t="s">
        <v>440</v>
      </c>
      <c r="F1698" s="11">
        <v>4851</v>
      </c>
      <c r="G1698" s="11"/>
      <c r="H1698" s="11"/>
      <c r="I1698" s="11"/>
      <c r="J1698" s="207">
        <v>881.65</v>
      </c>
      <c r="K1698" s="11"/>
      <c r="M1698" s="11">
        <v>7</v>
      </c>
      <c r="N1698" s="70"/>
      <c r="P1698" s="196">
        <f t="shared" si="108"/>
        <v>125.95</v>
      </c>
      <c r="Q1698" s="11"/>
      <c r="R1698" s="11"/>
      <c r="S1698" s="11"/>
      <c r="T1698" s="199">
        <f t="shared" si="109"/>
        <v>693</v>
      </c>
      <c r="U1698" s="11"/>
      <c r="V1698" s="11"/>
      <c r="W1698" s="11"/>
      <c r="Y1698" s="11">
        <v>881.65</v>
      </c>
      <c r="Z1698" s="11">
        <f t="shared" si="110"/>
        <v>978.74</v>
      </c>
      <c r="AB1698" s="11">
        <f t="shared" si="111"/>
        <v>732.22</v>
      </c>
      <c r="AC1698" s="170">
        <v>875.46</v>
      </c>
      <c r="AD1698" s="11"/>
      <c r="AE1698" s="4"/>
      <c r="AF1698" s="4"/>
    </row>
    <row r="1699" spans="1:32">
      <c r="A1699" s="56"/>
      <c r="B1699" s="11"/>
      <c r="C1699" s="11" t="s">
        <v>524</v>
      </c>
      <c r="D1699" s="11"/>
      <c r="E1699" s="11" t="s">
        <v>525</v>
      </c>
      <c r="F1699" s="11">
        <v>294322</v>
      </c>
      <c r="G1699" s="11"/>
      <c r="H1699" s="11"/>
      <c r="I1699" s="11"/>
      <c r="J1699" s="207">
        <v>52005.979999999981</v>
      </c>
      <c r="K1699" s="11"/>
      <c r="M1699" s="11">
        <v>268</v>
      </c>
      <c r="N1699" s="70"/>
      <c r="P1699" s="196">
        <f t="shared" si="108"/>
        <v>194.05216417910441</v>
      </c>
      <c r="Q1699" s="11"/>
      <c r="R1699" s="11"/>
      <c r="S1699" s="11"/>
      <c r="T1699" s="199">
        <f t="shared" si="109"/>
        <v>1098.2164179104477</v>
      </c>
      <c r="U1699" s="11"/>
      <c r="V1699" s="11"/>
      <c r="W1699" s="11"/>
      <c r="Y1699" s="11">
        <v>52005.979999999981</v>
      </c>
      <c r="Z1699" s="11">
        <f t="shared" si="110"/>
        <v>57733.09</v>
      </c>
      <c r="AB1699" s="11">
        <f t="shared" si="111"/>
        <v>43191.7</v>
      </c>
      <c r="AC1699" s="170">
        <v>51640.639999999999</v>
      </c>
      <c r="AD1699" s="11"/>
      <c r="AE1699" s="4"/>
      <c r="AF1699" s="4"/>
    </row>
    <row r="1700" spans="1:32">
      <c r="A1700" s="56"/>
      <c r="B1700" s="11"/>
      <c r="C1700" s="11" t="s">
        <v>524</v>
      </c>
      <c r="D1700" s="11"/>
      <c r="E1700" s="11" t="s">
        <v>157</v>
      </c>
      <c r="F1700" s="11">
        <v>468</v>
      </c>
      <c r="G1700" s="11"/>
      <c r="H1700" s="11"/>
      <c r="I1700" s="11"/>
      <c r="J1700" s="207">
        <v>85.55</v>
      </c>
      <c r="K1700" s="11"/>
      <c r="M1700" s="11">
        <v>1</v>
      </c>
      <c r="N1700" s="70"/>
      <c r="P1700" s="196">
        <f t="shared" si="108"/>
        <v>85.55</v>
      </c>
      <c r="Q1700" s="11"/>
      <c r="R1700" s="11"/>
      <c r="S1700" s="11"/>
      <c r="T1700" s="199">
        <f t="shared" si="109"/>
        <v>468</v>
      </c>
      <c r="U1700" s="11"/>
      <c r="V1700" s="11"/>
      <c r="W1700" s="11"/>
      <c r="Y1700" s="11">
        <v>85.55</v>
      </c>
      <c r="Z1700" s="11">
        <f t="shared" si="110"/>
        <v>94.97</v>
      </c>
      <c r="AB1700" s="11">
        <f t="shared" si="111"/>
        <v>71.05</v>
      </c>
      <c r="AC1700" s="170">
        <v>84.95</v>
      </c>
      <c r="AD1700" s="11"/>
      <c r="AE1700" s="4"/>
      <c r="AF1700" s="4"/>
    </row>
    <row r="1701" spans="1:32">
      <c r="A1701" s="56"/>
      <c r="B1701" s="11"/>
      <c r="C1701" s="11" t="s">
        <v>524</v>
      </c>
      <c r="D1701" s="11"/>
      <c r="E1701" s="11" t="s">
        <v>115</v>
      </c>
      <c r="F1701" s="11">
        <v>14317</v>
      </c>
      <c r="G1701" s="11"/>
      <c r="H1701" s="11"/>
      <c r="I1701" s="11"/>
      <c r="J1701" s="207">
        <v>2363.7800000000002</v>
      </c>
      <c r="K1701" s="11"/>
      <c r="M1701" s="11">
        <v>7</v>
      </c>
      <c r="N1701" s="70"/>
      <c r="P1701" s="196">
        <f t="shared" si="108"/>
        <v>337.68285714285719</v>
      </c>
      <c r="Q1701" s="11"/>
      <c r="R1701" s="11"/>
      <c r="S1701" s="11"/>
      <c r="T1701" s="199">
        <f t="shared" si="109"/>
        <v>2045.2857142857142</v>
      </c>
      <c r="U1701" s="11"/>
      <c r="V1701" s="11"/>
      <c r="W1701" s="11"/>
      <c r="Y1701" s="11">
        <v>2363.7800000000002</v>
      </c>
      <c r="Z1701" s="11">
        <f t="shared" si="110"/>
        <v>2624.09</v>
      </c>
      <c r="AB1701" s="11">
        <f t="shared" si="111"/>
        <v>1963.15</v>
      </c>
      <c r="AC1701" s="170">
        <v>2347.17</v>
      </c>
      <c r="AD1701" s="11"/>
      <c r="AE1701" s="4"/>
      <c r="AF1701" s="4"/>
    </row>
    <row r="1702" spans="1:32">
      <c r="A1702" s="56"/>
      <c r="B1702" s="11"/>
      <c r="C1702" s="11" t="s">
        <v>526</v>
      </c>
      <c r="D1702" s="11"/>
      <c r="E1702" s="11" t="s">
        <v>94</v>
      </c>
      <c r="F1702" s="11">
        <v>1372</v>
      </c>
      <c r="G1702" s="11"/>
      <c r="H1702" s="11"/>
      <c r="I1702" s="11"/>
      <c r="J1702" s="207">
        <v>240.46999999999997</v>
      </c>
      <c r="K1702" s="11"/>
      <c r="M1702" s="11">
        <v>2</v>
      </c>
      <c r="N1702" s="70"/>
      <c r="P1702" s="196">
        <f t="shared" si="108"/>
        <v>120.23499999999999</v>
      </c>
      <c r="Q1702" s="11"/>
      <c r="R1702" s="11"/>
      <c r="S1702" s="11"/>
      <c r="T1702" s="199">
        <f t="shared" si="109"/>
        <v>686</v>
      </c>
      <c r="U1702" s="11"/>
      <c r="V1702" s="11"/>
      <c r="W1702" s="11"/>
      <c r="Y1702" s="11">
        <v>240.46999999999997</v>
      </c>
      <c r="Z1702" s="11">
        <f t="shared" si="110"/>
        <v>266.95</v>
      </c>
      <c r="AB1702" s="11">
        <f t="shared" si="111"/>
        <v>199.71</v>
      </c>
      <c r="AC1702" s="170">
        <v>238.78</v>
      </c>
      <c r="AD1702" s="11"/>
      <c r="AE1702" s="4"/>
      <c r="AF1702" s="4"/>
    </row>
    <row r="1703" spans="1:32">
      <c r="A1703" s="56"/>
      <c r="B1703" s="11"/>
      <c r="C1703" s="11" t="s">
        <v>526</v>
      </c>
      <c r="D1703" s="11"/>
      <c r="E1703" s="11" t="s">
        <v>323</v>
      </c>
      <c r="F1703" s="11">
        <v>2248996</v>
      </c>
      <c r="G1703" s="11"/>
      <c r="H1703" s="11"/>
      <c r="I1703" s="11"/>
      <c r="J1703" s="207">
        <v>381400.23999999941</v>
      </c>
      <c r="K1703" s="11"/>
      <c r="M1703" s="11">
        <v>3294</v>
      </c>
      <c r="N1703" s="70"/>
      <c r="P1703" s="196">
        <f t="shared" si="108"/>
        <v>115.78635094110486</v>
      </c>
      <c r="Q1703" s="11"/>
      <c r="R1703" s="11"/>
      <c r="S1703" s="11"/>
      <c r="T1703" s="199">
        <f t="shared" si="109"/>
        <v>682.75531268973896</v>
      </c>
      <c r="U1703" s="11"/>
      <c r="V1703" s="11"/>
      <c r="W1703" s="11"/>
      <c r="Y1703" s="11">
        <v>381400.23999999941</v>
      </c>
      <c r="Z1703" s="11">
        <f t="shared" si="110"/>
        <v>423401.56</v>
      </c>
      <c r="AB1703" s="11">
        <f t="shared" si="111"/>
        <v>316758.3</v>
      </c>
      <c r="AC1703" s="170">
        <v>378720.93</v>
      </c>
      <c r="AD1703" s="11"/>
      <c r="AE1703" s="4"/>
      <c r="AF1703" s="4"/>
    </row>
    <row r="1704" spans="1:32">
      <c r="A1704" s="56"/>
      <c r="B1704" s="11"/>
      <c r="C1704" s="11" t="s">
        <v>527</v>
      </c>
      <c r="D1704" s="11"/>
      <c r="E1704" s="11" t="s">
        <v>119</v>
      </c>
      <c r="F1704" s="11">
        <v>9737308</v>
      </c>
      <c r="G1704" s="11"/>
      <c r="H1704" s="11"/>
      <c r="I1704" s="11"/>
      <c r="J1704" s="207">
        <v>1666065.2000000034</v>
      </c>
      <c r="K1704" s="11"/>
      <c r="M1704" s="11">
        <v>9149</v>
      </c>
      <c r="N1704" s="70"/>
      <c r="P1704" s="196">
        <f t="shared" si="108"/>
        <v>182.10353044048568</v>
      </c>
      <c r="Q1704" s="11"/>
      <c r="R1704" s="11"/>
      <c r="S1704" s="11"/>
      <c r="T1704" s="199">
        <f t="shared" si="109"/>
        <v>1064.3029839326703</v>
      </c>
      <c r="U1704" s="11"/>
      <c r="V1704" s="11"/>
      <c r="W1704" s="11"/>
      <c r="Y1704" s="11">
        <v>1666065.2000000034</v>
      </c>
      <c r="Z1704" s="11">
        <f t="shared" si="110"/>
        <v>1849538.95</v>
      </c>
      <c r="AB1704" s="11">
        <f t="shared" si="111"/>
        <v>1383690.73</v>
      </c>
      <c r="AC1704" s="170">
        <v>1654361.2</v>
      </c>
      <c r="AD1704" s="11"/>
      <c r="AE1704" s="4"/>
      <c r="AF1704" s="4"/>
    </row>
    <row r="1705" spans="1:32">
      <c r="A1705" s="56"/>
      <c r="B1705" s="11"/>
      <c r="C1705" s="11" t="s">
        <v>527</v>
      </c>
      <c r="D1705" s="11"/>
      <c r="E1705" s="11" t="s">
        <v>96</v>
      </c>
      <c r="F1705" s="11">
        <v>2812</v>
      </c>
      <c r="G1705" s="11"/>
      <c r="H1705" s="11"/>
      <c r="I1705" s="11"/>
      <c r="J1705" s="207">
        <v>426.07</v>
      </c>
      <c r="K1705" s="11"/>
      <c r="M1705" s="11">
        <v>3</v>
      </c>
      <c r="N1705" s="70"/>
      <c r="P1705" s="196">
        <f t="shared" si="108"/>
        <v>142.02333333333334</v>
      </c>
      <c r="Q1705" s="11"/>
      <c r="R1705" s="11"/>
      <c r="S1705" s="11"/>
      <c r="T1705" s="199">
        <f t="shared" si="109"/>
        <v>937.33333333333337</v>
      </c>
      <c r="U1705" s="11"/>
      <c r="V1705" s="11"/>
      <c r="W1705" s="11"/>
      <c r="Y1705" s="11">
        <v>426.07</v>
      </c>
      <c r="Z1705" s="11">
        <f t="shared" si="110"/>
        <v>472.99</v>
      </c>
      <c r="AB1705" s="11">
        <f t="shared" si="111"/>
        <v>353.86</v>
      </c>
      <c r="AC1705" s="170">
        <v>423.08</v>
      </c>
      <c r="AD1705" s="11"/>
      <c r="AE1705" s="4"/>
      <c r="AF1705" s="4"/>
    </row>
    <row r="1706" spans="1:32">
      <c r="A1706" s="56"/>
      <c r="B1706" s="11"/>
      <c r="C1706" s="11" t="s">
        <v>528</v>
      </c>
      <c r="D1706" s="11"/>
      <c r="E1706" s="11" t="s">
        <v>133</v>
      </c>
      <c r="F1706" s="11">
        <v>770358</v>
      </c>
      <c r="G1706" s="11"/>
      <c r="H1706" s="11"/>
      <c r="I1706" s="11"/>
      <c r="J1706" s="207">
        <v>129700.85000000008</v>
      </c>
      <c r="K1706" s="11"/>
      <c r="M1706" s="11">
        <v>789</v>
      </c>
      <c r="N1706" s="70"/>
      <c r="P1706" s="196">
        <f t="shared" si="108"/>
        <v>164.38637515842848</v>
      </c>
      <c r="Q1706" s="11"/>
      <c r="R1706" s="11"/>
      <c r="S1706" s="11"/>
      <c r="T1706" s="199">
        <f t="shared" si="109"/>
        <v>976.37262357414454</v>
      </c>
      <c r="U1706" s="11"/>
      <c r="V1706" s="11"/>
      <c r="W1706" s="11"/>
      <c r="Y1706" s="11">
        <v>129700.85000000008</v>
      </c>
      <c r="Z1706" s="11">
        <f t="shared" si="110"/>
        <v>143984.03</v>
      </c>
      <c r="AB1706" s="11">
        <f t="shared" si="111"/>
        <v>107718.39</v>
      </c>
      <c r="AC1706" s="170">
        <v>128789.71</v>
      </c>
      <c r="AD1706" s="11"/>
      <c r="AE1706" s="4"/>
      <c r="AF1706" s="4"/>
    </row>
    <row r="1707" spans="1:32">
      <c r="A1707" s="56"/>
      <c r="B1707" s="11"/>
      <c r="C1707" s="11" t="s">
        <v>530</v>
      </c>
      <c r="D1707" s="11"/>
      <c r="E1707" s="11" t="s">
        <v>531</v>
      </c>
      <c r="F1707" s="11">
        <v>6208490</v>
      </c>
      <c r="G1707" s="11"/>
      <c r="H1707" s="11"/>
      <c r="I1707" s="11"/>
      <c r="J1707" s="207">
        <v>1101093.1699999974</v>
      </c>
      <c r="K1707" s="11"/>
      <c r="M1707" s="11">
        <v>7034</v>
      </c>
      <c r="N1707" s="70"/>
      <c r="P1707" s="196">
        <f t="shared" si="108"/>
        <v>156.53869348876847</v>
      </c>
      <c r="Q1707" s="11"/>
      <c r="R1707" s="11"/>
      <c r="S1707" s="11"/>
      <c r="T1707" s="199">
        <f t="shared" si="109"/>
        <v>882.64003411998863</v>
      </c>
      <c r="U1707" s="11"/>
      <c r="V1707" s="11"/>
      <c r="W1707" s="11"/>
      <c r="Y1707" s="11">
        <v>1101093.1699999974</v>
      </c>
      <c r="Z1707" s="11">
        <f t="shared" si="110"/>
        <v>1222349.95</v>
      </c>
      <c r="AB1707" s="11">
        <f t="shared" si="111"/>
        <v>914473.47</v>
      </c>
      <c r="AC1707" s="170">
        <v>1093358.06</v>
      </c>
      <c r="AD1707" s="11"/>
      <c r="AE1707" s="4"/>
      <c r="AF1707" s="4"/>
    </row>
    <row r="1708" spans="1:32">
      <c r="A1708" s="56"/>
      <c r="B1708" s="11"/>
      <c r="C1708" s="11" t="s">
        <v>532</v>
      </c>
      <c r="D1708" s="11"/>
      <c r="E1708" s="11" t="s">
        <v>166</v>
      </c>
      <c r="F1708" s="11">
        <v>308</v>
      </c>
      <c r="G1708" s="11"/>
      <c r="H1708" s="11"/>
      <c r="I1708" s="11"/>
      <c r="J1708" s="207">
        <v>57.84</v>
      </c>
      <c r="K1708" s="11"/>
      <c r="M1708" s="11">
        <v>1</v>
      </c>
      <c r="N1708" s="70"/>
      <c r="P1708" s="196">
        <f t="shared" si="108"/>
        <v>57.84</v>
      </c>
      <c r="Q1708" s="11"/>
      <c r="R1708" s="11"/>
      <c r="S1708" s="11"/>
      <c r="T1708" s="199">
        <f t="shared" si="109"/>
        <v>308</v>
      </c>
      <c r="U1708" s="11"/>
      <c r="V1708" s="11"/>
      <c r="W1708" s="11"/>
      <c r="Y1708" s="11">
        <v>57.84</v>
      </c>
      <c r="Z1708" s="11">
        <f t="shared" si="110"/>
        <v>64.209999999999994</v>
      </c>
      <c r="AB1708" s="11">
        <f t="shared" si="111"/>
        <v>48.04</v>
      </c>
      <c r="AC1708" s="170">
        <v>57.43</v>
      </c>
      <c r="AD1708" s="11"/>
      <c r="AE1708" s="4"/>
      <c r="AF1708" s="4"/>
    </row>
    <row r="1709" spans="1:32">
      <c r="A1709" s="56"/>
      <c r="B1709" s="11"/>
      <c r="C1709" s="11" t="s">
        <v>533</v>
      </c>
      <c r="D1709" s="11"/>
      <c r="E1709" s="11" t="s">
        <v>157</v>
      </c>
      <c r="F1709" s="11">
        <v>3460619</v>
      </c>
      <c r="G1709" s="11"/>
      <c r="H1709" s="11"/>
      <c r="I1709" s="11"/>
      <c r="J1709" s="207">
        <v>597969.09000000276</v>
      </c>
      <c r="K1709" s="11"/>
      <c r="M1709" s="11">
        <v>5405</v>
      </c>
      <c r="N1709" s="70"/>
      <c r="P1709" s="196">
        <f t="shared" si="108"/>
        <v>110.63257909343251</v>
      </c>
      <c r="Q1709" s="11"/>
      <c r="R1709" s="11"/>
      <c r="S1709" s="11"/>
      <c r="T1709" s="199">
        <f t="shared" si="109"/>
        <v>640.2625346901018</v>
      </c>
      <c r="U1709" s="11"/>
      <c r="V1709" s="11"/>
      <c r="W1709" s="11"/>
      <c r="Y1709" s="11">
        <v>597969.09000000276</v>
      </c>
      <c r="Z1709" s="11">
        <f t="shared" si="110"/>
        <v>663819.82999999996</v>
      </c>
      <c r="AB1709" s="11">
        <f t="shared" si="111"/>
        <v>496621.79</v>
      </c>
      <c r="AC1709" s="170">
        <v>593768.4</v>
      </c>
      <c r="AD1709" s="11"/>
      <c r="AE1709" s="4"/>
      <c r="AF1709" s="4"/>
    </row>
    <row r="1710" spans="1:32">
      <c r="A1710" s="56"/>
      <c r="B1710" s="11"/>
      <c r="C1710" s="11" t="s">
        <v>534</v>
      </c>
      <c r="D1710" s="11"/>
      <c r="E1710" s="11" t="s">
        <v>77</v>
      </c>
      <c r="F1710" s="11">
        <v>43319</v>
      </c>
      <c r="G1710" s="11"/>
      <c r="H1710" s="11"/>
      <c r="I1710" s="11"/>
      <c r="J1710" s="207">
        <v>7542.08</v>
      </c>
      <c r="K1710" s="11"/>
      <c r="M1710" s="11">
        <v>38</v>
      </c>
      <c r="N1710" s="70"/>
      <c r="P1710" s="196">
        <f t="shared" si="108"/>
        <v>198.47578947368422</v>
      </c>
      <c r="Q1710" s="11"/>
      <c r="R1710" s="11"/>
      <c r="S1710" s="11"/>
      <c r="T1710" s="199">
        <f t="shared" si="109"/>
        <v>1139.9736842105262</v>
      </c>
      <c r="U1710" s="11"/>
      <c r="V1710" s="11"/>
      <c r="W1710" s="11"/>
      <c r="Y1710" s="11">
        <v>7542.08</v>
      </c>
      <c r="Z1710" s="11">
        <f t="shared" si="110"/>
        <v>8372.64</v>
      </c>
      <c r="AB1710" s="11">
        <f t="shared" si="111"/>
        <v>6263.8</v>
      </c>
      <c r="AC1710" s="170">
        <v>7489.1</v>
      </c>
      <c r="AD1710" s="11"/>
      <c r="AE1710" s="4"/>
      <c r="AF1710" s="4"/>
    </row>
    <row r="1711" spans="1:32">
      <c r="A1711" s="56"/>
      <c r="B1711" s="11"/>
      <c r="C1711" s="11" t="s">
        <v>535</v>
      </c>
      <c r="D1711" s="11"/>
      <c r="E1711" s="11" t="s">
        <v>145</v>
      </c>
      <c r="F1711" s="11">
        <v>819647</v>
      </c>
      <c r="G1711" s="11"/>
      <c r="H1711" s="11"/>
      <c r="I1711" s="11"/>
      <c r="J1711" s="207">
        <v>142112.21999999988</v>
      </c>
      <c r="K1711" s="11"/>
      <c r="M1711" s="11">
        <v>669</v>
      </c>
      <c r="N1711" s="70"/>
      <c r="P1711" s="196">
        <f t="shared" si="108"/>
        <v>212.42484304932719</v>
      </c>
      <c r="Q1711" s="11"/>
      <c r="R1711" s="11"/>
      <c r="S1711" s="11"/>
      <c r="T1711" s="199">
        <f t="shared" si="109"/>
        <v>1225.1823617339312</v>
      </c>
      <c r="U1711" s="11"/>
      <c r="V1711" s="11"/>
      <c r="W1711" s="11"/>
      <c r="Y1711" s="11">
        <v>142112.21999999988</v>
      </c>
      <c r="Z1711" s="11">
        <f t="shared" si="110"/>
        <v>157762.18</v>
      </c>
      <c r="AB1711" s="11">
        <f t="shared" si="111"/>
        <v>118026.21</v>
      </c>
      <c r="AC1711" s="170">
        <v>141113.89000000001</v>
      </c>
      <c r="AD1711" s="11"/>
      <c r="AE1711" s="4"/>
      <c r="AF1711" s="4"/>
    </row>
    <row r="1712" spans="1:32">
      <c r="A1712" s="56"/>
      <c r="B1712" s="11"/>
      <c r="C1712" s="11" t="s">
        <v>535</v>
      </c>
      <c r="D1712" s="11"/>
      <c r="E1712" s="11" t="s">
        <v>87</v>
      </c>
      <c r="F1712" s="11">
        <v>14663</v>
      </c>
      <c r="G1712" s="11"/>
      <c r="H1712" s="11"/>
      <c r="I1712" s="11"/>
      <c r="J1712" s="207">
        <v>2365.6600000000003</v>
      </c>
      <c r="K1712" s="11"/>
      <c r="M1712" s="11">
        <v>11</v>
      </c>
      <c r="N1712" s="70"/>
      <c r="P1712" s="196">
        <f t="shared" si="108"/>
        <v>215.06000000000003</v>
      </c>
      <c r="Q1712" s="11"/>
      <c r="R1712" s="11"/>
      <c r="S1712" s="11"/>
      <c r="T1712" s="199">
        <f t="shared" si="109"/>
        <v>1333</v>
      </c>
      <c r="U1712" s="11"/>
      <c r="V1712" s="11"/>
      <c r="W1712" s="11"/>
      <c r="Y1712" s="11">
        <v>2365.6600000000003</v>
      </c>
      <c r="Z1712" s="11">
        <f t="shared" si="110"/>
        <v>2626.18</v>
      </c>
      <c r="AB1712" s="11">
        <f t="shared" si="111"/>
        <v>1964.71</v>
      </c>
      <c r="AC1712" s="170">
        <v>2349.04</v>
      </c>
      <c r="AD1712" s="11"/>
      <c r="AE1712" s="4"/>
      <c r="AF1712" s="4"/>
    </row>
    <row r="1713" spans="1:32">
      <c r="A1713" s="56"/>
      <c r="B1713" s="11"/>
      <c r="C1713" s="11" t="s">
        <v>536</v>
      </c>
      <c r="D1713" s="11"/>
      <c r="E1713" s="11" t="s">
        <v>537</v>
      </c>
      <c r="F1713" s="11">
        <v>2721</v>
      </c>
      <c r="G1713" s="11"/>
      <c r="H1713" s="11"/>
      <c r="I1713" s="11"/>
      <c r="J1713" s="207">
        <v>512.21</v>
      </c>
      <c r="K1713" s="11"/>
      <c r="M1713" s="11">
        <v>2</v>
      </c>
      <c r="N1713" s="70"/>
      <c r="P1713" s="196">
        <f t="shared" si="108"/>
        <v>256.10500000000002</v>
      </c>
      <c r="Q1713" s="11"/>
      <c r="R1713" s="11"/>
      <c r="S1713" s="11"/>
      <c r="T1713" s="199">
        <f t="shared" si="109"/>
        <v>1360.5</v>
      </c>
      <c r="U1713" s="11"/>
      <c r="V1713" s="11"/>
      <c r="W1713" s="11"/>
      <c r="Y1713" s="11">
        <v>512.21</v>
      </c>
      <c r="Z1713" s="11">
        <f t="shared" si="110"/>
        <v>568.62</v>
      </c>
      <c r="AB1713" s="11">
        <f t="shared" si="111"/>
        <v>425.4</v>
      </c>
      <c r="AC1713" s="170">
        <v>508.61</v>
      </c>
      <c r="AD1713" s="11"/>
      <c r="AE1713" s="4"/>
      <c r="AF1713" s="4"/>
    </row>
    <row r="1714" spans="1:32">
      <c r="A1714" s="56"/>
      <c r="B1714" s="11"/>
      <c r="C1714" s="11" t="s">
        <v>536</v>
      </c>
      <c r="D1714" s="11"/>
      <c r="E1714" s="11" t="s">
        <v>538</v>
      </c>
      <c r="F1714" s="11">
        <v>693</v>
      </c>
      <c r="G1714" s="11"/>
      <c r="H1714" s="11"/>
      <c r="I1714" s="11"/>
      <c r="J1714" s="207">
        <v>122.61</v>
      </c>
      <c r="K1714" s="11"/>
      <c r="M1714" s="11">
        <v>1</v>
      </c>
      <c r="N1714" s="70"/>
      <c r="P1714" s="196">
        <f t="shared" si="108"/>
        <v>122.61</v>
      </c>
      <c r="Q1714" s="11"/>
      <c r="R1714" s="11"/>
      <c r="S1714" s="11"/>
      <c r="T1714" s="199">
        <f t="shared" si="109"/>
        <v>693</v>
      </c>
      <c r="U1714" s="11"/>
      <c r="V1714" s="11"/>
      <c r="W1714" s="11"/>
      <c r="Y1714" s="11">
        <v>122.61</v>
      </c>
      <c r="Z1714" s="11">
        <f t="shared" si="110"/>
        <v>136.11000000000001</v>
      </c>
      <c r="AB1714" s="11">
        <f t="shared" si="111"/>
        <v>101.83</v>
      </c>
      <c r="AC1714" s="170">
        <v>121.75</v>
      </c>
      <c r="AD1714" s="11"/>
      <c r="AE1714" s="4"/>
      <c r="AF1714" s="4"/>
    </row>
    <row r="1715" spans="1:32">
      <c r="A1715" s="56"/>
      <c r="B1715" s="11"/>
      <c r="C1715" s="11" t="s">
        <v>536</v>
      </c>
      <c r="D1715" s="11"/>
      <c r="E1715" s="11" t="s">
        <v>336</v>
      </c>
      <c r="F1715" s="11">
        <v>1466882</v>
      </c>
      <c r="G1715" s="11"/>
      <c r="H1715" s="11"/>
      <c r="I1715" s="11"/>
      <c r="J1715" s="207">
        <v>252870.76000000007</v>
      </c>
      <c r="K1715" s="11"/>
      <c r="M1715" s="11">
        <v>1222</v>
      </c>
      <c r="N1715" s="70"/>
      <c r="P1715" s="196">
        <f t="shared" si="108"/>
        <v>206.93188216039286</v>
      </c>
      <c r="Q1715" s="11"/>
      <c r="R1715" s="11"/>
      <c r="S1715" s="11"/>
      <c r="T1715" s="199">
        <f t="shared" si="109"/>
        <v>1200.3944353518821</v>
      </c>
      <c r="U1715" s="11"/>
      <c r="V1715" s="11"/>
      <c r="W1715" s="11"/>
      <c r="Y1715" s="11">
        <v>252870.76000000007</v>
      </c>
      <c r="Z1715" s="11">
        <f t="shared" si="110"/>
        <v>280717.90000000002</v>
      </c>
      <c r="AB1715" s="11">
        <f t="shared" si="111"/>
        <v>210012.75</v>
      </c>
      <c r="AC1715" s="170">
        <v>251094.36</v>
      </c>
      <c r="AD1715" s="11"/>
      <c r="AE1715" s="4"/>
      <c r="AF1715" s="4"/>
    </row>
    <row r="1716" spans="1:32">
      <c r="A1716" s="56"/>
      <c r="B1716" s="11"/>
      <c r="C1716" s="11" t="s">
        <v>536</v>
      </c>
      <c r="D1716" s="11"/>
      <c r="E1716" s="11" t="s">
        <v>174</v>
      </c>
      <c r="F1716" s="11">
        <v>3928</v>
      </c>
      <c r="G1716" s="11"/>
      <c r="H1716" s="11"/>
      <c r="I1716" s="11"/>
      <c r="J1716" s="207">
        <v>440.58</v>
      </c>
      <c r="K1716" s="11"/>
      <c r="M1716" s="11">
        <v>2</v>
      </c>
      <c r="N1716" s="70"/>
      <c r="P1716" s="196">
        <f t="shared" si="108"/>
        <v>220.29</v>
      </c>
      <c r="Q1716" s="11"/>
      <c r="R1716" s="11"/>
      <c r="S1716" s="11"/>
      <c r="T1716" s="199">
        <f t="shared" si="109"/>
        <v>1964</v>
      </c>
      <c r="U1716" s="11"/>
      <c r="V1716" s="11"/>
      <c r="W1716" s="11"/>
      <c r="Y1716" s="11">
        <v>440.58</v>
      </c>
      <c r="Z1716" s="11">
        <f t="shared" si="110"/>
        <v>489.1</v>
      </c>
      <c r="AB1716" s="11">
        <f t="shared" si="111"/>
        <v>365.91</v>
      </c>
      <c r="AC1716" s="170">
        <v>437.48</v>
      </c>
      <c r="AD1716" s="11"/>
      <c r="AE1716" s="4"/>
      <c r="AF1716" s="4"/>
    </row>
    <row r="1717" spans="1:32">
      <c r="A1717" s="56"/>
      <c r="B1717" s="11"/>
      <c r="C1717" s="11" t="s">
        <v>536</v>
      </c>
      <c r="D1717" s="11"/>
      <c r="E1717" s="11" t="s">
        <v>64</v>
      </c>
      <c r="F1717" s="11">
        <v>1464</v>
      </c>
      <c r="G1717" s="11"/>
      <c r="H1717" s="11"/>
      <c r="I1717" s="11"/>
      <c r="J1717" s="207">
        <v>269.05</v>
      </c>
      <c r="K1717" s="11"/>
      <c r="M1717" s="11">
        <v>1</v>
      </c>
      <c r="N1717" s="70"/>
      <c r="P1717" s="196">
        <f t="shared" si="108"/>
        <v>269.05</v>
      </c>
      <c r="Q1717" s="11"/>
      <c r="R1717" s="11"/>
      <c r="S1717" s="11"/>
      <c r="T1717" s="199">
        <f t="shared" si="109"/>
        <v>1464</v>
      </c>
      <c r="U1717" s="11"/>
      <c r="V1717" s="11"/>
      <c r="W1717" s="11"/>
      <c r="Y1717" s="11">
        <v>269.05</v>
      </c>
      <c r="Z1717" s="11">
        <f t="shared" si="110"/>
        <v>298.68</v>
      </c>
      <c r="AB1717" s="11">
        <f t="shared" si="111"/>
        <v>223.45</v>
      </c>
      <c r="AC1717" s="170">
        <v>267.16000000000003</v>
      </c>
      <c r="AD1717" s="11"/>
      <c r="AE1717" s="4"/>
      <c r="AF1717" s="4"/>
    </row>
    <row r="1718" spans="1:32">
      <c r="A1718" s="56"/>
      <c r="B1718" s="11"/>
      <c r="C1718" s="11" t="s">
        <v>539</v>
      </c>
      <c r="D1718" s="11"/>
      <c r="E1718" s="11" t="s">
        <v>198</v>
      </c>
      <c r="F1718" s="11">
        <v>28588</v>
      </c>
      <c r="G1718" s="11"/>
      <c r="H1718" s="11"/>
      <c r="I1718" s="11"/>
      <c r="J1718" s="207">
        <v>5562.5799999999981</v>
      </c>
      <c r="K1718" s="11"/>
      <c r="M1718" s="11">
        <v>141</v>
      </c>
      <c r="N1718" s="70"/>
      <c r="P1718" s="196">
        <f t="shared" si="108"/>
        <v>39.45092198581559</v>
      </c>
      <c r="Q1718" s="11"/>
      <c r="R1718" s="11"/>
      <c r="S1718" s="11"/>
      <c r="T1718" s="199">
        <f t="shared" si="109"/>
        <v>202.75177304964538</v>
      </c>
      <c r="U1718" s="11"/>
      <c r="V1718" s="11"/>
      <c r="W1718" s="11"/>
      <c r="Y1718" s="11">
        <v>5562.5799999999981</v>
      </c>
      <c r="Z1718" s="11">
        <f t="shared" si="110"/>
        <v>6175.15</v>
      </c>
      <c r="AB1718" s="11">
        <f t="shared" si="111"/>
        <v>4619.8</v>
      </c>
      <c r="AC1718" s="170">
        <v>5523.5</v>
      </c>
      <c r="AD1718" s="11"/>
      <c r="AE1718" s="4"/>
      <c r="AF1718" s="4"/>
    </row>
    <row r="1719" spans="1:32">
      <c r="A1719" s="56"/>
      <c r="B1719" s="11"/>
      <c r="C1719" s="11" t="s">
        <v>540</v>
      </c>
      <c r="D1719" s="11"/>
      <c r="E1719" s="11" t="s">
        <v>91</v>
      </c>
      <c r="F1719" s="11">
        <v>82805</v>
      </c>
      <c r="G1719" s="11"/>
      <c r="H1719" s="11"/>
      <c r="I1719" s="11"/>
      <c r="J1719" s="207">
        <v>14022.340000000002</v>
      </c>
      <c r="K1719" s="11"/>
      <c r="M1719" s="11">
        <v>95</v>
      </c>
      <c r="N1719" s="70"/>
      <c r="P1719" s="196">
        <f t="shared" si="108"/>
        <v>147.60357894736845</v>
      </c>
      <c r="Q1719" s="11"/>
      <c r="R1719" s="11"/>
      <c r="S1719" s="11"/>
      <c r="T1719" s="199">
        <f t="shared" si="109"/>
        <v>871.63157894736844</v>
      </c>
      <c r="U1719" s="11"/>
      <c r="V1719" s="11"/>
      <c r="W1719" s="11"/>
      <c r="Y1719" s="11">
        <v>14022.340000000002</v>
      </c>
      <c r="Z1719" s="11">
        <f t="shared" si="110"/>
        <v>15566.54</v>
      </c>
      <c r="AB1719" s="11">
        <f t="shared" si="111"/>
        <v>11645.75</v>
      </c>
      <c r="AC1719" s="170">
        <v>13923.83</v>
      </c>
      <c r="AD1719" s="11"/>
      <c r="AE1719" s="4"/>
      <c r="AF1719" s="4"/>
    </row>
    <row r="1720" spans="1:32">
      <c r="A1720" s="56"/>
      <c r="B1720" s="11"/>
      <c r="C1720" s="11" t="s">
        <v>541</v>
      </c>
      <c r="D1720" s="11"/>
      <c r="E1720" s="11" t="s">
        <v>96</v>
      </c>
      <c r="F1720" s="11">
        <v>34997</v>
      </c>
      <c r="G1720" s="11"/>
      <c r="H1720" s="11"/>
      <c r="I1720" s="11"/>
      <c r="J1720" s="207">
        <v>6547.2899999999981</v>
      </c>
      <c r="K1720" s="11"/>
      <c r="M1720" s="11">
        <v>77</v>
      </c>
      <c r="N1720" s="70"/>
      <c r="P1720" s="196">
        <f t="shared" si="108"/>
        <v>85.029740259740237</v>
      </c>
      <c r="Q1720" s="11"/>
      <c r="R1720" s="11"/>
      <c r="S1720" s="11"/>
      <c r="T1720" s="199">
        <f t="shared" si="109"/>
        <v>454.50649350649348</v>
      </c>
      <c r="U1720" s="11"/>
      <c r="V1720" s="11"/>
      <c r="W1720" s="11"/>
      <c r="Y1720" s="11">
        <v>6547.2899999999981</v>
      </c>
      <c r="Z1720" s="11">
        <f t="shared" si="110"/>
        <v>7268.3</v>
      </c>
      <c r="AB1720" s="11">
        <f t="shared" si="111"/>
        <v>5437.62</v>
      </c>
      <c r="AC1720" s="170">
        <v>6501.3</v>
      </c>
      <c r="AD1720" s="11"/>
      <c r="AE1720" s="4"/>
      <c r="AF1720" s="4"/>
    </row>
    <row r="1721" spans="1:32">
      <c r="A1721" s="56"/>
      <c r="B1721" s="11"/>
      <c r="C1721" s="11" t="s">
        <v>542</v>
      </c>
      <c r="D1721" s="11"/>
      <c r="E1721" s="11" t="s">
        <v>70</v>
      </c>
      <c r="F1721" s="11">
        <v>611</v>
      </c>
      <c r="G1721" s="11"/>
      <c r="H1721" s="11"/>
      <c r="I1721" s="11"/>
      <c r="J1721" s="207">
        <v>108.57</v>
      </c>
      <c r="K1721" s="11"/>
      <c r="M1721" s="11">
        <v>1</v>
      </c>
      <c r="N1721" s="70"/>
      <c r="P1721" s="196">
        <f t="shared" si="108"/>
        <v>108.57</v>
      </c>
      <c r="Q1721" s="11"/>
      <c r="R1721" s="11"/>
      <c r="S1721" s="11"/>
      <c r="T1721" s="199">
        <f t="shared" si="109"/>
        <v>611</v>
      </c>
      <c r="U1721" s="11"/>
      <c r="V1721" s="11"/>
      <c r="W1721" s="11"/>
      <c r="Y1721" s="11">
        <v>108.57</v>
      </c>
      <c r="Z1721" s="11">
        <f t="shared" si="110"/>
        <v>120.53</v>
      </c>
      <c r="AB1721" s="11">
        <f t="shared" si="111"/>
        <v>90.17</v>
      </c>
      <c r="AC1721" s="170">
        <v>107.81</v>
      </c>
      <c r="AD1721" s="11"/>
      <c r="AE1721" s="4"/>
      <c r="AF1721" s="4"/>
    </row>
    <row r="1722" spans="1:32">
      <c r="A1722" s="56"/>
      <c r="B1722" s="11"/>
      <c r="C1722" s="11" t="s">
        <v>542</v>
      </c>
      <c r="D1722" s="11"/>
      <c r="E1722" s="11" t="s">
        <v>68</v>
      </c>
      <c r="F1722" s="11">
        <v>691</v>
      </c>
      <c r="G1722" s="11"/>
      <c r="H1722" s="11"/>
      <c r="I1722" s="11"/>
      <c r="J1722" s="207">
        <v>121.95</v>
      </c>
      <c r="K1722" s="11"/>
      <c r="M1722" s="11">
        <v>1</v>
      </c>
      <c r="N1722" s="70"/>
      <c r="P1722" s="196">
        <f t="shared" si="108"/>
        <v>121.95</v>
      </c>
      <c r="Q1722" s="11"/>
      <c r="R1722" s="11"/>
      <c r="S1722" s="11"/>
      <c r="T1722" s="199">
        <f t="shared" si="109"/>
        <v>691</v>
      </c>
      <c r="U1722" s="11"/>
      <c r="V1722" s="11"/>
      <c r="W1722" s="11"/>
      <c r="Y1722" s="11">
        <v>121.95</v>
      </c>
      <c r="Z1722" s="11">
        <f t="shared" si="110"/>
        <v>135.38</v>
      </c>
      <c r="AB1722" s="11">
        <f t="shared" si="111"/>
        <v>101.28</v>
      </c>
      <c r="AC1722" s="170">
        <v>121.09</v>
      </c>
      <c r="AD1722" s="11"/>
      <c r="AE1722" s="4"/>
      <c r="AF1722" s="4"/>
    </row>
    <row r="1723" spans="1:32">
      <c r="A1723" s="56"/>
      <c r="B1723" s="11"/>
      <c r="C1723" s="11" t="s">
        <v>542</v>
      </c>
      <c r="D1723" s="11"/>
      <c r="E1723" s="11" t="s">
        <v>181</v>
      </c>
      <c r="F1723" s="11">
        <v>1006461</v>
      </c>
      <c r="G1723" s="11"/>
      <c r="H1723" s="11"/>
      <c r="I1723" s="11"/>
      <c r="J1723" s="207">
        <v>172720.88000000009</v>
      </c>
      <c r="K1723" s="11"/>
      <c r="M1723" s="11">
        <v>1113</v>
      </c>
      <c r="N1723" s="70"/>
      <c r="P1723" s="196">
        <f t="shared" si="108"/>
        <v>155.18497753818517</v>
      </c>
      <c r="Q1723" s="11"/>
      <c r="R1723" s="11"/>
      <c r="S1723" s="11"/>
      <c r="T1723" s="199">
        <f t="shared" si="109"/>
        <v>904.27762803234498</v>
      </c>
      <c r="U1723" s="11"/>
      <c r="V1723" s="11"/>
      <c r="W1723" s="11"/>
      <c r="Y1723" s="11">
        <v>172720.88000000009</v>
      </c>
      <c r="Z1723" s="11">
        <f t="shared" si="110"/>
        <v>191741.59</v>
      </c>
      <c r="AB1723" s="11">
        <f t="shared" si="111"/>
        <v>143447.14000000001</v>
      </c>
      <c r="AC1723" s="170">
        <v>171507.53</v>
      </c>
      <c r="AD1723" s="11"/>
      <c r="AE1723" s="4"/>
      <c r="AF1723" s="4"/>
    </row>
    <row r="1724" spans="1:32">
      <c r="A1724" s="56"/>
      <c r="B1724" s="11"/>
      <c r="C1724" s="11" t="s">
        <v>543</v>
      </c>
      <c r="D1724" s="11"/>
      <c r="E1724" s="11" t="s">
        <v>96</v>
      </c>
      <c r="F1724" s="11">
        <v>9725</v>
      </c>
      <c r="G1724" s="11"/>
      <c r="H1724" s="11"/>
      <c r="I1724" s="11"/>
      <c r="J1724" s="207">
        <v>1768.9499999999998</v>
      </c>
      <c r="K1724" s="11"/>
      <c r="M1724" s="11">
        <v>6</v>
      </c>
      <c r="N1724" s="70"/>
      <c r="P1724" s="196">
        <f t="shared" si="108"/>
        <v>294.82499999999999</v>
      </c>
      <c r="Q1724" s="11"/>
      <c r="R1724" s="11"/>
      <c r="S1724" s="11"/>
      <c r="T1724" s="199">
        <f t="shared" si="109"/>
        <v>1620.8333333333333</v>
      </c>
      <c r="U1724" s="11"/>
      <c r="V1724" s="11"/>
      <c r="W1724" s="11"/>
      <c r="Y1724" s="11">
        <v>1768.9499999999998</v>
      </c>
      <c r="Z1724" s="11">
        <f t="shared" si="110"/>
        <v>1963.75</v>
      </c>
      <c r="AB1724" s="11">
        <f t="shared" si="111"/>
        <v>1469.14</v>
      </c>
      <c r="AC1724" s="170">
        <v>1756.52</v>
      </c>
      <c r="AD1724" s="11"/>
      <c r="AE1724" s="4"/>
      <c r="AF1724" s="4"/>
    </row>
    <row r="1725" spans="1:32">
      <c r="A1725" s="56"/>
      <c r="B1725" s="11"/>
      <c r="C1725" s="11" t="s">
        <v>544</v>
      </c>
      <c r="D1725" s="11"/>
      <c r="E1725" s="11" t="s">
        <v>198</v>
      </c>
      <c r="F1725" s="11">
        <v>66294</v>
      </c>
      <c r="G1725" s="11"/>
      <c r="H1725" s="11"/>
      <c r="I1725" s="11"/>
      <c r="J1725" s="207">
        <v>11665.849999999997</v>
      </c>
      <c r="K1725" s="11"/>
      <c r="M1725" s="11">
        <v>78</v>
      </c>
      <c r="N1725" s="70"/>
      <c r="P1725" s="196">
        <f t="shared" ref="P1725:P1756" si="112">J1725/M1725</f>
        <v>149.56217948717944</v>
      </c>
      <c r="Q1725" s="11"/>
      <c r="R1725" s="11"/>
      <c r="S1725" s="11"/>
      <c r="T1725" s="199">
        <f t="shared" ref="T1725:T1756" si="113">F1725/M1725</f>
        <v>849.92307692307691</v>
      </c>
      <c r="U1725" s="11"/>
      <c r="V1725" s="11"/>
      <c r="W1725" s="11"/>
      <c r="Y1725" s="11">
        <v>11665.849999999997</v>
      </c>
      <c r="Z1725" s="11">
        <f t="shared" ref="Z1725:Z1755" si="114">ROUND($Z$1764*Y1725/$Y$1764,2)</f>
        <v>12950.54</v>
      </c>
      <c r="AB1725" s="11">
        <f t="shared" ref="AB1725:AB1755" si="115">ROUND($AB$1764*Y1725/$Y$1764,2)</f>
        <v>9688.65</v>
      </c>
      <c r="AC1725" s="170">
        <v>11583.9</v>
      </c>
      <c r="AD1725" s="11"/>
      <c r="AE1725" s="4"/>
      <c r="AF1725" s="4"/>
    </row>
    <row r="1726" spans="1:32">
      <c r="A1726" s="56"/>
      <c r="B1726" s="11"/>
      <c r="C1726" s="11" t="s">
        <v>545</v>
      </c>
      <c r="D1726" s="11"/>
      <c r="E1726" s="11" t="s">
        <v>213</v>
      </c>
      <c r="F1726" s="11">
        <v>2562547</v>
      </c>
      <c r="G1726" s="11"/>
      <c r="H1726" s="11"/>
      <c r="I1726" s="11"/>
      <c r="J1726" s="207">
        <v>441619.54999999976</v>
      </c>
      <c r="K1726" s="11"/>
      <c r="M1726" s="11">
        <v>2507</v>
      </c>
      <c r="N1726" s="70"/>
      <c r="P1726" s="196">
        <f t="shared" si="112"/>
        <v>176.15458715596321</v>
      </c>
      <c r="Q1726" s="11"/>
      <c r="R1726" s="11"/>
      <c r="S1726" s="11"/>
      <c r="T1726" s="199">
        <f t="shared" si="113"/>
        <v>1022.1567610690067</v>
      </c>
      <c r="U1726" s="11"/>
      <c r="V1726" s="11"/>
      <c r="W1726" s="11"/>
      <c r="Y1726" s="11">
        <v>441619.54999999976</v>
      </c>
      <c r="Z1726" s="11">
        <f t="shared" si="114"/>
        <v>490252.46</v>
      </c>
      <c r="AB1726" s="11">
        <f t="shared" si="115"/>
        <v>366771.29</v>
      </c>
      <c r="AC1726" s="170">
        <v>438517.2</v>
      </c>
      <c r="AD1726" s="11"/>
      <c r="AE1726" s="4"/>
      <c r="AF1726" s="4"/>
    </row>
    <row r="1727" spans="1:32">
      <c r="A1727" s="56"/>
      <c r="B1727" s="11"/>
      <c r="C1727" s="11" t="s">
        <v>546</v>
      </c>
      <c r="D1727" s="11"/>
      <c r="E1727" s="11" t="s">
        <v>70</v>
      </c>
      <c r="F1727" s="11">
        <v>114210</v>
      </c>
      <c r="G1727" s="11"/>
      <c r="H1727" s="11"/>
      <c r="I1727" s="11"/>
      <c r="J1727" s="207">
        <v>18792.310000000001</v>
      </c>
      <c r="K1727" s="11"/>
      <c r="M1727" s="11">
        <v>168</v>
      </c>
      <c r="N1727" s="70"/>
      <c r="P1727" s="196">
        <f t="shared" si="112"/>
        <v>111.8589880952381</v>
      </c>
      <c r="Q1727" s="11"/>
      <c r="R1727" s="11"/>
      <c r="S1727" s="11"/>
      <c r="T1727" s="199">
        <f t="shared" si="113"/>
        <v>679.82142857142856</v>
      </c>
      <c r="U1727" s="11"/>
      <c r="V1727" s="11"/>
      <c r="W1727" s="11"/>
      <c r="Y1727" s="11">
        <v>18792.310000000001</v>
      </c>
      <c r="Z1727" s="11">
        <f t="shared" si="114"/>
        <v>20861.79</v>
      </c>
      <c r="AB1727" s="11">
        <f t="shared" si="115"/>
        <v>15607.28</v>
      </c>
      <c r="AC1727" s="170">
        <v>18660.3</v>
      </c>
      <c r="AD1727" s="11"/>
      <c r="AE1727" s="4"/>
      <c r="AF1727" s="4"/>
    </row>
    <row r="1728" spans="1:32">
      <c r="A1728" s="56"/>
      <c r="B1728" s="11"/>
      <c r="C1728" s="11" t="s">
        <v>547</v>
      </c>
      <c r="D1728" s="11"/>
      <c r="E1728" s="11" t="s">
        <v>89</v>
      </c>
      <c r="F1728" s="11">
        <v>197487</v>
      </c>
      <c r="G1728" s="11"/>
      <c r="H1728" s="11"/>
      <c r="I1728" s="11"/>
      <c r="J1728" s="207">
        <v>33875.440000000002</v>
      </c>
      <c r="K1728" s="11"/>
      <c r="M1728" s="11">
        <v>323</v>
      </c>
      <c r="N1728" s="70"/>
      <c r="P1728" s="196">
        <f t="shared" si="112"/>
        <v>104.87752321981425</v>
      </c>
      <c r="Q1728" s="11"/>
      <c r="R1728" s="11"/>
      <c r="S1728" s="11"/>
      <c r="T1728" s="199">
        <f t="shared" si="113"/>
        <v>611.41486068111453</v>
      </c>
      <c r="U1728" s="11"/>
      <c r="V1728" s="11"/>
      <c r="W1728" s="11"/>
      <c r="Y1728" s="11">
        <v>33875.440000000002</v>
      </c>
      <c r="Z1728" s="11">
        <f t="shared" si="114"/>
        <v>37605.94</v>
      </c>
      <c r="AB1728" s="11">
        <f t="shared" si="115"/>
        <v>28134.03</v>
      </c>
      <c r="AC1728" s="170">
        <v>33637.47</v>
      </c>
      <c r="AD1728" s="11"/>
      <c r="AE1728" s="4"/>
      <c r="AF1728" s="4"/>
    </row>
    <row r="1729" spans="1:32">
      <c r="A1729" s="56"/>
      <c r="B1729" s="11"/>
      <c r="C1729" s="11" t="s">
        <v>548</v>
      </c>
      <c r="D1729" s="11"/>
      <c r="E1729" s="11" t="s">
        <v>57</v>
      </c>
      <c r="F1729" s="11">
        <v>-74</v>
      </c>
      <c r="G1729" s="11"/>
      <c r="H1729" s="11"/>
      <c r="I1729" s="11"/>
      <c r="J1729" s="207">
        <v>-7.3</v>
      </c>
      <c r="K1729" s="11"/>
      <c r="M1729" s="11">
        <v>1</v>
      </c>
      <c r="N1729" s="70"/>
      <c r="P1729" s="196">
        <f t="shared" si="112"/>
        <v>-7.3</v>
      </c>
      <c r="Q1729" s="11"/>
      <c r="R1729" s="11"/>
      <c r="S1729" s="11"/>
      <c r="T1729" s="199">
        <f t="shared" si="113"/>
        <v>-74</v>
      </c>
      <c r="U1729" s="11"/>
      <c r="V1729" s="11"/>
      <c r="W1729" s="11"/>
      <c r="Y1729" s="11">
        <v>-7.3</v>
      </c>
      <c r="Z1729" s="11">
        <f t="shared" si="114"/>
        <v>-8.1</v>
      </c>
      <c r="AB1729" s="11">
        <f t="shared" si="115"/>
        <v>-6.06</v>
      </c>
      <c r="AC1729" s="170">
        <v>-7.25</v>
      </c>
      <c r="AD1729" s="11"/>
      <c r="AE1729" s="4"/>
      <c r="AF1729" s="4"/>
    </row>
    <row r="1730" spans="1:32">
      <c r="A1730" s="56"/>
      <c r="B1730" s="11"/>
      <c r="C1730" s="11" t="s">
        <v>548</v>
      </c>
      <c r="D1730" s="11"/>
      <c r="E1730" s="11" t="s">
        <v>64</v>
      </c>
      <c r="F1730" s="11">
        <v>2661528</v>
      </c>
      <c r="G1730" s="11"/>
      <c r="H1730" s="11"/>
      <c r="I1730" s="11"/>
      <c r="J1730" s="207">
        <v>458287.49999999965</v>
      </c>
      <c r="K1730" s="11"/>
      <c r="M1730" s="11">
        <v>2505</v>
      </c>
      <c r="N1730" s="70"/>
      <c r="P1730" s="196">
        <f t="shared" si="112"/>
        <v>182.94910179640704</v>
      </c>
      <c r="Q1730" s="11"/>
      <c r="R1730" s="11"/>
      <c r="S1730" s="11"/>
      <c r="T1730" s="199">
        <f t="shared" si="113"/>
        <v>1062.4862275449102</v>
      </c>
      <c r="U1730" s="11"/>
      <c r="V1730" s="11"/>
      <c r="W1730" s="11"/>
      <c r="Y1730" s="11">
        <v>458287.49999999965</v>
      </c>
      <c r="Z1730" s="11">
        <f t="shared" si="114"/>
        <v>508755.95</v>
      </c>
      <c r="AB1730" s="11">
        <f t="shared" si="115"/>
        <v>380614.26</v>
      </c>
      <c r="AC1730" s="170">
        <v>455068.06</v>
      </c>
      <c r="AD1730" s="11"/>
      <c r="AE1730" s="4"/>
      <c r="AF1730" s="4"/>
    </row>
    <row r="1731" spans="1:32">
      <c r="A1731" s="56"/>
      <c r="B1731" s="11"/>
      <c r="C1731" s="11" t="s">
        <v>549</v>
      </c>
      <c r="D1731" s="11"/>
      <c r="E1731" s="11" t="s">
        <v>53</v>
      </c>
      <c r="F1731" s="11">
        <v>944619</v>
      </c>
      <c r="G1731" s="11"/>
      <c r="H1731" s="11"/>
      <c r="I1731" s="11"/>
      <c r="J1731" s="207">
        <v>165577.60000000012</v>
      </c>
      <c r="K1731" s="11"/>
      <c r="M1731" s="11">
        <v>1183</v>
      </c>
      <c r="N1731" s="70"/>
      <c r="P1731" s="196">
        <f t="shared" si="112"/>
        <v>139.96415891800518</v>
      </c>
      <c r="Q1731" s="11"/>
      <c r="R1731" s="11"/>
      <c r="S1731" s="11"/>
      <c r="T1731" s="199">
        <f t="shared" si="113"/>
        <v>798.49450549450546</v>
      </c>
      <c r="U1731" s="11"/>
      <c r="V1731" s="11"/>
      <c r="W1731" s="11"/>
      <c r="Y1731" s="11">
        <v>165577.60000000012</v>
      </c>
      <c r="Z1731" s="11">
        <f t="shared" si="114"/>
        <v>183811.67</v>
      </c>
      <c r="AB1731" s="11">
        <f t="shared" si="115"/>
        <v>137514.54</v>
      </c>
      <c r="AC1731" s="170">
        <v>164414.43</v>
      </c>
      <c r="AD1731" s="11"/>
      <c r="AE1731" s="4"/>
      <c r="AF1731" s="4"/>
    </row>
    <row r="1732" spans="1:32">
      <c r="A1732" s="56"/>
      <c r="B1732" s="11"/>
      <c r="C1732" s="11" t="s">
        <v>550</v>
      </c>
      <c r="D1732" s="11"/>
      <c r="E1732" s="11" t="s">
        <v>94</v>
      </c>
      <c r="F1732" s="11">
        <v>1661</v>
      </c>
      <c r="G1732" s="11"/>
      <c r="H1732" s="11"/>
      <c r="I1732" s="11"/>
      <c r="J1732" s="207">
        <v>303.74</v>
      </c>
      <c r="K1732" s="11"/>
      <c r="M1732" s="11">
        <v>1</v>
      </c>
      <c r="N1732" s="70"/>
      <c r="P1732" s="196">
        <f t="shared" si="112"/>
        <v>303.74</v>
      </c>
      <c r="Q1732" s="11"/>
      <c r="R1732" s="11"/>
      <c r="S1732" s="11"/>
      <c r="T1732" s="199">
        <f t="shared" si="113"/>
        <v>1661</v>
      </c>
      <c r="U1732" s="11"/>
      <c r="V1732" s="11"/>
      <c r="W1732" s="11"/>
      <c r="Y1732" s="11">
        <v>303.74</v>
      </c>
      <c r="Z1732" s="11">
        <f t="shared" si="114"/>
        <v>337.19</v>
      </c>
      <c r="AB1732" s="11">
        <f t="shared" si="115"/>
        <v>252.26</v>
      </c>
      <c r="AC1732" s="170">
        <v>301.61</v>
      </c>
      <c r="AD1732" s="11"/>
      <c r="AE1732" s="4"/>
      <c r="AF1732" s="4"/>
    </row>
    <row r="1733" spans="1:32">
      <c r="A1733" s="56"/>
      <c r="B1733" s="11"/>
      <c r="C1733" s="11" t="s">
        <v>550</v>
      </c>
      <c r="D1733" s="11"/>
      <c r="E1733" s="11" t="s">
        <v>75</v>
      </c>
      <c r="F1733" s="11">
        <v>651150</v>
      </c>
      <c r="G1733" s="11"/>
      <c r="H1733" s="11"/>
      <c r="I1733" s="11"/>
      <c r="J1733" s="207">
        <v>113505.47000000004</v>
      </c>
      <c r="K1733" s="11"/>
      <c r="M1733" s="11">
        <v>987</v>
      </c>
      <c r="N1733" s="70"/>
      <c r="P1733" s="196">
        <f t="shared" si="112"/>
        <v>115.00047619047623</v>
      </c>
      <c r="Q1733" s="11"/>
      <c r="R1733" s="11"/>
      <c r="S1733" s="11"/>
      <c r="T1733" s="199">
        <f t="shared" si="113"/>
        <v>659.726443768997</v>
      </c>
      <c r="U1733" s="11"/>
      <c r="V1733" s="11"/>
      <c r="W1733" s="11"/>
      <c r="Y1733" s="11">
        <v>113505.47000000004</v>
      </c>
      <c r="Z1733" s="11">
        <f t="shared" si="114"/>
        <v>126005.15</v>
      </c>
      <c r="AB1733" s="11">
        <f t="shared" si="115"/>
        <v>94267.9</v>
      </c>
      <c r="AC1733" s="170">
        <v>112708.1</v>
      </c>
      <c r="AD1733" s="11"/>
      <c r="AE1733" s="4"/>
      <c r="AF1733" s="4"/>
    </row>
    <row r="1734" spans="1:32">
      <c r="A1734" s="56"/>
      <c r="B1734" s="11"/>
      <c r="C1734" s="11" t="s">
        <v>552</v>
      </c>
      <c r="D1734" s="11"/>
      <c r="E1734" s="11" t="s">
        <v>323</v>
      </c>
      <c r="F1734" s="11">
        <v>564381</v>
      </c>
      <c r="G1734" s="11"/>
      <c r="H1734" s="11"/>
      <c r="I1734" s="11"/>
      <c r="J1734" s="207">
        <v>87190.569999999949</v>
      </c>
      <c r="K1734" s="11"/>
      <c r="M1734" s="11">
        <v>835</v>
      </c>
      <c r="N1734" s="70"/>
      <c r="P1734" s="196">
        <f t="shared" si="112"/>
        <v>104.41984431137719</v>
      </c>
      <c r="Q1734" s="11"/>
      <c r="R1734" s="11"/>
      <c r="S1734" s="11"/>
      <c r="T1734" s="199">
        <f t="shared" si="113"/>
        <v>675.9053892215569</v>
      </c>
      <c r="U1734" s="11"/>
      <c r="V1734" s="11"/>
      <c r="W1734" s="11"/>
      <c r="Y1734" s="11">
        <v>87190.569999999949</v>
      </c>
      <c r="Z1734" s="11">
        <f t="shared" si="114"/>
        <v>96792.34</v>
      </c>
      <c r="AB1734" s="11">
        <f t="shared" si="115"/>
        <v>72413</v>
      </c>
      <c r="AC1734" s="170">
        <v>86578.06</v>
      </c>
      <c r="AD1734" s="11"/>
      <c r="AE1734" s="4"/>
      <c r="AF1734" s="4"/>
    </row>
    <row r="1735" spans="1:32">
      <c r="A1735" s="56"/>
      <c r="B1735" s="11"/>
      <c r="C1735" s="11" t="s">
        <v>553</v>
      </c>
      <c r="D1735" s="11"/>
      <c r="E1735" s="11" t="s">
        <v>155</v>
      </c>
      <c r="F1735" s="11">
        <v>572270</v>
      </c>
      <c r="G1735" s="11"/>
      <c r="H1735" s="11"/>
      <c r="I1735" s="11"/>
      <c r="J1735" s="207">
        <v>101544.43</v>
      </c>
      <c r="K1735" s="11"/>
      <c r="M1735" s="11">
        <v>756</v>
      </c>
      <c r="N1735" s="70"/>
      <c r="P1735" s="196">
        <f t="shared" si="112"/>
        <v>134.31802910052909</v>
      </c>
      <c r="Q1735" s="11"/>
      <c r="R1735" s="11"/>
      <c r="S1735" s="11"/>
      <c r="T1735" s="199">
        <f t="shared" si="113"/>
        <v>756.97089947089944</v>
      </c>
      <c r="U1735" s="11"/>
      <c r="V1735" s="11"/>
      <c r="W1735" s="11"/>
      <c r="Y1735" s="11">
        <v>101544.43</v>
      </c>
      <c r="Z1735" s="11">
        <f t="shared" si="114"/>
        <v>112726.91</v>
      </c>
      <c r="AB1735" s="11">
        <f t="shared" si="115"/>
        <v>84334.09</v>
      </c>
      <c r="AC1735" s="170">
        <v>100831.09</v>
      </c>
      <c r="AD1735" s="11"/>
      <c r="AE1735" s="4"/>
      <c r="AF1735" s="4"/>
    </row>
    <row r="1736" spans="1:32">
      <c r="A1736" s="56"/>
      <c r="B1736" s="11"/>
      <c r="C1736" s="11" t="s">
        <v>554</v>
      </c>
      <c r="D1736" s="11"/>
      <c r="E1736" s="11" t="s">
        <v>108</v>
      </c>
      <c r="F1736" s="11">
        <v>446903</v>
      </c>
      <c r="G1736" s="11"/>
      <c r="H1736" s="11"/>
      <c r="I1736" s="11"/>
      <c r="J1736" s="207">
        <v>77526.989999999976</v>
      </c>
      <c r="K1736" s="11"/>
      <c r="M1736" s="11">
        <v>584</v>
      </c>
      <c r="N1736" s="70"/>
      <c r="P1736" s="196">
        <f t="shared" si="112"/>
        <v>132.75169520547942</v>
      </c>
      <c r="Q1736" s="11"/>
      <c r="R1736" s="11"/>
      <c r="S1736" s="11"/>
      <c r="T1736" s="199">
        <f t="shared" si="113"/>
        <v>765.24486301369859</v>
      </c>
      <c r="U1736" s="11"/>
      <c r="V1736" s="11"/>
      <c r="W1736" s="11"/>
      <c r="Y1736" s="11">
        <v>77526.989999999976</v>
      </c>
      <c r="Z1736" s="11">
        <f t="shared" si="114"/>
        <v>86064.57</v>
      </c>
      <c r="AB1736" s="11">
        <f t="shared" si="115"/>
        <v>64387.26</v>
      </c>
      <c r="AC1736" s="170">
        <v>76982.37</v>
      </c>
      <c r="AD1736" s="11"/>
      <c r="AE1736" s="4"/>
      <c r="AF1736" s="4"/>
    </row>
    <row r="1737" spans="1:32">
      <c r="A1737" s="56"/>
      <c r="B1737" s="11"/>
      <c r="C1737" s="11" t="s">
        <v>555</v>
      </c>
      <c r="D1737" s="11"/>
      <c r="E1737" s="11" t="s">
        <v>86</v>
      </c>
      <c r="F1737" s="11">
        <v>3019</v>
      </c>
      <c r="G1737" s="11"/>
      <c r="H1737" s="11"/>
      <c r="I1737" s="11"/>
      <c r="J1737" s="207">
        <v>448.86</v>
      </c>
      <c r="K1737" s="11"/>
      <c r="M1737" s="11">
        <v>5</v>
      </c>
      <c r="N1737" s="70"/>
      <c r="P1737" s="196">
        <f t="shared" si="112"/>
        <v>89.772000000000006</v>
      </c>
      <c r="Q1737" s="11"/>
      <c r="R1737" s="11"/>
      <c r="S1737" s="11"/>
      <c r="T1737" s="199">
        <f t="shared" si="113"/>
        <v>603.79999999999995</v>
      </c>
      <c r="U1737" s="11"/>
      <c r="V1737" s="11"/>
      <c r="W1737" s="11"/>
      <c r="Y1737" s="11">
        <v>448.86</v>
      </c>
      <c r="Z1737" s="11">
        <f t="shared" si="114"/>
        <v>498.29</v>
      </c>
      <c r="AB1737" s="11">
        <f t="shared" si="115"/>
        <v>372.78</v>
      </c>
      <c r="AC1737" s="170">
        <v>445.71</v>
      </c>
      <c r="AD1737" s="11"/>
      <c r="AE1737" s="4"/>
      <c r="AF1737" s="4"/>
    </row>
    <row r="1738" spans="1:32">
      <c r="A1738" s="56"/>
      <c r="B1738" s="11"/>
      <c r="C1738" s="11" t="s">
        <v>555</v>
      </c>
      <c r="D1738" s="11"/>
      <c r="E1738" s="11" t="s">
        <v>556</v>
      </c>
      <c r="F1738" s="11">
        <v>269797</v>
      </c>
      <c r="G1738" s="11"/>
      <c r="H1738" s="11"/>
      <c r="I1738" s="11"/>
      <c r="J1738" s="207">
        <v>45295.850000000028</v>
      </c>
      <c r="K1738" s="11"/>
      <c r="M1738" s="11">
        <v>370</v>
      </c>
      <c r="N1738" s="70"/>
      <c r="P1738" s="196">
        <f t="shared" si="112"/>
        <v>122.42121621621629</v>
      </c>
      <c r="Q1738" s="11"/>
      <c r="R1738" s="11"/>
      <c r="S1738" s="11"/>
      <c r="T1738" s="199">
        <f t="shared" si="113"/>
        <v>729.18108108108106</v>
      </c>
      <c r="U1738" s="11"/>
      <c r="V1738" s="11"/>
      <c r="W1738" s="11"/>
      <c r="Y1738" s="11">
        <v>45295.850000000028</v>
      </c>
      <c r="Z1738" s="11">
        <f t="shared" si="114"/>
        <v>50284.01</v>
      </c>
      <c r="AB1738" s="11">
        <f t="shared" si="115"/>
        <v>37618.839999999997</v>
      </c>
      <c r="AC1738" s="170">
        <v>44977.65</v>
      </c>
      <c r="AD1738" s="11"/>
      <c r="AE1738" s="4"/>
      <c r="AF1738" s="4"/>
    </row>
    <row r="1739" spans="1:32">
      <c r="A1739" s="56"/>
      <c r="B1739" s="11"/>
      <c r="C1739" s="11" t="s">
        <v>557</v>
      </c>
      <c r="D1739" s="11"/>
      <c r="E1739" s="11" t="s">
        <v>155</v>
      </c>
      <c r="F1739" s="11">
        <v>5927219</v>
      </c>
      <c r="G1739" s="11"/>
      <c r="H1739" s="11"/>
      <c r="I1739" s="11"/>
      <c r="J1739" s="207">
        <v>1044547.3100000017</v>
      </c>
      <c r="K1739" s="11"/>
      <c r="M1739" s="11">
        <v>7252</v>
      </c>
      <c r="N1739" s="70"/>
      <c r="P1739" s="196">
        <f t="shared" si="112"/>
        <v>144.03575703254299</v>
      </c>
      <c r="Q1739" s="11"/>
      <c r="R1739" s="11"/>
      <c r="S1739" s="11"/>
      <c r="T1739" s="199">
        <f t="shared" si="113"/>
        <v>817.32198014340872</v>
      </c>
      <c r="U1739" s="11"/>
      <c r="V1739" s="11"/>
      <c r="W1739" s="11"/>
      <c r="Y1739" s="11">
        <v>1044547.3100000017</v>
      </c>
      <c r="Z1739" s="11">
        <f t="shared" si="114"/>
        <v>1159577.03</v>
      </c>
      <c r="AB1739" s="11">
        <f t="shared" si="115"/>
        <v>867511.33</v>
      </c>
      <c r="AC1739" s="170">
        <v>1037209.43</v>
      </c>
      <c r="AD1739" s="11"/>
      <c r="AE1739" s="4"/>
      <c r="AF1739" s="4"/>
    </row>
    <row r="1740" spans="1:32">
      <c r="A1740" s="56"/>
      <c r="B1740" s="11"/>
      <c r="C1740" s="11" t="s">
        <v>558</v>
      </c>
      <c r="D1740" s="11"/>
      <c r="E1740" s="11" t="s">
        <v>412</v>
      </c>
      <c r="F1740" s="11">
        <v>836</v>
      </c>
      <c r="G1740" s="11"/>
      <c r="H1740" s="11"/>
      <c r="I1740" s="11"/>
      <c r="J1740" s="207">
        <v>148.46</v>
      </c>
      <c r="K1740" s="11"/>
      <c r="M1740" s="11">
        <v>1</v>
      </c>
      <c r="N1740" s="70"/>
      <c r="P1740" s="196">
        <f t="shared" si="112"/>
        <v>148.46</v>
      </c>
      <c r="Q1740" s="11"/>
      <c r="R1740" s="11"/>
      <c r="S1740" s="11"/>
      <c r="T1740" s="199">
        <f t="shared" si="113"/>
        <v>836</v>
      </c>
      <c r="U1740" s="11"/>
      <c r="V1740" s="11"/>
      <c r="W1740" s="11"/>
      <c r="Y1740" s="11">
        <v>148.46</v>
      </c>
      <c r="Z1740" s="11">
        <f t="shared" si="114"/>
        <v>164.81</v>
      </c>
      <c r="AB1740" s="11">
        <f t="shared" si="115"/>
        <v>123.3</v>
      </c>
      <c r="AC1740" s="170">
        <v>147.41999999999999</v>
      </c>
      <c r="AD1740" s="11"/>
      <c r="AE1740" s="4"/>
      <c r="AF1740" s="4"/>
    </row>
    <row r="1741" spans="1:32">
      <c r="A1741" s="56"/>
      <c r="B1741" s="11"/>
      <c r="C1741" s="11" t="s">
        <v>558</v>
      </c>
      <c r="D1741" s="11"/>
      <c r="E1741" s="11" t="s">
        <v>155</v>
      </c>
      <c r="F1741" s="11">
        <v>4839138</v>
      </c>
      <c r="G1741" s="11"/>
      <c r="H1741" s="11"/>
      <c r="I1741" s="11"/>
      <c r="J1741" s="207">
        <v>847643.80999999994</v>
      </c>
      <c r="K1741" s="11"/>
      <c r="M1741" s="11">
        <v>6020</v>
      </c>
      <c r="N1741" s="70"/>
      <c r="P1741" s="196">
        <f t="shared" si="112"/>
        <v>140.80461960132888</v>
      </c>
      <c r="Q1741" s="11"/>
      <c r="R1741" s="11"/>
      <c r="S1741" s="11"/>
      <c r="T1741" s="199">
        <f t="shared" si="113"/>
        <v>803.84352159468438</v>
      </c>
      <c r="U1741" s="11"/>
      <c r="V1741" s="11"/>
      <c r="W1741" s="11"/>
      <c r="Y1741" s="11">
        <v>847643.80999999994</v>
      </c>
      <c r="Z1741" s="11">
        <f t="shared" si="114"/>
        <v>940989.73</v>
      </c>
      <c r="AB1741" s="11">
        <f t="shared" si="115"/>
        <v>703980.18</v>
      </c>
      <c r="AC1741" s="170">
        <v>841689.17</v>
      </c>
      <c r="AD1741" s="11"/>
      <c r="AE1741" s="4"/>
      <c r="AF1741" s="4"/>
    </row>
    <row r="1742" spans="1:32">
      <c r="A1742" s="56"/>
      <c r="B1742" s="11"/>
      <c r="C1742" s="11" t="s">
        <v>559</v>
      </c>
      <c r="D1742" s="11"/>
      <c r="E1742" s="11" t="s">
        <v>57</v>
      </c>
      <c r="F1742" s="11">
        <v>4620</v>
      </c>
      <c r="G1742" s="11"/>
      <c r="H1742" s="11"/>
      <c r="I1742" s="11"/>
      <c r="J1742" s="207">
        <v>832.3</v>
      </c>
      <c r="K1742" s="11"/>
      <c r="M1742" s="11">
        <v>6</v>
      </c>
      <c r="N1742" s="70"/>
      <c r="P1742" s="196">
        <f t="shared" si="112"/>
        <v>138.71666666666667</v>
      </c>
      <c r="Q1742" s="11"/>
      <c r="R1742" s="11"/>
      <c r="S1742" s="11"/>
      <c r="T1742" s="199">
        <f t="shared" si="113"/>
        <v>770</v>
      </c>
      <c r="U1742" s="11"/>
      <c r="V1742" s="11"/>
      <c r="W1742" s="11"/>
      <c r="Y1742" s="11">
        <v>832.3</v>
      </c>
      <c r="Z1742" s="11">
        <f t="shared" si="114"/>
        <v>923.96</v>
      </c>
      <c r="AB1742" s="11">
        <f t="shared" si="115"/>
        <v>691.24</v>
      </c>
      <c r="AC1742" s="170">
        <v>826.45</v>
      </c>
      <c r="AD1742" s="11"/>
      <c r="AE1742" s="4"/>
      <c r="AF1742" s="4"/>
    </row>
    <row r="1743" spans="1:32">
      <c r="A1743" s="56"/>
      <c r="B1743" s="11"/>
      <c r="C1743" s="11" t="s">
        <v>559</v>
      </c>
      <c r="D1743" s="11"/>
      <c r="E1743" s="11" t="s">
        <v>81</v>
      </c>
      <c r="F1743" s="11">
        <v>1117</v>
      </c>
      <c r="G1743" s="11"/>
      <c r="H1743" s="11"/>
      <c r="I1743" s="11"/>
      <c r="J1743" s="207">
        <v>201.11</v>
      </c>
      <c r="K1743" s="11"/>
      <c r="M1743" s="11">
        <v>1</v>
      </c>
      <c r="N1743" s="70"/>
      <c r="P1743" s="196">
        <f t="shared" si="112"/>
        <v>201.11</v>
      </c>
      <c r="Q1743" s="11"/>
      <c r="R1743" s="11"/>
      <c r="S1743" s="11"/>
      <c r="T1743" s="199">
        <f t="shared" si="113"/>
        <v>1117</v>
      </c>
      <c r="U1743" s="11"/>
      <c r="V1743" s="11"/>
      <c r="W1743" s="11"/>
      <c r="Y1743" s="11">
        <v>201.11</v>
      </c>
      <c r="Z1743" s="11">
        <f t="shared" si="114"/>
        <v>223.26</v>
      </c>
      <c r="AB1743" s="11">
        <f t="shared" si="115"/>
        <v>167.02</v>
      </c>
      <c r="AC1743" s="170">
        <v>199.7</v>
      </c>
      <c r="AD1743" s="11"/>
      <c r="AE1743" s="4"/>
      <c r="AF1743" s="4"/>
    </row>
    <row r="1744" spans="1:32">
      <c r="A1744" s="56"/>
      <c r="B1744" s="11"/>
      <c r="C1744" s="11" t="s">
        <v>559</v>
      </c>
      <c r="D1744" s="11"/>
      <c r="E1744" s="11" t="s">
        <v>166</v>
      </c>
      <c r="F1744" s="11">
        <v>12106421</v>
      </c>
      <c r="G1744" s="11"/>
      <c r="H1744" s="11"/>
      <c r="I1744" s="11"/>
      <c r="J1744" s="207">
        <v>2072227.3599999978</v>
      </c>
      <c r="K1744" s="11"/>
      <c r="M1744" s="11">
        <v>13385</v>
      </c>
      <c r="N1744" s="70"/>
      <c r="P1744" s="196">
        <f t="shared" si="112"/>
        <v>154.81713559955156</v>
      </c>
      <c r="Q1744" s="11"/>
      <c r="R1744" s="11"/>
      <c r="S1744" s="11"/>
      <c r="T1744" s="199">
        <f t="shared" si="113"/>
        <v>904.47672768023904</v>
      </c>
      <c r="U1744" s="11"/>
      <c r="V1744" s="11"/>
      <c r="W1744" s="11"/>
      <c r="Y1744" s="11">
        <v>2072227.3599999978</v>
      </c>
      <c r="Z1744" s="11">
        <f t="shared" si="114"/>
        <v>2300429.31</v>
      </c>
      <c r="AB1744" s="11">
        <f t="shared" si="115"/>
        <v>1721014.16</v>
      </c>
      <c r="AC1744" s="170">
        <v>2057670.1</v>
      </c>
      <c r="AD1744" s="11"/>
      <c r="AE1744" s="4"/>
      <c r="AF1744" s="4"/>
    </row>
    <row r="1745" spans="1:32">
      <c r="A1745" s="56"/>
      <c r="B1745" s="11"/>
      <c r="C1745" s="11" t="s">
        <v>559</v>
      </c>
      <c r="D1745" s="11"/>
      <c r="E1745" s="11" t="s">
        <v>443</v>
      </c>
      <c r="F1745" s="11">
        <v>244</v>
      </c>
      <c r="G1745" s="11"/>
      <c r="H1745" s="11"/>
      <c r="I1745" s="11"/>
      <c r="J1745" s="207">
        <v>46.59</v>
      </c>
      <c r="K1745" s="11"/>
      <c r="M1745" s="11">
        <v>1</v>
      </c>
      <c r="N1745" s="70"/>
      <c r="P1745" s="196">
        <f t="shared" si="112"/>
        <v>46.59</v>
      </c>
      <c r="Q1745" s="11"/>
      <c r="R1745" s="11"/>
      <c r="S1745" s="11"/>
      <c r="T1745" s="199">
        <f t="shared" si="113"/>
        <v>244</v>
      </c>
      <c r="U1745" s="11"/>
      <c r="V1745" s="11"/>
      <c r="W1745" s="11"/>
      <c r="Y1745" s="11">
        <v>46.59</v>
      </c>
      <c r="Z1745" s="11">
        <f t="shared" si="114"/>
        <v>51.72</v>
      </c>
      <c r="AB1745" s="11">
        <f t="shared" si="115"/>
        <v>38.69</v>
      </c>
      <c r="AC1745" s="170">
        <v>46.26</v>
      </c>
      <c r="AD1745" s="11"/>
      <c r="AE1745" s="4"/>
      <c r="AF1745" s="4"/>
    </row>
    <row r="1746" spans="1:32">
      <c r="A1746" s="56"/>
      <c r="B1746" s="11"/>
      <c r="C1746" s="11" t="s">
        <v>560</v>
      </c>
      <c r="D1746" s="11"/>
      <c r="E1746" s="11" t="s">
        <v>59</v>
      </c>
      <c r="F1746" s="11">
        <v>260</v>
      </c>
      <c r="G1746" s="11"/>
      <c r="H1746" s="11"/>
      <c r="I1746" s="11"/>
      <c r="J1746" s="207">
        <v>54.929999999999993</v>
      </c>
      <c r="K1746" s="11"/>
      <c r="M1746" s="11">
        <v>2</v>
      </c>
      <c r="N1746" s="70"/>
      <c r="P1746" s="196">
        <f t="shared" si="112"/>
        <v>27.464999999999996</v>
      </c>
      <c r="Q1746" s="11"/>
      <c r="R1746" s="11"/>
      <c r="S1746" s="11"/>
      <c r="T1746" s="199">
        <f t="shared" si="113"/>
        <v>130</v>
      </c>
      <c r="U1746" s="11"/>
      <c r="V1746" s="11"/>
      <c r="W1746" s="11"/>
      <c r="Y1746" s="11">
        <v>54.929999999999993</v>
      </c>
      <c r="Z1746" s="11">
        <f t="shared" si="114"/>
        <v>60.98</v>
      </c>
      <c r="AB1746" s="11">
        <f t="shared" si="115"/>
        <v>45.62</v>
      </c>
      <c r="AC1746" s="170">
        <v>54.54</v>
      </c>
      <c r="AD1746" s="11"/>
      <c r="AE1746" s="4"/>
      <c r="AF1746" s="4"/>
    </row>
    <row r="1747" spans="1:32">
      <c r="A1747" s="56"/>
      <c r="B1747" s="11"/>
      <c r="C1747" s="11" t="s">
        <v>560</v>
      </c>
      <c r="D1747" s="11"/>
      <c r="E1747" s="11" t="s">
        <v>273</v>
      </c>
      <c r="F1747" s="11">
        <v>390344</v>
      </c>
      <c r="G1747" s="11"/>
      <c r="H1747" s="11"/>
      <c r="I1747" s="11"/>
      <c r="J1747" s="207">
        <v>67326.49000000002</v>
      </c>
      <c r="K1747" s="11"/>
      <c r="M1747" s="11">
        <v>414</v>
      </c>
      <c r="N1747" s="70"/>
      <c r="P1747" s="196">
        <f t="shared" si="112"/>
        <v>162.62437198067639</v>
      </c>
      <c r="Q1747" s="11"/>
      <c r="R1747" s="11"/>
      <c r="S1747" s="11"/>
      <c r="T1747" s="199">
        <f t="shared" si="113"/>
        <v>942.85990338164254</v>
      </c>
      <c r="U1747" s="11"/>
      <c r="V1747" s="11"/>
      <c r="W1747" s="11"/>
      <c r="Y1747" s="11">
        <v>67326.49000000002</v>
      </c>
      <c r="Z1747" s="11">
        <f t="shared" si="114"/>
        <v>74740.75</v>
      </c>
      <c r="AB1747" s="11">
        <f t="shared" si="115"/>
        <v>55915.6</v>
      </c>
      <c r="AC1747" s="170">
        <v>66853.53</v>
      </c>
      <c r="AD1747" s="11"/>
      <c r="AE1747" s="4"/>
      <c r="AF1747" s="4"/>
    </row>
    <row r="1748" spans="1:32">
      <c r="A1748" s="56"/>
      <c r="B1748" s="11"/>
      <c r="C1748" s="11" t="s">
        <v>561</v>
      </c>
      <c r="D1748" s="11"/>
      <c r="E1748" s="11" t="s">
        <v>62</v>
      </c>
      <c r="F1748" s="11">
        <v>1852</v>
      </c>
      <c r="G1748" s="11"/>
      <c r="H1748" s="11"/>
      <c r="I1748" s="11"/>
      <c r="J1748" s="207">
        <v>334.82</v>
      </c>
      <c r="K1748" s="11"/>
      <c r="M1748" s="11">
        <v>3</v>
      </c>
      <c r="N1748" s="70"/>
      <c r="P1748" s="196">
        <f t="shared" si="112"/>
        <v>111.60666666666667</v>
      </c>
      <c r="Q1748" s="11"/>
      <c r="R1748" s="11"/>
      <c r="S1748" s="11"/>
      <c r="T1748" s="199">
        <f t="shared" si="113"/>
        <v>617.33333333333337</v>
      </c>
      <c r="U1748" s="11"/>
      <c r="V1748" s="11"/>
      <c r="W1748" s="11"/>
      <c r="Y1748" s="11">
        <v>334.82</v>
      </c>
      <c r="Z1748" s="11">
        <f t="shared" si="114"/>
        <v>371.69</v>
      </c>
      <c r="AB1748" s="11">
        <f t="shared" si="115"/>
        <v>278.07</v>
      </c>
      <c r="AC1748" s="170">
        <v>332.47</v>
      </c>
      <c r="AD1748" s="11"/>
      <c r="AE1748" s="4"/>
      <c r="AF1748" s="4"/>
    </row>
    <row r="1749" spans="1:32">
      <c r="A1749" s="56"/>
      <c r="B1749" s="11"/>
      <c r="C1749" s="11" t="s">
        <v>561</v>
      </c>
      <c r="D1749" s="11"/>
      <c r="E1749" s="11" t="s">
        <v>166</v>
      </c>
      <c r="F1749" s="11">
        <v>776</v>
      </c>
      <c r="G1749" s="11"/>
      <c r="H1749" s="11"/>
      <c r="I1749" s="11"/>
      <c r="J1749" s="207">
        <v>137.69999999999999</v>
      </c>
      <c r="K1749" s="11"/>
      <c r="M1749" s="11">
        <v>1</v>
      </c>
      <c r="N1749" s="70"/>
      <c r="P1749" s="196">
        <f t="shared" si="112"/>
        <v>137.69999999999999</v>
      </c>
      <c r="Q1749" s="11"/>
      <c r="R1749" s="11"/>
      <c r="S1749" s="11"/>
      <c r="T1749" s="199">
        <f t="shared" si="113"/>
        <v>776</v>
      </c>
      <c r="U1749" s="11"/>
      <c r="V1749" s="11"/>
      <c r="W1749" s="11"/>
      <c r="Y1749" s="11">
        <v>137.69999999999999</v>
      </c>
      <c r="Z1749" s="11">
        <f t="shared" si="114"/>
        <v>152.86000000000001</v>
      </c>
      <c r="AB1749" s="11">
        <f t="shared" si="115"/>
        <v>114.36</v>
      </c>
      <c r="AC1749" s="170">
        <v>136.72999999999999</v>
      </c>
      <c r="AD1749" s="11"/>
      <c r="AE1749" s="4"/>
      <c r="AF1749" s="4"/>
    </row>
    <row r="1750" spans="1:32">
      <c r="A1750" s="56"/>
      <c r="B1750" s="11"/>
      <c r="C1750" s="11" t="s">
        <v>561</v>
      </c>
      <c r="D1750" s="11"/>
      <c r="E1750" s="11" t="s">
        <v>562</v>
      </c>
      <c r="F1750" s="11">
        <v>323459</v>
      </c>
      <c r="G1750" s="11"/>
      <c r="H1750" s="11"/>
      <c r="I1750" s="11"/>
      <c r="J1750" s="207">
        <v>55629.58</v>
      </c>
      <c r="K1750" s="11"/>
      <c r="M1750" s="11">
        <v>316</v>
      </c>
      <c r="N1750" s="70"/>
      <c r="P1750" s="196">
        <f t="shared" si="112"/>
        <v>176.04297468354432</v>
      </c>
      <c r="Q1750" s="11"/>
      <c r="R1750" s="11"/>
      <c r="S1750" s="11"/>
      <c r="T1750" s="199">
        <f t="shared" si="113"/>
        <v>1023.6044303797469</v>
      </c>
      <c r="U1750" s="11"/>
      <c r="V1750" s="11"/>
      <c r="W1750" s="11"/>
      <c r="Y1750" s="11">
        <v>55629.58</v>
      </c>
      <c r="Z1750" s="11">
        <f t="shared" si="114"/>
        <v>61755.73</v>
      </c>
      <c r="AB1750" s="11">
        <f t="shared" si="115"/>
        <v>46201.15</v>
      </c>
      <c r="AC1750" s="170">
        <v>55238.79</v>
      </c>
      <c r="AD1750" s="11"/>
      <c r="AE1750" s="4"/>
      <c r="AF1750" s="4"/>
    </row>
    <row r="1751" spans="1:32">
      <c r="A1751" s="56"/>
      <c r="B1751" s="11"/>
      <c r="C1751" s="11" t="s">
        <v>563</v>
      </c>
      <c r="D1751" s="11"/>
      <c r="E1751" s="11" t="s">
        <v>115</v>
      </c>
      <c r="F1751" s="11">
        <v>1052018</v>
      </c>
      <c r="G1751" s="11"/>
      <c r="H1751" s="11"/>
      <c r="I1751" s="11"/>
      <c r="J1751" s="207">
        <v>182187.70999999985</v>
      </c>
      <c r="K1751" s="11"/>
      <c r="M1751" s="11">
        <v>1638</v>
      </c>
      <c r="N1751" s="70"/>
      <c r="P1751" s="196">
        <f t="shared" si="112"/>
        <v>111.22570818070808</v>
      </c>
      <c r="Q1751" s="11"/>
      <c r="R1751" s="11"/>
      <c r="S1751" s="11"/>
      <c r="T1751" s="199">
        <f t="shared" si="113"/>
        <v>642.25763125763126</v>
      </c>
      <c r="U1751" s="11"/>
      <c r="V1751" s="11"/>
      <c r="W1751" s="11"/>
      <c r="Y1751" s="11">
        <v>182187.70999999985</v>
      </c>
      <c r="Z1751" s="11">
        <f t="shared" si="114"/>
        <v>202250.95</v>
      </c>
      <c r="AB1751" s="11">
        <f t="shared" si="115"/>
        <v>151309.47</v>
      </c>
      <c r="AC1751" s="170">
        <v>180907.85</v>
      </c>
      <c r="AD1751" s="11"/>
      <c r="AE1751" s="4"/>
      <c r="AF1751" s="4"/>
    </row>
    <row r="1752" spans="1:32">
      <c r="A1752" s="56"/>
      <c r="B1752" s="11"/>
      <c r="C1752" s="11" t="s">
        <v>564</v>
      </c>
      <c r="D1752" s="11"/>
      <c r="E1752" s="11" t="s">
        <v>565</v>
      </c>
      <c r="F1752" s="11">
        <v>813</v>
      </c>
      <c r="G1752" s="11"/>
      <c r="H1752" s="11"/>
      <c r="I1752" s="11"/>
      <c r="J1752" s="207">
        <v>150.6</v>
      </c>
      <c r="K1752" s="11"/>
      <c r="M1752" s="11">
        <v>2</v>
      </c>
      <c r="N1752" s="70"/>
      <c r="P1752" s="196">
        <f t="shared" si="112"/>
        <v>75.3</v>
      </c>
      <c r="Q1752" s="11"/>
      <c r="R1752" s="11"/>
      <c r="S1752" s="11"/>
      <c r="T1752" s="199">
        <f t="shared" si="113"/>
        <v>406.5</v>
      </c>
      <c r="U1752" s="11"/>
      <c r="V1752" s="11"/>
      <c r="W1752" s="11"/>
      <c r="Y1752" s="11">
        <v>150.6</v>
      </c>
      <c r="Z1752" s="11">
        <f t="shared" si="114"/>
        <v>167.18</v>
      </c>
      <c r="AB1752" s="11">
        <f t="shared" si="115"/>
        <v>125.08</v>
      </c>
      <c r="AC1752" s="170">
        <v>149.54</v>
      </c>
      <c r="AD1752" s="11"/>
      <c r="AE1752" s="4"/>
      <c r="AF1752" s="4"/>
    </row>
    <row r="1753" spans="1:32">
      <c r="A1753" s="56"/>
      <c r="B1753" s="11"/>
      <c r="C1753" s="11" t="s">
        <v>566</v>
      </c>
      <c r="D1753" s="11"/>
      <c r="E1753" s="11" t="s">
        <v>179</v>
      </c>
      <c r="F1753" s="11">
        <v>8132</v>
      </c>
      <c r="G1753" s="11"/>
      <c r="H1753" s="11"/>
      <c r="I1753" s="11"/>
      <c r="J1753" s="207">
        <v>1498.4099999999999</v>
      </c>
      <c r="K1753" s="11"/>
      <c r="M1753" s="11">
        <v>7</v>
      </c>
      <c r="N1753" s="70"/>
      <c r="P1753" s="196">
        <f t="shared" si="112"/>
        <v>214.05857142857141</v>
      </c>
      <c r="Q1753" s="11"/>
      <c r="R1753" s="11"/>
      <c r="S1753" s="11"/>
      <c r="T1753" s="199">
        <f t="shared" si="113"/>
        <v>1161.7142857142858</v>
      </c>
      <c r="U1753" s="11"/>
      <c r="V1753" s="11"/>
      <c r="W1753" s="11"/>
      <c r="Y1753" s="11">
        <v>1498.4099999999999</v>
      </c>
      <c r="Z1753" s="11">
        <f t="shared" si="114"/>
        <v>1663.42</v>
      </c>
      <c r="AB1753" s="11">
        <f t="shared" si="115"/>
        <v>1244.45</v>
      </c>
      <c r="AC1753" s="170">
        <v>1487.88</v>
      </c>
      <c r="AD1753" s="11"/>
      <c r="AE1753" s="4"/>
      <c r="AF1753" s="4"/>
    </row>
    <row r="1754" spans="1:32">
      <c r="A1754" s="56"/>
      <c r="B1754" s="11"/>
      <c r="C1754" s="11" t="s">
        <v>567</v>
      </c>
      <c r="D1754" s="11"/>
      <c r="E1754" s="11" t="s">
        <v>443</v>
      </c>
      <c r="F1754" s="11">
        <v>2938629</v>
      </c>
      <c r="G1754" s="11"/>
      <c r="H1754" s="11"/>
      <c r="I1754" s="11"/>
      <c r="J1754" s="207">
        <v>498704.92000000051</v>
      </c>
      <c r="K1754" s="11"/>
      <c r="M1754" s="11">
        <v>3029</v>
      </c>
      <c r="N1754" s="70"/>
      <c r="P1754" s="196">
        <f t="shared" si="112"/>
        <v>164.64342027071658</v>
      </c>
      <c r="Q1754" s="11"/>
      <c r="R1754" s="11"/>
      <c r="S1754" s="11"/>
      <c r="T1754" s="199">
        <f t="shared" si="113"/>
        <v>970.16474083856053</v>
      </c>
      <c r="U1754" s="11"/>
      <c r="V1754" s="11"/>
      <c r="W1754" s="11"/>
      <c r="Y1754" s="11">
        <v>498704.92000000051</v>
      </c>
      <c r="Z1754" s="11">
        <f t="shared" si="114"/>
        <v>553624.30000000005</v>
      </c>
      <c r="AB1754" s="11">
        <f t="shared" si="115"/>
        <v>414181.5</v>
      </c>
      <c r="AC1754" s="170">
        <v>495201.55</v>
      </c>
      <c r="AD1754" s="11"/>
      <c r="AE1754" s="4"/>
      <c r="AF1754" s="4"/>
    </row>
    <row r="1755" spans="1:32">
      <c r="A1755" s="56"/>
      <c r="B1755" s="11"/>
      <c r="C1755" s="11" t="s">
        <v>568</v>
      </c>
      <c r="D1755" s="11"/>
      <c r="E1755" s="11" t="s">
        <v>79</v>
      </c>
      <c r="F1755" s="11">
        <v>4800</v>
      </c>
      <c r="G1755" s="11"/>
      <c r="H1755" s="11"/>
      <c r="I1755" s="11"/>
      <c r="J1755" s="207">
        <v>880.72</v>
      </c>
      <c r="K1755" s="11"/>
      <c r="M1755" s="11">
        <v>6</v>
      </c>
      <c r="N1755" s="70"/>
      <c r="P1755" s="196">
        <f t="shared" si="112"/>
        <v>146.78666666666666</v>
      </c>
      <c r="Q1755" s="11"/>
      <c r="R1755" s="11"/>
      <c r="S1755" s="11"/>
      <c r="T1755" s="199">
        <f t="shared" si="113"/>
        <v>800</v>
      </c>
      <c r="U1755" s="11"/>
      <c r="V1755" s="11"/>
      <c r="W1755" s="11"/>
      <c r="Y1755" s="11">
        <v>880.72</v>
      </c>
      <c r="Z1755" s="11">
        <f t="shared" si="114"/>
        <v>977.71</v>
      </c>
      <c r="AB1755" s="11">
        <f t="shared" si="115"/>
        <v>731.45</v>
      </c>
      <c r="AC1755" s="170">
        <v>874.53</v>
      </c>
      <c r="AD1755" s="11"/>
      <c r="AE1755" s="4"/>
      <c r="AF1755" s="4"/>
    </row>
    <row r="1756" spans="1:32">
      <c r="A1756" s="56"/>
      <c r="B1756" s="11"/>
      <c r="C1756" s="11" t="s">
        <v>569</v>
      </c>
      <c r="D1756" s="11"/>
      <c r="E1756" s="11" t="s">
        <v>443</v>
      </c>
      <c r="F1756" s="11">
        <v>61394</v>
      </c>
      <c r="G1756" s="11"/>
      <c r="H1756" s="11"/>
      <c r="I1756" s="11"/>
      <c r="J1756" s="207">
        <v>11889.07999999998</v>
      </c>
      <c r="K1756" s="11"/>
      <c r="M1756" s="11">
        <v>286</v>
      </c>
      <c r="N1756" s="70"/>
      <c r="P1756" s="196">
        <f t="shared" si="112"/>
        <v>41.570209790209717</v>
      </c>
      <c r="Q1756" s="11"/>
      <c r="R1756" s="11"/>
      <c r="S1756" s="11"/>
      <c r="T1756" s="199">
        <f t="shared" si="113"/>
        <v>214.66433566433565</v>
      </c>
      <c r="U1756" s="11"/>
      <c r="V1756" s="11"/>
      <c r="W1756" s="11"/>
      <c r="Y1756" s="11">
        <v>11889.07999999998</v>
      </c>
      <c r="Z1756" s="11">
        <f>ROUND($Z$1764*Y1756/$Y$1764,2)</f>
        <v>13198.35</v>
      </c>
      <c r="AB1756" s="11">
        <f>ROUND($AB$1764*Y1756/$Y$1764,2)</f>
        <v>9874.0499999999993</v>
      </c>
      <c r="AC1756" s="170">
        <v>11805.56</v>
      </c>
      <c r="AD1756" s="11"/>
      <c r="AE1756" s="4"/>
      <c r="AF1756" s="4"/>
    </row>
    <row r="1757" spans="1:32">
      <c r="A1757" s="56"/>
      <c r="B1757" s="11"/>
      <c r="C1757" s="11"/>
      <c r="D1757" s="11"/>
      <c r="E1757" s="11"/>
      <c r="F1757" s="11"/>
      <c r="G1757" s="11"/>
      <c r="H1757" s="11"/>
      <c r="I1757" s="11"/>
      <c r="J1757" s="207"/>
      <c r="K1757" s="11"/>
      <c r="M1757" s="11"/>
      <c r="N1757" s="70"/>
      <c r="P1757" s="11"/>
      <c r="Q1757" s="11"/>
      <c r="R1757" s="11"/>
      <c r="S1757" s="11"/>
      <c r="T1757" s="11"/>
      <c r="U1757" s="11"/>
      <c r="V1757" s="11"/>
      <c r="W1757" s="11"/>
      <c r="Y1757" s="11"/>
      <c r="Z1757" s="11"/>
      <c r="AB1757" s="11"/>
      <c r="AC1757" s="170"/>
      <c r="AD1757" s="11"/>
      <c r="AE1757" s="4"/>
      <c r="AF1757" s="4"/>
    </row>
    <row r="1758" spans="1:32">
      <c r="A1758" s="56"/>
      <c r="B1758" s="11"/>
      <c r="C1758" s="11"/>
      <c r="D1758" s="11"/>
      <c r="E1758" s="11"/>
      <c r="F1758" s="11"/>
      <c r="G1758" s="11"/>
      <c r="H1758" s="11"/>
      <c r="I1758" s="11"/>
      <c r="J1758" s="207"/>
      <c r="K1758" s="11"/>
      <c r="M1758" s="11"/>
      <c r="N1758" s="70"/>
      <c r="P1758" s="11"/>
      <c r="Q1758" s="11"/>
      <c r="R1758" s="11"/>
      <c r="S1758" s="11"/>
      <c r="T1758" s="11"/>
      <c r="U1758" s="11"/>
      <c r="V1758" s="11"/>
      <c r="W1758" s="11"/>
      <c r="Y1758" s="11"/>
      <c r="Z1758" s="11"/>
      <c r="AB1758" s="11"/>
      <c r="AC1758" s="170"/>
      <c r="AD1758" s="11"/>
      <c r="AE1758" s="4"/>
      <c r="AF1758" s="4"/>
    </row>
    <row r="1759" spans="1:32">
      <c r="A1759" s="56"/>
      <c r="B1759" s="11"/>
      <c r="C1759" s="11"/>
      <c r="D1759" s="11"/>
      <c r="E1759" s="11"/>
      <c r="F1759" s="11"/>
      <c r="G1759" s="11"/>
      <c r="H1759" s="11"/>
      <c r="I1759" s="11"/>
      <c r="J1759" s="207"/>
      <c r="K1759" s="11"/>
      <c r="M1759" s="11"/>
      <c r="N1759" s="70"/>
      <c r="P1759" s="11"/>
      <c r="Q1759" s="11"/>
      <c r="R1759" s="11"/>
      <c r="S1759" s="11"/>
      <c r="T1759" s="11"/>
      <c r="U1759" s="11"/>
      <c r="V1759" s="11"/>
      <c r="W1759" s="11"/>
      <c r="Y1759" s="11"/>
      <c r="Z1759" s="11"/>
      <c r="AB1759" s="11"/>
      <c r="AC1759" s="170"/>
      <c r="AD1759" s="11"/>
      <c r="AE1759" s="4"/>
      <c r="AF1759" s="4"/>
    </row>
    <row r="1760" spans="1:32">
      <c r="A1760" s="56"/>
      <c r="B1760" s="11"/>
      <c r="C1760" s="11"/>
      <c r="D1760" s="11"/>
      <c r="E1760" s="11"/>
      <c r="F1760" s="11"/>
      <c r="G1760" s="11"/>
      <c r="H1760" s="11"/>
      <c r="I1760" s="11"/>
      <c r="J1760" s="207"/>
      <c r="K1760" s="11"/>
      <c r="M1760" s="11"/>
      <c r="N1760" s="70"/>
      <c r="P1760" s="11"/>
      <c r="Q1760" s="11"/>
      <c r="R1760" s="11"/>
      <c r="S1760" s="11"/>
      <c r="T1760" s="11"/>
      <c r="U1760" s="11"/>
      <c r="V1760" s="11"/>
      <c r="W1760" s="11"/>
      <c r="Y1760" s="11"/>
      <c r="Z1760" s="11"/>
      <c r="AB1760" s="11"/>
      <c r="AC1760" s="170"/>
      <c r="AD1760" s="11"/>
      <c r="AE1760" s="4"/>
      <c r="AF1760" s="4"/>
    </row>
    <row r="1761" spans="1:37">
      <c r="A1761" s="56"/>
      <c r="B1761" s="11"/>
      <c r="C1761" s="11"/>
      <c r="D1761" s="11"/>
      <c r="E1761" s="11"/>
      <c r="F1761" s="11"/>
      <c r="G1761" s="11"/>
      <c r="H1761" s="11"/>
      <c r="I1761" s="11"/>
      <c r="J1761" s="207"/>
      <c r="K1761" s="11"/>
      <c r="M1761" s="11"/>
      <c r="N1761" s="70"/>
      <c r="P1761" s="11"/>
      <c r="Q1761" s="11"/>
      <c r="R1761" s="11"/>
      <c r="S1761" s="11"/>
      <c r="T1761" s="11"/>
      <c r="U1761" s="11"/>
      <c r="V1761" s="11"/>
      <c r="W1761" s="11"/>
      <c r="Y1761" s="11"/>
      <c r="Z1761" s="11"/>
      <c r="AB1761" s="11"/>
      <c r="AC1761" s="170"/>
      <c r="AD1761" s="11"/>
      <c r="AE1761" s="4"/>
      <c r="AF1761" s="4"/>
    </row>
    <row r="1762" spans="1:37">
      <c r="A1762" s="56"/>
      <c r="B1762" s="11"/>
      <c r="C1762" s="11"/>
      <c r="D1762" s="11"/>
      <c r="E1762" s="11"/>
      <c r="F1762" s="11"/>
      <c r="G1762" s="11"/>
      <c r="H1762" s="11"/>
      <c r="I1762" s="11"/>
      <c r="J1762" s="207"/>
      <c r="K1762" s="11"/>
      <c r="M1762" s="11"/>
      <c r="N1762" s="70"/>
      <c r="P1762" s="11"/>
      <c r="Q1762" s="11"/>
      <c r="R1762" s="11"/>
      <c r="S1762" s="11"/>
      <c r="T1762" s="11"/>
      <c r="U1762" s="11"/>
      <c r="V1762" s="11"/>
      <c r="W1762" s="11"/>
      <c r="Y1762" s="11"/>
      <c r="Z1762" s="11"/>
      <c r="AB1762" s="11"/>
      <c r="AC1762" s="170"/>
      <c r="AD1762" s="11"/>
      <c r="AE1762" s="4"/>
      <c r="AF1762" s="4"/>
    </row>
    <row r="1763" spans="1:37" ht="13.8" thickBot="1">
      <c r="A1763" s="56"/>
      <c r="B1763" s="11"/>
      <c r="C1763" s="11"/>
      <c r="D1763" s="11"/>
      <c r="E1763" s="11"/>
      <c r="F1763" s="11"/>
      <c r="G1763" s="11"/>
      <c r="H1763" s="11"/>
      <c r="I1763" s="11"/>
      <c r="J1763" s="207"/>
      <c r="K1763" s="11"/>
      <c r="M1763" s="11"/>
      <c r="N1763" s="70"/>
      <c r="P1763" s="11"/>
      <c r="Q1763" s="11"/>
      <c r="R1763" s="11"/>
      <c r="S1763" s="11"/>
      <c r="T1763" s="11"/>
      <c r="U1763" s="11"/>
      <c r="V1763" s="11"/>
      <c r="W1763" s="11"/>
      <c r="Y1763" s="11"/>
      <c r="Z1763" s="11"/>
      <c r="AB1763" s="11"/>
      <c r="AC1763" s="170"/>
      <c r="AD1763" s="11"/>
      <c r="AE1763" s="4"/>
      <c r="AF1763" s="4"/>
    </row>
    <row r="1764" spans="1:37" ht="13.8" thickBot="1">
      <c r="A1764" s="56"/>
      <c r="B1764" s="93" t="s">
        <v>570</v>
      </c>
      <c r="C1764" s="100"/>
      <c r="D1764" s="100"/>
      <c r="E1764" s="100"/>
      <c r="F1764" s="201">
        <f>SUM(F1614:F1756)</f>
        <v>131894353</v>
      </c>
      <c r="G1764" s="95"/>
      <c r="H1764" s="95"/>
      <c r="I1764" s="95"/>
      <c r="J1764" s="209">
        <f>SUM(J1213:J1756)</f>
        <v>75760507.489999995</v>
      </c>
      <c r="K1764" s="96">
        <v>96802365</v>
      </c>
      <c r="M1764" s="201">
        <f>SUM(M1212:M1763)</f>
        <v>493890</v>
      </c>
      <c r="N1764" s="96"/>
      <c r="P1764" s="197" t="e">
        <f>AVERAGE(P1212:P1763)</f>
        <v>#DIV/0!</v>
      </c>
      <c r="Q1764" s="99" t="s">
        <v>571</v>
      </c>
      <c r="R1764" s="99" t="s">
        <v>571</v>
      </c>
      <c r="S1764" s="99" t="s">
        <v>571</v>
      </c>
      <c r="T1764" s="200" t="e">
        <f>AVERAGE(T1212:T1763)</f>
        <v>#DIV/0!</v>
      </c>
      <c r="U1764" s="99" t="s">
        <v>571</v>
      </c>
      <c r="V1764" s="99" t="s">
        <v>571</v>
      </c>
      <c r="W1764" s="101" t="s">
        <v>571</v>
      </c>
      <c r="Y1764" s="171">
        <f>SUM(Y1213:Y1756)</f>
        <v>75760507.489999995</v>
      </c>
      <c r="Z1764" s="394">
        <v>84103557</v>
      </c>
      <c r="AB1764" s="95">
        <v>62920174</v>
      </c>
      <c r="AC1764" s="173">
        <f>SUM(AC1213:AC1756)</f>
        <v>75228294.770000041</v>
      </c>
      <c r="AD1764" s="96"/>
      <c r="AE1764" s="4"/>
      <c r="AF1764" s="4"/>
    </row>
    <row r="1765" spans="1:37" s="4" customFormat="1">
      <c r="A1765" s="56"/>
      <c r="J1765" s="202"/>
      <c r="M1765" s="51"/>
      <c r="P1765" s="51"/>
      <c r="Y1765" s="51"/>
      <c r="AB1765" s="51"/>
      <c r="AH1765" s="74"/>
      <c r="AI1765" s="74"/>
      <c r="AJ1765" s="74"/>
      <c r="AK1765" s="74"/>
    </row>
    <row r="1766" spans="1:37" ht="66">
      <c r="A1766" s="56" t="s">
        <v>31</v>
      </c>
      <c r="B1766" s="57" t="s">
        <v>575</v>
      </c>
      <c r="C1766" s="57" t="s">
        <v>33</v>
      </c>
      <c r="D1766" s="57" t="s">
        <v>34</v>
      </c>
      <c r="E1766" s="57" t="s">
        <v>35</v>
      </c>
      <c r="F1766" s="58" t="s">
        <v>36</v>
      </c>
      <c r="G1766" s="58" t="s">
        <v>36</v>
      </c>
      <c r="H1766" s="58" t="s">
        <v>37</v>
      </c>
      <c r="I1766" s="58" t="s">
        <v>37</v>
      </c>
      <c r="J1766" s="210" t="s">
        <v>38</v>
      </c>
      <c r="K1766" s="58" t="s">
        <v>39</v>
      </c>
      <c r="L1766" s="90"/>
      <c r="M1766" s="58" t="s">
        <v>40</v>
      </c>
      <c r="N1766" s="72" t="s">
        <v>40</v>
      </c>
      <c r="O1766" s="73"/>
      <c r="P1766" s="58" t="s">
        <v>41</v>
      </c>
      <c r="Q1766" s="58" t="s">
        <v>41</v>
      </c>
      <c r="R1766" s="58" t="s">
        <v>42</v>
      </c>
      <c r="S1766" s="58" t="s">
        <v>42</v>
      </c>
      <c r="T1766" s="58" t="s">
        <v>43</v>
      </c>
      <c r="U1766" s="58" t="s">
        <v>43</v>
      </c>
      <c r="V1766" s="58" t="s">
        <v>44</v>
      </c>
      <c r="W1766" s="58" t="s">
        <v>44</v>
      </c>
      <c r="X1766" s="73"/>
      <c r="Y1766" s="58" t="s">
        <v>45</v>
      </c>
      <c r="Z1766" s="58" t="s">
        <v>46</v>
      </c>
      <c r="AB1766" s="58" t="s">
        <v>47</v>
      </c>
      <c r="AC1766" s="58" t="s">
        <v>48</v>
      </c>
      <c r="AD1766" s="58" t="s">
        <v>49</v>
      </c>
      <c r="AE1766" s="4"/>
      <c r="AF1766" s="4"/>
    </row>
    <row r="1767" spans="1:37">
      <c r="A1767" s="56"/>
      <c r="B1767" s="195"/>
      <c r="C1767" s="11" t="s">
        <v>50</v>
      </c>
      <c r="D1767" s="11"/>
      <c r="E1767" s="11" t="s">
        <v>50</v>
      </c>
      <c r="F1767" s="11"/>
      <c r="G1767" s="11"/>
      <c r="H1767" s="11"/>
      <c r="I1767" s="11"/>
      <c r="J1767" s="207"/>
      <c r="K1767" s="11"/>
      <c r="M1767" s="11"/>
      <c r="N1767" s="70"/>
      <c r="P1767" s="196" t="e">
        <f t="shared" ref="P1767:P2312" si="116">J1767/M1767</f>
        <v>#DIV/0!</v>
      </c>
      <c r="Q1767" s="11"/>
      <c r="R1767" s="11"/>
      <c r="S1767" s="11"/>
      <c r="T1767" s="170" t="e">
        <f t="shared" ref="T1767:T2312" si="117">F1767/M1767</f>
        <v>#DIV/0!</v>
      </c>
      <c r="U1767" s="11"/>
      <c r="V1767" s="11"/>
      <c r="W1767" s="11"/>
      <c r="Y1767" s="11"/>
      <c r="Z1767" s="188"/>
      <c r="AB1767" s="11"/>
      <c r="AC1767" s="170"/>
      <c r="AD1767" s="11"/>
      <c r="AE1767" s="4"/>
      <c r="AF1767" s="4"/>
    </row>
    <row r="1768" spans="1:37">
      <c r="A1768" s="56"/>
      <c r="B1768" s="195"/>
      <c r="C1768" s="11" t="s">
        <v>51</v>
      </c>
      <c r="D1768" s="11"/>
      <c r="E1768" s="11" t="s">
        <v>52</v>
      </c>
      <c r="F1768" s="11">
        <v>2609857</v>
      </c>
      <c r="G1768" s="11"/>
      <c r="H1768" s="11">
        <f t="shared" ref="H1768:H1831" si="118">ROUND($H$2313*F1768/$F$2313,0)</f>
        <v>7370</v>
      </c>
      <c r="I1768" s="11"/>
      <c r="J1768" s="207">
        <v>307393.67999999988</v>
      </c>
      <c r="K1768" s="11"/>
      <c r="M1768" s="11">
        <v>616</v>
      </c>
      <c r="N1768" s="70"/>
      <c r="P1768" s="196">
        <f t="shared" si="116"/>
        <v>499.01571428571407</v>
      </c>
      <c r="Q1768" s="11"/>
      <c r="R1768" s="11"/>
      <c r="S1768" s="11"/>
      <c r="T1768" s="170">
        <f t="shared" si="117"/>
        <v>4236.7808441558445</v>
      </c>
      <c r="U1768" s="11"/>
      <c r="V1768" s="11"/>
      <c r="W1768" s="11"/>
      <c r="Y1768" s="11">
        <v>307393.67999999988</v>
      </c>
      <c r="Z1768" s="11">
        <f t="shared" ref="Z1768:Z1831" si="119">ROUND($Z$2313*Y1768/$Y$2313,2)</f>
        <v>434428.83</v>
      </c>
      <c r="AB1768" s="11">
        <f t="shared" ref="AB1768:AB1831" si="120">ROUND($AB$2313*Y1768/$Y$2313,2)</f>
        <v>238403.71</v>
      </c>
      <c r="AC1768" s="170">
        <v>295888.94</v>
      </c>
      <c r="AD1768" s="11"/>
      <c r="AE1768" s="4"/>
      <c r="AF1768" s="4"/>
    </row>
    <row r="1769" spans="1:37">
      <c r="A1769" s="56"/>
      <c r="B1769" s="195"/>
      <c r="C1769" s="11" t="s">
        <v>51</v>
      </c>
      <c r="D1769" s="11"/>
      <c r="E1769" s="11" t="s">
        <v>54</v>
      </c>
      <c r="F1769" s="11">
        <v>701083</v>
      </c>
      <c r="G1769" s="11"/>
      <c r="H1769" s="11">
        <f t="shared" si="118"/>
        <v>1980</v>
      </c>
      <c r="I1769" s="11"/>
      <c r="J1769" s="207">
        <v>43648.82</v>
      </c>
      <c r="K1769" s="11"/>
      <c r="M1769" s="11">
        <v>39</v>
      </c>
      <c r="N1769" s="70"/>
      <c r="P1769" s="196">
        <f t="shared" ref="P1769:P1832" si="121">J1769/M1769</f>
        <v>1119.2005128205128</v>
      </c>
      <c r="Q1769" s="11"/>
      <c r="R1769" s="11"/>
      <c r="S1769" s="11"/>
      <c r="T1769" s="170">
        <f t="shared" ref="T1769:T1832" si="122">F1769/M1769</f>
        <v>17976.48717948718</v>
      </c>
      <c r="U1769" s="11"/>
      <c r="V1769" s="11"/>
      <c r="W1769" s="11"/>
      <c r="Y1769" s="11">
        <v>43648.82</v>
      </c>
      <c r="Z1769" s="11">
        <f t="shared" si="119"/>
        <v>61687.360000000001</v>
      </c>
      <c r="AB1769" s="11">
        <f t="shared" si="120"/>
        <v>33852.49</v>
      </c>
      <c r="AC1769" s="170">
        <v>42015.19</v>
      </c>
      <c r="AD1769" s="11"/>
      <c r="AE1769" s="4"/>
      <c r="AF1769" s="4"/>
    </row>
    <row r="1770" spans="1:37">
      <c r="A1770" s="56"/>
      <c r="B1770" s="195"/>
      <c r="C1770" s="11" t="s">
        <v>55</v>
      </c>
      <c r="D1770" s="11"/>
      <c r="E1770" s="11" t="s">
        <v>52</v>
      </c>
      <c r="F1770" s="11">
        <v>1413684</v>
      </c>
      <c r="G1770" s="11"/>
      <c r="H1770" s="11">
        <f t="shared" si="118"/>
        <v>3992</v>
      </c>
      <c r="I1770" s="11"/>
      <c r="J1770" s="207">
        <v>176087.88999999993</v>
      </c>
      <c r="K1770" s="11"/>
      <c r="M1770" s="11">
        <v>328</v>
      </c>
      <c r="N1770" s="70"/>
      <c r="P1770" s="196">
        <f t="shared" si="121"/>
        <v>536.85332317073153</v>
      </c>
      <c r="Q1770" s="11"/>
      <c r="R1770" s="11"/>
      <c r="S1770" s="11"/>
      <c r="T1770" s="170">
        <f t="shared" si="122"/>
        <v>4310.0121951219517</v>
      </c>
      <c r="U1770" s="11"/>
      <c r="V1770" s="11"/>
      <c r="W1770" s="11"/>
      <c r="Y1770" s="11">
        <v>176087.88999999993</v>
      </c>
      <c r="Z1770" s="11">
        <f t="shared" si="119"/>
        <v>248858.91</v>
      </c>
      <c r="AB1770" s="11">
        <f t="shared" si="120"/>
        <v>136567.57</v>
      </c>
      <c r="AC1770" s="170">
        <v>169497.49</v>
      </c>
      <c r="AD1770" s="11"/>
      <c r="AE1770" s="4"/>
      <c r="AF1770" s="4"/>
    </row>
    <row r="1771" spans="1:37">
      <c r="A1771" s="56"/>
      <c r="B1771" s="195"/>
      <c r="C1771" s="11" t="s">
        <v>55</v>
      </c>
      <c r="D1771" s="11"/>
      <c r="E1771" s="11" t="s">
        <v>136</v>
      </c>
      <c r="F1771" s="11">
        <v>1</v>
      </c>
      <c r="G1771" s="11"/>
      <c r="H1771" s="11">
        <f t="shared" si="118"/>
        <v>0</v>
      </c>
      <c r="I1771" s="11"/>
      <c r="J1771" s="207">
        <v>12.23</v>
      </c>
      <c r="K1771" s="11"/>
      <c r="M1771" s="11">
        <v>1</v>
      </c>
      <c r="N1771" s="70"/>
      <c r="P1771" s="196">
        <f t="shared" si="121"/>
        <v>12.23</v>
      </c>
      <c r="Q1771" s="11"/>
      <c r="R1771" s="11"/>
      <c r="S1771" s="11"/>
      <c r="T1771" s="170">
        <f t="shared" si="122"/>
        <v>1</v>
      </c>
      <c r="U1771" s="11"/>
      <c r="V1771" s="11"/>
      <c r="W1771" s="11"/>
      <c r="Y1771" s="11">
        <v>12.23</v>
      </c>
      <c r="Z1771" s="11">
        <f t="shared" si="119"/>
        <v>17.28</v>
      </c>
      <c r="AB1771" s="11">
        <f t="shared" si="120"/>
        <v>9.49</v>
      </c>
      <c r="AC1771" s="170">
        <v>11.77</v>
      </c>
      <c r="AD1771" s="11"/>
      <c r="AE1771" s="4"/>
      <c r="AF1771" s="4"/>
    </row>
    <row r="1772" spans="1:37">
      <c r="A1772" s="56"/>
      <c r="B1772" s="195"/>
      <c r="C1772" s="11" t="s">
        <v>55</v>
      </c>
      <c r="D1772" s="11"/>
      <c r="E1772" s="11" t="s">
        <v>54</v>
      </c>
      <c r="F1772" s="11">
        <v>2826</v>
      </c>
      <c r="G1772" s="11"/>
      <c r="H1772" s="11">
        <f t="shared" si="118"/>
        <v>8</v>
      </c>
      <c r="I1772" s="11"/>
      <c r="J1772" s="207">
        <v>646.47</v>
      </c>
      <c r="K1772" s="11"/>
      <c r="M1772" s="11">
        <v>3</v>
      </c>
      <c r="N1772" s="70"/>
      <c r="P1772" s="196">
        <f t="shared" si="121"/>
        <v>215.49</v>
      </c>
      <c r="Q1772" s="11"/>
      <c r="R1772" s="11"/>
      <c r="S1772" s="11"/>
      <c r="T1772" s="170">
        <f t="shared" si="122"/>
        <v>942</v>
      </c>
      <c r="U1772" s="11"/>
      <c r="V1772" s="11"/>
      <c r="W1772" s="11"/>
      <c r="Y1772" s="11">
        <v>646.47</v>
      </c>
      <c r="Z1772" s="11">
        <f t="shared" si="119"/>
        <v>913.63</v>
      </c>
      <c r="AB1772" s="11">
        <f t="shared" si="120"/>
        <v>501.38</v>
      </c>
      <c r="AC1772" s="170">
        <v>622.27</v>
      </c>
      <c r="AD1772" s="11"/>
      <c r="AE1772" s="4"/>
      <c r="AF1772" s="4"/>
    </row>
    <row r="1773" spans="1:37">
      <c r="A1773" s="56"/>
      <c r="B1773" s="195"/>
      <c r="C1773" s="11" t="s">
        <v>55</v>
      </c>
      <c r="D1773" s="11"/>
      <c r="E1773" s="11" t="s">
        <v>72</v>
      </c>
      <c r="F1773" s="11">
        <v>2370</v>
      </c>
      <c r="G1773" s="11"/>
      <c r="H1773" s="11">
        <f t="shared" si="118"/>
        <v>7</v>
      </c>
      <c r="I1773" s="11"/>
      <c r="J1773" s="207">
        <v>388.18</v>
      </c>
      <c r="K1773" s="11"/>
      <c r="M1773" s="11">
        <v>1</v>
      </c>
      <c r="N1773" s="70"/>
      <c r="P1773" s="196">
        <f t="shared" si="121"/>
        <v>388.18</v>
      </c>
      <c r="Q1773" s="11"/>
      <c r="R1773" s="11"/>
      <c r="S1773" s="11"/>
      <c r="T1773" s="170">
        <f t="shared" si="122"/>
        <v>2370</v>
      </c>
      <c r="U1773" s="11"/>
      <c r="V1773" s="11"/>
      <c r="W1773" s="11"/>
      <c r="Y1773" s="11">
        <v>388.18</v>
      </c>
      <c r="Z1773" s="11">
        <f t="shared" si="119"/>
        <v>548.6</v>
      </c>
      <c r="AB1773" s="11">
        <f t="shared" si="120"/>
        <v>301.06</v>
      </c>
      <c r="AC1773" s="170">
        <v>373.65</v>
      </c>
      <c r="AD1773" s="11"/>
      <c r="AE1773" s="4"/>
      <c r="AF1773" s="4"/>
    </row>
    <row r="1774" spans="1:37">
      <c r="A1774" s="56"/>
      <c r="B1774" s="195"/>
      <c r="C1774" s="11" t="s">
        <v>56</v>
      </c>
      <c r="D1774" s="11"/>
      <c r="E1774" s="11" t="s">
        <v>57</v>
      </c>
      <c r="F1774" s="11">
        <v>162484</v>
      </c>
      <c r="G1774" s="11"/>
      <c r="H1774" s="11">
        <f t="shared" si="118"/>
        <v>459</v>
      </c>
      <c r="I1774" s="11"/>
      <c r="J1774" s="207">
        <v>25566.179999999997</v>
      </c>
      <c r="K1774" s="11"/>
      <c r="M1774" s="11">
        <v>67</v>
      </c>
      <c r="N1774" s="70"/>
      <c r="P1774" s="196">
        <f t="shared" si="121"/>
        <v>381.58477611940293</v>
      </c>
      <c r="Q1774" s="11"/>
      <c r="R1774" s="11"/>
      <c r="S1774" s="11"/>
      <c r="T1774" s="170">
        <f t="shared" si="122"/>
        <v>2425.1343283582091</v>
      </c>
      <c r="U1774" s="11"/>
      <c r="V1774" s="11"/>
      <c r="W1774" s="11"/>
      <c r="Y1774" s="11">
        <v>25566.179999999997</v>
      </c>
      <c r="Z1774" s="11">
        <f t="shared" si="119"/>
        <v>36131.800000000003</v>
      </c>
      <c r="AB1774" s="11">
        <f t="shared" si="120"/>
        <v>19828.23</v>
      </c>
      <c r="AC1774" s="170">
        <v>24609.32</v>
      </c>
      <c r="AD1774" s="11"/>
      <c r="AE1774" s="4"/>
      <c r="AF1774" s="4"/>
    </row>
    <row r="1775" spans="1:37">
      <c r="A1775" s="56"/>
      <c r="B1775" s="195"/>
      <c r="C1775" s="11" t="s">
        <v>58</v>
      </c>
      <c r="D1775" s="11"/>
      <c r="E1775" s="11" t="s">
        <v>59</v>
      </c>
      <c r="F1775" s="11">
        <v>2908</v>
      </c>
      <c r="G1775" s="11"/>
      <c r="H1775" s="11">
        <f t="shared" si="118"/>
        <v>8</v>
      </c>
      <c r="I1775" s="11"/>
      <c r="J1775" s="207">
        <v>848.21999999999991</v>
      </c>
      <c r="K1775" s="11"/>
      <c r="M1775" s="11">
        <v>4</v>
      </c>
      <c r="N1775" s="70"/>
      <c r="P1775" s="196">
        <f t="shared" si="121"/>
        <v>212.05499999999998</v>
      </c>
      <c r="Q1775" s="11"/>
      <c r="R1775" s="11"/>
      <c r="S1775" s="11"/>
      <c r="T1775" s="170">
        <f t="shared" si="122"/>
        <v>727</v>
      </c>
      <c r="U1775" s="11"/>
      <c r="V1775" s="11"/>
      <c r="W1775" s="11"/>
      <c r="Y1775" s="11">
        <v>848.21999999999991</v>
      </c>
      <c r="Z1775" s="11">
        <f t="shared" si="119"/>
        <v>1198.76</v>
      </c>
      <c r="AB1775" s="11">
        <f t="shared" si="120"/>
        <v>657.85</v>
      </c>
      <c r="AC1775" s="170">
        <v>816.47</v>
      </c>
      <c r="AD1775" s="11"/>
      <c r="AE1775" s="4"/>
      <c r="AF1775" s="4"/>
    </row>
    <row r="1776" spans="1:37">
      <c r="A1776" s="56"/>
      <c r="B1776" s="195"/>
      <c r="C1776" s="11" t="s">
        <v>60</v>
      </c>
      <c r="D1776" s="11"/>
      <c r="E1776" s="11" t="s">
        <v>61</v>
      </c>
      <c r="F1776" s="11">
        <v>248059</v>
      </c>
      <c r="G1776" s="11"/>
      <c r="H1776" s="11">
        <f t="shared" si="118"/>
        <v>701</v>
      </c>
      <c r="I1776" s="11"/>
      <c r="J1776" s="207">
        <v>41082.32</v>
      </c>
      <c r="K1776" s="11"/>
      <c r="M1776" s="11">
        <v>162</v>
      </c>
      <c r="N1776" s="70"/>
      <c r="P1776" s="196">
        <f t="shared" si="121"/>
        <v>253.59456790123457</v>
      </c>
      <c r="Q1776" s="11"/>
      <c r="R1776" s="11"/>
      <c r="S1776" s="11"/>
      <c r="T1776" s="170">
        <f t="shared" si="122"/>
        <v>1531.2283950617284</v>
      </c>
      <c r="U1776" s="11"/>
      <c r="V1776" s="11"/>
      <c r="W1776" s="11"/>
      <c r="Y1776" s="11">
        <v>41082.32</v>
      </c>
      <c r="Z1776" s="11">
        <f t="shared" si="119"/>
        <v>58060.22</v>
      </c>
      <c r="AB1776" s="11">
        <f t="shared" si="120"/>
        <v>31862</v>
      </c>
      <c r="AC1776" s="170">
        <v>39544.74</v>
      </c>
      <c r="AD1776" s="11"/>
      <c r="AE1776" s="4"/>
      <c r="AF1776" s="4"/>
    </row>
    <row r="1777" spans="1:32">
      <c r="A1777" s="56"/>
      <c r="B1777" s="195"/>
      <c r="C1777" s="11" t="s">
        <v>65</v>
      </c>
      <c r="D1777" s="11"/>
      <c r="E1777" s="11" t="s">
        <v>354</v>
      </c>
      <c r="F1777" s="11">
        <v>829</v>
      </c>
      <c r="G1777" s="11"/>
      <c r="H1777" s="11">
        <f t="shared" si="118"/>
        <v>2</v>
      </c>
      <c r="I1777" s="11"/>
      <c r="J1777" s="207">
        <v>146.65</v>
      </c>
      <c r="K1777" s="11"/>
      <c r="M1777" s="11">
        <v>2</v>
      </c>
      <c r="N1777" s="70"/>
      <c r="P1777" s="196">
        <f t="shared" si="121"/>
        <v>73.325000000000003</v>
      </c>
      <c r="Q1777" s="11"/>
      <c r="R1777" s="11"/>
      <c r="S1777" s="11"/>
      <c r="T1777" s="170">
        <f t="shared" si="122"/>
        <v>414.5</v>
      </c>
      <c r="U1777" s="11"/>
      <c r="V1777" s="11"/>
      <c r="W1777" s="11"/>
      <c r="Y1777" s="11">
        <v>146.65</v>
      </c>
      <c r="Z1777" s="11">
        <f t="shared" si="119"/>
        <v>207.26</v>
      </c>
      <c r="AB1777" s="11">
        <f t="shared" si="120"/>
        <v>113.74</v>
      </c>
      <c r="AC1777" s="170">
        <v>141.16</v>
      </c>
      <c r="AD1777" s="11"/>
      <c r="AE1777" s="4"/>
      <c r="AF1777" s="4"/>
    </row>
    <row r="1778" spans="1:32">
      <c r="A1778" s="56"/>
      <c r="B1778" s="195"/>
      <c r="C1778" s="11" t="s">
        <v>67</v>
      </c>
      <c r="D1778" s="11"/>
      <c r="E1778" s="11" t="s">
        <v>68</v>
      </c>
      <c r="F1778" s="11">
        <v>175173</v>
      </c>
      <c r="G1778" s="11"/>
      <c r="H1778" s="11">
        <f t="shared" si="118"/>
        <v>495</v>
      </c>
      <c r="I1778" s="11"/>
      <c r="J1778" s="207">
        <v>20619.779999999995</v>
      </c>
      <c r="K1778" s="11"/>
      <c r="M1778" s="11">
        <v>35</v>
      </c>
      <c r="N1778" s="70"/>
      <c r="P1778" s="196">
        <f t="shared" si="121"/>
        <v>589.1365714285713</v>
      </c>
      <c r="Q1778" s="11"/>
      <c r="R1778" s="11"/>
      <c r="S1778" s="11"/>
      <c r="T1778" s="170">
        <f t="shared" si="122"/>
        <v>5004.9428571428571</v>
      </c>
      <c r="U1778" s="11"/>
      <c r="V1778" s="11"/>
      <c r="W1778" s="11"/>
      <c r="Y1778" s="11">
        <v>20619.779999999995</v>
      </c>
      <c r="Z1778" s="11">
        <f t="shared" si="119"/>
        <v>29141.22</v>
      </c>
      <c r="AB1778" s="11">
        <f t="shared" si="120"/>
        <v>15991.98</v>
      </c>
      <c r="AC1778" s="170">
        <v>19848.05</v>
      </c>
      <c r="AD1778" s="11"/>
      <c r="AE1778" s="4"/>
      <c r="AF1778" s="4"/>
    </row>
    <row r="1779" spans="1:32">
      <c r="A1779" s="56"/>
      <c r="B1779" s="195"/>
      <c r="C1779" s="11" t="s">
        <v>69</v>
      </c>
      <c r="D1779" s="11"/>
      <c r="E1779" s="11" t="s">
        <v>70</v>
      </c>
      <c r="F1779" s="11">
        <v>1452897</v>
      </c>
      <c r="G1779" s="11"/>
      <c r="H1779" s="11">
        <f t="shared" si="118"/>
        <v>4103</v>
      </c>
      <c r="I1779" s="11"/>
      <c r="J1779" s="207">
        <v>198914.89999999985</v>
      </c>
      <c r="K1779" s="11"/>
      <c r="M1779" s="11">
        <v>403</v>
      </c>
      <c r="N1779" s="70"/>
      <c r="P1779" s="196">
        <f t="shared" si="121"/>
        <v>493.58535980148844</v>
      </c>
      <c r="Q1779" s="11"/>
      <c r="R1779" s="11"/>
      <c r="S1779" s="11"/>
      <c r="T1779" s="170">
        <f t="shared" si="122"/>
        <v>3605.2034739454093</v>
      </c>
      <c r="U1779" s="11"/>
      <c r="V1779" s="11"/>
      <c r="W1779" s="11"/>
      <c r="Y1779" s="11">
        <v>198914.89999999985</v>
      </c>
      <c r="Z1779" s="11">
        <f t="shared" si="119"/>
        <v>281119.53000000003</v>
      </c>
      <c r="AB1779" s="11">
        <f t="shared" si="120"/>
        <v>154271.39000000001</v>
      </c>
      <c r="AC1779" s="170">
        <v>191470.16</v>
      </c>
      <c r="AD1779" s="11"/>
      <c r="AE1779" s="4"/>
      <c r="AF1779" s="4"/>
    </row>
    <row r="1780" spans="1:32">
      <c r="A1780" s="56"/>
      <c r="B1780" s="195"/>
      <c r="C1780" s="11" t="s">
        <v>71</v>
      </c>
      <c r="D1780" s="11"/>
      <c r="E1780" s="11" t="s">
        <v>72</v>
      </c>
      <c r="F1780" s="11">
        <v>77507276</v>
      </c>
      <c r="G1780" s="11"/>
      <c r="H1780" s="11">
        <f t="shared" si="118"/>
        <v>218880</v>
      </c>
      <c r="I1780" s="11"/>
      <c r="J1780" s="207">
        <v>6890483.8399999961</v>
      </c>
      <c r="K1780" s="11"/>
      <c r="M1780" s="11">
        <v>2801</v>
      </c>
      <c r="N1780" s="70"/>
      <c r="P1780" s="196">
        <f t="shared" si="121"/>
        <v>2460.0085112459824</v>
      </c>
      <c r="Q1780" s="11"/>
      <c r="R1780" s="11"/>
      <c r="S1780" s="11"/>
      <c r="T1780" s="170">
        <f t="shared" si="122"/>
        <v>27671.287397358086</v>
      </c>
      <c r="U1780" s="11"/>
      <c r="V1780" s="11"/>
      <c r="W1780" s="11"/>
      <c r="Y1780" s="11">
        <v>6890483.8399999961</v>
      </c>
      <c r="Z1780" s="11">
        <f t="shared" si="119"/>
        <v>9738081.9600000009</v>
      </c>
      <c r="AB1780" s="11">
        <f t="shared" si="120"/>
        <v>5344016.59</v>
      </c>
      <c r="AC1780" s="170">
        <v>6632595.5</v>
      </c>
      <c r="AD1780" s="11"/>
      <c r="AE1780" s="4"/>
      <c r="AF1780" s="4"/>
    </row>
    <row r="1781" spans="1:32">
      <c r="A1781" s="56"/>
      <c r="B1781" s="195"/>
      <c r="C1781" s="11" t="s">
        <v>71</v>
      </c>
      <c r="D1781" s="11"/>
      <c r="E1781" s="11" t="s">
        <v>73</v>
      </c>
      <c r="F1781" s="11">
        <v>3224</v>
      </c>
      <c r="G1781" s="11"/>
      <c r="H1781" s="11">
        <f t="shared" si="118"/>
        <v>9</v>
      </c>
      <c r="I1781" s="11"/>
      <c r="J1781" s="207">
        <v>375.79</v>
      </c>
      <c r="K1781" s="11"/>
      <c r="M1781" s="11">
        <v>2</v>
      </c>
      <c r="N1781" s="70"/>
      <c r="P1781" s="196">
        <f t="shared" si="121"/>
        <v>187.89500000000001</v>
      </c>
      <c r="Q1781" s="11"/>
      <c r="R1781" s="11"/>
      <c r="S1781" s="11"/>
      <c r="T1781" s="170">
        <f t="shared" si="122"/>
        <v>1612</v>
      </c>
      <c r="U1781" s="11"/>
      <c r="V1781" s="11"/>
      <c r="W1781" s="11"/>
      <c r="Y1781" s="11">
        <v>375.79</v>
      </c>
      <c r="Z1781" s="11">
        <f t="shared" si="119"/>
        <v>531.09</v>
      </c>
      <c r="AB1781" s="11">
        <f t="shared" si="120"/>
        <v>291.45</v>
      </c>
      <c r="AC1781" s="170">
        <v>361.73</v>
      </c>
      <c r="AD1781" s="11"/>
      <c r="AE1781" s="4"/>
      <c r="AF1781" s="4"/>
    </row>
    <row r="1782" spans="1:32">
      <c r="A1782" s="56"/>
      <c r="B1782" s="195"/>
      <c r="C1782" s="11" t="s">
        <v>71</v>
      </c>
      <c r="D1782" s="11"/>
      <c r="E1782" s="11" t="s">
        <v>576</v>
      </c>
      <c r="F1782" s="11">
        <v>283</v>
      </c>
      <c r="G1782" s="11"/>
      <c r="H1782" s="11">
        <f t="shared" si="118"/>
        <v>1</v>
      </c>
      <c r="I1782" s="11"/>
      <c r="J1782" s="207">
        <v>63.95</v>
      </c>
      <c r="K1782" s="11"/>
      <c r="M1782" s="11">
        <v>1</v>
      </c>
      <c r="N1782" s="70"/>
      <c r="P1782" s="196">
        <f t="shared" si="121"/>
        <v>63.95</v>
      </c>
      <c r="Q1782" s="11"/>
      <c r="R1782" s="11"/>
      <c r="S1782" s="11"/>
      <c r="T1782" s="170">
        <f t="shared" si="122"/>
        <v>283</v>
      </c>
      <c r="U1782" s="11"/>
      <c r="V1782" s="11"/>
      <c r="W1782" s="11"/>
      <c r="Y1782" s="11">
        <v>63.95</v>
      </c>
      <c r="Z1782" s="11">
        <f t="shared" si="119"/>
        <v>90.38</v>
      </c>
      <c r="AB1782" s="11">
        <f t="shared" si="120"/>
        <v>49.6</v>
      </c>
      <c r="AC1782" s="170">
        <v>61.56</v>
      </c>
      <c r="AD1782" s="11"/>
      <c r="AE1782" s="4"/>
      <c r="AF1782" s="4"/>
    </row>
    <row r="1783" spans="1:32">
      <c r="A1783" s="56"/>
      <c r="B1783" s="195"/>
      <c r="C1783" s="11" t="s">
        <v>74</v>
      </c>
      <c r="D1783" s="11"/>
      <c r="E1783" s="11" t="s">
        <v>323</v>
      </c>
      <c r="F1783" s="11">
        <v>62458</v>
      </c>
      <c r="G1783" s="11"/>
      <c r="H1783" s="11">
        <f t="shared" si="118"/>
        <v>176</v>
      </c>
      <c r="I1783" s="11"/>
      <c r="J1783" s="207">
        <v>27930.17</v>
      </c>
      <c r="K1783" s="11"/>
      <c r="M1783" s="11">
        <v>18</v>
      </c>
      <c r="N1783" s="70"/>
      <c r="P1783" s="196">
        <f t="shared" si="121"/>
        <v>1551.6761111111109</v>
      </c>
      <c r="Q1783" s="11"/>
      <c r="R1783" s="11"/>
      <c r="S1783" s="11"/>
      <c r="T1783" s="170">
        <f t="shared" si="122"/>
        <v>3469.8888888888887</v>
      </c>
      <c r="U1783" s="11"/>
      <c r="V1783" s="11"/>
      <c r="W1783" s="11"/>
      <c r="Y1783" s="11">
        <v>27930.17</v>
      </c>
      <c r="Z1783" s="11">
        <f t="shared" si="119"/>
        <v>39472.74</v>
      </c>
      <c r="AB1783" s="11">
        <f t="shared" si="120"/>
        <v>21661.66</v>
      </c>
      <c r="AC1783" s="170">
        <v>26884.83</v>
      </c>
      <c r="AD1783" s="11"/>
      <c r="AE1783" s="4"/>
      <c r="AF1783" s="4"/>
    </row>
    <row r="1784" spans="1:32">
      <c r="A1784" s="56"/>
      <c r="B1784" s="195"/>
      <c r="C1784" s="11" t="s">
        <v>76</v>
      </c>
      <c r="D1784" s="11"/>
      <c r="E1784" s="11" t="s">
        <v>77</v>
      </c>
      <c r="F1784" s="11">
        <v>12101</v>
      </c>
      <c r="G1784" s="11"/>
      <c r="H1784" s="11">
        <f t="shared" si="118"/>
        <v>34</v>
      </c>
      <c r="I1784" s="11"/>
      <c r="J1784" s="207">
        <v>1216.78</v>
      </c>
      <c r="K1784" s="11"/>
      <c r="M1784" s="11">
        <v>8</v>
      </c>
      <c r="N1784" s="70"/>
      <c r="P1784" s="196">
        <f t="shared" si="121"/>
        <v>152.0975</v>
      </c>
      <c r="Q1784" s="11"/>
      <c r="R1784" s="11"/>
      <c r="S1784" s="11"/>
      <c r="T1784" s="170">
        <f t="shared" si="122"/>
        <v>1512.625</v>
      </c>
      <c r="U1784" s="11"/>
      <c r="V1784" s="11"/>
      <c r="W1784" s="11"/>
      <c r="Y1784" s="11">
        <v>1216.78</v>
      </c>
      <c r="Z1784" s="11">
        <f t="shared" si="119"/>
        <v>1719.63</v>
      </c>
      <c r="AB1784" s="11">
        <f t="shared" si="120"/>
        <v>943.69</v>
      </c>
      <c r="AC1784" s="170">
        <v>1171.24</v>
      </c>
      <c r="AD1784" s="11"/>
      <c r="AE1784" s="4"/>
      <c r="AF1784" s="4"/>
    </row>
    <row r="1785" spans="1:32">
      <c r="A1785" s="56"/>
      <c r="B1785" s="195"/>
      <c r="C1785" s="11" t="s">
        <v>78</v>
      </c>
      <c r="D1785" s="11"/>
      <c r="E1785" s="11" t="s">
        <v>79</v>
      </c>
      <c r="F1785" s="11">
        <v>329298</v>
      </c>
      <c r="G1785" s="11"/>
      <c r="H1785" s="11">
        <f t="shared" si="118"/>
        <v>930</v>
      </c>
      <c r="I1785" s="11"/>
      <c r="J1785" s="207">
        <v>27818.160000000003</v>
      </c>
      <c r="K1785" s="11"/>
      <c r="M1785" s="11">
        <v>12</v>
      </c>
      <c r="N1785" s="70"/>
      <c r="P1785" s="196">
        <f t="shared" si="121"/>
        <v>2318.1800000000003</v>
      </c>
      <c r="Q1785" s="11"/>
      <c r="R1785" s="11"/>
      <c r="S1785" s="11"/>
      <c r="T1785" s="170">
        <f t="shared" si="122"/>
        <v>27441.5</v>
      </c>
      <c r="U1785" s="11"/>
      <c r="V1785" s="11"/>
      <c r="W1785" s="11"/>
      <c r="Y1785" s="11">
        <v>27818.160000000003</v>
      </c>
      <c r="Z1785" s="11">
        <f t="shared" si="119"/>
        <v>39314.44</v>
      </c>
      <c r="AB1785" s="11">
        <f t="shared" si="120"/>
        <v>21574.79</v>
      </c>
      <c r="AC1785" s="170">
        <v>26777.02</v>
      </c>
      <c r="AD1785" s="11"/>
      <c r="AE1785" s="4"/>
      <c r="AF1785" s="4"/>
    </row>
    <row r="1786" spans="1:32">
      <c r="A1786" s="56"/>
      <c r="B1786" s="195"/>
      <c r="C1786" s="11" t="s">
        <v>80</v>
      </c>
      <c r="D1786" s="11"/>
      <c r="E1786" s="11" t="s">
        <v>81</v>
      </c>
      <c r="F1786" s="11">
        <v>117008</v>
      </c>
      <c r="G1786" s="11"/>
      <c r="H1786" s="11">
        <f t="shared" si="118"/>
        <v>330</v>
      </c>
      <c r="I1786" s="11"/>
      <c r="J1786" s="207">
        <v>16137.019999999995</v>
      </c>
      <c r="K1786" s="11"/>
      <c r="M1786" s="11">
        <v>35</v>
      </c>
      <c r="N1786" s="70"/>
      <c r="P1786" s="196">
        <f t="shared" si="121"/>
        <v>461.05771428571416</v>
      </c>
      <c r="Q1786" s="11"/>
      <c r="R1786" s="11"/>
      <c r="S1786" s="11"/>
      <c r="T1786" s="170">
        <f t="shared" si="122"/>
        <v>3343.0857142857144</v>
      </c>
      <c r="U1786" s="11"/>
      <c r="V1786" s="11"/>
      <c r="W1786" s="11"/>
      <c r="Y1786" s="11">
        <v>16137.019999999995</v>
      </c>
      <c r="Z1786" s="11">
        <f t="shared" si="119"/>
        <v>22805.89</v>
      </c>
      <c r="AB1786" s="11">
        <f t="shared" si="120"/>
        <v>12515.3</v>
      </c>
      <c r="AC1786" s="170">
        <v>15533.06</v>
      </c>
      <c r="AD1786" s="11"/>
      <c r="AE1786" s="4"/>
      <c r="AF1786" s="4"/>
    </row>
    <row r="1787" spans="1:32">
      <c r="A1787" s="56"/>
      <c r="B1787" s="195"/>
      <c r="C1787" s="11" t="s">
        <v>80</v>
      </c>
      <c r="D1787" s="11"/>
      <c r="E1787" s="11" t="s">
        <v>82</v>
      </c>
      <c r="F1787" s="11">
        <v>372</v>
      </c>
      <c r="G1787" s="11"/>
      <c r="H1787" s="11">
        <f t="shared" si="118"/>
        <v>1</v>
      </c>
      <c r="I1787" s="11"/>
      <c r="J1787" s="207">
        <v>50.74</v>
      </c>
      <c r="K1787" s="11"/>
      <c r="M1787" s="11">
        <v>1</v>
      </c>
      <c r="N1787" s="70"/>
      <c r="P1787" s="196">
        <f t="shared" si="121"/>
        <v>50.74</v>
      </c>
      <c r="Q1787" s="11"/>
      <c r="R1787" s="11"/>
      <c r="S1787" s="11"/>
      <c r="T1787" s="170">
        <f t="shared" si="122"/>
        <v>372</v>
      </c>
      <c r="U1787" s="11"/>
      <c r="V1787" s="11"/>
      <c r="W1787" s="11"/>
      <c r="Y1787" s="11">
        <v>50.74</v>
      </c>
      <c r="Z1787" s="11">
        <f t="shared" si="119"/>
        <v>71.709999999999994</v>
      </c>
      <c r="AB1787" s="11">
        <f t="shared" si="120"/>
        <v>39.35</v>
      </c>
      <c r="AC1787" s="170">
        <v>48.84</v>
      </c>
      <c r="AD1787" s="11"/>
      <c r="AE1787" s="4"/>
      <c r="AF1787" s="4"/>
    </row>
    <row r="1788" spans="1:32">
      <c r="A1788" s="56"/>
      <c r="B1788" s="195"/>
      <c r="C1788" s="11" t="s">
        <v>83</v>
      </c>
      <c r="D1788" s="11"/>
      <c r="E1788" s="11" t="s">
        <v>85</v>
      </c>
      <c r="F1788" s="11">
        <v>2075377</v>
      </c>
      <c r="G1788" s="11"/>
      <c r="H1788" s="11">
        <f t="shared" si="118"/>
        <v>5861</v>
      </c>
      <c r="I1788" s="11"/>
      <c r="J1788" s="207">
        <v>245705.32999999967</v>
      </c>
      <c r="K1788" s="11"/>
      <c r="M1788" s="11">
        <v>490</v>
      </c>
      <c r="N1788" s="70"/>
      <c r="P1788" s="196">
        <f t="shared" si="121"/>
        <v>501.43944897959113</v>
      </c>
      <c r="Q1788" s="11"/>
      <c r="R1788" s="11"/>
      <c r="S1788" s="11"/>
      <c r="T1788" s="170">
        <f t="shared" si="122"/>
        <v>4235.4632653061226</v>
      </c>
      <c r="U1788" s="11"/>
      <c r="V1788" s="11"/>
      <c r="W1788" s="11"/>
      <c r="Y1788" s="11">
        <v>245705.32999999967</v>
      </c>
      <c r="Z1788" s="11">
        <f t="shared" si="119"/>
        <v>347246.83</v>
      </c>
      <c r="AB1788" s="11">
        <f t="shared" si="120"/>
        <v>190560.4</v>
      </c>
      <c r="AC1788" s="170">
        <v>236509.38</v>
      </c>
      <c r="AD1788" s="11"/>
      <c r="AE1788" s="4"/>
      <c r="AF1788" s="4"/>
    </row>
    <row r="1789" spans="1:32">
      <c r="A1789" s="56"/>
      <c r="B1789" s="195"/>
      <c r="C1789" s="11" t="s">
        <v>88</v>
      </c>
      <c r="D1789" s="11"/>
      <c r="E1789" s="11" t="s">
        <v>89</v>
      </c>
      <c r="F1789" s="11">
        <v>140787</v>
      </c>
      <c r="G1789" s="11"/>
      <c r="H1789" s="11">
        <f t="shared" si="118"/>
        <v>398</v>
      </c>
      <c r="I1789" s="11"/>
      <c r="J1789" s="207">
        <v>15535.15</v>
      </c>
      <c r="K1789" s="11"/>
      <c r="M1789" s="11">
        <v>40</v>
      </c>
      <c r="N1789" s="70"/>
      <c r="P1789" s="196">
        <f t="shared" si="121"/>
        <v>388.37874999999997</v>
      </c>
      <c r="Q1789" s="11"/>
      <c r="R1789" s="11"/>
      <c r="S1789" s="11"/>
      <c r="T1789" s="170">
        <f t="shared" si="122"/>
        <v>3519.6750000000002</v>
      </c>
      <c r="U1789" s="11"/>
      <c r="V1789" s="11"/>
      <c r="W1789" s="11"/>
      <c r="Y1789" s="11">
        <v>15535.15</v>
      </c>
      <c r="Z1789" s="11">
        <f t="shared" si="119"/>
        <v>21955.29</v>
      </c>
      <c r="AB1789" s="11">
        <f t="shared" si="120"/>
        <v>12048.52</v>
      </c>
      <c r="AC1789" s="170">
        <v>14953.72</v>
      </c>
      <c r="AD1789" s="11"/>
      <c r="AE1789" s="4"/>
      <c r="AF1789" s="4"/>
    </row>
    <row r="1790" spans="1:32">
      <c r="A1790" s="56"/>
      <c r="B1790" s="195"/>
      <c r="C1790" s="11" t="s">
        <v>88</v>
      </c>
      <c r="D1790" s="11"/>
      <c r="E1790" s="11" t="s">
        <v>66</v>
      </c>
      <c r="F1790" s="11">
        <v>1342988</v>
      </c>
      <c r="G1790" s="11"/>
      <c r="H1790" s="11">
        <f t="shared" si="118"/>
        <v>3793</v>
      </c>
      <c r="I1790" s="11"/>
      <c r="J1790" s="207">
        <v>156076.10999999996</v>
      </c>
      <c r="K1790" s="11"/>
      <c r="M1790" s="11">
        <v>338</v>
      </c>
      <c r="N1790" s="70"/>
      <c r="P1790" s="196">
        <f t="shared" si="121"/>
        <v>461.76363905325434</v>
      </c>
      <c r="Q1790" s="11"/>
      <c r="R1790" s="11"/>
      <c r="S1790" s="11"/>
      <c r="T1790" s="170">
        <f t="shared" si="122"/>
        <v>3973.3372781065091</v>
      </c>
      <c r="U1790" s="11"/>
      <c r="V1790" s="11"/>
      <c r="W1790" s="11"/>
      <c r="Y1790" s="11">
        <v>156076.10999999996</v>
      </c>
      <c r="Z1790" s="11">
        <f t="shared" si="119"/>
        <v>220576.96</v>
      </c>
      <c r="AB1790" s="11">
        <f t="shared" si="120"/>
        <v>121047.13</v>
      </c>
      <c r="AC1790" s="170">
        <v>150234.69</v>
      </c>
      <c r="AD1790" s="11"/>
      <c r="AE1790" s="4"/>
      <c r="AF1790" s="4"/>
    </row>
    <row r="1791" spans="1:32">
      <c r="A1791" s="56"/>
      <c r="B1791" s="195"/>
      <c r="C1791" s="11" t="s">
        <v>90</v>
      </c>
      <c r="D1791" s="11"/>
      <c r="E1791" s="11" t="s">
        <v>91</v>
      </c>
      <c r="F1791" s="11">
        <v>267743</v>
      </c>
      <c r="G1791" s="11"/>
      <c r="H1791" s="11">
        <f t="shared" si="118"/>
        <v>756</v>
      </c>
      <c r="I1791" s="11"/>
      <c r="J1791" s="207">
        <v>45254.950000000012</v>
      </c>
      <c r="K1791" s="11"/>
      <c r="M1791" s="11">
        <v>147</v>
      </c>
      <c r="N1791" s="70"/>
      <c r="P1791" s="196">
        <f t="shared" si="121"/>
        <v>307.85680272108851</v>
      </c>
      <c r="Q1791" s="11"/>
      <c r="R1791" s="11"/>
      <c r="S1791" s="11"/>
      <c r="T1791" s="170">
        <f t="shared" si="122"/>
        <v>1821.3809523809523</v>
      </c>
      <c r="U1791" s="11"/>
      <c r="V1791" s="11"/>
      <c r="W1791" s="11"/>
      <c r="Y1791" s="11">
        <v>45254.950000000012</v>
      </c>
      <c r="Z1791" s="11">
        <f t="shared" si="119"/>
        <v>63957.25</v>
      </c>
      <c r="AB1791" s="11">
        <f t="shared" si="120"/>
        <v>35098.15</v>
      </c>
      <c r="AC1791" s="170">
        <v>43561.2</v>
      </c>
      <c r="AD1791" s="11"/>
      <c r="AE1791" s="4"/>
      <c r="AF1791" s="4"/>
    </row>
    <row r="1792" spans="1:32">
      <c r="A1792" s="56"/>
      <c r="B1792" s="195"/>
      <c r="C1792" s="11" t="s">
        <v>90</v>
      </c>
      <c r="D1792" s="11"/>
      <c r="E1792" s="11" t="s">
        <v>92</v>
      </c>
      <c r="F1792" s="11">
        <v>560233</v>
      </c>
      <c r="G1792" s="11"/>
      <c r="H1792" s="11">
        <f t="shared" si="118"/>
        <v>1582</v>
      </c>
      <c r="I1792" s="11"/>
      <c r="J1792" s="207">
        <v>75718.649999999994</v>
      </c>
      <c r="K1792" s="11"/>
      <c r="M1792" s="11">
        <v>147</v>
      </c>
      <c r="N1792" s="70"/>
      <c r="P1792" s="196">
        <f t="shared" si="121"/>
        <v>515.09285714285716</v>
      </c>
      <c r="Q1792" s="11"/>
      <c r="R1792" s="11"/>
      <c r="S1792" s="11"/>
      <c r="T1792" s="170">
        <f t="shared" si="122"/>
        <v>3811.1088435374149</v>
      </c>
      <c r="U1792" s="11"/>
      <c r="V1792" s="11"/>
      <c r="W1792" s="11"/>
      <c r="Y1792" s="11">
        <v>75718.649999999994</v>
      </c>
      <c r="Z1792" s="11">
        <f t="shared" si="119"/>
        <v>107010.54</v>
      </c>
      <c r="AB1792" s="11">
        <f t="shared" si="120"/>
        <v>58724.72</v>
      </c>
      <c r="AC1792" s="170">
        <v>72884.75</v>
      </c>
      <c r="AD1792" s="11"/>
      <c r="AE1792" s="4"/>
      <c r="AF1792" s="4"/>
    </row>
    <row r="1793" spans="1:32">
      <c r="A1793" s="56"/>
      <c r="B1793" s="195"/>
      <c r="C1793" s="11" t="s">
        <v>90</v>
      </c>
      <c r="D1793" s="11"/>
      <c r="E1793" s="11" t="s">
        <v>93</v>
      </c>
      <c r="F1793" s="11">
        <v>27255</v>
      </c>
      <c r="G1793" s="11"/>
      <c r="H1793" s="11">
        <f t="shared" si="118"/>
        <v>77</v>
      </c>
      <c r="I1793" s="11"/>
      <c r="J1793" s="207">
        <v>3516.0799999999995</v>
      </c>
      <c r="K1793" s="11"/>
      <c r="M1793" s="11">
        <v>5</v>
      </c>
      <c r="N1793" s="70"/>
      <c r="P1793" s="196">
        <f t="shared" si="121"/>
        <v>703.21599999999989</v>
      </c>
      <c r="Q1793" s="11"/>
      <c r="R1793" s="11"/>
      <c r="S1793" s="11"/>
      <c r="T1793" s="170">
        <f t="shared" si="122"/>
        <v>5451</v>
      </c>
      <c r="U1793" s="11"/>
      <c r="V1793" s="11"/>
      <c r="W1793" s="11"/>
      <c r="Y1793" s="11">
        <v>3516.0799999999995</v>
      </c>
      <c r="Z1793" s="11">
        <f t="shared" si="119"/>
        <v>4969.1499999999996</v>
      </c>
      <c r="AB1793" s="11">
        <f t="shared" si="120"/>
        <v>2726.95</v>
      </c>
      <c r="AC1793" s="170">
        <v>3384.48</v>
      </c>
      <c r="AD1793" s="11"/>
      <c r="AE1793" s="4"/>
      <c r="AF1793" s="4"/>
    </row>
    <row r="1794" spans="1:32">
      <c r="A1794" s="56"/>
      <c r="B1794" s="195"/>
      <c r="C1794" s="11" t="s">
        <v>90</v>
      </c>
      <c r="D1794" s="11"/>
      <c r="E1794" s="11" t="s">
        <v>94</v>
      </c>
      <c r="F1794" s="11">
        <v>3979</v>
      </c>
      <c r="G1794" s="11"/>
      <c r="H1794" s="11">
        <f t="shared" si="118"/>
        <v>11</v>
      </c>
      <c r="I1794" s="11"/>
      <c r="J1794" s="207">
        <v>656.4</v>
      </c>
      <c r="K1794" s="11"/>
      <c r="M1794" s="11">
        <v>1</v>
      </c>
      <c r="N1794" s="70"/>
      <c r="P1794" s="196">
        <f t="shared" si="121"/>
        <v>656.4</v>
      </c>
      <c r="Q1794" s="11"/>
      <c r="R1794" s="11"/>
      <c r="S1794" s="11"/>
      <c r="T1794" s="170">
        <f t="shared" si="122"/>
        <v>3979</v>
      </c>
      <c r="U1794" s="11"/>
      <c r="V1794" s="11"/>
      <c r="W1794" s="11"/>
      <c r="Y1794" s="11">
        <v>656.4</v>
      </c>
      <c r="Z1794" s="11">
        <f t="shared" si="119"/>
        <v>927.67</v>
      </c>
      <c r="AB1794" s="11">
        <f t="shared" si="120"/>
        <v>509.08</v>
      </c>
      <c r="AC1794" s="170">
        <v>631.83000000000004</v>
      </c>
      <c r="AD1794" s="11"/>
      <c r="AE1794" s="4"/>
      <c r="AF1794" s="4"/>
    </row>
    <row r="1795" spans="1:32">
      <c r="A1795" s="56"/>
      <c r="B1795" s="195"/>
      <c r="C1795" s="11" t="s">
        <v>95</v>
      </c>
      <c r="D1795" s="11"/>
      <c r="E1795" s="11" t="s">
        <v>96</v>
      </c>
      <c r="F1795" s="11">
        <v>79928</v>
      </c>
      <c r="G1795" s="11"/>
      <c r="H1795" s="11">
        <f t="shared" si="118"/>
        <v>226</v>
      </c>
      <c r="I1795" s="11"/>
      <c r="J1795" s="207">
        <v>14107.76</v>
      </c>
      <c r="K1795" s="11"/>
      <c r="M1795" s="11">
        <v>68</v>
      </c>
      <c r="N1795" s="70"/>
      <c r="P1795" s="196">
        <f t="shared" si="121"/>
        <v>207.46705882352941</v>
      </c>
      <c r="Q1795" s="11"/>
      <c r="R1795" s="11"/>
      <c r="S1795" s="11"/>
      <c r="T1795" s="170">
        <f t="shared" si="122"/>
        <v>1175.4117647058824</v>
      </c>
      <c r="U1795" s="11"/>
      <c r="V1795" s="11"/>
      <c r="W1795" s="11"/>
      <c r="Y1795" s="11">
        <v>14107.76</v>
      </c>
      <c r="Z1795" s="11">
        <f t="shared" si="119"/>
        <v>19938.009999999998</v>
      </c>
      <c r="AB1795" s="11">
        <f t="shared" si="120"/>
        <v>10941.48</v>
      </c>
      <c r="AC1795" s="170">
        <v>13579.75</v>
      </c>
      <c r="AD1795" s="11"/>
      <c r="AE1795" s="4"/>
      <c r="AF1795" s="4"/>
    </row>
    <row r="1796" spans="1:32">
      <c r="A1796" s="56"/>
      <c r="B1796" s="195"/>
      <c r="C1796" s="11" t="s">
        <v>99</v>
      </c>
      <c r="D1796" s="11"/>
      <c r="E1796" s="11" t="s">
        <v>68</v>
      </c>
      <c r="F1796" s="11">
        <v>80</v>
      </c>
      <c r="G1796" s="11"/>
      <c r="H1796" s="11">
        <f t="shared" si="118"/>
        <v>0</v>
      </c>
      <c r="I1796" s="11"/>
      <c r="J1796" s="207">
        <v>34.44</v>
      </c>
      <c r="K1796" s="11"/>
      <c r="M1796" s="11">
        <v>2</v>
      </c>
      <c r="N1796" s="70"/>
      <c r="P1796" s="196">
        <f t="shared" si="121"/>
        <v>17.22</v>
      </c>
      <c r="Q1796" s="11"/>
      <c r="R1796" s="11"/>
      <c r="S1796" s="11"/>
      <c r="T1796" s="170">
        <f t="shared" si="122"/>
        <v>40</v>
      </c>
      <c r="U1796" s="11"/>
      <c r="V1796" s="11"/>
      <c r="W1796" s="11"/>
      <c r="Y1796" s="11">
        <v>34.44</v>
      </c>
      <c r="Z1796" s="11">
        <f t="shared" si="119"/>
        <v>48.67</v>
      </c>
      <c r="AB1796" s="11">
        <f t="shared" si="120"/>
        <v>26.71</v>
      </c>
      <c r="AC1796" s="170">
        <v>33.15</v>
      </c>
      <c r="AD1796" s="11"/>
      <c r="AE1796" s="4"/>
      <c r="AF1796" s="4"/>
    </row>
    <row r="1797" spans="1:32">
      <c r="A1797" s="56"/>
      <c r="B1797" s="195"/>
      <c r="C1797" s="11" t="s">
        <v>577</v>
      </c>
      <c r="D1797" s="11"/>
      <c r="E1797" s="11" t="s">
        <v>68</v>
      </c>
      <c r="F1797" s="11">
        <v>31056</v>
      </c>
      <c r="G1797" s="11"/>
      <c r="H1797" s="11">
        <f t="shared" si="118"/>
        <v>88</v>
      </c>
      <c r="I1797" s="11"/>
      <c r="J1797" s="207">
        <v>3251.1</v>
      </c>
      <c r="K1797" s="11"/>
      <c r="M1797" s="11">
        <v>13</v>
      </c>
      <c r="N1797" s="70"/>
      <c r="P1797" s="196">
        <f t="shared" si="121"/>
        <v>250.08461538461538</v>
      </c>
      <c r="Q1797" s="11"/>
      <c r="R1797" s="11"/>
      <c r="S1797" s="11"/>
      <c r="T1797" s="170">
        <f t="shared" si="122"/>
        <v>2388.9230769230771</v>
      </c>
      <c r="U1797" s="11"/>
      <c r="V1797" s="11"/>
      <c r="W1797" s="11"/>
      <c r="Y1797" s="11">
        <v>3251.1</v>
      </c>
      <c r="Z1797" s="11">
        <f t="shared" si="119"/>
        <v>4594.67</v>
      </c>
      <c r="AB1797" s="11">
        <f t="shared" si="120"/>
        <v>2521.44</v>
      </c>
      <c r="AC1797" s="170">
        <v>3129.42</v>
      </c>
      <c r="AD1797" s="11"/>
      <c r="AE1797" s="4"/>
      <c r="AF1797" s="4"/>
    </row>
    <row r="1798" spans="1:32">
      <c r="A1798" s="56"/>
      <c r="B1798" s="195"/>
      <c r="C1798" s="11" t="s">
        <v>100</v>
      </c>
      <c r="D1798" s="11"/>
      <c r="E1798" s="11" t="s">
        <v>94</v>
      </c>
      <c r="F1798" s="11"/>
      <c r="G1798" s="11"/>
      <c r="H1798" s="11">
        <f t="shared" si="118"/>
        <v>0</v>
      </c>
      <c r="I1798" s="11"/>
      <c r="J1798" s="207">
        <v>12.65</v>
      </c>
      <c r="K1798" s="11"/>
      <c r="M1798" s="11">
        <v>1</v>
      </c>
      <c r="N1798" s="70"/>
      <c r="P1798" s="196">
        <f t="shared" si="121"/>
        <v>12.65</v>
      </c>
      <c r="Q1798" s="11"/>
      <c r="R1798" s="11"/>
      <c r="S1798" s="11"/>
      <c r="T1798" s="170">
        <f t="shared" si="122"/>
        <v>0</v>
      </c>
      <c r="U1798" s="11"/>
      <c r="V1798" s="11"/>
      <c r="W1798" s="11"/>
      <c r="Y1798" s="11">
        <v>12.65</v>
      </c>
      <c r="Z1798" s="11">
        <f t="shared" si="119"/>
        <v>17.88</v>
      </c>
      <c r="AB1798" s="11">
        <f t="shared" si="120"/>
        <v>9.81</v>
      </c>
      <c r="AC1798" s="170">
        <v>12.18</v>
      </c>
      <c r="AD1798" s="11"/>
      <c r="AE1798" s="4"/>
      <c r="AF1798" s="4"/>
    </row>
    <row r="1799" spans="1:32">
      <c r="A1799" s="56"/>
      <c r="B1799" s="195"/>
      <c r="C1799" s="11" t="s">
        <v>100</v>
      </c>
      <c r="D1799" s="11"/>
      <c r="E1799" s="11" t="s">
        <v>133</v>
      </c>
      <c r="F1799" s="11">
        <v>6</v>
      </c>
      <c r="G1799" s="11"/>
      <c r="H1799" s="11">
        <f t="shared" si="118"/>
        <v>0</v>
      </c>
      <c r="I1799" s="11"/>
      <c r="J1799" s="207">
        <v>12.16</v>
      </c>
      <c r="K1799" s="11"/>
      <c r="M1799" s="11">
        <v>1</v>
      </c>
      <c r="N1799" s="70"/>
      <c r="P1799" s="196">
        <f t="shared" si="121"/>
        <v>12.16</v>
      </c>
      <c r="Q1799" s="11"/>
      <c r="R1799" s="11"/>
      <c r="S1799" s="11"/>
      <c r="T1799" s="170">
        <f t="shared" si="122"/>
        <v>6</v>
      </c>
      <c r="U1799" s="11"/>
      <c r="V1799" s="11"/>
      <c r="W1799" s="11"/>
      <c r="Y1799" s="11">
        <v>12.16</v>
      </c>
      <c r="Z1799" s="11">
        <f t="shared" si="119"/>
        <v>17.190000000000001</v>
      </c>
      <c r="AB1799" s="11">
        <f t="shared" si="120"/>
        <v>9.43</v>
      </c>
      <c r="AC1799" s="170">
        <v>11.7</v>
      </c>
      <c r="AD1799" s="11"/>
      <c r="AE1799" s="4"/>
      <c r="AF1799" s="4"/>
    </row>
    <row r="1800" spans="1:32">
      <c r="A1800" s="56"/>
      <c r="B1800" s="195"/>
      <c r="C1800" s="11" t="s">
        <v>101</v>
      </c>
      <c r="D1800" s="11"/>
      <c r="E1800" s="11" t="s">
        <v>93</v>
      </c>
      <c r="F1800" s="11">
        <v>2039052</v>
      </c>
      <c r="G1800" s="11"/>
      <c r="H1800" s="11">
        <f t="shared" si="118"/>
        <v>5758</v>
      </c>
      <c r="I1800" s="11"/>
      <c r="J1800" s="207">
        <v>286219.76000000018</v>
      </c>
      <c r="K1800" s="11"/>
      <c r="M1800" s="11">
        <v>492</v>
      </c>
      <c r="N1800" s="70"/>
      <c r="P1800" s="196">
        <f t="shared" si="121"/>
        <v>581.74747967479709</v>
      </c>
      <c r="Q1800" s="11"/>
      <c r="R1800" s="11"/>
      <c r="S1800" s="11"/>
      <c r="T1800" s="170">
        <f t="shared" si="122"/>
        <v>4144.4146341463411</v>
      </c>
      <c r="U1800" s="11"/>
      <c r="V1800" s="11"/>
      <c r="W1800" s="11"/>
      <c r="Y1800" s="11">
        <v>286219.76000000018</v>
      </c>
      <c r="Z1800" s="11">
        <f t="shared" si="119"/>
        <v>404504.47</v>
      </c>
      <c r="AB1800" s="11">
        <f t="shared" si="120"/>
        <v>221981.97</v>
      </c>
      <c r="AC1800" s="170">
        <v>275507.49</v>
      </c>
      <c r="AD1800" s="11"/>
      <c r="AE1800" s="4"/>
      <c r="AF1800" s="4"/>
    </row>
    <row r="1801" spans="1:32">
      <c r="A1801" s="56"/>
      <c r="B1801" s="195"/>
      <c r="C1801" s="11" t="s">
        <v>102</v>
      </c>
      <c r="D1801" s="11"/>
      <c r="E1801" s="11" t="s">
        <v>93</v>
      </c>
      <c r="F1801" s="11">
        <v>10798</v>
      </c>
      <c r="G1801" s="11"/>
      <c r="H1801" s="11">
        <f t="shared" si="118"/>
        <v>30</v>
      </c>
      <c r="I1801" s="11"/>
      <c r="J1801" s="207">
        <v>1931.5300000000002</v>
      </c>
      <c r="K1801" s="11"/>
      <c r="M1801" s="11">
        <v>4</v>
      </c>
      <c r="N1801" s="70"/>
      <c r="P1801" s="196">
        <f t="shared" si="121"/>
        <v>482.88250000000005</v>
      </c>
      <c r="Q1801" s="11"/>
      <c r="R1801" s="11"/>
      <c r="S1801" s="11"/>
      <c r="T1801" s="170">
        <f t="shared" si="122"/>
        <v>2699.5</v>
      </c>
      <c r="U1801" s="11"/>
      <c r="V1801" s="11"/>
      <c r="W1801" s="11"/>
      <c r="Y1801" s="11">
        <v>1931.5300000000002</v>
      </c>
      <c r="Z1801" s="11">
        <f t="shared" si="119"/>
        <v>2729.76</v>
      </c>
      <c r="AB1801" s="11">
        <f t="shared" si="120"/>
        <v>1498.03</v>
      </c>
      <c r="AC1801" s="170">
        <v>1859.24</v>
      </c>
      <c r="AD1801" s="11"/>
      <c r="AE1801" s="4"/>
      <c r="AF1801" s="4"/>
    </row>
    <row r="1802" spans="1:32">
      <c r="A1802" s="56"/>
      <c r="B1802" s="195"/>
      <c r="C1802" s="11" t="s">
        <v>103</v>
      </c>
      <c r="D1802" s="11"/>
      <c r="E1802" s="11" t="s">
        <v>93</v>
      </c>
      <c r="F1802" s="11">
        <v>46005</v>
      </c>
      <c r="G1802" s="11"/>
      <c r="H1802" s="11">
        <f t="shared" si="118"/>
        <v>130</v>
      </c>
      <c r="I1802" s="11"/>
      <c r="J1802" s="207">
        <v>8080.5599999999986</v>
      </c>
      <c r="K1802" s="11"/>
      <c r="M1802" s="11">
        <v>14</v>
      </c>
      <c r="N1802" s="70"/>
      <c r="P1802" s="196">
        <f t="shared" si="121"/>
        <v>577.18285714285707</v>
      </c>
      <c r="Q1802" s="11"/>
      <c r="R1802" s="11"/>
      <c r="S1802" s="11"/>
      <c r="T1802" s="170">
        <f t="shared" si="122"/>
        <v>3286.0714285714284</v>
      </c>
      <c r="U1802" s="11"/>
      <c r="V1802" s="11"/>
      <c r="W1802" s="11"/>
      <c r="Y1802" s="11">
        <v>8080.5599999999986</v>
      </c>
      <c r="Z1802" s="11">
        <f t="shared" si="119"/>
        <v>11419.98</v>
      </c>
      <c r="AB1802" s="11">
        <f t="shared" si="120"/>
        <v>6267</v>
      </c>
      <c r="AC1802" s="170">
        <v>7778.13</v>
      </c>
      <c r="AD1802" s="11"/>
      <c r="AE1802" s="4"/>
      <c r="AF1802" s="4"/>
    </row>
    <row r="1803" spans="1:32">
      <c r="A1803" s="56"/>
      <c r="B1803" s="195"/>
      <c r="C1803" s="11" t="s">
        <v>104</v>
      </c>
      <c r="D1803" s="11"/>
      <c r="E1803" s="11" t="s">
        <v>93</v>
      </c>
      <c r="F1803" s="11">
        <v>11510</v>
      </c>
      <c r="G1803" s="11"/>
      <c r="H1803" s="11">
        <f t="shared" si="118"/>
        <v>33</v>
      </c>
      <c r="I1803" s="11"/>
      <c r="J1803" s="207">
        <v>863.78</v>
      </c>
      <c r="K1803" s="11"/>
      <c r="M1803" s="11">
        <v>10</v>
      </c>
      <c r="N1803" s="70"/>
      <c r="P1803" s="196">
        <f t="shared" si="121"/>
        <v>86.378</v>
      </c>
      <c r="Q1803" s="11"/>
      <c r="R1803" s="11"/>
      <c r="S1803" s="11"/>
      <c r="T1803" s="170">
        <f t="shared" si="122"/>
        <v>1151</v>
      </c>
      <c r="U1803" s="11"/>
      <c r="V1803" s="11"/>
      <c r="W1803" s="11"/>
      <c r="Y1803" s="11">
        <v>863.78</v>
      </c>
      <c r="Z1803" s="11">
        <f t="shared" si="119"/>
        <v>1220.75</v>
      </c>
      <c r="AB1803" s="11">
        <f t="shared" si="120"/>
        <v>669.92</v>
      </c>
      <c r="AC1803" s="170">
        <v>831.45</v>
      </c>
      <c r="AD1803" s="11"/>
      <c r="AE1803" s="4"/>
      <c r="AF1803" s="4"/>
    </row>
    <row r="1804" spans="1:32">
      <c r="A1804" s="56"/>
      <c r="B1804" s="195"/>
      <c r="C1804" s="11" t="s">
        <v>105</v>
      </c>
      <c r="D1804" s="11"/>
      <c r="E1804" s="11" t="s">
        <v>93</v>
      </c>
      <c r="F1804" s="11">
        <v>80040</v>
      </c>
      <c r="G1804" s="11"/>
      <c r="H1804" s="11">
        <f t="shared" si="118"/>
        <v>226</v>
      </c>
      <c r="I1804" s="11"/>
      <c r="J1804" s="207">
        <v>13840.410000000002</v>
      </c>
      <c r="K1804" s="11"/>
      <c r="M1804" s="11">
        <v>11</v>
      </c>
      <c r="N1804" s="70"/>
      <c r="P1804" s="196">
        <f t="shared" si="121"/>
        <v>1258.2190909090912</v>
      </c>
      <c r="Q1804" s="11"/>
      <c r="R1804" s="11"/>
      <c r="S1804" s="11"/>
      <c r="T1804" s="170">
        <f t="shared" si="122"/>
        <v>7276.363636363636</v>
      </c>
      <c r="U1804" s="11"/>
      <c r="V1804" s="11"/>
      <c r="W1804" s="11"/>
      <c r="Y1804" s="11">
        <v>13840.410000000002</v>
      </c>
      <c r="Z1804" s="11">
        <f t="shared" si="119"/>
        <v>19560.169999999998</v>
      </c>
      <c r="AB1804" s="11">
        <f t="shared" si="120"/>
        <v>10734.13</v>
      </c>
      <c r="AC1804" s="170">
        <v>13322.41</v>
      </c>
      <c r="AD1804" s="11"/>
      <c r="AE1804" s="4"/>
      <c r="AF1804" s="4"/>
    </row>
    <row r="1805" spans="1:32">
      <c r="A1805" s="56"/>
      <c r="B1805" s="195"/>
      <c r="C1805" s="11" t="s">
        <v>106</v>
      </c>
      <c r="D1805" s="11"/>
      <c r="E1805" s="11" t="s">
        <v>94</v>
      </c>
      <c r="F1805" s="11">
        <v>138821</v>
      </c>
      <c r="G1805" s="11"/>
      <c r="H1805" s="11">
        <f t="shared" si="118"/>
        <v>392</v>
      </c>
      <c r="I1805" s="11"/>
      <c r="J1805" s="207">
        <v>15445.380000000001</v>
      </c>
      <c r="K1805" s="11"/>
      <c r="M1805" s="11">
        <v>63</v>
      </c>
      <c r="N1805" s="70"/>
      <c r="P1805" s="196">
        <f t="shared" si="121"/>
        <v>245.16476190476192</v>
      </c>
      <c r="Q1805" s="11"/>
      <c r="R1805" s="11"/>
      <c r="S1805" s="11"/>
      <c r="T1805" s="170">
        <f t="shared" si="122"/>
        <v>2203.5079365079364</v>
      </c>
      <c r="U1805" s="11"/>
      <c r="V1805" s="11"/>
      <c r="W1805" s="11"/>
      <c r="Y1805" s="11">
        <v>15445.380000000001</v>
      </c>
      <c r="Z1805" s="11">
        <f t="shared" si="119"/>
        <v>21828.42</v>
      </c>
      <c r="AB1805" s="11">
        <f t="shared" si="120"/>
        <v>11978.89</v>
      </c>
      <c r="AC1805" s="170">
        <v>14867.31</v>
      </c>
      <c r="AD1805" s="11"/>
      <c r="AE1805" s="4"/>
      <c r="AF1805" s="4"/>
    </row>
    <row r="1806" spans="1:32">
      <c r="A1806" s="56"/>
      <c r="B1806" s="195"/>
      <c r="C1806" s="11" t="s">
        <v>107</v>
      </c>
      <c r="D1806" s="11"/>
      <c r="E1806" s="11" t="s">
        <v>108</v>
      </c>
      <c r="F1806" s="11">
        <v>283</v>
      </c>
      <c r="G1806" s="11"/>
      <c r="H1806" s="11">
        <f t="shared" si="118"/>
        <v>1</v>
      </c>
      <c r="I1806" s="11"/>
      <c r="J1806" s="207">
        <v>79.11</v>
      </c>
      <c r="K1806" s="11"/>
      <c r="M1806" s="11">
        <v>1</v>
      </c>
      <c r="N1806" s="70"/>
      <c r="P1806" s="196">
        <f t="shared" si="121"/>
        <v>79.11</v>
      </c>
      <c r="Q1806" s="11"/>
      <c r="R1806" s="11"/>
      <c r="S1806" s="11"/>
      <c r="T1806" s="170">
        <f t="shared" si="122"/>
        <v>283</v>
      </c>
      <c r="U1806" s="11"/>
      <c r="V1806" s="11"/>
      <c r="W1806" s="11"/>
      <c r="Y1806" s="11">
        <v>79.11</v>
      </c>
      <c r="Z1806" s="11">
        <f t="shared" si="119"/>
        <v>111.8</v>
      </c>
      <c r="AB1806" s="11">
        <f t="shared" si="120"/>
        <v>61.35</v>
      </c>
      <c r="AC1806" s="170">
        <v>76.150000000000006</v>
      </c>
      <c r="AD1806" s="11"/>
      <c r="AE1806" s="4"/>
      <c r="AF1806" s="4"/>
    </row>
    <row r="1807" spans="1:32">
      <c r="A1807" s="56"/>
      <c r="B1807" s="195"/>
      <c r="C1807" s="11" t="s">
        <v>109</v>
      </c>
      <c r="D1807" s="11"/>
      <c r="E1807" s="11" t="s">
        <v>131</v>
      </c>
      <c r="F1807" s="11">
        <v>9090</v>
      </c>
      <c r="G1807" s="11"/>
      <c r="H1807" s="11">
        <f t="shared" si="118"/>
        <v>26</v>
      </c>
      <c r="I1807" s="11"/>
      <c r="J1807" s="207">
        <v>762.4</v>
      </c>
      <c r="K1807" s="11"/>
      <c r="M1807" s="11">
        <v>1</v>
      </c>
      <c r="N1807" s="70"/>
      <c r="P1807" s="196">
        <f t="shared" si="121"/>
        <v>762.4</v>
      </c>
      <c r="Q1807" s="11"/>
      <c r="R1807" s="11"/>
      <c r="S1807" s="11"/>
      <c r="T1807" s="170">
        <f t="shared" si="122"/>
        <v>9090</v>
      </c>
      <c r="U1807" s="11"/>
      <c r="V1807" s="11"/>
      <c r="W1807" s="11"/>
      <c r="Y1807" s="11">
        <v>762.4</v>
      </c>
      <c r="Z1807" s="11">
        <f t="shared" si="119"/>
        <v>1077.47</v>
      </c>
      <c r="AB1807" s="11">
        <f t="shared" si="120"/>
        <v>591.29</v>
      </c>
      <c r="AC1807" s="170">
        <v>733.87</v>
      </c>
      <c r="AD1807" s="11"/>
      <c r="AE1807" s="4"/>
      <c r="AF1807" s="4"/>
    </row>
    <row r="1808" spans="1:32">
      <c r="A1808" s="56"/>
      <c r="B1808" s="195"/>
      <c r="C1808" s="11" t="s">
        <v>109</v>
      </c>
      <c r="D1808" s="11"/>
      <c r="E1808" s="11" t="s">
        <v>79</v>
      </c>
      <c r="F1808" s="11">
        <v>299832</v>
      </c>
      <c r="G1808" s="11"/>
      <c r="H1808" s="11">
        <f t="shared" si="118"/>
        <v>847</v>
      </c>
      <c r="I1808" s="11"/>
      <c r="J1808" s="207">
        <v>16688.63</v>
      </c>
      <c r="K1808" s="11"/>
      <c r="M1808" s="11">
        <v>15</v>
      </c>
      <c r="N1808" s="70"/>
      <c r="P1808" s="196">
        <f t="shared" si="121"/>
        <v>1112.5753333333334</v>
      </c>
      <c r="Q1808" s="11"/>
      <c r="R1808" s="11"/>
      <c r="S1808" s="11"/>
      <c r="T1808" s="170">
        <f t="shared" si="122"/>
        <v>19988.8</v>
      </c>
      <c r="U1808" s="11"/>
      <c r="V1808" s="11"/>
      <c r="W1808" s="11"/>
      <c r="Y1808" s="11">
        <v>16688.63</v>
      </c>
      <c r="Z1808" s="11">
        <f t="shared" si="119"/>
        <v>23585.46</v>
      </c>
      <c r="AB1808" s="11">
        <f t="shared" si="120"/>
        <v>12943.11</v>
      </c>
      <c r="AC1808" s="170">
        <v>16064.03</v>
      </c>
      <c r="AD1808" s="11"/>
      <c r="AE1808" s="4"/>
      <c r="AF1808" s="4"/>
    </row>
    <row r="1809" spans="1:32">
      <c r="A1809" s="56"/>
      <c r="B1809" s="195"/>
      <c r="C1809" s="11" t="s">
        <v>111</v>
      </c>
      <c r="D1809" s="11"/>
      <c r="E1809" s="11" t="s">
        <v>112</v>
      </c>
      <c r="F1809" s="11">
        <v>46793</v>
      </c>
      <c r="G1809" s="11"/>
      <c r="H1809" s="11">
        <f t="shared" si="118"/>
        <v>132</v>
      </c>
      <c r="I1809" s="11"/>
      <c r="J1809" s="207">
        <v>7633.0100000000011</v>
      </c>
      <c r="K1809" s="11"/>
      <c r="M1809" s="11">
        <v>26</v>
      </c>
      <c r="N1809" s="70"/>
      <c r="P1809" s="196">
        <f t="shared" si="121"/>
        <v>293.57730769230773</v>
      </c>
      <c r="Q1809" s="11"/>
      <c r="R1809" s="11"/>
      <c r="S1809" s="11"/>
      <c r="T1809" s="170">
        <f t="shared" si="122"/>
        <v>1799.7307692307693</v>
      </c>
      <c r="U1809" s="11"/>
      <c r="V1809" s="11"/>
      <c r="W1809" s="11"/>
      <c r="Y1809" s="11">
        <v>7633.0100000000011</v>
      </c>
      <c r="Z1809" s="11">
        <f t="shared" si="119"/>
        <v>10787.47</v>
      </c>
      <c r="AB1809" s="11">
        <f t="shared" si="120"/>
        <v>5919.89</v>
      </c>
      <c r="AC1809" s="170">
        <v>7347.33</v>
      </c>
      <c r="AD1809" s="11"/>
      <c r="AE1809" s="4"/>
      <c r="AF1809" s="4"/>
    </row>
    <row r="1810" spans="1:32">
      <c r="A1810" s="56"/>
      <c r="B1810" s="195"/>
      <c r="C1810" s="11" t="s">
        <v>113</v>
      </c>
      <c r="D1810" s="11"/>
      <c r="E1810" s="11" t="s">
        <v>108</v>
      </c>
      <c r="F1810" s="11">
        <v>45801</v>
      </c>
      <c r="G1810" s="11"/>
      <c r="H1810" s="11">
        <f t="shared" si="118"/>
        <v>129</v>
      </c>
      <c r="I1810" s="11"/>
      <c r="J1810" s="207">
        <v>8006.4099999999971</v>
      </c>
      <c r="K1810" s="11"/>
      <c r="M1810" s="11">
        <v>32</v>
      </c>
      <c r="N1810" s="70"/>
      <c r="P1810" s="196">
        <f t="shared" si="121"/>
        <v>250.20031249999991</v>
      </c>
      <c r="Q1810" s="11"/>
      <c r="R1810" s="11"/>
      <c r="S1810" s="11"/>
      <c r="T1810" s="170">
        <f t="shared" si="122"/>
        <v>1431.28125</v>
      </c>
      <c r="U1810" s="11"/>
      <c r="V1810" s="11"/>
      <c r="W1810" s="11"/>
      <c r="Y1810" s="11">
        <v>8006.4099999999971</v>
      </c>
      <c r="Z1810" s="11">
        <f t="shared" si="119"/>
        <v>11315.18</v>
      </c>
      <c r="AB1810" s="11">
        <f t="shared" si="120"/>
        <v>6209.49</v>
      </c>
      <c r="AC1810" s="170">
        <v>7706.76</v>
      </c>
      <c r="AD1810" s="11"/>
      <c r="AE1810" s="4"/>
      <c r="AF1810" s="4"/>
    </row>
    <row r="1811" spans="1:32">
      <c r="A1811" s="56"/>
      <c r="B1811" s="195"/>
      <c r="C1811" s="11" t="s">
        <v>114</v>
      </c>
      <c r="D1811" s="11"/>
      <c r="E1811" s="11" t="s">
        <v>115</v>
      </c>
      <c r="F1811" s="11">
        <v>40528</v>
      </c>
      <c r="G1811" s="11"/>
      <c r="H1811" s="11">
        <f t="shared" si="118"/>
        <v>114</v>
      </c>
      <c r="I1811" s="11"/>
      <c r="J1811" s="207">
        <v>7578.82</v>
      </c>
      <c r="K1811" s="11"/>
      <c r="M1811" s="11">
        <v>58</v>
      </c>
      <c r="N1811" s="70"/>
      <c r="P1811" s="196">
        <f t="shared" si="121"/>
        <v>130.66931034482758</v>
      </c>
      <c r="Q1811" s="11"/>
      <c r="R1811" s="11"/>
      <c r="S1811" s="11"/>
      <c r="T1811" s="170">
        <f t="shared" si="122"/>
        <v>698.75862068965512</v>
      </c>
      <c r="U1811" s="11"/>
      <c r="V1811" s="11"/>
      <c r="W1811" s="11"/>
      <c r="Y1811" s="11">
        <v>7578.82</v>
      </c>
      <c r="Z1811" s="11">
        <f t="shared" si="119"/>
        <v>10710.88</v>
      </c>
      <c r="AB1811" s="11">
        <f t="shared" si="120"/>
        <v>5877.87</v>
      </c>
      <c r="AC1811" s="170">
        <v>7295.17</v>
      </c>
      <c r="AD1811" s="11"/>
      <c r="AE1811" s="4"/>
      <c r="AF1811" s="4"/>
    </row>
    <row r="1812" spans="1:32">
      <c r="A1812" s="56"/>
      <c r="B1812" s="195"/>
      <c r="C1812" s="11" t="s">
        <v>116</v>
      </c>
      <c r="D1812" s="11"/>
      <c r="E1812" s="11" t="s">
        <v>57</v>
      </c>
      <c r="F1812" s="11">
        <v>10267878</v>
      </c>
      <c r="G1812" s="11"/>
      <c r="H1812" s="11">
        <f t="shared" si="118"/>
        <v>28996</v>
      </c>
      <c r="I1812" s="11"/>
      <c r="J1812" s="207">
        <v>755310.18000000098</v>
      </c>
      <c r="K1812" s="11"/>
      <c r="M1812" s="11">
        <v>983</v>
      </c>
      <c r="N1812" s="70"/>
      <c r="P1812" s="196">
        <f t="shared" si="121"/>
        <v>768.37251271617595</v>
      </c>
      <c r="Q1812" s="11"/>
      <c r="R1812" s="11"/>
      <c r="S1812" s="11"/>
      <c r="T1812" s="170">
        <f t="shared" si="122"/>
        <v>10445.450661241099</v>
      </c>
      <c r="U1812" s="11"/>
      <c r="V1812" s="11"/>
      <c r="W1812" s="11"/>
      <c r="Y1812" s="11">
        <v>755310.18000000098</v>
      </c>
      <c r="Z1812" s="11">
        <f t="shared" si="119"/>
        <v>1067453.7</v>
      </c>
      <c r="AB1812" s="11">
        <f t="shared" si="120"/>
        <v>585791.97</v>
      </c>
      <c r="AC1812" s="170">
        <v>727041.38</v>
      </c>
      <c r="AD1812" s="11"/>
      <c r="AE1812" s="4"/>
      <c r="AF1812" s="4"/>
    </row>
    <row r="1813" spans="1:32">
      <c r="A1813" s="56"/>
      <c r="B1813" s="195"/>
      <c r="C1813" s="11" t="s">
        <v>116</v>
      </c>
      <c r="D1813" s="11"/>
      <c r="E1813" s="11" t="s">
        <v>484</v>
      </c>
      <c r="F1813" s="11">
        <v>11</v>
      </c>
      <c r="G1813" s="11"/>
      <c r="H1813" s="11">
        <f t="shared" si="118"/>
        <v>0</v>
      </c>
      <c r="I1813" s="11"/>
      <c r="J1813" s="207">
        <v>12.84</v>
      </c>
      <c r="K1813" s="11"/>
      <c r="M1813" s="11">
        <v>1</v>
      </c>
      <c r="N1813" s="70"/>
      <c r="P1813" s="196">
        <f t="shared" si="121"/>
        <v>12.84</v>
      </c>
      <c r="Q1813" s="11"/>
      <c r="R1813" s="11"/>
      <c r="S1813" s="11"/>
      <c r="T1813" s="170">
        <f t="shared" si="122"/>
        <v>11</v>
      </c>
      <c r="U1813" s="11"/>
      <c r="V1813" s="11"/>
      <c r="W1813" s="11"/>
      <c r="Y1813" s="11">
        <v>12.84</v>
      </c>
      <c r="Z1813" s="11">
        <f t="shared" si="119"/>
        <v>18.149999999999999</v>
      </c>
      <c r="AB1813" s="11">
        <f t="shared" si="120"/>
        <v>9.9600000000000009</v>
      </c>
      <c r="AC1813" s="170">
        <v>12.36</v>
      </c>
      <c r="AD1813" s="11"/>
      <c r="AE1813" s="4"/>
      <c r="AF1813" s="4"/>
    </row>
    <row r="1814" spans="1:32">
      <c r="A1814" s="56"/>
      <c r="B1814" s="195"/>
      <c r="C1814" s="11" t="s">
        <v>116</v>
      </c>
      <c r="D1814" s="11"/>
      <c r="E1814" s="11" t="s">
        <v>64</v>
      </c>
      <c r="F1814" s="11">
        <v>176596</v>
      </c>
      <c r="G1814" s="11"/>
      <c r="H1814" s="11">
        <f t="shared" si="118"/>
        <v>499</v>
      </c>
      <c r="I1814" s="11"/>
      <c r="J1814" s="207">
        <v>18360.110000000004</v>
      </c>
      <c r="K1814" s="11"/>
      <c r="M1814" s="11">
        <v>20</v>
      </c>
      <c r="N1814" s="70"/>
      <c r="P1814" s="196">
        <f t="shared" si="121"/>
        <v>918.00550000000021</v>
      </c>
      <c r="Q1814" s="11"/>
      <c r="R1814" s="11"/>
      <c r="S1814" s="11"/>
      <c r="T1814" s="170">
        <f t="shared" si="122"/>
        <v>8829.7999999999993</v>
      </c>
      <c r="U1814" s="11"/>
      <c r="V1814" s="11"/>
      <c r="W1814" s="11"/>
      <c r="Y1814" s="11">
        <v>18360.110000000004</v>
      </c>
      <c r="Z1814" s="11">
        <f t="shared" si="119"/>
        <v>25947.71</v>
      </c>
      <c r="AB1814" s="11">
        <f t="shared" si="120"/>
        <v>14239.45</v>
      </c>
      <c r="AC1814" s="170">
        <v>17672.95</v>
      </c>
      <c r="AD1814" s="11"/>
      <c r="AE1814" s="4"/>
      <c r="AF1814" s="4"/>
    </row>
    <row r="1815" spans="1:32">
      <c r="A1815" s="56"/>
      <c r="B1815" s="195"/>
      <c r="C1815" s="11" t="s">
        <v>116</v>
      </c>
      <c r="D1815" s="11"/>
      <c r="E1815" s="11" t="s">
        <v>578</v>
      </c>
      <c r="F1815" s="11">
        <v>837</v>
      </c>
      <c r="G1815" s="11"/>
      <c r="H1815" s="11">
        <f t="shared" si="118"/>
        <v>2</v>
      </c>
      <c r="I1815" s="11"/>
      <c r="J1815" s="207">
        <v>145.99</v>
      </c>
      <c r="K1815" s="11"/>
      <c r="M1815" s="11">
        <v>1</v>
      </c>
      <c r="N1815" s="70"/>
      <c r="P1815" s="196">
        <f t="shared" si="121"/>
        <v>145.99</v>
      </c>
      <c r="Q1815" s="11"/>
      <c r="R1815" s="11"/>
      <c r="S1815" s="11"/>
      <c r="T1815" s="170">
        <f t="shared" si="122"/>
        <v>837</v>
      </c>
      <c r="U1815" s="11"/>
      <c r="V1815" s="11"/>
      <c r="W1815" s="11"/>
      <c r="Y1815" s="11">
        <v>145.99</v>
      </c>
      <c r="Z1815" s="11">
        <f t="shared" si="119"/>
        <v>206.32</v>
      </c>
      <c r="AB1815" s="11">
        <f t="shared" si="120"/>
        <v>113.22</v>
      </c>
      <c r="AC1815" s="170">
        <v>140.53</v>
      </c>
      <c r="AD1815" s="11"/>
      <c r="AE1815" s="4"/>
      <c r="AF1815" s="4"/>
    </row>
    <row r="1816" spans="1:32">
      <c r="A1816" s="56"/>
      <c r="B1816" s="195"/>
      <c r="C1816" s="11" t="s">
        <v>116</v>
      </c>
      <c r="D1816" s="11"/>
      <c r="E1816" s="11" t="s">
        <v>141</v>
      </c>
      <c r="F1816" s="11">
        <v>6412</v>
      </c>
      <c r="G1816" s="11"/>
      <c r="H1816" s="11">
        <f t="shared" si="118"/>
        <v>18</v>
      </c>
      <c r="I1816" s="11"/>
      <c r="J1816" s="207">
        <v>1405.57</v>
      </c>
      <c r="K1816" s="11"/>
      <c r="M1816" s="11">
        <v>1</v>
      </c>
      <c r="N1816" s="70"/>
      <c r="P1816" s="196">
        <f t="shared" si="121"/>
        <v>1405.57</v>
      </c>
      <c r="Q1816" s="11"/>
      <c r="R1816" s="11"/>
      <c r="S1816" s="11"/>
      <c r="T1816" s="170">
        <f t="shared" si="122"/>
        <v>6412</v>
      </c>
      <c r="U1816" s="11"/>
      <c r="V1816" s="11"/>
      <c r="W1816" s="11"/>
      <c r="Y1816" s="11">
        <v>1405.57</v>
      </c>
      <c r="Z1816" s="11">
        <f t="shared" si="119"/>
        <v>1986.44</v>
      </c>
      <c r="AB1816" s="11">
        <f t="shared" si="120"/>
        <v>1090.1099999999999</v>
      </c>
      <c r="AC1816" s="170">
        <v>1352.96</v>
      </c>
      <c r="AD1816" s="11"/>
      <c r="AE1816" s="4"/>
      <c r="AF1816" s="4"/>
    </row>
    <row r="1817" spans="1:32">
      <c r="A1817" s="56"/>
      <c r="B1817" s="195"/>
      <c r="C1817" s="11" t="s">
        <v>579</v>
      </c>
      <c r="D1817" s="11"/>
      <c r="E1817" s="11" t="s">
        <v>64</v>
      </c>
      <c r="F1817" s="11">
        <v>35849</v>
      </c>
      <c r="G1817" s="11"/>
      <c r="H1817" s="11">
        <f t="shared" si="118"/>
        <v>101</v>
      </c>
      <c r="I1817" s="11"/>
      <c r="J1817" s="207">
        <v>3137.74</v>
      </c>
      <c r="K1817" s="11"/>
      <c r="M1817" s="11">
        <v>3</v>
      </c>
      <c r="N1817" s="70"/>
      <c r="P1817" s="196">
        <f t="shared" si="121"/>
        <v>1045.9133333333332</v>
      </c>
      <c r="Q1817" s="11"/>
      <c r="R1817" s="11"/>
      <c r="S1817" s="11"/>
      <c r="T1817" s="170">
        <f t="shared" si="122"/>
        <v>11949.666666666666</v>
      </c>
      <c r="U1817" s="11"/>
      <c r="V1817" s="11"/>
      <c r="W1817" s="11"/>
      <c r="Y1817" s="11">
        <v>3137.74</v>
      </c>
      <c r="Z1817" s="11">
        <f t="shared" si="119"/>
        <v>4434.46</v>
      </c>
      <c r="AB1817" s="11">
        <f t="shared" si="120"/>
        <v>2433.52</v>
      </c>
      <c r="AC1817" s="170">
        <v>3020.3</v>
      </c>
      <c r="AD1817" s="11"/>
      <c r="AE1817" s="4"/>
      <c r="AF1817" s="4"/>
    </row>
    <row r="1818" spans="1:32">
      <c r="A1818" s="56"/>
      <c r="B1818" s="195"/>
      <c r="C1818" s="11" t="s">
        <v>117</v>
      </c>
      <c r="D1818" s="11"/>
      <c r="E1818" s="11" t="s">
        <v>96</v>
      </c>
      <c r="F1818" s="11">
        <v>861</v>
      </c>
      <c r="G1818" s="11"/>
      <c r="H1818" s="11">
        <f t="shared" si="118"/>
        <v>2</v>
      </c>
      <c r="I1818" s="11"/>
      <c r="J1818" s="207">
        <v>53.769999999999996</v>
      </c>
      <c r="K1818" s="11"/>
      <c r="M1818" s="11">
        <v>2</v>
      </c>
      <c r="N1818" s="70"/>
      <c r="P1818" s="196">
        <f t="shared" si="121"/>
        <v>26.884999999999998</v>
      </c>
      <c r="Q1818" s="11"/>
      <c r="R1818" s="11"/>
      <c r="S1818" s="11"/>
      <c r="T1818" s="170">
        <f t="shared" si="122"/>
        <v>430.5</v>
      </c>
      <c r="U1818" s="11"/>
      <c r="V1818" s="11"/>
      <c r="W1818" s="11"/>
      <c r="Y1818" s="11">
        <v>53.769999999999996</v>
      </c>
      <c r="Z1818" s="11">
        <f t="shared" si="119"/>
        <v>75.989999999999995</v>
      </c>
      <c r="AB1818" s="11">
        <f t="shared" si="120"/>
        <v>41.7</v>
      </c>
      <c r="AC1818" s="170">
        <v>51.76</v>
      </c>
      <c r="AD1818" s="11"/>
      <c r="AE1818" s="4"/>
      <c r="AF1818" s="4"/>
    </row>
    <row r="1819" spans="1:32">
      <c r="A1819" s="56"/>
      <c r="B1819" s="195"/>
      <c r="C1819" s="11" t="s">
        <v>118</v>
      </c>
      <c r="D1819" s="11"/>
      <c r="E1819" s="11" t="s">
        <v>96</v>
      </c>
      <c r="F1819" s="11">
        <v>1188</v>
      </c>
      <c r="G1819" s="11"/>
      <c r="H1819" s="11">
        <f t="shared" si="118"/>
        <v>3</v>
      </c>
      <c r="I1819" s="11"/>
      <c r="J1819" s="207">
        <v>315.7</v>
      </c>
      <c r="K1819" s="11"/>
      <c r="M1819" s="11">
        <v>1</v>
      </c>
      <c r="N1819" s="70"/>
      <c r="P1819" s="196">
        <f t="shared" si="121"/>
        <v>315.7</v>
      </c>
      <c r="Q1819" s="11"/>
      <c r="R1819" s="11"/>
      <c r="S1819" s="11"/>
      <c r="T1819" s="170">
        <f t="shared" si="122"/>
        <v>1188</v>
      </c>
      <c r="U1819" s="11"/>
      <c r="V1819" s="11"/>
      <c r="W1819" s="11"/>
      <c r="Y1819" s="11">
        <v>315.7</v>
      </c>
      <c r="Z1819" s="11">
        <f t="shared" si="119"/>
        <v>446.17</v>
      </c>
      <c r="AB1819" s="11">
        <f t="shared" si="120"/>
        <v>244.85</v>
      </c>
      <c r="AC1819" s="170">
        <v>303.88</v>
      </c>
      <c r="AD1819" s="11"/>
      <c r="AE1819" s="4"/>
      <c r="AF1819" s="4"/>
    </row>
    <row r="1820" spans="1:32">
      <c r="A1820" s="56"/>
      <c r="B1820" s="195"/>
      <c r="C1820" s="11" t="s">
        <v>120</v>
      </c>
      <c r="D1820" s="11"/>
      <c r="E1820" s="11" t="s">
        <v>121</v>
      </c>
      <c r="F1820" s="11">
        <v>178549</v>
      </c>
      <c r="G1820" s="11"/>
      <c r="H1820" s="11">
        <f t="shared" si="118"/>
        <v>504</v>
      </c>
      <c r="I1820" s="11"/>
      <c r="J1820" s="207">
        <v>10171.07</v>
      </c>
      <c r="K1820" s="11"/>
      <c r="M1820" s="11">
        <v>3</v>
      </c>
      <c r="N1820" s="70"/>
      <c r="P1820" s="196">
        <f t="shared" si="121"/>
        <v>3390.3566666666666</v>
      </c>
      <c r="Q1820" s="11"/>
      <c r="R1820" s="11"/>
      <c r="S1820" s="11"/>
      <c r="T1820" s="170">
        <f t="shared" si="122"/>
        <v>59516.333333333336</v>
      </c>
      <c r="U1820" s="11"/>
      <c r="V1820" s="11"/>
      <c r="W1820" s="11"/>
      <c r="Y1820" s="11">
        <v>10171.07</v>
      </c>
      <c r="Z1820" s="11">
        <f t="shared" si="119"/>
        <v>14374.42</v>
      </c>
      <c r="AB1820" s="11">
        <f t="shared" si="120"/>
        <v>7888.32</v>
      </c>
      <c r="AC1820" s="170">
        <v>9790.4</v>
      </c>
      <c r="AD1820" s="11"/>
      <c r="AE1820" s="4"/>
      <c r="AF1820" s="4"/>
    </row>
    <row r="1821" spans="1:32">
      <c r="A1821" s="56"/>
      <c r="B1821" s="195"/>
      <c r="C1821" s="11" t="s">
        <v>120</v>
      </c>
      <c r="D1821" s="11"/>
      <c r="E1821" s="11" t="s">
        <v>122</v>
      </c>
      <c r="F1821" s="11">
        <v>69641</v>
      </c>
      <c r="G1821" s="11"/>
      <c r="H1821" s="11">
        <f t="shared" si="118"/>
        <v>197</v>
      </c>
      <c r="I1821" s="11"/>
      <c r="J1821" s="207">
        <v>9274.7599999999984</v>
      </c>
      <c r="K1821" s="11"/>
      <c r="M1821" s="11">
        <v>10</v>
      </c>
      <c r="N1821" s="70"/>
      <c r="P1821" s="196">
        <f t="shared" si="121"/>
        <v>927.47599999999989</v>
      </c>
      <c r="Q1821" s="11"/>
      <c r="R1821" s="11"/>
      <c r="S1821" s="11"/>
      <c r="T1821" s="170">
        <f t="shared" si="122"/>
        <v>6964.1</v>
      </c>
      <c r="U1821" s="11"/>
      <c r="V1821" s="11"/>
      <c r="W1821" s="11"/>
      <c r="Y1821" s="11">
        <v>9274.7599999999984</v>
      </c>
      <c r="Z1821" s="11">
        <f t="shared" si="119"/>
        <v>13107.7</v>
      </c>
      <c r="AB1821" s="11">
        <f t="shared" si="120"/>
        <v>7193.18</v>
      </c>
      <c r="AC1821" s="170">
        <v>8927.64</v>
      </c>
      <c r="AD1821" s="11"/>
      <c r="AE1821" s="4"/>
      <c r="AF1821" s="4"/>
    </row>
    <row r="1822" spans="1:32">
      <c r="A1822" s="56"/>
      <c r="B1822" s="195"/>
      <c r="C1822" s="11" t="s">
        <v>123</v>
      </c>
      <c r="D1822" s="11"/>
      <c r="E1822" s="11" t="s">
        <v>119</v>
      </c>
      <c r="F1822" s="11">
        <v>2716420</v>
      </c>
      <c r="G1822" s="11"/>
      <c r="H1822" s="11">
        <f t="shared" si="118"/>
        <v>7671</v>
      </c>
      <c r="I1822" s="11"/>
      <c r="J1822" s="207">
        <v>209107.80999999997</v>
      </c>
      <c r="K1822" s="11"/>
      <c r="M1822" s="11">
        <v>148</v>
      </c>
      <c r="N1822" s="70"/>
      <c r="P1822" s="196">
        <f t="shared" si="121"/>
        <v>1412.8906081081079</v>
      </c>
      <c r="Q1822" s="11"/>
      <c r="R1822" s="11"/>
      <c r="S1822" s="11"/>
      <c r="T1822" s="170">
        <f t="shared" si="122"/>
        <v>18354.18918918919</v>
      </c>
      <c r="U1822" s="11"/>
      <c r="V1822" s="11"/>
      <c r="W1822" s="11"/>
      <c r="Y1822" s="11">
        <v>209107.80999999997</v>
      </c>
      <c r="Z1822" s="11">
        <f t="shared" si="119"/>
        <v>295524.82</v>
      </c>
      <c r="AB1822" s="11">
        <f t="shared" si="120"/>
        <v>162176.65</v>
      </c>
      <c r="AC1822" s="170">
        <v>201281.59</v>
      </c>
      <c r="AD1822" s="11"/>
      <c r="AE1822" s="4"/>
      <c r="AF1822" s="4"/>
    </row>
    <row r="1823" spans="1:32">
      <c r="A1823" s="56"/>
      <c r="B1823" s="195"/>
      <c r="C1823" s="11" t="s">
        <v>124</v>
      </c>
      <c r="D1823" s="11"/>
      <c r="E1823" s="11" t="s">
        <v>68</v>
      </c>
      <c r="F1823" s="11">
        <v>3872530</v>
      </c>
      <c r="G1823" s="11"/>
      <c r="H1823" s="11">
        <f t="shared" si="118"/>
        <v>10936</v>
      </c>
      <c r="I1823" s="11"/>
      <c r="J1823" s="207">
        <v>280330.69</v>
      </c>
      <c r="K1823" s="11"/>
      <c r="M1823" s="11">
        <v>95</v>
      </c>
      <c r="N1823" s="70"/>
      <c r="P1823" s="196">
        <f t="shared" si="121"/>
        <v>2950.8493684210525</v>
      </c>
      <c r="Q1823" s="11"/>
      <c r="R1823" s="11"/>
      <c r="S1823" s="11"/>
      <c r="T1823" s="170">
        <f t="shared" si="122"/>
        <v>40763.473684210527</v>
      </c>
      <c r="U1823" s="11"/>
      <c r="V1823" s="11"/>
      <c r="W1823" s="11"/>
      <c r="Y1823" s="11">
        <v>280330.69</v>
      </c>
      <c r="Z1823" s="11">
        <f t="shared" si="119"/>
        <v>396181.65</v>
      </c>
      <c r="AB1823" s="11">
        <f t="shared" si="120"/>
        <v>217414.61</v>
      </c>
      <c r="AC1823" s="170">
        <v>269838.83</v>
      </c>
      <c r="AD1823" s="11"/>
      <c r="AE1823" s="4"/>
      <c r="AF1823" s="4"/>
    </row>
    <row r="1824" spans="1:32">
      <c r="A1824" s="56"/>
      <c r="B1824" s="195"/>
      <c r="C1824" s="11" t="s">
        <v>125</v>
      </c>
      <c r="D1824" s="11"/>
      <c r="E1824" s="11" t="s">
        <v>77</v>
      </c>
      <c r="F1824" s="11">
        <v>89</v>
      </c>
      <c r="G1824" s="11"/>
      <c r="H1824" s="11">
        <f t="shared" si="118"/>
        <v>0</v>
      </c>
      <c r="I1824" s="11"/>
      <c r="J1824" s="207">
        <v>55.29</v>
      </c>
      <c r="K1824" s="11"/>
      <c r="M1824" s="11">
        <v>1</v>
      </c>
      <c r="N1824" s="70"/>
      <c r="P1824" s="196">
        <f t="shared" si="121"/>
        <v>55.29</v>
      </c>
      <c r="Q1824" s="11"/>
      <c r="R1824" s="11"/>
      <c r="S1824" s="11"/>
      <c r="T1824" s="170">
        <f t="shared" si="122"/>
        <v>89</v>
      </c>
      <c r="U1824" s="11"/>
      <c r="V1824" s="11"/>
      <c r="W1824" s="11"/>
      <c r="Y1824" s="11">
        <v>55.29</v>
      </c>
      <c r="Z1824" s="11">
        <f t="shared" si="119"/>
        <v>78.14</v>
      </c>
      <c r="AB1824" s="11">
        <f t="shared" si="120"/>
        <v>42.88</v>
      </c>
      <c r="AC1824" s="170">
        <v>53.22</v>
      </c>
      <c r="AD1824" s="11"/>
      <c r="AE1824" s="4"/>
      <c r="AF1824" s="4"/>
    </row>
    <row r="1825" spans="1:32">
      <c r="A1825" s="56"/>
      <c r="B1825" s="195"/>
      <c r="C1825" s="11" t="s">
        <v>126</v>
      </c>
      <c r="D1825" s="11"/>
      <c r="E1825" s="11" t="s">
        <v>68</v>
      </c>
      <c r="F1825" s="11">
        <v>31599</v>
      </c>
      <c r="G1825" s="11"/>
      <c r="H1825" s="11">
        <f t="shared" si="118"/>
        <v>89</v>
      </c>
      <c r="I1825" s="11"/>
      <c r="J1825" s="207">
        <v>5872.5300000000007</v>
      </c>
      <c r="K1825" s="11"/>
      <c r="M1825" s="11">
        <v>19</v>
      </c>
      <c r="N1825" s="70"/>
      <c r="P1825" s="196">
        <f t="shared" si="121"/>
        <v>309.08052631578948</v>
      </c>
      <c r="Q1825" s="11"/>
      <c r="R1825" s="11"/>
      <c r="S1825" s="11"/>
      <c r="T1825" s="170">
        <f t="shared" si="122"/>
        <v>1663.1052631578948</v>
      </c>
      <c r="U1825" s="11"/>
      <c r="V1825" s="11"/>
      <c r="W1825" s="11"/>
      <c r="Y1825" s="11">
        <v>5872.5300000000007</v>
      </c>
      <c r="Z1825" s="11">
        <f t="shared" si="119"/>
        <v>8299.44</v>
      </c>
      <c r="AB1825" s="11">
        <f t="shared" si="120"/>
        <v>4554.53</v>
      </c>
      <c r="AC1825" s="170">
        <v>5652.74</v>
      </c>
      <c r="AD1825" s="11"/>
      <c r="AE1825" s="4"/>
      <c r="AF1825" s="4"/>
    </row>
    <row r="1826" spans="1:32">
      <c r="A1826" s="56"/>
      <c r="B1826" s="195"/>
      <c r="C1826" s="11" t="s">
        <v>129</v>
      </c>
      <c r="D1826" s="11"/>
      <c r="E1826" s="11" t="s">
        <v>93</v>
      </c>
      <c r="F1826" s="11">
        <v>503741</v>
      </c>
      <c r="G1826" s="11"/>
      <c r="H1826" s="11">
        <f t="shared" si="118"/>
        <v>1423</v>
      </c>
      <c r="I1826" s="11"/>
      <c r="J1826" s="207">
        <v>81765.37</v>
      </c>
      <c r="K1826" s="11"/>
      <c r="M1826" s="11">
        <v>116</v>
      </c>
      <c r="N1826" s="70"/>
      <c r="P1826" s="196">
        <f t="shared" si="121"/>
        <v>704.87387931034482</v>
      </c>
      <c r="Q1826" s="11"/>
      <c r="R1826" s="11"/>
      <c r="S1826" s="11"/>
      <c r="T1826" s="170">
        <f t="shared" si="122"/>
        <v>4342.5948275862065</v>
      </c>
      <c r="U1826" s="11"/>
      <c r="V1826" s="11"/>
      <c r="W1826" s="11"/>
      <c r="Y1826" s="11">
        <v>81765.37</v>
      </c>
      <c r="Z1826" s="11">
        <f t="shared" si="119"/>
        <v>115556.16</v>
      </c>
      <c r="AB1826" s="11">
        <f t="shared" si="120"/>
        <v>63414.34</v>
      </c>
      <c r="AC1826" s="170">
        <v>78705.16</v>
      </c>
      <c r="AD1826" s="11"/>
      <c r="AE1826" s="4"/>
      <c r="AF1826" s="4"/>
    </row>
    <row r="1827" spans="1:32">
      <c r="A1827" s="56"/>
      <c r="B1827" s="195"/>
      <c r="C1827" s="11" t="s">
        <v>130</v>
      </c>
      <c r="D1827" s="11"/>
      <c r="E1827" s="11" t="s">
        <v>131</v>
      </c>
      <c r="F1827" s="11">
        <v>12057008</v>
      </c>
      <c r="G1827" s="11"/>
      <c r="H1827" s="11">
        <f t="shared" si="118"/>
        <v>34049</v>
      </c>
      <c r="I1827" s="11"/>
      <c r="J1827" s="207">
        <v>943954.82999999984</v>
      </c>
      <c r="K1827" s="11"/>
      <c r="M1827" s="11">
        <v>357</v>
      </c>
      <c r="N1827" s="70"/>
      <c r="P1827" s="196">
        <f t="shared" si="121"/>
        <v>2644.1311764705879</v>
      </c>
      <c r="Q1827" s="11"/>
      <c r="R1827" s="11"/>
      <c r="S1827" s="11"/>
      <c r="T1827" s="170">
        <f t="shared" si="122"/>
        <v>33773.131652661061</v>
      </c>
      <c r="U1827" s="11"/>
      <c r="V1827" s="11"/>
      <c r="W1827" s="11"/>
      <c r="Y1827" s="11">
        <v>943954.82999999984</v>
      </c>
      <c r="Z1827" s="11">
        <f t="shared" si="119"/>
        <v>1334058.6399999999</v>
      </c>
      <c r="AB1827" s="11">
        <f t="shared" si="120"/>
        <v>732098.12</v>
      </c>
      <c r="AC1827" s="170">
        <v>908625.68</v>
      </c>
      <c r="AD1827" s="11"/>
      <c r="AE1827" s="4"/>
      <c r="AF1827" s="4"/>
    </row>
    <row r="1828" spans="1:32">
      <c r="A1828" s="56"/>
      <c r="B1828" s="195"/>
      <c r="C1828" s="11" t="s">
        <v>130</v>
      </c>
      <c r="D1828" s="11"/>
      <c r="E1828" s="11" t="s">
        <v>79</v>
      </c>
      <c r="F1828" s="11">
        <v>360</v>
      </c>
      <c r="G1828" s="11"/>
      <c r="H1828" s="11">
        <f t="shared" si="118"/>
        <v>1</v>
      </c>
      <c r="I1828" s="11"/>
      <c r="J1828" s="207">
        <v>22.98</v>
      </c>
      <c r="K1828" s="11"/>
      <c r="M1828" s="11">
        <v>1</v>
      </c>
      <c r="N1828" s="70"/>
      <c r="P1828" s="196">
        <f t="shared" si="121"/>
        <v>22.98</v>
      </c>
      <c r="Q1828" s="11"/>
      <c r="R1828" s="11"/>
      <c r="S1828" s="11"/>
      <c r="T1828" s="170">
        <f t="shared" si="122"/>
        <v>360</v>
      </c>
      <c r="U1828" s="11"/>
      <c r="V1828" s="11"/>
      <c r="W1828" s="11"/>
      <c r="Y1828" s="11">
        <v>22.98</v>
      </c>
      <c r="Z1828" s="11">
        <f t="shared" si="119"/>
        <v>32.479999999999997</v>
      </c>
      <c r="AB1828" s="11">
        <f t="shared" si="120"/>
        <v>17.82</v>
      </c>
      <c r="AC1828" s="170">
        <v>22.12</v>
      </c>
      <c r="AD1828" s="11"/>
      <c r="AE1828" s="4"/>
      <c r="AF1828" s="4"/>
    </row>
    <row r="1829" spans="1:32">
      <c r="A1829" s="56"/>
      <c r="B1829" s="195"/>
      <c r="C1829" s="11" t="s">
        <v>132</v>
      </c>
      <c r="D1829" s="11"/>
      <c r="E1829" s="11" t="s">
        <v>133</v>
      </c>
      <c r="F1829" s="11">
        <v>20451313</v>
      </c>
      <c r="G1829" s="11"/>
      <c r="H1829" s="11">
        <f t="shared" si="118"/>
        <v>57754</v>
      </c>
      <c r="I1829" s="11"/>
      <c r="J1829" s="207">
        <v>1641966.9500000046</v>
      </c>
      <c r="K1829" s="11"/>
      <c r="M1829" s="11">
        <v>1890</v>
      </c>
      <c r="N1829" s="70"/>
      <c r="P1829" s="196">
        <f t="shared" si="121"/>
        <v>868.76558201058447</v>
      </c>
      <c r="Q1829" s="11"/>
      <c r="R1829" s="11"/>
      <c r="S1829" s="11"/>
      <c r="T1829" s="170">
        <f t="shared" si="122"/>
        <v>10820.800529100528</v>
      </c>
      <c r="U1829" s="11"/>
      <c r="V1829" s="11"/>
      <c r="W1829" s="11"/>
      <c r="Y1829" s="11">
        <v>1641966.9500000046</v>
      </c>
      <c r="Z1829" s="11">
        <f t="shared" si="119"/>
        <v>2320534.9700000002</v>
      </c>
      <c r="AB1829" s="11">
        <f t="shared" si="120"/>
        <v>1273451.74</v>
      </c>
      <c r="AC1829" s="170">
        <v>1580513.48</v>
      </c>
      <c r="AD1829" s="11"/>
      <c r="AE1829" s="4"/>
      <c r="AF1829" s="4"/>
    </row>
    <row r="1830" spans="1:32">
      <c r="A1830" s="56"/>
      <c r="B1830" s="195"/>
      <c r="C1830" s="11" t="s">
        <v>134</v>
      </c>
      <c r="D1830" s="11"/>
      <c r="E1830" s="11" t="s">
        <v>136</v>
      </c>
      <c r="F1830" s="11">
        <v>1493764</v>
      </c>
      <c r="G1830" s="11"/>
      <c r="H1830" s="11">
        <f t="shared" si="118"/>
        <v>4218</v>
      </c>
      <c r="I1830" s="11"/>
      <c r="J1830" s="207">
        <v>186989.74000000002</v>
      </c>
      <c r="K1830" s="11"/>
      <c r="M1830" s="11">
        <v>544</v>
      </c>
      <c r="N1830" s="70"/>
      <c r="P1830" s="196">
        <f t="shared" si="121"/>
        <v>343.73113970588241</v>
      </c>
      <c r="Q1830" s="11"/>
      <c r="R1830" s="11"/>
      <c r="S1830" s="11"/>
      <c r="T1830" s="170">
        <f t="shared" si="122"/>
        <v>2745.8897058823532</v>
      </c>
      <c r="U1830" s="11"/>
      <c r="V1830" s="11"/>
      <c r="W1830" s="11"/>
      <c r="Y1830" s="11">
        <v>186989.74000000002</v>
      </c>
      <c r="Z1830" s="11">
        <f t="shared" si="119"/>
        <v>264266.12</v>
      </c>
      <c r="AB1830" s="11">
        <f t="shared" si="120"/>
        <v>145022.66</v>
      </c>
      <c r="AC1830" s="170">
        <v>179991.32</v>
      </c>
      <c r="AD1830" s="11"/>
      <c r="AE1830" s="4"/>
      <c r="AF1830" s="4"/>
    </row>
    <row r="1831" spans="1:32">
      <c r="A1831" s="56"/>
      <c r="B1831" s="195"/>
      <c r="C1831" s="11" t="s">
        <v>137</v>
      </c>
      <c r="D1831" s="11"/>
      <c r="E1831" s="11" t="s">
        <v>93</v>
      </c>
      <c r="F1831" s="11">
        <v>30832</v>
      </c>
      <c r="G1831" s="11"/>
      <c r="H1831" s="11">
        <f t="shared" si="118"/>
        <v>87</v>
      </c>
      <c r="I1831" s="11"/>
      <c r="J1831" s="207">
        <v>4378.9699999999993</v>
      </c>
      <c r="K1831" s="11"/>
      <c r="M1831" s="11">
        <v>7</v>
      </c>
      <c r="N1831" s="70"/>
      <c r="P1831" s="196">
        <f t="shared" si="121"/>
        <v>625.56714285714281</v>
      </c>
      <c r="Q1831" s="11"/>
      <c r="R1831" s="11"/>
      <c r="S1831" s="11"/>
      <c r="T1831" s="170">
        <f t="shared" si="122"/>
        <v>4404.5714285714284</v>
      </c>
      <c r="U1831" s="11"/>
      <c r="V1831" s="11"/>
      <c r="W1831" s="11"/>
      <c r="Y1831" s="11">
        <v>4378.9699999999993</v>
      </c>
      <c r="Z1831" s="11">
        <f t="shared" si="119"/>
        <v>6188.65</v>
      </c>
      <c r="AB1831" s="11">
        <f t="shared" si="120"/>
        <v>3396.17</v>
      </c>
      <c r="AC1831" s="170">
        <v>4215.08</v>
      </c>
      <c r="AD1831" s="11"/>
      <c r="AE1831" s="4"/>
      <c r="AF1831" s="4"/>
    </row>
    <row r="1832" spans="1:32">
      <c r="A1832" s="56"/>
      <c r="B1832" s="195"/>
      <c r="C1832" s="11" t="s">
        <v>138</v>
      </c>
      <c r="D1832" s="11"/>
      <c r="E1832" s="11" t="s">
        <v>91</v>
      </c>
      <c r="F1832" s="11">
        <v>23672</v>
      </c>
      <c r="G1832" s="11"/>
      <c r="H1832" s="11">
        <f t="shared" ref="H1832:H1895" si="123">ROUND($H$2313*F1832/$F$2313,0)</f>
        <v>67</v>
      </c>
      <c r="I1832" s="11"/>
      <c r="J1832" s="207">
        <v>4540.3099999999986</v>
      </c>
      <c r="K1832" s="11"/>
      <c r="M1832" s="11">
        <v>20</v>
      </c>
      <c r="N1832" s="70"/>
      <c r="P1832" s="196">
        <f t="shared" si="121"/>
        <v>227.01549999999992</v>
      </c>
      <c r="Q1832" s="11"/>
      <c r="R1832" s="11"/>
      <c r="S1832" s="11"/>
      <c r="T1832" s="170">
        <f t="shared" si="122"/>
        <v>1183.5999999999999</v>
      </c>
      <c r="U1832" s="11"/>
      <c r="V1832" s="11"/>
      <c r="W1832" s="11"/>
      <c r="Y1832" s="11">
        <v>4540.3099999999986</v>
      </c>
      <c r="Z1832" s="11">
        <f t="shared" ref="Z1832:Z1895" si="124">ROUND($Z$2313*Y1832/$Y$2313,2)</f>
        <v>6416.66</v>
      </c>
      <c r="AB1832" s="11">
        <f t="shared" ref="AB1832:AB1895" si="125">ROUND($AB$2313*Y1832/$Y$2313,2)</f>
        <v>3521.3</v>
      </c>
      <c r="AC1832" s="170">
        <v>4370.38</v>
      </c>
      <c r="AD1832" s="11"/>
      <c r="AE1832" s="4"/>
      <c r="AF1832" s="4"/>
    </row>
    <row r="1833" spans="1:32">
      <c r="A1833" s="56"/>
      <c r="B1833" s="195"/>
      <c r="C1833" s="11" t="s">
        <v>139</v>
      </c>
      <c r="D1833" s="11"/>
      <c r="E1833" s="11" t="s">
        <v>133</v>
      </c>
      <c r="F1833" s="11">
        <v>21488</v>
      </c>
      <c r="G1833" s="11"/>
      <c r="H1833" s="11">
        <f t="shared" si="123"/>
        <v>61</v>
      </c>
      <c r="I1833" s="11"/>
      <c r="J1833" s="207">
        <v>4213.42</v>
      </c>
      <c r="K1833" s="11"/>
      <c r="M1833" s="11">
        <v>18</v>
      </c>
      <c r="N1833" s="70"/>
      <c r="P1833" s="196">
        <f t="shared" ref="P1833:P1896" si="126">J1833/M1833</f>
        <v>234.07888888888888</v>
      </c>
      <c r="Q1833" s="11"/>
      <c r="R1833" s="11"/>
      <c r="S1833" s="11"/>
      <c r="T1833" s="170">
        <f t="shared" ref="T1833:T1896" si="127">F1833/M1833</f>
        <v>1193.7777777777778</v>
      </c>
      <c r="U1833" s="11"/>
      <c r="V1833" s="11"/>
      <c r="W1833" s="11"/>
      <c r="Y1833" s="11">
        <v>4213.42</v>
      </c>
      <c r="Z1833" s="11">
        <f t="shared" si="124"/>
        <v>5954.68</v>
      </c>
      <c r="AB1833" s="11">
        <f t="shared" si="125"/>
        <v>3267.78</v>
      </c>
      <c r="AC1833" s="170">
        <v>4055.73</v>
      </c>
      <c r="AD1833" s="11"/>
      <c r="AE1833" s="4"/>
      <c r="AF1833" s="4"/>
    </row>
    <row r="1834" spans="1:32">
      <c r="A1834" s="56"/>
      <c r="B1834" s="195"/>
      <c r="C1834" s="11" t="s">
        <v>140</v>
      </c>
      <c r="D1834" s="11"/>
      <c r="E1834" s="11" t="s">
        <v>141</v>
      </c>
      <c r="F1834" s="11">
        <v>2444021</v>
      </c>
      <c r="G1834" s="11"/>
      <c r="H1834" s="11">
        <f t="shared" si="123"/>
        <v>6902</v>
      </c>
      <c r="I1834" s="11"/>
      <c r="J1834" s="207">
        <v>223903.70999999993</v>
      </c>
      <c r="K1834" s="11"/>
      <c r="M1834" s="11">
        <v>311</v>
      </c>
      <c r="N1834" s="70"/>
      <c r="P1834" s="196">
        <f t="shared" si="126"/>
        <v>719.9476205787779</v>
      </c>
      <c r="Q1834" s="11"/>
      <c r="R1834" s="11"/>
      <c r="S1834" s="11"/>
      <c r="T1834" s="170">
        <f t="shared" si="127"/>
        <v>7858.5884244372992</v>
      </c>
      <c r="U1834" s="11"/>
      <c r="V1834" s="11"/>
      <c r="W1834" s="11"/>
      <c r="Y1834" s="11">
        <v>223903.70999999993</v>
      </c>
      <c r="Z1834" s="11">
        <f t="shared" si="124"/>
        <v>316435.34999999998</v>
      </c>
      <c r="AB1834" s="11">
        <f t="shared" si="125"/>
        <v>173651.83</v>
      </c>
      <c r="AC1834" s="170">
        <v>215523.72</v>
      </c>
      <c r="AD1834" s="11"/>
      <c r="AE1834" s="4"/>
      <c r="AF1834" s="4"/>
    </row>
    <row r="1835" spans="1:32">
      <c r="A1835" s="56"/>
      <c r="B1835" s="195"/>
      <c r="C1835" s="11" t="s">
        <v>140</v>
      </c>
      <c r="D1835" s="11"/>
      <c r="E1835" s="11" t="s">
        <v>142</v>
      </c>
      <c r="F1835" s="11">
        <v>111</v>
      </c>
      <c r="G1835" s="11"/>
      <c r="H1835" s="11">
        <f t="shared" si="123"/>
        <v>0</v>
      </c>
      <c r="I1835" s="11"/>
      <c r="J1835" s="207">
        <v>29.19</v>
      </c>
      <c r="K1835" s="11"/>
      <c r="M1835" s="11">
        <v>1</v>
      </c>
      <c r="N1835" s="70"/>
      <c r="P1835" s="196">
        <f t="shared" si="126"/>
        <v>29.19</v>
      </c>
      <c r="Q1835" s="11"/>
      <c r="R1835" s="11"/>
      <c r="S1835" s="11"/>
      <c r="T1835" s="170">
        <f t="shared" si="127"/>
        <v>111</v>
      </c>
      <c r="U1835" s="11"/>
      <c r="V1835" s="11"/>
      <c r="W1835" s="11"/>
      <c r="Y1835" s="11">
        <v>29.19</v>
      </c>
      <c r="Z1835" s="11">
        <f t="shared" si="124"/>
        <v>41.25</v>
      </c>
      <c r="AB1835" s="11">
        <f t="shared" si="125"/>
        <v>22.64</v>
      </c>
      <c r="AC1835" s="170">
        <v>28.1</v>
      </c>
      <c r="AD1835" s="11"/>
      <c r="AE1835" s="4"/>
      <c r="AF1835" s="4"/>
    </row>
    <row r="1836" spans="1:32">
      <c r="A1836" s="56"/>
      <c r="B1836" s="195"/>
      <c r="C1836" s="11" t="s">
        <v>140</v>
      </c>
      <c r="D1836" s="11"/>
      <c r="E1836" s="11" t="s">
        <v>145</v>
      </c>
      <c r="F1836" s="11">
        <v>-13520</v>
      </c>
      <c r="G1836" s="11"/>
      <c r="H1836" s="11">
        <f t="shared" si="123"/>
        <v>-38</v>
      </c>
      <c r="I1836" s="11"/>
      <c r="J1836" s="207">
        <v>-1897.56</v>
      </c>
      <c r="K1836" s="11"/>
      <c r="M1836" s="11">
        <v>1</v>
      </c>
      <c r="N1836" s="70"/>
      <c r="P1836" s="196">
        <f t="shared" si="126"/>
        <v>-1897.56</v>
      </c>
      <c r="Q1836" s="11"/>
      <c r="R1836" s="11"/>
      <c r="S1836" s="11"/>
      <c r="T1836" s="170">
        <f t="shared" si="127"/>
        <v>-13520</v>
      </c>
      <c r="U1836" s="11"/>
      <c r="V1836" s="11"/>
      <c r="W1836" s="11"/>
      <c r="Y1836" s="11">
        <v>-1897.56</v>
      </c>
      <c r="Z1836" s="11">
        <f t="shared" si="124"/>
        <v>-2681.76</v>
      </c>
      <c r="AB1836" s="11">
        <f t="shared" si="125"/>
        <v>-1471.68</v>
      </c>
      <c r="AC1836" s="170">
        <v>-1826.54</v>
      </c>
      <c r="AD1836" s="11"/>
      <c r="AE1836" s="4"/>
      <c r="AF1836" s="4"/>
    </row>
    <row r="1837" spans="1:32">
      <c r="A1837" s="56"/>
      <c r="B1837" s="195"/>
      <c r="C1837" s="11" t="s">
        <v>146</v>
      </c>
      <c r="D1837" s="11"/>
      <c r="E1837" s="11" t="s">
        <v>141</v>
      </c>
      <c r="F1837" s="11">
        <v>650565</v>
      </c>
      <c r="G1837" s="11"/>
      <c r="H1837" s="11">
        <f t="shared" si="123"/>
        <v>1837</v>
      </c>
      <c r="I1837" s="11"/>
      <c r="J1837" s="207">
        <v>100918.08</v>
      </c>
      <c r="K1837" s="11"/>
      <c r="M1837" s="11">
        <v>26</v>
      </c>
      <c r="N1837" s="70"/>
      <c r="P1837" s="196">
        <f t="shared" si="126"/>
        <v>3881.4646153846156</v>
      </c>
      <c r="Q1837" s="11"/>
      <c r="R1837" s="11"/>
      <c r="S1837" s="11"/>
      <c r="T1837" s="170">
        <f t="shared" si="127"/>
        <v>25021.73076923077</v>
      </c>
      <c r="U1837" s="11"/>
      <c r="V1837" s="11"/>
      <c r="W1837" s="11"/>
      <c r="Y1837" s="11">
        <v>100918.08</v>
      </c>
      <c r="Z1837" s="11">
        <f t="shared" si="124"/>
        <v>142624.01999999999</v>
      </c>
      <c r="AB1837" s="11">
        <f t="shared" si="125"/>
        <v>78268.509999999995</v>
      </c>
      <c r="AC1837" s="170">
        <v>97141.05</v>
      </c>
      <c r="AD1837" s="11"/>
      <c r="AE1837" s="4"/>
      <c r="AF1837" s="4"/>
    </row>
    <row r="1838" spans="1:32">
      <c r="A1838" s="56"/>
      <c r="B1838" s="195"/>
      <c r="C1838" s="11" t="s">
        <v>146</v>
      </c>
      <c r="D1838" s="11"/>
      <c r="E1838" s="11" t="s">
        <v>145</v>
      </c>
      <c r="F1838" s="11">
        <v>2859</v>
      </c>
      <c r="G1838" s="11"/>
      <c r="H1838" s="11">
        <f t="shared" si="123"/>
        <v>8</v>
      </c>
      <c r="I1838" s="11"/>
      <c r="J1838" s="207">
        <v>555.30999999999995</v>
      </c>
      <c r="K1838" s="11"/>
      <c r="M1838" s="11">
        <v>1</v>
      </c>
      <c r="N1838" s="70"/>
      <c r="P1838" s="196">
        <f t="shared" si="126"/>
        <v>555.30999999999995</v>
      </c>
      <c r="Q1838" s="11"/>
      <c r="R1838" s="11"/>
      <c r="S1838" s="11"/>
      <c r="T1838" s="170">
        <f t="shared" si="127"/>
        <v>2859</v>
      </c>
      <c r="U1838" s="11"/>
      <c r="V1838" s="11"/>
      <c r="W1838" s="11"/>
      <c r="Y1838" s="11">
        <v>555.30999999999995</v>
      </c>
      <c r="Z1838" s="11">
        <f t="shared" si="124"/>
        <v>784.8</v>
      </c>
      <c r="AB1838" s="11">
        <f t="shared" si="125"/>
        <v>430.68</v>
      </c>
      <c r="AC1838" s="170">
        <v>534.53</v>
      </c>
      <c r="AD1838" s="11"/>
      <c r="AE1838" s="4"/>
      <c r="AF1838" s="4"/>
    </row>
    <row r="1839" spans="1:32">
      <c r="A1839" s="56"/>
      <c r="B1839" s="195"/>
      <c r="C1839" s="11" t="s">
        <v>146</v>
      </c>
      <c r="D1839" s="11"/>
      <c r="E1839" s="11" t="s">
        <v>580</v>
      </c>
      <c r="F1839" s="11">
        <v>5215</v>
      </c>
      <c r="G1839" s="11"/>
      <c r="H1839" s="11">
        <f t="shared" si="123"/>
        <v>15</v>
      </c>
      <c r="I1839" s="11"/>
      <c r="J1839" s="207">
        <v>442.15</v>
      </c>
      <c r="K1839" s="11"/>
      <c r="M1839" s="11">
        <v>1</v>
      </c>
      <c r="N1839" s="70"/>
      <c r="P1839" s="196">
        <f t="shared" si="126"/>
        <v>442.15</v>
      </c>
      <c r="Q1839" s="11"/>
      <c r="R1839" s="11"/>
      <c r="S1839" s="11"/>
      <c r="T1839" s="170">
        <f t="shared" si="127"/>
        <v>5215</v>
      </c>
      <c r="U1839" s="11"/>
      <c r="V1839" s="11"/>
      <c r="W1839" s="11"/>
      <c r="Y1839" s="11">
        <v>442.15</v>
      </c>
      <c r="Z1839" s="11">
        <f t="shared" si="124"/>
        <v>624.88</v>
      </c>
      <c r="AB1839" s="11">
        <f t="shared" si="125"/>
        <v>342.92</v>
      </c>
      <c r="AC1839" s="170">
        <v>425.6</v>
      </c>
      <c r="AD1839" s="11"/>
      <c r="AE1839" s="4"/>
      <c r="AF1839" s="4"/>
    </row>
    <row r="1840" spans="1:32">
      <c r="A1840" s="56"/>
      <c r="B1840" s="195"/>
      <c r="C1840" s="11" t="s">
        <v>147</v>
      </c>
      <c r="D1840" s="11"/>
      <c r="E1840" s="11" t="s">
        <v>96</v>
      </c>
      <c r="F1840" s="11">
        <v>17488</v>
      </c>
      <c r="G1840" s="11"/>
      <c r="H1840" s="11">
        <f t="shared" si="123"/>
        <v>49</v>
      </c>
      <c r="I1840" s="11"/>
      <c r="J1840" s="207">
        <v>3541.8599999999997</v>
      </c>
      <c r="K1840" s="11"/>
      <c r="M1840" s="11">
        <v>6</v>
      </c>
      <c r="N1840" s="70"/>
      <c r="P1840" s="196">
        <f t="shared" si="126"/>
        <v>590.30999999999995</v>
      </c>
      <c r="Q1840" s="11"/>
      <c r="R1840" s="11"/>
      <c r="S1840" s="11"/>
      <c r="T1840" s="170">
        <f t="shared" si="127"/>
        <v>2914.6666666666665</v>
      </c>
      <c r="U1840" s="11"/>
      <c r="V1840" s="11"/>
      <c r="W1840" s="11"/>
      <c r="Y1840" s="11">
        <v>3541.8599999999997</v>
      </c>
      <c r="Z1840" s="11">
        <f t="shared" si="124"/>
        <v>5005.59</v>
      </c>
      <c r="AB1840" s="11">
        <f t="shared" si="125"/>
        <v>2746.94</v>
      </c>
      <c r="AC1840" s="170">
        <v>3409.3</v>
      </c>
      <c r="AD1840" s="11"/>
      <c r="AE1840" s="4"/>
      <c r="AF1840" s="4"/>
    </row>
    <row r="1841" spans="1:32">
      <c r="A1841" s="56"/>
      <c r="B1841" s="195"/>
      <c r="C1841" s="11" t="s">
        <v>148</v>
      </c>
      <c r="D1841" s="11"/>
      <c r="E1841" s="11" t="s">
        <v>86</v>
      </c>
      <c r="F1841" s="11">
        <v>280486</v>
      </c>
      <c r="G1841" s="11"/>
      <c r="H1841" s="11">
        <f t="shared" si="123"/>
        <v>792</v>
      </c>
      <c r="I1841" s="11"/>
      <c r="J1841" s="207">
        <v>39140.389999999992</v>
      </c>
      <c r="K1841" s="11"/>
      <c r="M1841" s="11">
        <v>178</v>
      </c>
      <c r="N1841" s="70"/>
      <c r="P1841" s="196">
        <f t="shared" si="126"/>
        <v>219.88983146067412</v>
      </c>
      <c r="Q1841" s="11"/>
      <c r="R1841" s="11"/>
      <c r="S1841" s="11"/>
      <c r="T1841" s="170">
        <f t="shared" si="127"/>
        <v>1575.7640449438202</v>
      </c>
      <c r="U1841" s="11"/>
      <c r="V1841" s="11"/>
      <c r="W1841" s="11"/>
      <c r="Y1841" s="11">
        <v>39140.389999999992</v>
      </c>
      <c r="Z1841" s="11">
        <f t="shared" si="124"/>
        <v>55315.76</v>
      </c>
      <c r="AB1841" s="11">
        <f t="shared" si="125"/>
        <v>30355.91</v>
      </c>
      <c r="AC1841" s="170">
        <v>37675.49</v>
      </c>
      <c r="AD1841" s="11"/>
      <c r="AE1841" s="4"/>
      <c r="AF1841" s="4"/>
    </row>
    <row r="1842" spans="1:32">
      <c r="A1842" s="56"/>
      <c r="B1842" s="195"/>
      <c r="C1842" s="11" t="s">
        <v>151</v>
      </c>
      <c r="D1842" s="11"/>
      <c r="E1842" s="11" t="s">
        <v>61</v>
      </c>
      <c r="F1842" s="11">
        <v>118</v>
      </c>
      <c r="G1842" s="11"/>
      <c r="H1842" s="11">
        <f t="shared" si="123"/>
        <v>0</v>
      </c>
      <c r="I1842" s="11"/>
      <c r="J1842" s="207">
        <v>30.87</v>
      </c>
      <c r="K1842" s="11"/>
      <c r="M1842" s="11">
        <v>1</v>
      </c>
      <c r="N1842" s="70"/>
      <c r="P1842" s="196">
        <f t="shared" si="126"/>
        <v>30.87</v>
      </c>
      <c r="Q1842" s="11"/>
      <c r="R1842" s="11"/>
      <c r="S1842" s="11"/>
      <c r="T1842" s="170">
        <f t="shared" si="127"/>
        <v>118</v>
      </c>
      <c r="U1842" s="11"/>
      <c r="V1842" s="11"/>
      <c r="W1842" s="11"/>
      <c r="Y1842" s="11">
        <v>30.87</v>
      </c>
      <c r="Z1842" s="11">
        <f t="shared" si="124"/>
        <v>43.63</v>
      </c>
      <c r="AB1842" s="11">
        <f t="shared" si="125"/>
        <v>23.94</v>
      </c>
      <c r="AC1842" s="170">
        <v>29.71</v>
      </c>
      <c r="AD1842" s="11"/>
      <c r="AE1842" s="4"/>
      <c r="AF1842" s="4"/>
    </row>
    <row r="1843" spans="1:32">
      <c r="A1843" s="56"/>
      <c r="B1843" s="195"/>
      <c r="C1843" s="11" t="s">
        <v>151</v>
      </c>
      <c r="D1843" s="11"/>
      <c r="E1843" s="11" t="s">
        <v>152</v>
      </c>
      <c r="F1843" s="11">
        <v>9913</v>
      </c>
      <c r="G1843" s="11"/>
      <c r="H1843" s="11">
        <f t="shared" si="123"/>
        <v>28</v>
      </c>
      <c r="I1843" s="11"/>
      <c r="J1843" s="207">
        <v>1333.92</v>
      </c>
      <c r="K1843" s="11"/>
      <c r="M1843" s="11">
        <v>21</v>
      </c>
      <c r="N1843" s="70"/>
      <c r="P1843" s="196">
        <f t="shared" si="126"/>
        <v>63.52</v>
      </c>
      <c r="Q1843" s="11"/>
      <c r="R1843" s="11"/>
      <c r="S1843" s="11"/>
      <c r="T1843" s="170">
        <f t="shared" si="127"/>
        <v>472.04761904761904</v>
      </c>
      <c r="U1843" s="11"/>
      <c r="V1843" s="11"/>
      <c r="W1843" s="11"/>
      <c r="Y1843" s="11">
        <v>1333.92</v>
      </c>
      <c r="Z1843" s="11">
        <f t="shared" si="124"/>
        <v>1885.18</v>
      </c>
      <c r="AB1843" s="11">
        <f t="shared" si="125"/>
        <v>1034.54</v>
      </c>
      <c r="AC1843" s="170">
        <v>1284</v>
      </c>
      <c r="AD1843" s="11"/>
      <c r="AE1843" s="4"/>
      <c r="AF1843" s="4"/>
    </row>
    <row r="1844" spans="1:32">
      <c r="A1844" s="56"/>
      <c r="B1844" s="195"/>
      <c r="C1844" s="11" t="s">
        <v>153</v>
      </c>
      <c r="D1844" s="11"/>
      <c r="E1844" s="11" t="s">
        <v>53</v>
      </c>
      <c r="F1844" s="11">
        <v>6777436</v>
      </c>
      <c r="G1844" s="11"/>
      <c r="H1844" s="11">
        <f t="shared" si="123"/>
        <v>19139</v>
      </c>
      <c r="I1844" s="11"/>
      <c r="J1844" s="207">
        <v>698122.83000000031</v>
      </c>
      <c r="K1844" s="11"/>
      <c r="M1844" s="11">
        <v>926</v>
      </c>
      <c r="N1844" s="70"/>
      <c r="P1844" s="196">
        <f t="shared" si="126"/>
        <v>753.91234341252732</v>
      </c>
      <c r="Q1844" s="11"/>
      <c r="R1844" s="11"/>
      <c r="S1844" s="11"/>
      <c r="T1844" s="170">
        <f t="shared" si="127"/>
        <v>7319.04535637149</v>
      </c>
      <c r="U1844" s="11"/>
      <c r="V1844" s="11"/>
      <c r="W1844" s="11"/>
      <c r="Y1844" s="11">
        <v>698122.83000000031</v>
      </c>
      <c r="Z1844" s="11">
        <f t="shared" si="124"/>
        <v>986632.8</v>
      </c>
      <c r="AB1844" s="11">
        <f t="shared" si="125"/>
        <v>541439.48</v>
      </c>
      <c r="AC1844" s="170">
        <v>671994.37</v>
      </c>
      <c r="AD1844" s="11"/>
      <c r="AE1844" s="4"/>
      <c r="AF1844" s="4"/>
    </row>
    <row r="1845" spans="1:32">
      <c r="A1845" s="56"/>
      <c r="B1845" s="195"/>
      <c r="C1845" s="11" t="s">
        <v>156</v>
      </c>
      <c r="D1845" s="11"/>
      <c r="E1845" s="11" t="s">
        <v>53</v>
      </c>
      <c r="F1845" s="11">
        <v>1923</v>
      </c>
      <c r="G1845" s="11"/>
      <c r="H1845" s="11">
        <f t="shared" si="123"/>
        <v>5</v>
      </c>
      <c r="I1845" s="11"/>
      <c r="J1845" s="207">
        <v>357.09000000000003</v>
      </c>
      <c r="K1845" s="11"/>
      <c r="M1845" s="11">
        <v>3</v>
      </c>
      <c r="N1845" s="70"/>
      <c r="P1845" s="196">
        <f t="shared" si="126"/>
        <v>119.03000000000002</v>
      </c>
      <c r="Q1845" s="11"/>
      <c r="R1845" s="11"/>
      <c r="S1845" s="11"/>
      <c r="T1845" s="170">
        <f t="shared" si="127"/>
        <v>641</v>
      </c>
      <c r="U1845" s="11"/>
      <c r="V1845" s="11"/>
      <c r="W1845" s="11"/>
      <c r="Y1845" s="11">
        <v>357.09000000000003</v>
      </c>
      <c r="Z1845" s="11">
        <f t="shared" si="124"/>
        <v>504.66</v>
      </c>
      <c r="AB1845" s="11">
        <f t="shared" si="125"/>
        <v>276.95</v>
      </c>
      <c r="AC1845" s="170">
        <v>343.73</v>
      </c>
      <c r="AD1845" s="11"/>
      <c r="AE1845" s="4"/>
      <c r="AF1845" s="4"/>
    </row>
    <row r="1846" spans="1:32">
      <c r="A1846" s="56"/>
      <c r="B1846" s="195"/>
      <c r="C1846" s="11" t="s">
        <v>158</v>
      </c>
      <c r="D1846" s="11"/>
      <c r="E1846" s="11" t="s">
        <v>52</v>
      </c>
      <c r="F1846" s="11">
        <v>74</v>
      </c>
      <c r="G1846" s="11"/>
      <c r="H1846" s="11">
        <f t="shared" si="123"/>
        <v>0</v>
      </c>
      <c r="I1846" s="11"/>
      <c r="J1846" s="207">
        <v>25.04</v>
      </c>
      <c r="K1846" s="11"/>
      <c r="M1846" s="11">
        <v>1</v>
      </c>
      <c r="N1846" s="70"/>
      <c r="P1846" s="196">
        <f t="shared" si="126"/>
        <v>25.04</v>
      </c>
      <c r="Q1846" s="11"/>
      <c r="R1846" s="11"/>
      <c r="S1846" s="11"/>
      <c r="T1846" s="170">
        <f t="shared" si="127"/>
        <v>74</v>
      </c>
      <c r="U1846" s="11"/>
      <c r="V1846" s="11"/>
      <c r="W1846" s="11"/>
      <c r="Y1846" s="11">
        <v>25.04</v>
      </c>
      <c r="Z1846" s="11">
        <f t="shared" si="124"/>
        <v>35.39</v>
      </c>
      <c r="AB1846" s="11">
        <f t="shared" si="125"/>
        <v>19.420000000000002</v>
      </c>
      <c r="AC1846" s="170">
        <v>24.1</v>
      </c>
      <c r="AD1846" s="11"/>
      <c r="AE1846" s="4"/>
      <c r="AF1846" s="4"/>
    </row>
    <row r="1847" spans="1:32">
      <c r="A1847" s="56"/>
      <c r="B1847" s="195"/>
      <c r="C1847" s="11" t="s">
        <v>158</v>
      </c>
      <c r="D1847" s="11"/>
      <c r="E1847" s="11" t="s">
        <v>85</v>
      </c>
      <c r="F1847" s="11">
        <v>1295</v>
      </c>
      <c r="G1847" s="11"/>
      <c r="H1847" s="11">
        <f t="shared" si="123"/>
        <v>4</v>
      </c>
      <c r="I1847" s="11"/>
      <c r="J1847" s="207">
        <v>165.97</v>
      </c>
      <c r="K1847" s="11"/>
      <c r="M1847" s="11">
        <v>5</v>
      </c>
      <c r="N1847" s="70"/>
      <c r="P1847" s="196">
        <f t="shared" si="126"/>
        <v>33.194000000000003</v>
      </c>
      <c r="Q1847" s="11"/>
      <c r="R1847" s="11"/>
      <c r="S1847" s="11"/>
      <c r="T1847" s="170">
        <f t="shared" si="127"/>
        <v>259</v>
      </c>
      <c r="U1847" s="11"/>
      <c r="V1847" s="11"/>
      <c r="W1847" s="11"/>
      <c r="Y1847" s="11">
        <v>165.97</v>
      </c>
      <c r="Z1847" s="11">
        <f t="shared" si="124"/>
        <v>234.56</v>
      </c>
      <c r="AB1847" s="11">
        <f t="shared" si="125"/>
        <v>128.72</v>
      </c>
      <c r="AC1847" s="170">
        <v>159.76</v>
      </c>
      <c r="AD1847" s="11"/>
      <c r="AE1847" s="4"/>
      <c r="AF1847" s="4"/>
    </row>
    <row r="1848" spans="1:32">
      <c r="A1848" s="56"/>
      <c r="B1848" s="195"/>
      <c r="C1848" s="11" t="s">
        <v>158</v>
      </c>
      <c r="D1848" s="11"/>
      <c r="E1848" s="11" t="s">
        <v>86</v>
      </c>
      <c r="F1848" s="11">
        <v>5847720</v>
      </c>
      <c r="G1848" s="11"/>
      <c r="H1848" s="11">
        <f t="shared" si="123"/>
        <v>16514</v>
      </c>
      <c r="I1848" s="11"/>
      <c r="J1848" s="207">
        <v>576025.01999999885</v>
      </c>
      <c r="K1848" s="11"/>
      <c r="M1848" s="11">
        <v>867</v>
      </c>
      <c r="N1848" s="70"/>
      <c r="P1848" s="196">
        <f t="shared" si="126"/>
        <v>664.38871972318202</v>
      </c>
      <c r="Q1848" s="11"/>
      <c r="R1848" s="11"/>
      <c r="S1848" s="11"/>
      <c r="T1848" s="170">
        <f t="shared" si="127"/>
        <v>6744.7750865051903</v>
      </c>
      <c r="U1848" s="11"/>
      <c r="V1848" s="11"/>
      <c r="W1848" s="11"/>
      <c r="Y1848" s="11">
        <v>576025.01999999885</v>
      </c>
      <c r="Z1848" s="11">
        <f t="shared" si="124"/>
        <v>814076.19</v>
      </c>
      <c r="AB1848" s="11">
        <f t="shared" si="125"/>
        <v>446744.72</v>
      </c>
      <c r="AC1848" s="170">
        <v>554466.28</v>
      </c>
      <c r="AD1848" s="11"/>
      <c r="AE1848" s="4"/>
      <c r="AF1848" s="4"/>
    </row>
    <row r="1849" spans="1:32">
      <c r="A1849" s="56"/>
      <c r="B1849" s="195"/>
      <c r="C1849" s="11" t="s">
        <v>159</v>
      </c>
      <c r="D1849" s="11"/>
      <c r="E1849" s="11" t="s">
        <v>154</v>
      </c>
      <c r="F1849" s="11">
        <v>176224</v>
      </c>
      <c r="G1849" s="11"/>
      <c r="H1849" s="11">
        <f t="shared" si="123"/>
        <v>498</v>
      </c>
      <c r="I1849" s="11"/>
      <c r="J1849" s="207">
        <v>14761.739999999998</v>
      </c>
      <c r="K1849" s="11"/>
      <c r="M1849" s="11">
        <v>63</v>
      </c>
      <c r="N1849" s="70"/>
      <c r="P1849" s="196">
        <f t="shared" si="126"/>
        <v>234.3133333333333</v>
      </c>
      <c r="Q1849" s="11"/>
      <c r="R1849" s="11"/>
      <c r="S1849" s="11"/>
      <c r="T1849" s="170">
        <f t="shared" si="127"/>
        <v>2797.2063492063494</v>
      </c>
      <c r="U1849" s="11"/>
      <c r="V1849" s="11"/>
      <c r="W1849" s="11"/>
      <c r="Y1849" s="11">
        <v>14761.739999999998</v>
      </c>
      <c r="Z1849" s="11">
        <f t="shared" si="124"/>
        <v>20862.259999999998</v>
      </c>
      <c r="AB1849" s="11">
        <f t="shared" si="125"/>
        <v>11448.69</v>
      </c>
      <c r="AC1849" s="170">
        <v>14209.26</v>
      </c>
      <c r="AD1849" s="11"/>
      <c r="AE1849" s="4"/>
      <c r="AF1849" s="4"/>
    </row>
    <row r="1850" spans="1:32">
      <c r="A1850" s="56"/>
      <c r="B1850" s="195"/>
      <c r="C1850" s="11" t="s">
        <v>160</v>
      </c>
      <c r="D1850" s="11"/>
      <c r="E1850" s="11" t="s">
        <v>89</v>
      </c>
      <c r="F1850" s="11">
        <v>247679</v>
      </c>
      <c r="G1850" s="11"/>
      <c r="H1850" s="11">
        <f t="shared" si="123"/>
        <v>699</v>
      </c>
      <c r="I1850" s="11"/>
      <c r="J1850" s="207">
        <v>39730.900000000023</v>
      </c>
      <c r="K1850" s="11"/>
      <c r="M1850" s="11">
        <v>104</v>
      </c>
      <c r="N1850" s="70"/>
      <c r="P1850" s="196">
        <f t="shared" si="126"/>
        <v>382.02788461538483</v>
      </c>
      <c r="Q1850" s="11"/>
      <c r="R1850" s="11"/>
      <c r="S1850" s="11"/>
      <c r="T1850" s="170">
        <f t="shared" si="127"/>
        <v>2381.5288461538462</v>
      </c>
      <c r="U1850" s="11"/>
      <c r="V1850" s="11"/>
      <c r="W1850" s="11"/>
      <c r="Y1850" s="11">
        <v>39730.900000000023</v>
      </c>
      <c r="Z1850" s="11">
        <f t="shared" si="124"/>
        <v>56150.3</v>
      </c>
      <c r="AB1850" s="11">
        <f t="shared" si="125"/>
        <v>30813.89</v>
      </c>
      <c r="AC1850" s="170">
        <v>38243.9</v>
      </c>
      <c r="AD1850" s="11"/>
      <c r="AE1850" s="4"/>
      <c r="AF1850" s="4"/>
    </row>
    <row r="1851" spans="1:32">
      <c r="A1851" s="56"/>
      <c r="B1851" s="195"/>
      <c r="C1851" s="11" t="s">
        <v>160</v>
      </c>
      <c r="D1851" s="11"/>
      <c r="E1851" s="11" t="s">
        <v>66</v>
      </c>
      <c r="F1851" s="11">
        <v>980636</v>
      </c>
      <c r="G1851" s="11"/>
      <c r="H1851" s="11">
        <f t="shared" si="123"/>
        <v>2769</v>
      </c>
      <c r="I1851" s="11"/>
      <c r="J1851" s="207">
        <v>80350.160000000062</v>
      </c>
      <c r="K1851" s="11"/>
      <c r="M1851" s="11">
        <v>156</v>
      </c>
      <c r="N1851" s="70"/>
      <c r="P1851" s="196">
        <f t="shared" si="126"/>
        <v>515.06512820512864</v>
      </c>
      <c r="Q1851" s="11"/>
      <c r="R1851" s="11"/>
      <c r="S1851" s="11"/>
      <c r="T1851" s="170">
        <f t="shared" si="127"/>
        <v>6286.1282051282051</v>
      </c>
      <c r="U1851" s="11"/>
      <c r="V1851" s="11"/>
      <c r="W1851" s="11"/>
      <c r="Y1851" s="11">
        <v>80350.160000000062</v>
      </c>
      <c r="Z1851" s="11">
        <f t="shared" si="124"/>
        <v>113556.1</v>
      </c>
      <c r="AB1851" s="11">
        <f t="shared" si="125"/>
        <v>62316.75</v>
      </c>
      <c r="AC1851" s="170">
        <v>77342.92</v>
      </c>
      <c r="AD1851" s="11"/>
      <c r="AE1851" s="4"/>
      <c r="AF1851" s="4"/>
    </row>
    <row r="1852" spans="1:32">
      <c r="A1852" s="56"/>
      <c r="B1852" s="195"/>
      <c r="C1852" s="11" t="s">
        <v>581</v>
      </c>
      <c r="D1852" s="11"/>
      <c r="E1852" s="11" t="s">
        <v>133</v>
      </c>
      <c r="F1852" s="11">
        <v>35895</v>
      </c>
      <c r="G1852" s="11"/>
      <c r="H1852" s="11">
        <f t="shared" si="123"/>
        <v>101</v>
      </c>
      <c r="I1852" s="11"/>
      <c r="J1852" s="207">
        <v>5915.78</v>
      </c>
      <c r="K1852" s="11"/>
      <c r="M1852" s="11">
        <v>19</v>
      </c>
      <c r="N1852" s="70"/>
      <c r="P1852" s="196">
        <f t="shared" si="126"/>
        <v>311.35684210526313</v>
      </c>
      <c r="Q1852" s="11"/>
      <c r="R1852" s="11"/>
      <c r="S1852" s="11"/>
      <c r="T1852" s="170">
        <f t="shared" si="127"/>
        <v>1889.2105263157894</v>
      </c>
      <c r="U1852" s="11"/>
      <c r="V1852" s="11"/>
      <c r="W1852" s="11"/>
      <c r="Y1852" s="11">
        <v>5915.78</v>
      </c>
      <c r="Z1852" s="11">
        <f t="shared" si="124"/>
        <v>8360.57</v>
      </c>
      <c r="AB1852" s="11">
        <f t="shared" si="125"/>
        <v>4588.07</v>
      </c>
      <c r="AC1852" s="170">
        <v>5694.37</v>
      </c>
      <c r="AD1852" s="11"/>
      <c r="AE1852" s="4"/>
      <c r="AF1852" s="4"/>
    </row>
    <row r="1853" spans="1:32">
      <c r="A1853" s="56"/>
      <c r="B1853" s="195"/>
      <c r="C1853" s="11" t="s">
        <v>161</v>
      </c>
      <c r="D1853" s="11"/>
      <c r="E1853" s="11" t="s">
        <v>162</v>
      </c>
      <c r="F1853" s="11">
        <v>31516</v>
      </c>
      <c r="G1853" s="11"/>
      <c r="H1853" s="11">
        <f t="shared" si="123"/>
        <v>89</v>
      </c>
      <c r="I1853" s="11"/>
      <c r="J1853" s="207">
        <v>5282.9600000000009</v>
      </c>
      <c r="K1853" s="11"/>
      <c r="M1853" s="11">
        <v>38</v>
      </c>
      <c r="N1853" s="70"/>
      <c r="P1853" s="196">
        <f t="shared" si="126"/>
        <v>139.02526315789476</v>
      </c>
      <c r="Q1853" s="11"/>
      <c r="R1853" s="11"/>
      <c r="S1853" s="11"/>
      <c r="T1853" s="170">
        <f t="shared" si="127"/>
        <v>829.36842105263156</v>
      </c>
      <c r="U1853" s="11"/>
      <c r="V1853" s="11"/>
      <c r="W1853" s="11"/>
      <c r="Y1853" s="11">
        <v>5282.9600000000009</v>
      </c>
      <c r="Z1853" s="11">
        <f t="shared" si="124"/>
        <v>7466.22</v>
      </c>
      <c r="AB1853" s="11">
        <f t="shared" si="125"/>
        <v>4097.28</v>
      </c>
      <c r="AC1853" s="170">
        <v>5085.24</v>
      </c>
      <c r="AD1853" s="11"/>
      <c r="AE1853" s="4"/>
      <c r="AF1853" s="4"/>
    </row>
    <row r="1854" spans="1:32">
      <c r="A1854" s="56"/>
      <c r="B1854" s="195"/>
      <c r="C1854" s="11" t="s">
        <v>163</v>
      </c>
      <c r="D1854" s="11"/>
      <c r="E1854" s="11" t="s">
        <v>164</v>
      </c>
      <c r="F1854" s="11">
        <v>2805394</v>
      </c>
      <c r="G1854" s="11"/>
      <c r="H1854" s="11">
        <f t="shared" si="123"/>
        <v>7922</v>
      </c>
      <c r="I1854" s="11"/>
      <c r="J1854" s="207">
        <v>189613.37999999986</v>
      </c>
      <c r="K1854" s="11"/>
      <c r="M1854" s="11">
        <v>383</v>
      </c>
      <c r="N1854" s="70"/>
      <c r="P1854" s="196">
        <f t="shared" si="126"/>
        <v>495.07409921670984</v>
      </c>
      <c r="Q1854" s="11"/>
      <c r="R1854" s="11"/>
      <c r="S1854" s="11"/>
      <c r="T1854" s="170">
        <f t="shared" si="127"/>
        <v>7324.788511749347</v>
      </c>
      <c r="U1854" s="11"/>
      <c r="V1854" s="11"/>
      <c r="W1854" s="11"/>
      <c r="Y1854" s="11">
        <v>189613.37999999986</v>
      </c>
      <c r="Z1854" s="11">
        <f t="shared" si="124"/>
        <v>267974.02</v>
      </c>
      <c r="AB1854" s="11">
        <f t="shared" si="125"/>
        <v>147057.46</v>
      </c>
      <c r="AC1854" s="170">
        <v>182516.77</v>
      </c>
      <c r="AD1854" s="11"/>
      <c r="AE1854" s="4"/>
      <c r="AF1854" s="4"/>
    </row>
    <row r="1855" spans="1:32">
      <c r="A1855" s="56"/>
      <c r="B1855" s="195"/>
      <c r="C1855" s="11" t="s">
        <v>163</v>
      </c>
      <c r="D1855" s="11"/>
      <c r="E1855" s="11" t="s">
        <v>215</v>
      </c>
      <c r="F1855" s="11">
        <v>616</v>
      </c>
      <c r="G1855" s="11"/>
      <c r="H1855" s="11">
        <f t="shared" si="123"/>
        <v>2</v>
      </c>
      <c r="I1855" s="11"/>
      <c r="J1855" s="207">
        <v>109.25</v>
      </c>
      <c r="K1855" s="11"/>
      <c r="M1855" s="11">
        <v>1</v>
      </c>
      <c r="N1855" s="70"/>
      <c r="P1855" s="196">
        <f t="shared" si="126"/>
        <v>109.25</v>
      </c>
      <c r="Q1855" s="11"/>
      <c r="R1855" s="11"/>
      <c r="S1855" s="11"/>
      <c r="T1855" s="170">
        <f t="shared" si="127"/>
        <v>616</v>
      </c>
      <c r="U1855" s="11"/>
      <c r="V1855" s="11"/>
      <c r="W1855" s="11"/>
      <c r="Y1855" s="11">
        <v>109.25</v>
      </c>
      <c r="Z1855" s="11">
        <f t="shared" si="124"/>
        <v>154.4</v>
      </c>
      <c r="AB1855" s="11">
        <f t="shared" si="125"/>
        <v>84.73</v>
      </c>
      <c r="AC1855" s="170">
        <v>105.16</v>
      </c>
      <c r="AD1855" s="11"/>
      <c r="AE1855" s="4"/>
      <c r="AF1855" s="4"/>
    </row>
    <row r="1856" spans="1:32">
      <c r="A1856" s="56"/>
      <c r="B1856" s="195"/>
      <c r="C1856" s="11" t="s">
        <v>165</v>
      </c>
      <c r="D1856" s="11"/>
      <c r="E1856" s="11" t="s">
        <v>166</v>
      </c>
      <c r="F1856" s="11">
        <v>175626</v>
      </c>
      <c r="G1856" s="11"/>
      <c r="H1856" s="11">
        <f t="shared" si="123"/>
        <v>496</v>
      </c>
      <c r="I1856" s="11"/>
      <c r="J1856" s="207">
        <v>30110.76</v>
      </c>
      <c r="K1856" s="11"/>
      <c r="M1856" s="11">
        <v>88</v>
      </c>
      <c r="N1856" s="70"/>
      <c r="P1856" s="196">
        <f t="shared" si="126"/>
        <v>342.16772727272723</v>
      </c>
      <c r="Q1856" s="11"/>
      <c r="R1856" s="11"/>
      <c r="S1856" s="11"/>
      <c r="T1856" s="170">
        <f t="shared" si="127"/>
        <v>1995.75</v>
      </c>
      <c r="U1856" s="11"/>
      <c r="V1856" s="11"/>
      <c r="W1856" s="11"/>
      <c r="Y1856" s="11">
        <v>30110.76</v>
      </c>
      <c r="Z1856" s="11">
        <f t="shared" si="124"/>
        <v>42554.49</v>
      </c>
      <c r="AB1856" s="11">
        <f t="shared" si="125"/>
        <v>23352.84</v>
      </c>
      <c r="AC1856" s="170">
        <v>28983.81</v>
      </c>
      <c r="AD1856" s="11"/>
      <c r="AE1856" s="4"/>
      <c r="AF1856" s="4"/>
    </row>
    <row r="1857" spans="1:32">
      <c r="A1857" s="56"/>
      <c r="B1857" s="195"/>
      <c r="C1857" s="11" t="s">
        <v>167</v>
      </c>
      <c r="D1857" s="11"/>
      <c r="E1857" s="11" t="s">
        <v>94</v>
      </c>
      <c r="F1857" s="11">
        <v>172</v>
      </c>
      <c r="G1857" s="11"/>
      <c r="H1857" s="11">
        <f t="shared" si="123"/>
        <v>0</v>
      </c>
      <c r="I1857" s="11"/>
      <c r="J1857" s="207">
        <v>13.650000000000006</v>
      </c>
      <c r="K1857" s="11"/>
      <c r="M1857" s="11">
        <v>3</v>
      </c>
      <c r="N1857" s="70"/>
      <c r="P1857" s="196">
        <f t="shared" si="126"/>
        <v>4.5500000000000016</v>
      </c>
      <c r="Q1857" s="11"/>
      <c r="R1857" s="11"/>
      <c r="S1857" s="11"/>
      <c r="T1857" s="170">
        <f t="shared" si="127"/>
        <v>57.333333333333336</v>
      </c>
      <c r="U1857" s="11"/>
      <c r="V1857" s="11"/>
      <c r="W1857" s="11"/>
      <c r="Y1857" s="11">
        <v>13.650000000000006</v>
      </c>
      <c r="Z1857" s="11">
        <f t="shared" si="124"/>
        <v>19.29</v>
      </c>
      <c r="AB1857" s="11">
        <f t="shared" si="125"/>
        <v>10.59</v>
      </c>
      <c r="AC1857" s="170">
        <v>13.14</v>
      </c>
      <c r="AD1857" s="11"/>
      <c r="AE1857" s="4"/>
      <c r="AF1857" s="4"/>
    </row>
    <row r="1858" spans="1:32">
      <c r="A1858" s="56"/>
      <c r="B1858" s="195"/>
      <c r="C1858" s="11" t="s">
        <v>168</v>
      </c>
      <c r="D1858" s="11"/>
      <c r="E1858" s="11" t="s">
        <v>57</v>
      </c>
      <c r="F1858" s="11">
        <v>116</v>
      </c>
      <c r="G1858" s="11"/>
      <c r="H1858" s="11">
        <f t="shared" si="123"/>
        <v>0</v>
      </c>
      <c r="I1858" s="11"/>
      <c r="J1858" s="207">
        <v>35.83</v>
      </c>
      <c r="K1858" s="11"/>
      <c r="M1858" s="11">
        <v>1</v>
      </c>
      <c r="N1858" s="70"/>
      <c r="P1858" s="196">
        <f t="shared" si="126"/>
        <v>35.83</v>
      </c>
      <c r="Q1858" s="11"/>
      <c r="R1858" s="11"/>
      <c r="S1858" s="11"/>
      <c r="T1858" s="170">
        <f t="shared" si="127"/>
        <v>116</v>
      </c>
      <c r="U1858" s="11"/>
      <c r="V1858" s="11"/>
      <c r="W1858" s="11"/>
      <c r="Y1858" s="11">
        <v>35.83</v>
      </c>
      <c r="Z1858" s="11">
        <f t="shared" si="124"/>
        <v>50.64</v>
      </c>
      <c r="AB1858" s="11">
        <f t="shared" si="125"/>
        <v>27.79</v>
      </c>
      <c r="AC1858" s="170">
        <v>34.49</v>
      </c>
      <c r="AD1858" s="11"/>
      <c r="AE1858" s="4"/>
      <c r="AF1858" s="4"/>
    </row>
    <row r="1859" spans="1:32">
      <c r="A1859" s="56"/>
      <c r="B1859" s="195"/>
      <c r="C1859" s="11" t="s">
        <v>168</v>
      </c>
      <c r="D1859" s="11"/>
      <c r="E1859" s="11" t="s">
        <v>169</v>
      </c>
      <c r="F1859" s="11">
        <v>246681</v>
      </c>
      <c r="G1859" s="11"/>
      <c r="H1859" s="11">
        <f t="shared" si="123"/>
        <v>697</v>
      </c>
      <c r="I1859" s="11"/>
      <c r="J1859" s="207">
        <v>43686.309999999983</v>
      </c>
      <c r="K1859" s="11"/>
      <c r="M1859" s="11">
        <v>138</v>
      </c>
      <c r="N1859" s="70"/>
      <c r="P1859" s="196">
        <f t="shared" si="126"/>
        <v>316.56746376811583</v>
      </c>
      <c r="Q1859" s="11"/>
      <c r="R1859" s="11"/>
      <c r="S1859" s="11"/>
      <c r="T1859" s="170">
        <f t="shared" si="127"/>
        <v>1787.5434782608695</v>
      </c>
      <c r="U1859" s="11"/>
      <c r="V1859" s="11"/>
      <c r="W1859" s="11"/>
      <c r="Y1859" s="11">
        <v>43686.309999999983</v>
      </c>
      <c r="Z1859" s="11">
        <f t="shared" si="124"/>
        <v>61740.35</v>
      </c>
      <c r="AB1859" s="11">
        <f t="shared" si="125"/>
        <v>33881.56</v>
      </c>
      <c r="AC1859" s="170">
        <v>42051.27</v>
      </c>
      <c r="AD1859" s="11"/>
      <c r="AE1859" s="4"/>
      <c r="AF1859" s="4"/>
    </row>
    <row r="1860" spans="1:32">
      <c r="A1860" s="56"/>
      <c r="B1860" s="195"/>
      <c r="C1860" s="11" t="s">
        <v>168</v>
      </c>
      <c r="D1860" s="11"/>
      <c r="E1860" s="11" t="s">
        <v>62</v>
      </c>
      <c r="F1860" s="11">
        <v>8398</v>
      </c>
      <c r="G1860" s="11"/>
      <c r="H1860" s="11">
        <f t="shared" si="123"/>
        <v>24</v>
      </c>
      <c r="I1860" s="11"/>
      <c r="J1860" s="207">
        <v>786.41000000000008</v>
      </c>
      <c r="K1860" s="11"/>
      <c r="M1860" s="11">
        <v>2</v>
      </c>
      <c r="N1860" s="70"/>
      <c r="P1860" s="196">
        <f t="shared" si="126"/>
        <v>393.20500000000004</v>
      </c>
      <c r="Q1860" s="11"/>
      <c r="R1860" s="11"/>
      <c r="S1860" s="11"/>
      <c r="T1860" s="170">
        <f t="shared" si="127"/>
        <v>4199</v>
      </c>
      <c r="U1860" s="11"/>
      <c r="V1860" s="11"/>
      <c r="W1860" s="11"/>
      <c r="Y1860" s="11">
        <v>786.41000000000008</v>
      </c>
      <c r="Z1860" s="11">
        <f t="shared" si="124"/>
        <v>1111.4100000000001</v>
      </c>
      <c r="AB1860" s="11">
        <f t="shared" si="125"/>
        <v>609.91</v>
      </c>
      <c r="AC1860" s="170">
        <v>756.98</v>
      </c>
      <c r="AD1860" s="11"/>
      <c r="AE1860" s="4"/>
      <c r="AF1860" s="4"/>
    </row>
    <row r="1861" spans="1:32">
      <c r="A1861" s="56"/>
      <c r="B1861" s="195"/>
      <c r="C1861" s="11" t="s">
        <v>170</v>
      </c>
      <c r="D1861" s="11"/>
      <c r="E1861" s="11" t="s">
        <v>94</v>
      </c>
      <c r="F1861" s="11"/>
      <c r="G1861" s="11"/>
      <c r="H1861" s="11">
        <f t="shared" si="123"/>
        <v>0</v>
      </c>
      <c r="I1861" s="11"/>
      <c r="J1861" s="207">
        <v>11.9</v>
      </c>
      <c r="K1861" s="11"/>
      <c r="M1861" s="11">
        <v>1</v>
      </c>
      <c r="N1861" s="70"/>
      <c r="P1861" s="196">
        <f t="shared" si="126"/>
        <v>11.9</v>
      </c>
      <c r="Q1861" s="11"/>
      <c r="R1861" s="11"/>
      <c r="S1861" s="11"/>
      <c r="T1861" s="170">
        <f t="shared" si="127"/>
        <v>0</v>
      </c>
      <c r="U1861" s="11"/>
      <c r="V1861" s="11"/>
      <c r="W1861" s="11"/>
      <c r="Y1861" s="11">
        <v>11.9</v>
      </c>
      <c r="Z1861" s="11">
        <f t="shared" si="124"/>
        <v>16.82</v>
      </c>
      <c r="AB1861" s="11">
        <f t="shared" si="125"/>
        <v>9.23</v>
      </c>
      <c r="AC1861" s="170">
        <v>11.45</v>
      </c>
      <c r="AD1861" s="11"/>
      <c r="AE1861" s="4"/>
      <c r="AF1861" s="4"/>
    </row>
    <row r="1862" spans="1:32">
      <c r="A1862" s="56"/>
      <c r="B1862" s="195"/>
      <c r="C1862" s="11" t="s">
        <v>170</v>
      </c>
      <c r="D1862" s="11"/>
      <c r="E1862" s="11" t="s">
        <v>75</v>
      </c>
      <c r="F1862" s="11">
        <v>698845</v>
      </c>
      <c r="G1862" s="11"/>
      <c r="H1862" s="11">
        <f t="shared" si="123"/>
        <v>1974</v>
      </c>
      <c r="I1862" s="11"/>
      <c r="J1862" s="207">
        <v>129130.65999999997</v>
      </c>
      <c r="K1862" s="11"/>
      <c r="M1862" s="11">
        <v>34</v>
      </c>
      <c r="N1862" s="70"/>
      <c r="P1862" s="196">
        <f t="shared" si="126"/>
        <v>3797.9605882352935</v>
      </c>
      <c r="Q1862" s="11"/>
      <c r="R1862" s="11"/>
      <c r="S1862" s="11"/>
      <c r="T1862" s="170">
        <f t="shared" si="127"/>
        <v>20554.264705882353</v>
      </c>
      <c r="U1862" s="11"/>
      <c r="V1862" s="11"/>
      <c r="W1862" s="11"/>
      <c r="Y1862" s="11">
        <v>129130.65999999997</v>
      </c>
      <c r="Z1862" s="11">
        <f t="shared" si="124"/>
        <v>182495.89</v>
      </c>
      <c r="AB1862" s="11">
        <f t="shared" si="125"/>
        <v>100149.19</v>
      </c>
      <c r="AC1862" s="170">
        <v>124297.72</v>
      </c>
      <c r="AD1862" s="11"/>
      <c r="AE1862" s="4"/>
      <c r="AF1862" s="4"/>
    </row>
    <row r="1863" spans="1:32">
      <c r="A1863" s="56"/>
      <c r="B1863" s="195"/>
      <c r="C1863" s="11" t="s">
        <v>171</v>
      </c>
      <c r="D1863" s="11"/>
      <c r="E1863" s="11" t="s">
        <v>172</v>
      </c>
      <c r="F1863" s="11">
        <v>938285</v>
      </c>
      <c r="G1863" s="11"/>
      <c r="H1863" s="11">
        <f t="shared" si="123"/>
        <v>2650</v>
      </c>
      <c r="I1863" s="11"/>
      <c r="J1863" s="207">
        <v>155133.64000000004</v>
      </c>
      <c r="K1863" s="11"/>
      <c r="M1863" s="11">
        <v>192</v>
      </c>
      <c r="N1863" s="70"/>
      <c r="P1863" s="196">
        <f t="shared" si="126"/>
        <v>807.98770833333356</v>
      </c>
      <c r="Q1863" s="11"/>
      <c r="R1863" s="11"/>
      <c r="S1863" s="11"/>
      <c r="T1863" s="170">
        <f t="shared" si="127"/>
        <v>4886.901041666667</v>
      </c>
      <c r="U1863" s="11"/>
      <c r="V1863" s="11"/>
      <c r="W1863" s="11"/>
      <c r="Y1863" s="11">
        <v>155133.64000000004</v>
      </c>
      <c r="Z1863" s="11">
        <f t="shared" si="124"/>
        <v>219245</v>
      </c>
      <c r="AB1863" s="11">
        <f t="shared" si="125"/>
        <v>120316.19</v>
      </c>
      <c r="AC1863" s="170">
        <v>149327.49</v>
      </c>
      <c r="AD1863" s="11"/>
      <c r="AE1863" s="4"/>
      <c r="AF1863" s="4"/>
    </row>
    <row r="1864" spans="1:32">
      <c r="A1864" s="56"/>
      <c r="B1864" s="195"/>
      <c r="C1864" s="11" t="s">
        <v>175</v>
      </c>
      <c r="D1864" s="11"/>
      <c r="E1864" s="11" t="s">
        <v>162</v>
      </c>
      <c r="F1864" s="11">
        <v>687</v>
      </c>
      <c r="G1864" s="11"/>
      <c r="H1864" s="11">
        <f t="shared" si="123"/>
        <v>2</v>
      </c>
      <c r="I1864" s="11"/>
      <c r="J1864" s="207">
        <v>213.85</v>
      </c>
      <c r="K1864" s="11"/>
      <c r="M1864" s="11">
        <v>1</v>
      </c>
      <c r="N1864" s="70"/>
      <c r="P1864" s="196">
        <f t="shared" si="126"/>
        <v>213.85</v>
      </c>
      <c r="Q1864" s="11"/>
      <c r="R1864" s="11"/>
      <c r="S1864" s="11"/>
      <c r="T1864" s="170">
        <f t="shared" si="127"/>
        <v>687</v>
      </c>
      <c r="U1864" s="11"/>
      <c r="V1864" s="11"/>
      <c r="W1864" s="11"/>
      <c r="Y1864" s="11">
        <v>213.85</v>
      </c>
      <c r="Z1864" s="11">
        <f t="shared" si="124"/>
        <v>302.23</v>
      </c>
      <c r="AB1864" s="11">
        <f t="shared" si="125"/>
        <v>165.85</v>
      </c>
      <c r="AC1864" s="170">
        <v>205.85</v>
      </c>
      <c r="AD1864" s="11"/>
      <c r="AE1864" s="4"/>
      <c r="AF1864" s="4"/>
    </row>
    <row r="1865" spans="1:32">
      <c r="A1865" s="56"/>
      <c r="B1865" s="195"/>
      <c r="C1865" s="11" t="s">
        <v>176</v>
      </c>
      <c r="D1865" s="11"/>
      <c r="E1865" s="11" t="s">
        <v>59</v>
      </c>
      <c r="F1865" s="11">
        <v>148974</v>
      </c>
      <c r="G1865" s="11"/>
      <c r="H1865" s="11">
        <f t="shared" si="123"/>
        <v>421</v>
      </c>
      <c r="I1865" s="11"/>
      <c r="J1865" s="207">
        <v>28318.73</v>
      </c>
      <c r="K1865" s="11"/>
      <c r="M1865" s="11">
        <v>58</v>
      </c>
      <c r="N1865" s="70"/>
      <c r="P1865" s="196">
        <f t="shared" si="126"/>
        <v>488.2539655172414</v>
      </c>
      <c r="Q1865" s="11"/>
      <c r="R1865" s="11"/>
      <c r="S1865" s="11"/>
      <c r="T1865" s="170">
        <f t="shared" si="127"/>
        <v>2568.5172413793102</v>
      </c>
      <c r="U1865" s="11"/>
      <c r="V1865" s="11"/>
      <c r="W1865" s="11"/>
      <c r="Y1865" s="11">
        <v>28318.73</v>
      </c>
      <c r="Z1865" s="11">
        <f t="shared" si="124"/>
        <v>40021.879999999997</v>
      </c>
      <c r="AB1865" s="11">
        <f t="shared" si="125"/>
        <v>21963.01</v>
      </c>
      <c r="AC1865" s="170">
        <v>27258.85</v>
      </c>
      <c r="AD1865" s="11"/>
      <c r="AE1865" s="4"/>
      <c r="AF1865" s="4"/>
    </row>
    <row r="1866" spans="1:32">
      <c r="A1866" s="56"/>
      <c r="B1866" s="195"/>
      <c r="C1866" s="11" t="s">
        <v>177</v>
      </c>
      <c r="D1866" s="11"/>
      <c r="E1866" s="11" t="s">
        <v>96</v>
      </c>
      <c r="F1866" s="11">
        <v>2</v>
      </c>
      <c r="G1866" s="11"/>
      <c r="H1866" s="11">
        <f t="shared" si="123"/>
        <v>0</v>
      </c>
      <c r="I1866" s="11"/>
      <c r="J1866" s="207">
        <v>23.73</v>
      </c>
      <c r="K1866" s="11"/>
      <c r="M1866" s="11">
        <v>2</v>
      </c>
      <c r="N1866" s="70"/>
      <c r="P1866" s="196">
        <f t="shared" si="126"/>
        <v>11.865</v>
      </c>
      <c r="Q1866" s="11"/>
      <c r="R1866" s="11"/>
      <c r="S1866" s="11"/>
      <c r="T1866" s="170">
        <f t="shared" si="127"/>
        <v>1</v>
      </c>
      <c r="U1866" s="11"/>
      <c r="V1866" s="11"/>
      <c r="W1866" s="11"/>
      <c r="Y1866" s="11">
        <v>23.73</v>
      </c>
      <c r="Z1866" s="11">
        <f t="shared" si="124"/>
        <v>33.54</v>
      </c>
      <c r="AB1866" s="11">
        <f t="shared" si="125"/>
        <v>18.399999999999999</v>
      </c>
      <c r="AC1866" s="170">
        <v>22.84</v>
      </c>
      <c r="AD1866" s="11"/>
      <c r="AE1866" s="4"/>
      <c r="AF1866" s="4"/>
    </row>
    <row r="1867" spans="1:32">
      <c r="A1867" s="56"/>
      <c r="B1867" s="195"/>
      <c r="C1867" s="11" t="s">
        <v>178</v>
      </c>
      <c r="D1867" s="11"/>
      <c r="E1867" s="11" t="s">
        <v>179</v>
      </c>
      <c r="F1867" s="11">
        <v>168561</v>
      </c>
      <c r="G1867" s="11"/>
      <c r="H1867" s="11">
        <f t="shared" si="123"/>
        <v>476</v>
      </c>
      <c r="I1867" s="11"/>
      <c r="J1867" s="207">
        <v>32743.91</v>
      </c>
      <c r="K1867" s="11"/>
      <c r="M1867" s="11">
        <v>139</v>
      </c>
      <c r="N1867" s="70"/>
      <c r="P1867" s="196">
        <f t="shared" si="126"/>
        <v>235.56769784172661</v>
      </c>
      <c r="Q1867" s="11"/>
      <c r="R1867" s="11"/>
      <c r="S1867" s="11"/>
      <c r="T1867" s="170">
        <f t="shared" si="127"/>
        <v>1212.6690647482014</v>
      </c>
      <c r="U1867" s="11"/>
      <c r="V1867" s="11"/>
      <c r="W1867" s="11"/>
      <c r="Y1867" s="11">
        <v>32743.91</v>
      </c>
      <c r="Z1867" s="11">
        <f t="shared" si="124"/>
        <v>46275.83</v>
      </c>
      <c r="AB1867" s="11">
        <f t="shared" si="125"/>
        <v>25395.02</v>
      </c>
      <c r="AC1867" s="170">
        <v>31518.41</v>
      </c>
      <c r="AD1867" s="11"/>
      <c r="AE1867" s="4"/>
      <c r="AF1867" s="4"/>
    </row>
    <row r="1868" spans="1:32">
      <c r="A1868" s="56"/>
      <c r="B1868" s="195"/>
      <c r="C1868" s="11" t="s">
        <v>180</v>
      </c>
      <c r="D1868" s="11"/>
      <c r="E1868" s="11" t="s">
        <v>181</v>
      </c>
      <c r="F1868" s="11">
        <v>79587</v>
      </c>
      <c r="G1868" s="11"/>
      <c r="H1868" s="11">
        <f t="shared" si="123"/>
        <v>225</v>
      </c>
      <c r="I1868" s="11"/>
      <c r="J1868" s="207">
        <v>19762.25</v>
      </c>
      <c r="K1868" s="11"/>
      <c r="M1868" s="11">
        <v>75</v>
      </c>
      <c r="N1868" s="70"/>
      <c r="P1868" s="196">
        <f t="shared" si="126"/>
        <v>263.49666666666667</v>
      </c>
      <c r="Q1868" s="11"/>
      <c r="R1868" s="11"/>
      <c r="S1868" s="11"/>
      <c r="T1868" s="170">
        <f t="shared" si="127"/>
        <v>1061.1600000000001</v>
      </c>
      <c r="U1868" s="11"/>
      <c r="V1868" s="11"/>
      <c r="W1868" s="11"/>
      <c r="Y1868" s="11">
        <v>19762.25</v>
      </c>
      <c r="Z1868" s="11">
        <f t="shared" si="124"/>
        <v>27929.3</v>
      </c>
      <c r="AB1868" s="11">
        <f t="shared" si="125"/>
        <v>15326.91</v>
      </c>
      <c r="AC1868" s="170">
        <v>19022.61</v>
      </c>
      <c r="AD1868" s="11"/>
      <c r="AE1868" s="4"/>
      <c r="AF1868" s="4"/>
    </row>
    <row r="1869" spans="1:32">
      <c r="A1869" s="56"/>
      <c r="B1869" s="195"/>
      <c r="C1869" s="11" t="s">
        <v>182</v>
      </c>
      <c r="D1869" s="11"/>
      <c r="E1869" s="11" t="s">
        <v>183</v>
      </c>
      <c r="F1869" s="11">
        <v>4800</v>
      </c>
      <c r="G1869" s="11"/>
      <c r="H1869" s="11">
        <f t="shared" si="123"/>
        <v>14</v>
      </c>
      <c r="I1869" s="11"/>
      <c r="J1869" s="207">
        <v>925.48</v>
      </c>
      <c r="K1869" s="11"/>
      <c r="M1869" s="11">
        <v>5</v>
      </c>
      <c r="N1869" s="70"/>
      <c r="P1869" s="196">
        <f t="shared" si="126"/>
        <v>185.096</v>
      </c>
      <c r="Q1869" s="11"/>
      <c r="R1869" s="11"/>
      <c r="S1869" s="11"/>
      <c r="T1869" s="170">
        <f t="shared" si="127"/>
        <v>960</v>
      </c>
      <c r="U1869" s="11"/>
      <c r="V1869" s="11"/>
      <c r="W1869" s="11"/>
      <c r="Y1869" s="11">
        <v>925.48</v>
      </c>
      <c r="Z1869" s="11">
        <f t="shared" si="124"/>
        <v>1307.95</v>
      </c>
      <c r="AB1869" s="11">
        <f t="shared" si="125"/>
        <v>717.77</v>
      </c>
      <c r="AC1869" s="170">
        <v>890.84</v>
      </c>
      <c r="AD1869" s="11"/>
      <c r="AE1869" s="4"/>
      <c r="AF1869" s="4"/>
    </row>
    <row r="1870" spans="1:32">
      <c r="A1870" s="56"/>
      <c r="B1870" s="195"/>
      <c r="C1870" s="11" t="s">
        <v>184</v>
      </c>
      <c r="D1870" s="11"/>
      <c r="E1870" s="11" t="s">
        <v>185</v>
      </c>
      <c r="F1870" s="11">
        <v>592952</v>
      </c>
      <c r="G1870" s="11"/>
      <c r="H1870" s="11">
        <f t="shared" si="123"/>
        <v>1674</v>
      </c>
      <c r="I1870" s="11"/>
      <c r="J1870" s="207">
        <v>65533.389999999985</v>
      </c>
      <c r="K1870" s="11"/>
      <c r="M1870" s="11">
        <v>171</v>
      </c>
      <c r="N1870" s="70"/>
      <c r="P1870" s="196">
        <f t="shared" si="126"/>
        <v>383.23619883040925</v>
      </c>
      <c r="Q1870" s="11"/>
      <c r="R1870" s="11"/>
      <c r="S1870" s="11"/>
      <c r="T1870" s="170">
        <f t="shared" si="127"/>
        <v>3467.5555555555557</v>
      </c>
      <c r="U1870" s="11"/>
      <c r="V1870" s="11"/>
      <c r="W1870" s="11"/>
      <c r="Y1870" s="11">
        <v>65533.389999999985</v>
      </c>
      <c r="Z1870" s="11">
        <f t="shared" si="124"/>
        <v>92616.07</v>
      </c>
      <c r="AB1870" s="11">
        <f t="shared" si="125"/>
        <v>50825.39</v>
      </c>
      <c r="AC1870" s="170">
        <v>63080.69</v>
      </c>
      <c r="AD1870" s="11"/>
      <c r="AE1870" s="4"/>
      <c r="AF1870" s="4"/>
    </row>
    <row r="1871" spans="1:32">
      <c r="A1871" s="56"/>
      <c r="B1871" s="195"/>
      <c r="C1871" s="11" t="s">
        <v>186</v>
      </c>
      <c r="D1871" s="11"/>
      <c r="E1871" s="11" t="s">
        <v>187</v>
      </c>
      <c r="F1871" s="11">
        <v>2395281</v>
      </c>
      <c r="G1871" s="11"/>
      <c r="H1871" s="11">
        <f t="shared" si="123"/>
        <v>6764</v>
      </c>
      <c r="I1871" s="11"/>
      <c r="J1871" s="207">
        <v>353375.80999999947</v>
      </c>
      <c r="K1871" s="11"/>
      <c r="M1871" s="11">
        <v>354</v>
      </c>
      <c r="N1871" s="70"/>
      <c r="P1871" s="196">
        <f t="shared" si="126"/>
        <v>998.23675141242791</v>
      </c>
      <c r="Q1871" s="11"/>
      <c r="R1871" s="11"/>
      <c r="S1871" s="11"/>
      <c r="T1871" s="170">
        <f t="shared" si="127"/>
        <v>6766.3305084745762</v>
      </c>
      <c r="U1871" s="11"/>
      <c r="V1871" s="11"/>
      <c r="W1871" s="11"/>
      <c r="Y1871" s="11">
        <v>353375.80999999947</v>
      </c>
      <c r="Z1871" s="11">
        <f t="shared" si="124"/>
        <v>499413.78</v>
      </c>
      <c r="AB1871" s="11">
        <f t="shared" si="125"/>
        <v>274065.83</v>
      </c>
      <c r="AC1871" s="170">
        <v>340150.11</v>
      </c>
      <c r="AD1871" s="11"/>
      <c r="AE1871" s="4"/>
      <c r="AF1871" s="4"/>
    </row>
    <row r="1872" spans="1:32">
      <c r="A1872" s="56"/>
      <c r="B1872" s="195"/>
      <c r="C1872" s="11" t="s">
        <v>189</v>
      </c>
      <c r="D1872" s="11"/>
      <c r="E1872" s="11" t="s">
        <v>70</v>
      </c>
      <c r="F1872" s="11">
        <v>3472</v>
      </c>
      <c r="G1872" s="11"/>
      <c r="H1872" s="11">
        <f t="shared" si="123"/>
        <v>10</v>
      </c>
      <c r="I1872" s="11"/>
      <c r="J1872" s="207">
        <v>605.91999999999996</v>
      </c>
      <c r="K1872" s="11"/>
      <c r="M1872" s="11">
        <v>1</v>
      </c>
      <c r="N1872" s="70"/>
      <c r="P1872" s="196">
        <f t="shared" si="126"/>
        <v>605.91999999999996</v>
      </c>
      <c r="Q1872" s="11"/>
      <c r="R1872" s="11"/>
      <c r="S1872" s="11"/>
      <c r="T1872" s="170">
        <f t="shared" si="127"/>
        <v>3472</v>
      </c>
      <c r="U1872" s="11"/>
      <c r="V1872" s="11"/>
      <c r="W1872" s="11"/>
      <c r="Y1872" s="11">
        <v>605.91999999999996</v>
      </c>
      <c r="Z1872" s="11">
        <f t="shared" si="124"/>
        <v>856.33</v>
      </c>
      <c r="AB1872" s="11">
        <f t="shared" si="125"/>
        <v>469.93</v>
      </c>
      <c r="AC1872" s="170">
        <v>583.24</v>
      </c>
      <c r="AD1872" s="11"/>
      <c r="AE1872" s="4"/>
      <c r="AF1872" s="4"/>
    </row>
    <row r="1873" spans="1:32">
      <c r="A1873" s="56"/>
      <c r="B1873" s="195"/>
      <c r="C1873" s="11" t="s">
        <v>189</v>
      </c>
      <c r="D1873" s="11"/>
      <c r="E1873" s="11" t="s">
        <v>190</v>
      </c>
      <c r="F1873" s="11">
        <v>2106385</v>
      </c>
      <c r="G1873" s="11"/>
      <c r="H1873" s="11">
        <f t="shared" si="123"/>
        <v>5948</v>
      </c>
      <c r="I1873" s="11"/>
      <c r="J1873" s="207">
        <v>256304.90000000014</v>
      </c>
      <c r="K1873" s="11"/>
      <c r="M1873" s="11">
        <v>497</v>
      </c>
      <c r="N1873" s="70"/>
      <c r="P1873" s="196">
        <f t="shared" si="126"/>
        <v>515.70402414486955</v>
      </c>
      <c r="Q1873" s="11"/>
      <c r="R1873" s="11"/>
      <c r="S1873" s="11"/>
      <c r="T1873" s="170">
        <f t="shared" si="127"/>
        <v>4238.1991951710261</v>
      </c>
      <c r="U1873" s="11"/>
      <c r="V1873" s="11"/>
      <c r="W1873" s="11"/>
      <c r="Y1873" s="11">
        <v>256304.90000000014</v>
      </c>
      <c r="Z1873" s="11">
        <f t="shared" si="124"/>
        <v>362226.83</v>
      </c>
      <c r="AB1873" s="11">
        <f t="shared" si="125"/>
        <v>198781.05</v>
      </c>
      <c r="AC1873" s="170">
        <v>246712.24</v>
      </c>
      <c r="AD1873" s="11"/>
      <c r="AE1873" s="4"/>
      <c r="AF1873" s="4"/>
    </row>
    <row r="1874" spans="1:32">
      <c r="A1874" s="56"/>
      <c r="B1874" s="195"/>
      <c r="C1874" s="11" t="s">
        <v>189</v>
      </c>
      <c r="D1874" s="11"/>
      <c r="E1874" s="11" t="s">
        <v>52</v>
      </c>
      <c r="F1874" s="11">
        <v>25</v>
      </c>
      <c r="G1874" s="11"/>
      <c r="H1874" s="11">
        <f t="shared" si="123"/>
        <v>0</v>
      </c>
      <c r="I1874" s="11"/>
      <c r="J1874" s="207">
        <v>34.340000000000003</v>
      </c>
      <c r="K1874" s="11"/>
      <c r="M1874" s="11">
        <v>2</v>
      </c>
      <c r="N1874" s="70"/>
      <c r="P1874" s="196">
        <f t="shared" si="126"/>
        <v>17.170000000000002</v>
      </c>
      <c r="Q1874" s="11"/>
      <c r="R1874" s="11"/>
      <c r="S1874" s="11"/>
      <c r="T1874" s="170">
        <f t="shared" si="127"/>
        <v>12.5</v>
      </c>
      <c r="U1874" s="11"/>
      <c r="V1874" s="11"/>
      <c r="W1874" s="11"/>
      <c r="Y1874" s="11">
        <v>34.340000000000003</v>
      </c>
      <c r="Z1874" s="11">
        <f t="shared" si="124"/>
        <v>48.53</v>
      </c>
      <c r="AB1874" s="11">
        <f t="shared" si="125"/>
        <v>26.63</v>
      </c>
      <c r="AC1874" s="170">
        <v>33.049999999999997</v>
      </c>
      <c r="AD1874" s="11"/>
      <c r="AE1874" s="4"/>
      <c r="AF1874" s="4"/>
    </row>
    <row r="1875" spans="1:32">
      <c r="A1875" s="56"/>
      <c r="B1875" s="195"/>
      <c r="C1875" s="11" t="s">
        <v>191</v>
      </c>
      <c r="D1875" s="11"/>
      <c r="E1875" s="11" t="s">
        <v>86</v>
      </c>
      <c r="F1875" s="11">
        <v>881768</v>
      </c>
      <c r="G1875" s="11"/>
      <c r="H1875" s="11">
        <f t="shared" si="123"/>
        <v>2490</v>
      </c>
      <c r="I1875" s="11"/>
      <c r="J1875" s="207">
        <v>143003.90000000008</v>
      </c>
      <c r="K1875" s="11"/>
      <c r="M1875" s="11">
        <v>177</v>
      </c>
      <c r="N1875" s="70"/>
      <c r="P1875" s="196">
        <f t="shared" si="126"/>
        <v>807.9316384180795</v>
      </c>
      <c r="Q1875" s="11"/>
      <c r="R1875" s="11"/>
      <c r="S1875" s="11"/>
      <c r="T1875" s="170">
        <f t="shared" si="127"/>
        <v>4981.7401129943501</v>
      </c>
      <c r="U1875" s="11"/>
      <c r="V1875" s="11"/>
      <c r="W1875" s="11"/>
      <c r="Y1875" s="11">
        <v>143003.90000000008</v>
      </c>
      <c r="Z1875" s="11">
        <f t="shared" si="124"/>
        <v>202102.45</v>
      </c>
      <c r="AB1875" s="11">
        <f t="shared" si="125"/>
        <v>110908.79</v>
      </c>
      <c r="AC1875" s="170">
        <v>137651.73000000001</v>
      </c>
      <c r="AD1875" s="11"/>
      <c r="AE1875" s="4"/>
      <c r="AF1875" s="4"/>
    </row>
    <row r="1876" spans="1:32">
      <c r="A1876" s="56"/>
      <c r="B1876" s="195"/>
      <c r="C1876" s="11" t="s">
        <v>193</v>
      </c>
      <c r="D1876" s="11"/>
      <c r="E1876" s="11" t="s">
        <v>133</v>
      </c>
      <c r="F1876" s="11">
        <v>867</v>
      </c>
      <c r="G1876" s="11"/>
      <c r="H1876" s="11">
        <f t="shared" si="123"/>
        <v>2</v>
      </c>
      <c r="I1876" s="11"/>
      <c r="J1876" s="207">
        <v>243.7</v>
      </c>
      <c r="K1876" s="11"/>
      <c r="M1876" s="11">
        <v>3</v>
      </c>
      <c r="N1876" s="70"/>
      <c r="P1876" s="196">
        <f t="shared" si="126"/>
        <v>81.233333333333334</v>
      </c>
      <c r="Q1876" s="11"/>
      <c r="R1876" s="11"/>
      <c r="S1876" s="11"/>
      <c r="T1876" s="170">
        <f t="shared" si="127"/>
        <v>289</v>
      </c>
      <c r="U1876" s="11"/>
      <c r="V1876" s="11"/>
      <c r="W1876" s="11"/>
      <c r="Y1876" s="11">
        <v>243.7</v>
      </c>
      <c r="Z1876" s="11">
        <f t="shared" si="124"/>
        <v>344.41</v>
      </c>
      <c r="AB1876" s="11">
        <f t="shared" si="125"/>
        <v>189.01</v>
      </c>
      <c r="AC1876" s="170">
        <v>234.58</v>
      </c>
      <c r="AD1876" s="11"/>
      <c r="AE1876" s="4"/>
      <c r="AF1876" s="4"/>
    </row>
    <row r="1877" spans="1:32">
      <c r="A1877" s="56"/>
      <c r="B1877" s="195"/>
      <c r="C1877" s="11" t="s">
        <v>194</v>
      </c>
      <c r="D1877" s="11"/>
      <c r="E1877" s="11" t="s">
        <v>53</v>
      </c>
      <c r="F1877" s="11">
        <v>1930632</v>
      </c>
      <c r="G1877" s="11"/>
      <c r="H1877" s="11">
        <f t="shared" si="123"/>
        <v>5452</v>
      </c>
      <c r="I1877" s="11"/>
      <c r="J1877" s="207">
        <v>188163.30999999988</v>
      </c>
      <c r="K1877" s="11"/>
      <c r="M1877" s="11">
        <v>345</v>
      </c>
      <c r="N1877" s="70"/>
      <c r="P1877" s="196">
        <f t="shared" si="126"/>
        <v>545.40089855072426</v>
      </c>
      <c r="Q1877" s="11"/>
      <c r="R1877" s="11"/>
      <c r="S1877" s="11"/>
      <c r="T1877" s="170">
        <f t="shared" si="127"/>
        <v>5596.0347826086954</v>
      </c>
      <c r="U1877" s="11"/>
      <c r="V1877" s="11"/>
      <c r="W1877" s="11"/>
      <c r="Y1877" s="11">
        <v>188163.30999999988</v>
      </c>
      <c r="Z1877" s="11">
        <f t="shared" si="124"/>
        <v>265924.68</v>
      </c>
      <c r="AB1877" s="11">
        <f t="shared" si="125"/>
        <v>145932.84</v>
      </c>
      <c r="AC1877" s="170">
        <v>181120.97</v>
      </c>
      <c r="AD1877" s="11"/>
      <c r="AE1877" s="4"/>
      <c r="AF1877" s="4"/>
    </row>
    <row r="1878" spans="1:32">
      <c r="A1878" s="56"/>
      <c r="B1878" s="195"/>
      <c r="C1878" s="11" t="s">
        <v>195</v>
      </c>
      <c r="D1878" s="11"/>
      <c r="E1878" s="11" t="s">
        <v>166</v>
      </c>
      <c r="F1878" s="11">
        <v>155751</v>
      </c>
      <c r="G1878" s="11"/>
      <c r="H1878" s="11">
        <f t="shared" si="123"/>
        <v>440</v>
      </c>
      <c r="I1878" s="11"/>
      <c r="J1878" s="207">
        <v>24286.409999999993</v>
      </c>
      <c r="K1878" s="11"/>
      <c r="M1878" s="11">
        <v>38</v>
      </c>
      <c r="N1878" s="70"/>
      <c r="P1878" s="196">
        <f t="shared" si="126"/>
        <v>639.11605263157878</v>
      </c>
      <c r="Q1878" s="11"/>
      <c r="R1878" s="11"/>
      <c r="S1878" s="11"/>
      <c r="T1878" s="170">
        <f t="shared" si="127"/>
        <v>4098.7105263157891</v>
      </c>
      <c r="U1878" s="11"/>
      <c r="V1878" s="11"/>
      <c r="W1878" s="11"/>
      <c r="Y1878" s="11">
        <v>24286.409999999993</v>
      </c>
      <c r="Z1878" s="11">
        <f t="shared" si="124"/>
        <v>34323.14</v>
      </c>
      <c r="AB1878" s="11">
        <f t="shared" si="125"/>
        <v>18835.68</v>
      </c>
      <c r="AC1878" s="170">
        <v>23377.45</v>
      </c>
      <c r="AD1878" s="11"/>
      <c r="AE1878" s="4"/>
      <c r="AF1878" s="4"/>
    </row>
    <row r="1879" spans="1:32">
      <c r="A1879" s="56"/>
      <c r="B1879" s="195"/>
      <c r="C1879" s="11" t="s">
        <v>196</v>
      </c>
      <c r="D1879" s="11"/>
      <c r="E1879" s="11" t="s">
        <v>54</v>
      </c>
      <c r="F1879" s="11">
        <v>671</v>
      </c>
      <c r="G1879" s="11"/>
      <c r="H1879" s="11">
        <f t="shared" si="123"/>
        <v>2</v>
      </c>
      <c r="I1879" s="11"/>
      <c r="J1879" s="207">
        <v>190.3</v>
      </c>
      <c r="K1879" s="11"/>
      <c r="M1879" s="11">
        <v>1</v>
      </c>
      <c r="N1879" s="70"/>
      <c r="P1879" s="196">
        <f t="shared" si="126"/>
        <v>190.3</v>
      </c>
      <c r="Q1879" s="11"/>
      <c r="R1879" s="11"/>
      <c r="S1879" s="11"/>
      <c r="T1879" s="170">
        <f t="shared" si="127"/>
        <v>671</v>
      </c>
      <c r="U1879" s="11"/>
      <c r="V1879" s="11"/>
      <c r="W1879" s="11"/>
      <c r="Y1879" s="11">
        <v>190.3</v>
      </c>
      <c r="Z1879" s="11">
        <f t="shared" si="124"/>
        <v>268.94</v>
      </c>
      <c r="AB1879" s="11">
        <f t="shared" si="125"/>
        <v>147.59</v>
      </c>
      <c r="AC1879" s="170">
        <v>183.18</v>
      </c>
      <c r="AD1879" s="11"/>
      <c r="AE1879" s="4"/>
      <c r="AF1879" s="4"/>
    </row>
    <row r="1880" spans="1:32">
      <c r="A1880" s="56"/>
      <c r="B1880" s="195"/>
      <c r="C1880" s="11" t="s">
        <v>196</v>
      </c>
      <c r="D1880" s="11"/>
      <c r="E1880" s="11" t="s">
        <v>197</v>
      </c>
      <c r="F1880" s="11">
        <v>140936</v>
      </c>
      <c r="G1880" s="11"/>
      <c r="H1880" s="11">
        <f t="shared" si="123"/>
        <v>398</v>
      </c>
      <c r="I1880" s="11"/>
      <c r="J1880" s="207">
        <v>21756.409999999993</v>
      </c>
      <c r="K1880" s="11"/>
      <c r="M1880" s="11">
        <v>88</v>
      </c>
      <c r="N1880" s="70"/>
      <c r="P1880" s="196">
        <f t="shared" si="126"/>
        <v>247.23193181818172</v>
      </c>
      <c r="Q1880" s="11"/>
      <c r="R1880" s="11"/>
      <c r="S1880" s="11"/>
      <c r="T1880" s="170">
        <f t="shared" si="127"/>
        <v>1601.5454545454545</v>
      </c>
      <c r="U1880" s="11"/>
      <c r="V1880" s="11"/>
      <c r="W1880" s="11"/>
      <c r="Y1880" s="11">
        <v>21756.409999999993</v>
      </c>
      <c r="Z1880" s="11">
        <f t="shared" si="124"/>
        <v>30747.58</v>
      </c>
      <c r="AB1880" s="11">
        <f t="shared" si="125"/>
        <v>16873.509999999998</v>
      </c>
      <c r="AC1880" s="170">
        <v>20942.14</v>
      </c>
      <c r="AD1880" s="11"/>
      <c r="AE1880" s="4"/>
      <c r="AF1880" s="4"/>
    </row>
    <row r="1881" spans="1:32">
      <c r="A1881" s="56"/>
      <c r="B1881" s="195"/>
      <c r="C1881" s="11" t="s">
        <v>199</v>
      </c>
      <c r="D1881" s="11"/>
      <c r="E1881" s="11" t="s">
        <v>52</v>
      </c>
      <c r="F1881" s="11">
        <v>8968</v>
      </c>
      <c r="G1881" s="11"/>
      <c r="H1881" s="11">
        <f t="shared" si="123"/>
        <v>25</v>
      </c>
      <c r="I1881" s="11"/>
      <c r="J1881" s="207">
        <v>1413.55</v>
      </c>
      <c r="K1881" s="11"/>
      <c r="M1881" s="11">
        <v>3</v>
      </c>
      <c r="N1881" s="70"/>
      <c r="P1881" s="196">
        <f t="shared" si="126"/>
        <v>471.18333333333334</v>
      </c>
      <c r="Q1881" s="11"/>
      <c r="R1881" s="11"/>
      <c r="S1881" s="11"/>
      <c r="T1881" s="170">
        <f t="shared" si="127"/>
        <v>2989.3333333333335</v>
      </c>
      <c r="U1881" s="11"/>
      <c r="V1881" s="11"/>
      <c r="W1881" s="11"/>
      <c r="Y1881" s="11">
        <v>1413.55</v>
      </c>
      <c r="Z1881" s="11">
        <f t="shared" si="124"/>
        <v>1997.72</v>
      </c>
      <c r="AB1881" s="11">
        <f t="shared" si="125"/>
        <v>1096.3</v>
      </c>
      <c r="AC1881" s="170">
        <v>1360.65</v>
      </c>
      <c r="AD1881" s="11"/>
      <c r="AE1881" s="4"/>
      <c r="AF1881" s="4"/>
    </row>
    <row r="1882" spans="1:32">
      <c r="A1882" s="56"/>
      <c r="B1882" s="195"/>
      <c r="C1882" s="11" t="s">
        <v>200</v>
      </c>
      <c r="D1882" s="11"/>
      <c r="E1882" s="11" t="s">
        <v>297</v>
      </c>
      <c r="F1882" s="11">
        <v>42</v>
      </c>
      <c r="G1882" s="11"/>
      <c r="H1882" s="11">
        <f t="shared" si="123"/>
        <v>0</v>
      </c>
      <c r="I1882" s="11"/>
      <c r="J1882" s="207">
        <v>17.63</v>
      </c>
      <c r="K1882" s="11"/>
      <c r="M1882" s="11">
        <v>1</v>
      </c>
      <c r="N1882" s="70"/>
      <c r="P1882" s="196">
        <f t="shared" si="126"/>
        <v>17.63</v>
      </c>
      <c r="Q1882" s="11"/>
      <c r="R1882" s="11"/>
      <c r="S1882" s="11"/>
      <c r="T1882" s="170">
        <f t="shared" si="127"/>
        <v>42</v>
      </c>
      <c r="U1882" s="11"/>
      <c r="V1882" s="11"/>
      <c r="W1882" s="11"/>
      <c r="Y1882" s="11">
        <v>17.63</v>
      </c>
      <c r="Z1882" s="11">
        <f t="shared" si="124"/>
        <v>24.92</v>
      </c>
      <c r="AB1882" s="11">
        <f t="shared" si="125"/>
        <v>13.67</v>
      </c>
      <c r="AC1882" s="170">
        <v>16.97</v>
      </c>
      <c r="AD1882" s="11"/>
      <c r="AE1882" s="4"/>
      <c r="AF1882" s="4"/>
    </row>
    <row r="1883" spans="1:32">
      <c r="A1883" s="56"/>
      <c r="B1883" s="195"/>
      <c r="C1883" s="11" t="s">
        <v>200</v>
      </c>
      <c r="D1883" s="11"/>
      <c r="E1883" s="11" t="s">
        <v>115</v>
      </c>
      <c r="F1883" s="11">
        <v>89521</v>
      </c>
      <c r="G1883" s="11"/>
      <c r="H1883" s="11">
        <f t="shared" si="123"/>
        <v>253</v>
      </c>
      <c r="I1883" s="11"/>
      <c r="J1883" s="207">
        <v>10274.430000000006</v>
      </c>
      <c r="K1883" s="11"/>
      <c r="M1883" s="11">
        <v>55</v>
      </c>
      <c r="N1883" s="70"/>
      <c r="P1883" s="196">
        <f t="shared" si="126"/>
        <v>186.80781818181828</v>
      </c>
      <c r="Q1883" s="11"/>
      <c r="R1883" s="11"/>
      <c r="S1883" s="11"/>
      <c r="T1883" s="170">
        <f t="shared" si="127"/>
        <v>1627.6545454545455</v>
      </c>
      <c r="U1883" s="11"/>
      <c r="V1883" s="11"/>
      <c r="W1883" s="11"/>
      <c r="Y1883" s="11">
        <v>10274.430000000006</v>
      </c>
      <c r="Z1883" s="11">
        <f t="shared" si="124"/>
        <v>14520.5</v>
      </c>
      <c r="AB1883" s="11">
        <f t="shared" si="125"/>
        <v>7968.49</v>
      </c>
      <c r="AC1883" s="170">
        <v>9889.89</v>
      </c>
      <c r="AD1883" s="11"/>
      <c r="AE1883" s="4"/>
      <c r="AF1883" s="4"/>
    </row>
    <row r="1884" spans="1:32">
      <c r="A1884" s="56"/>
      <c r="B1884" s="195"/>
      <c r="C1884" s="11" t="s">
        <v>582</v>
      </c>
      <c r="D1884" s="11"/>
      <c r="E1884" s="11" t="s">
        <v>162</v>
      </c>
      <c r="F1884" s="11">
        <v>5534</v>
      </c>
      <c r="G1884" s="11"/>
      <c r="H1884" s="11">
        <f t="shared" si="123"/>
        <v>16</v>
      </c>
      <c r="I1884" s="11"/>
      <c r="J1884" s="207">
        <v>956.9799999999999</v>
      </c>
      <c r="K1884" s="11"/>
      <c r="M1884" s="11">
        <v>6</v>
      </c>
      <c r="N1884" s="70"/>
      <c r="P1884" s="196">
        <f t="shared" si="126"/>
        <v>159.49666666666664</v>
      </c>
      <c r="Q1884" s="11"/>
      <c r="R1884" s="11"/>
      <c r="S1884" s="11"/>
      <c r="T1884" s="170">
        <f t="shared" si="127"/>
        <v>922.33333333333337</v>
      </c>
      <c r="U1884" s="11"/>
      <c r="V1884" s="11"/>
      <c r="W1884" s="11"/>
      <c r="Y1884" s="11">
        <v>956.9799999999999</v>
      </c>
      <c r="Z1884" s="11">
        <f t="shared" si="124"/>
        <v>1352.47</v>
      </c>
      <c r="AB1884" s="11">
        <f t="shared" si="125"/>
        <v>742.2</v>
      </c>
      <c r="AC1884" s="170">
        <v>921.16</v>
      </c>
      <c r="AD1884" s="11"/>
      <c r="AE1884" s="4"/>
      <c r="AF1884" s="4"/>
    </row>
    <row r="1885" spans="1:32">
      <c r="A1885" s="56"/>
      <c r="B1885" s="195"/>
      <c r="C1885" s="11" t="s">
        <v>201</v>
      </c>
      <c r="D1885" s="11"/>
      <c r="E1885" s="11" t="s">
        <v>68</v>
      </c>
      <c r="F1885" s="11">
        <v>10941</v>
      </c>
      <c r="G1885" s="11"/>
      <c r="H1885" s="11">
        <f t="shared" si="123"/>
        <v>31</v>
      </c>
      <c r="I1885" s="11"/>
      <c r="J1885" s="207">
        <v>1736.98</v>
      </c>
      <c r="K1885" s="11"/>
      <c r="M1885" s="11">
        <v>9</v>
      </c>
      <c r="N1885" s="70"/>
      <c r="P1885" s="196">
        <f t="shared" si="126"/>
        <v>192.99777777777777</v>
      </c>
      <c r="Q1885" s="11"/>
      <c r="R1885" s="11"/>
      <c r="S1885" s="11"/>
      <c r="T1885" s="170">
        <f t="shared" si="127"/>
        <v>1215.6666666666667</v>
      </c>
      <c r="U1885" s="11"/>
      <c r="V1885" s="11"/>
      <c r="W1885" s="11"/>
      <c r="Y1885" s="11">
        <v>1736.98</v>
      </c>
      <c r="Z1885" s="11">
        <f t="shared" si="124"/>
        <v>2454.81</v>
      </c>
      <c r="AB1885" s="11">
        <f t="shared" si="125"/>
        <v>1347.14</v>
      </c>
      <c r="AC1885" s="170">
        <v>1671.97</v>
      </c>
      <c r="AD1885" s="11"/>
      <c r="AE1885" s="4"/>
      <c r="AF1885" s="4"/>
    </row>
    <row r="1886" spans="1:32">
      <c r="A1886" s="56"/>
      <c r="B1886" s="195"/>
      <c r="C1886" s="11" t="s">
        <v>202</v>
      </c>
      <c r="D1886" s="11"/>
      <c r="E1886" s="11" t="s">
        <v>59</v>
      </c>
      <c r="F1886" s="11">
        <v>27887</v>
      </c>
      <c r="G1886" s="11"/>
      <c r="H1886" s="11">
        <f t="shared" si="123"/>
        <v>79</v>
      </c>
      <c r="I1886" s="11"/>
      <c r="J1886" s="207">
        <v>3622.3100000000004</v>
      </c>
      <c r="K1886" s="11"/>
      <c r="M1886" s="11">
        <v>19</v>
      </c>
      <c r="N1886" s="70"/>
      <c r="P1886" s="196">
        <f t="shared" si="126"/>
        <v>190.64789473684212</v>
      </c>
      <c r="Q1886" s="11"/>
      <c r="R1886" s="11"/>
      <c r="S1886" s="11"/>
      <c r="T1886" s="170">
        <f t="shared" si="127"/>
        <v>1467.7368421052631</v>
      </c>
      <c r="U1886" s="11"/>
      <c r="V1886" s="11"/>
      <c r="W1886" s="11"/>
      <c r="Y1886" s="11">
        <v>3622.3100000000004</v>
      </c>
      <c r="Z1886" s="11">
        <f t="shared" si="124"/>
        <v>5119.29</v>
      </c>
      <c r="AB1886" s="11">
        <f t="shared" si="125"/>
        <v>2809.34</v>
      </c>
      <c r="AC1886" s="170">
        <v>3486.74</v>
      </c>
      <c r="AD1886" s="11"/>
      <c r="AE1886" s="4"/>
      <c r="AF1886" s="4"/>
    </row>
    <row r="1887" spans="1:32">
      <c r="A1887" s="56"/>
      <c r="B1887" s="195"/>
      <c r="C1887" s="11" t="s">
        <v>203</v>
      </c>
      <c r="D1887" s="11"/>
      <c r="E1887" s="11" t="s">
        <v>135</v>
      </c>
      <c r="F1887" s="11">
        <v>72303</v>
      </c>
      <c r="G1887" s="11"/>
      <c r="H1887" s="11">
        <f t="shared" si="123"/>
        <v>204</v>
      </c>
      <c r="I1887" s="11"/>
      <c r="J1887" s="207">
        <v>9341.119999999999</v>
      </c>
      <c r="K1887" s="11"/>
      <c r="M1887" s="11">
        <v>33</v>
      </c>
      <c r="N1887" s="70"/>
      <c r="P1887" s="196">
        <f t="shared" si="126"/>
        <v>283.06424242424237</v>
      </c>
      <c r="Q1887" s="11"/>
      <c r="R1887" s="11"/>
      <c r="S1887" s="11"/>
      <c r="T1887" s="170">
        <f t="shared" si="127"/>
        <v>2191</v>
      </c>
      <c r="U1887" s="11"/>
      <c r="V1887" s="11"/>
      <c r="W1887" s="11"/>
      <c r="Y1887" s="11">
        <v>9341.119999999999</v>
      </c>
      <c r="Z1887" s="11">
        <f t="shared" si="124"/>
        <v>13201.48</v>
      </c>
      <c r="AB1887" s="11">
        <f t="shared" si="125"/>
        <v>7244.64</v>
      </c>
      <c r="AC1887" s="170">
        <v>8991.51</v>
      </c>
      <c r="AD1887" s="11"/>
      <c r="AE1887" s="4"/>
      <c r="AF1887" s="4"/>
    </row>
    <row r="1888" spans="1:32">
      <c r="A1888" s="56"/>
      <c r="B1888" s="195"/>
      <c r="C1888" s="11" t="s">
        <v>204</v>
      </c>
      <c r="D1888" s="11"/>
      <c r="E1888" s="11" t="s">
        <v>133</v>
      </c>
      <c r="F1888" s="11">
        <v>375</v>
      </c>
      <c r="G1888" s="11"/>
      <c r="H1888" s="11">
        <f t="shared" si="123"/>
        <v>1</v>
      </c>
      <c r="I1888" s="11"/>
      <c r="J1888" s="207">
        <v>59.18</v>
      </c>
      <c r="K1888" s="11"/>
      <c r="M1888" s="11">
        <v>3</v>
      </c>
      <c r="N1888" s="70"/>
      <c r="P1888" s="196">
        <f t="shared" si="126"/>
        <v>19.726666666666667</v>
      </c>
      <c r="Q1888" s="11"/>
      <c r="R1888" s="11"/>
      <c r="S1888" s="11"/>
      <c r="T1888" s="170">
        <f t="shared" si="127"/>
        <v>125</v>
      </c>
      <c r="U1888" s="11"/>
      <c r="V1888" s="11"/>
      <c r="W1888" s="11"/>
      <c r="Y1888" s="11">
        <v>59.18</v>
      </c>
      <c r="Z1888" s="11">
        <f t="shared" si="124"/>
        <v>83.64</v>
      </c>
      <c r="AB1888" s="11">
        <f t="shared" si="125"/>
        <v>45.9</v>
      </c>
      <c r="AC1888" s="170">
        <v>56.97</v>
      </c>
      <c r="AD1888" s="11"/>
      <c r="AE1888" s="4"/>
      <c r="AF1888" s="4"/>
    </row>
    <row r="1889" spans="1:32">
      <c r="A1889" s="56"/>
      <c r="B1889" s="195"/>
      <c r="C1889" s="11" t="s">
        <v>204</v>
      </c>
      <c r="D1889" s="11"/>
      <c r="E1889" s="11" t="s">
        <v>205</v>
      </c>
      <c r="F1889" s="11">
        <v>163268</v>
      </c>
      <c r="G1889" s="11"/>
      <c r="H1889" s="11">
        <f t="shared" si="123"/>
        <v>461</v>
      </c>
      <c r="I1889" s="11"/>
      <c r="J1889" s="207">
        <v>26137.740000000013</v>
      </c>
      <c r="K1889" s="11"/>
      <c r="M1889" s="11">
        <v>67</v>
      </c>
      <c r="N1889" s="70"/>
      <c r="P1889" s="196">
        <f t="shared" si="126"/>
        <v>390.1155223880599</v>
      </c>
      <c r="Q1889" s="11"/>
      <c r="R1889" s="11"/>
      <c r="S1889" s="11"/>
      <c r="T1889" s="170">
        <f t="shared" si="127"/>
        <v>2436.8358208955224</v>
      </c>
      <c r="U1889" s="11"/>
      <c r="V1889" s="11"/>
      <c r="W1889" s="11"/>
      <c r="Y1889" s="11">
        <v>26137.740000000013</v>
      </c>
      <c r="Z1889" s="11">
        <f t="shared" si="124"/>
        <v>36939.56</v>
      </c>
      <c r="AB1889" s="11">
        <f t="shared" si="125"/>
        <v>20271.509999999998</v>
      </c>
      <c r="AC1889" s="170">
        <v>25159.49</v>
      </c>
      <c r="AD1889" s="11"/>
      <c r="AE1889" s="4"/>
      <c r="AF1889" s="4"/>
    </row>
    <row r="1890" spans="1:32">
      <c r="A1890" s="56"/>
      <c r="B1890" s="195"/>
      <c r="C1890" s="11" t="s">
        <v>204</v>
      </c>
      <c r="D1890" s="11"/>
      <c r="E1890" s="11" t="s">
        <v>206</v>
      </c>
      <c r="F1890" s="11">
        <v>114</v>
      </c>
      <c r="G1890" s="11"/>
      <c r="H1890" s="11">
        <f t="shared" si="123"/>
        <v>0</v>
      </c>
      <c r="I1890" s="11"/>
      <c r="J1890" s="207">
        <v>45.8</v>
      </c>
      <c r="K1890" s="11"/>
      <c r="M1890" s="11">
        <v>1</v>
      </c>
      <c r="N1890" s="70"/>
      <c r="P1890" s="196">
        <f t="shared" si="126"/>
        <v>45.8</v>
      </c>
      <c r="Q1890" s="11"/>
      <c r="R1890" s="11"/>
      <c r="S1890" s="11"/>
      <c r="T1890" s="170">
        <f t="shared" si="127"/>
        <v>114</v>
      </c>
      <c r="U1890" s="11"/>
      <c r="V1890" s="11"/>
      <c r="W1890" s="11"/>
      <c r="Y1890" s="11">
        <v>45.8</v>
      </c>
      <c r="Z1890" s="11">
        <f t="shared" si="124"/>
        <v>64.73</v>
      </c>
      <c r="AB1890" s="11">
        <f t="shared" si="125"/>
        <v>35.520000000000003</v>
      </c>
      <c r="AC1890" s="170">
        <v>44.09</v>
      </c>
      <c r="AD1890" s="11"/>
      <c r="AE1890" s="4"/>
      <c r="AF1890" s="4"/>
    </row>
    <row r="1891" spans="1:32">
      <c r="A1891" s="56"/>
      <c r="B1891" s="195"/>
      <c r="C1891" s="11" t="s">
        <v>207</v>
      </c>
      <c r="D1891" s="11"/>
      <c r="E1891" s="11" t="s">
        <v>53</v>
      </c>
      <c r="F1891" s="11">
        <v>72</v>
      </c>
      <c r="G1891" s="11"/>
      <c r="H1891" s="11">
        <f t="shared" si="123"/>
        <v>0</v>
      </c>
      <c r="I1891" s="11"/>
      <c r="J1891" s="207">
        <v>28.22</v>
      </c>
      <c r="K1891" s="11"/>
      <c r="M1891" s="11">
        <v>1</v>
      </c>
      <c r="N1891" s="70"/>
      <c r="P1891" s="196">
        <f t="shared" si="126"/>
        <v>28.22</v>
      </c>
      <c r="Q1891" s="11"/>
      <c r="R1891" s="11"/>
      <c r="S1891" s="11"/>
      <c r="T1891" s="170">
        <f t="shared" si="127"/>
        <v>72</v>
      </c>
      <c r="U1891" s="11"/>
      <c r="V1891" s="11"/>
      <c r="W1891" s="11"/>
      <c r="Y1891" s="11">
        <v>28.22</v>
      </c>
      <c r="Z1891" s="11">
        <f t="shared" si="124"/>
        <v>39.880000000000003</v>
      </c>
      <c r="AB1891" s="11">
        <f t="shared" si="125"/>
        <v>21.89</v>
      </c>
      <c r="AC1891" s="170">
        <v>27.16</v>
      </c>
      <c r="AD1891" s="11"/>
      <c r="AE1891" s="4"/>
      <c r="AF1891" s="4"/>
    </row>
    <row r="1892" spans="1:32">
      <c r="A1892" s="56"/>
      <c r="B1892" s="195"/>
      <c r="C1892" s="11" t="s">
        <v>207</v>
      </c>
      <c r="D1892" s="11"/>
      <c r="E1892" s="11" t="s">
        <v>157</v>
      </c>
      <c r="F1892" s="11">
        <v>6786</v>
      </c>
      <c r="G1892" s="11"/>
      <c r="H1892" s="11">
        <f t="shared" si="123"/>
        <v>19</v>
      </c>
      <c r="I1892" s="11"/>
      <c r="J1892" s="207">
        <v>1025.1099999999999</v>
      </c>
      <c r="K1892" s="11"/>
      <c r="M1892" s="11">
        <v>14</v>
      </c>
      <c r="N1892" s="70"/>
      <c r="P1892" s="196">
        <f t="shared" si="126"/>
        <v>73.222142857142856</v>
      </c>
      <c r="Q1892" s="11"/>
      <c r="R1892" s="11"/>
      <c r="S1892" s="11"/>
      <c r="T1892" s="170">
        <f t="shared" si="127"/>
        <v>484.71428571428572</v>
      </c>
      <c r="U1892" s="11"/>
      <c r="V1892" s="11"/>
      <c r="W1892" s="11"/>
      <c r="Y1892" s="11">
        <v>1025.1099999999999</v>
      </c>
      <c r="Z1892" s="11">
        <f t="shared" si="124"/>
        <v>1448.75</v>
      </c>
      <c r="AB1892" s="11">
        <f t="shared" si="125"/>
        <v>795.04</v>
      </c>
      <c r="AC1892" s="170">
        <v>986.74</v>
      </c>
      <c r="AD1892" s="11"/>
      <c r="AE1892" s="4"/>
      <c r="AF1892" s="4"/>
    </row>
    <row r="1893" spans="1:32">
      <c r="A1893" s="56"/>
      <c r="B1893" s="195"/>
      <c r="C1893" s="11" t="s">
        <v>208</v>
      </c>
      <c r="D1893" s="11"/>
      <c r="E1893" s="11" t="s">
        <v>209</v>
      </c>
      <c r="F1893" s="11">
        <v>574470</v>
      </c>
      <c r="G1893" s="11"/>
      <c r="H1893" s="11">
        <f t="shared" si="123"/>
        <v>1622</v>
      </c>
      <c r="I1893" s="11"/>
      <c r="J1893" s="207">
        <v>30051.530000000002</v>
      </c>
      <c r="K1893" s="11"/>
      <c r="M1893" s="11">
        <v>28</v>
      </c>
      <c r="N1893" s="70"/>
      <c r="P1893" s="196">
        <f t="shared" si="126"/>
        <v>1073.2689285714287</v>
      </c>
      <c r="Q1893" s="11"/>
      <c r="R1893" s="11"/>
      <c r="S1893" s="11"/>
      <c r="T1893" s="170">
        <f t="shared" si="127"/>
        <v>20516.785714285714</v>
      </c>
      <c r="U1893" s="11"/>
      <c r="V1893" s="11"/>
      <c r="W1893" s="11"/>
      <c r="Y1893" s="11">
        <v>30051.530000000002</v>
      </c>
      <c r="Z1893" s="11">
        <f t="shared" si="124"/>
        <v>42470.79</v>
      </c>
      <c r="AB1893" s="11">
        <f t="shared" si="125"/>
        <v>23306.91</v>
      </c>
      <c r="AC1893" s="170">
        <v>28926.799999999999</v>
      </c>
      <c r="AD1893" s="11"/>
      <c r="AE1893" s="4"/>
      <c r="AF1893" s="4"/>
    </row>
    <row r="1894" spans="1:32">
      <c r="A1894" s="56"/>
      <c r="B1894" s="195"/>
      <c r="C1894" s="11" t="s">
        <v>210</v>
      </c>
      <c r="D1894" s="11"/>
      <c r="E1894" s="11" t="s">
        <v>86</v>
      </c>
      <c r="F1894" s="11">
        <v>648</v>
      </c>
      <c r="G1894" s="11"/>
      <c r="H1894" s="11">
        <f t="shared" si="123"/>
        <v>2</v>
      </c>
      <c r="I1894" s="11"/>
      <c r="J1894" s="207">
        <v>37.770000000000003</v>
      </c>
      <c r="K1894" s="11"/>
      <c r="M1894" s="11">
        <v>1</v>
      </c>
      <c r="N1894" s="70"/>
      <c r="P1894" s="196">
        <f t="shared" si="126"/>
        <v>37.770000000000003</v>
      </c>
      <c r="Q1894" s="11"/>
      <c r="R1894" s="11"/>
      <c r="S1894" s="11"/>
      <c r="T1894" s="170">
        <f t="shared" si="127"/>
        <v>648</v>
      </c>
      <c r="U1894" s="11"/>
      <c r="V1894" s="11"/>
      <c r="W1894" s="11"/>
      <c r="Y1894" s="11">
        <v>37.770000000000003</v>
      </c>
      <c r="Z1894" s="11">
        <f t="shared" si="124"/>
        <v>53.38</v>
      </c>
      <c r="AB1894" s="11">
        <f t="shared" si="125"/>
        <v>29.29</v>
      </c>
      <c r="AC1894" s="170">
        <v>36.36</v>
      </c>
      <c r="AD1894" s="11"/>
      <c r="AE1894" s="4"/>
      <c r="AF1894" s="4"/>
    </row>
    <row r="1895" spans="1:32">
      <c r="A1895" s="56"/>
      <c r="B1895" s="195"/>
      <c r="C1895" s="11" t="s">
        <v>210</v>
      </c>
      <c r="D1895" s="11"/>
      <c r="E1895" s="11" t="s">
        <v>192</v>
      </c>
      <c r="F1895" s="11">
        <v>242872</v>
      </c>
      <c r="G1895" s="11"/>
      <c r="H1895" s="11">
        <f t="shared" si="123"/>
        <v>686</v>
      </c>
      <c r="I1895" s="11"/>
      <c r="J1895" s="207">
        <v>32381.040000000026</v>
      </c>
      <c r="K1895" s="11"/>
      <c r="M1895" s="11">
        <v>129</v>
      </c>
      <c r="N1895" s="70"/>
      <c r="P1895" s="196">
        <f t="shared" si="126"/>
        <v>251.01581395348859</v>
      </c>
      <c r="Q1895" s="11"/>
      <c r="R1895" s="11"/>
      <c r="S1895" s="11"/>
      <c r="T1895" s="170">
        <f t="shared" si="127"/>
        <v>1882.7286821705427</v>
      </c>
      <c r="U1895" s="11"/>
      <c r="V1895" s="11"/>
      <c r="W1895" s="11"/>
      <c r="Y1895" s="11">
        <v>32381.040000000026</v>
      </c>
      <c r="Z1895" s="11">
        <f t="shared" si="124"/>
        <v>45763</v>
      </c>
      <c r="AB1895" s="11">
        <f t="shared" si="125"/>
        <v>25113.59</v>
      </c>
      <c r="AC1895" s="170">
        <v>31169.119999999999</v>
      </c>
      <c r="AD1895" s="11"/>
      <c r="AE1895" s="4"/>
      <c r="AF1895" s="4"/>
    </row>
    <row r="1896" spans="1:32">
      <c r="A1896" s="56"/>
      <c r="B1896" s="195"/>
      <c r="C1896" s="11" t="s">
        <v>212</v>
      </c>
      <c r="D1896" s="11"/>
      <c r="E1896" s="11" t="s">
        <v>96</v>
      </c>
      <c r="F1896" s="11">
        <v>3352</v>
      </c>
      <c r="G1896" s="11"/>
      <c r="H1896" s="11">
        <f t="shared" ref="H1896:H1959" si="128">ROUND($H$2313*F1896/$F$2313,0)</f>
        <v>9</v>
      </c>
      <c r="I1896" s="11"/>
      <c r="J1896" s="207">
        <v>566</v>
      </c>
      <c r="K1896" s="11"/>
      <c r="M1896" s="11">
        <v>1</v>
      </c>
      <c r="N1896" s="70"/>
      <c r="P1896" s="196">
        <f t="shared" si="126"/>
        <v>566</v>
      </c>
      <c r="Q1896" s="11"/>
      <c r="R1896" s="11"/>
      <c r="S1896" s="11"/>
      <c r="T1896" s="170">
        <f t="shared" si="127"/>
        <v>3352</v>
      </c>
      <c r="U1896" s="11"/>
      <c r="V1896" s="11"/>
      <c r="W1896" s="11"/>
      <c r="Y1896" s="11">
        <v>566</v>
      </c>
      <c r="Z1896" s="11">
        <f t="shared" ref="Z1896:Z1959" si="129">ROUND($Z$2313*Y1896/$Y$2313,2)</f>
        <v>799.91</v>
      </c>
      <c r="AB1896" s="11">
        <f t="shared" ref="AB1896:AB1959" si="130">ROUND($AB$2313*Y1896/$Y$2313,2)</f>
        <v>438.97</v>
      </c>
      <c r="AC1896" s="170">
        <v>544.82000000000005</v>
      </c>
      <c r="AD1896" s="11"/>
      <c r="AE1896" s="4"/>
      <c r="AF1896" s="4"/>
    </row>
    <row r="1897" spans="1:32">
      <c r="A1897" s="56"/>
      <c r="B1897" s="195"/>
      <c r="C1897" s="11" t="s">
        <v>212</v>
      </c>
      <c r="D1897" s="11"/>
      <c r="E1897" s="11" t="s">
        <v>213</v>
      </c>
      <c r="F1897" s="11">
        <v>22923</v>
      </c>
      <c r="G1897" s="11"/>
      <c r="H1897" s="11">
        <f t="shared" si="128"/>
        <v>65</v>
      </c>
      <c r="I1897" s="11"/>
      <c r="J1897" s="207">
        <v>5364.38</v>
      </c>
      <c r="K1897" s="11"/>
      <c r="M1897" s="11">
        <v>14</v>
      </c>
      <c r="N1897" s="70"/>
      <c r="P1897" s="196">
        <f t="shared" ref="P1897:P1960" si="131">J1897/M1897</f>
        <v>383.17</v>
      </c>
      <c r="Q1897" s="11"/>
      <c r="R1897" s="11"/>
      <c r="S1897" s="11"/>
      <c r="T1897" s="170">
        <f t="shared" ref="T1897:T1960" si="132">F1897/M1897</f>
        <v>1637.3571428571429</v>
      </c>
      <c r="U1897" s="11"/>
      <c r="V1897" s="11"/>
      <c r="W1897" s="11"/>
      <c r="Y1897" s="11">
        <v>5364.38</v>
      </c>
      <c r="Z1897" s="11">
        <f t="shared" si="129"/>
        <v>7581.29</v>
      </c>
      <c r="AB1897" s="11">
        <f t="shared" si="130"/>
        <v>4160.42</v>
      </c>
      <c r="AC1897" s="170">
        <v>5163.6099999999997</v>
      </c>
      <c r="AD1897" s="11"/>
      <c r="AE1897" s="4"/>
      <c r="AF1897" s="4"/>
    </row>
    <row r="1898" spans="1:32">
      <c r="A1898" s="56"/>
      <c r="B1898" s="195"/>
      <c r="C1898" s="11" t="s">
        <v>212</v>
      </c>
      <c r="D1898" s="11"/>
      <c r="E1898" s="11" t="s">
        <v>64</v>
      </c>
      <c r="F1898" s="11"/>
      <c r="G1898" s="11"/>
      <c r="H1898" s="11">
        <f t="shared" si="128"/>
        <v>0</v>
      </c>
      <c r="I1898" s="11"/>
      <c r="J1898" s="207">
        <v>33.68</v>
      </c>
      <c r="K1898" s="11"/>
      <c r="M1898" s="11">
        <v>1</v>
      </c>
      <c r="N1898" s="70"/>
      <c r="P1898" s="196">
        <f t="shared" si="131"/>
        <v>33.68</v>
      </c>
      <c r="Q1898" s="11"/>
      <c r="R1898" s="11"/>
      <c r="S1898" s="11"/>
      <c r="T1898" s="170">
        <f t="shared" si="132"/>
        <v>0</v>
      </c>
      <c r="U1898" s="11"/>
      <c r="V1898" s="11"/>
      <c r="W1898" s="11"/>
      <c r="Y1898" s="11">
        <v>33.68</v>
      </c>
      <c r="Z1898" s="11">
        <f t="shared" si="129"/>
        <v>47.6</v>
      </c>
      <c r="AB1898" s="11">
        <f t="shared" si="130"/>
        <v>26.12</v>
      </c>
      <c r="AC1898" s="170">
        <v>32.42</v>
      </c>
      <c r="AD1898" s="11"/>
      <c r="AE1898" s="4"/>
      <c r="AF1898" s="4"/>
    </row>
    <row r="1899" spans="1:32">
      <c r="A1899" s="56"/>
      <c r="B1899" s="195"/>
      <c r="C1899" s="11" t="s">
        <v>212</v>
      </c>
      <c r="D1899" s="11"/>
      <c r="E1899" s="11" t="s">
        <v>215</v>
      </c>
      <c r="F1899" s="11">
        <v>16646</v>
      </c>
      <c r="G1899" s="11"/>
      <c r="H1899" s="11">
        <f t="shared" si="128"/>
        <v>47</v>
      </c>
      <c r="I1899" s="11"/>
      <c r="J1899" s="207">
        <v>2387.6700000000005</v>
      </c>
      <c r="K1899" s="11"/>
      <c r="M1899" s="11">
        <v>5</v>
      </c>
      <c r="N1899" s="70"/>
      <c r="P1899" s="196">
        <f t="shared" si="131"/>
        <v>477.53400000000011</v>
      </c>
      <c r="Q1899" s="11"/>
      <c r="R1899" s="11"/>
      <c r="S1899" s="11"/>
      <c r="T1899" s="170">
        <f t="shared" si="132"/>
        <v>3329.2</v>
      </c>
      <c r="U1899" s="11"/>
      <c r="V1899" s="11"/>
      <c r="W1899" s="11"/>
      <c r="Y1899" s="11">
        <v>2387.6700000000005</v>
      </c>
      <c r="Z1899" s="11">
        <f t="shared" si="129"/>
        <v>3374.41</v>
      </c>
      <c r="AB1899" s="11">
        <f t="shared" si="130"/>
        <v>1851.79</v>
      </c>
      <c r="AC1899" s="170">
        <v>2298.31</v>
      </c>
      <c r="AD1899" s="11"/>
      <c r="AE1899" s="4"/>
      <c r="AF1899" s="4"/>
    </row>
    <row r="1900" spans="1:32">
      <c r="A1900" s="56"/>
      <c r="B1900" s="195"/>
      <c r="C1900" s="11" t="s">
        <v>216</v>
      </c>
      <c r="D1900" s="11"/>
      <c r="E1900" s="11" t="s">
        <v>198</v>
      </c>
      <c r="F1900" s="11">
        <v>40661</v>
      </c>
      <c r="G1900" s="11"/>
      <c r="H1900" s="11">
        <f t="shared" si="128"/>
        <v>115</v>
      </c>
      <c r="I1900" s="11"/>
      <c r="J1900" s="207">
        <v>8258.58</v>
      </c>
      <c r="K1900" s="11"/>
      <c r="M1900" s="11">
        <v>57</v>
      </c>
      <c r="N1900" s="70"/>
      <c r="P1900" s="196">
        <f t="shared" si="131"/>
        <v>144.88736842105263</v>
      </c>
      <c r="Q1900" s="11"/>
      <c r="R1900" s="11"/>
      <c r="S1900" s="11"/>
      <c r="T1900" s="170">
        <f t="shared" si="132"/>
        <v>713.35087719298247</v>
      </c>
      <c r="U1900" s="11"/>
      <c r="V1900" s="11"/>
      <c r="W1900" s="11"/>
      <c r="Y1900" s="11">
        <v>8258.58</v>
      </c>
      <c r="Z1900" s="11">
        <f t="shared" si="129"/>
        <v>11671.56</v>
      </c>
      <c r="AB1900" s="11">
        <f t="shared" si="130"/>
        <v>6405.06</v>
      </c>
      <c r="AC1900" s="170">
        <v>7949.49</v>
      </c>
      <c r="AD1900" s="11"/>
      <c r="AE1900" s="4"/>
      <c r="AF1900" s="4"/>
    </row>
    <row r="1901" spans="1:32">
      <c r="A1901" s="56"/>
      <c r="B1901" s="195"/>
      <c r="C1901" s="11" t="s">
        <v>217</v>
      </c>
      <c r="D1901" s="11"/>
      <c r="E1901" s="11" t="s">
        <v>155</v>
      </c>
      <c r="F1901" s="11">
        <v>24054</v>
      </c>
      <c r="G1901" s="11"/>
      <c r="H1901" s="11">
        <f t="shared" si="128"/>
        <v>68</v>
      </c>
      <c r="I1901" s="11"/>
      <c r="J1901" s="207">
        <v>3107.0699999999997</v>
      </c>
      <c r="K1901" s="11"/>
      <c r="M1901" s="11">
        <v>13</v>
      </c>
      <c r="N1901" s="70"/>
      <c r="P1901" s="196">
        <f t="shared" si="131"/>
        <v>239.0053846153846</v>
      </c>
      <c r="Q1901" s="11"/>
      <c r="R1901" s="11"/>
      <c r="S1901" s="11"/>
      <c r="T1901" s="170">
        <f t="shared" si="132"/>
        <v>1850.3076923076924</v>
      </c>
      <c r="U1901" s="11"/>
      <c r="V1901" s="11"/>
      <c r="W1901" s="11"/>
      <c r="Y1901" s="11">
        <v>3107.0699999999997</v>
      </c>
      <c r="Z1901" s="11">
        <f t="shared" si="129"/>
        <v>4391.1099999999997</v>
      </c>
      <c r="AB1901" s="11">
        <f t="shared" si="130"/>
        <v>2409.73</v>
      </c>
      <c r="AC1901" s="170">
        <v>2990.78</v>
      </c>
      <c r="AD1901" s="11"/>
      <c r="AE1901" s="4"/>
      <c r="AF1901" s="4"/>
    </row>
    <row r="1902" spans="1:32">
      <c r="A1902" s="56"/>
      <c r="B1902" s="195"/>
      <c r="C1902" s="11" t="s">
        <v>218</v>
      </c>
      <c r="D1902" s="11"/>
      <c r="E1902" s="11" t="s">
        <v>86</v>
      </c>
      <c r="F1902" s="11">
        <v>69898</v>
      </c>
      <c r="G1902" s="11"/>
      <c r="H1902" s="11">
        <f t="shared" si="128"/>
        <v>197</v>
      </c>
      <c r="I1902" s="11"/>
      <c r="J1902" s="207">
        <v>13401.119999999999</v>
      </c>
      <c r="K1902" s="11"/>
      <c r="M1902" s="11">
        <v>46</v>
      </c>
      <c r="N1902" s="70"/>
      <c r="P1902" s="196">
        <f t="shared" si="131"/>
        <v>291.32869565217391</v>
      </c>
      <c r="Q1902" s="11"/>
      <c r="R1902" s="11"/>
      <c r="S1902" s="11"/>
      <c r="T1902" s="170">
        <f t="shared" si="132"/>
        <v>1519.5217391304348</v>
      </c>
      <c r="U1902" s="11"/>
      <c r="V1902" s="11"/>
      <c r="W1902" s="11"/>
      <c r="Y1902" s="11">
        <v>13401.119999999999</v>
      </c>
      <c r="Z1902" s="11">
        <f t="shared" si="129"/>
        <v>18939.34</v>
      </c>
      <c r="AB1902" s="11">
        <f t="shared" si="130"/>
        <v>10393.44</v>
      </c>
      <c r="AC1902" s="170">
        <v>12899.56</v>
      </c>
      <c r="AD1902" s="11"/>
      <c r="AE1902" s="4"/>
      <c r="AF1902" s="4"/>
    </row>
    <row r="1903" spans="1:32">
      <c r="A1903" s="56"/>
      <c r="B1903" s="195"/>
      <c r="C1903" s="11" t="s">
        <v>218</v>
      </c>
      <c r="D1903" s="11"/>
      <c r="E1903" s="11" t="s">
        <v>232</v>
      </c>
      <c r="F1903" s="11">
        <v>12</v>
      </c>
      <c r="G1903" s="11"/>
      <c r="H1903" s="11">
        <f t="shared" si="128"/>
        <v>0</v>
      </c>
      <c r="I1903" s="11"/>
      <c r="J1903" s="207">
        <v>15.36</v>
      </c>
      <c r="K1903" s="11"/>
      <c r="M1903" s="11">
        <v>1</v>
      </c>
      <c r="N1903" s="70"/>
      <c r="P1903" s="196">
        <f t="shared" si="131"/>
        <v>15.36</v>
      </c>
      <c r="Q1903" s="11"/>
      <c r="R1903" s="11"/>
      <c r="S1903" s="11"/>
      <c r="T1903" s="170">
        <f t="shared" si="132"/>
        <v>12</v>
      </c>
      <c r="U1903" s="11"/>
      <c r="V1903" s="11"/>
      <c r="W1903" s="11"/>
      <c r="Y1903" s="11">
        <v>15.36</v>
      </c>
      <c r="Z1903" s="11">
        <f t="shared" si="129"/>
        <v>21.71</v>
      </c>
      <c r="AB1903" s="11">
        <f t="shared" si="130"/>
        <v>11.91</v>
      </c>
      <c r="AC1903" s="170">
        <v>14.79</v>
      </c>
      <c r="AD1903" s="11"/>
      <c r="AE1903" s="4"/>
      <c r="AF1903" s="4"/>
    </row>
    <row r="1904" spans="1:32">
      <c r="A1904" s="56"/>
      <c r="B1904" s="195"/>
      <c r="C1904" s="11" t="s">
        <v>219</v>
      </c>
      <c r="D1904" s="11"/>
      <c r="E1904" s="11" t="s">
        <v>221</v>
      </c>
      <c r="F1904" s="11">
        <v>1015369</v>
      </c>
      <c r="G1904" s="11"/>
      <c r="H1904" s="11">
        <f t="shared" si="128"/>
        <v>2867</v>
      </c>
      <c r="I1904" s="11"/>
      <c r="J1904" s="207">
        <v>38379.779999999977</v>
      </c>
      <c r="K1904" s="11"/>
      <c r="M1904" s="11">
        <v>26</v>
      </c>
      <c r="N1904" s="70"/>
      <c r="P1904" s="196">
        <f t="shared" si="131"/>
        <v>1476.1453846153838</v>
      </c>
      <c r="Q1904" s="11"/>
      <c r="R1904" s="11"/>
      <c r="S1904" s="11"/>
      <c r="T1904" s="170">
        <f t="shared" si="132"/>
        <v>39052.653846153844</v>
      </c>
      <c r="U1904" s="11"/>
      <c r="V1904" s="11"/>
      <c r="W1904" s="11"/>
      <c r="Y1904" s="11">
        <v>38379.779999999977</v>
      </c>
      <c r="Z1904" s="11">
        <f t="shared" si="129"/>
        <v>54240.81</v>
      </c>
      <c r="AB1904" s="11">
        <f t="shared" si="130"/>
        <v>29766.01</v>
      </c>
      <c r="AC1904" s="170">
        <v>36943.35</v>
      </c>
      <c r="AD1904" s="11"/>
      <c r="AE1904" s="4"/>
      <c r="AF1904" s="4"/>
    </row>
    <row r="1905" spans="1:32">
      <c r="A1905" s="56"/>
      <c r="B1905" s="195"/>
      <c r="C1905" s="11" t="s">
        <v>222</v>
      </c>
      <c r="D1905" s="11"/>
      <c r="E1905" s="11" t="s">
        <v>115</v>
      </c>
      <c r="F1905" s="11">
        <v>1092</v>
      </c>
      <c r="G1905" s="11"/>
      <c r="H1905" s="11">
        <f t="shared" si="128"/>
        <v>3</v>
      </c>
      <c r="I1905" s="11"/>
      <c r="J1905" s="207">
        <v>221.95</v>
      </c>
      <c r="K1905" s="11"/>
      <c r="M1905" s="11">
        <v>1</v>
      </c>
      <c r="N1905" s="70"/>
      <c r="P1905" s="196">
        <f t="shared" si="131"/>
        <v>221.95</v>
      </c>
      <c r="Q1905" s="11"/>
      <c r="R1905" s="11"/>
      <c r="S1905" s="11"/>
      <c r="T1905" s="170">
        <f t="shared" si="132"/>
        <v>1092</v>
      </c>
      <c r="U1905" s="11"/>
      <c r="V1905" s="11"/>
      <c r="W1905" s="11"/>
      <c r="Y1905" s="11">
        <v>221.95</v>
      </c>
      <c r="Z1905" s="11">
        <f t="shared" si="129"/>
        <v>313.67</v>
      </c>
      <c r="AB1905" s="11">
        <f t="shared" si="130"/>
        <v>172.14</v>
      </c>
      <c r="AC1905" s="170">
        <v>213.64</v>
      </c>
      <c r="AD1905" s="11"/>
      <c r="AE1905" s="4"/>
      <c r="AF1905" s="4"/>
    </row>
    <row r="1906" spans="1:32">
      <c r="A1906" s="56"/>
      <c r="B1906" s="195"/>
      <c r="C1906" s="11" t="s">
        <v>222</v>
      </c>
      <c r="D1906" s="11"/>
      <c r="E1906" s="11" t="s">
        <v>223</v>
      </c>
      <c r="F1906" s="11">
        <v>50161</v>
      </c>
      <c r="G1906" s="11"/>
      <c r="H1906" s="11">
        <f t="shared" si="128"/>
        <v>142</v>
      </c>
      <c r="I1906" s="11"/>
      <c r="J1906" s="207">
        <v>7311.3100000000013</v>
      </c>
      <c r="K1906" s="11"/>
      <c r="M1906" s="11">
        <v>31</v>
      </c>
      <c r="N1906" s="70"/>
      <c r="P1906" s="196">
        <f t="shared" si="131"/>
        <v>235.84870967741941</v>
      </c>
      <c r="Q1906" s="11"/>
      <c r="R1906" s="11"/>
      <c r="S1906" s="11"/>
      <c r="T1906" s="170">
        <f t="shared" si="132"/>
        <v>1618.0967741935483</v>
      </c>
      <c r="U1906" s="11"/>
      <c r="V1906" s="11"/>
      <c r="W1906" s="11"/>
      <c r="Y1906" s="11">
        <v>7311.3100000000013</v>
      </c>
      <c r="Z1906" s="11">
        <f t="shared" si="129"/>
        <v>10332.82</v>
      </c>
      <c r="AB1906" s="11">
        <f t="shared" si="130"/>
        <v>5670.39</v>
      </c>
      <c r="AC1906" s="170">
        <v>7037.67</v>
      </c>
      <c r="AD1906" s="11"/>
      <c r="AE1906" s="4"/>
      <c r="AF1906" s="4"/>
    </row>
    <row r="1907" spans="1:32">
      <c r="A1907" s="56"/>
      <c r="B1907" s="195"/>
      <c r="C1907" s="11" t="s">
        <v>224</v>
      </c>
      <c r="D1907" s="11"/>
      <c r="E1907" s="11" t="s">
        <v>225</v>
      </c>
      <c r="F1907" s="11">
        <v>278471</v>
      </c>
      <c r="G1907" s="11"/>
      <c r="H1907" s="11">
        <f t="shared" si="128"/>
        <v>786</v>
      </c>
      <c r="I1907" s="11"/>
      <c r="J1907" s="207">
        <v>36144.790000000008</v>
      </c>
      <c r="K1907" s="11"/>
      <c r="M1907" s="11">
        <v>88</v>
      </c>
      <c r="N1907" s="70"/>
      <c r="P1907" s="196">
        <f t="shared" si="131"/>
        <v>410.7362500000001</v>
      </c>
      <c r="Q1907" s="11"/>
      <c r="R1907" s="11"/>
      <c r="S1907" s="11"/>
      <c r="T1907" s="170">
        <f t="shared" si="132"/>
        <v>3164.443181818182</v>
      </c>
      <c r="U1907" s="11"/>
      <c r="V1907" s="11"/>
      <c r="W1907" s="11"/>
      <c r="Y1907" s="11">
        <v>36144.790000000008</v>
      </c>
      <c r="Z1907" s="11">
        <f t="shared" si="129"/>
        <v>51082.18</v>
      </c>
      <c r="AB1907" s="11">
        <f t="shared" si="130"/>
        <v>28032.63</v>
      </c>
      <c r="AC1907" s="170">
        <v>34792.01</v>
      </c>
      <c r="AD1907" s="11"/>
      <c r="AE1907" s="4"/>
      <c r="AF1907" s="4"/>
    </row>
    <row r="1908" spans="1:32">
      <c r="A1908" s="56"/>
      <c r="B1908" s="195"/>
      <c r="C1908" s="11" t="s">
        <v>226</v>
      </c>
      <c r="D1908" s="11"/>
      <c r="E1908" s="11" t="s">
        <v>166</v>
      </c>
      <c r="F1908" s="11">
        <v>18427</v>
      </c>
      <c r="G1908" s="11"/>
      <c r="H1908" s="11">
        <f t="shared" si="128"/>
        <v>52</v>
      </c>
      <c r="I1908" s="11"/>
      <c r="J1908" s="207">
        <v>3901.9100000000003</v>
      </c>
      <c r="K1908" s="11"/>
      <c r="M1908" s="11">
        <v>6</v>
      </c>
      <c r="N1908" s="70"/>
      <c r="P1908" s="196">
        <f t="shared" si="131"/>
        <v>650.31833333333338</v>
      </c>
      <c r="Q1908" s="11"/>
      <c r="R1908" s="11"/>
      <c r="S1908" s="11"/>
      <c r="T1908" s="170">
        <f t="shared" si="132"/>
        <v>3071.1666666666665</v>
      </c>
      <c r="U1908" s="11"/>
      <c r="V1908" s="11"/>
      <c r="W1908" s="11"/>
      <c r="Y1908" s="11">
        <v>3901.9100000000003</v>
      </c>
      <c r="Z1908" s="11">
        <f t="shared" si="129"/>
        <v>5514.43</v>
      </c>
      <c r="AB1908" s="11">
        <f t="shared" si="130"/>
        <v>3026.18</v>
      </c>
      <c r="AC1908" s="170">
        <v>3755.87</v>
      </c>
      <c r="AD1908" s="11"/>
      <c r="AE1908" s="4"/>
      <c r="AF1908" s="4"/>
    </row>
    <row r="1909" spans="1:32">
      <c r="A1909" s="56"/>
      <c r="B1909" s="195"/>
      <c r="C1909" s="11" t="s">
        <v>227</v>
      </c>
      <c r="D1909" s="11"/>
      <c r="E1909" s="11" t="s">
        <v>141</v>
      </c>
      <c r="F1909" s="11">
        <v>19</v>
      </c>
      <c r="G1909" s="11"/>
      <c r="H1909" s="11">
        <f t="shared" si="128"/>
        <v>0</v>
      </c>
      <c r="I1909" s="11"/>
      <c r="J1909" s="207">
        <v>135.18000000000004</v>
      </c>
      <c r="K1909" s="11"/>
      <c r="M1909" s="11">
        <v>9</v>
      </c>
      <c r="N1909" s="70"/>
      <c r="P1909" s="196">
        <f t="shared" si="131"/>
        <v>15.020000000000003</v>
      </c>
      <c r="Q1909" s="11"/>
      <c r="R1909" s="11"/>
      <c r="S1909" s="11"/>
      <c r="T1909" s="170">
        <f t="shared" si="132"/>
        <v>2.1111111111111112</v>
      </c>
      <c r="U1909" s="11"/>
      <c r="V1909" s="11"/>
      <c r="W1909" s="11"/>
      <c r="Y1909" s="11">
        <v>135.18000000000004</v>
      </c>
      <c r="Z1909" s="11">
        <f t="shared" si="129"/>
        <v>191.05</v>
      </c>
      <c r="AB1909" s="11">
        <f t="shared" si="130"/>
        <v>104.84</v>
      </c>
      <c r="AC1909" s="170">
        <v>130.12</v>
      </c>
      <c r="AD1909" s="11"/>
      <c r="AE1909" s="4"/>
      <c r="AF1909" s="4"/>
    </row>
    <row r="1910" spans="1:32">
      <c r="A1910" s="56"/>
      <c r="B1910" s="195"/>
      <c r="C1910" s="11" t="s">
        <v>228</v>
      </c>
      <c r="D1910" s="11"/>
      <c r="E1910" s="11" t="s">
        <v>70</v>
      </c>
      <c r="F1910" s="11">
        <v>4278</v>
      </c>
      <c r="G1910" s="11"/>
      <c r="H1910" s="11">
        <f t="shared" si="128"/>
        <v>12</v>
      </c>
      <c r="I1910" s="11"/>
      <c r="J1910" s="207">
        <v>454.81</v>
      </c>
      <c r="K1910" s="11"/>
      <c r="M1910" s="11">
        <v>3</v>
      </c>
      <c r="N1910" s="70"/>
      <c r="P1910" s="196">
        <f t="shared" si="131"/>
        <v>151.60333333333332</v>
      </c>
      <c r="Q1910" s="11"/>
      <c r="R1910" s="11"/>
      <c r="S1910" s="11"/>
      <c r="T1910" s="170">
        <f t="shared" si="132"/>
        <v>1426</v>
      </c>
      <c r="U1910" s="11"/>
      <c r="V1910" s="11"/>
      <c r="W1910" s="11"/>
      <c r="Y1910" s="11">
        <v>454.81</v>
      </c>
      <c r="Z1910" s="11">
        <f t="shared" si="129"/>
        <v>642.77</v>
      </c>
      <c r="AB1910" s="11">
        <f t="shared" si="130"/>
        <v>352.73</v>
      </c>
      <c r="AC1910" s="170">
        <v>437.79</v>
      </c>
      <c r="AD1910" s="11"/>
      <c r="AE1910" s="4"/>
      <c r="AF1910" s="4"/>
    </row>
    <row r="1911" spans="1:32">
      <c r="A1911" s="56"/>
      <c r="B1911" s="195"/>
      <c r="C1911" s="11" t="s">
        <v>583</v>
      </c>
      <c r="D1911" s="11"/>
      <c r="E1911" s="11" t="s">
        <v>75</v>
      </c>
      <c r="F1911" s="11">
        <v>81</v>
      </c>
      <c r="G1911" s="11"/>
      <c r="H1911" s="11">
        <f t="shared" si="128"/>
        <v>0</v>
      </c>
      <c r="I1911" s="11"/>
      <c r="J1911" s="207">
        <v>26.26</v>
      </c>
      <c r="K1911" s="11"/>
      <c r="M1911" s="11">
        <v>1</v>
      </c>
      <c r="N1911" s="70"/>
      <c r="P1911" s="196">
        <f t="shared" si="131"/>
        <v>26.26</v>
      </c>
      <c r="Q1911" s="11"/>
      <c r="R1911" s="11"/>
      <c r="S1911" s="11"/>
      <c r="T1911" s="170">
        <f t="shared" si="132"/>
        <v>81</v>
      </c>
      <c r="U1911" s="11"/>
      <c r="V1911" s="11"/>
      <c r="W1911" s="11"/>
      <c r="Y1911" s="11">
        <v>26.26</v>
      </c>
      <c r="Z1911" s="11">
        <f t="shared" si="129"/>
        <v>37.11</v>
      </c>
      <c r="AB1911" s="11">
        <f t="shared" si="130"/>
        <v>20.37</v>
      </c>
      <c r="AC1911" s="170">
        <v>25.28</v>
      </c>
      <c r="AD1911" s="11"/>
      <c r="AE1911" s="4"/>
      <c r="AF1911" s="4"/>
    </row>
    <row r="1912" spans="1:32">
      <c r="A1912" s="56"/>
      <c r="B1912" s="195"/>
      <c r="C1912" s="11" t="s">
        <v>229</v>
      </c>
      <c r="D1912" s="11"/>
      <c r="E1912" s="11" t="s">
        <v>64</v>
      </c>
      <c r="F1912" s="11">
        <v>670</v>
      </c>
      <c r="G1912" s="11"/>
      <c r="H1912" s="11">
        <f t="shared" si="128"/>
        <v>2</v>
      </c>
      <c r="I1912" s="11"/>
      <c r="J1912" s="207">
        <v>164.61</v>
      </c>
      <c r="K1912" s="11"/>
      <c r="M1912" s="11">
        <v>1</v>
      </c>
      <c r="N1912" s="70"/>
      <c r="P1912" s="196">
        <f t="shared" si="131"/>
        <v>164.61</v>
      </c>
      <c r="Q1912" s="11"/>
      <c r="R1912" s="11"/>
      <c r="S1912" s="11"/>
      <c r="T1912" s="170">
        <f t="shared" si="132"/>
        <v>670</v>
      </c>
      <c r="U1912" s="11"/>
      <c r="V1912" s="11"/>
      <c r="W1912" s="11"/>
      <c r="Y1912" s="11">
        <v>164.61</v>
      </c>
      <c r="Z1912" s="11">
        <f t="shared" si="129"/>
        <v>232.64</v>
      </c>
      <c r="AB1912" s="11">
        <f t="shared" si="130"/>
        <v>127.67</v>
      </c>
      <c r="AC1912" s="170">
        <v>158.44999999999999</v>
      </c>
      <c r="AD1912" s="11"/>
      <c r="AE1912" s="4"/>
      <c r="AF1912" s="4"/>
    </row>
    <row r="1913" spans="1:32">
      <c r="A1913" s="56"/>
      <c r="B1913" s="195"/>
      <c r="C1913" s="11" t="s">
        <v>230</v>
      </c>
      <c r="D1913" s="11"/>
      <c r="E1913" s="11" t="s">
        <v>145</v>
      </c>
      <c r="F1913" s="11">
        <v>752</v>
      </c>
      <c r="G1913" s="11"/>
      <c r="H1913" s="11">
        <f t="shared" si="128"/>
        <v>2</v>
      </c>
      <c r="I1913" s="11"/>
      <c r="J1913" s="207">
        <v>170.9</v>
      </c>
      <c r="K1913" s="11"/>
      <c r="M1913" s="11">
        <v>2</v>
      </c>
      <c r="N1913" s="70"/>
      <c r="P1913" s="196">
        <f t="shared" si="131"/>
        <v>85.45</v>
      </c>
      <c r="Q1913" s="11"/>
      <c r="R1913" s="11"/>
      <c r="S1913" s="11"/>
      <c r="T1913" s="170">
        <f t="shared" si="132"/>
        <v>376</v>
      </c>
      <c r="U1913" s="11"/>
      <c r="V1913" s="11"/>
      <c r="W1913" s="11"/>
      <c r="Y1913" s="11">
        <v>170.9</v>
      </c>
      <c r="Z1913" s="11">
        <f t="shared" si="129"/>
        <v>241.53</v>
      </c>
      <c r="AB1913" s="11">
        <f t="shared" si="130"/>
        <v>132.54</v>
      </c>
      <c r="AC1913" s="170">
        <v>164.5</v>
      </c>
      <c r="AD1913" s="11"/>
      <c r="AE1913" s="4"/>
      <c r="AF1913" s="4"/>
    </row>
    <row r="1914" spans="1:32">
      <c r="A1914" s="56"/>
      <c r="B1914" s="195"/>
      <c r="C1914" s="11" t="s">
        <v>231</v>
      </c>
      <c r="D1914" s="11"/>
      <c r="E1914" s="11" t="s">
        <v>232</v>
      </c>
      <c r="F1914" s="11">
        <v>2087</v>
      </c>
      <c r="G1914" s="11"/>
      <c r="H1914" s="11">
        <f t="shared" si="128"/>
        <v>6</v>
      </c>
      <c r="I1914" s="11"/>
      <c r="J1914" s="207">
        <v>421.03999999999996</v>
      </c>
      <c r="K1914" s="11"/>
      <c r="M1914" s="11">
        <v>3</v>
      </c>
      <c r="N1914" s="70"/>
      <c r="P1914" s="196">
        <f t="shared" si="131"/>
        <v>140.34666666666666</v>
      </c>
      <c r="Q1914" s="11"/>
      <c r="R1914" s="11"/>
      <c r="S1914" s="11"/>
      <c r="T1914" s="170">
        <f t="shared" si="132"/>
        <v>695.66666666666663</v>
      </c>
      <c r="U1914" s="11"/>
      <c r="V1914" s="11"/>
      <c r="W1914" s="11"/>
      <c r="Y1914" s="11">
        <v>421.03999999999996</v>
      </c>
      <c r="Z1914" s="11">
        <f t="shared" si="129"/>
        <v>595.04</v>
      </c>
      <c r="AB1914" s="11">
        <f t="shared" si="130"/>
        <v>326.54000000000002</v>
      </c>
      <c r="AC1914" s="170">
        <v>405.28</v>
      </c>
      <c r="AD1914" s="11"/>
      <c r="AE1914" s="4"/>
      <c r="AF1914" s="4"/>
    </row>
    <row r="1915" spans="1:32">
      <c r="A1915" s="56"/>
      <c r="B1915" s="195"/>
      <c r="C1915" s="11" t="s">
        <v>233</v>
      </c>
      <c r="D1915" s="11"/>
      <c r="E1915" s="11" t="s">
        <v>198</v>
      </c>
      <c r="F1915" s="11">
        <v>1667181</v>
      </c>
      <c r="G1915" s="11"/>
      <c r="H1915" s="11">
        <f t="shared" si="128"/>
        <v>4708</v>
      </c>
      <c r="I1915" s="11"/>
      <c r="J1915" s="207">
        <v>223406.54999999987</v>
      </c>
      <c r="K1915" s="11"/>
      <c r="M1915" s="11">
        <v>497</v>
      </c>
      <c r="N1915" s="70"/>
      <c r="P1915" s="196">
        <f t="shared" si="131"/>
        <v>449.51016096579451</v>
      </c>
      <c r="Q1915" s="11"/>
      <c r="R1915" s="11"/>
      <c r="S1915" s="11"/>
      <c r="T1915" s="170">
        <f t="shared" si="132"/>
        <v>3354.4889336016095</v>
      </c>
      <c r="U1915" s="11"/>
      <c r="V1915" s="11"/>
      <c r="W1915" s="11"/>
      <c r="Y1915" s="11">
        <v>223406.54999999987</v>
      </c>
      <c r="Z1915" s="11">
        <f t="shared" si="129"/>
        <v>315732.73</v>
      </c>
      <c r="AB1915" s="11">
        <f t="shared" si="130"/>
        <v>173266.25</v>
      </c>
      <c r="AC1915" s="170">
        <v>215045.17</v>
      </c>
      <c r="AD1915" s="11"/>
      <c r="AE1915" s="4"/>
      <c r="AF1915" s="4"/>
    </row>
    <row r="1916" spans="1:32">
      <c r="A1916" s="56"/>
      <c r="B1916" s="195"/>
      <c r="C1916" s="11" t="s">
        <v>233</v>
      </c>
      <c r="D1916" s="11"/>
      <c r="E1916" s="11" t="s">
        <v>183</v>
      </c>
      <c r="F1916" s="11">
        <v>131</v>
      </c>
      <c r="G1916" s="11"/>
      <c r="H1916" s="11">
        <f t="shared" si="128"/>
        <v>0</v>
      </c>
      <c r="I1916" s="11"/>
      <c r="J1916" s="207">
        <v>35.520000000000003</v>
      </c>
      <c r="K1916" s="11"/>
      <c r="M1916" s="11">
        <v>1</v>
      </c>
      <c r="N1916" s="70"/>
      <c r="P1916" s="196">
        <f t="shared" si="131"/>
        <v>35.520000000000003</v>
      </c>
      <c r="Q1916" s="11"/>
      <c r="R1916" s="11"/>
      <c r="S1916" s="11"/>
      <c r="T1916" s="170">
        <f t="shared" si="132"/>
        <v>131</v>
      </c>
      <c r="U1916" s="11"/>
      <c r="V1916" s="11"/>
      <c r="W1916" s="11"/>
      <c r="Y1916" s="11">
        <v>35.520000000000003</v>
      </c>
      <c r="Z1916" s="11">
        <f t="shared" si="129"/>
        <v>50.2</v>
      </c>
      <c r="AB1916" s="11">
        <f t="shared" si="130"/>
        <v>27.55</v>
      </c>
      <c r="AC1916" s="170">
        <v>34.19</v>
      </c>
      <c r="AD1916" s="11"/>
      <c r="AE1916" s="4"/>
      <c r="AF1916" s="4"/>
    </row>
    <row r="1917" spans="1:32">
      <c r="A1917" s="56"/>
      <c r="B1917" s="195"/>
      <c r="C1917" s="11" t="s">
        <v>234</v>
      </c>
      <c r="D1917" s="11"/>
      <c r="E1917" s="11" t="s">
        <v>66</v>
      </c>
      <c r="F1917" s="11">
        <v>8961972</v>
      </c>
      <c r="G1917" s="11"/>
      <c r="H1917" s="11">
        <f t="shared" si="128"/>
        <v>25309</v>
      </c>
      <c r="I1917" s="11"/>
      <c r="J1917" s="207">
        <v>964691.35000000091</v>
      </c>
      <c r="K1917" s="11"/>
      <c r="M1917" s="11">
        <v>963</v>
      </c>
      <c r="N1917" s="70"/>
      <c r="P1917" s="196">
        <f t="shared" si="131"/>
        <v>1001.7563343717559</v>
      </c>
      <c r="Q1917" s="11"/>
      <c r="R1917" s="11"/>
      <c r="S1917" s="11"/>
      <c r="T1917" s="170">
        <f t="shared" si="132"/>
        <v>9306.3052959501565</v>
      </c>
      <c r="U1917" s="11"/>
      <c r="V1917" s="11"/>
      <c r="W1917" s="11"/>
      <c r="Y1917" s="11">
        <v>964691.35000000091</v>
      </c>
      <c r="Z1917" s="11">
        <f t="shared" si="129"/>
        <v>1363364.84</v>
      </c>
      <c r="AB1917" s="11">
        <f t="shared" si="130"/>
        <v>748180.64</v>
      </c>
      <c r="AC1917" s="170">
        <v>928586.1</v>
      </c>
      <c r="AD1917" s="11"/>
      <c r="AE1917" s="4"/>
      <c r="AF1917" s="4"/>
    </row>
    <row r="1918" spans="1:32">
      <c r="A1918" s="56"/>
      <c r="B1918" s="195"/>
      <c r="C1918" s="11" t="s">
        <v>234</v>
      </c>
      <c r="D1918" s="11"/>
      <c r="E1918" s="11" t="s">
        <v>108</v>
      </c>
      <c r="F1918" s="11">
        <v>1528</v>
      </c>
      <c r="G1918" s="11"/>
      <c r="H1918" s="11">
        <f t="shared" si="128"/>
        <v>4</v>
      </c>
      <c r="I1918" s="11"/>
      <c r="J1918" s="207">
        <v>287.97000000000003</v>
      </c>
      <c r="K1918" s="11"/>
      <c r="M1918" s="11">
        <v>1</v>
      </c>
      <c r="N1918" s="70"/>
      <c r="P1918" s="196">
        <f t="shared" si="131"/>
        <v>287.97000000000003</v>
      </c>
      <c r="Q1918" s="11"/>
      <c r="R1918" s="11"/>
      <c r="S1918" s="11"/>
      <c r="T1918" s="170">
        <f t="shared" si="132"/>
        <v>1528</v>
      </c>
      <c r="U1918" s="11"/>
      <c r="V1918" s="11"/>
      <c r="W1918" s="11"/>
      <c r="Y1918" s="11">
        <v>287.97000000000003</v>
      </c>
      <c r="Z1918" s="11">
        <f t="shared" si="129"/>
        <v>406.98</v>
      </c>
      <c r="AB1918" s="11">
        <f t="shared" si="130"/>
        <v>223.34</v>
      </c>
      <c r="AC1918" s="170">
        <v>277.19</v>
      </c>
      <c r="AD1918" s="11"/>
      <c r="AE1918" s="4"/>
      <c r="AF1918" s="4"/>
    </row>
    <row r="1919" spans="1:32">
      <c r="A1919" s="56"/>
      <c r="B1919" s="195"/>
      <c r="C1919" s="11" t="s">
        <v>235</v>
      </c>
      <c r="D1919" s="11"/>
      <c r="E1919" s="11" t="s">
        <v>115</v>
      </c>
      <c r="F1919" s="11">
        <v>28099</v>
      </c>
      <c r="G1919" s="11"/>
      <c r="H1919" s="11">
        <f t="shared" si="128"/>
        <v>79</v>
      </c>
      <c r="I1919" s="11"/>
      <c r="J1919" s="207">
        <v>4155.5300000000007</v>
      </c>
      <c r="K1919" s="11"/>
      <c r="M1919" s="11">
        <v>28</v>
      </c>
      <c r="N1919" s="70"/>
      <c r="P1919" s="196">
        <f t="shared" si="131"/>
        <v>148.41178571428574</v>
      </c>
      <c r="Q1919" s="11"/>
      <c r="R1919" s="11"/>
      <c r="S1919" s="11"/>
      <c r="T1919" s="170">
        <f t="shared" si="132"/>
        <v>1003.5357142857143</v>
      </c>
      <c r="U1919" s="11"/>
      <c r="V1919" s="11"/>
      <c r="W1919" s="11"/>
      <c r="Y1919" s="11">
        <v>4155.5300000000007</v>
      </c>
      <c r="Z1919" s="11">
        <f t="shared" si="129"/>
        <v>5872.87</v>
      </c>
      <c r="AB1919" s="11">
        <f t="shared" si="130"/>
        <v>3222.88</v>
      </c>
      <c r="AC1919" s="170">
        <v>4000</v>
      </c>
      <c r="AD1919" s="11"/>
      <c r="AE1919" s="4"/>
      <c r="AF1919" s="4"/>
    </row>
    <row r="1920" spans="1:32">
      <c r="A1920" s="56"/>
      <c r="B1920" s="195"/>
      <c r="C1920" s="11" t="s">
        <v>236</v>
      </c>
      <c r="D1920" s="11"/>
      <c r="E1920" s="11" t="s">
        <v>81</v>
      </c>
      <c r="F1920" s="11">
        <v>5312</v>
      </c>
      <c r="G1920" s="11"/>
      <c r="H1920" s="11">
        <f t="shared" si="128"/>
        <v>15</v>
      </c>
      <c r="I1920" s="11"/>
      <c r="J1920" s="207">
        <v>970.6099999999999</v>
      </c>
      <c r="K1920" s="11"/>
      <c r="M1920" s="11">
        <v>3</v>
      </c>
      <c r="N1920" s="70"/>
      <c r="P1920" s="196">
        <f t="shared" si="131"/>
        <v>323.53666666666663</v>
      </c>
      <c r="Q1920" s="11"/>
      <c r="R1920" s="11"/>
      <c r="S1920" s="11"/>
      <c r="T1920" s="170">
        <f t="shared" si="132"/>
        <v>1770.6666666666667</v>
      </c>
      <c r="U1920" s="11"/>
      <c r="V1920" s="11"/>
      <c r="W1920" s="11"/>
      <c r="Y1920" s="11">
        <v>970.6099999999999</v>
      </c>
      <c r="Z1920" s="11">
        <f t="shared" si="129"/>
        <v>1371.73</v>
      </c>
      <c r="AB1920" s="11">
        <f t="shared" si="130"/>
        <v>752.77</v>
      </c>
      <c r="AC1920" s="170">
        <v>934.28</v>
      </c>
      <c r="AD1920" s="11"/>
      <c r="AE1920" s="4"/>
      <c r="AF1920" s="4"/>
    </row>
    <row r="1921" spans="1:32">
      <c r="A1921" s="56"/>
      <c r="B1921" s="195"/>
      <c r="C1921" s="11" t="s">
        <v>237</v>
      </c>
      <c r="D1921" s="11"/>
      <c r="E1921" s="11" t="s">
        <v>68</v>
      </c>
      <c r="F1921" s="11">
        <v>534424</v>
      </c>
      <c r="G1921" s="11"/>
      <c r="H1921" s="11">
        <f t="shared" si="128"/>
        <v>1509</v>
      </c>
      <c r="I1921" s="11"/>
      <c r="J1921" s="207">
        <v>59188.350000000028</v>
      </c>
      <c r="K1921" s="11"/>
      <c r="M1921" s="11">
        <v>118</v>
      </c>
      <c r="N1921" s="70"/>
      <c r="P1921" s="196">
        <f t="shared" si="131"/>
        <v>501.5961864406782</v>
      </c>
      <c r="Q1921" s="11"/>
      <c r="R1921" s="11"/>
      <c r="S1921" s="11"/>
      <c r="T1921" s="170">
        <f t="shared" si="132"/>
        <v>4529.0169491525421</v>
      </c>
      <c r="U1921" s="11"/>
      <c r="V1921" s="11"/>
      <c r="W1921" s="11"/>
      <c r="Y1921" s="11">
        <v>59188.350000000028</v>
      </c>
      <c r="Z1921" s="11">
        <f t="shared" si="129"/>
        <v>83648.84</v>
      </c>
      <c r="AB1921" s="11">
        <f t="shared" si="130"/>
        <v>45904.4</v>
      </c>
      <c r="AC1921" s="170">
        <v>56973.120000000003</v>
      </c>
      <c r="AD1921" s="11"/>
      <c r="AE1921" s="4"/>
      <c r="AF1921" s="4"/>
    </row>
    <row r="1922" spans="1:32">
      <c r="A1922" s="56"/>
      <c r="B1922" s="195"/>
      <c r="C1922" s="11" t="s">
        <v>238</v>
      </c>
      <c r="D1922" s="11"/>
      <c r="E1922" s="11" t="s">
        <v>133</v>
      </c>
      <c r="F1922" s="11">
        <v>39</v>
      </c>
      <c r="G1922" s="11"/>
      <c r="H1922" s="11">
        <f t="shared" si="128"/>
        <v>0</v>
      </c>
      <c r="I1922" s="11"/>
      <c r="J1922" s="207">
        <v>18.690000000000001</v>
      </c>
      <c r="K1922" s="11"/>
      <c r="M1922" s="11">
        <v>1</v>
      </c>
      <c r="N1922" s="70"/>
      <c r="P1922" s="196">
        <f t="shared" si="131"/>
        <v>18.690000000000001</v>
      </c>
      <c r="Q1922" s="11"/>
      <c r="R1922" s="11"/>
      <c r="S1922" s="11"/>
      <c r="T1922" s="170">
        <f t="shared" si="132"/>
        <v>39</v>
      </c>
      <c r="U1922" s="11"/>
      <c r="V1922" s="11"/>
      <c r="W1922" s="11"/>
      <c r="Y1922" s="11">
        <v>18.690000000000001</v>
      </c>
      <c r="Z1922" s="11">
        <f t="shared" si="129"/>
        <v>26.41</v>
      </c>
      <c r="AB1922" s="11">
        <f t="shared" si="130"/>
        <v>14.5</v>
      </c>
      <c r="AC1922" s="170">
        <v>17.989999999999998</v>
      </c>
      <c r="AD1922" s="11"/>
      <c r="AE1922" s="4"/>
      <c r="AF1922" s="4"/>
    </row>
    <row r="1923" spans="1:32">
      <c r="A1923" s="56"/>
      <c r="B1923" s="195"/>
      <c r="C1923" s="11" t="s">
        <v>238</v>
      </c>
      <c r="D1923" s="11"/>
      <c r="E1923" s="11" t="s">
        <v>221</v>
      </c>
      <c r="F1923" s="11">
        <v>372</v>
      </c>
      <c r="G1923" s="11"/>
      <c r="H1923" s="11">
        <f t="shared" si="128"/>
        <v>1</v>
      </c>
      <c r="I1923" s="11"/>
      <c r="J1923" s="207">
        <v>23.7</v>
      </c>
      <c r="K1923" s="11"/>
      <c r="M1923" s="11">
        <v>1</v>
      </c>
      <c r="N1923" s="70"/>
      <c r="P1923" s="196">
        <f t="shared" si="131"/>
        <v>23.7</v>
      </c>
      <c r="Q1923" s="11"/>
      <c r="R1923" s="11"/>
      <c r="S1923" s="11"/>
      <c r="T1923" s="170">
        <f t="shared" si="132"/>
        <v>372</v>
      </c>
      <c r="U1923" s="11"/>
      <c r="V1923" s="11"/>
      <c r="W1923" s="11"/>
      <c r="Y1923" s="11">
        <v>23.7</v>
      </c>
      <c r="Z1923" s="11">
        <f t="shared" si="129"/>
        <v>33.49</v>
      </c>
      <c r="AB1923" s="11">
        <f t="shared" si="130"/>
        <v>18.38</v>
      </c>
      <c r="AC1923" s="170">
        <v>22.81</v>
      </c>
      <c r="AD1923" s="11"/>
      <c r="AE1923" s="4"/>
      <c r="AF1923" s="4"/>
    </row>
    <row r="1924" spans="1:32">
      <c r="A1924" s="56"/>
      <c r="B1924" s="195"/>
      <c r="C1924" s="11" t="s">
        <v>238</v>
      </c>
      <c r="D1924" s="11"/>
      <c r="E1924" s="11" t="s">
        <v>59</v>
      </c>
      <c r="F1924" s="11">
        <v>1421480</v>
      </c>
      <c r="G1924" s="11"/>
      <c r="H1924" s="11">
        <f t="shared" si="128"/>
        <v>4014</v>
      </c>
      <c r="I1924" s="11"/>
      <c r="J1924" s="207">
        <v>172912.14999999991</v>
      </c>
      <c r="K1924" s="11"/>
      <c r="M1924" s="11">
        <v>516</v>
      </c>
      <c r="N1924" s="70"/>
      <c r="P1924" s="196">
        <f t="shared" si="131"/>
        <v>335.10106589147267</v>
      </c>
      <c r="Q1924" s="11"/>
      <c r="R1924" s="11"/>
      <c r="S1924" s="11"/>
      <c r="T1924" s="170">
        <f t="shared" si="132"/>
        <v>2754.8062015503874</v>
      </c>
      <c r="U1924" s="11"/>
      <c r="V1924" s="11"/>
      <c r="W1924" s="11"/>
      <c r="Y1924" s="11">
        <v>172912.14999999991</v>
      </c>
      <c r="Z1924" s="11">
        <f t="shared" si="129"/>
        <v>244370.75</v>
      </c>
      <c r="AB1924" s="11">
        <f t="shared" si="130"/>
        <v>134104.57</v>
      </c>
      <c r="AC1924" s="170">
        <v>166440.60999999999</v>
      </c>
      <c r="AD1924" s="11"/>
      <c r="AE1924" s="4"/>
      <c r="AF1924" s="4"/>
    </row>
    <row r="1925" spans="1:32">
      <c r="A1925" s="56"/>
      <c r="B1925" s="195"/>
      <c r="C1925" s="11" t="s">
        <v>239</v>
      </c>
      <c r="D1925" s="11"/>
      <c r="E1925" s="11" t="s">
        <v>68</v>
      </c>
      <c r="F1925" s="11"/>
      <c r="G1925" s="11"/>
      <c r="H1925" s="11">
        <f t="shared" si="128"/>
        <v>0</v>
      </c>
      <c r="I1925" s="11"/>
      <c r="J1925" s="207">
        <v>12.65</v>
      </c>
      <c r="K1925" s="11"/>
      <c r="M1925" s="11">
        <v>1</v>
      </c>
      <c r="N1925" s="70"/>
      <c r="P1925" s="196">
        <f t="shared" si="131"/>
        <v>12.65</v>
      </c>
      <c r="Q1925" s="11"/>
      <c r="R1925" s="11"/>
      <c r="S1925" s="11"/>
      <c r="T1925" s="170">
        <f t="shared" si="132"/>
        <v>0</v>
      </c>
      <c r="U1925" s="11"/>
      <c r="V1925" s="11"/>
      <c r="W1925" s="11"/>
      <c r="Y1925" s="11">
        <v>12.65</v>
      </c>
      <c r="Z1925" s="11">
        <f t="shared" si="129"/>
        <v>17.88</v>
      </c>
      <c r="AB1925" s="11">
        <f t="shared" si="130"/>
        <v>9.81</v>
      </c>
      <c r="AC1925" s="170">
        <v>12.18</v>
      </c>
      <c r="AD1925" s="11"/>
      <c r="AE1925" s="4"/>
      <c r="AF1925" s="4"/>
    </row>
    <row r="1926" spans="1:32">
      <c r="A1926" s="56"/>
      <c r="B1926" s="195"/>
      <c r="C1926" s="11" t="s">
        <v>240</v>
      </c>
      <c r="D1926" s="11"/>
      <c r="E1926" s="11" t="s">
        <v>152</v>
      </c>
      <c r="F1926" s="11">
        <v>442</v>
      </c>
      <c r="G1926" s="11"/>
      <c r="H1926" s="11">
        <f t="shared" si="128"/>
        <v>1</v>
      </c>
      <c r="I1926" s="11"/>
      <c r="J1926" s="207">
        <v>195.56</v>
      </c>
      <c r="K1926" s="11"/>
      <c r="M1926" s="11">
        <v>9</v>
      </c>
      <c r="N1926" s="70"/>
      <c r="P1926" s="196">
        <f t="shared" si="131"/>
        <v>21.728888888888889</v>
      </c>
      <c r="Q1926" s="11"/>
      <c r="R1926" s="11"/>
      <c r="S1926" s="11"/>
      <c r="T1926" s="170">
        <f t="shared" si="132"/>
        <v>49.111111111111114</v>
      </c>
      <c r="U1926" s="11"/>
      <c r="V1926" s="11"/>
      <c r="W1926" s="11"/>
      <c r="Y1926" s="11">
        <v>195.56</v>
      </c>
      <c r="Z1926" s="11">
        <f t="shared" si="129"/>
        <v>276.38</v>
      </c>
      <c r="AB1926" s="11">
        <f t="shared" si="130"/>
        <v>151.66999999999999</v>
      </c>
      <c r="AC1926" s="170">
        <v>188.24</v>
      </c>
      <c r="AD1926" s="11"/>
      <c r="AE1926" s="4"/>
      <c r="AF1926" s="4"/>
    </row>
    <row r="1927" spans="1:32">
      <c r="A1927" s="56"/>
      <c r="B1927" s="195"/>
      <c r="C1927" s="11" t="s">
        <v>241</v>
      </c>
      <c r="D1927" s="11"/>
      <c r="E1927" s="11" t="s">
        <v>242</v>
      </c>
      <c r="F1927" s="11">
        <v>342035</v>
      </c>
      <c r="G1927" s="11"/>
      <c r="H1927" s="11">
        <f t="shared" si="128"/>
        <v>966</v>
      </c>
      <c r="I1927" s="11"/>
      <c r="J1927" s="207">
        <v>47394.73</v>
      </c>
      <c r="K1927" s="11"/>
      <c r="M1927" s="11">
        <v>125</v>
      </c>
      <c r="N1927" s="70"/>
      <c r="P1927" s="196">
        <f t="shared" si="131"/>
        <v>379.15784000000002</v>
      </c>
      <c r="Q1927" s="11"/>
      <c r="R1927" s="11"/>
      <c r="S1927" s="11"/>
      <c r="T1927" s="170">
        <f t="shared" si="132"/>
        <v>2736.28</v>
      </c>
      <c r="U1927" s="11"/>
      <c r="V1927" s="11"/>
      <c r="W1927" s="11"/>
      <c r="Y1927" s="11">
        <v>47394.73</v>
      </c>
      <c r="Z1927" s="11">
        <f t="shared" si="129"/>
        <v>66981.33</v>
      </c>
      <c r="AB1927" s="11">
        <f t="shared" si="130"/>
        <v>36757.68</v>
      </c>
      <c r="AC1927" s="170">
        <v>45620.9</v>
      </c>
      <c r="AD1927" s="11"/>
      <c r="AE1927" s="4"/>
      <c r="AF1927" s="4"/>
    </row>
    <row r="1928" spans="1:32">
      <c r="A1928" s="56"/>
      <c r="B1928" s="195"/>
      <c r="C1928" s="11" t="s">
        <v>584</v>
      </c>
      <c r="D1928" s="11"/>
      <c r="E1928" s="11" t="s">
        <v>108</v>
      </c>
      <c r="F1928" s="11">
        <v>1006</v>
      </c>
      <c r="G1928" s="11"/>
      <c r="H1928" s="11">
        <f t="shared" si="128"/>
        <v>3</v>
      </c>
      <c r="I1928" s="11"/>
      <c r="J1928" s="207">
        <v>203.02</v>
      </c>
      <c r="K1928" s="11"/>
      <c r="M1928" s="11">
        <v>2</v>
      </c>
      <c r="N1928" s="70"/>
      <c r="P1928" s="196">
        <f t="shared" si="131"/>
        <v>101.51</v>
      </c>
      <c r="Q1928" s="11"/>
      <c r="R1928" s="11"/>
      <c r="S1928" s="11"/>
      <c r="T1928" s="170">
        <f t="shared" si="132"/>
        <v>503</v>
      </c>
      <c r="U1928" s="11"/>
      <c r="V1928" s="11"/>
      <c r="W1928" s="11"/>
      <c r="Y1928" s="11">
        <v>203.02</v>
      </c>
      <c r="Z1928" s="11">
        <f t="shared" si="129"/>
        <v>286.92</v>
      </c>
      <c r="AB1928" s="11">
        <f t="shared" si="130"/>
        <v>157.46</v>
      </c>
      <c r="AC1928" s="170">
        <v>195.42</v>
      </c>
      <c r="AD1928" s="11"/>
      <c r="AE1928" s="4"/>
      <c r="AF1928" s="4"/>
    </row>
    <row r="1929" spans="1:32">
      <c r="A1929" s="56"/>
      <c r="B1929" s="195"/>
      <c r="C1929" s="11" t="s">
        <v>246</v>
      </c>
      <c r="D1929" s="11"/>
      <c r="E1929" s="11" t="s">
        <v>89</v>
      </c>
      <c r="F1929" s="11">
        <v>793</v>
      </c>
      <c r="G1929" s="11"/>
      <c r="H1929" s="11">
        <f t="shared" si="128"/>
        <v>2</v>
      </c>
      <c r="I1929" s="11"/>
      <c r="J1929" s="207">
        <v>83.56</v>
      </c>
      <c r="K1929" s="11"/>
      <c r="M1929" s="11">
        <v>1</v>
      </c>
      <c r="N1929" s="70"/>
      <c r="P1929" s="196">
        <f t="shared" si="131"/>
        <v>83.56</v>
      </c>
      <c r="Q1929" s="11"/>
      <c r="R1929" s="11"/>
      <c r="S1929" s="11"/>
      <c r="T1929" s="170">
        <f t="shared" si="132"/>
        <v>793</v>
      </c>
      <c r="U1929" s="11"/>
      <c r="V1929" s="11"/>
      <c r="W1929" s="11"/>
      <c r="Y1929" s="11">
        <v>83.56</v>
      </c>
      <c r="Z1929" s="11">
        <f t="shared" si="129"/>
        <v>118.09</v>
      </c>
      <c r="AB1929" s="11">
        <f t="shared" si="130"/>
        <v>64.81</v>
      </c>
      <c r="AC1929" s="170">
        <v>80.430000000000007</v>
      </c>
      <c r="AD1929" s="11"/>
      <c r="AE1929" s="4"/>
      <c r="AF1929" s="4"/>
    </row>
    <row r="1930" spans="1:32">
      <c r="A1930" s="56"/>
      <c r="B1930" s="195"/>
      <c r="C1930" s="11" t="s">
        <v>246</v>
      </c>
      <c r="D1930" s="11"/>
      <c r="E1930" s="11" t="s">
        <v>66</v>
      </c>
      <c r="F1930" s="11">
        <v>177373</v>
      </c>
      <c r="G1930" s="11"/>
      <c r="H1930" s="11">
        <f t="shared" si="128"/>
        <v>501</v>
      </c>
      <c r="I1930" s="11"/>
      <c r="J1930" s="207">
        <v>26062.47</v>
      </c>
      <c r="K1930" s="11"/>
      <c r="M1930" s="11">
        <v>33</v>
      </c>
      <c r="N1930" s="70"/>
      <c r="P1930" s="196">
        <f t="shared" si="131"/>
        <v>789.77181818181816</v>
      </c>
      <c r="Q1930" s="11"/>
      <c r="R1930" s="11"/>
      <c r="S1930" s="11"/>
      <c r="T1930" s="170">
        <f t="shared" si="132"/>
        <v>5374.939393939394</v>
      </c>
      <c r="U1930" s="11"/>
      <c r="V1930" s="11"/>
      <c r="W1930" s="11"/>
      <c r="Y1930" s="11">
        <v>26062.47</v>
      </c>
      <c r="Z1930" s="11">
        <f t="shared" si="129"/>
        <v>36833.19</v>
      </c>
      <c r="AB1930" s="11">
        <f t="shared" si="130"/>
        <v>20213.13</v>
      </c>
      <c r="AC1930" s="170">
        <v>25087.040000000001</v>
      </c>
      <c r="AD1930" s="11"/>
      <c r="AE1930" s="4"/>
      <c r="AF1930" s="4"/>
    </row>
    <row r="1931" spans="1:32">
      <c r="A1931" s="56"/>
      <c r="B1931" s="195"/>
      <c r="C1931" s="11" t="s">
        <v>246</v>
      </c>
      <c r="D1931" s="11"/>
      <c r="E1931" s="11" t="s">
        <v>108</v>
      </c>
      <c r="F1931" s="11">
        <v>160055</v>
      </c>
      <c r="G1931" s="11"/>
      <c r="H1931" s="11">
        <f t="shared" si="128"/>
        <v>452</v>
      </c>
      <c r="I1931" s="11"/>
      <c r="J1931" s="207">
        <v>14337.839999999998</v>
      </c>
      <c r="K1931" s="11"/>
      <c r="M1931" s="11">
        <v>23</v>
      </c>
      <c r="N1931" s="70"/>
      <c r="P1931" s="196">
        <f t="shared" si="131"/>
        <v>623.38434782608692</v>
      </c>
      <c r="Q1931" s="11"/>
      <c r="R1931" s="11"/>
      <c r="S1931" s="11"/>
      <c r="T1931" s="170">
        <f t="shared" si="132"/>
        <v>6958.913043478261</v>
      </c>
      <c r="U1931" s="11"/>
      <c r="V1931" s="11"/>
      <c r="W1931" s="11"/>
      <c r="Y1931" s="11">
        <v>14337.839999999998</v>
      </c>
      <c r="Z1931" s="11">
        <f t="shared" si="129"/>
        <v>20263.169999999998</v>
      </c>
      <c r="AB1931" s="11">
        <f t="shared" si="130"/>
        <v>11119.92</v>
      </c>
      <c r="AC1931" s="170">
        <v>13801.22</v>
      </c>
      <c r="AD1931" s="11"/>
      <c r="AE1931" s="4"/>
      <c r="AF1931" s="4"/>
    </row>
    <row r="1932" spans="1:32">
      <c r="A1932" s="56"/>
      <c r="B1932" s="195"/>
      <c r="C1932" s="11" t="s">
        <v>247</v>
      </c>
      <c r="D1932" s="11"/>
      <c r="E1932" s="11" t="s">
        <v>190</v>
      </c>
      <c r="F1932" s="11">
        <v>610</v>
      </c>
      <c r="G1932" s="11"/>
      <c r="H1932" s="11">
        <f t="shared" si="128"/>
        <v>2</v>
      </c>
      <c r="I1932" s="11"/>
      <c r="J1932" s="207">
        <v>131.46</v>
      </c>
      <c r="K1932" s="11"/>
      <c r="M1932" s="11">
        <v>1</v>
      </c>
      <c r="N1932" s="70"/>
      <c r="P1932" s="196">
        <f t="shared" si="131"/>
        <v>131.46</v>
      </c>
      <c r="Q1932" s="11"/>
      <c r="R1932" s="11"/>
      <c r="S1932" s="11"/>
      <c r="T1932" s="170">
        <f t="shared" si="132"/>
        <v>610</v>
      </c>
      <c r="U1932" s="11"/>
      <c r="V1932" s="11"/>
      <c r="W1932" s="11"/>
      <c r="Y1932" s="11">
        <v>131.46</v>
      </c>
      <c r="Z1932" s="11">
        <f t="shared" si="129"/>
        <v>185.79</v>
      </c>
      <c r="AB1932" s="11">
        <f t="shared" si="130"/>
        <v>101.96</v>
      </c>
      <c r="AC1932" s="170">
        <v>126.54</v>
      </c>
      <c r="AD1932" s="11"/>
      <c r="AE1932" s="4"/>
      <c r="AF1932" s="4"/>
    </row>
    <row r="1933" spans="1:32">
      <c r="A1933" s="56"/>
      <c r="B1933" s="195"/>
      <c r="C1933" s="11" t="s">
        <v>247</v>
      </c>
      <c r="D1933" s="11"/>
      <c r="E1933" s="11" t="s">
        <v>62</v>
      </c>
      <c r="F1933" s="11">
        <v>986885</v>
      </c>
      <c r="G1933" s="11"/>
      <c r="H1933" s="11">
        <f t="shared" si="128"/>
        <v>2787</v>
      </c>
      <c r="I1933" s="11"/>
      <c r="J1933" s="207">
        <v>120322.83000000003</v>
      </c>
      <c r="K1933" s="11"/>
      <c r="M1933" s="11">
        <v>281</v>
      </c>
      <c r="N1933" s="70"/>
      <c r="P1933" s="196">
        <f t="shared" si="131"/>
        <v>428.19512455516025</v>
      </c>
      <c r="Q1933" s="11"/>
      <c r="R1933" s="11"/>
      <c r="S1933" s="11"/>
      <c r="T1933" s="170">
        <f t="shared" si="132"/>
        <v>3512.0462633451957</v>
      </c>
      <c r="U1933" s="11"/>
      <c r="V1933" s="11"/>
      <c r="W1933" s="11"/>
      <c r="Y1933" s="11">
        <v>120322.83000000003</v>
      </c>
      <c r="Z1933" s="11">
        <f t="shared" si="129"/>
        <v>170048.08</v>
      </c>
      <c r="AB1933" s="11">
        <f t="shared" si="130"/>
        <v>93318.15</v>
      </c>
      <c r="AC1933" s="170">
        <v>115819.54</v>
      </c>
      <c r="AD1933" s="11"/>
      <c r="AE1933" s="4"/>
      <c r="AF1933" s="4"/>
    </row>
    <row r="1934" spans="1:32">
      <c r="A1934" s="56"/>
      <c r="B1934" s="195"/>
      <c r="C1934" s="11" t="s">
        <v>250</v>
      </c>
      <c r="D1934" s="11"/>
      <c r="E1934" s="11" t="s">
        <v>53</v>
      </c>
      <c r="F1934" s="11">
        <v>1203473</v>
      </c>
      <c r="G1934" s="11"/>
      <c r="H1934" s="11">
        <f t="shared" si="128"/>
        <v>3399</v>
      </c>
      <c r="I1934" s="11"/>
      <c r="J1934" s="207">
        <v>207904.99999999991</v>
      </c>
      <c r="K1934" s="11"/>
      <c r="M1934" s="11">
        <v>329</v>
      </c>
      <c r="N1934" s="70"/>
      <c r="P1934" s="196">
        <f t="shared" si="131"/>
        <v>631.93009118541011</v>
      </c>
      <c r="Q1934" s="11"/>
      <c r="R1934" s="11"/>
      <c r="S1934" s="11"/>
      <c r="T1934" s="170">
        <f t="shared" si="132"/>
        <v>3657.9726443768996</v>
      </c>
      <c r="U1934" s="11"/>
      <c r="V1934" s="11"/>
      <c r="W1934" s="11"/>
      <c r="Y1934" s="11">
        <v>207904.99999999991</v>
      </c>
      <c r="Z1934" s="11">
        <f t="shared" si="129"/>
        <v>293824.93</v>
      </c>
      <c r="AB1934" s="11">
        <f t="shared" si="130"/>
        <v>161243.79999999999</v>
      </c>
      <c r="AC1934" s="170">
        <v>200123.79</v>
      </c>
      <c r="AD1934" s="11"/>
      <c r="AE1934" s="4"/>
      <c r="AF1934" s="4"/>
    </row>
    <row r="1935" spans="1:32">
      <c r="A1935" s="56"/>
      <c r="B1935" s="195"/>
      <c r="C1935" s="11" t="s">
        <v>250</v>
      </c>
      <c r="D1935" s="11"/>
      <c r="E1935" s="11" t="s">
        <v>155</v>
      </c>
      <c r="F1935" s="11">
        <v>596</v>
      </c>
      <c r="G1935" s="11"/>
      <c r="H1935" s="11">
        <f t="shared" si="128"/>
        <v>2</v>
      </c>
      <c r="I1935" s="11"/>
      <c r="J1935" s="207">
        <v>35.090000000000003</v>
      </c>
      <c r="K1935" s="11"/>
      <c r="M1935" s="11">
        <v>1</v>
      </c>
      <c r="N1935" s="70"/>
      <c r="P1935" s="196">
        <f t="shared" si="131"/>
        <v>35.090000000000003</v>
      </c>
      <c r="Q1935" s="11"/>
      <c r="R1935" s="11"/>
      <c r="S1935" s="11"/>
      <c r="T1935" s="170">
        <f t="shared" si="132"/>
        <v>596</v>
      </c>
      <c r="U1935" s="11"/>
      <c r="V1935" s="11"/>
      <c r="W1935" s="11"/>
      <c r="Y1935" s="11">
        <v>35.090000000000003</v>
      </c>
      <c r="Z1935" s="11">
        <f t="shared" si="129"/>
        <v>49.59</v>
      </c>
      <c r="AB1935" s="11">
        <f t="shared" si="130"/>
        <v>27.21</v>
      </c>
      <c r="AC1935" s="170">
        <v>33.78</v>
      </c>
      <c r="AD1935" s="11"/>
      <c r="AE1935" s="4"/>
      <c r="AF1935" s="4"/>
    </row>
    <row r="1936" spans="1:32">
      <c r="A1936" s="56"/>
      <c r="B1936" s="195"/>
      <c r="C1936" s="11" t="s">
        <v>252</v>
      </c>
      <c r="D1936" s="11"/>
      <c r="E1936" s="11" t="s">
        <v>115</v>
      </c>
      <c r="F1936" s="11">
        <v>16065</v>
      </c>
      <c r="G1936" s="11"/>
      <c r="H1936" s="11">
        <f t="shared" si="128"/>
        <v>45</v>
      </c>
      <c r="I1936" s="11"/>
      <c r="J1936" s="207">
        <v>2968.22</v>
      </c>
      <c r="K1936" s="11"/>
      <c r="M1936" s="11">
        <v>7</v>
      </c>
      <c r="N1936" s="70"/>
      <c r="P1936" s="196">
        <f t="shared" si="131"/>
        <v>424.03142857142853</v>
      </c>
      <c r="Q1936" s="11"/>
      <c r="R1936" s="11"/>
      <c r="S1936" s="11"/>
      <c r="T1936" s="170">
        <f t="shared" si="132"/>
        <v>2295</v>
      </c>
      <c r="U1936" s="11"/>
      <c r="V1936" s="11"/>
      <c r="W1936" s="11"/>
      <c r="Y1936" s="11">
        <v>2968.22</v>
      </c>
      <c r="Z1936" s="11">
        <f t="shared" si="129"/>
        <v>4194.88</v>
      </c>
      <c r="AB1936" s="11">
        <f t="shared" si="130"/>
        <v>2302.0500000000002</v>
      </c>
      <c r="AC1936" s="170">
        <v>2857.13</v>
      </c>
      <c r="AD1936" s="11"/>
      <c r="AE1936" s="4"/>
      <c r="AF1936" s="4"/>
    </row>
    <row r="1937" spans="1:32">
      <c r="A1937" s="56"/>
      <c r="B1937" s="195"/>
      <c r="C1937" s="11" t="s">
        <v>252</v>
      </c>
      <c r="D1937" s="11"/>
      <c r="E1937" s="11" t="s">
        <v>253</v>
      </c>
      <c r="F1937" s="11">
        <v>274177</v>
      </c>
      <c r="G1937" s="11"/>
      <c r="H1937" s="11">
        <f t="shared" si="128"/>
        <v>774</v>
      </c>
      <c r="I1937" s="11"/>
      <c r="J1937" s="207">
        <v>47895.530000000021</v>
      </c>
      <c r="K1937" s="11"/>
      <c r="M1937" s="11">
        <v>128</v>
      </c>
      <c r="N1937" s="70"/>
      <c r="P1937" s="196">
        <f t="shared" si="131"/>
        <v>374.18382812500016</v>
      </c>
      <c r="Q1937" s="11"/>
      <c r="R1937" s="11"/>
      <c r="S1937" s="11"/>
      <c r="T1937" s="170">
        <f t="shared" si="132"/>
        <v>2142.0078125</v>
      </c>
      <c r="U1937" s="11"/>
      <c r="V1937" s="11"/>
      <c r="W1937" s="11"/>
      <c r="Y1937" s="11">
        <v>47895.530000000021</v>
      </c>
      <c r="Z1937" s="11">
        <f t="shared" si="129"/>
        <v>67689.09</v>
      </c>
      <c r="AB1937" s="11">
        <f t="shared" si="130"/>
        <v>37146.089999999997</v>
      </c>
      <c r="AC1937" s="170">
        <v>46102.96</v>
      </c>
      <c r="AD1937" s="11"/>
      <c r="AE1937" s="4"/>
      <c r="AF1937" s="4"/>
    </row>
    <row r="1938" spans="1:32">
      <c r="A1938" s="56"/>
      <c r="B1938" s="195"/>
      <c r="C1938" s="11" t="s">
        <v>252</v>
      </c>
      <c r="D1938" s="11"/>
      <c r="E1938" s="11" t="s">
        <v>108</v>
      </c>
      <c r="F1938" s="11">
        <v>22800</v>
      </c>
      <c r="G1938" s="11"/>
      <c r="H1938" s="11">
        <f t="shared" si="128"/>
        <v>64</v>
      </c>
      <c r="I1938" s="11"/>
      <c r="J1938" s="207">
        <v>3998.63</v>
      </c>
      <c r="K1938" s="11"/>
      <c r="M1938" s="11">
        <v>1</v>
      </c>
      <c r="N1938" s="70"/>
      <c r="P1938" s="196">
        <f t="shared" si="131"/>
        <v>3998.63</v>
      </c>
      <c r="Q1938" s="11"/>
      <c r="R1938" s="11"/>
      <c r="S1938" s="11"/>
      <c r="T1938" s="170">
        <f t="shared" si="132"/>
        <v>22800</v>
      </c>
      <c r="U1938" s="11"/>
      <c r="V1938" s="11"/>
      <c r="W1938" s="11"/>
      <c r="Y1938" s="11">
        <v>3998.63</v>
      </c>
      <c r="Z1938" s="11">
        <f t="shared" si="129"/>
        <v>5651.13</v>
      </c>
      <c r="AB1938" s="11">
        <f t="shared" si="130"/>
        <v>3101.2</v>
      </c>
      <c r="AC1938" s="170">
        <v>3848.97</v>
      </c>
      <c r="AD1938" s="11"/>
      <c r="AE1938" s="4"/>
      <c r="AF1938" s="4"/>
    </row>
    <row r="1939" spans="1:32">
      <c r="A1939" s="56"/>
      <c r="B1939" s="195"/>
      <c r="C1939" s="11" t="s">
        <v>585</v>
      </c>
      <c r="D1939" s="11"/>
      <c r="E1939" s="11" t="s">
        <v>174</v>
      </c>
      <c r="F1939" s="11">
        <v>12</v>
      </c>
      <c r="G1939" s="11"/>
      <c r="H1939" s="11">
        <f t="shared" si="128"/>
        <v>0</v>
      </c>
      <c r="I1939" s="11"/>
      <c r="J1939" s="207">
        <v>12.95</v>
      </c>
      <c r="K1939" s="11"/>
      <c r="M1939" s="11">
        <v>1</v>
      </c>
      <c r="N1939" s="70"/>
      <c r="P1939" s="196">
        <f t="shared" si="131"/>
        <v>12.95</v>
      </c>
      <c r="Q1939" s="11"/>
      <c r="R1939" s="11"/>
      <c r="S1939" s="11"/>
      <c r="T1939" s="170">
        <f t="shared" si="132"/>
        <v>12</v>
      </c>
      <c r="U1939" s="11"/>
      <c r="V1939" s="11"/>
      <c r="W1939" s="11"/>
      <c r="Y1939" s="11">
        <v>12.95</v>
      </c>
      <c r="Z1939" s="11">
        <f t="shared" si="129"/>
        <v>18.3</v>
      </c>
      <c r="AB1939" s="11">
        <f t="shared" si="130"/>
        <v>10.039999999999999</v>
      </c>
      <c r="AC1939" s="170">
        <v>12.47</v>
      </c>
      <c r="AD1939" s="11"/>
      <c r="AE1939" s="4"/>
      <c r="AF1939" s="4"/>
    </row>
    <row r="1940" spans="1:32">
      <c r="A1940" s="56"/>
      <c r="B1940" s="195"/>
      <c r="C1940" s="11" t="s">
        <v>254</v>
      </c>
      <c r="D1940" s="11"/>
      <c r="E1940" s="11" t="s">
        <v>255</v>
      </c>
      <c r="F1940" s="11">
        <v>43845</v>
      </c>
      <c r="G1940" s="11"/>
      <c r="H1940" s="11">
        <f t="shared" si="128"/>
        <v>124</v>
      </c>
      <c r="I1940" s="11"/>
      <c r="J1940" s="207">
        <v>7909.9900000000007</v>
      </c>
      <c r="K1940" s="11"/>
      <c r="M1940" s="11">
        <v>23</v>
      </c>
      <c r="N1940" s="70"/>
      <c r="P1940" s="196">
        <f t="shared" si="131"/>
        <v>343.91260869565218</v>
      </c>
      <c r="Q1940" s="11"/>
      <c r="R1940" s="11"/>
      <c r="S1940" s="11"/>
      <c r="T1940" s="170">
        <f t="shared" si="132"/>
        <v>1906.304347826087</v>
      </c>
      <c r="U1940" s="11"/>
      <c r="V1940" s="11"/>
      <c r="W1940" s="11"/>
      <c r="Y1940" s="11">
        <v>7909.9900000000007</v>
      </c>
      <c r="Z1940" s="11">
        <f t="shared" si="129"/>
        <v>11178.91</v>
      </c>
      <c r="AB1940" s="11">
        <f t="shared" si="130"/>
        <v>6134.71</v>
      </c>
      <c r="AC1940" s="170">
        <v>7613.94</v>
      </c>
      <c r="AD1940" s="11"/>
      <c r="AE1940" s="4"/>
      <c r="AF1940" s="4"/>
    </row>
    <row r="1941" spans="1:32">
      <c r="A1941" s="56"/>
      <c r="B1941" s="195"/>
      <c r="C1941" s="11" t="s">
        <v>254</v>
      </c>
      <c r="D1941" s="11"/>
      <c r="E1941" s="11" t="s">
        <v>432</v>
      </c>
      <c r="F1941" s="11">
        <v>152</v>
      </c>
      <c r="G1941" s="11"/>
      <c r="H1941" s="11">
        <f t="shared" si="128"/>
        <v>0</v>
      </c>
      <c r="I1941" s="11"/>
      <c r="J1941" s="207">
        <v>59.9</v>
      </c>
      <c r="K1941" s="11"/>
      <c r="M1941" s="11">
        <v>1</v>
      </c>
      <c r="N1941" s="70"/>
      <c r="P1941" s="196">
        <f t="shared" si="131"/>
        <v>59.9</v>
      </c>
      <c r="Q1941" s="11"/>
      <c r="R1941" s="11"/>
      <c r="S1941" s="11"/>
      <c r="T1941" s="170">
        <f t="shared" si="132"/>
        <v>152</v>
      </c>
      <c r="U1941" s="11"/>
      <c r="V1941" s="11"/>
      <c r="W1941" s="11"/>
      <c r="Y1941" s="11">
        <v>59.9</v>
      </c>
      <c r="Z1941" s="11">
        <f t="shared" si="129"/>
        <v>84.65</v>
      </c>
      <c r="AB1941" s="11">
        <f t="shared" si="130"/>
        <v>46.46</v>
      </c>
      <c r="AC1941" s="170">
        <v>57.66</v>
      </c>
      <c r="AD1941" s="11"/>
      <c r="AE1941" s="4"/>
      <c r="AF1941" s="4"/>
    </row>
    <row r="1942" spans="1:32">
      <c r="A1942" s="56"/>
      <c r="B1942" s="195"/>
      <c r="C1942" s="11" t="s">
        <v>256</v>
      </c>
      <c r="D1942" s="11"/>
      <c r="E1942" s="11" t="s">
        <v>133</v>
      </c>
      <c r="F1942" s="11">
        <v>968211</v>
      </c>
      <c r="G1942" s="11"/>
      <c r="H1942" s="11">
        <f t="shared" si="128"/>
        <v>2734</v>
      </c>
      <c r="I1942" s="11"/>
      <c r="J1942" s="207">
        <v>45146.789999999994</v>
      </c>
      <c r="K1942" s="11"/>
      <c r="M1942" s="11">
        <v>57</v>
      </c>
      <c r="N1942" s="70"/>
      <c r="P1942" s="196">
        <f t="shared" si="131"/>
        <v>792.04894736842095</v>
      </c>
      <c r="Q1942" s="11"/>
      <c r="R1942" s="11"/>
      <c r="S1942" s="11"/>
      <c r="T1942" s="170">
        <f t="shared" si="132"/>
        <v>16986.157894736843</v>
      </c>
      <c r="U1942" s="11"/>
      <c r="V1942" s="11"/>
      <c r="W1942" s="11"/>
      <c r="Y1942" s="11">
        <v>45146.789999999994</v>
      </c>
      <c r="Z1942" s="11">
        <f t="shared" si="129"/>
        <v>63804.39</v>
      </c>
      <c r="AB1942" s="11">
        <f t="shared" si="130"/>
        <v>35014.26</v>
      </c>
      <c r="AC1942" s="170">
        <v>43457.09</v>
      </c>
      <c r="AD1942" s="11"/>
      <c r="AE1942" s="4"/>
      <c r="AF1942" s="4"/>
    </row>
    <row r="1943" spans="1:32">
      <c r="A1943" s="56"/>
      <c r="B1943" s="195"/>
      <c r="C1943" s="11" t="s">
        <v>256</v>
      </c>
      <c r="D1943" s="11"/>
      <c r="E1943" s="11" t="s">
        <v>258</v>
      </c>
      <c r="F1943" s="11">
        <v>2115</v>
      </c>
      <c r="G1943" s="11"/>
      <c r="H1943" s="11">
        <f t="shared" si="128"/>
        <v>6</v>
      </c>
      <c r="I1943" s="11"/>
      <c r="J1943" s="207">
        <v>438.34999999999997</v>
      </c>
      <c r="K1943" s="11"/>
      <c r="M1943" s="11">
        <v>4</v>
      </c>
      <c r="N1943" s="70"/>
      <c r="P1943" s="196">
        <f t="shared" si="131"/>
        <v>109.58749999999999</v>
      </c>
      <c r="Q1943" s="11"/>
      <c r="R1943" s="11"/>
      <c r="S1943" s="11"/>
      <c r="T1943" s="170">
        <f t="shared" si="132"/>
        <v>528.75</v>
      </c>
      <c r="U1943" s="11"/>
      <c r="V1943" s="11"/>
      <c r="W1943" s="11"/>
      <c r="Y1943" s="11">
        <v>438.34999999999997</v>
      </c>
      <c r="Z1943" s="11">
        <f t="shared" si="129"/>
        <v>619.5</v>
      </c>
      <c r="AB1943" s="11">
        <f t="shared" si="130"/>
        <v>339.97</v>
      </c>
      <c r="AC1943" s="170">
        <v>421.94</v>
      </c>
      <c r="AD1943" s="11"/>
      <c r="AE1943" s="4"/>
      <c r="AF1943" s="4"/>
    </row>
    <row r="1944" spans="1:32">
      <c r="A1944" s="56"/>
      <c r="B1944" s="195"/>
      <c r="C1944" s="11" t="s">
        <v>256</v>
      </c>
      <c r="D1944" s="11"/>
      <c r="E1944" s="11" t="s">
        <v>162</v>
      </c>
      <c r="F1944" s="11">
        <v>4800</v>
      </c>
      <c r="G1944" s="11"/>
      <c r="H1944" s="11">
        <f t="shared" si="128"/>
        <v>14</v>
      </c>
      <c r="I1944" s="11"/>
      <c r="J1944" s="207">
        <v>880.27</v>
      </c>
      <c r="K1944" s="11"/>
      <c r="M1944" s="11">
        <v>1</v>
      </c>
      <c r="N1944" s="70"/>
      <c r="P1944" s="196">
        <f t="shared" si="131"/>
        <v>880.27</v>
      </c>
      <c r="Q1944" s="11"/>
      <c r="R1944" s="11"/>
      <c r="S1944" s="11"/>
      <c r="T1944" s="170">
        <f t="shared" si="132"/>
        <v>4800</v>
      </c>
      <c r="U1944" s="11"/>
      <c r="V1944" s="11"/>
      <c r="W1944" s="11"/>
      <c r="Y1944" s="11">
        <v>880.27</v>
      </c>
      <c r="Z1944" s="11">
        <f t="shared" si="129"/>
        <v>1244.06</v>
      </c>
      <c r="AB1944" s="11">
        <f t="shared" si="130"/>
        <v>682.71</v>
      </c>
      <c r="AC1944" s="170">
        <v>847.32</v>
      </c>
      <c r="AD1944" s="11"/>
      <c r="AE1944" s="4"/>
      <c r="AF1944" s="4"/>
    </row>
    <row r="1945" spans="1:32">
      <c r="A1945" s="56"/>
      <c r="B1945" s="195"/>
      <c r="C1945" s="11" t="s">
        <v>259</v>
      </c>
      <c r="D1945" s="11"/>
      <c r="E1945" s="11" t="s">
        <v>258</v>
      </c>
      <c r="F1945" s="11">
        <v>225664</v>
      </c>
      <c r="G1945" s="11"/>
      <c r="H1945" s="11">
        <f t="shared" si="128"/>
        <v>637</v>
      </c>
      <c r="I1945" s="11"/>
      <c r="J1945" s="207">
        <v>36648.519999999997</v>
      </c>
      <c r="K1945" s="11"/>
      <c r="M1945" s="11">
        <v>94</v>
      </c>
      <c r="N1945" s="70"/>
      <c r="P1945" s="196">
        <f t="shared" si="131"/>
        <v>389.87787234042548</v>
      </c>
      <c r="Q1945" s="11"/>
      <c r="R1945" s="11"/>
      <c r="S1945" s="11"/>
      <c r="T1945" s="170">
        <f t="shared" si="132"/>
        <v>2400.6808510638298</v>
      </c>
      <c r="U1945" s="11"/>
      <c r="V1945" s="11"/>
      <c r="W1945" s="11"/>
      <c r="Y1945" s="11">
        <v>36648.519999999997</v>
      </c>
      <c r="Z1945" s="11">
        <f t="shared" si="129"/>
        <v>51794.080000000002</v>
      </c>
      <c r="AB1945" s="11">
        <f t="shared" si="130"/>
        <v>28423.3</v>
      </c>
      <c r="AC1945" s="170">
        <v>35276.89</v>
      </c>
      <c r="AD1945" s="11"/>
      <c r="AE1945" s="4"/>
      <c r="AF1945" s="4"/>
    </row>
    <row r="1946" spans="1:32">
      <c r="A1946" s="56"/>
      <c r="B1946" s="195"/>
      <c r="C1946" s="11" t="s">
        <v>260</v>
      </c>
      <c r="D1946" s="11"/>
      <c r="E1946" s="11" t="s">
        <v>96</v>
      </c>
      <c r="F1946" s="11">
        <v>48177</v>
      </c>
      <c r="G1946" s="11"/>
      <c r="H1946" s="11">
        <f t="shared" si="128"/>
        <v>136</v>
      </c>
      <c r="I1946" s="11"/>
      <c r="J1946" s="207">
        <v>6731.8300000000017</v>
      </c>
      <c r="K1946" s="11"/>
      <c r="M1946" s="11">
        <v>27</v>
      </c>
      <c r="N1946" s="70"/>
      <c r="P1946" s="196">
        <f t="shared" si="131"/>
        <v>249.32703703703712</v>
      </c>
      <c r="Q1946" s="11"/>
      <c r="R1946" s="11"/>
      <c r="S1946" s="11"/>
      <c r="T1946" s="170">
        <f t="shared" si="132"/>
        <v>1784.3333333333333</v>
      </c>
      <c r="U1946" s="11"/>
      <c r="V1946" s="11"/>
      <c r="W1946" s="11"/>
      <c r="Y1946" s="11">
        <v>6731.8300000000017</v>
      </c>
      <c r="Z1946" s="11">
        <f t="shared" si="129"/>
        <v>9513.86</v>
      </c>
      <c r="AB1946" s="11">
        <f t="shared" si="130"/>
        <v>5220.97</v>
      </c>
      <c r="AC1946" s="170">
        <v>6479.88</v>
      </c>
      <c r="AD1946" s="11"/>
      <c r="AE1946" s="4"/>
      <c r="AF1946" s="4"/>
    </row>
    <row r="1947" spans="1:32">
      <c r="A1947" s="56"/>
      <c r="B1947" s="195"/>
      <c r="C1947" s="11" t="s">
        <v>261</v>
      </c>
      <c r="D1947" s="11"/>
      <c r="E1947" s="11" t="s">
        <v>89</v>
      </c>
      <c r="F1947" s="11">
        <v>90215</v>
      </c>
      <c r="G1947" s="11"/>
      <c r="H1947" s="11">
        <f t="shared" si="128"/>
        <v>255</v>
      </c>
      <c r="I1947" s="11"/>
      <c r="J1947" s="207">
        <v>17831.68</v>
      </c>
      <c r="K1947" s="11"/>
      <c r="M1947" s="11">
        <v>22</v>
      </c>
      <c r="N1947" s="70"/>
      <c r="P1947" s="196">
        <f t="shared" si="131"/>
        <v>810.53090909090906</v>
      </c>
      <c r="Q1947" s="11"/>
      <c r="R1947" s="11"/>
      <c r="S1947" s="11"/>
      <c r="T1947" s="170">
        <f t="shared" si="132"/>
        <v>4100.681818181818</v>
      </c>
      <c r="U1947" s="11"/>
      <c r="V1947" s="11"/>
      <c r="W1947" s="11"/>
      <c r="Y1947" s="11">
        <v>17831.68</v>
      </c>
      <c r="Z1947" s="11">
        <f t="shared" si="129"/>
        <v>25200.9</v>
      </c>
      <c r="AB1947" s="11">
        <f t="shared" si="130"/>
        <v>13829.62</v>
      </c>
      <c r="AC1947" s="170">
        <v>17164.3</v>
      </c>
      <c r="AD1947" s="11"/>
      <c r="AE1947" s="4"/>
      <c r="AF1947" s="4"/>
    </row>
    <row r="1948" spans="1:32">
      <c r="A1948" s="56"/>
      <c r="B1948" s="195"/>
      <c r="C1948" s="11" t="s">
        <v>261</v>
      </c>
      <c r="D1948" s="11"/>
      <c r="E1948" s="11" t="s">
        <v>66</v>
      </c>
      <c r="F1948" s="11">
        <v>461311</v>
      </c>
      <c r="G1948" s="11"/>
      <c r="H1948" s="11">
        <f t="shared" si="128"/>
        <v>1303</v>
      </c>
      <c r="I1948" s="11"/>
      <c r="J1948" s="207">
        <v>32505.560000000005</v>
      </c>
      <c r="K1948" s="11"/>
      <c r="M1948" s="11">
        <v>30</v>
      </c>
      <c r="N1948" s="70"/>
      <c r="P1948" s="196">
        <f t="shared" si="131"/>
        <v>1083.5186666666668</v>
      </c>
      <c r="Q1948" s="11"/>
      <c r="R1948" s="11"/>
      <c r="S1948" s="11"/>
      <c r="T1948" s="170">
        <f t="shared" si="132"/>
        <v>15377.033333333333</v>
      </c>
      <c r="U1948" s="11"/>
      <c r="V1948" s="11"/>
      <c r="W1948" s="11"/>
      <c r="Y1948" s="11">
        <v>32505.560000000005</v>
      </c>
      <c r="Z1948" s="11">
        <f t="shared" si="129"/>
        <v>45938.98</v>
      </c>
      <c r="AB1948" s="11">
        <f t="shared" si="130"/>
        <v>25210.17</v>
      </c>
      <c r="AC1948" s="170">
        <v>31288.98</v>
      </c>
      <c r="AD1948" s="11"/>
      <c r="AE1948" s="4"/>
      <c r="AF1948" s="4"/>
    </row>
    <row r="1949" spans="1:32">
      <c r="A1949" s="56"/>
      <c r="B1949" s="195"/>
      <c r="C1949" s="11" t="s">
        <v>262</v>
      </c>
      <c r="D1949" s="11"/>
      <c r="E1949" s="11" t="s">
        <v>94</v>
      </c>
      <c r="F1949" s="11">
        <v>2993</v>
      </c>
      <c r="G1949" s="11"/>
      <c r="H1949" s="11">
        <f t="shared" si="128"/>
        <v>8</v>
      </c>
      <c r="I1949" s="11"/>
      <c r="J1949" s="207">
        <v>918.34</v>
      </c>
      <c r="K1949" s="11"/>
      <c r="M1949" s="11">
        <v>4</v>
      </c>
      <c r="N1949" s="70"/>
      <c r="P1949" s="196">
        <f t="shared" si="131"/>
        <v>229.58500000000001</v>
      </c>
      <c r="Q1949" s="11"/>
      <c r="R1949" s="11"/>
      <c r="S1949" s="11"/>
      <c r="T1949" s="170">
        <f t="shared" si="132"/>
        <v>748.25</v>
      </c>
      <c r="U1949" s="11"/>
      <c r="V1949" s="11"/>
      <c r="W1949" s="11"/>
      <c r="Y1949" s="11">
        <v>918.34</v>
      </c>
      <c r="Z1949" s="11">
        <f t="shared" si="129"/>
        <v>1297.8599999999999</v>
      </c>
      <c r="AB1949" s="11">
        <f t="shared" si="130"/>
        <v>712.23</v>
      </c>
      <c r="AC1949" s="170">
        <v>883.97</v>
      </c>
      <c r="AD1949" s="11"/>
      <c r="AE1949" s="4"/>
      <c r="AF1949" s="4"/>
    </row>
    <row r="1950" spans="1:32">
      <c r="A1950" s="56"/>
      <c r="B1950" s="195"/>
      <c r="C1950" s="11" t="s">
        <v>265</v>
      </c>
      <c r="D1950" s="11"/>
      <c r="E1950" s="11" t="s">
        <v>213</v>
      </c>
      <c r="F1950" s="11">
        <v>482</v>
      </c>
      <c r="G1950" s="11"/>
      <c r="H1950" s="11">
        <f t="shared" si="128"/>
        <v>1</v>
      </c>
      <c r="I1950" s="11"/>
      <c r="J1950" s="207">
        <v>131.97</v>
      </c>
      <c r="K1950" s="11"/>
      <c r="M1950" s="11">
        <v>1</v>
      </c>
      <c r="N1950" s="70"/>
      <c r="P1950" s="196">
        <f t="shared" si="131"/>
        <v>131.97</v>
      </c>
      <c r="Q1950" s="11"/>
      <c r="R1950" s="11"/>
      <c r="S1950" s="11"/>
      <c r="T1950" s="170">
        <f t="shared" si="132"/>
        <v>482</v>
      </c>
      <c r="U1950" s="11"/>
      <c r="V1950" s="11"/>
      <c r="W1950" s="11"/>
      <c r="Y1950" s="11">
        <v>131.97</v>
      </c>
      <c r="Z1950" s="11">
        <f t="shared" si="129"/>
        <v>186.51</v>
      </c>
      <c r="AB1950" s="11">
        <f t="shared" si="130"/>
        <v>102.35</v>
      </c>
      <c r="AC1950" s="170">
        <v>127.03</v>
      </c>
      <c r="AD1950" s="11"/>
      <c r="AE1950" s="4"/>
      <c r="AF1950" s="4"/>
    </row>
    <row r="1951" spans="1:32">
      <c r="A1951" s="56"/>
      <c r="B1951" s="195"/>
      <c r="C1951" s="11" t="s">
        <v>265</v>
      </c>
      <c r="D1951" s="11"/>
      <c r="E1951" s="11" t="s">
        <v>82</v>
      </c>
      <c r="F1951" s="11">
        <v>46127</v>
      </c>
      <c r="G1951" s="11"/>
      <c r="H1951" s="11">
        <f t="shared" si="128"/>
        <v>130</v>
      </c>
      <c r="I1951" s="11"/>
      <c r="J1951" s="207">
        <v>8014.0499999999984</v>
      </c>
      <c r="K1951" s="11"/>
      <c r="M1951" s="11">
        <v>22</v>
      </c>
      <c r="N1951" s="70"/>
      <c r="P1951" s="196">
        <f t="shared" si="131"/>
        <v>364.27499999999992</v>
      </c>
      <c r="Q1951" s="11"/>
      <c r="R1951" s="11"/>
      <c r="S1951" s="11"/>
      <c r="T1951" s="170">
        <f t="shared" si="132"/>
        <v>2096.681818181818</v>
      </c>
      <c r="U1951" s="11"/>
      <c r="V1951" s="11"/>
      <c r="W1951" s="11"/>
      <c r="Y1951" s="11">
        <v>8014.0499999999984</v>
      </c>
      <c r="Z1951" s="11">
        <f t="shared" si="129"/>
        <v>11325.98</v>
      </c>
      <c r="AB1951" s="11">
        <f t="shared" si="130"/>
        <v>6215.41</v>
      </c>
      <c r="AC1951" s="170">
        <v>7714.11</v>
      </c>
      <c r="AD1951" s="11"/>
      <c r="AE1951" s="4"/>
      <c r="AF1951" s="4"/>
    </row>
    <row r="1952" spans="1:32">
      <c r="A1952" s="56"/>
      <c r="B1952" s="195"/>
      <c r="C1952" s="11" t="s">
        <v>266</v>
      </c>
      <c r="D1952" s="11"/>
      <c r="E1952" s="11" t="s">
        <v>53</v>
      </c>
      <c r="F1952" s="11">
        <v>12848</v>
      </c>
      <c r="G1952" s="11"/>
      <c r="H1952" s="11">
        <f t="shared" si="128"/>
        <v>36</v>
      </c>
      <c r="I1952" s="11"/>
      <c r="J1952" s="207">
        <v>2621.19</v>
      </c>
      <c r="K1952" s="11"/>
      <c r="M1952" s="11">
        <v>18</v>
      </c>
      <c r="N1952" s="70"/>
      <c r="P1952" s="196">
        <f t="shared" si="131"/>
        <v>145.62166666666667</v>
      </c>
      <c r="Q1952" s="11"/>
      <c r="R1952" s="11"/>
      <c r="S1952" s="11"/>
      <c r="T1952" s="170">
        <f t="shared" si="132"/>
        <v>713.77777777777783</v>
      </c>
      <c r="U1952" s="11"/>
      <c r="V1952" s="11"/>
      <c r="W1952" s="11"/>
      <c r="Y1952" s="11">
        <v>2621.19</v>
      </c>
      <c r="Z1952" s="11">
        <f t="shared" si="129"/>
        <v>3704.44</v>
      </c>
      <c r="AB1952" s="11">
        <f t="shared" si="130"/>
        <v>2032.9</v>
      </c>
      <c r="AC1952" s="170">
        <v>2523.09</v>
      </c>
      <c r="AD1952" s="11"/>
      <c r="AE1952" s="4"/>
      <c r="AF1952" s="4"/>
    </row>
    <row r="1953" spans="1:32">
      <c r="A1953" s="56"/>
      <c r="B1953" s="195"/>
      <c r="C1953" s="11" t="s">
        <v>266</v>
      </c>
      <c r="D1953" s="11"/>
      <c r="E1953" s="11" t="s">
        <v>157</v>
      </c>
      <c r="F1953" s="11">
        <v>23598</v>
      </c>
      <c r="G1953" s="11"/>
      <c r="H1953" s="11">
        <f t="shared" si="128"/>
        <v>67</v>
      </c>
      <c r="I1953" s="11"/>
      <c r="J1953" s="207">
        <v>6688.5300000000016</v>
      </c>
      <c r="K1953" s="11"/>
      <c r="M1953" s="11">
        <v>20</v>
      </c>
      <c r="N1953" s="70"/>
      <c r="P1953" s="196">
        <f t="shared" si="131"/>
        <v>334.42650000000009</v>
      </c>
      <c r="Q1953" s="11"/>
      <c r="R1953" s="11"/>
      <c r="S1953" s="11"/>
      <c r="T1953" s="170">
        <f t="shared" si="132"/>
        <v>1179.9000000000001</v>
      </c>
      <c r="U1953" s="11"/>
      <c r="V1953" s="11"/>
      <c r="W1953" s="11"/>
      <c r="Y1953" s="11">
        <v>6688.5300000000016</v>
      </c>
      <c r="Z1953" s="11">
        <f t="shared" si="129"/>
        <v>9452.67</v>
      </c>
      <c r="AB1953" s="11">
        <f t="shared" si="130"/>
        <v>5187.3900000000003</v>
      </c>
      <c r="AC1953" s="170">
        <v>6438.2</v>
      </c>
      <c r="AD1953" s="11"/>
      <c r="AE1953" s="4"/>
      <c r="AF1953" s="4"/>
    </row>
    <row r="1954" spans="1:32">
      <c r="A1954" s="56"/>
      <c r="B1954" s="195"/>
      <c r="C1954" s="11" t="s">
        <v>267</v>
      </c>
      <c r="D1954" s="11"/>
      <c r="E1954" s="11" t="s">
        <v>57</v>
      </c>
      <c r="F1954" s="11">
        <v>9304</v>
      </c>
      <c r="G1954" s="11"/>
      <c r="H1954" s="11">
        <f t="shared" si="128"/>
        <v>26</v>
      </c>
      <c r="I1954" s="11"/>
      <c r="J1954" s="207">
        <v>1043.48</v>
      </c>
      <c r="K1954" s="11"/>
      <c r="M1954" s="11">
        <v>4</v>
      </c>
      <c r="N1954" s="70"/>
      <c r="P1954" s="196">
        <f t="shared" si="131"/>
        <v>260.87</v>
      </c>
      <c r="Q1954" s="11"/>
      <c r="R1954" s="11"/>
      <c r="S1954" s="11"/>
      <c r="T1954" s="170">
        <f t="shared" si="132"/>
        <v>2326</v>
      </c>
      <c r="U1954" s="11"/>
      <c r="V1954" s="11"/>
      <c r="W1954" s="11"/>
      <c r="Y1954" s="11">
        <v>1043.48</v>
      </c>
      <c r="Z1954" s="11">
        <f t="shared" si="129"/>
        <v>1474.71</v>
      </c>
      <c r="AB1954" s="11">
        <f t="shared" si="130"/>
        <v>809.29</v>
      </c>
      <c r="AC1954" s="170">
        <v>1004.43</v>
      </c>
      <c r="AD1954" s="11"/>
      <c r="AE1954" s="4"/>
      <c r="AF1954" s="4"/>
    </row>
    <row r="1955" spans="1:32">
      <c r="A1955" s="56"/>
      <c r="B1955" s="195"/>
      <c r="C1955" s="11" t="s">
        <v>268</v>
      </c>
      <c r="D1955" s="11"/>
      <c r="E1955" s="11" t="s">
        <v>68</v>
      </c>
      <c r="F1955" s="11">
        <v>494790</v>
      </c>
      <c r="G1955" s="11"/>
      <c r="H1955" s="11">
        <f t="shared" si="128"/>
        <v>1397</v>
      </c>
      <c r="I1955" s="11"/>
      <c r="J1955" s="207">
        <v>66329.819999999963</v>
      </c>
      <c r="K1955" s="11"/>
      <c r="M1955" s="11">
        <v>134</v>
      </c>
      <c r="N1955" s="70"/>
      <c r="P1955" s="196">
        <f t="shared" si="131"/>
        <v>494.99865671641766</v>
      </c>
      <c r="Q1955" s="11"/>
      <c r="R1955" s="11"/>
      <c r="S1955" s="11"/>
      <c r="T1955" s="170">
        <f t="shared" si="132"/>
        <v>3692.4626865671644</v>
      </c>
      <c r="U1955" s="11"/>
      <c r="V1955" s="11"/>
      <c r="W1955" s="11"/>
      <c r="Y1955" s="11">
        <v>66329.819999999963</v>
      </c>
      <c r="Z1955" s="11">
        <f t="shared" si="129"/>
        <v>93741.64</v>
      </c>
      <c r="AB1955" s="11">
        <f t="shared" si="130"/>
        <v>51443.07</v>
      </c>
      <c r="AC1955" s="170">
        <v>63847.31</v>
      </c>
      <c r="AD1955" s="11"/>
      <c r="AE1955" s="4"/>
      <c r="AF1955" s="4"/>
    </row>
    <row r="1956" spans="1:32">
      <c r="A1956" s="56"/>
      <c r="B1956" s="195"/>
      <c r="C1956" s="11" t="s">
        <v>269</v>
      </c>
      <c r="D1956" s="11"/>
      <c r="E1956" s="11" t="s">
        <v>145</v>
      </c>
      <c r="F1956" s="11">
        <v>3255</v>
      </c>
      <c r="G1956" s="11"/>
      <c r="H1956" s="11">
        <f t="shared" si="128"/>
        <v>9</v>
      </c>
      <c r="I1956" s="11"/>
      <c r="J1956" s="207">
        <v>452.31000000000006</v>
      </c>
      <c r="K1956" s="11"/>
      <c r="M1956" s="11">
        <v>3</v>
      </c>
      <c r="N1956" s="70"/>
      <c r="P1956" s="196">
        <f t="shared" si="131"/>
        <v>150.77000000000001</v>
      </c>
      <c r="Q1956" s="11"/>
      <c r="R1956" s="11"/>
      <c r="S1956" s="11"/>
      <c r="T1956" s="170">
        <f t="shared" si="132"/>
        <v>1085</v>
      </c>
      <c r="U1956" s="11"/>
      <c r="V1956" s="11"/>
      <c r="W1956" s="11"/>
      <c r="Y1956" s="11">
        <v>452.31000000000006</v>
      </c>
      <c r="Z1956" s="11">
        <f t="shared" si="129"/>
        <v>639.23</v>
      </c>
      <c r="AB1956" s="11">
        <f t="shared" si="130"/>
        <v>350.8</v>
      </c>
      <c r="AC1956" s="170">
        <v>435.38</v>
      </c>
      <c r="AD1956" s="11"/>
      <c r="AE1956" s="4"/>
      <c r="AF1956" s="4"/>
    </row>
    <row r="1957" spans="1:32">
      <c r="A1957" s="56"/>
      <c r="B1957" s="195"/>
      <c r="C1957" s="11" t="s">
        <v>270</v>
      </c>
      <c r="D1957" s="11"/>
      <c r="E1957" s="11" t="s">
        <v>220</v>
      </c>
      <c r="F1957" s="11">
        <v>720</v>
      </c>
      <c r="G1957" s="11"/>
      <c r="H1957" s="11">
        <f t="shared" si="128"/>
        <v>2</v>
      </c>
      <c r="I1957" s="11"/>
      <c r="J1957" s="207">
        <v>135.02000000000001</v>
      </c>
      <c r="K1957" s="11"/>
      <c r="M1957" s="11">
        <v>1</v>
      </c>
      <c r="N1957" s="70"/>
      <c r="P1957" s="196">
        <f t="shared" si="131"/>
        <v>135.02000000000001</v>
      </c>
      <c r="Q1957" s="11"/>
      <c r="R1957" s="11"/>
      <c r="S1957" s="11"/>
      <c r="T1957" s="170">
        <f t="shared" si="132"/>
        <v>720</v>
      </c>
      <c r="U1957" s="11"/>
      <c r="V1957" s="11"/>
      <c r="W1957" s="11"/>
      <c r="Y1957" s="11">
        <v>135.02000000000001</v>
      </c>
      <c r="Z1957" s="11">
        <f t="shared" si="129"/>
        <v>190.82</v>
      </c>
      <c r="AB1957" s="11">
        <f t="shared" si="130"/>
        <v>104.72</v>
      </c>
      <c r="AC1957" s="170">
        <v>129.97</v>
      </c>
      <c r="AD1957" s="11"/>
      <c r="AE1957" s="4"/>
      <c r="AF1957" s="4"/>
    </row>
    <row r="1958" spans="1:32">
      <c r="A1958" s="56"/>
      <c r="B1958" s="195"/>
      <c r="C1958" s="11" t="s">
        <v>270</v>
      </c>
      <c r="D1958" s="11"/>
      <c r="E1958" s="11" t="s">
        <v>271</v>
      </c>
      <c r="F1958" s="11">
        <v>38041</v>
      </c>
      <c r="G1958" s="11"/>
      <c r="H1958" s="11">
        <f t="shared" si="128"/>
        <v>107</v>
      </c>
      <c r="I1958" s="11"/>
      <c r="J1958" s="207">
        <v>9883.59</v>
      </c>
      <c r="K1958" s="11"/>
      <c r="M1958" s="11">
        <v>30</v>
      </c>
      <c r="N1958" s="70"/>
      <c r="P1958" s="196">
        <f t="shared" si="131"/>
        <v>329.45300000000003</v>
      </c>
      <c r="Q1958" s="11"/>
      <c r="R1958" s="11"/>
      <c r="S1958" s="11"/>
      <c r="T1958" s="170">
        <f t="shared" si="132"/>
        <v>1268.0333333333333</v>
      </c>
      <c r="U1958" s="11"/>
      <c r="V1958" s="11"/>
      <c r="W1958" s="11"/>
      <c r="Y1958" s="11">
        <v>9883.59</v>
      </c>
      <c r="Z1958" s="11">
        <f t="shared" si="129"/>
        <v>13968.14</v>
      </c>
      <c r="AB1958" s="11">
        <f t="shared" si="130"/>
        <v>7665.36</v>
      </c>
      <c r="AC1958" s="170">
        <v>9513.68</v>
      </c>
      <c r="AD1958" s="11"/>
      <c r="AE1958" s="4"/>
      <c r="AF1958" s="4"/>
    </row>
    <row r="1959" spans="1:32">
      <c r="A1959" s="56"/>
      <c r="B1959" s="195"/>
      <c r="C1959" s="11" t="s">
        <v>272</v>
      </c>
      <c r="D1959" s="11"/>
      <c r="E1959" s="11" t="s">
        <v>188</v>
      </c>
      <c r="F1959" s="11">
        <v>6670</v>
      </c>
      <c r="G1959" s="11"/>
      <c r="H1959" s="11">
        <f t="shared" si="128"/>
        <v>19</v>
      </c>
      <c r="I1959" s="11"/>
      <c r="J1959" s="207">
        <v>675.89</v>
      </c>
      <c r="K1959" s="11"/>
      <c r="M1959" s="11">
        <v>6</v>
      </c>
      <c r="N1959" s="70"/>
      <c r="P1959" s="196">
        <f t="shared" si="131"/>
        <v>112.64833333333333</v>
      </c>
      <c r="Q1959" s="11"/>
      <c r="R1959" s="11"/>
      <c r="S1959" s="11"/>
      <c r="T1959" s="170">
        <f t="shared" si="132"/>
        <v>1111.6666666666667</v>
      </c>
      <c r="U1959" s="11"/>
      <c r="V1959" s="11"/>
      <c r="W1959" s="11"/>
      <c r="Y1959" s="11">
        <v>675.89</v>
      </c>
      <c r="Z1959" s="11">
        <f t="shared" si="129"/>
        <v>955.21</v>
      </c>
      <c r="AB1959" s="11">
        <f t="shared" si="130"/>
        <v>524.20000000000005</v>
      </c>
      <c r="AC1959" s="170">
        <v>650.59</v>
      </c>
      <c r="AD1959" s="11"/>
      <c r="AE1959" s="4"/>
      <c r="AF1959" s="4"/>
    </row>
    <row r="1960" spans="1:32">
      <c r="A1960" s="56"/>
      <c r="B1960" s="195"/>
      <c r="C1960" s="11" t="s">
        <v>272</v>
      </c>
      <c r="D1960" s="11"/>
      <c r="E1960" s="11" t="s">
        <v>273</v>
      </c>
      <c r="F1960" s="11">
        <v>132705</v>
      </c>
      <c r="G1960" s="11"/>
      <c r="H1960" s="11">
        <f t="shared" ref="H1960:H2023" si="133">ROUND($H$2313*F1960/$F$2313,0)</f>
        <v>375</v>
      </c>
      <c r="I1960" s="11"/>
      <c r="J1960" s="207">
        <v>20315.369999999995</v>
      </c>
      <c r="K1960" s="11"/>
      <c r="M1960" s="11">
        <v>27</v>
      </c>
      <c r="N1960" s="70"/>
      <c r="P1960" s="196">
        <f t="shared" si="131"/>
        <v>752.42111111111092</v>
      </c>
      <c r="Q1960" s="11"/>
      <c r="R1960" s="11"/>
      <c r="S1960" s="11"/>
      <c r="T1960" s="170">
        <f t="shared" si="132"/>
        <v>4915</v>
      </c>
      <c r="U1960" s="11"/>
      <c r="V1960" s="11"/>
      <c r="W1960" s="11"/>
      <c r="Y1960" s="11">
        <v>20315.369999999995</v>
      </c>
      <c r="Z1960" s="11">
        <f t="shared" ref="Z1960:Z2023" si="134">ROUND($Z$2313*Y1960/$Y$2313,2)</f>
        <v>28711.01</v>
      </c>
      <c r="AB1960" s="11">
        <f t="shared" ref="AB1960:AB2023" si="135">ROUND($AB$2313*Y1960/$Y$2313,2)</f>
        <v>15755.89</v>
      </c>
      <c r="AC1960" s="170">
        <v>19555.03</v>
      </c>
      <c r="AD1960" s="11"/>
      <c r="AE1960" s="4"/>
      <c r="AF1960" s="4"/>
    </row>
    <row r="1961" spans="1:32">
      <c r="A1961" s="56"/>
      <c r="B1961" s="195"/>
      <c r="C1961" s="11" t="s">
        <v>272</v>
      </c>
      <c r="D1961" s="11"/>
      <c r="E1961" s="11" t="s">
        <v>274</v>
      </c>
      <c r="F1961" s="11">
        <v>16766</v>
      </c>
      <c r="G1961" s="11"/>
      <c r="H1961" s="11">
        <f t="shared" si="133"/>
        <v>47</v>
      </c>
      <c r="I1961" s="11"/>
      <c r="J1961" s="207">
        <v>2711.4</v>
      </c>
      <c r="K1961" s="11"/>
      <c r="M1961" s="11">
        <v>2</v>
      </c>
      <c r="N1961" s="70"/>
      <c r="P1961" s="196">
        <f t="shared" ref="P1961:P2024" si="136">J1961/M1961</f>
        <v>1355.7</v>
      </c>
      <c r="Q1961" s="11"/>
      <c r="R1961" s="11"/>
      <c r="S1961" s="11"/>
      <c r="T1961" s="170">
        <f t="shared" ref="T1961:T2024" si="137">F1961/M1961</f>
        <v>8383</v>
      </c>
      <c r="U1961" s="11"/>
      <c r="V1961" s="11"/>
      <c r="W1961" s="11"/>
      <c r="Y1961" s="11">
        <v>2711.4</v>
      </c>
      <c r="Z1961" s="11">
        <f t="shared" si="134"/>
        <v>3831.93</v>
      </c>
      <c r="AB1961" s="11">
        <f t="shared" si="135"/>
        <v>2102.87</v>
      </c>
      <c r="AC1961" s="170">
        <v>2609.92</v>
      </c>
      <c r="AD1961" s="11"/>
      <c r="AE1961" s="4"/>
      <c r="AF1961" s="4"/>
    </row>
    <row r="1962" spans="1:32">
      <c r="A1962" s="56"/>
      <c r="B1962" s="195"/>
      <c r="C1962" s="11" t="s">
        <v>275</v>
      </c>
      <c r="D1962" s="11"/>
      <c r="E1962" s="11" t="s">
        <v>188</v>
      </c>
      <c r="F1962" s="11">
        <v>1292515</v>
      </c>
      <c r="G1962" s="11"/>
      <c r="H1962" s="11">
        <f t="shared" si="133"/>
        <v>3650</v>
      </c>
      <c r="I1962" s="11"/>
      <c r="J1962" s="207">
        <v>225391.26999999984</v>
      </c>
      <c r="K1962" s="11"/>
      <c r="M1962" s="11">
        <v>488</v>
      </c>
      <c r="N1962" s="70"/>
      <c r="P1962" s="196">
        <f t="shared" si="136"/>
        <v>461.86735655737675</v>
      </c>
      <c r="Q1962" s="11"/>
      <c r="R1962" s="11"/>
      <c r="S1962" s="11"/>
      <c r="T1962" s="170">
        <f t="shared" si="137"/>
        <v>2648.5963114754099</v>
      </c>
      <c r="U1962" s="11"/>
      <c r="V1962" s="11"/>
      <c r="W1962" s="11"/>
      <c r="Y1962" s="11">
        <v>225391.26999999984</v>
      </c>
      <c r="Z1962" s="11">
        <f t="shared" si="134"/>
        <v>318537.67</v>
      </c>
      <c r="AB1962" s="11">
        <f t="shared" si="135"/>
        <v>174805.53</v>
      </c>
      <c r="AC1962" s="170">
        <v>216955.61</v>
      </c>
      <c r="AD1962" s="11"/>
      <c r="AE1962" s="4"/>
      <c r="AF1962" s="4"/>
    </row>
    <row r="1963" spans="1:32">
      <c r="A1963" s="56"/>
      <c r="B1963" s="195"/>
      <c r="C1963" s="11" t="s">
        <v>275</v>
      </c>
      <c r="D1963" s="11"/>
      <c r="E1963" s="11" t="s">
        <v>162</v>
      </c>
      <c r="F1963" s="11">
        <v>6478</v>
      </c>
      <c r="G1963" s="11"/>
      <c r="H1963" s="11">
        <f t="shared" si="133"/>
        <v>18</v>
      </c>
      <c r="I1963" s="11"/>
      <c r="J1963" s="207">
        <v>1099.72</v>
      </c>
      <c r="K1963" s="11"/>
      <c r="M1963" s="11">
        <v>1</v>
      </c>
      <c r="N1963" s="70"/>
      <c r="P1963" s="196">
        <f t="shared" si="136"/>
        <v>1099.72</v>
      </c>
      <c r="Q1963" s="11"/>
      <c r="R1963" s="11"/>
      <c r="S1963" s="11"/>
      <c r="T1963" s="170">
        <f t="shared" si="137"/>
        <v>6478</v>
      </c>
      <c r="U1963" s="11"/>
      <c r="V1963" s="11"/>
      <c r="W1963" s="11"/>
      <c r="Y1963" s="11">
        <v>1099.72</v>
      </c>
      <c r="Z1963" s="11">
        <f t="shared" si="134"/>
        <v>1554.2</v>
      </c>
      <c r="AB1963" s="11">
        <f t="shared" si="135"/>
        <v>852.9</v>
      </c>
      <c r="AC1963" s="170">
        <v>1058.56</v>
      </c>
      <c r="AD1963" s="11"/>
      <c r="AE1963" s="4"/>
      <c r="AF1963" s="4"/>
    </row>
    <row r="1964" spans="1:32">
      <c r="A1964" s="56"/>
      <c r="B1964" s="195"/>
      <c r="C1964" s="11" t="s">
        <v>275</v>
      </c>
      <c r="D1964" s="11"/>
      <c r="E1964" s="11" t="s">
        <v>273</v>
      </c>
      <c r="F1964" s="11">
        <v>769</v>
      </c>
      <c r="G1964" s="11"/>
      <c r="H1964" s="11">
        <f t="shared" si="133"/>
        <v>2</v>
      </c>
      <c r="I1964" s="11"/>
      <c r="J1964" s="207">
        <v>150.79999999999998</v>
      </c>
      <c r="K1964" s="11"/>
      <c r="M1964" s="11">
        <v>2</v>
      </c>
      <c r="N1964" s="70"/>
      <c r="P1964" s="196">
        <f t="shared" si="136"/>
        <v>75.399999999999991</v>
      </c>
      <c r="Q1964" s="11"/>
      <c r="R1964" s="11"/>
      <c r="S1964" s="11"/>
      <c r="T1964" s="170">
        <f t="shared" si="137"/>
        <v>384.5</v>
      </c>
      <c r="U1964" s="11"/>
      <c r="V1964" s="11"/>
      <c r="W1964" s="11"/>
      <c r="Y1964" s="11">
        <v>150.79999999999998</v>
      </c>
      <c r="Z1964" s="11">
        <f t="shared" si="134"/>
        <v>213.12</v>
      </c>
      <c r="AB1964" s="11">
        <f t="shared" si="135"/>
        <v>116.96</v>
      </c>
      <c r="AC1964" s="170">
        <v>145.16</v>
      </c>
      <c r="AD1964" s="11"/>
      <c r="AE1964" s="4"/>
      <c r="AF1964" s="4"/>
    </row>
    <row r="1965" spans="1:32">
      <c r="A1965" s="56"/>
      <c r="B1965" s="195"/>
      <c r="C1965" s="11" t="s">
        <v>276</v>
      </c>
      <c r="D1965" s="11"/>
      <c r="E1965" s="11" t="s">
        <v>188</v>
      </c>
      <c r="F1965" s="11">
        <v>1421</v>
      </c>
      <c r="G1965" s="11"/>
      <c r="H1965" s="11">
        <f t="shared" si="133"/>
        <v>4</v>
      </c>
      <c r="I1965" s="11"/>
      <c r="J1965" s="207">
        <v>154.80000000000001</v>
      </c>
      <c r="K1965" s="11"/>
      <c r="M1965" s="11">
        <v>2</v>
      </c>
      <c r="N1965" s="70"/>
      <c r="P1965" s="196">
        <f t="shared" si="136"/>
        <v>77.400000000000006</v>
      </c>
      <c r="Q1965" s="11"/>
      <c r="R1965" s="11"/>
      <c r="S1965" s="11"/>
      <c r="T1965" s="170">
        <f t="shared" si="137"/>
        <v>710.5</v>
      </c>
      <c r="U1965" s="11"/>
      <c r="V1965" s="11"/>
      <c r="W1965" s="11"/>
      <c r="Y1965" s="11">
        <v>154.80000000000001</v>
      </c>
      <c r="Z1965" s="11">
        <f t="shared" si="134"/>
        <v>218.77</v>
      </c>
      <c r="AB1965" s="11">
        <f t="shared" si="135"/>
        <v>120.06</v>
      </c>
      <c r="AC1965" s="170">
        <v>149.01</v>
      </c>
      <c r="AD1965" s="11"/>
      <c r="AE1965" s="4"/>
      <c r="AF1965" s="4"/>
    </row>
    <row r="1966" spans="1:32">
      <c r="A1966" s="56"/>
      <c r="B1966" s="195"/>
      <c r="C1966" s="11" t="s">
        <v>277</v>
      </c>
      <c r="D1966" s="11"/>
      <c r="E1966" s="11" t="s">
        <v>52</v>
      </c>
      <c r="F1966" s="11">
        <v>28448</v>
      </c>
      <c r="G1966" s="11"/>
      <c r="H1966" s="11">
        <f t="shared" si="133"/>
        <v>80</v>
      </c>
      <c r="I1966" s="11"/>
      <c r="J1966" s="207">
        <v>5083.75</v>
      </c>
      <c r="K1966" s="11"/>
      <c r="M1966" s="11">
        <v>6</v>
      </c>
      <c r="N1966" s="70"/>
      <c r="P1966" s="196">
        <f t="shared" si="136"/>
        <v>847.29166666666663</v>
      </c>
      <c r="Q1966" s="11"/>
      <c r="R1966" s="11"/>
      <c r="S1966" s="11"/>
      <c r="T1966" s="170">
        <f t="shared" si="137"/>
        <v>4741.333333333333</v>
      </c>
      <c r="U1966" s="11"/>
      <c r="V1966" s="11"/>
      <c r="W1966" s="11"/>
      <c r="Y1966" s="11">
        <v>5083.75</v>
      </c>
      <c r="Z1966" s="11">
        <f t="shared" si="134"/>
        <v>7184.69</v>
      </c>
      <c r="AB1966" s="11">
        <f t="shared" si="135"/>
        <v>3942.78</v>
      </c>
      <c r="AC1966" s="170">
        <v>4893.4799999999996</v>
      </c>
      <c r="AD1966" s="11"/>
      <c r="AE1966" s="4"/>
      <c r="AF1966" s="4"/>
    </row>
    <row r="1967" spans="1:32">
      <c r="A1967" s="56"/>
      <c r="B1967" s="195"/>
      <c r="C1967" s="11" t="s">
        <v>277</v>
      </c>
      <c r="D1967" s="11"/>
      <c r="E1967" s="11" t="s">
        <v>54</v>
      </c>
      <c r="F1967" s="11">
        <v>1323532</v>
      </c>
      <c r="G1967" s="11"/>
      <c r="H1967" s="11">
        <f t="shared" si="133"/>
        <v>3738</v>
      </c>
      <c r="I1967" s="11"/>
      <c r="J1967" s="207">
        <v>192399.61000000002</v>
      </c>
      <c r="K1967" s="11"/>
      <c r="M1967" s="11">
        <v>366</v>
      </c>
      <c r="N1967" s="70"/>
      <c r="P1967" s="196">
        <f t="shared" si="136"/>
        <v>525.68199453551915</v>
      </c>
      <c r="Q1967" s="11"/>
      <c r="R1967" s="11"/>
      <c r="S1967" s="11"/>
      <c r="T1967" s="170">
        <f t="shared" si="137"/>
        <v>3616.2076502732239</v>
      </c>
      <c r="U1967" s="11"/>
      <c r="V1967" s="11"/>
      <c r="W1967" s="11"/>
      <c r="Y1967" s="11">
        <v>192399.61000000002</v>
      </c>
      <c r="Z1967" s="11">
        <f t="shared" si="134"/>
        <v>271911.7</v>
      </c>
      <c r="AB1967" s="11">
        <f t="shared" si="135"/>
        <v>149218.35999999999</v>
      </c>
      <c r="AC1967" s="170">
        <v>185198.72</v>
      </c>
      <c r="AD1967" s="11"/>
      <c r="AE1967" s="4"/>
      <c r="AF1967" s="4"/>
    </row>
    <row r="1968" spans="1:32">
      <c r="A1968" s="56"/>
      <c r="B1968" s="195"/>
      <c r="C1968" s="11" t="s">
        <v>277</v>
      </c>
      <c r="D1968" s="11"/>
      <c r="E1968" s="11" t="s">
        <v>157</v>
      </c>
      <c r="F1968" s="11">
        <v>400</v>
      </c>
      <c r="G1968" s="11"/>
      <c r="H1968" s="11">
        <f t="shared" si="133"/>
        <v>1</v>
      </c>
      <c r="I1968" s="11"/>
      <c r="J1968" s="207">
        <v>81.67</v>
      </c>
      <c r="K1968" s="11"/>
      <c r="M1968" s="11">
        <v>1</v>
      </c>
      <c r="N1968" s="70"/>
      <c r="P1968" s="196">
        <f t="shared" si="136"/>
        <v>81.67</v>
      </c>
      <c r="Q1968" s="11"/>
      <c r="R1968" s="11"/>
      <c r="S1968" s="11"/>
      <c r="T1968" s="170">
        <f t="shared" si="137"/>
        <v>400</v>
      </c>
      <c r="U1968" s="11"/>
      <c r="V1968" s="11"/>
      <c r="W1968" s="11"/>
      <c r="Y1968" s="11">
        <v>81.67</v>
      </c>
      <c r="Z1968" s="11">
        <f t="shared" si="134"/>
        <v>115.42</v>
      </c>
      <c r="AB1968" s="11">
        <f t="shared" si="135"/>
        <v>63.34</v>
      </c>
      <c r="AC1968" s="170">
        <v>78.61</v>
      </c>
      <c r="AD1968" s="11"/>
      <c r="AE1968" s="4"/>
      <c r="AF1968" s="4"/>
    </row>
    <row r="1969" spans="1:32">
      <c r="A1969" s="56"/>
      <c r="B1969" s="195"/>
      <c r="C1969" s="11" t="s">
        <v>280</v>
      </c>
      <c r="D1969" s="11"/>
      <c r="E1969" s="11" t="s">
        <v>281</v>
      </c>
      <c r="F1969" s="11">
        <v>192</v>
      </c>
      <c r="G1969" s="11"/>
      <c r="H1969" s="11">
        <f t="shared" si="133"/>
        <v>1</v>
      </c>
      <c r="I1969" s="11"/>
      <c r="J1969" s="207">
        <v>142.72</v>
      </c>
      <c r="K1969" s="11"/>
      <c r="M1969" s="11">
        <v>9</v>
      </c>
      <c r="N1969" s="70"/>
      <c r="P1969" s="196">
        <f t="shared" si="136"/>
        <v>15.857777777777777</v>
      </c>
      <c r="Q1969" s="11"/>
      <c r="R1969" s="11"/>
      <c r="S1969" s="11"/>
      <c r="T1969" s="170">
        <f t="shared" si="137"/>
        <v>21.333333333333332</v>
      </c>
      <c r="U1969" s="11"/>
      <c r="V1969" s="11"/>
      <c r="W1969" s="11"/>
      <c r="Y1969" s="11">
        <v>142.72</v>
      </c>
      <c r="Z1969" s="11">
        <f t="shared" si="134"/>
        <v>201.7</v>
      </c>
      <c r="AB1969" s="11">
        <f t="shared" si="135"/>
        <v>110.69</v>
      </c>
      <c r="AC1969" s="170">
        <v>137.38</v>
      </c>
      <c r="AD1969" s="11"/>
      <c r="AE1969" s="4"/>
      <c r="AF1969" s="4"/>
    </row>
    <row r="1970" spans="1:32">
      <c r="A1970" s="56"/>
      <c r="B1970" s="195"/>
      <c r="C1970" s="11" t="s">
        <v>282</v>
      </c>
      <c r="D1970" s="11"/>
      <c r="E1970" s="11" t="s">
        <v>198</v>
      </c>
      <c r="F1970" s="11">
        <v>272231</v>
      </c>
      <c r="G1970" s="11"/>
      <c r="H1970" s="11">
        <f t="shared" si="133"/>
        <v>769</v>
      </c>
      <c r="I1970" s="11"/>
      <c r="J1970" s="207">
        <v>48707.379999999983</v>
      </c>
      <c r="K1970" s="11"/>
      <c r="M1970" s="11">
        <v>152</v>
      </c>
      <c r="N1970" s="70"/>
      <c r="P1970" s="196">
        <f t="shared" si="136"/>
        <v>320.4432894736841</v>
      </c>
      <c r="Q1970" s="11"/>
      <c r="R1970" s="11"/>
      <c r="S1970" s="11"/>
      <c r="T1970" s="170">
        <f t="shared" si="137"/>
        <v>1790.9934210526317</v>
      </c>
      <c r="U1970" s="11"/>
      <c r="V1970" s="11"/>
      <c r="W1970" s="11"/>
      <c r="Y1970" s="11">
        <v>48707.379999999983</v>
      </c>
      <c r="Z1970" s="11">
        <f t="shared" si="134"/>
        <v>68836.45</v>
      </c>
      <c r="AB1970" s="11">
        <f t="shared" si="135"/>
        <v>37775.730000000003</v>
      </c>
      <c r="AC1970" s="170">
        <v>46884.42</v>
      </c>
      <c r="AD1970" s="11"/>
      <c r="AE1970" s="4"/>
      <c r="AF1970" s="4"/>
    </row>
    <row r="1971" spans="1:32">
      <c r="A1971" s="56"/>
      <c r="B1971" s="195"/>
      <c r="C1971" s="11" t="s">
        <v>283</v>
      </c>
      <c r="D1971" s="11"/>
      <c r="E1971" s="11" t="s">
        <v>284</v>
      </c>
      <c r="F1971" s="11">
        <v>1268064</v>
      </c>
      <c r="G1971" s="11"/>
      <c r="H1971" s="11">
        <f t="shared" si="133"/>
        <v>3581</v>
      </c>
      <c r="I1971" s="11"/>
      <c r="J1971" s="207">
        <v>165735.09000000014</v>
      </c>
      <c r="K1971" s="11"/>
      <c r="M1971" s="11">
        <v>243</v>
      </c>
      <c r="N1971" s="70"/>
      <c r="P1971" s="196">
        <f t="shared" si="136"/>
        <v>682.03740740740795</v>
      </c>
      <c r="Q1971" s="11"/>
      <c r="R1971" s="11"/>
      <c r="S1971" s="11"/>
      <c r="T1971" s="170">
        <f t="shared" si="137"/>
        <v>5218.3703703703704</v>
      </c>
      <c r="U1971" s="11"/>
      <c r="V1971" s="11"/>
      <c r="W1971" s="11"/>
      <c r="Y1971" s="11">
        <v>165735.09000000014</v>
      </c>
      <c r="Z1971" s="11">
        <f t="shared" si="134"/>
        <v>234227.66</v>
      </c>
      <c r="AB1971" s="11">
        <f t="shared" si="135"/>
        <v>128538.3</v>
      </c>
      <c r="AC1971" s="170">
        <v>159532.17000000001</v>
      </c>
      <c r="AD1971" s="11"/>
      <c r="AE1971" s="4"/>
      <c r="AF1971" s="4"/>
    </row>
    <row r="1972" spans="1:32">
      <c r="A1972" s="56"/>
      <c r="B1972" s="195"/>
      <c r="C1972" s="11" t="s">
        <v>285</v>
      </c>
      <c r="D1972" s="11"/>
      <c r="E1972" s="11" t="s">
        <v>286</v>
      </c>
      <c r="F1972" s="11">
        <v>1423426</v>
      </c>
      <c r="G1972" s="11"/>
      <c r="H1972" s="11">
        <f t="shared" si="133"/>
        <v>4020</v>
      </c>
      <c r="I1972" s="11"/>
      <c r="J1972" s="207">
        <v>148669.68999999983</v>
      </c>
      <c r="K1972" s="11"/>
      <c r="M1972" s="11">
        <v>230</v>
      </c>
      <c r="N1972" s="70"/>
      <c r="P1972" s="196">
        <f t="shared" si="136"/>
        <v>646.38995652173833</v>
      </c>
      <c r="Q1972" s="11"/>
      <c r="R1972" s="11"/>
      <c r="S1972" s="11"/>
      <c r="T1972" s="170">
        <f t="shared" si="137"/>
        <v>6188.8086956521738</v>
      </c>
      <c r="U1972" s="11"/>
      <c r="V1972" s="11"/>
      <c r="W1972" s="11"/>
      <c r="Y1972" s="11">
        <v>148669.68999999983</v>
      </c>
      <c r="Z1972" s="11">
        <f t="shared" si="134"/>
        <v>210109.72</v>
      </c>
      <c r="AB1972" s="11">
        <f t="shared" si="135"/>
        <v>115302.98</v>
      </c>
      <c r="AC1972" s="170">
        <v>143105.47</v>
      </c>
      <c r="AD1972" s="11"/>
      <c r="AE1972" s="4"/>
      <c r="AF1972" s="4"/>
    </row>
    <row r="1973" spans="1:32">
      <c r="A1973" s="56"/>
      <c r="B1973" s="195"/>
      <c r="C1973" s="11" t="s">
        <v>287</v>
      </c>
      <c r="D1973" s="11"/>
      <c r="E1973" s="11" t="s">
        <v>586</v>
      </c>
      <c r="F1973" s="11">
        <v>488</v>
      </c>
      <c r="G1973" s="11"/>
      <c r="H1973" s="11">
        <f t="shared" si="133"/>
        <v>1</v>
      </c>
      <c r="I1973" s="11"/>
      <c r="J1973" s="207">
        <v>53.38</v>
      </c>
      <c r="K1973" s="11"/>
      <c r="M1973" s="11">
        <v>1</v>
      </c>
      <c r="N1973" s="70"/>
      <c r="P1973" s="196">
        <f t="shared" si="136"/>
        <v>53.38</v>
      </c>
      <c r="Q1973" s="11"/>
      <c r="R1973" s="11"/>
      <c r="S1973" s="11"/>
      <c r="T1973" s="170">
        <f t="shared" si="137"/>
        <v>488</v>
      </c>
      <c r="U1973" s="11"/>
      <c r="V1973" s="11"/>
      <c r="W1973" s="11"/>
      <c r="Y1973" s="11">
        <v>53.38</v>
      </c>
      <c r="Z1973" s="11">
        <f t="shared" si="134"/>
        <v>75.44</v>
      </c>
      <c r="AB1973" s="11">
        <f t="shared" si="135"/>
        <v>41.4</v>
      </c>
      <c r="AC1973" s="170">
        <v>51.38</v>
      </c>
      <c r="AD1973" s="11"/>
      <c r="AE1973" s="4"/>
      <c r="AF1973" s="4"/>
    </row>
    <row r="1974" spans="1:32">
      <c r="A1974" s="56"/>
      <c r="B1974" s="195"/>
      <c r="C1974" s="11" t="s">
        <v>287</v>
      </c>
      <c r="D1974" s="11"/>
      <c r="E1974" s="11" t="s">
        <v>81</v>
      </c>
      <c r="F1974" s="11">
        <v>10360626</v>
      </c>
      <c r="G1974" s="11"/>
      <c r="H1974" s="11">
        <f t="shared" si="133"/>
        <v>29258</v>
      </c>
      <c r="I1974" s="11"/>
      <c r="J1974" s="207">
        <v>885748.10999999987</v>
      </c>
      <c r="K1974" s="11"/>
      <c r="M1974" s="11">
        <v>1148</v>
      </c>
      <c r="N1974" s="70"/>
      <c r="P1974" s="196">
        <f t="shared" si="136"/>
        <v>771.55758710801388</v>
      </c>
      <c r="Q1974" s="11"/>
      <c r="R1974" s="11"/>
      <c r="S1974" s="11"/>
      <c r="T1974" s="170">
        <f t="shared" si="137"/>
        <v>9024.9355400696859</v>
      </c>
      <c r="U1974" s="11"/>
      <c r="V1974" s="11"/>
      <c r="W1974" s="11"/>
      <c r="Y1974" s="11">
        <v>885748.10999999987</v>
      </c>
      <c r="Z1974" s="11">
        <f t="shared" si="134"/>
        <v>1251797.1000000001</v>
      </c>
      <c r="AB1974" s="11">
        <f t="shared" si="135"/>
        <v>686955.04</v>
      </c>
      <c r="AC1974" s="170">
        <v>852597.45</v>
      </c>
      <c r="AD1974" s="11"/>
      <c r="AE1974" s="4"/>
      <c r="AF1974" s="4"/>
    </row>
    <row r="1975" spans="1:32">
      <c r="A1975" s="56"/>
      <c r="B1975" s="195"/>
      <c r="C1975" s="11" t="s">
        <v>587</v>
      </c>
      <c r="D1975" s="11"/>
      <c r="E1975" s="11" t="s">
        <v>119</v>
      </c>
      <c r="F1975" s="11">
        <v>1161</v>
      </c>
      <c r="G1975" s="11"/>
      <c r="H1975" s="11">
        <f t="shared" si="133"/>
        <v>3</v>
      </c>
      <c r="I1975" s="11"/>
      <c r="J1975" s="207">
        <v>301.95</v>
      </c>
      <c r="K1975" s="11"/>
      <c r="M1975" s="11">
        <v>1</v>
      </c>
      <c r="N1975" s="70"/>
      <c r="P1975" s="196">
        <f t="shared" si="136"/>
        <v>301.95</v>
      </c>
      <c r="Q1975" s="11"/>
      <c r="R1975" s="11"/>
      <c r="S1975" s="11"/>
      <c r="T1975" s="170">
        <f t="shared" si="137"/>
        <v>1161</v>
      </c>
      <c r="U1975" s="11"/>
      <c r="V1975" s="11"/>
      <c r="W1975" s="11"/>
      <c r="Y1975" s="11">
        <v>301.95</v>
      </c>
      <c r="Z1975" s="11">
        <f t="shared" si="134"/>
        <v>426.74</v>
      </c>
      <c r="AB1975" s="11">
        <f t="shared" si="135"/>
        <v>234.18</v>
      </c>
      <c r="AC1975" s="170">
        <v>290.64999999999998</v>
      </c>
      <c r="AD1975" s="11"/>
      <c r="AE1975" s="4"/>
      <c r="AF1975" s="4"/>
    </row>
    <row r="1976" spans="1:32">
      <c r="A1976" s="56"/>
      <c r="B1976" s="195"/>
      <c r="C1976" s="11" t="s">
        <v>587</v>
      </c>
      <c r="D1976" s="11"/>
      <c r="E1976" s="11" t="s">
        <v>190</v>
      </c>
      <c r="F1976" s="11">
        <v>12000</v>
      </c>
      <c r="G1976" s="11"/>
      <c r="H1976" s="11">
        <f t="shared" si="133"/>
        <v>34</v>
      </c>
      <c r="I1976" s="11"/>
      <c r="J1976" s="207">
        <v>1026.19</v>
      </c>
      <c r="K1976" s="11"/>
      <c r="M1976" s="11">
        <v>1</v>
      </c>
      <c r="N1976" s="70"/>
      <c r="P1976" s="196">
        <f t="shared" si="136"/>
        <v>1026.19</v>
      </c>
      <c r="Q1976" s="11"/>
      <c r="R1976" s="11"/>
      <c r="S1976" s="11"/>
      <c r="T1976" s="170">
        <f t="shared" si="137"/>
        <v>12000</v>
      </c>
      <c r="U1976" s="11"/>
      <c r="V1976" s="11"/>
      <c r="W1976" s="11"/>
      <c r="Y1976" s="11">
        <v>1026.19</v>
      </c>
      <c r="Z1976" s="11">
        <f t="shared" si="134"/>
        <v>1450.28</v>
      </c>
      <c r="AB1976" s="11">
        <f t="shared" si="135"/>
        <v>795.88</v>
      </c>
      <c r="AC1976" s="170">
        <v>987.78</v>
      </c>
      <c r="AD1976" s="11"/>
      <c r="AE1976" s="4"/>
      <c r="AF1976" s="4"/>
    </row>
    <row r="1977" spans="1:32">
      <c r="A1977" s="56"/>
      <c r="B1977" s="195"/>
      <c r="C1977" s="11" t="s">
        <v>289</v>
      </c>
      <c r="D1977" s="11"/>
      <c r="E1977" s="11" t="s">
        <v>86</v>
      </c>
      <c r="F1977" s="11">
        <v>2353</v>
      </c>
      <c r="G1977" s="11"/>
      <c r="H1977" s="11">
        <f t="shared" si="133"/>
        <v>7</v>
      </c>
      <c r="I1977" s="11"/>
      <c r="J1977" s="207">
        <v>424.08</v>
      </c>
      <c r="K1977" s="11"/>
      <c r="M1977" s="11">
        <v>3</v>
      </c>
      <c r="N1977" s="70"/>
      <c r="P1977" s="196">
        <f t="shared" si="136"/>
        <v>141.35999999999999</v>
      </c>
      <c r="Q1977" s="11"/>
      <c r="R1977" s="11"/>
      <c r="S1977" s="11"/>
      <c r="T1977" s="170">
        <f t="shared" si="137"/>
        <v>784.33333333333337</v>
      </c>
      <c r="U1977" s="11"/>
      <c r="V1977" s="11"/>
      <c r="W1977" s="11"/>
      <c r="Y1977" s="11">
        <v>424.08</v>
      </c>
      <c r="Z1977" s="11">
        <f t="shared" si="134"/>
        <v>599.34</v>
      </c>
      <c r="AB1977" s="11">
        <f t="shared" si="135"/>
        <v>328.9</v>
      </c>
      <c r="AC1977" s="170">
        <v>408.21</v>
      </c>
      <c r="AD1977" s="11"/>
      <c r="AE1977" s="4"/>
      <c r="AF1977" s="4"/>
    </row>
    <row r="1978" spans="1:32">
      <c r="A1978" s="56"/>
      <c r="B1978" s="195"/>
      <c r="C1978" s="11" t="s">
        <v>289</v>
      </c>
      <c r="D1978" s="11"/>
      <c r="E1978" s="11" t="s">
        <v>290</v>
      </c>
      <c r="F1978" s="11">
        <v>100357</v>
      </c>
      <c r="G1978" s="11"/>
      <c r="H1978" s="11">
        <f t="shared" si="133"/>
        <v>283</v>
      </c>
      <c r="I1978" s="11"/>
      <c r="J1978" s="207">
        <v>19396.309999999998</v>
      </c>
      <c r="K1978" s="11"/>
      <c r="M1978" s="11">
        <v>66</v>
      </c>
      <c r="N1978" s="70"/>
      <c r="P1978" s="196">
        <f t="shared" si="136"/>
        <v>293.88348484848484</v>
      </c>
      <c r="Q1978" s="11"/>
      <c r="R1978" s="11"/>
      <c r="S1978" s="11"/>
      <c r="T1978" s="170">
        <f t="shared" si="137"/>
        <v>1520.560606060606</v>
      </c>
      <c r="U1978" s="11"/>
      <c r="V1978" s="11"/>
      <c r="W1978" s="11"/>
      <c r="Y1978" s="11">
        <v>19396.309999999998</v>
      </c>
      <c r="Z1978" s="11">
        <f t="shared" si="134"/>
        <v>27412.13</v>
      </c>
      <c r="AB1978" s="11">
        <f t="shared" si="135"/>
        <v>15043.09</v>
      </c>
      <c r="AC1978" s="170">
        <v>18670.37</v>
      </c>
      <c r="AD1978" s="11"/>
      <c r="AE1978" s="4"/>
      <c r="AF1978" s="4"/>
    </row>
    <row r="1979" spans="1:32">
      <c r="A1979" s="56"/>
      <c r="B1979" s="195"/>
      <c r="C1979" s="11" t="s">
        <v>291</v>
      </c>
      <c r="D1979" s="11"/>
      <c r="E1979" s="11" t="s">
        <v>133</v>
      </c>
      <c r="F1979" s="11">
        <v>2715</v>
      </c>
      <c r="G1979" s="11"/>
      <c r="H1979" s="11">
        <f t="shared" si="133"/>
        <v>8</v>
      </c>
      <c r="I1979" s="11"/>
      <c r="J1979" s="207">
        <v>699.12</v>
      </c>
      <c r="K1979" s="11"/>
      <c r="M1979" s="11">
        <v>11</v>
      </c>
      <c r="N1979" s="70"/>
      <c r="P1979" s="196">
        <f t="shared" si="136"/>
        <v>63.556363636363635</v>
      </c>
      <c r="Q1979" s="11"/>
      <c r="R1979" s="11"/>
      <c r="S1979" s="11"/>
      <c r="T1979" s="170">
        <f t="shared" si="137"/>
        <v>246.81818181818181</v>
      </c>
      <c r="U1979" s="11"/>
      <c r="V1979" s="11"/>
      <c r="W1979" s="11"/>
      <c r="Y1979" s="11">
        <v>699.12</v>
      </c>
      <c r="Z1979" s="11">
        <f t="shared" si="134"/>
        <v>988.04</v>
      </c>
      <c r="AB1979" s="11">
        <f t="shared" si="135"/>
        <v>542.21</v>
      </c>
      <c r="AC1979" s="170">
        <v>672.95</v>
      </c>
      <c r="AD1979" s="11"/>
      <c r="AE1979" s="4"/>
      <c r="AF1979" s="4"/>
    </row>
    <row r="1980" spans="1:32">
      <c r="A1980" s="56"/>
      <c r="B1980" s="195"/>
      <c r="C1980" s="11" t="s">
        <v>292</v>
      </c>
      <c r="D1980" s="11"/>
      <c r="E1980" s="11" t="s">
        <v>155</v>
      </c>
      <c r="F1980" s="11">
        <v>27098</v>
      </c>
      <c r="G1980" s="11"/>
      <c r="H1980" s="11">
        <f t="shared" si="133"/>
        <v>77</v>
      </c>
      <c r="I1980" s="11"/>
      <c r="J1980" s="207">
        <v>4495.13</v>
      </c>
      <c r="K1980" s="11"/>
      <c r="M1980" s="11">
        <v>17</v>
      </c>
      <c r="N1980" s="70"/>
      <c r="P1980" s="196">
        <f t="shared" si="136"/>
        <v>264.4194117647059</v>
      </c>
      <c r="Q1980" s="11"/>
      <c r="R1980" s="11"/>
      <c r="S1980" s="11"/>
      <c r="T1980" s="170">
        <f t="shared" si="137"/>
        <v>1594</v>
      </c>
      <c r="U1980" s="11"/>
      <c r="V1980" s="11"/>
      <c r="W1980" s="11"/>
      <c r="Y1980" s="11">
        <v>4495.13</v>
      </c>
      <c r="Z1980" s="11">
        <f t="shared" si="134"/>
        <v>6352.81</v>
      </c>
      <c r="AB1980" s="11">
        <f t="shared" si="135"/>
        <v>3486.26</v>
      </c>
      <c r="AC1980" s="170">
        <v>4326.8900000000003</v>
      </c>
      <c r="AD1980" s="11"/>
      <c r="AE1980" s="4"/>
      <c r="AF1980" s="4"/>
    </row>
    <row r="1981" spans="1:32">
      <c r="A1981" s="56"/>
      <c r="B1981" s="195"/>
      <c r="C1981" s="11" t="s">
        <v>293</v>
      </c>
      <c r="D1981" s="11"/>
      <c r="E1981" s="11" t="s">
        <v>198</v>
      </c>
      <c r="F1981" s="11">
        <v>98691</v>
      </c>
      <c r="G1981" s="11"/>
      <c r="H1981" s="11">
        <f t="shared" si="133"/>
        <v>279</v>
      </c>
      <c r="I1981" s="11"/>
      <c r="J1981" s="207">
        <v>17913.550000000003</v>
      </c>
      <c r="K1981" s="11"/>
      <c r="M1981" s="11">
        <v>48</v>
      </c>
      <c r="N1981" s="70"/>
      <c r="P1981" s="196">
        <f t="shared" si="136"/>
        <v>373.19895833333339</v>
      </c>
      <c r="Q1981" s="11"/>
      <c r="R1981" s="11"/>
      <c r="S1981" s="11"/>
      <c r="T1981" s="170">
        <f t="shared" si="137"/>
        <v>2056.0625</v>
      </c>
      <c r="U1981" s="11"/>
      <c r="V1981" s="11"/>
      <c r="W1981" s="11"/>
      <c r="Y1981" s="11">
        <v>17913.550000000003</v>
      </c>
      <c r="Z1981" s="11">
        <f t="shared" si="134"/>
        <v>25316.6</v>
      </c>
      <c r="AB1981" s="11">
        <f t="shared" si="135"/>
        <v>13893.12</v>
      </c>
      <c r="AC1981" s="170">
        <v>17243.099999999999</v>
      </c>
      <c r="AD1981" s="11"/>
      <c r="AE1981" s="4"/>
      <c r="AF1981" s="4"/>
    </row>
    <row r="1982" spans="1:32">
      <c r="A1982" s="56"/>
      <c r="B1982" s="195"/>
      <c r="C1982" s="11" t="s">
        <v>294</v>
      </c>
      <c r="D1982" s="11"/>
      <c r="E1982" s="11" t="s">
        <v>86</v>
      </c>
      <c r="F1982" s="11">
        <v>689</v>
      </c>
      <c r="G1982" s="11"/>
      <c r="H1982" s="11">
        <f t="shared" si="133"/>
        <v>2</v>
      </c>
      <c r="I1982" s="11"/>
      <c r="J1982" s="207">
        <v>195.19</v>
      </c>
      <c r="K1982" s="11"/>
      <c r="M1982" s="11">
        <v>1</v>
      </c>
      <c r="N1982" s="70"/>
      <c r="P1982" s="196">
        <f t="shared" si="136"/>
        <v>195.19</v>
      </c>
      <c r="Q1982" s="11"/>
      <c r="R1982" s="11"/>
      <c r="S1982" s="11"/>
      <c r="T1982" s="170">
        <f t="shared" si="137"/>
        <v>689</v>
      </c>
      <c r="U1982" s="11"/>
      <c r="V1982" s="11"/>
      <c r="W1982" s="11"/>
      <c r="Y1982" s="11">
        <v>195.19</v>
      </c>
      <c r="Z1982" s="11">
        <f t="shared" si="134"/>
        <v>275.86</v>
      </c>
      <c r="AB1982" s="11">
        <f t="shared" si="135"/>
        <v>151.38</v>
      </c>
      <c r="AC1982" s="170">
        <v>187.88</v>
      </c>
      <c r="AD1982" s="11"/>
      <c r="AE1982" s="4"/>
      <c r="AF1982" s="4"/>
    </row>
    <row r="1983" spans="1:32">
      <c r="A1983" s="56"/>
      <c r="B1983" s="195"/>
      <c r="C1983" s="11" t="s">
        <v>294</v>
      </c>
      <c r="D1983" s="11"/>
      <c r="E1983" s="11" t="s">
        <v>295</v>
      </c>
      <c r="F1983" s="11">
        <v>174692</v>
      </c>
      <c r="G1983" s="11"/>
      <c r="H1983" s="11">
        <f t="shared" si="133"/>
        <v>493</v>
      </c>
      <c r="I1983" s="11"/>
      <c r="J1983" s="207">
        <v>32018.46000000001</v>
      </c>
      <c r="K1983" s="11"/>
      <c r="M1983" s="11">
        <v>95</v>
      </c>
      <c r="N1983" s="70"/>
      <c r="P1983" s="196">
        <f t="shared" si="136"/>
        <v>337.03642105263168</v>
      </c>
      <c r="Q1983" s="11"/>
      <c r="R1983" s="11"/>
      <c r="S1983" s="11"/>
      <c r="T1983" s="170">
        <f t="shared" si="137"/>
        <v>1838.8631578947368</v>
      </c>
      <c r="U1983" s="11"/>
      <c r="V1983" s="11"/>
      <c r="W1983" s="11"/>
      <c r="Y1983" s="11">
        <v>32018.46000000001</v>
      </c>
      <c r="Z1983" s="11">
        <f t="shared" si="134"/>
        <v>45250.58</v>
      </c>
      <c r="AB1983" s="11">
        <f t="shared" si="135"/>
        <v>24832.39</v>
      </c>
      <c r="AC1983" s="170">
        <v>30820.11</v>
      </c>
      <c r="AD1983" s="11"/>
      <c r="AE1983" s="4"/>
      <c r="AF1983" s="4"/>
    </row>
    <row r="1984" spans="1:32">
      <c r="A1984" s="56"/>
      <c r="B1984" s="195"/>
      <c r="C1984" s="11" t="s">
        <v>294</v>
      </c>
      <c r="D1984" s="11"/>
      <c r="E1984" s="11" t="s">
        <v>232</v>
      </c>
      <c r="F1984" s="11">
        <v>1487</v>
      </c>
      <c r="G1984" s="11"/>
      <c r="H1984" s="11">
        <f t="shared" si="133"/>
        <v>4</v>
      </c>
      <c r="I1984" s="11"/>
      <c r="J1984" s="207">
        <v>145.16</v>
      </c>
      <c r="K1984" s="11"/>
      <c r="M1984" s="11">
        <v>1</v>
      </c>
      <c r="N1984" s="70"/>
      <c r="P1984" s="196">
        <f t="shared" si="136"/>
        <v>145.16</v>
      </c>
      <c r="Q1984" s="11"/>
      <c r="R1984" s="11"/>
      <c r="S1984" s="11"/>
      <c r="T1984" s="170">
        <f t="shared" si="137"/>
        <v>1487</v>
      </c>
      <c r="U1984" s="11"/>
      <c r="V1984" s="11"/>
      <c r="W1984" s="11"/>
      <c r="Y1984" s="11">
        <v>145.16</v>
      </c>
      <c r="Z1984" s="11">
        <f t="shared" si="134"/>
        <v>205.15</v>
      </c>
      <c r="AB1984" s="11">
        <f t="shared" si="135"/>
        <v>112.58</v>
      </c>
      <c r="AC1984" s="170">
        <v>139.72999999999999</v>
      </c>
      <c r="AD1984" s="11"/>
      <c r="AE1984" s="4"/>
      <c r="AF1984" s="4"/>
    </row>
    <row r="1985" spans="1:32">
      <c r="A1985" s="56"/>
      <c r="B1985" s="195"/>
      <c r="C1985" s="11" t="s">
        <v>296</v>
      </c>
      <c r="D1985" s="11"/>
      <c r="E1985" s="11" t="s">
        <v>297</v>
      </c>
      <c r="F1985" s="11">
        <v>17905</v>
      </c>
      <c r="G1985" s="11"/>
      <c r="H1985" s="11">
        <f t="shared" si="133"/>
        <v>51</v>
      </c>
      <c r="I1985" s="11"/>
      <c r="J1985" s="207">
        <v>3622.4700000000003</v>
      </c>
      <c r="K1985" s="11"/>
      <c r="M1985" s="11">
        <v>16</v>
      </c>
      <c r="N1985" s="70"/>
      <c r="P1985" s="196">
        <f t="shared" si="136"/>
        <v>226.40437500000002</v>
      </c>
      <c r="Q1985" s="11"/>
      <c r="R1985" s="11"/>
      <c r="S1985" s="11"/>
      <c r="T1985" s="170">
        <f t="shared" si="137"/>
        <v>1119.0625</v>
      </c>
      <c r="U1985" s="11"/>
      <c r="V1985" s="11"/>
      <c r="W1985" s="11"/>
      <c r="Y1985" s="11">
        <v>3622.4700000000003</v>
      </c>
      <c r="Z1985" s="11">
        <f t="shared" si="134"/>
        <v>5119.51</v>
      </c>
      <c r="AB1985" s="11">
        <f t="shared" si="135"/>
        <v>2809.46</v>
      </c>
      <c r="AC1985" s="170">
        <v>3486.89</v>
      </c>
      <c r="AD1985" s="11"/>
      <c r="AE1985" s="4"/>
      <c r="AF1985" s="4"/>
    </row>
    <row r="1986" spans="1:32">
      <c r="A1986" s="56"/>
      <c r="B1986" s="195"/>
      <c r="C1986" s="11" t="s">
        <v>298</v>
      </c>
      <c r="D1986" s="11"/>
      <c r="E1986" s="11" t="s">
        <v>299</v>
      </c>
      <c r="F1986" s="11">
        <v>37434</v>
      </c>
      <c r="G1986" s="11"/>
      <c r="H1986" s="11">
        <f t="shared" si="133"/>
        <v>106</v>
      </c>
      <c r="I1986" s="11"/>
      <c r="J1986" s="207">
        <v>8713.0499999999993</v>
      </c>
      <c r="K1986" s="11"/>
      <c r="M1986" s="11">
        <v>62</v>
      </c>
      <c r="N1986" s="70"/>
      <c r="P1986" s="196">
        <f t="shared" si="136"/>
        <v>140.53306451612903</v>
      </c>
      <c r="Q1986" s="11"/>
      <c r="R1986" s="11"/>
      <c r="S1986" s="11"/>
      <c r="T1986" s="170">
        <f t="shared" si="137"/>
        <v>603.77419354838707</v>
      </c>
      <c r="U1986" s="11"/>
      <c r="V1986" s="11"/>
      <c r="W1986" s="11"/>
      <c r="Y1986" s="11">
        <v>8713.0499999999993</v>
      </c>
      <c r="Z1986" s="11">
        <f t="shared" si="134"/>
        <v>12313.85</v>
      </c>
      <c r="AB1986" s="11">
        <f t="shared" si="135"/>
        <v>6757.53</v>
      </c>
      <c r="AC1986" s="170">
        <v>8386.9500000000007</v>
      </c>
      <c r="AD1986" s="11"/>
      <c r="AE1986" s="4"/>
      <c r="AF1986" s="4"/>
    </row>
    <row r="1987" spans="1:32">
      <c r="A1987" s="56"/>
      <c r="B1987" s="195"/>
      <c r="C1987" s="11" t="s">
        <v>300</v>
      </c>
      <c r="D1987" s="11"/>
      <c r="E1987" s="11" t="s">
        <v>119</v>
      </c>
      <c r="F1987" s="11">
        <v>242</v>
      </c>
      <c r="G1987" s="11"/>
      <c r="H1987" s="11">
        <f t="shared" si="133"/>
        <v>1</v>
      </c>
      <c r="I1987" s="11"/>
      <c r="J1987" s="207">
        <v>49.62</v>
      </c>
      <c r="K1987" s="11"/>
      <c r="M1987" s="11">
        <v>1</v>
      </c>
      <c r="N1987" s="70"/>
      <c r="P1987" s="196">
        <f t="shared" si="136"/>
        <v>49.62</v>
      </c>
      <c r="Q1987" s="11"/>
      <c r="R1987" s="11"/>
      <c r="S1987" s="11"/>
      <c r="T1987" s="170">
        <f t="shared" si="137"/>
        <v>242</v>
      </c>
      <c r="U1987" s="11"/>
      <c r="V1987" s="11"/>
      <c r="W1987" s="11"/>
      <c r="Y1987" s="11">
        <v>49.62</v>
      </c>
      <c r="Z1987" s="11">
        <f t="shared" si="134"/>
        <v>70.13</v>
      </c>
      <c r="AB1987" s="11">
        <f t="shared" si="135"/>
        <v>38.479999999999997</v>
      </c>
      <c r="AC1987" s="170">
        <v>47.76</v>
      </c>
      <c r="AD1987" s="11"/>
      <c r="AE1987" s="4"/>
      <c r="AF1987" s="4"/>
    </row>
    <row r="1988" spans="1:32">
      <c r="A1988" s="56"/>
      <c r="B1988" s="195"/>
      <c r="C1988" s="11" t="s">
        <v>300</v>
      </c>
      <c r="D1988" s="11"/>
      <c r="E1988" s="11" t="s">
        <v>301</v>
      </c>
      <c r="F1988" s="11">
        <v>334187</v>
      </c>
      <c r="G1988" s="11"/>
      <c r="H1988" s="11">
        <f t="shared" si="133"/>
        <v>944</v>
      </c>
      <c r="I1988" s="11"/>
      <c r="J1988" s="207">
        <v>21287.35</v>
      </c>
      <c r="K1988" s="11"/>
      <c r="M1988" s="11">
        <v>24</v>
      </c>
      <c r="N1988" s="70"/>
      <c r="P1988" s="196">
        <f t="shared" si="136"/>
        <v>886.97291666666661</v>
      </c>
      <c r="Q1988" s="11"/>
      <c r="R1988" s="11"/>
      <c r="S1988" s="11"/>
      <c r="T1988" s="170">
        <f t="shared" si="137"/>
        <v>13924.458333333334</v>
      </c>
      <c r="U1988" s="11"/>
      <c r="V1988" s="11"/>
      <c r="W1988" s="11"/>
      <c r="Y1988" s="11">
        <v>21287.35</v>
      </c>
      <c r="Z1988" s="11">
        <f t="shared" si="134"/>
        <v>30084.67</v>
      </c>
      <c r="AB1988" s="11">
        <f t="shared" si="135"/>
        <v>16509.72</v>
      </c>
      <c r="AC1988" s="170">
        <v>20490.63</v>
      </c>
      <c r="AD1988" s="11"/>
      <c r="AE1988" s="4"/>
      <c r="AF1988" s="4"/>
    </row>
    <row r="1989" spans="1:32">
      <c r="A1989" s="56"/>
      <c r="B1989" s="195"/>
      <c r="C1989" s="11" t="s">
        <v>302</v>
      </c>
      <c r="D1989" s="11"/>
      <c r="E1989" s="11" t="s">
        <v>122</v>
      </c>
      <c r="F1989" s="11">
        <v>35899</v>
      </c>
      <c r="G1989" s="11"/>
      <c r="H1989" s="11">
        <f t="shared" si="133"/>
        <v>101</v>
      </c>
      <c r="I1989" s="11"/>
      <c r="J1989" s="207">
        <v>5823.2799999999988</v>
      </c>
      <c r="K1989" s="11"/>
      <c r="M1989" s="11">
        <v>12</v>
      </c>
      <c r="N1989" s="70"/>
      <c r="P1989" s="196">
        <f t="shared" si="136"/>
        <v>485.27333333333326</v>
      </c>
      <c r="Q1989" s="11"/>
      <c r="R1989" s="11"/>
      <c r="S1989" s="11"/>
      <c r="T1989" s="170">
        <f t="shared" si="137"/>
        <v>2991.5833333333335</v>
      </c>
      <c r="U1989" s="11"/>
      <c r="V1989" s="11"/>
      <c r="W1989" s="11"/>
      <c r="Y1989" s="11">
        <v>5823.2799999999988</v>
      </c>
      <c r="Z1989" s="11">
        <f t="shared" si="134"/>
        <v>8229.84</v>
      </c>
      <c r="AB1989" s="11">
        <f t="shared" si="135"/>
        <v>4516.33</v>
      </c>
      <c r="AC1989" s="170">
        <v>5605.33</v>
      </c>
      <c r="AD1989" s="11"/>
      <c r="AE1989" s="4"/>
      <c r="AF1989" s="4"/>
    </row>
    <row r="1990" spans="1:32">
      <c r="A1990" s="56"/>
      <c r="B1990" s="195"/>
      <c r="C1990" s="11" t="s">
        <v>588</v>
      </c>
      <c r="D1990" s="11"/>
      <c r="E1990" s="11" t="s">
        <v>108</v>
      </c>
      <c r="F1990" s="11">
        <v>12081</v>
      </c>
      <c r="G1990" s="11"/>
      <c r="H1990" s="11">
        <f t="shared" si="133"/>
        <v>34</v>
      </c>
      <c r="I1990" s="11"/>
      <c r="J1990" s="207">
        <v>1986.4</v>
      </c>
      <c r="K1990" s="11"/>
      <c r="M1990" s="11">
        <v>1</v>
      </c>
      <c r="N1990" s="70"/>
      <c r="P1990" s="196">
        <f t="shared" si="136"/>
        <v>1986.4</v>
      </c>
      <c r="Q1990" s="11"/>
      <c r="R1990" s="11"/>
      <c r="S1990" s="11"/>
      <c r="T1990" s="170">
        <f t="shared" si="137"/>
        <v>12081</v>
      </c>
      <c r="U1990" s="11"/>
      <c r="V1990" s="11"/>
      <c r="W1990" s="11"/>
      <c r="Y1990" s="11">
        <v>1986.4</v>
      </c>
      <c r="Z1990" s="11">
        <f t="shared" si="134"/>
        <v>2807.31</v>
      </c>
      <c r="AB1990" s="11">
        <f t="shared" si="135"/>
        <v>1540.58</v>
      </c>
      <c r="AC1990" s="170">
        <v>1912.06</v>
      </c>
      <c r="AD1990" s="11"/>
      <c r="AE1990" s="4"/>
      <c r="AF1990" s="4"/>
    </row>
    <row r="1991" spans="1:32">
      <c r="A1991" s="56"/>
      <c r="B1991" s="195"/>
      <c r="C1991" s="11" t="s">
        <v>303</v>
      </c>
      <c r="D1991" s="11"/>
      <c r="E1991" s="11" t="s">
        <v>70</v>
      </c>
      <c r="F1991" s="11">
        <v>15</v>
      </c>
      <c r="G1991" s="11"/>
      <c r="H1991" s="11">
        <f t="shared" si="133"/>
        <v>0</v>
      </c>
      <c r="I1991" s="11"/>
      <c r="J1991" s="207">
        <v>14.17</v>
      </c>
      <c r="K1991" s="11"/>
      <c r="M1991" s="11">
        <v>1</v>
      </c>
      <c r="N1991" s="70"/>
      <c r="P1991" s="196">
        <f t="shared" si="136"/>
        <v>14.17</v>
      </c>
      <c r="Q1991" s="11"/>
      <c r="R1991" s="11"/>
      <c r="S1991" s="11"/>
      <c r="T1991" s="170">
        <f t="shared" si="137"/>
        <v>15</v>
      </c>
      <c r="U1991" s="11"/>
      <c r="V1991" s="11"/>
      <c r="W1991" s="11"/>
      <c r="Y1991" s="11">
        <v>14.17</v>
      </c>
      <c r="Z1991" s="11">
        <f t="shared" si="134"/>
        <v>20.03</v>
      </c>
      <c r="AB1991" s="11">
        <f t="shared" si="135"/>
        <v>10.99</v>
      </c>
      <c r="AC1991" s="170">
        <v>13.64</v>
      </c>
      <c r="AD1991" s="11"/>
      <c r="AE1991" s="4"/>
      <c r="AF1991" s="4"/>
    </row>
    <row r="1992" spans="1:32">
      <c r="A1992" s="56"/>
      <c r="B1992" s="195"/>
      <c r="C1992" s="11" t="s">
        <v>303</v>
      </c>
      <c r="D1992" s="11"/>
      <c r="E1992" s="11" t="s">
        <v>68</v>
      </c>
      <c r="F1992" s="11">
        <v>6356243</v>
      </c>
      <c r="G1992" s="11"/>
      <c r="H1992" s="11">
        <f t="shared" si="133"/>
        <v>17950</v>
      </c>
      <c r="I1992" s="11"/>
      <c r="J1992" s="207">
        <v>762585.93000000133</v>
      </c>
      <c r="K1992" s="11"/>
      <c r="M1992" s="11">
        <v>1546</v>
      </c>
      <c r="N1992" s="70"/>
      <c r="P1992" s="196">
        <f t="shared" si="136"/>
        <v>493.26386157826738</v>
      </c>
      <c r="Q1992" s="11"/>
      <c r="R1992" s="11"/>
      <c r="S1992" s="11"/>
      <c r="T1992" s="170">
        <f t="shared" si="137"/>
        <v>4111.4120310478656</v>
      </c>
      <c r="U1992" s="11"/>
      <c r="V1992" s="11"/>
      <c r="W1992" s="11"/>
      <c r="Y1992" s="11">
        <v>762585.93000000133</v>
      </c>
      <c r="Z1992" s="11">
        <f t="shared" si="134"/>
        <v>1077736.26</v>
      </c>
      <c r="AB1992" s="11">
        <f t="shared" si="135"/>
        <v>591434.79</v>
      </c>
      <c r="AC1992" s="170">
        <v>734044.83</v>
      </c>
      <c r="AD1992" s="11"/>
      <c r="AE1992" s="4"/>
      <c r="AF1992" s="4"/>
    </row>
    <row r="1993" spans="1:32">
      <c r="A1993" s="56"/>
      <c r="B1993" s="195"/>
      <c r="C1993" s="11" t="s">
        <v>303</v>
      </c>
      <c r="D1993" s="11"/>
      <c r="E1993" s="11" t="s">
        <v>305</v>
      </c>
      <c r="F1993" s="11">
        <v>250</v>
      </c>
      <c r="G1993" s="11"/>
      <c r="H1993" s="11">
        <f t="shared" si="133"/>
        <v>1</v>
      </c>
      <c r="I1993" s="11"/>
      <c r="J1993" s="207">
        <v>31.82</v>
      </c>
      <c r="K1993" s="11"/>
      <c r="M1993" s="11">
        <v>1</v>
      </c>
      <c r="N1993" s="70"/>
      <c r="P1993" s="196">
        <f t="shared" si="136"/>
        <v>31.82</v>
      </c>
      <c r="Q1993" s="11"/>
      <c r="R1993" s="11"/>
      <c r="S1993" s="11"/>
      <c r="T1993" s="170">
        <f t="shared" si="137"/>
        <v>250</v>
      </c>
      <c r="U1993" s="11"/>
      <c r="V1993" s="11"/>
      <c r="W1993" s="11"/>
      <c r="Y1993" s="11">
        <v>31.82</v>
      </c>
      <c r="Z1993" s="11">
        <f t="shared" si="134"/>
        <v>44.97</v>
      </c>
      <c r="AB1993" s="11">
        <f t="shared" si="135"/>
        <v>24.68</v>
      </c>
      <c r="AC1993" s="170">
        <v>30.63</v>
      </c>
      <c r="AD1993" s="11"/>
      <c r="AE1993" s="4"/>
      <c r="AF1993" s="4"/>
    </row>
    <row r="1994" spans="1:32">
      <c r="A1994" s="56"/>
      <c r="B1994" s="195"/>
      <c r="C1994" s="11" t="s">
        <v>303</v>
      </c>
      <c r="D1994" s="11"/>
      <c r="E1994" s="11" t="s">
        <v>108</v>
      </c>
      <c r="F1994" s="11">
        <v>80355</v>
      </c>
      <c r="G1994" s="11"/>
      <c r="H1994" s="11">
        <f t="shared" si="133"/>
        <v>227</v>
      </c>
      <c r="I1994" s="11"/>
      <c r="J1994" s="207">
        <v>14812.17</v>
      </c>
      <c r="K1994" s="11"/>
      <c r="M1994" s="11">
        <v>1</v>
      </c>
      <c r="N1994" s="70"/>
      <c r="P1994" s="196">
        <f t="shared" si="136"/>
        <v>14812.17</v>
      </c>
      <c r="Q1994" s="11"/>
      <c r="R1994" s="11"/>
      <c r="S1994" s="11"/>
      <c r="T1994" s="170">
        <f t="shared" si="137"/>
        <v>80355</v>
      </c>
      <c r="U1994" s="11"/>
      <c r="V1994" s="11"/>
      <c r="W1994" s="11"/>
      <c r="Y1994" s="11">
        <v>14812.17</v>
      </c>
      <c r="Z1994" s="11">
        <f t="shared" si="134"/>
        <v>20933.53</v>
      </c>
      <c r="AB1994" s="11">
        <f t="shared" si="135"/>
        <v>11487.8</v>
      </c>
      <c r="AC1994" s="170">
        <v>14257.8</v>
      </c>
      <c r="AD1994" s="11"/>
      <c r="AE1994" s="4"/>
      <c r="AF1994" s="4"/>
    </row>
    <row r="1995" spans="1:32">
      <c r="A1995" s="56"/>
      <c r="B1995" s="195"/>
      <c r="C1995" s="11" t="s">
        <v>304</v>
      </c>
      <c r="D1995" s="11"/>
      <c r="E1995" s="11" t="s">
        <v>305</v>
      </c>
      <c r="F1995" s="11">
        <v>33292</v>
      </c>
      <c r="G1995" s="11"/>
      <c r="H1995" s="11">
        <f t="shared" si="133"/>
        <v>94</v>
      </c>
      <c r="I1995" s="11"/>
      <c r="J1995" s="207">
        <v>6971.7899999999963</v>
      </c>
      <c r="K1995" s="11"/>
      <c r="M1995" s="11">
        <v>43</v>
      </c>
      <c r="N1995" s="70"/>
      <c r="P1995" s="196">
        <f t="shared" si="136"/>
        <v>162.13465116279062</v>
      </c>
      <c r="Q1995" s="11"/>
      <c r="R1995" s="11"/>
      <c r="S1995" s="11"/>
      <c r="T1995" s="170">
        <f t="shared" si="137"/>
        <v>774.23255813953483</v>
      </c>
      <c r="U1995" s="11"/>
      <c r="V1995" s="11"/>
      <c r="W1995" s="11"/>
      <c r="Y1995" s="11">
        <v>6971.7899999999963</v>
      </c>
      <c r="Z1995" s="11">
        <f t="shared" si="134"/>
        <v>9852.99</v>
      </c>
      <c r="AB1995" s="11">
        <f t="shared" si="135"/>
        <v>5407.07</v>
      </c>
      <c r="AC1995" s="170">
        <v>6710.86</v>
      </c>
      <c r="AD1995" s="11"/>
      <c r="AE1995" s="4"/>
      <c r="AF1995" s="4"/>
    </row>
    <row r="1996" spans="1:32">
      <c r="A1996" s="56"/>
      <c r="B1996" s="195"/>
      <c r="C1996" s="11" t="s">
        <v>306</v>
      </c>
      <c r="D1996" s="11"/>
      <c r="E1996" s="11" t="s">
        <v>273</v>
      </c>
      <c r="F1996" s="11">
        <v>19238</v>
      </c>
      <c r="G1996" s="11"/>
      <c r="H1996" s="11">
        <f t="shared" si="133"/>
        <v>54</v>
      </c>
      <c r="I1996" s="11"/>
      <c r="J1996" s="207">
        <v>3828.54</v>
      </c>
      <c r="K1996" s="11"/>
      <c r="M1996" s="11">
        <v>7</v>
      </c>
      <c r="N1996" s="70"/>
      <c r="P1996" s="196">
        <f t="shared" si="136"/>
        <v>546.93428571428569</v>
      </c>
      <c r="Q1996" s="11"/>
      <c r="R1996" s="11"/>
      <c r="S1996" s="11"/>
      <c r="T1996" s="170">
        <f t="shared" si="137"/>
        <v>2748.2857142857142</v>
      </c>
      <c r="U1996" s="11"/>
      <c r="V1996" s="11"/>
      <c r="W1996" s="11"/>
      <c r="Y1996" s="11">
        <v>3828.54</v>
      </c>
      <c r="Z1996" s="11">
        <f t="shared" si="134"/>
        <v>5410.74</v>
      </c>
      <c r="AB1996" s="11">
        <f t="shared" si="135"/>
        <v>2969.28</v>
      </c>
      <c r="AC1996" s="170">
        <v>3685.25</v>
      </c>
      <c r="AD1996" s="11"/>
      <c r="AE1996" s="4"/>
      <c r="AF1996" s="4"/>
    </row>
    <row r="1997" spans="1:32">
      <c r="A1997" s="56"/>
      <c r="B1997" s="195"/>
      <c r="C1997" s="11" t="s">
        <v>307</v>
      </c>
      <c r="D1997" s="11"/>
      <c r="E1997" s="11" t="s">
        <v>82</v>
      </c>
      <c r="F1997" s="11">
        <v>17580</v>
      </c>
      <c r="G1997" s="11"/>
      <c r="H1997" s="11">
        <f t="shared" si="133"/>
        <v>50</v>
      </c>
      <c r="I1997" s="11"/>
      <c r="J1997" s="207">
        <v>4311.6900000000005</v>
      </c>
      <c r="K1997" s="11"/>
      <c r="M1997" s="11">
        <v>9</v>
      </c>
      <c r="N1997" s="70"/>
      <c r="P1997" s="196">
        <f t="shared" si="136"/>
        <v>479.07666666666671</v>
      </c>
      <c r="Q1997" s="11"/>
      <c r="R1997" s="11"/>
      <c r="S1997" s="11"/>
      <c r="T1997" s="170">
        <f t="shared" si="137"/>
        <v>1953.3333333333333</v>
      </c>
      <c r="U1997" s="11"/>
      <c r="V1997" s="11"/>
      <c r="W1997" s="11"/>
      <c r="Y1997" s="11">
        <v>4311.6900000000005</v>
      </c>
      <c r="Z1997" s="11">
        <f t="shared" si="134"/>
        <v>6093.56</v>
      </c>
      <c r="AB1997" s="11">
        <f t="shared" si="135"/>
        <v>3343.99</v>
      </c>
      <c r="AC1997" s="170">
        <v>4150.32</v>
      </c>
      <c r="AD1997" s="11"/>
      <c r="AE1997" s="4"/>
      <c r="AF1997" s="4"/>
    </row>
    <row r="1998" spans="1:32">
      <c r="A1998" s="56"/>
      <c r="B1998" s="195"/>
      <c r="C1998" s="11" t="s">
        <v>308</v>
      </c>
      <c r="D1998" s="11"/>
      <c r="E1998" s="11" t="s">
        <v>152</v>
      </c>
      <c r="F1998" s="11">
        <v>3163</v>
      </c>
      <c r="G1998" s="11"/>
      <c r="H1998" s="11">
        <f t="shared" si="133"/>
        <v>9</v>
      </c>
      <c r="I1998" s="11"/>
      <c r="J1998" s="207">
        <v>758.93999999999994</v>
      </c>
      <c r="K1998" s="11"/>
      <c r="M1998" s="11">
        <v>16</v>
      </c>
      <c r="N1998" s="70"/>
      <c r="P1998" s="196">
        <f t="shared" si="136"/>
        <v>47.433749999999996</v>
      </c>
      <c r="Q1998" s="11"/>
      <c r="R1998" s="11"/>
      <c r="S1998" s="11"/>
      <c r="T1998" s="170">
        <f t="shared" si="137"/>
        <v>197.6875</v>
      </c>
      <c r="U1998" s="11"/>
      <c r="V1998" s="11"/>
      <c r="W1998" s="11"/>
      <c r="Y1998" s="11">
        <v>758.93999999999994</v>
      </c>
      <c r="Z1998" s="11">
        <f t="shared" si="134"/>
        <v>1072.58</v>
      </c>
      <c r="AB1998" s="11">
        <f t="shared" si="135"/>
        <v>588.61</v>
      </c>
      <c r="AC1998" s="170">
        <v>730.54</v>
      </c>
      <c r="AD1998" s="11"/>
      <c r="AE1998" s="4"/>
      <c r="AF1998" s="4"/>
    </row>
    <row r="1999" spans="1:32">
      <c r="A1999" s="56"/>
      <c r="B1999" s="195"/>
      <c r="C1999" s="11" t="s">
        <v>311</v>
      </c>
      <c r="D1999" s="11"/>
      <c r="E1999" s="11" t="s">
        <v>312</v>
      </c>
      <c r="F1999" s="11">
        <v>130895</v>
      </c>
      <c r="G1999" s="11"/>
      <c r="H1999" s="11">
        <f t="shared" si="133"/>
        <v>370</v>
      </c>
      <c r="I1999" s="11"/>
      <c r="J1999" s="207">
        <v>21176.769999999997</v>
      </c>
      <c r="K1999" s="11"/>
      <c r="M1999" s="11">
        <v>51</v>
      </c>
      <c r="N1999" s="70"/>
      <c r="P1999" s="196">
        <f t="shared" si="136"/>
        <v>415.23078431372545</v>
      </c>
      <c r="Q1999" s="11"/>
      <c r="R1999" s="11"/>
      <c r="S1999" s="11"/>
      <c r="T1999" s="170">
        <f t="shared" si="137"/>
        <v>2566.5686274509803</v>
      </c>
      <c r="U1999" s="11"/>
      <c r="V1999" s="11"/>
      <c r="W1999" s="11"/>
      <c r="Y1999" s="11">
        <v>21176.769999999997</v>
      </c>
      <c r="Z1999" s="11">
        <f t="shared" si="134"/>
        <v>29928.39</v>
      </c>
      <c r="AB1999" s="11">
        <f t="shared" si="135"/>
        <v>16423.96</v>
      </c>
      <c r="AC1999" s="170">
        <v>20384.189999999999</v>
      </c>
      <c r="AD1999" s="11"/>
      <c r="AE1999" s="4"/>
      <c r="AF1999" s="4"/>
    </row>
    <row r="2000" spans="1:32">
      <c r="A2000" s="56"/>
      <c r="B2000" s="195"/>
      <c r="C2000" s="11" t="s">
        <v>589</v>
      </c>
      <c r="D2000" s="11"/>
      <c r="E2000" s="11" t="s">
        <v>98</v>
      </c>
      <c r="F2000" s="11">
        <v>215</v>
      </c>
      <c r="G2000" s="11"/>
      <c r="H2000" s="11">
        <f t="shared" si="133"/>
        <v>1</v>
      </c>
      <c r="I2000" s="11"/>
      <c r="J2000" s="207">
        <v>40.36</v>
      </c>
      <c r="K2000" s="11"/>
      <c r="M2000" s="11">
        <v>2</v>
      </c>
      <c r="N2000" s="70"/>
      <c r="P2000" s="196">
        <f t="shared" si="136"/>
        <v>20.18</v>
      </c>
      <c r="Q2000" s="11"/>
      <c r="R2000" s="11"/>
      <c r="S2000" s="11"/>
      <c r="T2000" s="170">
        <f t="shared" si="137"/>
        <v>107.5</v>
      </c>
      <c r="U2000" s="11"/>
      <c r="V2000" s="11"/>
      <c r="W2000" s="11"/>
      <c r="Y2000" s="11">
        <v>40.36</v>
      </c>
      <c r="Z2000" s="11">
        <f t="shared" si="134"/>
        <v>57.04</v>
      </c>
      <c r="AB2000" s="11">
        <f t="shared" si="135"/>
        <v>31.3</v>
      </c>
      <c r="AC2000" s="170">
        <v>38.85</v>
      </c>
      <c r="AD2000" s="11"/>
      <c r="AE2000" s="4"/>
      <c r="AF2000" s="4"/>
    </row>
    <row r="2001" spans="1:32">
      <c r="A2001" s="56"/>
      <c r="B2001" s="195"/>
      <c r="C2001" s="11" t="s">
        <v>313</v>
      </c>
      <c r="D2001" s="11"/>
      <c r="E2001" s="11" t="s">
        <v>93</v>
      </c>
      <c r="F2001" s="11">
        <v>346377</v>
      </c>
      <c r="G2001" s="11"/>
      <c r="H2001" s="11">
        <f t="shared" si="133"/>
        <v>978</v>
      </c>
      <c r="I2001" s="11"/>
      <c r="J2001" s="207">
        <v>53235.270000000004</v>
      </c>
      <c r="K2001" s="11"/>
      <c r="M2001" s="11">
        <v>100</v>
      </c>
      <c r="N2001" s="70"/>
      <c r="P2001" s="196">
        <f t="shared" si="136"/>
        <v>532.35270000000003</v>
      </c>
      <c r="Q2001" s="11"/>
      <c r="R2001" s="11"/>
      <c r="S2001" s="11"/>
      <c r="T2001" s="170">
        <f t="shared" si="137"/>
        <v>3463.77</v>
      </c>
      <c r="U2001" s="11"/>
      <c r="V2001" s="11"/>
      <c r="W2001" s="11"/>
      <c r="Y2001" s="11">
        <v>53235.270000000004</v>
      </c>
      <c r="Z2001" s="11">
        <f t="shared" si="134"/>
        <v>75235.56</v>
      </c>
      <c r="AB2001" s="11">
        <f t="shared" si="135"/>
        <v>41287.4</v>
      </c>
      <c r="AC2001" s="170">
        <v>51242.85</v>
      </c>
      <c r="AD2001" s="11"/>
      <c r="AE2001" s="4"/>
      <c r="AF2001" s="4"/>
    </row>
    <row r="2002" spans="1:32">
      <c r="A2002" s="56"/>
      <c r="B2002" s="195"/>
      <c r="C2002" s="11" t="s">
        <v>314</v>
      </c>
      <c r="D2002" s="11"/>
      <c r="E2002" s="11" t="s">
        <v>93</v>
      </c>
      <c r="F2002" s="11">
        <v>23465</v>
      </c>
      <c r="G2002" s="11"/>
      <c r="H2002" s="11">
        <f t="shared" si="133"/>
        <v>66</v>
      </c>
      <c r="I2002" s="11"/>
      <c r="J2002" s="207">
        <v>4011.08</v>
      </c>
      <c r="K2002" s="11"/>
      <c r="M2002" s="11">
        <v>12</v>
      </c>
      <c r="N2002" s="70"/>
      <c r="P2002" s="196">
        <f t="shared" si="136"/>
        <v>334.25666666666666</v>
      </c>
      <c r="Q2002" s="11"/>
      <c r="R2002" s="11"/>
      <c r="S2002" s="11"/>
      <c r="T2002" s="170">
        <f t="shared" si="137"/>
        <v>1955.4166666666667</v>
      </c>
      <c r="U2002" s="11"/>
      <c r="V2002" s="11"/>
      <c r="W2002" s="11"/>
      <c r="Y2002" s="11">
        <v>4011.08</v>
      </c>
      <c r="Z2002" s="11">
        <f t="shared" si="134"/>
        <v>5668.72</v>
      </c>
      <c r="AB2002" s="11">
        <f t="shared" si="135"/>
        <v>3110.85</v>
      </c>
      <c r="AC2002" s="170">
        <v>3860.96</v>
      </c>
      <c r="AD2002" s="11"/>
      <c r="AE2002" s="4"/>
      <c r="AF2002" s="4"/>
    </row>
    <row r="2003" spans="1:32">
      <c r="A2003" s="56"/>
      <c r="B2003" s="195"/>
      <c r="C2003" s="11" t="s">
        <v>316</v>
      </c>
      <c r="D2003" s="11"/>
      <c r="E2003" s="11" t="s">
        <v>317</v>
      </c>
      <c r="F2003" s="11">
        <v>25189</v>
      </c>
      <c r="G2003" s="11"/>
      <c r="H2003" s="11">
        <f t="shared" si="133"/>
        <v>71</v>
      </c>
      <c r="I2003" s="11"/>
      <c r="J2003" s="207">
        <v>3812.9700000000003</v>
      </c>
      <c r="K2003" s="11"/>
      <c r="M2003" s="11">
        <v>24</v>
      </c>
      <c r="N2003" s="70"/>
      <c r="P2003" s="196">
        <f t="shared" si="136"/>
        <v>158.87375</v>
      </c>
      <c r="Q2003" s="11"/>
      <c r="R2003" s="11"/>
      <c r="S2003" s="11"/>
      <c r="T2003" s="170">
        <f t="shared" si="137"/>
        <v>1049.5416666666667</v>
      </c>
      <c r="U2003" s="11"/>
      <c r="V2003" s="11"/>
      <c r="W2003" s="11"/>
      <c r="Y2003" s="11">
        <v>3812.9700000000003</v>
      </c>
      <c r="Z2003" s="11">
        <f t="shared" si="134"/>
        <v>5388.74</v>
      </c>
      <c r="AB2003" s="11">
        <f t="shared" si="135"/>
        <v>2957.21</v>
      </c>
      <c r="AC2003" s="170">
        <v>3670.26</v>
      </c>
      <c r="AD2003" s="11"/>
      <c r="AE2003" s="4"/>
      <c r="AF2003" s="4"/>
    </row>
    <row r="2004" spans="1:32">
      <c r="A2004" s="56"/>
      <c r="B2004" s="195"/>
      <c r="C2004" s="11" t="s">
        <v>318</v>
      </c>
      <c r="D2004" s="11"/>
      <c r="E2004" s="11" t="s">
        <v>319</v>
      </c>
      <c r="F2004" s="11">
        <v>25185</v>
      </c>
      <c r="G2004" s="11"/>
      <c r="H2004" s="11">
        <f t="shared" si="133"/>
        <v>71</v>
      </c>
      <c r="I2004" s="11"/>
      <c r="J2004" s="207">
        <v>2628.7700000000004</v>
      </c>
      <c r="K2004" s="11"/>
      <c r="M2004" s="11">
        <v>19</v>
      </c>
      <c r="N2004" s="70"/>
      <c r="P2004" s="196">
        <f t="shared" si="136"/>
        <v>138.35631578947371</v>
      </c>
      <c r="Q2004" s="11"/>
      <c r="R2004" s="11"/>
      <c r="S2004" s="11"/>
      <c r="T2004" s="170">
        <f t="shared" si="137"/>
        <v>1325.5263157894738</v>
      </c>
      <c r="U2004" s="11"/>
      <c r="V2004" s="11"/>
      <c r="W2004" s="11"/>
      <c r="Y2004" s="11">
        <v>2628.7700000000004</v>
      </c>
      <c r="Z2004" s="11">
        <f t="shared" si="134"/>
        <v>3715.15</v>
      </c>
      <c r="AB2004" s="11">
        <f t="shared" si="135"/>
        <v>2038.78</v>
      </c>
      <c r="AC2004" s="170">
        <v>2530.38</v>
      </c>
      <c r="AD2004" s="11"/>
      <c r="AE2004" s="4"/>
      <c r="AF2004" s="4"/>
    </row>
    <row r="2005" spans="1:32">
      <c r="A2005" s="56"/>
      <c r="B2005" s="195"/>
      <c r="C2005" s="11" t="s">
        <v>320</v>
      </c>
      <c r="D2005" s="11"/>
      <c r="E2005" s="11" t="s">
        <v>92</v>
      </c>
      <c r="F2005" s="11">
        <v>5065</v>
      </c>
      <c r="G2005" s="11"/>
      <c r="H2005" s="11">
        <f t="shared" si="133"/>
        <v>14</v>
      </c>
      <c r="I2005" s="11"/>
      <c r="J2005" s="207">
        <v>883.44</v>
      </c>
      <c r="K2005" s="11"/>
      <c r="M2005" s="11">
        <v>2</v>
      </c>
      <c r="N2005" s="70"/>
      <c r="P2005" s="196">
        <f t="shared" si="136"/>
        <v>441.72</v>
      </c>
      <c r="Q2005" s="11"/>
      <c r="R2005" s="11"/>
      <c r="S2005" s="11"/>
      <c r="T2005" s="170">
        <f t="shared" si="137"/>
        <v>2532.5</v>
      </c>
      <c r="U2005" s="11"/>
      <c r="V2005" s="11"/>
      <c r="W2005" s="11"/>
      <c r="Y2005" s="11">
        <v>883.44</v>
      </c>
      <c r="Z2005" s="11">
        <f t="shared" si="134"/>
        <v>1248.54</v>
      </c>
      <c r="AB2005" s="11">
        <f t="shared" si="135"/>
        <v>685.16</v>
      </c>
      <c r="AC2005" s="170">
        <v>850.38</v>
      </c>
      <c r="AD2005" s="11"/>
      <c r="AE2005" s="4"/>
      <c r="AF2005" s="4"/>
    </row>
    <row r="2006" spans="1:32">
      <c r="A2006" s="56"/>
      <c r="B2006" s="195"/>
      <c r="C2006" s="11" t="s">
        <v>320</v>
      </c>
      <c r="D2006" s="11"/>
      <c r="E2006" s="11" t="s">
        <v>93</v>
      </c>
      <c r="F2006" s="11">
        <v>53242</v>
      </c>
      <c r="G2006" s="11"/>
      <c r="H2006" s="11">
        <f t="shared" si="133"/>
        <v>150</v>
      </c>
      <c r="I2006" s="11"/>
      <c r="J2006" s="207">
        <v>9985.3500000000022</v>
      </c>
      <c r="K2006" s="11"/>
      <c r="M2006" s="11">
        <v>17</v>
      </c>
      <c r="N2006" s="70"/>
      <c r="P2006" s="196">
        <f t="shared" si="136"/>
        <v>587.37352941176482</v>
      </c>
      <c r="Q2006" s="11"/>
      <c r="R2006" s="11"/>
      <c r="S2006" s="11"/>
      <c r="T2006" s="170">
        <f t="shared" si="137"/>
        <v>3131.8823529411766</v>
      </c>
      <c r="U2006" s="11"/>
      <c r="V2006" s="11"/>
      <c r="W2006" s="11"/>
      <c r="Y2006" s="11">
        <v>9985.3500000000022</v>
      </c>
      <c r="Z2006" s="11">
        <f t="shared" si="134"/>
        <v>14111.95</v>
      </c>
      <c r="AB2006" s="11">
        <f t="shared" si="135"/>
        <v>7744.29</v>
      </c>
      <c r="AC2006" s="170">
        <v>9611.6299999999992</v>
      </c>
      <c r="AD2006" s="11"/>
      <c r="AE2006" s="4"/>
      <c r="AF2006" s="4"/>
    </row>
    <row r="2007" spans="1:32">
      <c r="A2007" s="56"/>
      <c r="B2007" s="195"/>
      <c r="C2007" s="11" t="s">
        <v>321</v>
      </c>
      <c r="D2007" s="11"/>
      <c r="E2007" s="11" t="s">
        <v>93</v>
      </c>
      <c r="F2007" s="11">
        <v>435</v>
      </c>
      <c r="G2007" s="11"/>
      <c r="H2007" s="11">
        <f t="shared" si="133"/>
        <v>1</v>
      </c>
      <c r="I2007" s="11"/>
      <c r="J2007" s="207">
        <v>78.34</v>
      </c>
      <c r="K2007" s="11"/>
      <c r="M2007" s="11">
        <v>1</v>
      </c>
      <c r="N2007" s="70"/>
      <c r="P2007" s="196">
        <f t="shared" si="136"/>
        <v>78.34</v>
      </c>
      <c r="Q2007" s="11"/>
      <c r="R2007" s="11"/>
      <c r="S2007" s="11"/>
      <c r="T2007" s="170">
        <f t="shared" si="137"/>
        <v>435</v>
      </c>
      <c r="U2007" s="11"/>
      <c r="V2007" s="11"/>
      <c r="W2007" s="11"/>
      <c r="Y2007" s="11">
        <v>78.34</v>
      </c>
      <c r="Z2007" s="11">
        <f t="shared" si="134"/>
        <v>110.72</v>
      </c>
      <c r="AB2007" s="11">
        <f t="shared" si="135"/>
        <v>60.76</v>
      </c>
      <c r="AC2007" s="170">
        <v>75.41</v>
      </c>
      <c r="AD2007" s="11"/>
      <c r="AE2007" s="4"/>
      <c r="AF2007" s="4"/>
    </row>
    <row r="2008" spans="1:32">
      <c r="A2008" s="56"/>
      <c r="B2008" s="195"/>
      <c r="C2008" s="11" t="s">
        <v>322</v>
      </c>
      <c r="D2008" s="11"/>
      <c r="E2008" s="11" t="s">
        <v>323</v>
      </c>
      <c r="F2008" s="11">
        <v>13342</v>
      </c>
      <c r="G2008" s="11"/>
      <c r="H2008" s="11">
        <f t="shared" si="133"/>
        <v>38</v>
      </c>
      <c r="I2008" s="11"/>
      <c r="J2008" s="207">
        <v>2300.91</v>
      </c>
      <c r="K2008" s="11"/>
      <c r="M2008" s="11">
        <v>9</v>
      </c>
      <c r="N2008" s="70"/>
      <c r="P2008" s="196">
        <f t="shared" si="136"/>
        <v>255.65666666666664</v>
      </c>
      <c r="Q2008" s="11"/>
      <c r="R2008" s="11"/>
      <c r="S2008" s="11"/>
      <c r="T2008" s="170">
        <f t="shared" si="137"/>
        <v>1482.4444444444443</v>
      </c>
      <c r="U2008" s="11"/>
      <c r="V2008" s="11"/>
      <c r="W2008" s="11"/>
      <c r="Y2008" s="11">
        <v>2300.91</v>
      </c>
      <c r="Z2008" s="11">
        <f t="shared" si="134"/>
        <v>3251.8</v>
      </c>
      <c r="AB2008" s="11">
        <f t="shared" si="135"/>
        <v>1784.5</v>
      </c>
      <c r="AC2008" s="170">
        <v>2214.79</v>
      </c>
      <c r="AD2008" s="11"/>
      <c r="AE2008" s="4"/>
      <c r="AF2008" s="4"/>
    </row>
    <row r="2009" spans="1:32">
      <c r="A2009" s="56"/>
      <c r="B2009" s="195"/>
      <c r="C2009" s="11" t="s">
        <v>324</v>
      </c>
      <c r="D2009" s="11"/>
      <c r="E2009" s="11" t="s">
        <v>133</v>
      </c>
      <c r="F2009" s="11">
        <v>112758</v>
      </c>
      <c r="G2009" s="11"/>
      <c r="H2009" s="11">
        <f t="shared" si="133"/>
        <v>318</v>
      </c>
      <c r="I2009" s="11"/>
      <c r="J2009" s="207">
        <v>15151.009999999997</v>
      </c>
      <c r="K2009" s="11"/>
      <c r="M2009" s="11">
        <v>38</v>
      </c>
      <c r="N2009" s="70"/>
      <c r="P2009" s="196">
        <f t="shared" si="136"/>
        <v>398.71078947368414</v>
      </c>
      <c r="Q2009" s="11"/>
      <c r="R2009" s="11"/>
      <c r="S2009" s="11"/>
      <c r="T2009" s="170">
        <f t="shared" si="137"/>
        <v>2967.3157894736842</v>
      </c>
      <c r="U2009" s="11"/>
      <c r="V2009" s="11"/>
      <c r="W2009" s="11"/>
      <c r="Y2009" s="11">
        <v>15151.009999999997</v>
      </c>
      <c r="Z2009" s="11">
        <f t="shared" si="134"/>
        <v>21412.400000000001</v>
      </c>
      <c r="AB2009" s="11">
        <f t="shared" si="135"/>
        <v>11750.59</v>
      </c>
      <c r="AC2009" s="170">
        <v>14583.96</v>
      </c>
      <c r="AD2009" s="11"/>
      <c r="AE2009" s="4"/>
      <c r="AF2009" s="4"/>
    </row>
    <row r="2010" spans="1:32">
      <c r="A2010" s="56"/>
      <c r="B2010" s="195"/>
      <c r="C2010" s="11" t="s">
        <v>324</v>
      </c>
      <c r="D2010" s="11"/>
      <c r="E2010" s="11" t="s">
        <v>59</v>
      </c>
      <c r="F2010" s="11">
        <v>24</v>
      </c>
      <c r="G2010" s="11"/>
      <c r="H2010" s="11">
        <f t="shared" si="133"/>
        <v>0</v>
      </c>
      <c r="I2010" s="11"/>
      <c r="J2010" s="207">
        <v>16.61</v>
      </c>
      <c r="K2010" s="11"/>
      <c r="M2010" s="11">
        <v>1</v>
      </c>
      <c r="N2010" s="70"/>
      <c r="P2010" s="196">
        <f t="shared" si="136"/>
        <v>16.61</v>
      </c>
      <c r="Q2010" s="11"/>
      <c r="R2010" s="11"/>
      <c r="S2010" s="11"/>
      <c r="T2010" s="170">
        <f t="shared" si="137"/>
        <v>24</v>
      </c>
      <c r="U2010" s="11"/>
      <c r="V2010" s="11"/>
      <c r="W2010" s="11"/>
      <c r="Y2010" s="11">
        <v>16.61</v>
      </c>
      <c r="Z2010" s="11">
        <f t="shared" si="134"/>
        <v>23.47</v>
      </c>
      <c r="AB2010" s="11">
        <f t="shared" si="135"/>
        <v>12.88</v>
      </c>
      <c r="AC2010" s="170">
        <v>15.99</v>
      </c>
      <c r="AD2010" s="11"/>
      <c r="AE2010" s="4"/>
      <c r="AF2010" s="4"/>
    </row>
    <row r="2011" spans="1:32">
      <c r="A2011" s="56"/>
      <c r="B2011" s="195"/>
      <c r="C2011" s="11" t="s">
        <v>327</v>
      </c>
      <c r="D2011" s="11"/>
      <c r="E2011" s="11" t="s">
        <v>96</v>
      </c>
      <c r="F2011" s="11">
        <v>999082</v>
      </c>
      <c r="G2011" s="11"/>
      <c r="H2011" s="11">
        <f t="shared" si="133"/>
        <v>2821</v>
      </c>
      <c r="I2011" s="11"/>
      <c r="J2011" s="207">
        <v>141492.87000000002</v>
      </c>
      <c r="K2011" s="11"/>
      <c r="M2011" s="11">
        <v>236</v>
      </c>
      <c r="N2011" s="70"/>
      <c r="P2011" s="196">
        <f t="shared" si="136"/>
        <v>599.54605932203401</v>
      </c>
      <c r="Q2011" s="11"/>
      <c r="R2011" s="11"/>
      <c r="S2011" s="11"/>
      <c r="T2011" s="170">
        <f t="shared" si="137"/>
        <v>4233.3983050847455</v>
      </c>
      <c r="U2011" s="11"/>
      <c r="V2011" s="11"/>
      <c r="W2011" s="11"/>
      <c r="Y2011" s="11">
        <v>141492.87000000002</v>
      </c>
      <c r="Z2011" s="11">
        <f t="shared" si="134"/>
        <v>199966.97</v>
      </c>
      <c r="AB2011" s="11">
        <f t="shared" si="135"/>
        <v>109736.89</v>
      </c>
      <c r="AC2011" s="170">
        <v>136197.25</v>
      </c>
      <c r="AD2011" s="11"/>
      <c r="AE2011" s="4"/>
      <c r="AF2011" s="4"/>
    </row>
    <row r="2012" spans="1:32">
      <c r="A2012" s="56"/>
      <c r="B2012" s="195"/>
      <c r="C2012" s="11" t="s">
        <v>328</v>
      </c>
      <c r="D2012" s="11"/>
      <c r="E2012" s="11" t="s">
        <v>77</v>
      </c>
      <c r="F2012" s="11">
        <v>437671</v>
      </c>
      <c r="G2012" s="11"/>
      <c r="H2012" s="11">
        <f t="shared" si="133"/>
        <v>1236</v>
      </c>
      <c r="I2012" s="11"/>
      <c r="J2012" s="207">
        <v>57769.200000000019</v>
      </c>
      <c r="K2012" s="11"/>
      <c r="M2012" s="11">
        <v>192</v>
      </c>
      <c r="N2012" s="70"/>
      <c r="P2012" s="196">
        <f t="shared" si="136"/>
        <v>300.88125000000008</v>
      </c>
      <c r="Q2012" s="11"/>
      <c r="R2012" s="11"/>
      <c r="S2012" s="11"/>
      <c r="T2012" s="170">
        <f t="shared" si="137"/>
        <v>2279.5364583333335</v>
      </c>
      <c r="U2012" s="11"/>
      <c r="V2012" s="11"/>
      <c r="W2012" s="11"/>
      <c r="Y2012" s="11">
        <v>57769.200000000019</v>
      </c>
      <c r="Z2012" s="11">
        <f t="shared" si="134"/>
        <v>81643.210000000006</v>
      </c>
      <c r="AB2012" s="11">
        <f t="shared" si="135"/>
        <v>44803.76</v>
      </c>
      <c r="AC2012" s="170">
        <v>55607.09</v>
      </c>
      <c r="AD2012" s="11"/>
      <c r="AE2012" s="4"/>
      <c r="AF2012" s="4"/>
    </row>
    <row r="2013" spans="1:32">
      <c r="A2013" s="56"/>
      <c r="B2013" s="195"/>
      <c r="C2013" s="11" t="s">
        <v>329</v>
      </c>
      <c r="D2013" s="11"/>
      <c r="E2013" s="11" t="s">
        <v>188</v>
      </c>
      <c r="F2013" s="11">
        <v>5987</v>
      </c>
      <c r="G2013" s="11"/>
      <c r="H2013" s="11">
        <f t="shared" si="133"/>
        <v>17</v>
      </c>
      <c r="I2013" s="11"/>
      <c r="J2013" s="207">
        <v>1311.54</v>
      </c>
      <c r="K2013" s="11"/>
      <c r="M2013" s="11">
        <v>13</v>
      </c>
      <c r="N2013" s="70"/>
      <c r="P2013" s="196">
        <f t="shared" si="136"/>
        <v>100.8876923076923</v>
      </c>
      <c r="Q2013" s="11"/>
      <c r="R2013" s="11"/>
      <c r="S2013" s="11"/>
      <c r="T2013" s="170">
        <f t="shared" si="137"/>
        <v>460.53846153846155</v>
      </c>
      <c r="U2013" s="11"/>
      <c r="V2013" s="11"/>
      <c r="W2013" s="11"/>
      <c r="Y2013" s="11">
        <v>1311.54</v>
      </c>
      <c r="Z2013" s="11">
        <f t="shared" si="134"/>
        <v>1853.55</v>
      </c>
      <c r="AB2013" s="11">
        <f t="shared" si="135"/>
        <v>1017.18</v>
      </c>
      <c r="AC2013" s="170">
        <v>1262.45</v>
      </c>
      <c r="AD2013" s="11"/>
      <c r="AE2013" s="4"/>
      <c r="AF2013" s="4"/>
    </row>
    <row r="2014" spans="1:32">
      <c r="A2014" s="56"/>
      <c r="B2014" s="195"/>
      <c r="C2014" s="11" t="s">
        <v>330</v>
      </c>
      <c r="D2014" s="11"/>
      <c r="E2014" s="11" t="s">
        <v>188</v>
      </c>
      <c r="F2014" s="11">
        <v>26685</v>
      </c>
      <c r="G2014" s="11"/>
      <c r="H2014" s="11">
        <f t="shared" si="133"/>
        <v>75</v>
      </c>
      <c r="I2014" s="11"/>
      <c r="J2014" s="207">
        <v>3567.95</v>
      </c>
      <c r="K2014" s="11"/>
      <c r="M2014" s="11">
        <v>15</v>
      </c>
      <c r="N2014" s="70"/>
      <c r="P2014" s="196">
        <f t="shared" si="136"/>
        <v>237.86333333333332</v>
      </c>
      <c r="Q2014" s="11"/>
      <c r="R2014" s="11"/>
      <c r="S2014" s="11"/>
      <c r="T2014" s="170">
        <f t="shared" si="137"/>
        <v>1779</v>
      </c>
      <c r="U2014" s="11"/>
      <c r="V2014" s="11"/>
      <c r="W2014" s="11"/>
      <c r="Y2014" s="11">
        <v>3567.95</v>
      </c>
      <c r="Z2014" s="11">
        <f t="shared" si="134"/>
        <v>5042.46</v>
      </c>
      <c r="AB2014" s="11">
        <f t="shared" si="135"/>
        <v>2767.18</v>
      </c>
      <c r="AC2014" s="170">
        <v>3434.41</v>
      </c>
      <c r="AD2014" s="11"/>
      <c r="AE2014" s="4"/>
      <c r="AF2014" s="4"/>
    </row>
    <row r="2015" spans="1:32">
      <c r="A2015" s="56"/>
      <c r="B2015" s="195"/>
      <c r="C2015" s="11" t="s">
        <v>331</v>
      </c>
      <c r="D2015" s="11"/>
      <c r="E2015" s="11" t="s">
        <v>96</v>
      </c>
      <c r="F2015" s="11">
        <v>2532</v>
      </c>
      <c r="G2015" s="11"/>
      <c r="H2015" s="11">
        <f t="shared" si="133"/>
        <v>7</v>
      </c>
      <c r="I2015" s="11"/>
      <c r="J2015" s="207">
        <v>470.91999999999996</v>
      </c>
      <c r="K2015" s="11"/>
      <c r="M2015" s="11">
        <v>6</v>
      </c>
      <c r="N2015" s="70"/>
      <c r="P2015" s="196">
        <f t="shared" si="136"/>
        <v>78.486666666666665</v>
      </c>
      <c r="Q2015" s="11"/>
      <c r="R2015" s="11"/>
      <c r="S2015" s="11"/>
      <c r="T2015" s="170">
        <f t="shared" si="137"/>
        <v>422</v>
      </c>
      <c r="U2015" s="11"/>
      <c r="V2015" s="11"/>
      <c r="W2015" s="11"/>
      <c r="Y2015" s="11">
        <v>470.91999999999996</v>
      </c>
      <c r="Z2015" s="11">
        <f t="shared" si="134"/>
        <v>665.53</v>
      </c>
      <c r="AB2015" s="11">
        <f t="shared" si="135"/>
        <v>365.23</v>
      </c>
      <c r="AC2015" s="170">
        <v>453.29</v>
      </c>
      <c r="AD2015" s="11"/>
      <c r="AE2015" s="4"/>
      <c r="AF2015" s="4"/>
    </row>
    <row r="2016" spans="1:32">
      <c r="A2016" s="56"/>
      <c r="B2016" s="195"/>
      <c r="C2016" s="11" t="s">
        <v>332</v>
      </c>
      <c r="D2016" s="11"/>
      <c r="E2016" s="11" t="s">
        <v>179</v>
      </c>
      <c r="F2016" s="11">
        <v>112759</v>
      </c>
      <c r="G2016" s="11"/>
      <c r="H2016" s="11">
        <f t="shared" si="133"/>
        <v>318</v>
      </c>
      <c r="I2016" s="11"/>
      <c r="J2016" s="207">
        <v>17501.52</v>
      </c>
      <c r="K2016" s="11"/>
      <c r="M2016" s="11">
        <v>29</v>
      </c>
      <c r="N2016" s="70"/>
      <c r="P2016" s="196">
        <f t="shared" si="136"/>
        <v>603.50068965517244</v>
      </c>
      <c r="Q2016" s="11"/>
      <c r="R2016" s="11"/>
      <c r="S2016" s="11"/>
      <c r="T2016" s="170">
        <f t="shared" si="137"/>
        <v>3888.2413793103447</v>
      </c>
      <c r="U2016" s="11"/>
      <c r="V2016" s="11"/>
      <c r="W2016" s="11"/>
      <c r="Y2016" s="11">
        <v>17501.52</v>
      </c>
      <c r="Z2016" s="11">
        <f t="shared" si="134"/>
        <v>24734.29</v>
      </c>
      <c r="AB2016" s="11">
        <f t="shared" si="135"/>
        <v>13573.56</v>
      </c>
      <c r="AC2016" s="170">
        <v>16846.5</v>
      </c>
      <c r="AD2016" s="11"/>
      <c r="AE2016" s="4"/>
      <c r="AF2016" s="4"/>
    </row>
    <row r="2017" spans="1:32">
      <c r="A2017" s="56"/>
      <c r="B2017" s="195"/>
      <c r="C2017" s="11" t="s">
        <v>333</v>
      </c>
      <c r="D2017" s="11"/>
      <c r="E2017" s="11" t="s">
        <v>96</v>
      </c>
      <c r="F2017" s="11">
        <v>44</v>
      </c>
      <c r="G2017" s="11"/>
      <c r="H2017" s="11">
        <f t="shared" si="133"/>
        <v>0</v>
      </c>
      <c r="I2017" s="11"/>
      <c r="J2017" s="207">
        <v>16.690000000000001</v>
      </c>
      <c r="K2017" s="11"/>
      <c r="M2017" s="11">
        <v>1</v>
      </c>
      <c r="N2017" s="70"/>
      <c r="P2017" s="196">
        <f t="shared" si="136"/>
        <v>16.690000000000001</v>
      </c>
      <c r="Q2017" s="11"/>
      <c r="R2017" s="11"/>
      <c r="S2017" s="11"/>
      <c r="T2017" s="170">
        <f t="shared" si="137"/>
        <v>44</v>
      </c>
      <c r="U2017" s="11"/>
      <c r="V2017" s="11"/>
      <c r="W2017" s="11"/>
      <c r="Y2017" s="11">
        <v>16.690000000000001</v>
      </c>
      <c r="Z2017" s="11">
        <f t="shared" si="134"/>
        <v>23.59</v>
      </c>
      <c r="AB2017" s="11">
        <f t="shared" si="135"/>
        <v>12.94</v>
      </c>
      <c r="AC2017" s="170">
        <v>16.07</v>
      </c>
      <c r="AD2017" s="11"/>
      <c r="AE2017" s="4"/>
      <c r="AF2017" s="4"/>
    </row>
    <row r="2018" spans="1:32">
      <c r="A2018" s="56"/>
      <c r="B2018" s="195"/>
      <c r="C2018" s="11" t="s">
        <v>334</v>
      </c>
      <c r="D2018" s="11"/>
      <c r="E2018" s="11" t="s">
        <v>77</v>
      </c>
      <c r="F2018" s="11">
        <v>17</v>
      </c>
      <c r="G2018" s="11"/>
      <c r="H2018" s="11">
        <f t="shared" si="133"/>
        <v>0</v>
      </c>
      <c r="I2018" s="11"/>
      <c r="J2018" s="207">
        <v>21.17</v>
      </c>
      <c r="K2018" s="11"/>
      <c r="M2018" s="11">
        <v>1</v>
      </c>
      <c r="N2018" s="70"/>
      <c r="P2018" s="196">
        <f t="shared" si="136"/>
        <v>21.17</v>
      </c>
      <c r="Q2018" s="11"/>
      <c r="R2018" s="11"/>
      <c r="S2018" s="11"/>
      <c r="T2018" s="170">
        <f t="shared" si="137"/>
        <v>17</v>
      </c>
      <c r="U2018" s="11"/>
      <c r="V2018" s="11"/>
      <c r="W2018" s="11"/>
      <c r="Y2018" s="11">
        <v>21.17</v>
      </c>
      <c r="Z2018" s="11">
        <f t="shared" si="134"/>
        <v>29.92</v>
      </c>
      <c r="AB2018" s="11">
        <f t="shared" si="135"/>
        <v>16.420000000000002</v>
      </c>
      <c r="AC2018" s="170">
        <v>20.38</v>
      </c>
      <c r="AD2018" s="11"/>
      <c r="AE2018" s="4"/>
      <c r="AF2018" s="4"/>
    </row>
    <row r="2019" spans="1:32">
      <c r="A2019" s="56"/>
      <c r="B2019" s="195"/>
      <c r="C2019" s="11" t="s">
        <v>590</v>
      </c>
      <c r="D2019" s="11"/>
      <c r="E2019" s="11" t="s">
        <v>220</v>
      </c>
      <c r="F2019" s="11">
        <v>38</v>
      </c>
      <c r="G2019" s="11"/>
      <c r="H2019" s="11">
        <f t="shared" si="133"/>
        <v>0</v>
      </c>
      <c r="I2019" s="11"/>
      <c r="J2019" s="207">
        <v>23.07</v>
      </c>
      <c r="K2019" s="11"/>
      <c r="M2019" s="11">
        <v>1</v>
      </c>
      <c r="N2019" s="70"/>
      <c r="P2019" s="196">
        <f t="shared" si="136"/>
        <v>23.07</v>
      </c>
      <c r="Q2019" s="11"/>
      <c r="R2019" s="11"/>
      <c r="S2019" s="11"/>
      <c r="T2019" s="170">
        <f t="shared" si="137"/>
        <v>38</v>
      </c>
      <c r="U2019" s="11"/>
      <c r="V2019" s="11"/>
      <c r="W2019" s="11"/>
      <c r="Y2019" s="11">
        <v>23.07</v>
      </c>
      <c r="Z2019" s="11">
        <f t="shared" si="134"/>
        <v>32.6</v>
      </c>
      <c r="AB2019" s="11">
        <f t="shared" si="135"/>
        <v>17.89</v>
      </c>
      <c r="AC2019" s="170">
        <v>22.21</v>
      </c>
      <c r="AD2019" s="11"/>
      <c r="AE2019" s="4"/>
      <c r="AF2019" s="4"/>
    </row>
    <row r="2020" spans="1:32">
      <c r="A2020" s="56"/>
      <c r="B2020" s="195"/>
      <c r="C2020" s="11" t="s">
        <v>590</v>
      </c>
      <c r="D2020" s="11"/>
      <c r="E2020" s="11" t="s">
        <v>174</v>
      </c>
      <c r="F2020" s="11">
        <v>272</v>
      </c>
      <c r="G2020" s="11"/>
      <c r="H2020" s="11">
        <f t="shared" si="133"/>
        <v>1</v>
      </c>
      <c r="I2020" s="11"/>
      <c r="J2020" s="207">
        <v>168.21999999999997</v>
      </c>
      <c r="K2020" s="11"/>
      <c r="M2020" s="11">
        <v>4</v>
      </c>
      <c r="N2020" s="70"/>
      <c r="P2020" s="196">
        <f t="shared" si="136"/>
        <v>42.054999999999993</v>
      </c>
      <c r="Q2020" s="11"/>
      <c r="R2020" s="11"/>
      <c r="S2020" s="11"/>
      <c r="T2020" s="170">
        <f t="shared" si="137"/>
        <v>68</v>
      </c>
      <c r="U2020" s="11"/>
      <c r="V2020" s="11"/>
      <c r="W2020" s="11"/>
      <c r="Y2020" s="11">
        <v>168.21999999999997</v>
      </c>
      <c r="Z2020" s="11">
        <f t="shared" si="134"/>
        <v>237.74</v>
      </c>
      <c r="AB2020" s="11">
        <f t="shared" si="135"/>
        <v>130.47</v>
      </c>
      <c r="AC2020" s="170">
        <v>161.91999999999999</v>
      </c>
      <c r="AD2020" s="11"/>
      <c r="AE2020" s="4"/>
      <c r="AF2020" s="4"/>
    </row>
    <row r="2021" spans="1:32">
      <c r="A2021" s="56"/>
      <c r="B2021" s="195"/>
      <c r="C2021" s="11" t="s">
        <v>335</v>
      </c>
      <c r="D2021" s="11"/>
      <c r="E2021" s="11" t="s">
        <v>336</v>
      </c>
      <c r="F2021" s="11">
        <v>1893833</v>
      </c>
      <c r="G2021" s="11"/>
      <c r="H2021" s="11">
        <f t="shared" si="133"/>
        <v>5348</v>
      </c>
      <c r="I2021" s="11"/>
      <c r="J2021" s="207">
        <v>116093.26000000004</v>
      </c>
      <c r="K2021" s="11"/>
      <c r="M2021" s="11">
        <v>153</v>
      </c>
      <c r="N2021" s="70"/>
      <c r="P2021" s="196">
        <f t="shared" si="136"/>
        <v>758.77947712418324</v>
      </c>
      <c r="Q2021" s="11"/>
      <c r="R2021" s="11"/>
      <c r="S2021" s="11"/>
      <c r="T2021" s="170">
        <f t="shared" si="137"/>
        <v>12377.993464052288</v>
      </c>
      <c r="U2021" s="11"/>
      <c r="V2021" s="11"/>
      <c r="W2021" s="11"/>
      <c r="Y2021" s="11">
        <v>116093.26000000004</v>
      </c>
      <c r="Z2021" s="11">
        <f t="shared" si="134"/>
        <v>164070.57999999999</v>
      </c>
      <c r="AB2021" s="11">
        <f t="shared" si="135"/>
        <v>90037.84</v>
      </c>
      <c r="AC2021" s="170">
        <v>111748.27</v>
      </c>
      <c r="AD2021" s="11"/>
      <c r="AE2021" s="4"/>
      <c r="AF2021" s="4"/>
    </row>
    <row r="2022" spans="1:32">
      <c r="A2022" s="56"/>
      <c r="B2022" s="195"/>
      <c r="C2022" s="11" t="s">
        <v>337</v>
      </c>
      <c r="D2022" s="11"/>
      <c r="E2022" s="11" t="s">
        <v>174</v>
      </c>
      <c r="F2022" s="11">
        <v>541283</v>
      </c>
      <c r="G2022" s="11"/>
      <c r="H2022" s="11">
        <f t="shared" si="133"/>
        <v>1529</v>
      </c>
      <c r="I2022" s="11"/>
      <c r="J2022" s="207">
        <v>68745.26999999999</v>
      </c>
      <c r="K2022" s="11"/>
      <c r="M2022" s="11">
        <v>128</v>
      </c>
      <c r="N2022" s="70"/>
      <c r="P2022" s="196">
        <f t="shared" si="136"/>
        <v>537.07242187499992</v>
      </c>
      <c r="Q2022" s="11"/>
      <c r="R2022" s="11"/>
      <c r="S2022" s="11"/>
      <c r="T2022" s="170">
        <f t="shared" si="137"/>
        <v>4228.7734375</v>
      </c>
      <c r="U2022" s="11"/>
      <c r="V2022" s="11"/>
      <c r="W2022" s="11"/>
      <c r="Y2022" s="11">
        <v>68745.26999999999</v>
      </c>
      <c r="Z2022" s="11">
        <f t="shared" si="134"/>
        <v>97155.31</v>
      </c>
      <c r="AB2022" s="11">
        <f t="shared" si="135"/>
        <v>53316.41</v>
      </c>
      <c r="AC2022" s="170">
        <v>66172.36</v>
      </c>
      <c r="AD2022" s="11"/>
      <c r="AE2022" s="4"/>
      <c r="AF2022" s="4"/>
    </row>
    <row r="2023" spans="1:32">
      <c r="A2023" s="56"/>
      <c r="B2023" s="195"/>
      <c r="C2023" s="11" t="s">
        <v>338</v>
      </c>
      <c r="D2023" s="11"/>
      <c r="E2023" s="11" t="s">
        <v>82</v>
      </c>
      <c r="F2023" s="11">
        <v>8797</v>
      </c>
      <c r="G2023" s="11"/>
      <c r="H2023" s="11">
        <f t="shared" si="133"/>
        <v>25</v>
      </c>
      <c r="I2023" s="11"/>
      <c r="J2023" s="207">
        <v>1640.7799999999997</v>
      </c>
      <c r="K2023" s="11"/>
      <c r="M2023" s="11">
        <v>8</v>
      </c>
      <c r="N2023" s="70"/>
      <c r="P2023" s="196">
        <f t="shared" si="136"/>
        <v>205.09749999999997</v>
      </c>
      <c r="Q2023" s="11"/>
      <c r="R2023" s="11"/>
      <c r="S2023" s="11"/>
      <c r="T2023" s="170">
        <f t="shared" si="137"/>
        <v>1099.625</v>
      </c>
      <c r="U2023" s="11"/>
      <c r="V2023" s="11"/>
      <c r="W2023" s="11"/>
      <c r="Y2023" s="11">
        <v>1640.7799999999997</v>
      </c>
      <c r="Z2023" s="11">
        <f t="shared" si="134"/>
        <v>2318.86</v>
      </c>
      <c r="AB2023" s="11">
        <f t="shared" si="135"/>
        <v>1272.53</v>
      </c>
      <c r="AC2023" s="170">
        <v>1579.37</v>
      </c>
      <c r="AD2023" s="11"/>
      <c r="AE2023" s="4"/>
      <c r="AF2023" s="4"/>
    </row>
    <row r="2024" spans="1:32">
      <c r="A2024" s="56"/>
      <c r="B2024" s="195"/>
      <c r="C2024" s="11" t="s">
        <v>339</v>
      </c>
      <c r="D2024" s="11"/>
      <c r="E2024" s="11" t="s">
        <v>82</v>
      </c>
      <c r="F2024" s="11">
        <v>111</v>
      </c>
      <c r="G2024" s="11"/>
      <c r="H2024" s="11">
        <f t="shared" ref="H2024:H2087" si="138">ROUND($H$2313*F2024/$F$2313,0)</f>
        <v>0</v>
      </c>
      <c r="I2024" s="11"/>
      <c r="J2024" s="207">
        <v>88.11</v>
      </c>
      <c r="K2024" s="11"/>
      <c r="M2024" s="11">
        <v>1</v>
      </c>
      <c r="N2024" s="70"/>
      <c r="P2024" s="196">
        <f t="shared" si="136"/>
        <v>88.11</v>
      </c>
      <c r="Q2024" s="11"/>
      <c r="R2024" s="11"/>
      <c r="S2024" s="11"/>
      <c r="T2024" s="170">
        <f t="shared" si="137"/>
        <v>111</v>
      </c>
      <c r="U2024" s="11"/>
      <c r="V2024" s="11"/>
      <c r="W2024" s="11"/>
      <c r="Y2024" s="11">
        <v>88.11</v>
      </c>
      <c r="Z2024" s="11">
        <f t="shared" ref="Z2024:Z2087" si="139">ROUND($Z$2313*Y2024/$Y$2313,2)</f>
        <v>124.52</v>
      </c>
      <c r="AB2024" s="11">
        <f t="shared" ref="AB2024:AB2087" si="140">ROUND($AB$2313*Y2024/$Y$2313,2)</f>
        <v>68.34</v>
      </c>
      <c r="AC2024" s="170">
        <v>84.81</v>
      </c>
      <c r="AD2024" s="11"/>
      <c r="AE2024" s="4"/>
      <c r="AF2024" s="4"/>
    </row>
    <row r="2025" spans="1:32">
      <c r="A2025" s="56"/>
      <c r="B2025" s="195"/>
      <c r="C2025" s="11" t="s">
        <v>340</v>
      </c>
      <c r="D2025" s="11"/>
      <c r="E2025" s="11" t="s">
        <v>62</v>
      </c>
      <c r="F2025" s="11">
        <v>303</v>
      </c>
      <c r="G2025" s="11"/>
      <c r="H2025" s="11">
        <f t="shared" si="138"/>
        <v>1</v>
      </c>
      <c r="I2025" s="11"/>
      <c r="J2025" s="207">
        <v>102.02</v>
      </c>
      <c r="K2025" s="11"/>
      <c r="M2025" s="11">
        <v>2</v>
      </c>
      <c r="N2025" s="70"/>
      <c r="P2025" s="196">
        <f t="shared" ref="P2025:P2088" si="141">J2025/M2025</f>
        <v>51.01</v>
      </c>
      <c r="Q2025" s="11"/>
      <c r="R2025" s="11"/>
      <c r="S2025" s="11"/>
      <c r="T2025" s="170">
        <f t="shared" ref="T2025:T2088" si="142">F2025/M2025</f>
        <v>151.5</v>
      </c>
      <c r="U2025" s="11"/>
      <c r="V2025" s="11"/>
      <c r="W2025" s="11"/>
      <c r="Y2025" s="11">
        <v>102.02</v>
      </c>
      <c r="Z2025" s="11">
        <f t="shared" si="139"/>
        <v>144.18</v>
      </c>
      <c r="AB2025" s="11">
        <f t="shared" si="140"/>
        <v>79.12</v>
      </c>
      <c r="AC2025" s="170">
        <v>98.2</v>
      </c>
      <c r="AD2025" s="11"/>
      <c r="AE2025" s="4"/>
      <c r="AF2025" s="4"/>
    </row>
    <row r="2026" spans="1:32">
      <c r="A2026" s="56"/>
      <c r="B2026" s="195"/>
      <c r="C2026" s="11" t="s">
        <v>341</v>
      </c>
      <c r="D2026" s="11"/>
      <c r="E2026" s="11" t="s">
        <v>142</v>
      </c>
      <c r="F2026" s="11">
        <v>295424</v>
      </c>
      <c r="G2026" s="11"/>
      <c r="H2026" s="11">
        <f t="shared" si="138"/>
        <v>834</v>
      </c>
      <c r="I2026" s="11"/>
      <c r="J2026" s="207">
        <v>51156.33</v>
      </c>
      <c r="K2026" s="11"/>
      <c r="M2026" s="11">
        <v>109</v>
      </c>
      <c r="N2026" s="70"/>
      <c r="P2026" s="196">
        <f t="shared" si="141"/>
        <v>469.32412844036696</v>
      </c>
      <c r="Q2026" s="11"/>
      <c r="R2026" s="11"/>
      <c r="S2026" s="11"/>
      <c r="T2026" s="170">
        <f t="shared" si="142"/>
        <v>2710.3119266055046</v>
      </c>
      <c r="U2026" s="11"/>
      <c r="V2026" s="11"/>
      <c r="W2026" s="11"/>
      <c r="Y2026" s="11">
        <v>51156.33</v>
      </c>
      <c r="Z2026" s="11">
        <f t="shared" si="139"/>
        <v>72297.47</v>
      </c>
      <c r="AB2026" s="11">
        <f t="shared" si="140"/>
        <v>39675.050000000003</v>
      </c>
      <c r="AC2026" s="170">
        <v>49241.72</v>
      </c>
      <c r="AD2026" s="11"/>
      <c r="AE2026" s="4"/>
      <c r="AF2026" s="4"/>
    </row>
    <row r="2027" spans="1:32">
      <c r="A2027" s="56"/>
      <c r="B2027" s="195"/>
      <c r="C2027" s="11" t="s">
        <v>342</v>
      </c>
      <c r="D2027" s="11"/>
      <c r="E2027" s="11" t="s">
        <v>162</v>
      </c>
      <c r="F2027" s="11">
        <v>80667</v>
      </c>
      <c r="G2027" s="11"/>
      <c r="H2027" s="11">
        <f t="shared" si="138"/>
        <v>228</v>
      </c>
      <c r="I2027" s="11"/>
      <c r="J2027" s="207">
        <v>12466.829999999998</v>
      </c>
      <c r="K2027" s="11"/>
      <c r="M2027" s="11">
        <v>49</v>
      </c>
      <c r="N2027" s="70"/>
      <c r="P2027" s="196">
        <f t="shared" si="141"/>
        <v>254.42510204081628</v>
      </c>
      <c r="Q2027" s="11"/>
      <c r="R2027" s="11"/>
      <c r="S2027" s="11"/>
      <c r="T2027" s="170">
        <f t="shared" si="142"/>
        <v>1646.2653061224489</v>
      </c>
      <c r="U2027" s="11"/>
      <c r="V2027" s="11"/>
      <c r="W2027" s="11"/>
      <c r="Y2027" s="11">
        <v>12466.829999999998</v>
      </c>
      <c r="Z2027" s="11">
        <f t="shared" si="139"/>
        <v>17618.939999999999</v>
      </c>
      <c r="AB2027" s="11">
        <f t="shared" si="140"/>
        <v>9668.83</v>
      </c>
      <c r="AC2027" s="170">
        <v>12000.24</v>
      </c>
      <c r="AD2027" s="11"/>
      <c r="AE2027" s="4"/>
      <c r="AF2027" s="4"/>
    </row>
    <row r="2028" spans="1:32">
      <c r="A2028" s="56"/>
      <c r="B2028" s="195"/>
      <c r="C2028" s="11" t="s">
        <v>343</v>
      </c>
      <c r="D2028" s="11"/>
      <c r="E2028" s="11" t="s">
        <v>190</v>
      </c>
      <c r="F2028" s="11">
        <v>1060187</v>
      </c>
      <c r="G2028" s="11"/>
      <c r="H2028" s="11">
        <f t="shared" si="138"/>
        <v>2994</v>
      </c>
      <c r="I2028" s="11"/>
      <c r="J2028" s="207">
        <v>81304.770000000048</v>
      </c>
      <c r="K2028" s="11"/>
      <c r="M2028" s="11">
        <v>139</v>
      </c>
      <c r="N2028" s="70"/>
      <c r="P2028" s="196">
        <f t="shared" si="141"/>
        <v>584.92640287769814</v>
      </c>
      <c r="Q2028" s="11"/>
      <c r="R2028" s="11"/>
      <c r="S2028" s="11"/>
      <c r="T2028" s="170">
        <f t="shared" si="142"/>
        <v>7627.2446043165464</v>
      </c>
      <c r="U2028" s="11"/>
      <c r="V2028" s="11"/>
      <c r="W2028" s="11"/>
      <c r="Y2028" s="11">
        <v>81304.770000000048</v>
      </c>
      <c r="Z2028" s="11">
        <f t="shared" si="139"/>
        <v>114905.21</v>
      </c>
      <c r="AB2028" s="11">
        <f t="shared" si="140"/>
        <v>63057.120000000003</v>
      </c>
      <c r="AC2028" s="170">
        <v>78261.8</v>
      </c>
      <c r="AD2028" s="11"/>
      <c r="AE2028" s="4"/>
      <c r="AF2028" s="4"/>
    </row>
    <row r="2029" spans="1:32">
      <c r="A2029" s="56"/>
      <c r="B2029" s="195"/>
      <c r="C2029" s="11" t="s">
        <v>344</v>
      </c>
      <c r="D2029" s="11"/>
      <c r="E2029" s="11" t="s">
        <v>108</v>
      </c>
      <c r="F2029" s="11">
        <v>44890</v>
      </c>
      <c r="G2029" s="11"/>
      <c r="H2029" s="11">
        <f t="shared" si="138"/>
        <v>127</v>
      </c>
      <c r="I2029" s="11"/>
      <c r="J2029" s="207">
        <v>4841.12</v>
      </c>
      <c r="K2029" s="11"/>
      <c r="M2029" s="11">
        <v>14</v>
      </c>
      <c r="N2029" s="70"/>
      <c r="P2029" s="196">
        <f t="shared" si="141"/>
        <v>345.79428571428571</v>
      </c>
      <c r="Q2029" s="11"/>
      <c r="R2029" s="11"/>
      <c r="S2029" s="11"/>
      <c r="T2029" s="170">
        <f t="shared" si="142"/>
        <v>3206.4285714285716</v>
      </c>
      <c r="U2029" s="11"/>
      <c r="V2029" s="11"/>
      <c r="W2029" s="11"/>
      <c r="Y2029" s="11">
        <v>4841.12</v>
      </c>
      <c r="Z2029" s="11">
        <f t="shared" si="139"/>
        <v>6841.79</v>
      </c>
      <c r="AB2029" s="11">
        <f t="shared" si="140"/>
        <v>3754.6</v>
      </c>
      <c r="AC2029" s="170">
        <v>4659.93</v>
      </c>
      <c r="AD2029" s="11"/>
      <c r="AE2029" s="4"/>
      <c r="AF2029" s="4"/>
    </row>
    <row r="2030" spans="1:32">
      <c r="A2030" s="56"/>
      <c r="B2030" s="195"/>
      <c r="C2030" s="11" t="s">
        <v>345</v>
      </c>
      <c r="D2030" s="11"/>
      <c r="E2030" s="11" t="s">
        <v>52</v>
      </c>
      <c r="F2030" s="11">
        <v>3664</v>
      </c>
      <c r="G2030" s="11"/>
      <c r="H2030" s="11">
        <f t="shared" si="138"/>
        <v>10</v>
      </c>
      <c r="I2030" s="11"/>
      <c r="J2030" s="207">
        <v>359.29</v>
      </c>
      <c r="K2030" s="11"/>
      <c r="M2030" s="11">
        <v>1</v>
      </c>
      <c r="N2030" s="70"/>
      <c r="P2030" s="196">
        <f t="shared" si="141"/>
        <v>359.29</v>
      </c>
      <c r="Q2030" s="11"/>
      <c r="R2030" s="11"/>
      <c r="S2030" s="11"/>
      <c r="T2030" s="170">
        <f t="shared" si="142"/>
        <v>3664</v>
      </c>
      <c r="U2030" s="11"/>
      <c r="V2030" s="11"/>
      <c r="W2030" s="11"/>
      <c r="Y2030" s="11">
        <v>359.29</v>
      </c>
      <c r="Z2030" s="11">
        <f t="shared" si="139"/>
        <v>507.77</v>
      </c>
      <c r="AB2030" s="11">
        <f t="shared" si="140"/>
        <v>278.64999999999998</v>
      </c>
      <c r="AC2030" s="170">
        <v>345.84</v>
      </c>
      <c r="AD2030" s="11"/>
      <c r="AE2030" s="4"/>
      <c r="AF2030" s="4"/>
    </row>
    <row r="2031" spans="1:32">
      <c r="A2031" s="56"/>
      <c r="B2031" s="195"/>
      <c r="C2031" s="11" t="s">
        <v>345</v>
      </c>
      <c r="D2031" s="11"/>
      <c r="E2031" s="11" t="s">
        <v>54</v>
      </c>
      <c r="F2031" s="11">
        <v>3179</v>
      </c>
      <c r="G2031" s="11"/>
      <c r="H2031" s="11">
        <f t="shared" si="138"/>
        <v>9</v>
      </c>
      <c r="I2031" s="11"/>
      <c r="J2031" s="207">
        <v>297.64</v>
      </c>
      <c r="K2031" s="11"/>
      <c r="M2031" s="11">
        <v>1</v>
      </c>
      <c r="N2031" s="70"/>
      <c r="P2031" s="196">
        <f t="shared" si="141"/>
        <v>297.64</v>
      </c>
      <c r="Q2031" s="11"/>
      <c r="R2031" s="11"/>
      <c r="S2031" s="11"/>
      <c r="T2031" s="170">
        <f t="shared" si="142"/>
        <v>3179</v>
      </c>
      <c r="U2031" s="11"/>
      <c r="V2031" s="11"/>
      <c r="W2031" s="11"/>
      <c r="Y2031" s="11">
        <v>297.64</v>
      </c>
      <c r="Z2031" s="11">
        <f t="shared" si="139"/>
        <v>420.64</v>
      </c>
      <c r="AB2031" s="11">
        <f t="shared" si="140"/>
        <v>230.84</v>
      </c>
      <c r="AC2031" s="170">
        <v>286.5</v>
      </c>
      <c r="AD2031" s="11"/>
      <c r="AE2031" s="4"/>
      <c r="AF2031" s="4"/>
    </row>
    <row r="2032" spans="1:32">
      <c r="A2032" s="56"/>
      <c r="B2032" s="195"/>
      <c r="C2032" s="11" t="s">
        <v>345</v>
      </c>
      <c r="D2032" s="11"/>
      <c r="E2032" s="11" t="s">
        <v>346</v>
      </c>
      <c r="F2032" s="11">
        <v>41896</v>
      </c>
      <c r="G2032" s="11"/>
      <c r="H2032" s="11">
        <f t="shared" si="138"/>
        <v>118</v>
      </c>
      <c r="I2032" s="11"/>
      <c r="J2032" s="207">
        <v>7000.66</v>
      </c>
      <c r="K2032" s="11"/>
      <c r="M2032" s="11">
        <v>13</v>
      </c>
      <c r="N2032" s="70"/>
      <c r="P2032" s="196">
        <f t="shared" si="141"/>
        <v>538.51230769230767</v>
      </c>
      <c r="Q2032" s="11"/>
      <c r="R2032" s="11"/>
      <c r="S2032" s="11"/>
      <c r="T2032" s="170">
        <f t="shared" si="142"/>
        <v>3222.7692307692309</v>
      </c>
      <c r="U2032" s="11"/>
      <c r="V2032" s="11"/>
      <c r="W2032" s="11"/>
      <c r="Y2032" s="11">
        <v>7000.66</v>
      </c>
      <c r="Z2032" s="11">
        <f t="shared" si="139"/>
        <v>9893.7900000000009</v>
      </c>
      <c r="AB2032" s="11">
        <f t="shared" si="140"/>
        <v>5429.47</v>
      </c>
      <c r="AC2032" s="170">
        <v>6738.65</v>
      </c>
      <c r="AD2032" s="11"/>
      <c r="AE2032" s="4"/>
      <c r="AF2032" s="4"/>
    </row>
    <row r="2033" spans="1:32">
      <c r="A2033" s="56"/>
      <c r="B2033" s="195"/>
      <c r="C2033" s="11" t="s">
        <v>347</v>
      </c>
      <c r="D2033" s="11"/>
      <c r="E2033" s="11" t="s">
        <v>98</v>
      </c>
      <c r="F2033" s="11">
        <v>2008</v>
      </c>
      <c r="G2033" s="11"/>
      <c r="H2033" s="11">
        <f t="shared" si="138"/>
        <v>6</v>
      </c>
      <c r="I2033" s="11"/>
      <c r="J2033" s="207">
        <v>443.46000000000004</v>
      </c>
      <c r="K2033" s="11"/>
      <c r="M2033" s="11">
        <v>6</v>
      </c>
      <c r="N2033" s="70"/>
      <c r="P2033" s="196">
        <f t="shared" si="141"/>
        <v>73.910000000000011</v>
      </c>
      <c r="Q2033" s="11"/>
      <c r="R2033" s="11"/>
      <c r="S2033" s="11"/>
      <c r="T2033" s="170">
        <f t="shared" si="142"/>
        <v>334.66666666666669</v>
      </c>
      <c r="U2033" s="11"/>
      <c r="V2033" s="11"/>
      <c r="W2033" s="11"/>
      <c r="Y2033" s="11">
        <v>443.46000000000004</v>
      </c>
      <c r="Z2033" s="11">
        <f t="shared" si="139"/>
        <v>626.73</v>
      </c>
      <c r="AB2033" s="11">
        <f t="shared" si="140"/>
        <v>343.93</v>
      </c>
      <c r="AC2033" s="170">
        <v>426.86</v>
      </c>
      <c r="AD2033" s="11"/>
      <c r="AE2033" s="4"/>
      <c r="AF2033" s="4"/>
    </row>
    <row r="2034" spans="1:32">
      <c r="A2034" s="56"/>
      <c r="B2034" s="195"/>
      <c r="C2034" s="11" t="s">
        <v>348</v>
      </c>
      <c r="D2034" s="11"/>
      <c r="E2034" s="11" t="s">
        <v>591</v>
      </c>
      <c r="F2034" s="11">
        <v>360</v>
      </c>
      <c r="G2034" s="11"/>
      <c r="H2034" s="11">
        <f t="shared" si="138"/>
        <v>1</v>
      </c>
      <c r="I2034" s="11"/>
      <c r="J2034" s="207">
        <v>22.97</v>
      </c>
      <c r="K2034" s="11"/>
      <c r="M2034" s="11">
        <v>1</v>
      </c>
      <c r="N2034" s="70"/>
      <c r="P2034" s="196">
        <f t="shared" si="141"/>
        <v>22.97</v>
      </c>
      <c r="Q2034" s="11"/>
      <c r="R2034" s="11"/>
      <c r="S2034" s="11"/>
      <c r="T2034" s="170">
        <f t="shared" si="142"/>
        <v>360</v>
      </c>
      <c r="U2034" s="11"/>
      <c r="V2034" s="11"/>
      <c r="W2034" s="11"/>
      <c r="Y2034" s="11">
        <v>22.97</v>
      </c>
      <c r="Z2034" s="11">
        <f t="shared" si="139"/>
        <v>32.46</v>
      </c>
      <c r="AB2034" s="11">
        <f t="shared" si="140"/>
        <v>17.809999999999999</v>
      </c>
      <c r="AC2034" s="170">
        <v>22.11</v>
      </c>
      <c r="AD2034" s="11"/>
      <c r="AE2034" s="4"/>
      <c r="AF2034" s="4"/>
    </row>
    <row r="2035" spans="1:32">
      <c r="A2035" s="56"/>
      <c r="B2035" s="195"/>
      <c r="C2035" s="11" t="s">
        <v>348</v>
      </c>
      <c r="D2035" s="11"/>
      <c r="E2035" s="11" t="s">
        <v>115</v>
      </c>
      <c r="F2035" s="11">
        <v>11</v>
      </c>
      <c r="G2035" s="11"/>
      <c r="H2035" s="11">
        <f t="shared" si="138"/>
        <v>0</v>
      </c>
      <c r="I2035" s="11"/>
      <c r="J2035" s="207">
        <v>14.55</v>
      </c>
      <c r="K2035" s="11"/>
      <c r="M2035" s="11">
        <v>1</v>
      </c>
      <c r="N2035" s="70"/>
      <c r="P2035" s="196">
        <f t="shared" si="141"/>
        <v>14.55</v>
      </c>
      <c r="Q2035" s="11"/>
      <c r="R2035" s="11"/>
      <c r="S2035" s="11"/>
      <c r="T2035" s="170">
        <f t="shared" si="142"/>
        <v>11</v>
      </c>
      <c r="U2035" s="11"/>
      <c r="V2035" s="11"/>
      <c r="W2035" s="11"/>
      <c r="Y2035" s="11">
        <v>14.55</v>
      </c>
      <c r="Z2035" s="11">
        <f t="shared" si="139"/>
        <v>20.56</v>
      </c>
      <c r="AB2035" s="11">
        <f t="shared" si="140"/>
        <v>11.28</v>
      </c>
      <c r="AC2035" s="170">
        <v>14.01</v>
      </c>
      <c r="AD2035" s="11"/>
      <c r="AE2035" s="4"/>
      <c r="AF2035" s="4"/>
    </row>
    <row r="2036" spans="1:32">
      <c r="A2036" s="56"/>
      <c r="B2036" s="195"/>
      <c r="C2036" s="11" t="s">
        <v>348</v>
      </c>
      <c r="D2036" s="11"/>
      <c r="E2036" s="11" t="s">
        <v>349</v>
      </c>
      <c r="F2036" s="11">
        <v>698443</v>
      </c>
      <c r="G2036" s="11"/>
      <c r="H2036" s="11">
        <f t="shared" si="138"/>
        <v>1972</v>
      </c>
      <c r="I2036" s="11"/>
      <c r="J2036" s="207">
        <v>41740.029999999992</v>
      </c>
      <c r="K2036" s="11"/>
      <c r="M2036" s="11">
        <v>58</v>
      </c>
      <c r="N2036" s="70"/>
      <c r="P2036" s="196">
        <f t="shared" si="141"/>
        <v>719.6556896551723</v>
      </c>
      <c r="Q2036" s="11"/>
      <c r="R2036" s="11"/>
      <c r="S2036" s="11"/>
      <c r="T2036" s="170">
        <f t="shared" si="142"/>
        <v>12042.120689655172</v>
      </c>
      <c r="U2036" s="11"/>
      <c r="V2036" s="11"/>
      <c r="W2036" s="11"/>
      <c r="Y2036" s="11">
        <v>41740.029999999992</v>
      </c>
      <c r="Z2036" s="11">
        <f t="shared" si="139"/>
        <v>58989.74</v>
      </c>
      <c r="AB2036" s="11">
        <f t="shared" si="140"/>
        <v>32372.1</v>
      </c>
      <c r="AC2036" s="170">
        <v>40177.839999999997</v>
      </c>
      <c r="AD2036" s="11"/>
      <c r="AE2036" s="4"/>
      <c r="AF2036" s="4"/>
    </row>
    <row r="2037" spans="1:32">
      <c r="A2037" s="56"/>
      <c r="B2037" s="195"/>
      <c r="C2037" s="11" t="s">
        <v>350</v>
      </c>
      <c r="D2037" s="11"/>
      <c r="E2037" s="11" t="s">
        <v>190</v>
      </c>
      <c r="F2037" s="11">
        <v>2232416</v>
      </c>
      <c r="G2037" s="11"/>
      <c r="H2037" s="11">
        <f t="shared" si="138"/>
        <v>6304</v>
      </c>
      <c r="I2037" s="11"/>
      <c r="J2037" s="207">
        <v>296457.88000000006</v>
      </c>
      <c r="K2037" s="11"/>
      <c r="M2037" s="11">
        <v>741</v>
      </c>
      <c r="N2037" s="70"/>
      <c r="P2037" s="196">
        <f t="shared" si="141"/>
        <v>400.07811066126862</v>
      </c>
      <c r="Q2037" s="11"/>
      <c r="R2037" s="11"/>
      <c r="S2037" s="11"/>
      <c r="T2037" s="170">
        <f t="shared" si="142"/>
        <v>3012.7071524966263</v>
      </c>
      <c r="U2037" s="11"/>
      <c r="V2037" s="11"/>
      <c r="W2037" s="11"/>
      <c r="Y2037" s="11">
        <v>296457.88000000006</v>
      </c>
      <c r="Z2037" s="11">
        <f t="shared" si="139"/>
        <v>418973.65</v>
      </c>
      <c r="AB2037" s="11">
        <f t="shared" si="140"/>
        <v>229922.29</v>
      </c>
      <c r="AC2037" s="170">
        <v>285362.43</v>
      </c>
      <c r="AD2037" s="11"/>
      <c r="AE2037" s="4"/>
      <c r="AF2037" s="4"/>
    </row>
    <row r="2038" spans="1:32">
      <c r="A2038" s="56"/>
      <c r="B2038" s="195"/>
      <c r="C2038" s="11" t="s">
        <v>352</v>
      </c>
      <c r="D2038" s="11"/>
      <c r="E2038" s="11" t="s">
        <v>353</v>
      </c>
      <c r="F2038" s="11">
        <v>1866702</v>
      </c>
      <c r="G2038" s="11"/>
      <c r="H2038" s="11">
        <f t="shared" si="138"/>
        <v>5272</v>
      </c>
      <c r="I2038" s="11"/>
      <c r="J2038" s="207">
        <v>217430.32999999993</v>
      </c>
      <c r="K2038" s="11"/>
      <c r="M2038" s="11">
        <v>534</v>
      </c>
      <c r="N2038" s="70"/>
      <c r="P2038" s="196">
        <f t="shared" si="141"/>
        <v>407.1729026217227</v>
      </c>
      <c r="Q2038" s="11"/>
      <c r="R2038" s="11"/>
      <c r="S2038" s="11"/>
      <c r="T2038" s="170">
        <f t="shared" si="142"/>
        <v>3495.696629213483</v>
      </c>
      <c r="U2038" s="11"/>
      <c r="V2038" s="11"/>
      <c r="W2038" s="11"/>
      <c r="Y2038" s="11">
        <v>217430.32999999993</v>
      </c>
      <c r="Z2038" s="11">
        <f t="shared" si="139"/>
        <v>307286.75</v>
      </c>
      <c r="AB2038" s="11">
        <f t="shared" si="140"/>
        <v>168631.31</v>
      </c>
      <c r="AC2038" s="170">
        <v>209292.62</v>
      </c>
      <c r="AD2038" s="11"/>
      <c r="AE2038" s="4"/>
      <c r="AF2038" s="4"/>
    </row>
    <row r="2039" spans="1:32">
      <c r="A2039" s="56"/>
      <c r="B2039" s="195"/>
      <c r="C2039" s="11" t="s">
        <v>355</v>
      </c>
      <c r="D2039" s="11"/>
      <c r="E2039" s="11" t="s">
        <v>323</v>
      </c>
      <c r="F2039" s="11">
        <v>495294</v>
      </c>
      <c r="G2039" s="11"/>
      <c r="H2039" s="11">
        <f t="shared" si="138"/>
        <v>1399</v>
      </c>
      <c r="I2039" s="11"/>
      <c r="J2039" s="207">
        <v>37876.559999999998</v>
      </c>
      <c r="K2039" s="11"/>
      <c r="M2039" s="11">
        <v>58</v>
      </c>
      <c r="N2039" s="70"/>
      <c r="P2039" s="196">
        <f t="shared" si="141"/>
        <v>653.04413793103447</v>
      </c>
      <c r="Q2039" s="11"/>
      <c r="R2039" s="11"/>
      <c r="S2039" s="11"/>
      <c r="T2039" s="170">
        <f t="shared" si="142"/>
        <v>8539.5517241379312</v>
      </c>
      <c r="U2039" s="11"/>
      <c r="V2039" s="11"/>
      <c r="W2039" s="11"/>
      <c r="Y2039" s="11">
        <v>37876.559999999998</v>
      </c>
      <c r="Z2039" s="11">
        <f t="shared" si="139"/>
        <v>53529.63</v>
      </c>
      <c r="AB2039" s="11">
        <f t="shared" si="140"/>
        <v>29375.73</v>
      </c>
      <c r="AC2039" s="170">
        <v>36458.959999999999</v>
      </c>
      <c r="AD2039" s="11"/>
      <c r="AE2039" s="4"/>
      <c r="AF2039" s="4"/>
    </row>
    <row r="2040" spans="1:32">
      <c r="A2040" s="56"/>
      <c r="B2040" s="195"/>
      <c r="C2040" s="11" t="s">
        <v>356</v>
      </c>
      <c r="D2040" s="11"/>
      <c r="E2040" s="11" t="s">
        <v>131</v>
      </c>
      <c r="F2040" s="11">
        <v>592</v>
      </c>
      <c r="G2040" s="11"/>
      <c r="H2040" s="11">
        <f t="shared" si="138"/>
        <v>2</v>
      </c>
      <c r="I2040" s="11"/>
      <c r="J2040" s="207">
        <v>112.73</v>
      </c>
      <c r="K2040" s="11"/>
      <c r="M2040" s="11">
        <v>1</v>
      </c>
      <c r="N2040" s="70"/>
      <c r="P2040" s="196">
        <f t="shared" si="141"/>
        <v>112.73</v>
      </c>
      <c r="Q2040" s="11"/>
      <c r="R2040" s="11"/>
      <c r="S2040" s="11"/>
      <c r="T2040" s="170">
        <f t="shared" si="142"/>
        <v>592</v>
      </c>
      <c r="U2040" s="11"/>
      <c r="V2040" s="11"/>
      <c r="W2040" s="11"/>
      <c r="Y2040" s="11">
        <v>112.73</v>
      </c>
      <c r="Z2040" s="11">
        <f t="shared" si="139"/>
        <v>159.32</v>
      </c>
      <c r="AB2040" s="11">
        <f t="shared" si="140"/>
        <v>87.43</v>
      </c>
      <c r="AC2040" s="170">
        <v>108.51</v>
      </c>
      <c r="AD2040" s="11"/>
      <c r="AE2040" s="4"/>
      <c r="AF2040" s="4"/>
    </row>
    <row r="2041" spans="1:32">
      <c r="A2041" s="56"/>
      <c r="B2041" s="195"/>
      <c r="C2041" s="11" t="s">
        <v>356</v>
      </c>
      <c r="D2041" s="11"/>
      <c r="E2041" s="11" t="s">
        <v>79</v>
      </c>
      <c r="F2041" s="11">
        <v>32253</v>
      </c>
      <c r="G2041" s="11"/>
      <c r="H2041" s="11">
        <f t="shared" si="138"/>
        <v>91</v>
      </c>
      <c r="I2041" s="11"/>
      <c r="J2041" s="207">
        <v>6108.34</v>
      </c>
      <c r="K2041" s="11"/>
      <c r="M2041" s="11">
        <v>2</v>
      </c>
      <c r="N2041" s="70"/>
      <c r="P2041" s="196">
        <f t="shared" si="141"/>
        <v>3054.17</v>
      </c>
      <c r="Q2041" s="11"/>
      <c r="R2041" s="11"/>
      <c r="S2041" s="11"/>
      <c r="T2041" s="170">
        <f t="shared" si="142"/>
        <v>16126.5</v>
      </c>
      <c r="U2041" s="11"/>
      <c r="V2041" s="11"/>
      <c r="W2041" s="11"/>
      <c r="Y2041" s="11">
        <v>6108.34</v>
      </c>
      <c r="Z2041" s="11">
        <f t="shared" si="139"/>
        <v>8632.7099999999991</v>
      </c>
      <c r="AB2041" s="11">
        <f t="shared" si="140"/>
        <v>4737.41</v>
      </c>
      <c r="AC2041" s="170">
        <v>5879.72</v>
      </c>
      <c r="AD2041" s="11"/>
      <c r="AE2041" s="4"/>
      <c r="AF2041" s="4"/>
    </row>
    <row r="2042" spans="1:32">
      <c r="A2042" s="56"/>
      <c r="B2042" s="195"/>
      <c r="C2042" s="11" t="s">
        <v>357</v>
      </c>
      <c r="D2042" s="11"/>
      <c r="E2042" s="11" t="s">
        <v>93</v>
      </c>
      <c r="F2042" s="11">
        <v>270350</v>
      </c>
      <c r="G2042" s="11"/>
      <c r="H2042" s="11">
        <f t="shared" si="138"/>
        <v>763</v>
      </c>
      <c r="I2042" s="11"/>
      <c r="J2042" s="207">
        <v>46261.140000000021</v>
      </c>
      <c r="K2042" s="11"/>
      <c r="M2042" s="11">
        <v>116</v>
      </c>
      <c r="N2042" s="70"/>
      <c r="P2042" s="196">
        <f t="shared" si="141"/>
        <v>398.80293103448292</v>
      </c>
      <c r="Q2042" s="11"/>
      <c r="R2042" s="11"/>
      <c r="S2042" s="11"/>
      <c r="T2042" s="170">
        <f t="shared" si="142"/>
        <v>2330.6034482758619</v>
      </c>
      <c r="U2042" s="11"/>
      <c r="V2042" s="11"/>
      <c r="W2042" s="11"/>
      <c r="Y2042" s="11">
        <v>46261.140000000021</v>
      </c>
      <c r="Z2042" s="11">
        <f t="shared" si="139"/>
        <v>65379.27</v>
      </c>
      <c r="AB2042" s="11">
        <f t="shared" si="140"/>
        <v>35878.51</v>
      </c>
      <c r="AC2042" s="170">
        <v>44529.74</v>
      </c>
      <c r="AD2042" s="11"/>
      <c r="AE2042" s="4"/>
      <c r="AF2042" s="4"/>
    </row>
    <row r="2043" spans="1:32">
      <c r="A2043" s="56"/>
      <c r="B2043" s="195"/>
      <c r="C2043" s="11" t="s">
        <v>358</v>
      </c>
      <c r="D2043" s="11"/>
      <c r="E2043" s="11" t="s">
        <v>359</v>
      </c>
      <c r="F2043" s="11">
        <v>657638</v>
      </c>
      <c r="G2043" s="11"/>
      <c r="H2043" s="11">
        <f t="shared" si="138"/>
        <v>1857</v>
      </c>
      <c r="I2043" s="11"/>
      <c r="J2043" s="207">
        <v>61690.920000000027</v>
      </c>
      <c r="K2043" s="11"/>
      <c r="M2043" s="11">
        <v>86</v>
      </c>
      <c r="N2043" s="70"/>
      <c r="P2043" s="196">
        <f t="shared" si="141"/>
        <v>717.33627906976778</v>
      </c>
      <c r="Q2043" s="11"/>
      <c r="R2043" s="11"/>
      <c r="S2043" s="11"/>
      <c r="T2043" s="170">
        <f t="shared" si="142"/>
        <v>7646.9534883720926</v>
      </c>
      <c r="U2043" s="11"/>
      <c r="V2043" s="11"/>
      <c r="W2043" s="11"/>
      <c r="Y2043" s="11">
        <v>61690.920000000027</v>
      </c>
      <c r="Z2043" s="11">
        <f t="shared" si="139"/>
        <v>87185.64</v>
      </c>
      <c r="AB2043" s="11">
        <f t="shared" si="140"/>
        <v>47845.3</v>
      </c>
      <c r="AC2043" s="170">
        <v>59382.03</v>
      </c>
      <c r="AD2043" s="11"/>
      <c r="AE2043" s="4"/>
      <c r="AF2043" s="4"/>
    </row>
    <row r="2044" spans="1:32">
      <c r="A2044" s="56"/>
      <c r="B2044" s="195"/>
      <c r="C2044" s="11" t="s">
        <v>358</v>
      </c>
      <c r="D2044" s="11"/>
      <c r="E2044" s="11" t="s">
        <v>531</v>
      </c>
      <c r="F2044" s="11">
        <v>429</v>
      </c>
      <c r="G2044" s="11"/>
      <c r="H2044" s="11">
        <f t="shared" si="138"/>
        <v>1</v>
      </c>
      <c r="I2044" s="11"/>
      <c r="J2044" s="207">
        <v>78.67</v>
      </c>
      <c r="K2044" s="11"/>
      <c r="M2044" s="11">
        <v>1</v>
      </c>
      <c r="N2044" s="70"/>
      <c r="P2044" s="196">
        <f t="shared" si="141"/>
        <v>78.67</v>
      </c>
      <c r="Q2044" s="11"/>
      <c r="R2044" s="11"/>
      <c r="S2044" s="11"/>
      <c r="T2044" s="170">
        <f t="shared" si="142"/>
        <v>429</v>
      </c>
      <c r="U2044" s="11"/>
      <c r="V2044" s="11"/>
      <c r="W2044" s="11"/>
      <c r="Y2044" s="11">
        <v>78.67</v>
      </c>
      <c r="Z2044" s="11">
        <f t="shared" si="139"/>
        <v>111.18</v>
      </c>
      <c r="AB2044" s="11">
        <f t="shared" si="140"/>
        <v>61.01</v>
      </c>
      <c r="AC2044" s="170">
        <v>75.73</v>
      </c>
      <c r="AD2044" s="11"/>
      <c r="AE2044" s="4"/>
      <c r="AF2044" s="4"/>
    </row>
    <row r="2045" spans="1:32">
      <c r="A2045" s="56"/>
      <c r="B2045" s="195"/>
      <c r="C2045" s="11" t="s">
        <v>360</v>
      </c>
      <c r="D2045" s="11"/>
      <c r="E2045" s="11" t="s">
        <v>93</v>
      </c>
      <c r="F2045" s="11">
        <v>44057</v>
      </c>
      <c r="G2045" s="11"/>
      <c r="H2045" s="11">
        <f t="shared" si="138"/>
        <v>124</v>
      </c>
      <c r="I2045" s="11"/>
      <c r="J2045" s="207">
        <v>8393.84</v>
      </c>
      <c r="K2045" s="11"/>
      <c r="M2045" s="11">
        <v>51</v>
      </c>
      <c r="N2045" s="70"/>
      <c r="P2045" s="196">
        <f t="shared" si="141"/>
        <v>164.58509803921569</v>
      </c>
      <c r="Q2045" s="11"/>
      <c r="R2045" s="11"/>
      <c r="S2045" s="11"/>
      <c r="T2045" s="170">
        <f t="shared" si="142"/>
        <v>863.86274509803923</v>
      </c>
      <c r="U2045" s="11"/>
      <c r="V2045" s="11"/>
      <c r="W2045" s="11"/>
      <c r="Y2045" s="11">
        <v>8393.84</v>
      </c>
      <c r="Z2045" s="11">
        <f t="shared" si="139"/>
        <v>11862.72</v>
      </c>
      <c r="AB2045" s="11">
        <f t="shared" si="140"/>
        <v>6509.97</v>
      </c>
      <c r="AC2045" s="170">
        <v>8079.69</v>
      </c>
      <c r="AD2045" s="11"/>
      <c r="AE2045" s="4"/>
      <c r="AF2045" s="4"/>
    </row>
    <row r="2046" spans="1:32">
      <c r="A2046" s="56"/>
      <c r="B2046" s="195"/>
      <c r="C2046" s="11" t="s">
        <v>361</v>
      </c>
      <c r="D2046" s="11"/>
      <c r="E2046" s="11" t="s">
        <v>198</v>
      </c>
      <c r="F2046" s="11">
        <v>52258</v>
      </c>
      <c r="G2046" s="11"/>
      <c r="H2046" s="11">
        <f t="shared" si="138"/>
        <v>148</v>
      </c>
      <c r="I2046" s="11"/>
      <c r="J2046" s="207">
        <v>9045.489999999998</v>
      </c>
      <c r="K2046" s="11"/>
      <c r="M2046" s="11">
        <v>27</v>
      </c>
      <c r="N2046" s="70"/>
      <c r="P2046" s="196">
        <f t="shared" si="141"/>
        <v>335.0181481481481</v>
      </c>
      <c r="Q2046" s="11"/>
      <c r="R2046" s="11"/>
      <c r="S2046" s="11"/>
      <c r="T2046" s="170">
        <f t="shared" si="142"/>
        <v>1935.4814814814815</v>
      </c>
      <c r="U2046" s="11"/>
      <c r="V2046" s="11"/>
      <c r="W2046" s="11"/>
      <c r="Y2046" s="11">
        <v>9045.489999999998</v>
      </c>
      <c r="Z2046" s="11">
        <f t="shared" si="139"/>
        <v>12783.68</v>
      </c>
      <c r="AB2046" s="11">
        <f t="shared" si="140"/>
        <v>7015.36</v>
      </c>
      <c r="AC2046" s="170">
        <v>8706.9500000000007</v>
      </c>
      <c r="AD2046" s="11"/>
      <c r="AE2046" s="4"/>
      <c r="AF2046" s="4"/>
    </row>
    <row r="2047" spans="1:32">
      <c r="A2047" s="56"/>
      <c r="B2047" s="195"/>
      <c r="C2047" s="11" t="s">
        <v>362</v>
      </c>
      <c r="D2047" s="11"/>
      <c r="E2047" s="11" t="s">
        <v>81</v>
      </c>
      <c r="F2047" s="11">
        <v>4224</v>
      </c>
      <c r="G2047" s="11"/>
      <c r="H2047" s="11">
        <f t="shared" si="138"/>
        <v>12</v>
      </c>
      <c r="I2047" s="11"/>
      <c r="J2047" s="207">
        <v>384.24</v>
      </c>
      <c r="K2047" s="11"/>
      <c r="M2047" s="11">
        <v>1</v>
      </c>
      <c r="N2047" s="70"/>
      <c r="P2047" s="196">
        <f t="shared" si="141"/>
        <v>384.24</v>
      </c>
      <c r="Q2047" s="11"/>
      <c r="R2047" s="11"/>
      <c r="S2047" s="11"/>
      <c r="T2047" s="170">
        <f t="shared" si="142"/>
        <v>4224</v>
      </c>
      <c r="U2047" s="11"/>
      <c r="V2047" s="11"/>
      <c r="W2047" s="11"/>
      <c r="Y2047" s="11">
        <v>384.24</v>
      </c>
      <c r="Z2047" s="11">
        <f t="shared" si="139"/>
        <v>543.03</v>
      </c>
      <c r="AB2047" s="11">
        <f t="shared" si="140"/>
        <v>298</v>
      </c>
      <c r="AC2047" s="170">
        <v>369.86</v>
      </c>
      <c r="AD2047" s="11"/>
      <c r="AE2047" s="4"/>
      <c r="AF2047" s="4"/>
    </row>
    <row r="2048" spans="1:32">
      <c r="A2048" s="56"/>
      <c r="B2048" s="195"/>
      <c r="C2048" s="11" t="s">
        <v>362</v>
      </c>
      <c r="D2048" s="11"/>
      <c r="E2048" s="11" t="s">
        <v>187</v>
      </c>
      <c r="F2048" s="11">
        <v>1140</v>
      </c>
      <c r="G2048" s="11"/>
      <c r="H2048" s="11">
        <f t="shared" si="138"/>
        <v>3</v>
      </c>
      <c r="I2048" s="11"/>
      <c r="J2048" s="207">
        <v>202.74</v>
      </c>
      <c r="K2048" s="11"/>
      <c r="M2048" s="11">
        <v>1</v>
      </c>
      <c r="N2048" s="70"/>
      <c r="P2048" s="196">
        <f t="shared" si="141"/>
        <v>202.74</v>
      </c>
      <c r="Q2048" s="11"/>
      <c r="R2048" s="11"/>
      <c r="S2048" s="11"/>
      <c r="T2048" s="170">
        <f t="shared" si="142"/>
        <v>1140</v>
      </c>
      <c r="U2048" s="11"/>
      <c r="V2048" s="11"/>
      <c r="W2048" s="11"/>
      <c r="Y2048" s="11">
        <v>202.74</v>
      </c>
      <c r="Z2048" s="11">
        <f t="shared" si="139"/>
        <v>286.52999999999997</v>
      </c>
      <c r="AB2048" s="11">
        <f t="shared" si="140"/>
        <v>157.24</v>
      </c>
      <c r="AC2048" s="170">
        <v>195.15</v>
      </c>
      <c r="AD2048" s="11"/>
      <c r="AE2048" s="4"/>
      <c r="AF2048" s="4"/>
    </row>
    <row r="2049" spans="1:32">
      <c r="A2049" s="56"/>
      <c r="B2049" s="195"/>
      <c r="C2049" s="11" t="s">
        <v>362</v>
      </c>
      <c r="D2049" s="11"/>
      <c r="E2049" s="11" t="s">
        <v>288</v>
      </c>
      <c r="F2049" s="11">
        <v>361531</v>
      </c>
      <c r="G2049" s="11"/>
      <c r="H2049" s="11">
        <f t="shared" si="138"/>
        <v>1021</v>
      </c>
      <c r="I2049" s="11"/>
      <c r="J2049" s="207">
        <v>50552.500000000022</v>
      </c>
      <c r="K2049" s="11"/>
      <c r="M2049" s="11">
        <v>144</v>
      </c>
      <c r="N2049" s="70"/>
      <c r="P2049" s="196">
        <f t="shared" si="141"/>
        <v>351.05902777777794</v>
      </c>
      <c r="Q2049" s="11"/>
      <c r="R2049" s="11"/>
      <c r="S2049" s="11"/>
      <c r="T2049" s="170">
        <f t="shared" si="142"/>
        <v>2510.6319444444443</v>
      </c>
      <c r="U2049" s="11"/>
      <c r="V2049" s="11"/>
      <c r="W2049" s="11"/>
      <c r="Y2049" s="11">
        <v>50552.500000000022</v>
      </c>
      <c r="Z2049" s="11">
        <f t="shared" si="139"/>
        <v>71444.100000000006</v>
      </c>
      <c r="AB2049" s="11">
        <f t="shared" si="140"/>
        <v>39206.74</v>
      </c>
      <c r="AC2049" s="170">
        <v>48660.480000000003</v>
      </c>
      <c r="AD2049" s="11"/>
      <c r="AE2049" s="4"/>
      <c r="AF2049" s="4"/>
    </row>
    <row r="2050" spans="1:32">
      <c r="A2050" s="56"/>
      <c r="B2050" s="195"/>
      <c r="C2050" s="11" t="s">
        <v>592</v>
      </c>
      <c r="D2050" s="11"/>
      <c r="E2050" s="11" t="s">
        <v>94</v>
      </c>
      <c r="F2050" s="11">
        <v>301</v>
      </c>
      <c r="G2050" s="11"/>
      <c r="H2050" s="11">
        <f t="shared" si="138"/>
        <v>1</v>
      </c>
      <c r="I2050" s="11"/>
      <c r="J2050" s="207">
        <v>89.300000000000011</v>
      </c>
      <c r="K2050" s="11"/>
      <c r="M2050" s="11">
        <v>3</v>
      </c>
      <c r="N2050" s="70"/>
      <c r="P2050" s="196">
        <f t="shared" si="141"/>
        <v>29.766666666666669</v>
      </c>
      <c r="Q2050" s="11"/>
      <c r="R2050" s="11"/>
      <c r="S2050" s="11"/>
      <c r="T2050" s="170">
        <f t="shared" si="142"/>
        <v>100.33333333333333</v>
      </c>
      <c r="U2050" s="11"/>
      <c r="V2050" s="11"/>
      <c r="W2050" s="11"/>
      <c r="Y2050" s="11">
        <v>89.300000000000011</v>
      </c>
      <c r="Z2050" s="11">
        <f t="shared" si="139"/>
        <v>126.2</v>
      </c>
      <c r="AB2050" s="11">
        <f t="shared" si="140"/>
        <v>69.260000000000005</v>
      </c>
      <c r="AC2050" s="170">
        <v>85.96</v>
      </c>
      <c r="AD2050" s="11"/>
      <c r="AE2050" s="4"/>
      <c r="AF2050" s="4"/>
    </row>
    <row r="2051" spans="1:32">
      <c r="A2051" s="56"/>
      <c r="B2051" s="195"/>
      <c r="C2051" s="11" t="s">
        <v>363</v>
      </c>
      <c r="D2051" s="11"/>
      <c r="E2051" s="11" t="s">
        <v>91</v>
      </c>
      <c r="F2051" s="11">
        <v>1871</v>
      </c>
      <c r="G2051" s="11"/>
      <c r="H2051" s="11">
        <f t="shared" si="138"/>
        <v>5</v>
      </c>
      <c r="I2051" s="11"/>
      <c r="J2051" s="207">
        <v>337.53999999999996</v>
      </c>
      <c r="K2051" s="11"/>
      <c r="M2051" s="11">
        <v>3</v>
      </c>
      <c r="N2051" s="70"/>
      <c r="P2051" s="196">
        <f t="shared" si="141"/>
        <v>112.51333333333332</v>
      </c>
      <c r="Q2051" s="11"/>
      <c r="R2051" s="11"/>
      <c r="S2051" s="11"/>
      <c r="T2051" s="170">
        <f t="shared" si="142"/>
        <v>623.66666666666663</v>
      </c>
      <c r="U2051" s="11"/>
      <c r="V2051" s="11"/>
      <c r="W2051" s="11"/>
      <c r="Y2051" s="11">
        <v>337.53999999999996</v>
      </c>
      <c r="Z2051" s="11">
        <f t="shared" si="139"/>
        <v>477.03</v>
      </c>
      <c r="AB2051" s="11">
        <f t="shared" si="140"/>
        <v>261.77999999999997</v>
      </c>
      <c r="AC2051" s="170">
        <v>324.91000000000003</v>
      </c>
      <c r="AD2051" s="11"/>
      <c r="AE2051" s="4"/>
      <c r="AF2051" s="4"/>
    </row>
    <row r="2052" spans="1:32">
      <c r="A2052" s="56"/>
      <c r="B2052" s="195"/>
      <c r="C2052" s="11" t="s">
        <v>363</v>
      </c>
      <c r="D2052" s="11"/>
      <c r="E2052" s="11" t="s">
        <v>94</v>
      </c>
      <c r="F2052" s="11">
        <v>8961870</v>
      </c>
      <c r="G2052" s="11"/>
      <c r="H2052" s="11">
        <f t="shared" si="138"/>
        <v>25308</v>
      </c>
      <c r="I2052" s="11"/>
      <c r="J2052" s="207">
        <v>957069.10000000021</v>
      </c>
      <c r="K2052" s="11"/>
      <c r="M2052" s="11">
        <v>1361</v>
      </c>
      <c r="N2052" s="70"/>
      <c r="P2052" s="196">
        <f t="shared" si="141"/>
        <v>703.21021307861884</v>
      </c>
      <c r="Q2052" s="11"/>
      <c r="R2052" s="11"/>
      <c r="S2052" s="11"/>
      <c r="T2052" s="170">
        <f t="shared" si="142"/>
        <v>6584.7685525349007</v>
      </c>
      <c r="U2052" s="11"/>
      <c r="V2052" s="11"/>
      <c r="W2052" s="11"/>
      <c r="Y2052" s="11">
        <v>957069.10000000021</v>
      </c>
      <c r="Z2052" s="11">
        <f t="shared" si="139"/>
        <v>1352592.58</v>
      </c>
      <c r="AB2052" s="11">
        <f t="shared" si="140"/>
        <v>742269.09</v>
      </c>
      <c r="AC2052" s="170">
        <v>921249.12</v>
      </c>
      <c r="AD2052" s="11"/>
      <c r="AE2052" s="4"/>
      <c r="AF2052" s="4"/>
    </row>
    <row r="2053" spans="1:32">
      <c r="A2053" s="56"/>
      <c r="B2053" s="195"/>
      <c r="C2053" s="11" t="s">
        <v>364</v>
      </c>
      <c r="D2053" s="11"/>
      <c r="E2053" s="11" t="s">
        <v>135</v>
      </c>
      <c r="F2053" s="11">
        <v>3000</v>
      </c>
      <c r="G2053" s="11"/>
      <c r="H2053" s="11">
        <f t="shared" si="138"/>
        <v>8</v>
      </c>
      <c r="I2053" s="11"/>
      <c r="J2053" s="207">
        <v>536.20000000000005</v>
      </c>
      <c r="K2053" s="11"/>
      <c r="M2053" s="11">
        <v>1</v>
      </c>
      <c r="N2053" s="70"/>
      <c r="P2053" s="196">
        <f t="shared" si="141"/>
        <v>536.20000000000005</v>
      </c>
      <c r="Q2053" s="11"/>
      <c r="R2053" s="11"/>
      <c r="S2053" s="11"/>
      <c r="T2053" s="170">
        <f t="shared" si="142"/>
        <v>3000</v>
      </c>
      <c r="U2053" s="11"/>
      <c r="V2053" s="11"/>
      <c r="W2053" s="11"/>
      <c r="Y2053" s="11">
        <v>536.20000000000005</v>
      </c>
      <c r="Z2053" s="11">
        <f t="shared" si="139"/>
        <v>757.79</v>
      </c>
      <c r="AB2053" s="11">
        <f t="shared" si="140"/>
        <v>415.86</v>
      </c>
      <c r="AC2053" s="170">
        <v>516.13</v>
      </c>
      <c r="AD2053" s="11"/>
      <c r="AE2053" s="4"/>
      <c r="AF2053" s="4"/>
    </row>
    <row r="2054" spans="1:32">
      <c r="A2054" s="56"/>
      <c r="B2054" s="195"/>
      <c r="C2054" s="11" t="s">
        <v>364</v>
      </c>
      <c r="D2054" s="11"/>
      <c r="E2054" s="11" t="s">
        <v>152</v>
      </c>
      <c r="F2054" s="11">
        <v>663223</v>
      </c>
      <c r="G2054" s="11"/>
      <c r="H2054" s="11">
        <f t="shared" si="138"/>
        <v>1873</v>
      </c>
      <c r="I2054" s="11"/>
      <c r="J2054" s="207">
        <v>78764.770000000019</v>
      </c>
      <c r="K2054" s="11"/>
      <c r="M2054" s="11">
        <v>151</v>
      </c>
      <c r="N2054" s="70"/>
      <c r="P2054" s="196">
        <f t="shared" si="141"/>
        <v>521.62099337748361</v>
      </c>
      <c r="Q2054" s="11"/>
      <c r="R2054" s="11"/>
      <c r="S2054" s="11"/>
      <c r="T2054" s="170">
        <f t="shared" si="142"/>
        <v>4392.2052980132448</v>
      </c>
      <c r="U2054" s="11"/>
      <c r="V2054" s="11"/>
      <c r="W2054" s="11"/>
      <c r="Y2054" s="11">
        <v>78764.770000000019</v>
      </c>
      <c r="Z2054" s="11">
        <f t="shared" si="139"/>
        <v>111315.52</v>
      </c>
      <c r="AB2054" s="11">
        <f t="shared" si="140"/>
        <v>61087.18</v>
      </c>
      <c r="AC2054" s="170">
        <v>75816.86</v>
      </c>
      <c r="AD2054" s="11"/>
      <c r="AE2054" s="4"/>
      <c r="AF2054" s="4"/>
    </row>
    <row r="2055" spans="1:32">
      <c r="A2055" s="56"/>
      <c r="B2055" s="195"/>
      <c r="C2055" s="11" t="s">
        <v>365</v>
      </c>
      <c r="D2055" s="11"/>
      <c r="E2055" s="11" t="s">
        <v>81</v>
      </c>
      <c r="F2055" s="11">
        <v>13718</v>
      </c>
      <c r="G2055" s="11"/>
      <c r="H2055" s="11">
        <f t="shared" si="138"/>
        <v>39</v>
      </c>
      <c r="I2055" s="11"/>
      <c r="J2055" s="207">
        <v>2316.89</v>
      </c>
      <c r="K2055" s="11"/>
      <c r="M2055" s="11">
        <v>2</v>
      </c>
      <c r="N2055" s="70"/>
      <c r="P2055" s="196">
        <f t="shared" si="141"/>
        <v>1158.4449999999999</v>
      </c>
      <c r="Q2055" s="11"/>
      <c r="R2055" s="11"/>
      <c r="S2055" s="11"/>
      <c r="T2055" s="170">
        <f t="shared" si="142"/>
        <v>6859</v>
      </c>
      <c r="U2055" s="11"/>
      <c r="V2055" s="11"/>
      <c r="W2055" s="11"/>
      <c r="Y2055" s="11">
        <v>2316.89</v>
      </c>
      <c r="Z2055" s="11">
        <f t="shared" si="139"/>
        <v>3274.38</v>
      </c>
      <c r="AB2055" s="11">
        <f t="shared" si="140"/>
        <v>1796.9</v>
      </c>
      <c r="AC2055" s="170">
        <v>2230.1799999999998</v>
      </c>
      <c r="AD2055" s="11"/>
      <c r="AE2055" s="4"/>
      <c r="AF2055" s="4"/>
    </row>
    <row r="2056" spans="1:32">
      <c r="A2056" s="56"/>
      <c r="B2056" s="195"/>
      <c r="C2056" s="11" t="s">
        <v>365</v>
      </c>
      <c r="D2056" s="11"/>
      <c r="E2056" s="11" t="s">
        <v>366</v>
      </c>
      <c r="F2056" s="11">
        <v>2338627</v>
      </c>
      <c r="G2056" s="11"/>
      <c r="H2056" s="11">
        <f t="shared" si="138"/>
        <v>6604</v>
      </c>
      <c r="I2056" s="11"/>
      <c r="J2056" s="207">
        <v>262829.56999999972</v>
      </c>
      <c r="K2056" s="11"/>
      <c r="M2056" s="11">
        <v>546</v>
      </c>
      <c r="N2056" s="70"/>
      <c r="P2056" s="196">
        <f t="shared" si="141"/>
        <v>481.37283882783828</v>
      </c>
      <c r="Q2056" s="11"/>
      <c r="R2056" s="11"/>
      <c r="S2056" s="11"/>
      <c r="T2056" s="170">
        <f t="shared" si="142"/>
        <v>4283.1996336996335</v>
      </c>
      <c r="U2056" s="11"/>
      <c r="V2056" s="11"/>
      <c r="W2056" s="11"/>
      <c r="Y2056" s="11">
        <v>262829.56999999972</v>
      </c>
      <c r="Z2056" s="11">
        <f t="shared" si="139"/>
        <v>371447.92</v>
      </c>
      <c r="AB2056" s="11">
        <f t="shared" si="140"/>
        <v>203841.36</v>
      </c>
      <c r="AC2056" s="170">
        <v>252992.72</v>
      </c>
      <c r="AD2056" s="11"/>
      <c r="AE2056" s="4"/>
      <c r="AF2056" s="4"/>
    </row>
    <row r="2057" spans="1:32">
      <c r="A2057" s="56"/>
      <c r="B2057" s="195"/>
      <c r="C2057" s="11" t="s">
        <v>365</v>
      </c>
      <c r="D2057" s="11"/>
      <c r="E2057" s="11" t="s">
        <v>367</v>
      </c>
      <c r="F2057" s="11">
        <v>1139</v>
      </c>
      <c r="G2057" s="11"/>
      <c r="H2057" s="11">
        <f t="shared" si="138"/>
        <v>3</v>
      </c>
      <c r="I2057" s="11"/>
      <c r="J2057" s="207">
        <v>174.4</v>
      </c>
      <c r="K2057" s="11"/>
      <c r="M2057" s="11">
        <v>7</v>
      </c>
      <c r="N2057" s="70"/>
      <c r="P2057" s="196">
        <f t="shared" si="141"/>
        <v>24.914285714285715</v>
      </c>
      <c r="Q2057" s="11"/>
      <c r="R2057" s="11"/>
      <c r="S2057" s="11"/>
      <c r="T2057" s="170">
        <f t="shared" si="142"/>
        <v>162.71428571428572</v>
      </c>
      <c r="U2057" s="11"/>
      <c r="V2057" s="11"/>
      <c r="W2057" s="11"/>
      <c r="Y2057" s="11">
        <v>174.4</v>
      </c>
      <c r="Z2057" s="11">
        <f t="shared" si="139"/>
        <v>246.47</v>
      </c>
      <c r="AB2057" s="11">
        <f t="shared" si="140"/>
        <v>135.26</v>
      </c>
      <c r="AC2057" s="170">
        <v>167.87</v>
      </c>
      <c r="AD2057" s="11"/>
      <c r="AE2057" s="4"/>
      <c r="AF2057" s="4"/>
    </row>
    <row r="2058" spans="1:32">
      <c r="A2058" s="56"/>
      <c r="B2058" s="195"/>
      <c r="C2058" s="11" t="s">
        <v>365</v>
      </c>
      <c r="D2058" s="11"/>
      <c r="E2058" s="11" t="s">
        <v>468</v>
      </c>
      <c r="F2058" s="11">
        <v>3646</v>
      </c>
      <c r="G2058" s="11"/>
      <c r="H2058" s="11">
        <f t="shared" si="138"/>
        <v>10</v>
      </c>
      <c r="I2058" s="11"/>
      <c r="J2058" s="207">
        <v>327.27999999999997</v>
      </c>
      <c r="K2058" s="11"/>
      <c r="M2058" s="11">
        <v>2</v>
      </c>
      <c r="N2058" s="70"/>
      <c r="P2058" s="196">
        <f t="shared" si="141"/>
        <v>163.63999999999999</v>
      </c>
      <c r="Q2058" s="11"/>
      <c r="R2058" s="11"/>
      <c r="S2058" s="11"/>
      <c r="T2058" s="170">
        <f t="shared" si="142"/>
        <v>1823</v>
      </c>
      <c r="U2058" s="11"/>
      <c r="V2058" s="11"/>
      <c r="W2058" s="11"/>
      <c r="Y2058" s="11">
        <v>327.27999999999997</v>
      </c>
      <c r="Z2058" s="11">
        <f t="shared" si="139"/>
        <v>462.53</v>
      </c>
      <c r="AB2058" s="11">
        <f t="shared" si="140"/>
        <v>253.83</v>
      </c>
      <c r="AC2058" s="170">
        <v>315.02999999999997</v>
      </c>
      <c r="AD2058" s="11"/>
      <c r="AE2058" s="4"/>
      <c r="AF2058" s="4"/>
    </row>
    <row r="2059" spans="1:32">
      <c r="A2059" s="56"/>
      <c r="B2059" s="195"/>
      <c r="C2059" s="11" t="s">
        <v>365</v>
      </c>
      <c r="D2059" s="11"/>
      <c r="E2059" s="11" t="s">
        <v>96</v>
      </c>
      <c r="F2059" s="11">
        <v>2042</v>
      </c>
      <c r="G2059" s="11"/>
      <c r="H2059" s="11">
        <f t="shared" si="138"/>
        <v>6</v>
      </c>
      <c r="I2059" s="11"/>
      <c r="J2059" s="207">
        <v>193.43</v>
      </c>
      <c r="K2059" s="11"/>
      <c r="M2059" s="11">
        <v>1</v>
      </c>
      <c r="N2059" s="70"/>
      <c r="P2059" s="196">
        <f t="shared" si="141"/>
        <v>193.43</v>
      </c>
      <c r="Q2059" s="11"/>
      <c r="R2059" s="11"/>
      <c r="S2059" s="11"/>
      <c r="T2059" s="170">
        <f t="shared" si="142"/>
        <v>2042</v>
      </c>
      <c r="U2059" s="11"/>
      <c r="V2059" s="11"/>
      <c r="W2059" s="11"/>
      <c r="Y2059" s="11">
        <v>193.43</v>
      </c>
      <c r="Z2059" s="11">
        <f t="shared" si="139"/>
        <v>273.37</v>
      </c>
      <c r="AB2059" s="11">
        <f t="shared" si="140"/>
        <v>150.02000000000001</v>
      </c>
      <c r="AC2059" s="170">
        <v>186.19</v>
      </c>
      <c r="AD2059" s="11"/>
      <c r="AE2059" s="4"/>
      <c r="AF2059" s="4"/>
    </row>
    <row r="2060" spans="1:32">
      <c r="A2060" s="56"/>
      <c r="B2060" s="195"/>
      <c r="C2060" s="11" t="s">
        <v>368</v>
      </c>
      <c r="D2060" s="11"/>
      <c r="E2060" s="11" t="s">
        <v>72</v>
      </c>
      <c r="F2060" s="11">
        <v>336</v>
      </c>
      <c r="G2060" s="11"/>
      <c r="H2060" s="11">
        <f t="shared" si="138"/>
        <v>1</v>
      </c>
      <c r="I2060" s="11"/>
      <c r="J2060" s="207">
        <v>65.37</v>
      </c>
      <c r="K2060" s="11"/>
      <c r="M2060" s="11">
        <v>1</v>
      </c>
      <c r="N2060" s="70"/>
      <c r="P2060" s="196">
        <f t="shared" si="141"/>
        <v>65.37</v>
      </c>
      <c r="Q2060" s="11"/>
      <c r="R2060" s="11"/>
      <c r="S2060" s="11"/>
      <c r="T2060" s="170">
        <f t="shared" si="142"/>
        <v>336</v>
      </c>
      <c r="U2060" s="11"/>
      <c r="V2060" s="11"/>
      <c r="W2060" s="11"/>
      <c r="Y2060" s="11">
        <v>65.37</v>
      </c>
      <c r="Z2060" s="11">
        <f t="shared" si="139"/>
        <v>92.39</v>
      </c>
      <c r="AB2060" s="11">
        <f t="shared" si="140"/>
        <v>50.7</v>
      </c>
      <c r="AC2060" s="170">
        <v>62.92</v>
      </c>
      <c r="AD2060" s="11"/>
      <c r="AE2060" s="4"/>
      <c r="AF2060" s="4"/>
    </row>
    <row r="2061" spans="1:32">
      <c r="A2061" s="56"/>
      <c r="B2061" s="195"/>
      <c r="C2061" s="11" t="s">
        <v>368</v>
      </c>
      <c r="D2061" s="11"/>
      <c r="E2061" s="11" t="s">
        <v>73</v>
      </c>
      <c r="F2061" s="11">
        <v>1843646</v>
      </c>
      <c r="G2061" s="11"/>
      <c r="H2061" s="11">
        <f t="shared" si="138"/>
        <v>5206</v>
      </c>
      <c r="I2061" s="11"/>
      <c r="J2061" s="207">
        <v>227105.28999999992</v>
      </c>
      <c r="K2061" s="11"/>
      <c r="M2061" s="11">
        <v>606</v>
      </c>
      <c r="N2061" s="70"/>
      <c r="P2061" s="196">
        <f t="shared" si="141"/>
        <v>374.76120462046191</v>
      </c>
      <c r="Q2061" s="11"/>
      <c r="R2061" s="11"/>
      <c r="S2061" s="11"/>
      <c r="T2061" s="170">
        <f t="shared" si="142"/>
        <v>3042.3201320132011</v>
      </c>
      <c r="U2061" s="11"/>
      <c r="V2061" s="11"/>
      <c r="W2061" s="11"/>
      <c r="Y2061" s="11">
        <v>227105.28999999992</v>
      </c>
      <c r="Z2061" s="11">
        <f t="shared" si="139"/>
        <v>320960.03000000003</v>
      </c>
      <c r="AB2061" s="11">
        <f t="shared" si="140"/>
        <v>176134.86</v>
      </c>
      <c r="AC2061" s="170">
        <v>218605.48</v>
      </c>
      <c r="AD2061" s="11"/>
      <c r="AE2061" s="4"/>
      <c r="AF2061" s="4"/>
    </row>
    <row r="2062" spans="1:32">
      <c r="A2062" s="56"/>
      <c r="B2062" s="195"/>
      <c r="C2062" s="11" t="s">
        <v>370</v>
      </c>
      <c r="D2062" s="11"/>
      <c r="E2062" s="11" t="s">
        <v>94</v>
      </c>
      <c r="F2062" s="11">
        <v>791</v>
      </c>
      <c r="G2062" s="11"/>
      <c r="H2062" s="11">
        <f t="shared" si="138"/>
        <v>2</v>
      </c>
      <c r="I2062" s="11"/>
      <c r="J2062" s="207">
        <v>72.55</v>
      </c>
      <c r="K2062" s="11"/>
      <c r="M2062" s="11">
        <v>1</v>
      </c>
      <c r="N2062" s="70"/>
      <c r="P2062" s="196">
        <f t="shared" si="141"/>
        <v>72.55</v>
      </c>
      <c r="Q2062" s="11"/>
      <c r="R2062" s="11"/>
      <c r="S2062" s="11"/>
      <c r="T2062" s="170">
        <f t="shared" si="142"/>
        <v>791</v>
      </c>
      <c r="U2062" s="11"/>
      <c r="V2062" s="11"/>
      <c r="W2062" s="11"/>
      <c r="Y2062" s="11">
        <v>72.55</v>
      </c>
      <c r="Z2062" s="11">
        <f t="shared" si="139"/>
        <v>102.53</v>
      </c>
      <c r="AB2062" s="11">
        <f t="shared" si="140"/>
        <v>56.27</v>
      </c>
      <c r="AC2062" s="170">
        <v>69.83</v>
      </c>
      <c r="AD2062" s="11"/>
      <c r="AE2062" s="4"/>
      <c r="AF2062" s="4"/>
    </row>
    <row r="2063" spans="1:32">
      <c r="A2063" s="56"/>
      <c r="B2063" s="195"/>
      <c r="C2063" s="11" t="s">
        <v>370</v>
      </c>
      <c r="D2063" s="11"/>
      <c r="E2063" s="11" t="s">
        <v>174</v>
      </c>
      <c r="F2063" s="11">
        <v>474718</v>
      </c>
      <c r="G2063" s="11"/>
      <c r="H2063" s="11">
        <f t="shared" si="138"/>
        <v>1341</v>
      </c>
      <c r="I2063" s="11"/>
      <c r="J2063" s="207">
        <v>73690.519999999975</v>
      </c>
      <c r="K2063" s="11"/>
      <c r="M2063" s="11">
        <v>172</v>
      </c>
      <c r="N2063" s="70"/>
      <c r="P2063" s="196">
        <f t="shared" si="141"/>
        <v>428.43325581395334</v>
      </c>
      <c r="Q2063" s="11"/>
      <c r="R2063" s="11"/>
      <c r="S2063" s="11"/>
      <c r="T2063" s="170">
        <f t="shared" si="142"/>
        <v>2759.9883720930234</v>
      </c>
      <c r="U2063" s="11"/>
      <c r="V2063" s="11"/>
      <c r="W2063" s="11"/>
      <c r="Y2063" s="11">
        <v>73690.519999999975</v>
      </c>
      <c r="Z2063" s="11">
        <f t="shared" si="139"/>
        <v>104144.26</v>
      </c>
      <c r="AB2063" s="11">
        <f t="shared" si="140"/>
        <v>57151.77</v>
      </c>
      <c r="AC2063" s="170">
        <v>70932.52</v>
      </c>
      <c r="AD2063" s="11"/>
      <c r="AE2063" s="4"/>
      <c r="AF2063" s="4"/>
    </row>
    <row r="2064" spans="1:32">
      <c r="A2064" s="56"/>
      <c r="B2064" s="195"/>
      <c r="C2064" s="11" t="s">
        <v>372</v>
      </c>
      <c r="D2064" s="11"/>
      <c r="E2064" s="11" t="s">
        <v>112</v>
      </c>
      <c r="F2064" s="11">
        <v>1367405</v>
      </c>
      <c r="G2064" s="11"/>
      <c r="H2064" s="11">
        <f t="shared" si="138"/>
        <v>3862</v>
      </c>
      <c r="I2064" s="11"/>
      <c r="J2064" s="207">
        <v>153323.01000000024</v>
      </c>
      <c r="K2064" s="11"/>
      <c r="M2064" s="11">
        <v>388</v>
      </c>
      <c r="N2064" s="70"/>
      <c r="P2064" s="196">
        <f t="shared" si="141"/>
        <v>395.1623969072171</v>
      </c>
      <c r="Q2064" s="11"/>
      <c r="R2064" s="11"/>
      <c r="S2064" s="11"/>
      <c r="T2064" s="170">
        <f t="shared" si="142"/>
        <v>3524.2396907216494</v>
      </c>
      <c r="U2064" s="11"/>
      <c r="V2064" s="11"/>
      <c r="W2064" s="11"/>
      <c r="Y2064" s="11">
        <v>153323.01000000024</v>
      </c>
      <c r="Z2064" s="11">
        <f t="shared" si="139"/>
        <v>216686.1</v>
      </c>
      <c r="AB2064" s="11">
        <f t="shared" si="140"/>
        <v>118911.93</v>
      </c>
      <c r="AC2064" s="170">
        <v>147584.63</v>
      </c>
      <c r="AD2064" s="11"/>
      <c r="AE2064" s="4"/>
      <c r="AF2064" s="4"/>
    </row>
    <row r="2065" spans="1:32">
      <c r="A2065" s="56"/>
      <c r="B2065" s="195"/>
      <c r="C2065" s="11" t="s">
        <v>374</v>
      </c>
      <c r="D2065" s="11"/>
      <c r="E2065" s="11" t="s">
        <v>98</v>
      </c>
      <c r="F2065" s="11">
        <v>19292</v>
      </c>
      <c r="G2065" s="11"/>
      <c r="H2065" s="11">
        <f t="shared" si="138"/>
        <v>54</v>
      </c>
      <c r="I2065" s="11"/>
      <c r="J2065" s="207">
        <v>3052.7299999999996</v>
      </c>
      <c r="K2065" s="11"/>
      <c r="M2065" s="11">
        <v>4</v>
      </c>
      <c r="N2065" s="70"/>
      <c r="P2065" s="196">
        <f t="shared" si="141"/>
        <v>763.18249999999989</v>
      </c>
      <c r="Q2065" s="11"/>
      <c r="R2065" s="11"/>
      <c r="S2065" s="11"/>
      <c r="T2065" s="170">
        <f t="shared" si="142"/>
        <v>4823</v>
      </c>
      <c r="U2065" s="11"/>
      <c r="V2065" s="11"/>
      <c r="W2065" s="11"/>
      <c r="Y2065" s="11">
        <v>3052.7299999999996</v>
      </c>
      <c r="Z2065" s="11">
        <f t="shared" si="139"/>
        <v>4314.32</v>
      </c>
      <c r="AB2065" s="11">
        <f t="shared" si="140"/>
        <v>2367.59</v>
      </c>
      <c r="AC2065" s="170">
        <v>2938.48</v>
      </c>
      <c r="AD2065" s="11"/>
      <c r="AE2065" s="4"/>
      <c r="AF2065" s="4"/>
    </row>
    <row r="2066" spans="1:32">
      <c r="A2066" s="56"/>
      <c r="B2066" s="195"/>
      <c r="C2066" s="11" t="s">
        <v>375</v>
      </c>
      <c r="D2066" s="11"/>
      <c r="E2066" s="11" t="s">
        <v>376</v>
      </c>
      <c r="F2066" s="11">
        <v>388056</v>
      </c>
      <c r="G2066" s="11"/>
      <c r="H2066" s="11">
        <f t="shared" si="138"/>
        <v>1096</v>
      </c>
      <c r="I2066" s="11"/>
      <c r="J2066" s="207">
        <v>24965.460000000014</v>
      </c>
      <c r="K2066" s="11"/>
      <c r="M2066" s="11">
        <v>31</v>
      </c>
      <c r="N2066" s="70"/>
      <c r="P2066" s="196">
        <f t="shared" si="141"/>
        <v>805.3374193548392</v>
      </c>
      <c r="Q2066" s="11"/>
      <c r="R2066" s="11"/>
      <c r="S2066" s="11"/>
      <c r="T2066" s="170">
        <f t="shared" si="142"/>
        <v>12517.935483870968</v>
      </c>
      <c r="U2066" s="11"/>
      <c r="V2066" s="11"/>
      <c r="W2066" s="11"/>
      <c r="Y2066" s="11">
        <v>24965.460000000014</v>
      </c>
      <c r="Z2066" s="11">
        <f t="shared" si="139"/>
        <v>35282.82</v>
      </c>
      <c r="AB2066" s="11">
        <f t="shared" si="140"/>
        <v>19362.330000000002</v>
      </c>
      <c r="AC2066" s="170">
        <v>24031.08</v>
      </c>
      <c r="AD2066" s="11"/>
      <c r="AE2066" s="4"/>
      <c r="AF2066" s="4"/>
    </row>
    <row r="2067" spans="1:32">
      <c r="A2067" s="56"/>
      <c r="B2067" s="195"/>
      <c r="C2067" s="11" t="s">
        <v>377</v>
      </c>
      <c r="D2067" s="11"/>
      <c r="E2067" s="11" t="s">
        <v>94</v>
      </c>
      <c r="F2067" s="11">
        <v>82</v>
      </c>
      <c r="G2067" s="11"/>
      <c r="H2067" s="11">
        <f t="shared" si="138"/>
        <v>0</v>
      </c>
      <c r="I2067" s="11"/>
      <c r="J2067" s="207">
        <v>25.05</v>
      </c>
      <c r="K2067" s="11"/>
      <c r="M2067" s="11">
        <v>1</v>
      </c>
      <c r="N2067" s="70"/>
      <c r="P2067" s="196">
        <f t="shared" si="141"/>
        <v>25.05</v>
      </c>
      <c r="Q2067" s="11"/>
      <c r="R2067" s="11"/>
      <c r="S2067" s="11"/>
      <c r="T2067" s="170">
        <f t="shared" si="142"/>
        <v>82</v>
      </c>
      <c r="U2067" s="11"/>
      <c r="V2067" s="11"/>
      <c r="W2067" s="11"/>
      <c r="Y2067" s="11">
        <v>25.05</v>
      </c>
      <c r="Z2067" s="11">
        <f t="shared" si="139"/>
        <v>35.4</v>
      </c>
      <c r="AB2067" s="11">
        <f t="shared" si="140"/>
        <v>19.43</v>
      </c>
      <c r="AC2067" s="170">
        <v>24.11</v>
      </c>
      <c r="AD2067" s="11"/>
      <c r="AE2067" s="4"/>
      <c r="AF2067" s="4"/>
    </row>
    <row r="2068" spans="1:32">
      <c r="A2068" s="56"/>
      <c r="B2068" s="195"/>
      <c r="C2068" s="11" t="s">
        <v>377</v>
      </c>
      <c r="D2068" s="11"/>
      <c r="E2068" s="11" t="s">
        <v>75</v>
      </c>
      <c r="F2068" s="11">
        <v>43770</v>
      </c>
      <c r="G2068" s="11"/>
      <c r="H2068" s="11">
        <f t="shared" si="138"/>
        <v>124</v>
      </c>
      <c r="I2068" s="11"/>
      <c r="J2068" s="207">
        <v>8737.760000000002</v>
      </c>
      <c r="K2068" s="11"/>
      <c r="M2068" s="11">
        <v>42</v>
      </c>
      <c r="N2068" s="70"/>
      <c r="P2068" s="196">
        <f t="shared" si="141"/>
        <v>208.04190476190482</v>
      </c>
      <c r="Q2068" s="11"/>
      <c r="R2068" s="11"/>
      <c r="S2068" s="11"/>
      <c r="T2068" s="170">
        <f t="shared" si="142"/>
        <v>1042.1428571428571</v>
      </c>
      <c r="U2068" s="11"/>
      <c r="V2068" s="11"/>
      <c r="W2068" s="11"/>
      <c r="Y2068" s="11">
        <v>8737.760000000002</v>
      </c>
      <c r="Z2068" s="11">
        <f t="shared" si="139"/>
        <v>12348.77</v>
      </c>
      <c r="AB2068" s="11">
        <f t="shared" si="140"/>
        <v>6776.7</v>
      </c>
      <c r="AC2068" s="170">
        <v>8410.73</v>
      </c>
      <c r="AD2068" s="11"/>
      <c r="AE2068" s="4"/>
      <c r="AF2068" s="4"/>
    </row>
    <row r="2069" spans="1:32">
      <c r="A2069" s="56"/>
      <c r="B2069" s="195"/>
      <c r="C2069" s="11" t="s">
        <v>378</v>
      </c>
      <c r="D2069" s="11"/>
      <c r="E2069" s="11" t="s">
        <v>198</v>
      </c>
      <c r="F2069" s="11">
        <v>851</v>
      </c>
      <c r="G2069" s="11"/>
      <c r="H2069" s="11">
        <f t="shared" si="138"/>
        <v>2</v>
      </c>
      <c r="I2069" s="11"/>
      <c r="J2069" s="207">
        <v>177.69</v>
      </c>
      <c r="K2069" s="11"/>
      <c r="M2069" s="11">
        <v>1</v>
      </c>
      <c r="N2069" s="70"/>
      <c r="P2069" s="196">
        <f t="shared" si="141"/>
        <v>177.69</v>
      </c>
      <c r="Q2069" s="11"/>
      <c r="R2069" s="11"/>
      <c r="S2069" s="11"/>
      <c r="T2069" s="170">
        <f t="shared" si="142"/>
        <v>851</v>
      </c>
      <c r="U2069" s="11"/>
      <c r="V2069" s="11"/>
      <c r="W2069" s="11"/>
      <c r="Y2069" s="11">
        <v>177.69</v>
      </c>
      <c r="Z2069" s="11">
        <f t="shared" si="139"/>
        <v>251.12</v>
      </c>
      <c r="AB2069" s="11">
        <f t="shared" si="140"/>
        <v>137.81</v>
      </c>
      <c r="AC2069" s="170">
        <v>171.04</v>
      </c>
      <c r="AD2069" s="11"/>
      <c r="AE2069" s="4"/>
      <c r="AF2069" s="4"/>
    </row>
    <row r="2070" spans="1:32">
      <c r="A2070" s="56"/>
      <c r="B2070" s="195"/>
      <c r="C2070" s="11" t="s">
        <v>378</v>
      </c>
      <c r="D2070" s="11"/>
      <c r="E2070" s="11" t="s">
        <v>108</v>
      </c>
      <c r="F2070" s="11">
        <v>9258522</v>
      </c>
      <c r="G2070" s="11"/>
      <c r="H2070" s="11">
        <f t="shared" si="138"/>
        <v>26146</v>
      </c>
      <c r="I2070" s="11"/>
      <c r="J2070" s="207">
        <v>1074021.2700000012</v>
      </c>
      <c r="K2070" s="11"/>
      <c r="M2070" s="11">
        <v>1183</v>
      </c>
      <c r="N2070" s="70"/>
      <c r="P2070" s="196">
        <f t="shared" si="141"/>
        <v>907.87934911242701</v>
      </c>
      <c r="Q2070" s="11"/>
      <c r="R2070" s="11"/>
      <c r="S2070" s="11"/>
      <c r="T2070" s="170">
        <f t="shared" si="142"/>
        <v>7826.3076923076924</v>
      </c>
      <c r="U2070" s="11"/>
      <c r="V2070" s="11"/>
      <c r="W2070" s="11"/>
      <c r="Y2070" s="11">
        <v>1074021.2700000012</v>
      </c>
      <c r="Z2070" s="11">
        <f t="shared" si="139"/>
        <v>1517877.03</v>
      </c>
      <c r="AB2070" s="11">
        <f t="shared" si="140"/>
        <v>832973.07</v>
      </c>
      <c r="AC2070" s="170">
        <v>1033824.16</v>
      </c>
      <c r="AD2070" s="11"/>
      <c r="AE2070" s="4"/>
      <c r="AF2070" s="4"/>
    </row>
    <row r="2071" spans="1:32">
      <c r="A2071" s="56"/>
      <c r="B2071" s="195"/>
      <c r="C2071" s="11" t="s">
        <v>379</v>
      </c>
      <c r="D2071" s="11"/>
      <c r="E2071" s="11" t="s">
        <v>86</v>
      </c>
      <c r="F2071" s="11">
        <v>126318</v>
      </c>
      <c r="G2071" s="11"/>
      <c r="H2071" s="11">
        <f t="shared" si="138"/>
        <v>357</v>
      </c>
      <c r="I2071" s="11"/>
      <c r="J2071" s="207">
        <v>23088.81</v>
      </c>
      <c r="K2071" s="11"/>
      <c r="M2071" s="11">
        <v>59</v>
      </c>
      <c r="N2071" s="70"/>
      <c r="P2071" s="196">
        <f t="shared" si="141"/>
        <v>391.33576271186445</v>
      </c>
      <c r="Q2071" s="11"/>
      <c r="R2071" s="11"/>
      <c r="S2071" s="11"/>
      <c r="T2071" s="170">
        <f t="shared" si="142"/>
        <v>2140.9830508474574</v>
      </c>
      <c r="U2071" s="11"/>
      <c r="V2071" s="11"/>
      <c r="W2071" s="11"/>
      <c r="Y2071" s="11">
        <v>23088.81</v>
      </c>
      <c r="Z2071" s="11">
        <f t="shared" si="139"/>
        <v>32630.61</v>
      </c>
      <c r="AB2071" s="11">
        <f t="shared" si="140"/>
        <v>17906.87</v>
      </c>
      <c r="AC2071" s="170">
        <v>22224.67</v>
      </c>
      <c r="AD2071" s="11"/>
      <c r="AE2071" s="4"/>
      <c r="AF2071" s="4"/>
    </row>
    <row r="2072" spans="1:32">
      <c r="A2072" s="56"/>
      <c r="B2072" s="195"/>
      <c r="C2072" s="11" t="s">
        <v>380</v>
      </c>
      <c r="D2072" s="11"/>
      <c r="E2072" s="11" t="s">
        <v>89</v>
      </c>
      <c r="F2072" s="11">
        <v>183236</v>
      </c>
      <c r="G2072" s="11"/>
      <c r="H2072" s="11">
        <f t="shared" si="138"/>
        <v>517</v>
      </c>
      <c r="I2072" s="11"/>
      <c r="J2072" s="207">
        <v>13316.270000000002</v>
      </c>
      <c r="K2072" s="11"/>
      <c r="M2072" s="11">
        <v>41</v>
      </c>
      <c r="N2072" s="70"/>
      <c r="P2072" s="196">
        <f t="shared" si="141"/>
        <v>324.78707317073179</v>
      </c>
      <c r="Q2072" s="11"/>
      <c r="R2072" s="11"/>
      <c r="S2072" s="11"/>
      <c r="T2072" s="170">
        <f t="shared" si="142"/>
        <v>4469.1707317073169</v>
      </c>
      <c r="U2072" s="11"/>
      <c r="V2072" s="11"/>
      <c r="W2072" s="11"/>
      <c r="Y2072" s="11">
        <v>13316.270000000002</v>
      </c>
      <c r="Z2072" s="11">
        <f t="shared" si="139"/>
        <v>18819.419999999998</v>
      </c>
      <c r="AB2072" s="11">
        <f t="shared" si="140"/>
        <v>10327.629999999999</v>
      </c>
      <c r="AC2072" s="170">
        <v>12817.89</v>
      </c>
      <c r="AD2072" s="11"/>
      <c r="AE2072" s="4"/>
      <c r="AF2072" s="4"/>
    </row>
    <row r="2073" spans="1:32">
      <c r="A2073" s="56"/>
      <c r="B2073" s="195"/>
      <c r="C2073" s="11" t="s">
        <v>380</v>
      </c>
      <c r="D2073" s="11"/>
      <c r="E2073" s="11" t="s">
        <v>66</v>
      </c>
      <c r="F2073" s="11">
        <v>2934845</v>
      </c>
      <c r="G2073" s="11"/>
      <c r="H2073" s="11">
        <f t="shared" si="138"/>
        <v>8288</v>
      </c>
      <c r="I2073" s="11"/>
      <c r="J2073" s="207">
        <v>274795.06999999989</v>
      </c>
      <c r="K2073" s="11"/>
      <c r="M2073" s="11">
        <v>332</v>
      </c>
      <c r="N2073" s="70"/>
      <c r="P2073" s="196">
        <f t="shared" si="141"/>
        <v>827.69599397590332</v>
      </c>
      <c r="Q2073" s="11"/>
      <c r="R2073" s="11"/>
      <c r="S2073" s="11"/>
      <c r="T2073" s="170">
        <f t="shared" si="142"/>
        <v>8839.8945783132531</v>
      </c>
      <c r="U2073" s="11"/>
      <c r="V2073" s="11"/>
      <c r="W2073" s="11"/>
      <c r="Y2073" s="11">
        <v>274795.06999999989</v>
      </c>
      <c r="Z2073" s="11">
        <f t="shared" si="139"/>
        <v>388358.35</v>
      </c>
      <c r="AB2073" s="11">
        <f t="shared" si="140"/>
        <v>213121.38</v>
      </c>
      <c r="AC2073" s="170">
        <v>264510.39</v>
      </c>
      <c r="AD2073" s="11"/>
      <c r="AE2073" s="4"/>
      <c r="AF2073" s="4"/>
    </row>
    <row r="2074" spans="1:32">
      <c r="A2074" s="56"/>
      <c r="B2074" s="195"/>
      <c r="C2074" s="11" t="s">
        <v>381</v>
      </c>
      <c r="D2074" s="11"/>
      <c r="E2074" s="11" t="s">
        <v>371</v>
      </c>
      <c r="F2074" s="11">
        <v>729085</v>
      </c>
      <c r="G2074" s="11"/>
      <c r="H2074" s="11">
        <f t="shared" si="138"/>
        <v>2059</v>
      </c>
      <c r="I2074" s="11"/>
      <c r="J2074" s="207">
        <v>76616.710000000021</v>
      </c>
      <c r="K2074" s="11"/>
      <c r="M2074" s="11">
        <v>143</v>
      </c>
      <c r="N2074" s="70"/>
      <c r="P2074" s="196">
        <f t="shared" si="141"/>
        <v>535.78118881118894</v>
      </c>
      <c r="Q2074" s="11"/>
      <c r="R2074" s="11"/>
      <c r="S2074" s="11"/>
      <c r="T2074" s="170">
        <f t="shared" si="142"/>
        <v>5098.4965034965035</v>
      </c>
      <c r="U2074" s="11"/>
      <c r="V2074" s="11"/>
      <c r="W2074" s="11"/>
      <c r="Y2074" s="11">
        <v>76616.710000000021</v>
      </c>
      <c r="Z2074" s="11">
        <f t="shared" si="139"/>
        <v>108279.74</v>
      </c>
      <c r="AB2074" s="11">
        <f t="shared" si="140"/>
        <v>59421.22</v>
      </c>
      <c r="AC2074" s="170">
        <v>73749.2</v>
      </c>
      <c r="AD2074" s="11"/>
      <c r="AE2074" s="4"/>
      <c r="AF2074" s="4"/>
    </row>
    <row r="2075" spans="1:32">
      <c r="A2075" s="56"/>
      <c r="B2075" s="195"/>
      <c r="C2075" s="11" t="s">
        <v>381</v>
      </c>
      <c r="D2075" s="11"/>
      <c r="E2075" s="11" t="s">
        <v>77</v>
      </c>
      <c r="F2075" s="11">
        <v>12720</v>
      </c>
      <c r="G2075" s="11"/>
      <c r="H2075" s="11">
        <f t="shared" si="138"/>
        <v>36</v>
      </c>
      <c r="I2075" s="11"/>
      <c r="J2075" s="207">
        <v>2522.31</v>
      </c>
      <c r="K2075" s="11"/>
      <c r="M2075" s="11">
        <v>7</v>
      </c>
      <c r="N2075" s="70"/>
      <c r="P2075" s="196">
        <f t="shared" si="141"/>
        <v>360.33</v>
      </c>
      <c r="Q2075" s="11"/>
      <c r="R2075" s="11"/>
      <c r="S2075" s="11"/>
      <c r="T2075" s="170">
        <f t="shared" si="142"/>
        <v>1817.1428571428571</v>
      </c>
      <c r="U2075" s="11"/>
      <c r="V2075" s="11"/>
      <c r="W2075" s="11"/>
      <c r="Y2075" s="11">
        <v>2522.31</v>
      </c>
      <c r="Z2075" s="11">
        <f t="shared" si="139"/>
        <v>3564.69</v>
      </c>
      <c r="AB2075" s="11">
        <f t="shared" si="140"/>
        <v>1956.21</v>
      </c>
      <c r="AC2075" s="170">
        <v>2427.91</v>
      </c>
      <c r="AD2075" s="11"/>
      <c r="AE2075" s="4"/>
      <c r="AF2075" s="4"/>
    </row>
    <row r="2076" spans="1:32">
      <c r="A2076" s="56"/>
      <c r="B2076" s="195"/>
      <c r="C2076" s="11" t="s">
        <v>593</v>
      </c>
      <c r="D2076" s="11"/>
      <c r="E2076" s="11" t="s">
        <v>162</v>
      </c>
      <c r="F2076" s="11">
        <v>14145</v>
      </c>
      <c r="G2076" s="11"/>
      <c r="H2076" s="11">
        <f t="shared" si="138"/>
        <v>40</v>
      </c>
      <c r="I2076" s="11"/>
      <c r="J2076" s="207">
        <v>2475.37</v>
      </c>
      <c r="K2076" s="11"/>
      <c r="M2076" s="11">
        <v>3</v>
      </c>
      <c r="N2076" s="70"/>
      <c r="P2076" s="196">
        <f t="shared" si="141"/>
        <v>825.12333333333333</v>
      </c>
      <c r="Q2076" s="11"/>
      <c r="R2076" s="11"/>
      <c r="S2076" s="11"/>
      <c r="T2076" s="170">
        <f t="shared" si="142"/>
        <v>4715</v>
      </c>
      <c r="U2076" s="11"/>
      <c r="V2076" s="11"/>
      <c r="W2076" s="11"/>
      <c r="Y2076" s="11">
        <v>2475.37</v>
      </c>
      <c r="Z2076" s="11">
        <f t="shared" si="139"/>
        <v>3498.35</v>
      </c>
      <c r="AB2076" s="11">
        <f t="shared" si="140"/>
        <v>1919.81</v>
      </c>
      <c r="AC2076" s="170">
        <v>2382.7199999999998</v>
      </c>
      <c r="AD2076" s="11"/>
      <c r="AE2076" s="4"/>
      <c r="AF2076" s="4"/>
    </row>
    <row r="2077" spans="1:32">
      <c r="A2077" s="56"/>
      <c r="B2077" s="195"/>
      <c r="C2077" s="11" t="s">
        <v>382</v>
      </c>
      <c r="D2077" s="11"/>
      <c r="E2077" s="11" t="s">
        <v>286</v>
      </c>
      <c r="F2077" s="11">
        <v>382761</v>
      </c>
      <c r="G2077" s="11"/>
      <c r="H2077" s="11">
        <f t="shared" si="138"/>
        <v>1081</v>
      </c>
      <c r="I2077" s="11"/>
      <c r="J2077" s="207">
        <v>66436.740000000005</v>
      </c>
      <c r="K2077" s="11"/>
      <c r="M2077" s="11">
        <v>4</v>
      </c>
      <c r="N2077" s="70"/>
      <c r="P2077" s="196">
        <f t="shared" si="141"/>
        <v>16609.185000000001</v>
      </c>
      <c r="Q2077" s="11"/>
      <c r="R2077" s="11"/>
      <c r="S2077" s="11"/>
      <c r="T2077" s="170">
        <f t="shared" si="142"/>
        <v>95690.25</v>
      </c>
      <c r="U2077" s="11"/>
      <c r="V2077" s="11"/>
      <c r="W2077" s="11"/>
      <c r="Y2077" s="11">
        <v>66436.740000000005</v>
      </c>
      <c r="Z2077" s="11">
        <f t="shared" si="139"/>
        <v>93892.74</v>
      </c>
      <c r="AB2077" s="11">
        <f t="shared" si="140"/>
        <v>51526</v>
      </c>
      <c r="AC2077" s="170">
        <v>63950.23</v>
      </c>
      <c r="AD2077" s="11"/>
      <c r="AE2077" s="4"/>
      <c r="AF2077" s="4"/>
    </row>
    <row r="2078" spans="1:32">
      <c r="A2078" s="56"/>
      <c r="B2078" s="195"/>
      <c r="C2078" s="11" t="s">
        <v>382</v>
      </c>
      <c r="D2078" s="11"/>
      <c r="E2078" s="11" t="s">
        <v>367</v>
      </c>
      <c r="F2078" s="11">
        <v>1034065</v>
      </c>
      <c r="G2078" s="11"/>
      <c r="H2078" s="11">
        <f t="shared" si="138"/>
        <v>2920</v>
      </c>
      <c r="I2078" s="11"/>
      <c r="J2078" s="207">
        <v>101549.94999999995</v>
      </c>
      <c r="K2078" s="11"/>
      <c r="M2078" s="11">
        <v>178</v>
      </c>
      <c r="N2078" s="70"/>
      <c r="P2078" s="196">
        <f t="shared" si="141"/>
        <v>570.50533707865145</v>
      </c>
      <c r="Q2078" s="11"/>
      <c r="R2078" s="11"/>
      <c r="S2078" s="11"/>
      <c r="T2078" s="170">
        <f t="shared" si="142"/>
        <v>5809.3539325842694</v>
      </c>
      <c r="U2078" s="11"/>
      <c r="V2078" s="11"/>
      <c r="W2078" s="11"/>
      <c r="Y2078" s="11">
        <v>101549.94999999995</v>
      </c>
      <c r="Z2078" s="11">
        <f t="shared" si="139"/>
        <v>143517.01999999999</v>
      </c>
      <c r="AB2078" s="11">
        <f t="shared" si="140"/>
        <v>78758.559999999998</v>
      </c>
      <c r="AC2078" s="170">
        <v>97749.27</v>
      </c>
      <c r="AD2078" s="11"/>
      <c r="AE2078" s="4"/>
      <c r="AF2078" s="4"/>
    </row>
    <row r="2079" spans="1:32">
      <c r="A2079" s="56"/>
      <c r="B2079" s="195"/>
      <c r="C2079" s="11" t="s">
        <v>383</v>
      </c>
      <c r="D2079" s="11"/>
      <c r="E2079" s="11" t="s">
        <v>89</v>
      </c>
      <c r="F2079" s="11">
        <v>360</v>
      </c>
      <c r="G2079" s="11"/>
      <c r="H2079" s="11">
        <f t="shared" si="138"/>
        <v>1</v>
      </c>
      <c r="I2079" s="11"/>
      <c r="J2079" s="207">
        <v>23.02</v>
      </c>
      <c r="K2079" s="11"/>
      <c r="M2079" s="11">
        <v>1</v>
      </c>
      <c r="N2079" s="70"/>
      <c r="P2079" s="196">
        <f t="shared" si="141"/>
        <v>23.02</v>
      </c>
      <c r="Q2079" s="11"/>
      <c r="R2079" s="11"/>
      <c r="S2079" s="11"/>
      <c r="T2079" s="170">
        <f t="shared" si="142"/>
        <v>360</v>
      </c>
      <c r="U2079" s="11"/>
      <c r="V2079" s="11"/>
      <c r="W2079" s="11"/>
      <c r="Y2079" s="11">
        <v>23.02</v>
      </c>
      <c r="Z2079" s="11">
        <f t="shared" si="139"/>
        <v>32.53</v>
      </c>
      <c r="AB2079" s="11">
        <f t="shared" si="140"/>
        <v>17.850000000000001</v>
      </c>
      <c r="AC2079" s="170">
        <v>22.16</v>
      </c>
      <c r="AD2079" s="11"/>
      <c r="AE2079" s="4"/>
      <c r="AF2079" s="4"/>
    </row>
    <row r="2080" spans="1:32">
      <c r="A2080" s="56"/>
      <c r="B2080" s="195"/>
      <c r="C2080" s="11" t="s">
        <v>383</v>
      </c>
      <c r="D2080" s="11"/>
      <c r="E2080" s="11" t="s">
        <v>162</v>
      </c>
      <c r="F2080" s="11">
        <v>20970571</v>
      </c>
      <c r="G2080" s="11"/>
      <c r="H2080" s="11">
        <f t="shared" si="138"/>
        <v>59221</v>
      </c>
      <c r="I2080" s="11"/>
      <c r="J2080" s="207">
        <v>2114414.399999998</v>
      </c>
      <c r="K2080" s="11"/>
      <c r="M2080" s="11">
        <v>1811</v>
      </c>
      <c r="N2080" s="70"/>
      <c r="P2080" s="196">
        <f t="shared" si="141"/>
        <v>1167.5397018221965</v>
      </c>
      <c r="Q2080" s="11"/>
      <c r="R2080" s="11"/>
      <c r="S2080" s="11"/>
      <c r="T2080" s="170">
        <f t="shared" si="142"/>
        <v>11579.553285477637</v>
      </c>
      <c r="U2080" s="11"/>
      <c r="V2080" s="11"/>
      <c r="W2080" s="11"/>
      <c r="Y2080" s="11">
        <v>2114414.399999998</v>
      </c>
      <c r="Z2080" s="11">
        <f t="shared" si="139"/>
        <v>2988228.58</v>
      </c>
      <c r="AB2080" s="11">
        <f t="shared" si="140"/>
        <v>1639865.34</v>
      </c>
      <c r="AC2080" s="170">
        <v>2035278.76</v>
      </c>
      <c r="AD2080" s="11"/>
      <c r="AE2080" s="4"/>
      <c r="AF2080" s="4"/>
    </row>
    <row r="2081" spans="1:32">
      <c r="A2081" s="56"/>
      <c r="B2081" s="195"/>
      <c r="C2081" s="11" t="s">
        <v>385</v>
      </c>
      <c r="D2081" s="11"/>
      <c r="E2081" s="11" t="s">
        <v>386</v>
      </c>
      <c r="F2081" s="11">
        <v>95040</v>
      </c>
      <c r="G2081" s="11"/>
      <c r="H2081" s="11">
        <f t="shared" si="138"/>
        <v>268</v>
      </c>
      <c r="I2081" s="11"/>
      <c r="J2081" s="207">
        <v>14415.000000000002</v>
      </c>
      <c r="K2081" s="11"/>
      <c r="M2081" s="11">
        <v>65</v>
      </c>
      <c r="N2081" s="70"/>
      <c r="P2081" s="196">
        <f t="shared" si="141"/>
        <v>221.7692307692308</v>
      </c>
      <c r="Q2081" s="11"/>
      <c r="R2081" s="11"/>
      <c r="S2081" s="11"/>
      <c r="T2081" s="170">
        <f t="shared" si="142"/>
        <v>1462.1538461538462</v>
      </c>
      <c r="U2081" s="11"/>
      <c r="V2081" s="11"/>
      <c r="W2081" s="11"/>
      <c r="Y2081" s="11">
        <v>14415.000000000002</v>
      </c>
      <c r="Z2081" s="11">
        <f t="shared" si="139"/>
        <v>20372.22</v>
      </c>
      <c r="AB2081" s="11">
        <f t="shared" si="140"/>
        <v>11179.77</v>
      </c>
      <c r="AC2081" s="170">
        <v>13875.49</v>
      </c>
      <c r="AD2081" s="11"/>
      <c r="AE2081" s="4"/>
      <c r="AF2081" s="4"/>
    </row>
    <row r="2082" spans="1:32">
      <c r="A2082" s="56"/>
      <c r="B2082" s="195"/>
      <c r="C2082" s="11" t="s">
        <v>388</v>
      </c>
      <c r="D2082" s="11"/>
      <c r="E2082" s="11" t="s">
        <v>143</v>
      </c>
      <c r="F2082" s="11">
        <v>175780</v>
      </c>
      <c r="G2082" s="11"/>
      <c r="H2082" s="11">
        <f t="shared" si="138"/>
        <v>496</v>
      </c>
      <c r="I2082" s="11"/>
      <c r="J2082" s="207">
        <v>29481.380000000005</v>
      </c>
      <c r="K2082" s="11"/>
      <c r="M2082" s="11">
        <v>105</v>
      </c>
      <c r="N2082" s="70"/>
      <c r="P2082" s="196">
        <f t="shared" si="141"/>
        <v>280.77504761904765</v>
      </c>
      <c r="Q2082" s="11"/>
      <c r="R2082" s="11"/>
      <c r="S2082" s="11"/>
      <c r="T2082" s="170">
        <f t="shared" si="142"/>
        <v>1674.0952380952381</v>
      </c>
      <c r="U2082" s="11"/>
      <c r="V2082" s="11"/>
      <c r="W2082" s="11"/>
      <c r="Y2082" s="11">
        <v>29481.380000000005</v>
      </c>
      <c r="Z2082" s="11">
        <f t="shared" si="139"/>
        <v>41665.01</v>
      </c>
      <c r="AB2082" s="11">
        <f t="shared" si="140"/>
        <v>22864.720000000001</v>
      </c>
      <c r="AC2082" s="170">
        <v>28377.99</v>
      </c>
      <c r="AD2082" s="11"/>
      <c r="AE2082" s="4"/>
      <c r="AF2082" s="4"/>
    </row>
    <row r="2083" spans="1:32">
      <c r="A2083" s="56"/>
      <c r="B2083" s="195"/>
      <c r="C2083" s="11" t="s">
        <v>389</v>
      </c>
      <c r="D2083" s="11"/>
      <c r="E2083" s="11" t="s">
        <v>390</v>
      </c>
      <c r="F2083" s="11">
        <v>49240</v>
      </c>
      <c r="G2083" s="11"/>
      <c r="H2083" s="11">
        <f t="shared" si="138"/>
        <v>139</v>
      </c>
      <c r="I2083" s="11"/>
      <c r="J2083" s="207">
        <v>8874.42</v>
      </c>
      <c r="K2083" s="11"/>
      <c r="M2083" s="11">
        <v>47</v>
      </c>
      <c r="N2083" s="70"/>
      <c r="P2083" s="196">
        <f t="shared" si="141"/>
        <v>188.81744680851065</v>
      </c>
      <c r="Q2083" s="11"/>
      <c r="R2083" s="11"/>
      <c r="S2083" s="11"/>
      <c r="T2083" s="170">
        <f t="shared" si="142"/>
        <v>1047.6595744680851</v>
      </c>
      <c r="U2083" s="11"/>
      <c r="V2083" s="11"/>
      <c r="W2083" s="11"/>
      <c r="Y2083" s="11">
        <v>8874.42</v>
      </c>
      <c r="Z2083" s="11">
        <f t="shared" si="139"/>
        <v>12541.91</v>
      </c>
      <c r="AB2083" s="11">
        <f t="shared" si="140"/>
        <v>6882.69</v>
      </c>
      <c r="AC2083" s="170">
        <v>8542.2800000000007</v>
      </c>
      <c r="AD2083" s="11"/>
      <c r="AE2083" s="4"/>
      <c r="AF2083" s="4"/>
    </row>
    <row r="2084" spans="1:32">
      <c r="A2084" s="56"/>
      <c r="B2084" s="195"/>
      <c r="C2084" s="11" t="s">
        <v>574</v>
      </c>
      <c r="D2084" s="11"/>
      <c r="E2084" s="11" t="s">
        <v>281</v>
      </c>
      <c r="F2084" s="11">
        <v>377</v>
      </c>
      <c r="G2084" s="11"/>
      <c r="H2084" s="11">
        <f t="shared" si="138"/>
        <v>1</v>
      </c>
      <c r="I2084" s="11"/>
      <c r="J2084" s="207">
        <v>163.28</v>
      </c>
      <c r="K2084" s="11"/>
      <c r="M2084" s="11">
        <v>9</v>
      </c>
      <c r="N2084" s="70"/>
      <c r="P2084" s="196">
        <f t="shared" si="141"/>
        <v>18.142222222222223</v>
      </c>
      <c r="Q2084" s="11"/>
      <c r="R2084" s="11"/>
      <c r="S2084" s="11"/>
      <c r="T2084" s="170">
        <f t="shared" si="142"/>
        <v>41.888888888888886</v>
      </c>
      <c r="U2084" s="11"/>
      <c r="V2084" s="11"/>
      <c r="W2084" s="11"/>
      <c r="Y2084" s="11">
        <v>163.28</v>
      </c>
      <c r="Z2084" s="11">
        <f t="shared" si="139"/>
        <v>230.76</v>
      </c>
      <c r="AB2084" s="11">
        <f t="shared" si="140"/>
        <v>126.63</v>
      </c>
      <c r="AC2084" s="170">
        <v>157.16999999999999</v>
      </c>
      <c r="AD2084" s="11"/>
      <c r="AE2084" s="4"/>
      <c r="AF2084" s="4"/>
    </row>
    <row r="2085" spans="1:32">
      <c r="A2085" s="56"/>
      <c r="B2085" s="195"/>
      <c r="C2085" s="11" t="s">
        <v>574</v>
      </c>
      <c r="D2085" s="11"/>
      <c r="E2085" s="11" t="s">
        <v>122</v>
      </c>
      <c r="F2085" s="11">
        <v>19</v>
      </c>
      <c r="G2085" s="11"/>
      <c r="H2085" s="11">
        <f t="shared" si="138"/>
        <v>0</v>
      </c>
      <c r="I2085" s="11"/>
      <c r="J2085" s="207">
        <v>14.35</v>
      </c>
      <c r="K2085" s="11"/>
      <c r="M2085" s="11">
        <v>1</v>
      </c>
      <c r="N2085" s="70"/>
      <c r="P2085" s="196">
        <f t="shared" si="141"/>
        <v>14.35</v>
      </c>
      <c r="Q2085" s="11"/>
      <c r="R2085" s="11"/>
      <c r="S2085" s="11"/>
      <c r="T2085" s="170">
        <f t="shared" si="142"/>
        <v>19</v>
      </c>
      <c r="U2085" s="11"/>
      <c r="V2085" s="11"/>
      <c r="W2085" s="11"/>
      <c r="Y2085" s="11">
        <v>14.35</v>
      </c>
      <c r="Z2085" s="11">
        <f t="shared" si="139"/>
        <v>20.28</v>
      </c>
      <c r="AB2085" s="11">
        <f t="shared" si="140"/>
        <v>11.13</v>
      </c>
      <c r="AC2085" s="170">
        <v>13.81</v>
      </c>
      <c r="AD2085" s="11"/>
      <c r="AE2085" s="4"/>
      <c r="AF2085" s="4"/>
    </row>
    <row r="2086" spans="1:32">
      <c r="A2086" s="56"/>
      <c r="B2086" s="195"/>
      <c r="C2086" s="11" t="s">
        <v>391</v>
      </c>
      <c r="D2086" s="11"/>
      <c r="E2086" s="11" t="s">
        <v>82</v>
      </c>
      <c r="F2086" s="11">
        <v>801804</v>
      </c>
      <c r="G2086" s="11"/>
      <c r="H2086" s="11">
        <f t="shared" si="138"/>
        <v>2264</v>
      </c>
      <c r="I2086" s="11"/>
      <c r="J2086" s="207">
        <v>115224.77000000011</v>
      </c>
      <c r="K2086" s="11"/>
      <c r="M2086" s="11">
        <v>284</v>
      </c>
      <c r="N2086" s="70"/>
      <c r="P2086" s="196">
        <f t="shared" si="141"/>
        <v>405.72102112676095</v>
      </c>
      <c r="Q2086" s="11"/>
      <c r="R2086" s="11"/>
      <c r="S2086" s="11"/>
      <c r="T2086" s="170">
        <f t="shared" si="142"/>
        <v>2823.2535211267605</v>
      </c>
      <c r="U2086" s="11"/>
      <c r="V2086" s="11"/>
      <c r="W2086" s="11"/>
      <c r="Y2086" s="11">
        <v>115224.77000000011</v>
      </c>
      <c r="Z2086" s="11">
        <f t="shared" si="139"/>
        <v>162843.17000000001</v>
      </c>
      <c r="AB2086" s="11">
        <f t="shared" si="140"/>
        <v>89364.27</v>
      </c>
      <c r="AC2086" s="170">
        <v>110912.28</v>
      </c>
      <c r="AD2086" s="11"/>
      <c r="AE2086" s="4"/>
      <c r="AF2086" s="4"/>
    </row>
    <row r="2087" spans="1:32">
      <c r="A2087" s="56"/>
      <c r="B2087" s="195"/>
      <c r="C2087" s="11" t="s">
        <v>392</v>
      </c>
      <c r="D2087" s="11"/>
      <c r="E2087" s="11" t="s">
        <v>52</v>
      </c>
      <c r="F2087" s="11">
        <v>5796</v>
      </c>
      <c r="G2087" s="11"/>
      <c r="H2087" s="11">
        <f t="shared" si="138"/>
        <v>16</v>
      </c>
      <c r="I2087" s="11"/>
      <c r="J2087" s="207">
        <v>1311.99</v>
      </c>
      <c r="K2087" s="11"/>
      <c r="M2087" s="11">
        <v>6</v>
      </c>
      <c r="N2087" s="70"/>
      <c r="P2087" s="196">
        <f t="shared" si="141"/>
        <v>218.66499999999999</v>
      </c>
      <c r="Q2087" s="11"/>
      <c r="R2087" s="11"/>
      <c r="S2087" s="11"/>
      <c r="T2087" s="170">
        <f t="shared" si="142"/>
        <v>966</v>
      </c>
      <c r="U2087" s="11"/>
      <c r="V2087" s="11"/>
      <c r="W2087" s="11"/>
      <c r="Y2087" s="11">
        <v>1311.99</v>
      </c>
      <c r="Z2087" s="11">
        <f t="shared" si="139"/>
        <v>1854.19</v>
      </c>
      <c r="AB2087" s="11">
        <f t="shared" si="140"/>
        <v>1017.53</v>
      </c>
      <c r="AC2087" s="170">
        <v>1262.8900000000001</v>
      </c>
      <c r="AD2087" s="11"/>
      <c r="AE2087" s="4"/>
      <c r="AF2087" s="4"/>
    </row>
    <row r="2088" spans="1:32">
      <c r="A2088" s="56"/>
      <c r="B2088" s="195"/>
      <c r="C2088" s="11" t="s">
        <v>392</v>
      </c>
      <c r="D2088" s="11"/>
      <c r="E2088" s="11" t="s">
        <v>54</v>
      </c>
      <c r="F2088" s="11">
        <v>363</v>
      </c>
      <c r="G2088" s="11"/>
      <c r="H2088" s="11">
        <f t="shared" ref="H2088:H2151" si="143">ROUND($H$2313*F2088/$F$2313,0)</f>
        <v>1</v>
      </c>
      <c r="I2088" s="11"/>
      <c r="J2088" s="207">
        <v>83.8</v>
      </c>
      <c r="K2088" s="11"/>
      <c r="M2088" s="11">
        <v>1</v>
      </c>
      <c r="N2088" s="70"/>
      <c r="P2088" s="196">
        <f t="shared" si="141"/>
        <v>83.8</v>
      </c>
      <c r="Q2088" s="11"/>
      <c r="R2088" s="11"/>
      <c r="S2088" s="11"/>
      <c r="T2088" s="170">
        <f t="shared" si="142"/>
        <v>363</v>
      </c>
      <c r="U2088" s="11"/>
      <c r="V2088" s="11"/>
      <c r="W2088" s="11"/>
      <c r="Y2088" s="11">
        <v>83.8</v>
      </c>
      <c r="Z2088" s="11">
        <f t="shared" ref="Z2088:Z2151" si="144">ROUND($Z$2313*Y2088/$Y$2313,2)</f>
        <v>118.43</v>
      </c>
      <c r="AB2088" s="11">
        <f t="shared" ref="AB2088:AB2151" si="145">ROUND($AB$2313*Y2088/$Y$2313,2)</f>
        <v>64.989999999999995</v>
      </c>
      <c r="AC2088" s="170">
        <v>80.66</v>
      </c>
      <c r="AD2088" s="11"/>
      <c r="AE2088" s="4"/>
      <c r="AF2088" s="4"/>
    </row>
    <row r="2089" spans="1:32">
      <c r="A2089" s="56"/>
      <c r="B2089" s="195"/>
      <c r="C2089" s="11" t="s">
        <v>594</v>
      </c>
      <c r="D2089" s="11"/>
      <c r="E2089" s="11" t="s">
        <v>595</v>
      </c>
      <c r="F2089" s="11">
        <v>14200</v>
      </c>
      <c r="G2089" s="11"/>
      <c r="H2089" s="11">
        <f t="shared" si="143"/>
        <v>40</v>
      </c>
      <c r="I2089" s="11"/>
      <c r="J2089" s="207">
        <v>2822.37</v>
      </c>
      <c r="K2089" s="11"/>
      <c r="M2089" s="11">
        <v>1</v>
      </c>
      <c r="N2089" s="70"/>
      <c r="P2089" s="196">
        <f t="shared" ref="P2089:P2152" si="146">J2089/M2089</f>
        <v>2822.37</v>
      </c>
      <c r="Q2089" s="11"/>
      <c r="R2089" s="11"/>
      <c r="S2089" s="11"/>
      <c r="T2089" s="170">
        <f t="shared" ref="T2089:T2152" si="147">F2089/M2089</f>
        <v>14200</v>
      </c>
      <c r="U2089" s="11"/>
      <c r="V2089" s="11"/>
      <c r="W2089" s="11"/>
      <c r="Y2089" s="11">
        <v>2822.37</v>
      </c>
      <c r="Z2089" s="11">
        <f t="shared" si="144"/>
        <v>3988.76</v>
      </c>
      <c r="AB2089" s="11">
        <f t="shared" si="145"/>
        <v>2188.9299999999998</v>
      </c>
      <c r="AC2089" s="170">
        <v>2716.74</v>
      </c>
      <c r="AD2089" s="11"/>
      <c r="AE2089" s="4"/>
      <c r="AF2089" s="4"/>
    </row>
    <row r="2090" spans="1:32">
      <c r="A2090" s="56"/>
      <c r="B2090" s="195"/>
      <c r="C2090" s="11" t="s">
        <v>393</v>
      </c>
      <c r="D2090" s="11"/>
      <c r="E2090" s="11" t="s">
        <v>336</v>
      </c>
      <c r="F2090" s="11">
        <v>150</v>
      </c>
      <c r="G2090" s="11"/>
      <c r="H2090" s="11">
        <f t="shared" si="143"/>
        <v>0</v>
      </c>
      <c r="I2090" s="11"/>
      <c r="J2090" s="207">
        <v>176.21</v>
      </c>
      <c r="K2090" s="11"/>
      <c r="M2090" s="11">
        <v>1</v>
      </c>
      <c r="N2090" s="70"/>
      <c r="P2090" s="196">
        <f t="shared" si="146"/>
        <v>176.21</v>
      </c>
      <c r="Q2090" s="11"/>
      <c r="R2090" s="11"/>
      <c r="S2090" s="11"/>
      <c r="T2090" s="170">
        <f t="shared" si="147"/>
        <v>150</v>
      </c>
      <c r="U2090" s="11"/>
      <c r="V2090" s="11"/>
      <c r="W2090" s="11"/>
      <c r="Y2090" s="11">
        <v>176.21</v>
      </c>
      <c r="Z2090" s="11">
        <f t="shared" si="144"/>
        <v>249.03</v>
      </c>
      <c r="AB2090" s="11">
        <f t="shared" si="145"/>
        <v>136.66</v>
      </c>
      <c r="AC2090" s="170">
        <v>169.62</v>
      </c>
      <c r="AD2090" s="11"/>
      <c r="AE2090" s="4"/>
      <c r="AF2090" s="4"/>
    </row>
    <row r="2091" spans="1:32">
      <c r="A2091" s="56"/>
      <c r="B2091" s="195"/>
      <c r="C2091" s="11" t="s">
        <v>393</v>
      </c>
      <c r="D2091" s="11"/>
      <c r="E2091" s="11" t="s">
        <v>394</v>
      </c>
      <c r="F2091" s="11">
        <v>427368</v>
      </c>
      <c r="G2091" s="11"/>
      <c r="H2091" s="11">
        <f t="shared" si="143"/>
        <v>1207</v>
      </c>
      <c r="I2091" s="11"/>
      <c r="J2091" s="207">
        <v>32857.42</v>
      </c>
      <c r="K2091" s="11"/>
      <c r="M2091" s="11">
        <v>60</v>
      </c>
      <c r="N2091" s="70"/>
      <c r="P2091" s="196">
        <f t="shared" si="146"/>
        <v>547.62366666666662</v>
      </c>
      <c r="Q2091" s="11"/>
      <c r="R2091" s="11"/>
      <c r="S2091" s="11"/>
      <c r="T2091" s="170">
        <f t="shared" si="147"/>
        <v>7122.8</v>
      </c>
      <c r="U2091" s="11"/>
      <c r="V2091" s="11"/>
      <c r="W2091" s="11"/>
      <c r="Y2091" s="11">
        <v>32857.42</v>
      </c>
      <c r="Z2091" s="11">
        <f t="shared" si="144"/>
        <v>46436.25</v>
      </c>
      <c r="AB2091" s="11">
        <f t="shared" si="145"/>
        <v>25483.06</v>
      </c>
      <c r="AC2091" s="170">
        <v>31627.67</v>
      </c>
      <c r="AD2091" s="11"/>
      <c r="AE2091" s="4"/>
      <c r="AF2091" s="4"/>
    </row>
    <row r="2092" spans="1:32">
      <c r="A2092" s="56"/>
      <c r="B2092" s="195"/>
      <c r="C2092" s="11" t="s">
        <v>393</v>
      </c>
      <c r="D2092" s="11"/>
      <c r="E2092" s="11" t="s">
        <v>310</v>
      </c>
      <c r="F2092" s="11">
        <v>9014</v>
      </c>
      <c r="G2092" s="11"/>
      <c r="H2092" s="11">
        <f t="shared" si="143"/>
        <v>25</v>
      </c>
      <c r="I2092" s="11"/>
      <c r="J2092" s="207">
        <v>1890.04</v>
      </c>
      <c r="K2092" s="11"/>
      <c r="M2092" s="11">
        <v>1</v>
      </c>
      <c r="N2092" s="70"/>
      <c r="P2092" s="196">
        <f t="shared" si="146"/>
        <v>1890.04</v>
      </c>
      <c r="Q2092" s="11"/>
      <c r="R2092" s="11"/>
      <c r="S2092" s="11"/>
      <c r="T2092" s="170">
        <f t="shared" si="147"/>
        <v>9014</v>
      </c>
      <c r="U2092" s="11"/>
      <c r="V2092" s="11"/>
      <c r="W2092" s="11"/>
      <c r="Y2092" s="11">
        <v>1890.04</v>
      </c>
      <c r="Z2092" s="11">
        <f t="shared" si="144"/>
        <v>2671.13</v>
      </c>
      <c r="AB2092" s="11">
        <f t="shared" si="145"/>
        <v>1465.85</v>
      </c>
      <c r="AC2092" s="170">
        <v>1819.3</v>
      </c>
      <c r="AD2092" s="11"/>
      <c r="AE2092" s="4"/>
      <c r="AF2092" s="4"/>
    </row>
    <row r="2093" spans="1:32">
      <c r="A2093" s="56"/>
      <c r="B2093" s="195"/>
      <c r="C2093" s="11" t="s">
        <v>393</v>
      </c>
      <c r="D2093" s="11"/>
      <c r="E2093" s="11" t="s">
        <v>430</v>
      </c>
      <c r="F2093" s="11">
        <v>278</v>
      </c>
      <c r="G2093" s="11"/>
      <c r="H2093" s="11">
        <f t="shared" si="143"/>
        <v>1</v>
      </c>
      <c r="I2093" s="11"/>
      <c r="J2093" s="207">
        <v>55.21</v>
      </c>
      <c r="K2093" s="11"/>
      <c r="M2093" s="11">
        <v>1</v>
      </c>
      <c r="N2093" s="70"/>
      <c r="P2093" s="196">
        <f t="shared" si="146"/>
        <v>55.21</v>
      </c>
      <c r="Q2093" s="11"/>
      <c r="R2093" s="11"/>
      <c r="S2093" s="11"/>
      <c r="T2093" s="170">
        <f t="shared" si="147"/>
        <v>278</v>
      </c>
      <c r="U2093" s="11"/>
      <c r="V2093" s="11"/>
      <c r="W2093" s="11"/>
      <c r="Y2093" s="11">
        <v>55.21</v>
      </c>
      <c r="Z2093" s="11">
        <f t="shared" si="144"/>
        <v>78.03</v>
      </c>
      <c r="AB2093" s="11">
        <f t="shared" si="145"/>
        <v>42.82</v>
      </c>
      <c r="AC2093" s="170">
        <v>53.14</v>
      </c>
      <c r="AD2093" s="11"/>
      <c r="AE2093" s="4"/>
      <c r="AF2093" s="4"/>
    </row>
    <row r="2094" spans="1:32">
      <c r="A2094" s="56"/>
      <c r="B2094" s="195"/>
      <c r="C2094" s="11" t="s">
        <v>395</v>
      </c>
      <c r="D2094" s="11"/>
      <c r="E2094" s="11" t="s">
        <v>312</v>
      </c>
      <c r="F2094" s="11">
        <v>753</v>
      </c>
      <c r="G2094" s="11"/>
      <c r="H2094" s="11">
        <f t="shared" si="143"/>
        <v>2</v>
      </c>
      <c r="I2094" s="11"/>
      <c r="J2094" s="207">
        <v>161.72</v>
      </c>
      <c r="K2094" s="11"/>
      <c r="M2094" s="11">
        <v>2</v>
      </c>
      <c r="N2094" s="70"/>
      <c r="P2094" s="196">
        <f t="shared" si="146"/>
        <v>80.86</v>
      </c>
      <c r="Q2094" s="11"/>
      <c r="R2094" s="11"/>
      <c r="S2094" s="11"/>
      <c r="T2094" s="170">
        <f t="shared" si="147"/>
        <v>376.5</v>
      </c>
      <c r="U2094" s="11"/>
      <c r="V2094" s="11"/>
      <c r="W2094" s="11"/>
      <c r="Y2094" s="11">
        <v>161.72</v>
      </c>
      <c r="Z2094" s="11">
        <f t="shared" si="144"/>
        <v>228.55</v>
      </c>
      <c r="AB2094" s="11">
        <f t="shared" si="145"/>
        <v>125.42</v>
      </c>
      <c r="AC2094" s="170">
        <v>155.66999999999999</v>
      </c>
      <c r="AD2094" s="11"/>
      <c r="AE2094" s="4"/>
      <c r="AF2094" s="4"/>
    </row>
    <row r="2095" spans="1:32">
      <c r="A2095" s="56"/>
      <c r="B2095" s="195"/>
      <c r="C2095" s="11" t="s">
        <v>395</v>
      </c>
      <c r="D2095" s="11"/>
      <c r="E2095" s="11" t="s">
        <v>310</v>
      </c>
      <c r="F2095" s="11">
        <v>6073413</v>
      </c>
      <c r="G2095" s="11"/>
      <c r="H2095" s="11">
        <f t="shared" si="143"/>
        <v>17151</v>
      </c>
      <c r="I2095" s="11"/>
      <c r="J2095" s="207">
        <v>478114.12000000023</v>
      </c>
      <c r="K2095" s="11"/>
      <c r="M2095" s="11">
        <v>545</v>
      </c>
      <c r="N2095" s="70"/>
      <c r="P2095" s="196">
        <f t="shared" si="146"/>
        <v>877.27361467889955</v>
      </c>
      <c r="Q2095" s="11"/>
      <c r="R2095" s="11"/>
      <c r="S2095" s="11"/>
      <c r="T2095" s="170">
        <f t="shared" si="147"/>
        <v>11143.877064220183</v>
      </c>
      <c r="U2095" s="11"/>
      <c r="V2095" s="11"/>
      <c r="W2095" s="11"/>
      <c r="Y2095" s="11">
        <v>478114.12000000023</v>
      </c>
      <c r="Z2095" s="11">
        <f t="shared" si="144"/>
        <v>675702.11</v>
      </c>
      <c r="AB2095" s="11">
        <f t="shared" si="145"/>
        <v>370808.47</v>
      </c>
      <c r="AC2095" s="170">
        <v>460219.87</v>
      </c>
      <c r="AD2095" s="11"/>
      <c r="AE2095" s="4"/>
      <c r="AF2095" s="4"/>
    </row>
    <row r="2096" spans="1:32">
      <c r="A2096" s="56"/>
      <c r="B2096" s="195"/>
      <c r="C2096" s="11" t="s">
        <v>596</v>
      </c>
      <c r="D2096" s="11"/>
      <c r="E2096" s="11" t="s">
        <v>242</v>
      </c>
      <c r="F2096" s="11">
        <v>543</v>
      </c>
      <c r="G2096" s="11"/>
      <c r="H2096" s="11">
        <f t="shared" si="143"/>
        <v>2</v>
      </c>
      <c r="I2096" s="11"/>
      <c r="J2096" s="207">
        <v>71.92</v>
      </c>
      <c r="K2096" s="11"/>
      <c r="M2096" s="11">
        <v>1</v>
      </c>
      <c r="N2096" s="70"/>
      <c r="P2096" s="196">
        <f t="shared" si="146"/>
        <v>71.92</v>
      </c>
      <c r="Q2096" s="11"/>
      <c r="R2096" s="11"/>
      <c r="S2096" s="11"/>
      <c r="T2096" s="170">
        <f t="shared" si="147"/>
        <v>543</v>
      </c>
      <c r="U2096" s="11"/>
      <c r="V2096" s="11"/>
      <c r="W2096" s="11"/>
      <c r="Y2096" s="11">
        <v>71.92</v>
      </c>
      <c r="Z2096" s="11">
        <f t="shared" si="144"/>
        <v>101.64</v>
      </c>
      <c r="AB2096" s="11">
        <f t="shared" si="145"/>
        <v>55.78</v>
      </c>
      <c r="AC2096" s="170">
        <v>69.23</v>
      </c>
      <c r="AD2096" s="11"/>
      <c r="AE2096" s="4"/>
      <c r="AF2096" s="4"/>
    </row>
    <row r="2097" spans="1:32">
      <c r="A2097" s="56"/>
      <c r="B2097" s="195"/>
      <c r="C2097" s="11" t="s">
        <v>396</v>
      </c>
      <c r="D2097" s="11"/>
      <c r="E2097" s="11" t="s">
        <v>323</v>
      </c>
      <c r="F2097" s="11">
        <v>790703</v>
      </c>
      <c r="G2097" s="11"/>
      <c r="H2097" s="11">
        <f t="shared" si="143"/>
        <v>2233</v>
      </c>
      <c r="I2097" s="11"/>
      <c r="J2097" s="207">
        <v>113908.05999999991</v>
      </c>
      <c r="K2097" s="11"/>
      <c r="M2097" s="11">
        <v>237</v>
      </c>
      <c r="N2097" s="70"/>
      <c r="P2097" s="196">
        <f t="shared" si="146"/>
        <v>480.62472573839625</v>
      </c>
      <c r="Q2097" s="11"/>
      <c r="R2097" s="11"/>
      <c r="S2097" s="11"/>
      <c r="T2097" s="170">
        <f t="shared" si="147"/>
        <v>3336.2995780590718</v>
      </c>
      <c r="U2097" s="11"/>
      <c r="V2097" s="11"/>
      <c r="W2097" s="11"/>
      <c r="Y2097" s="11">
        <v>113908.05999999991</v>
      </c>
      <c r="Z2097" s="11">
        <f t="shared" si="144"/>
        <v>160982.31</v>
      </c>
      <c r="AB2097" s="11">
        <f t="shared" si="145"/>
        <v>88343.08</v>
      </c>
      <c r="AC2097" s="170">
        <v>109644.85</v>
      </c>
      <c r="AD2097" s="11"/>
      <c r="AE2097" s="4"/>
      <c r="AF2097" s="4"/>
    </row>
    <row r="2098" spans="1:32">
      <c r="A2098" s="56"/>
      <c r="B2098" s="195"/>
      <c r="C2098" s="11" t="s">
        <v>397</v>
      </c>
      <c r="D2098" s="11"/>
      <c r="E2098" s="11" t="s">
        <v>68</v>
      </c>
      <c r="F2098" s="11">
        <v>67904</v>
      </c>
      <c r="G2098" s="11"/>
      <c r="H2098" s="11">
        <f t="shared" si="143"/>
        <v>192</v>
      </c>
      <c r="I2098" s="11"/>
      <c r="J2098" s="207">
        <v>15131.430000000008</v>
      </c>
      <c r="K2098" s="11"/>
      <c r="M2098" s="11">
        <v>57</v>
      </c>
      <c r="N2098" s="70"/>
      <c r="P2098" s="196">
        <f t="shared" si="146"/>
        <v>265.46368421052642</v>
      </c>
      <c r="Q2098" s="11"/>
      <c r="R2098" s="11"/>
      <c r="S2098" s="11"/>
      <c r="T2098" s="170">
        <f t="shared" si="147"/>
        <v>1191.2982456140351</v>
      </c>
      <c r="U2098" s="11"/>
      <c r="V2098" s="11"/>
      <c r="W2098" s="11"/>
      <c r="Y2098" s="11">
        <v>15131.430000000008</v>
      </c>
      <c r="Z2098" s="11">
        <f t="shared" si="144"/>
        <v>21384.73</v>
      </c>
      <c r="AB2098" s="11">
        <f t="shared" si="145"/>
        <v>11735.4</v>
      </c>
      <c r="AC2098" s="170">
        <v>14565.11</v>
      </c>
      <c r="AD2098" s="11"/>
      <c r="AE2098" s="4"/>
      <c r="AF2098" s="4"/>
    </row>
    <row r="2099" spans="1:32">
      <c r="A2099" s="56"/>
      <c r="B2099" s="195"/>
      <c r="C2099" s="11" t="s">
        <v>399</v>
      </c>
      <c r="D2099" s="11"/>
      <c r="E2099" s="11" t="s">
        <v>220</v>
      </c>
      <c r="F2099" s="11">
        <v>330</v>
      </c>
      <c r="G2099" s="11"/>
      <c r="H2099" s="11">
        <f t="shared" si="143"/>
        <v>1</v>
      </c>
      <c r="I2099" s="11"/>
      <c r="J2099" s="207">
        <v>102.36</v>
      </c>
      <c r="K2099" s="11"/>
      <c r="M2099" s="11">
        <v>1</v>
      </c>
      <c r="N2099" s="70"/>
      <c r="P2099" s="196">
        <f t="shared" si="146"/>
        <v>102.36</v>
      </c>
      <c r="Q2099" s="11"/>
      <c r="R2099" s="11"/>
      <c r="S2099" s="11"/>
      <c r="T2099" s="170">
        <f t="shared" si="147"/>
        <v>330</v>
      </c>
      <c r="U2099" s="11"/>
      <c r="V2099" s="11"/>
      <c r="W2099" s="11"/>
      <c r="Y2099" s="11">
        <v>102.36</v>
      </c>
      <c r="Z2099" s="11">
        <f t="shared" si="144"/>
        <v>144.66</v>
      </c>
      <c r="AB2099" s="11">
        <f t="shared" si="145"/>
        <v>79.39</v>
      </c>
      <c r="AC2099" s="170">
        <v>98.53</v>
      </c>
      <c r="AD2099" s="11"/>
      <c r="AE2099" s="4"/>
      <c r="AF2099" s="4"/>
    </row>
    <row r="2100" spans="1:32">
      <c r="A2100" s="56"/>
      <c r="B2100" s="195"/>
      <c r="C2100" s="11" t="s">
        <v>399</v>
      </c>
      <c r="D2100" s="11"/>
      <c r="E2100" s="11" t="s">
        <v>75</v>
      </c>
      <c r="F2100" s="11"/>
      <c r="G2100" s="11"/>
      <c r="H2100" s="11">
        <f t="shared" si="143"/>
        <v>0</v>
      </c>
      <c r="I2100" s="11"/>
      <c r="J2100" s="207">
        <v>12.28</v>
      </c>
      <c r="K2100" s="11"/>
      <c r="M2100" s="11">
        <v>1</v>
      </c>
      <c r="N2100" s="70"/>
      <c r="P2100" s="196">
        <f t="shared" si="146"/>
        <v>12.28</v>
      </c>
      <c r="Q2100" s="11"/>
      <c r="R2100" s="11"/>
      <c r="S2100" s="11"/>
      <c r="T2100" s="170">
        <f t="shared" si="147"/>
        <v>0</v>
      </c>
      <c r="U2100" s="11"/>
      <c r="V2100" s="11"/>
      <c r="W2100" s="11"/>
      <c r="Y2100" s="11">
        <v>12.28</v>
      </c>
      <c r="Z2100" s="11">
        <f t="shared" si="144"/>
        <v>17.350000000000001</v>
      </c>
      <c r="AB2100" s="11">
        <f t="shared" si="145"/>
        <v>9.52</v>
      </c>
      <c r="AC2100" s="170">
        <v>11.82</v>
      </c>
      <c r="AD2100" s="11"/>
      <c r="AE2100" s="4"/>
      <c r="AF2100" s="4"/>
    </row>
    <row r="2101" spans="1:32">
      <c r="A2101" s="56"/>
      <c r="B2101" s="195"/>
      <c r="C2101" s="11" t="s">
        <v>399</v>
      </c>
      <c r="D2101" s="11"/>
      <c r="E2101" s="11" t="s">
        <v>98</v>
      </c>
      <c r="F2101" s="11">
        <v>758425</v>
      </c>
      <c r="G2101" s="11"/>
      <c r="H2101" s="11">
        <f t="shared" si="143"/>
        <v>2142</v>
      </c>
      <c r="I2101" s="11"/>
      <c r="J2101" s="207">
        <v>68515.259999999966</v>
      </c>
      <c r="K2101" s="11"/>
      <c r="M2101" s="11">
        <v>166</v>
      </c>
      <c r="N2101" s="70"/>
      <c r="P2101" s="196">
        <f t="shared" si="146"/>
        <v>412.74253012048172</v>
      </c>
      <c r="Q2101" s="11"/>
      <c r="R2101" s="11"/>
      <c r="S2101" s="11"/>
      <c r="T2101" s="170">
        <f t="shared" si="147"/>
        <v>4568.825301204819</v>
      </c>
      <c r="U2101" s="11"/>
      <c r="V2101" s="11"/>
      <c r="W2101" s="11"/>
      <c r="Y2101" s="11">
        <v>68515.259999999966</v>
      </c>
      <c r="Z2101" s="11">
        <f t="shared" si="144"/>
        <v>96830.24</v>
      </c>
      <c r="AB2101" s="11">
        <f t="shared" si="145"/>
        <v>53138.02</v>
      </c>
      <c r="AC2101" s="170">
        <v>65950.960000000006</v>
      </c>
      <c r="AD2101" s="11"/>
      <c r="AE2101" s="4"/>
      <c r="AF2101" s="4"/>
    </row>
    <row r="2102" spans="1:32">
      <c r="A2102" s="56"/>
      <c r="B2102" s="195"/>
      <c r="C2102" s="11" t="s">
        <v>597</v>
      </c>
      <c r="D2102" s="11"/>
      <c r="E2102" s="11" t="s">
        <v>96</v>
      </c>
      <c r="F2102" s="11">
        <v>384</v>
      </c>
      <c r="G2102" s="11"/>
      <c r="H2102" s="11">
        <f t="shared" si="143"/>
        <v>1</v>
      </c>
      <c r="I2102" s="11"/>
      <c r="J2102" s="207">
        <v>41.65</v>
      </c>
      <c r="K2102" s="11"/>
      <c r="M2102" s="11">
        <v>1</v>
      </c>
      <c r="N2102" s="70"/>
      <c r="P2102" s="196">
        <f t="shared" si="146"/>
        <v>41.65</v>
      </c>
      <c r="Q2102" s="11"/>
      <c r="R2102" s="11"/>
      <c r="S2102" s="11"/>
      <c r="T2102" s="170">
        <f t="shared" si="147"/>
        <v>384</v>
      </c>
      <c r="U2102" s="11"/>
      <c r="V2102" s="11"/>
      <c r="W2102" s="11"/>
      <c r="Y2102" s="11">
        <v>41.65</v>
      </c>
      <c r="Z2102" s="11">
        <f t="shared" si="144"/>
        <v>58.86</v>
      </c>
      <c r="AB2102" s="11">
        <f t="shared" si="145"/>
        <v>32.299999999999997</v>
      </c>
      <c r="AC2102" s="170">
        <v>40.090000000000003</v>
      </c>
      <c r="AD2102" s="11"/>
      <c r="AE2102" s="4"/>
      <c r="AF2102" s="4"/>
    </row>
    <row r="2103" spans="1:32">
      <c r="A2103" s="56"/>
      <c r="B2103" s="195"/>
      <c r="C2103" s="11" t="s">
        <v>400</v>
      </c>
      <c r="D2103" s="11"/>
      <c r="E2103" s="11" t="s">
        <v>273</v>
      </c>
      <c r="F2103" s="11">
        <v>921875</v>
      </c>
      <c r="G2103" s="11"/>
      <c r="H2103" s="11">
        <f t="shared" si="143"/>
        <v>2603</v>
      </c>
      <c r="I2103" s="11"/>
      <c r="J2103" s="207">
        <v>116816.41999999991</v>
      </c>
      <c r="K2103" s="11"/>
      <c r="M2103" s="11">
        <v>256</v>
      </c>
      <c r="N2103" s="70"/>
      <c r="P2103" s="196">
        <f t="shared" si="146"/>
        <v>456.31414062499965</v>
      </c>
      <c r="Q2103" s="11"/>
      <c r="R2103" s="11"/>
      <c r="S2103" s="11"/>
      <c r="T2103" s="170">
        <f t="shared" si="147"/>
        <v>3601.07421875</v>
      </c>
      <c r="U2103" s="11"/>
      <c r="V2103" s="11"/>
      <c r="W2103" s="11"/>
      <c r="Y2103" s="11">
        <v>116816.41999999991</v>
      </c>
      <c r="Z2103" s="11">
        <f t="shared" si="144"/>
        <v>165092.6</v>
      </c>
      <c r="AB2103" s="11">
        <f t="shared" si="145"/>
        <v>90598.7</v>
      </c>
      <c r="AC2103" s="170">
        <v>112444.36</v>
      </c>
      <c r="AD2103" s="11"/>
      <c r="AE2103" s="4"/>
      <c r="AF2103" s="4"/>
    </row>
    <row r="2104" spans="1:32">
      <c r="A2104" s="56"/>
      <c r="B2104" s="195"/>
      <c r="C2104" s="11" t="s">
        <v>401</v>
      </c>
      <c r="D2104" s="11"/>
      <c r="E2104" s="11" t="s">
        <v>281</v>
      </c>
      <c r="F2104" s="11">
        <v>236115</v>
      </c>
      <c r="G2104" s="11"/>
      <c r="H2104" s="11">
        <f t="shared" si="143"/>
        <v>667</v>
      </c>
      <c r="I2104" s="11"/>
      <c r="J2104" s="207">
        <v>40299.499999999985</v>
      </c>
      <c r="K2104" s="11"/>
      <c r="M2104" s="11">
        <v>63</v>
      </c>
      <c r="N2104" s="70"/>
      <c r="P2104" s="196">
        <f t="shared" si="146"/>
        <v>639.67460317460291</v>
      </c>
      <c r="Q2104" s="11"/>
      <c r="R2104" s="11"/>
      <c r="S2104" s="11"/>
      <c r="T2104" s="170">
        <f t="shared" si="147"/>
        <v>3747.8571428571427</v>
      </c>
      <c r="U2104" s="11"/>
      <c r="V2104" s="11"/>
      <c r="W2104" s="11"/>
      <c r="Y2104" s="11">
        <v>40299.499999999985</v>
      </c>
      <c r="Z2104" s="11">
        <f t="shared" si="144"/>
        <v>56953.89</v>
      </c>
      <c r="AB2104" s="11">
        <f t="shared" si="145"/>
        <v>31254.87</v>
      </c>
      <c r="AC2104" s="170">
        <v>38791.22</v>
      </c>
      <c r="AD2104" s="11"/>
      <c r="AE2104" s="4"/>
      <c r="AF2104" s="4"/>
    </row>
    <row r="2105" spans="1:32">
      <c r="A2105" s="56"/>
      <c r="B2105" s="195"/>
      <c r="C2105" s="11" t="s">
        <v>402</v>
      </c>
      <c r="D2105" s="11"/>
      <c r="E2105" s="11" t="s">
        <v>141</v>
      </c>
      <c r="F2105" s="11"/>
      <c r="G2105" s="11"/>
      <c r="H2105" s="11">
        <f t="shared" si="143"/>
        <v>0</v>
      </c>
      <c r="I2105" s="11"/>
      <c r="J2105" s="207">
        <v>11.16</v>
      </c>
      <c r="K2105" s="11"/>
      <c r="M2105" s="11">
        <v>1</v>
      </c>
      <c r="N2105" s="70"/>
      <c r="P2105" s="196">
        <f t="shared" si="146"/>
        <v>11.16</v>
      </c>
      <c r="Q2105" s="11"/>
      <c r="R2105" s="11"/>
      <c r="S2105" s="11"/>
      <c r="T2105" s="170">
        <f t="shared" si="147"/>
        <v>0</v>
      </c>
      <c r="U2105" s="11"/>
      <c r="V2105" s="11"/>
      <c r="W2105" s="11"/>
      <c r="Y2105" s="11">
        <v>11.16</v>
      </c>
      <c r="Z2105" s="11">
        <f t="shared" si="144"/>
        <v>15.77</v>
      </c>
      <c r="AB2105" s="11">
        <f t="shared" si="145"/>
        <v>8.66</v>
      </c>
      <c r="AC2105" s="170">
        <v>10.74</v>
      </c>
      <c r="AD2105" s="11"/>
      <c r="AE2105" s="4"/>
      <c r="AF2105" s="4"/>
    </row>
    <row r="2106" spans="1:32">
      <c r="A2106" s="56"/>
      <c r="B2106" s="195"/>
      <c r="C2106" s="11" t="s">
        <v>402</v>
      </c>
      <c r="D2106" s="11"/>
      <c r="E2106" s="11" t="s">
        <v>404</v>
      </c>
      <c r="F2106" s="11">
        <v>223308</v>
      </c>
      <c r="G2106" s="11"/>
      <c r="H2106" s="11">
        <f t="shared" si="143"/>
        <v>631</v>
      </c>
      <c r="I2106" s="11"/>
      <c r="J2106" s="207">
        <v>17186.829999999994</v>
      </c>
      <c r="K2106" s="11"/>
      <c r="M2106" s="11">
        <v>70</v>
      </c>
      <c r="N2106" s="70"/>
      <c r="P2106" s="196">
        <f t="shared" si="146"/>
        <v>245.52614285714279</v>
      </c>
      <c r="Q2106" s="11"/>
      <c r="R2106" s="11"/>
      <c r="S2106" s="11"/>
      <c r="T2106" s="170">
        <f t="shared" si="147"/>
        <v>3190.1142857142859</v>
      </c>
      <c r="U2106" s="11"/>
      <c r="V2106" s="11"/>
      <c r="W2106" s="11"/>
      <c r="Y2106" s="11">
        <v>17186.829999999994</v>
      </c>
      <c r="Z2106" s="11">
        <f t="shared" si="144"/>
        <v>24289.55</v>
      </c>
      <c r="AB2106" s="11">
        <f t="shared" si="145"/>
        <v>13329.5</v>
      </c>
      <c r="AC2106" s="170">
        <v>16543.580000000002</v>
      </c>
      <c r="AD2106" s="11"/>
      <c r="AE2106" s="4"/>
      <c r="AF2106" s="4"/>
    </row>
    <row r="2107" spans="1:32">
      <c r="A2107" s="56"/>
      <c r="B2107" s="195"/>
      <c r="C2107" s="11" t="s">
        <v>405</v>
      </c>
      <c r="D2107" s="11"/>
      <c r="E2107" s="11" t="s">
        <v>406</v>
      </c>
      <c r="F2107" s="11">
        <v>992111</v>
      </c>
      <c r="G2107" s="11"/>
      <c r="H2107" s="11">
        <f t="shared" si="143"/>
        <v>2802</v>
      </c>
      <c r="I2107" s="11"/>
      <c r="J2107" s="207">
        <v>55014.969999999979</v>
      </c>
      <c r="K2107" s="11"/>
      <c r="M2107" s="11">
        <v>76</v>
      </c>
      <c r="N2107" s="70"/>
      <c r="P2107" s="196">
        <f t="shared" si="146"/>
        <v>723.88118421052604</v>
      </c>
      <c r="Q2107" s="11"/>
      <c r="R2107" s="11"/>
      <c r="S2107" s="11"/>
      <c r="T2107" s="170">
        <f t="shared" si="147"/>
        <v>13054.092105263158</v>
      </c>
      <c r="U2107" s="11"/>
      <c r="V2107" s="11"/>
      <c r="W2107" s="11"/>
      <c r="Y2107" s="11">
        <v>55014.969999999979</v>
      </c>
      <c r="Z2107" s="11">
        <f t="shared" si="144"/>
        <v>77750.75</v>
      </c>
      <c r="AB2107" s="11">
        <f t="shared" si="145"/>
        <v>42667.67</v>
      </c>
      <c r="AC2107" s="170">
        <v>52955.94</v>
      </c>
      <c r="AD2107" s="11"/>
      <c r="AE2107" s="4"/>
      <c r="AF2107" s="4"/>
    </row>
    <row r="2108" spans="1:32">
      <c r="A2108" s="56"/>
      <c r="B2108" s="195"/>
      <c r="C2108" s="11" t="s">
        <v>407</v>
      </c>
      <c r="D2108" s="11"/>
      <c r="E2108" s="11" t="s">
        <v>93</v>
      </c>
      <c r="F2108" s="11">
        <v>39942</v>
      </c>
      <c r="G2108" s="11"/>
      <c r="H2108" s="11">
        <f t="shared" si="143"/>
        <v>113</v>
      </c>
      <c r="I2108" s="11"/>
      <c r="J2108" s="207">
        <v>6387.22</v>
      </c>
      <c r="K2108" s="11"/>
      <c r="M2108" s="11">
        <v>32</v>
      </c>
      <c r="N2108" s="70"/>
      <c r="P2108" s="196">
        <f t="shared" si="146"/>
        <v>199.60062500000001</v>
      </c>
      <c r="Q2108" s="11"/>
      <c r="R2108" s="11"/>
      <c r="S2108" s="11"/>
      <c r="T2108" s="170">
        <f t="shared" si="147"/>
        <v>1248.1875</v>
      </c>
      <c r="U2108" s="11"/>
      <c r="V2108" s="11"/>
      <c r="W2108" s="11"/>
      <c r="Y2108" s="11">
        <v>6387.22</v>
      </c>
      <c r="Z2108" s="11">
        <f t="shared" si="144"/>
        <v>9026.84</v>
      </c>
      <c r="AB2108" s="11">
        <f t="shared" si="145"/>
        <v>4953.7</v>
      </c>
      <c r="AC2108" s="170">
        <v>6148.17</v>
      </c>
      <c r="AD2108" s="11"/>
      <c r="AE2108" s="4"/>
      <c r="AF2108" s="4"/>
    </row>
    <row r="2109" spans="1:32">
      <c r="A2109" s="56"/>
      <c r="B2109" s="195"/>
      <c r="C2109" s="11" t="s">
        <v>408</v>
      </c>
      <c r="D2109" s="11"/>
      <c r="E2109" s="11" t="s">
        <v>93</v>
      </c>
      <c r="F2109" s="11">
        <v>38793</v>
      </c>
      <c r="G2109" s="11"/>
      <c r="H2109" s="11">
        <f t="shared" si="143"/>
        <v>110</v>
      </c>
      <c r="I2109" s="11"/>
      <c r="J2109" s="207">
        <v>6413.17</v>
      </c>
      <c r="K2109" s="11"/>
      <c r="M2109" s="11">
        <v>18</v>
      </c>
      <c r="N2109" s="70"/>
      <c r="P2109" s="196">
        <f t="shared" si="146"/>
        <v>356.28722222222223</v>
      </c>
      <c r="Q2109" s="11"/>
      <c r="R2109" s="11"/>
      <c r="S2109" s="11"/>
      <c r="T2109" s="170">
        <f t="shared" si="147"/>
        <v>2155.1666666666665</v>
      </c>
      <c r="U2109" s="11"/>
      <c r="V2109" s="11"/>
      <c r="W2109" s="11"/>
      <c r="Y2109" s="11">
        <v>6413.17</v>
      </c>
      <c r="Z2109" s="11">
        <f t="shared" si="144"/>
        <v>9063.51</v>
      </c>
      <c r="AB2109" s="11">
        <f t="shared" si="145"/>
        <v>4973.83</v>
      </c>
      <c r="AC2109" s="170">
        <v>6173.15</v>
      </c>
      <c r="AD2109" s="11"/>
      <c r="AE2109" s="4"/>
      <c r="AF2109" s="4"/>
    </row>
    <row r="2110" spans="1:32">
      <c r="A2110" s="56"/>
      <c r="B2110" s="195"/>
      <c r="C2110" s="11" t="s">
        <v>409</v>
      </c>
      <c r="D2110" s="11"/>
      <c r="E2110" s="11" t="s">
        <v>53</v>
      </c>
      <c r="F2110" s="11">
        <v>1989486</v>
      </c>
      <c r="G2110" s="11"/>
      <c r="H2110" s="11">
        <f t="shared" si="143"/>
        <v>5618</v>
      </c>
      <c r="I2110" s="11"/>
      <c r="J2110" s="207">
        <v>193859.45000000007</v>
      </c>
      <c r="K2110" s="11"/>
      <c r="M2110" s="11">
        <v>197</v>
      </c>
      <c r="N2110" s="70"/>
      <c r="P2110" s="196">
        <f t="shared" si="146"/>
        <v>984.05812182741147</v>
      </c>
      <c r="Q2110" s="11"/>
      <c r="R2110" s="11"/>
      <c r="S2110" s="11"/>
      <c r="T2110" s="170">
        <f t="shared" si="147"/>
        <v>10098.913705583756</v>
      </c>
      <c r="U2110" s="11"/>
      <c r="V2110" s="11"/>
      <c r="W2110" s="11"/>
      <c r="Y2110" s="11">
        <v>193859.45000000007</v>
      </c>
      <c r="Z2110" s="11">
        <f t="shared" si="144"/>
        <v>273974.84000000003</v>
      </c>
      <c r="AB2110" s="11">
        <f t="shared" si="145"/>
        <v>150350.56</v>
      </c>
      <c r="AC2110" s="170">
        <v>186603.92</v>
      </c>
      <c r="AD2110" s="11"/>
      <c r="AE2110" s="4"/>
      <c r="AF2110" s="4"/>
    </row>
    <row r="2111" spans="1:32">
      <c r="A2111" s="56"/>
      <c r="B2111" s="195"/>
      <c r="C2111" s="11" t="s">
        <v>409</v>
      </c>
      <c r="D2111" s="11"/>
      <c r="E2111" s="11" t="s">
        <v>155</v>
      </c>
      <c r="F2111" s="11">
        <v>509</v>
      </c>
      <c r="G2111" s="11"/>
      <c r="H2111" s="11">
        <f t="shared" si="143"/>
        <v>1</v>
      </c>
      <c r="I2111" s="11"/>
      <c r="J2111" s="207">
        <v>94.43</v>
      </c>
      <c r="K2111" s="11"/>
      <c r="M2111" s="11">
        <v>1</v>
      </c>
      <c r="N2111" s="70"/>
      <c r="P2111" s="196">
        <f t="shared" si="146"/>
        <v>94.43</v>
      </c>
      <c r="Q2111" s="11"/>
      <c r="R2111" s="11"/>
      <c r="S2111" s="11"/>
      <c r="T2111" s="170">
        <f t="shared" si="147"/>
        <v>509</v>
      </c>
      <c r="U2111" s="11"/>
      <c r="V2111" s="11"/>
      <c r="W2111" s="11"/>
      <c r="Y2111" s="11">
        <v>94.43</v>
      </c>
      <c r="Z2111" s="11">
        <f t="shared" si="144"/>
        <v>133.44999999999999</v>
      </c>
      <c r="AB2111" s="11">
        <f t="shared" si="145"/>
        <v>73.239999999999995</v>
      </c>
      <c r="AC2111" s="170">
        <v>90.9</v>
      </c>
      <c r="AD2111" s="11"/>
      <c r="AE2111" s="4"/>
      <c r="AF2111" s="4"/>
    </row>
    <row r="2112" spans="1:32">
      <c r="A2112" s="56"/>
      <c r="B2112" s="195"/>
      <c r="C2112" s="11" t="s">
        <v>411</v>
      </c>
      <c r="D2112" s="11"/>
      <c r="E2112" s="11" t="s">
        <v>155</v>
      </c>
      <c r="F2112" s="11">
        <v>3947715</v>
      </c>
      <c r="G2112" s="11"/>
      <c r="H2112" s="11">
        <f t="shared" si="143"/>
        <v>11148</v>
      </c>
      <c r="I2112" s="11"/>
      <c r="J2112" s="207">
        <v>536065.84</v>
      </c>
      <c r="K2112" s="11"/>
      <c r="M2112" s="11">
        <v>971</v>
      </c>
      <c r="N2112" s="70"/>
      <c r="P2112" s="196">
        <f t="shared" si="146"/>
        <v>552.07604531410914</v>
      </c>
      <c r="Q2112" s="11"/>
      <c r="R2112" s="11"/>
      <c r="S2112" s="11"/>
      <c r="T2112" s="170">
        <f t="shared" si="147"/>
        <v>4065.6179196704429</v>
      </c>
      <c r="U2112" s="11"/>
      <c r="V2112" s="11"/>
      <c r="W2112" s="11"/>
      <c r="Y2112" s="11">
        <v>536065.84</v>
      </c>
      <c r="Z2112" s="11">
        <f t="shared" si="144"/>
        <v>757603.27</v>
      </c>
      <c r="AB2112" s="11">
        <f t="shared" si="145"/>
        <v>415753.79</v>
      </c>
      <c r="AC2112" s="170">
        <v>516002.64</v>
      </c>
      <c r="AD2112" s="11"/>
      <c r="AE2112" s="4"/>
      <c r="AF2112" s="4"/>
    </row>
    <row r="2113" spans="1:32">
      <c r="A2113" s="56"/>
      <c r="B2113" s="195"/>
      <c r="C2113" s="11" t="s">
        <v>413</v>
      </c>
      <c r="D2113" s="11"/>
      <c r="E2113" s="11" t="s">
        <v>414</v>
      </c>
      <c r="F2113" s="11">
        <v>3119823</v>
      </c>
      <c r="G2113" s="11"/>
      <c r="H2113" s="11">
        <f t="shared" si="143"/>
        <v>8810</v>
      </c>
      <c r="I2113" s="11"/>
      <c r="J2113" s="207">
        <v>415022.76999999973</v>
      </c>
      <c r="K2113" s="11"/>
      <c r="M2113" s="11">
        <v>784</v>
      </c>
      <c r="N2113" s="70"/>
      <c r="P2113" s="196">
        <f t="shared" si="146"/>
        <v>529.36577806122409</v>
      </c>
      <c r="Q2113" s="11"/>
      <c r="R2113" s="11"/>
      <c r="S2113" s="11"/>
      <c r="T2113" s="170">
        <f t="shared" si="147"/>
        <v>3979.3660714285716</v>
      </c>
      <c r="U2113" s="11"/>
      <c r="V2113" s="11"/>
      <c r="W2113" s="11"/>
      <c r="Y2113" s="11">
        <v>415022.76999999973</v>
      </c>
      <c r="Z2113" s="11">
        <f t="shared" si="144"/>
        <v>586537.29</v>
      </c>
      <c r="AB2113" s="11">
        <f t="shared" si="145"/>
        <v>321877.03999999998</v>
      </c>
      <c r="AC2113" s="170">
        <v>399489.82</v>
      </c>
      <c r="AD2113" s="11"/>
      <c r="AE2113" s="4"/>
      <c r="AF2113" s="4"/>
    </row>
    <row r="2114" spans="1:32">
      <c r="A2114" s="56"/>
      <c r="B2114" s="195"/>
      <c r="C2114" s="11" t="s">
        <v>415</v>
      </c>
      <c r="D2114" s="11"/>
      <c r="E2114" s="11" t="s">
        <v>79</v>
      </c>
      <c r="F2114" s="11">
        <v>205485</v>
      </c>
      <c r="G2114" s="11"/>
      <c r="H2114" s="11">
        <f t="shared" si="143"/>
        <v>580</v>
      </c>
      <c r="I2114" s="11"/>
      <c r="J2114" s="207">
        <v>24361.400000000005</v>
      </c>
      <c r="K2114" s="11"/>
      <c r="M2114" s="11">
        <v>6</v>
      </c>
      <c r="N2114" s="70"/>
      <c r="P2114" s="196">
        <f t="shared" si="146"/>
        <v>4060.233333333334</v>
      </c>
      <c r="Q2114" s="11"/>
      <c r="R2114" s="11"/>
      <c r="S2114" s="11"/>
      <c r="T2114" s="170">
        <f t="shared" si="147"/>
        <v>34247.5</v>
      </c>
      <c r="U2114" s="11"/>
      <c r="V2114" s="11"/>
      <c r="W2114" s="11"/>
      <c r="Y2114" s="11">
        <v>24361.400000000005</v>
      </c>
      <c r="Z2114" s="11">
        <f t="shared" si="144"/>
        <v>34429.120000000003</v>
      </c>
      <c r="AB2114" s="11">
        <f t="shared" si="145"/>
        <v>18893.84</v>
      </c>
      <c r="AC2114" s="170">
        <v>23449.63</v>
      </c>
      <c r="AD2114" s="11"/>
      <c r="AE2114" s="4"/>
      <c r="AF2114" s="4"/>
    </row>
    <row r="2115" spans="1:32">
      <c r="A2115" s="56"/>
      <c r="B2115" s="195"/>
      <c r="C2115" s="11" t="s">
        <v>416</v>
      </c>
      <c r="D2115" s="11"/>
      <c r="E2115" s="11" t="s">
        <v>152</v>
      </c>
      <c r="F2115" s="11">
        <v>2020</v>
      </c>
      <c r="G2115" s="11"/>
      <c r="H2115" s="11">
        <f t="shared" si="143"/>
        <v>6</v>
      </c>
      <c r="I2115" s="11"/>
      <c r="J2115" s="207">
        <v>1620.3100000000002</v>
      </c>
      <c r="K2115" s="11"/>
      <c r="M2115" s="11">
        <v>2</v>
      </c>
      <c r="N2115" s="70"/>
      <c r="P2115" s="196">
        <f t="shared" si="146"/>
        <v>810.15500000000009</v>
      </c>
      <c r="Q2115" s="11"/>
      <c r="R2115" s="11"/>
      <c r="S2115" s="11"/>
      <c r="T2115" s="170">
        <f t="shared" si="147"/>
        <v>1010</v>
      </c>
      <c r="U2115" s="11"/>
      <c r="V2115" s="11"/>
      <c r="W2115" s="11"/>
      <c r="Y2115" s="11">
        <v>1620.3100000000002</v>
      </c>
      <c r="Z2115" s="11">
        <f t="shared" si="144"/>
        <v>2289.9299999999998</v>
      </c>
      <c r="AB2115" s="11">
        <f t="shared" si="145"/>
        <v>1256.6600000000001</v>
      </c>
      <c r="AC2115" s="170">
        <v>1559.67</v>
      </c>
      <c r="AD2115" s="11"/>
      <c r="AE2115" s="4"/>
      <c r="AF2115" s="4"/>
    </row>
    <row r="2116" spans="1:32">
      <c r="A2116" s="56"/>
      <c r="B2116" s="195"/>
      <c r="C2116" s="11" t="s">
        <v>417</v>
      </c>
      <c r="D2116" s="11"/>
      <c r="E2116" s="11" t="s">
        <v>94</v>
      </c>
      <c r="F2116" s="11">
        <v>60296</v>
      </c>
      <c r="G2116" s="11"/>
      <c r="H2116" s="11">
        <f t="shared" si="143"/>
        <v>170</v>
      </c>
      <c r="I2116" s="11"/>
      <c r="J2116" s="207">
        <v>11955.440000000004</v>
      </c>
      <c r="K2116" s="11"/>
      <c r="M2116" s="11">
        <v>19</v>
      </c>
      <c r="N2116" s="70"/>
      <c r="P2116" s="196">
        <f t="shared" si="146"/>
        <v>629.23368421052658</v>
      </c>
      <c r="Q2116" s="11"/>
      <c r="R2116" s="11"/>
      <c r="S2116" s="11"/>
      <c r="T2116" s="170">
        <f t="shared" si="147"/>
        <v>3173.4736842105262</v>
      </c>
      <c r="U2116" s="11"/>
      <c r="V2116" s="11"/>
      <c r="W2116" s="11"/>
      <c r="Y2116" s="11">
        <v>11955.440000000004</v>
      </c>
      <c r="Z2116" s="11">
        <f t="shared" si="144"/>
        <v>16896.21</v>
      </c>
      <c r="AB2116" s="11">
        <f t="shared" si="145"/>
        <v>9272.2199999999993</v>
      </c>
      <c r="AC2116" s="170">
        <v>11507.99</v>
      </c>
      <c r="AD2116" s="11"/>
      <c r="AE2116" s="4"/>
      <c r="AF2116" s="4"/>
    </row>
    <row r="2117" spans="1:32">
      <c r="A2117" s="56"/>
      <c r="B2117" s="195"/>
      <c r="C2117" s="11" t="s">
        <v>418</v>
      </c>
      <c r="D2117" s="11"/>
      <c r="E2117" s="11" t="s">
        <v>373</v>
      </c>
      <c r="F2117" s="11">
        <v>6391853</v>
      </c>
      <c r="G2117" s="11"/>
      <c r="H2117" s="11">
        <f t="shared" si="143"/>
        <v>18051</v>
      </c>
      <c r="I2117" s="11"/>
      <c r="J2117" s="207">
        <v>776320.97000000125</v>
      </c>
      <c r="K2117" s="11"/>
      <c r="M2117" s="11">
        <v>1854</v>
      </c>
      <c r="N2117" s="70"/>
      <c r="P2117" s="196">
        <f t="shared" si="146"/>
        <v>418.72759978425097</v>
      </c>
      <c r="Q2117" s="11"/>
      <c r="R2117" s="11"/>
      <c r="S2117" s="11"/>
      <c r="T2117" s="170">
        <f t="shared" si="147"/>
        <v>3447.6014023732469</v>
      </c>
      <c r="U2117" s="11"/>
      <c r="V2117" s="11"/>
      <c r="W2117" s="11"/>
      <c r="Y2117" s="11">
        <v>776320.97000000125</v>
      </c>
      <c r="Z2117" s="11">
        <f t="shared" si="144"/>
        <v>1097147.52</v>
      </c>
      <c r="AB2117" s="11">
        <f t="shared" si="145"/>
        <v>602087.19999999995</v>
      </c>
      <c r="AC2117" s="170">
        <v>747265.81</v>
      </c>
      <c r="AD2117" s="11"/>
      <c r="AE2117" s="4"/>
      <c r="AF2117" s="4"/>
    </row>
    <row r="2118" spans="1:32">
      <c r="A2118" s="56"/>
      <c r="B2118" s="195"/>
      <c r="C2118" s="11" t="s">
        <v>420</v>
      </c>
      <c r="D2118" s="11"/>
      <c r="E2118" s="11" t="s">
        <v>136</v>
      </c>
      <c r="F2118" s="11">
        <v>18</v>
      </c>
      <c r="G2118" s="11"/>
      <c r="H2118" s="11">
        <f t="shared" si="143"/>
        <v>0</v>
      </c>
      <c r="I2118" s="11"/>
      <c r="J2118" s="207">
        <v>23.44</v>
      </c>
      <c r="K2118" s="11"/>
      <c r="M2118" s="11">
        <v>1</v>
      </c>
      <c r="N2118" s="70"/>
      <c r="P2118" s="196">
        <f t="shared" si="146"/>
        <v>23.44</v>
      </c>
      <c r="Q2118" s="11"/>
      <c r="R2118" s="11"/>
      <c r="S2118" s="11"/>
      <c r="T2118" s="170">
        <f t="shared" si="147"/>
        <v>18</v>
      </c>
      <c r="U2118" s="11"/>
      <c r="V2118" s="11"/>
      <c r="W2118" s="11"/>
      <c r="Y2118" s="11">
        <v>23.44</v>
      </c>
      <c r="Z2118" s="11">
        <f t="shared" si="144"/>
        <v>33.130000000000003</v>
      </c>
      <c r="AB2118" s="11">
        <f t="shared" si="145"/>
        <v>18.18</v>
      </c>
      <c r="AC2118" s="170">
        <v>22.56</v>
      </c>
      <c r="AD2118" s="11"/>
      <c r="AE2118" s="4"/>
      <c r="AF2118" s="4"/>
    </row>
    <row r="2119" spans="1:32">
      <c r="A2119" s="56"/>
      <c r="B2119" s="195"/>
      <c r="C2119" s="11" t="s">
        <v>420</v>
      </c>
      <c r="D2119" s="11"/>
      <c r="E2119" s="11" t="s">
        <v>297</v>
      </c>
      <c r="F2119" s="11">
        <v>1588287</v>
      </c>
      <c r="G2119" s="11"/>
      <c r="H2119" s="11">
        <f t="shared" si="143"/>
        <v>4485</v>
      </c>
      <c r="I2119" s="11"/>
      <c r="J2119" s="207">
        <v>282058.86</v>
      </c>
      <c r="K2119" s="11"/>
      <c r="M2119" s="11">
        <v>547</v>
      </c>
      <c r="N2119" s="70"/>
      <c r="P2119" s="196">
        <f t="shared" si="146"/>
        <v>515.64691042047525</v>
      </c>
      <c r="Q2119" s="11"/>
      <c r="R2119" s="11"/>
      <c r="S2119" s="11"/>
      <c r="T2119" s="170">
        <f t="shared" si="147"/>
        <v>2903.6325411334551</v>
      </c>
      <c r="U2119" s="11"/>
      <c r="V2119" s="11"/>
      <c r="W2119" s="11"/>
      <c r="Y2119" s="11">
        <v>282058.86</v>
      </c>
      <c r="Z2119" s="11">
        <f t="shared" si="144"/>
        <v>398624.01</v>
      </c>
      <c r="AB2119" s="11">
        <f t="shared" si="145"/>
        <v>218754.92</v>
      </c>
      <c r="AC2119" s="170">
        <v>271502.32</v>
      </c>
      <c r="AD2119" s="11"/>
      <c r="AE2119" s="4"/>
      <c r="AF2119" s="4"/>
    </row>
    <row r="2120" spans="1:32">
      <c r="A2120" s="56"/>
      <c r="B2120" s="195"/>
      <c r="C2120" s="11" t="s">
        <v>421</v>
      </c>
      <c r="D2120" s="11"/>
      <c r="E2120" s="11" t="s">
        <v>278</v>
      </c>
      <c r="F2120" s="11">
        <v>235256</v>
      </c>
      <c r="G2120" s="11"/>
      <c r="H2120" s="11">
        <f t="shared" si="143"/>
        <v>664</v>
      </c>
      <c r="I2120" s="11"/>
      <c r="J2120" s="207">
        <v>36075.509999999987</v>
      </c>
      <c r="K2120" s="11"/>
      <c r="M2120" s="11">
        <v>91</v>
      </c>
      <c r="N2120" s="70"/>
      <c r="P2120" s="196">
        <f t="shared" si="146"/>
        <v>396.43417582417567</v>
      </c>
      <c r="Q2120" s="11"/>
      <c r="R2120" s="11"/>
      <c r="S2120" s="11"/>
      <c r="T2120" s="170">
        <f t="shared" si="147"/>
        <v>2585.2307692307691</v>
      </c>
      <c r="U2120" s="11"/>
      <c r="V2120" s="11"/>
      <c r="W2120" s="11"/>
      <c r="Y2120" s="11">
        <v>36075.509999999987</v>
      </c>
      <c r="Z2120" s="11">
        <f t="shared" si="144"/>
        <v>50984.27</v>
      </c>
      <c r="AB2120" s="11">
        <f t="shared" si="145"/>
        <v>27978.9</v>
      </c>
      <c r="AC2120" s="170">
        <v>34725.32</v>
      </c>
      <c r="AD2120" s="11"/>
      <c r="AE2120" s="4"/>
      <c r="AF2120" s="4"/>
    </row>
    <row r="2121" spans="1:32">
      <c r="A2121" s="56"/>
      <c r="B2121" s="195"/>
      <c r="C2121" s="11" t="s">
        <v>422</v>
      </c>
      <c r="D2121" s="11"/>
      <c r="E2121" s="11" t="s">
        <v>59</v>
      </c>
      <c r="F2121" s="11">
        <v>5533</v>
      </c>
      <c r="G2121" s="11"/>
      <c r="H2121" s="11">
        <f t="shared" si="143"/>
        <v>16</v>
      </c>
      <c r="I2121" s="11"/>
      <c r="J2121" s="207">
        <v>996.46000000000015</v>
      </c>
      <c r="K2121" s="11"/>
      <c r="M2121" s="11">
        <v>9</v>
      </c>
      <c r="N2121" s="70"/>
      <c r="P2121" s="196">
        <f t="shared" si="146"/>
        <v>110.7177777777778</v>
      </c>
      <c r="Q2121" s="11"/>
      <c r="R2121" s="11"/>
      <c r="S2121" s="11"/>
      <c r="T2121" s="170">
        <f t="shared" si="147"/>
        <v>614.77777777777783</v>
      </c>
      <c r="U2121" s="11"/>
      <c r="V2121" s="11"/>
      <c r="W2121" s="11"/>
      <c r="Y2121" s="11">
        <v>996.46000000000015</v>
      </c>
      <c r="Z2121" s="11">
        <f t="shared" si="144"/>
        <v>1408.26</v>
      </c>
      <c r="AB2121" s="11">
        <f t="shared" si="145"/>
        <v>772.82</v>
      </c>
      <c r="AC2121" s="170">
        <v>959.17</v>
      </c>
      <c r="AD2121" s="11"/>
      <c r="AE2121" s="4"/>
      <c r="AF2121" s="4"/>
    </row>
    <row r="2122" spans="1:32">
      <c r="A2122" s="56"/>
      <c r="B2122" s="195"/>
      <c r="C2122" s="11" t="s">
        <v>424</v>
      </c>
      <c r="D2122" s="11"/>
      <c r="E2122" s="11" t="s">
        <v>52</v>
      </c>
      <c r="F2122" s="11">
        <v>1249</v>
      </c>
      <c r="G2122" s="11"/>
      <c r="H2122" s="11">
        <f t="shared" si="143"/>
        <v>4</v>
      </c>
      <c r="I2122" s="11"/>
      <c r="J2122" s="207">
        <v>216.67</v>
      </c>
      <c r="K2122" s="11"/>
      <c r="M2122" s="11">
        <v>1</v>
      </c>
      <c r="N2122" s="70"/>
      <c r="P2122" s="196">
        <f t="shared" si="146"/>
        <v>216.67</v>
      </c>
      <c r="Q2122" s="11"/>
      <c r="R2122" s="11"/>
      <c r="S2122" s="11"/>
      <c r="T2122" s="170">
        <f t="shared" si="147"/>
        <v>1249</v>
      </c>
      <c r="U2122" s="11"/>
      <c r="V2122" s="11"/>
      <c r="W2122" s="11"/>
      <c r="Y2122" s="11">
        <v>216.67</v>
      </c>
      <c r="Z2122" s="11">
        <f t="shared" si="144"/>
        <v>306.20999999999998</v>
      </c>
      <c r="AB2122" s="11">
        <f t="shared" si="145"/>
        <v>168.04</v>
      </c>
      <c r="AC2122" s="170">
        <v>208.56</v>
      </c>
      <c r="AD2122" s="11"/>
      <c r="AE2122" s="4"/>
      <c r="AF2122" s="4"/>
    </row>
    <row r="2123" spans="1:32">
      <c r="A2123" s="56"/>
      <c r="B2123" s="195"/>
      <c r="C2123" s="11" t="s">
        <v>425</v>
      </c>
      <c r="D2123" s="11"/>
      <c r="E2123" s="11" t="s">
        <v>59</v>
      </c>
      <c r="F2123" s="11">
        <v>4956</v>
      </c>
      <c r="G2123" s="11"/>
      <c r="H2123" s="11">
        <f t="shared" si="143"/>
        <v>14</v>
      </c>
      <c r="I2123" s="11"/>
      <c r="J2123" s="207">
        <v>1383.3300000000002</v>
      </c>
      <c r="K2123" s="11"/>
      <c r="M2123" s="11">
        <v>5</v>
      </c>
      <c r="N2123" s="70"/>
      <c r="P2123" s="196">
        <f t="shared" si="146"/>
        <v>276.66600000000005</v>
      </c>
      <c r="Q2123" s="11"/>
      <c r="R2123" s="11"/>
      <c r="S2123" s="11"/>
      <c r="T2123" s="170">
        <f t="shared" si="147"/>
        <v>991.2</v>
      </c>
      <c r="U2123" s="11"/>
      <c r="V2123" s="11"/>
      <c r="W2123" s="11"/>
      <c r="Y2123" s="11">
        <v>1383.3300000000002</v>
      </c>
      <c r="Z2123" s="11">
        <f t="shared" si="144"/>
        <v>1955.01</v>
      </c>
      <c r="AB2123" s="11">
        <f t="shared" si="145"/>
        <v>1072.8599999999999</v>
      </c>
      <c r="AC2123" s="170">
        <v>1331.56</v>
      </c>
      <c r="AD2123" s="11"/>
      <c r="AE2123" s="4"/>
      <c r="AF2123" s="4"/>
    </row>
    <row r="2124" spans="1:32">
      <c r="A2124" s="56"/>
      <c r="B2124" s="195"/>
      <c r="C2124" s="11" t="s">
        <v>426</v>
      </c>
      <c r="D2124" s="11"/>
      <c r="E2124" s="11" t="s">
        <v>112</v>
      </c>
      <c r="F2124" s="11">
        <v>189115</v>
      </c>
      <c r="G2124" s="11"/>
      <c r="H2124" s="11">
        <f t="shared" si="143"/>
        <v>534</v>
      </c>
      <c r="I2124" s="11"/>
      <c r="J2124" s="207">
        <v>27634.249999999989</v>
      </c>
      <c r="K2124" s="11"/>
      <c r="M2124" s="11">
        <v>113</v>
      </c>
      <c r="N2124" s="70"/>
      <c r="P2124" s="196">
        <f t="shared" si="146"/>
        <v>244.55088495575211</v>
      </c>
      <c r="Q2124" s="11"/>
      <c r="R2124" s="11"/>
      <c r="S2124" s="11"/>
      <c r="T2124" s="170">
        <f t="shared" si="147"/>
        <v>1673.5840707964601</v>
      </c>
      <c r="U2124" s="11"/>
      <c r="V2124" s="11"/>
      <c r="W2124" s="11"/>
      <c r="Y2124" s="11">
        <v>27634.249999999989</v>
      </c>
      <c r="Z2124" s="11">
        <f t="shared" si="144"/>
        <v>39054.53</v>
      </c>
      <c r="AB2124" s="11">
        <f t="shared" si="145"/>
        <v>21432.15</v>
      </c>
      <c r="AC2124" s="170">
        <v>26599.99</v>
      </c>
      <c r="AD2124" s="11"/>
      <c r="AE2124" s="4"/>
      <c r="AF2124" s="4"/>
    </row>
    <row r="2125" spans="1:32">
      <c r="A2125" s="56"/>
      <c r="B2125" s="195"/>
      <c r="C2125" s="11" t="s">
        <v>426</v>
      </c>
      <c r="D2125" s="11"/>
      <c r="E2125" s="11" t="s">
        <v>297</v>
      </c>
      <c r="F2125" s="11">
        <v>14419</v>
      </c>
      <c r="G2125" s="11"/>
      <c r="H2125" s="11">
        <f t="shared" si="143"/>
        <v>41</v>
      </c>
      <c r="I2125" s="11"/>
      <c r="J2125" s="207">
        <v>841.26</v>
      </c>
      <c r="K2125" s="11"/>
      <c r="M2125" s="11">
        <v>2</v>
      </c>
      <c r="N2125" s="70"/>
      <c r="P2125" s="196">
        <f t="shared" si="146"/>
        <v>420.63</v>
      </c>
      <c r="Q2125" s="11"/>
      <c r="R2125" s="11"/>
      <c r="S2125" s="11"/>
      <c r="T2125" s="170">
        <f t="shared" si="147"/>
        <v>7209.5</v>
      </c>
      <c r="U2125" s="11"/>
      <c r="V2125" s="11"/>
      <c r="W2125" s="11"/>
      <c r="Y2125" s="11">
        <v>841.26</v>
      </c>
      <c r="Z2125" s="11">
        <f t="shared" si="144"/>
        <v>1188.92</v>
      </c>
      <c r="AB2125" s="11">
        <f t="shared" si="145"/>
        <v>652.45000000000005</v>
      </c>
      <c r="AC2125" s="170">
        <v>809.77</v>
      </c>
      <c r="AD2125" s="11"/>
      <c r="AE2125" s="4"/>
      <c r="AF2125" s="4"/>
    </row>
    <row r="2126" spans="1:32">
      <c r="A2126" s="56"/>
      <c r="B2126" s="195"/>
      <c r="C2126" s="11" t="s">
        <v>427</v>
      </c>
      <c r="D2126" s="11"/>
      <c r="E2126" s="11" t="s">
        <v>323</v>
      </c>
      <c r="F2126" s="11">
        <v>557740</v>
      </c>
      <c r="G2126" s="11"/>
      <c r="H2126" s="11">
        <f t="shared" si="143"/>
        <v>1575</v>
      </c>
      <c r="I2126" s="11"/>
      <c r="J2126" s="207">
        <v>74193.319999999978</v>
      </c>
      <c r="K2126" s="11"/>
      <c r="M2126" s="11">
        <v>189</v>
      </c>
      <c r="N2126" s="70"/>
      <c r="P2126" s="196">
        <f t="shared" si="146"/>
        <v>392.55724867724854</v>
      </c>
      <c r="Q2126" s="11"/>
      <c r="R2126" s="11"/>
      <c r="S2126" s="11"/>
      <c r="T2126" s="170">
        <f t="shared" si="147"/>
        <v>2951.0052910052909</v>
      </c>
      <c r="U2126" s="11"/>
      <c r="V2126" s="11"/>
      <c r="W2126" s="11"/>
      <c r="Y2126" s="11">
        <v>74193.319999999978</v>
      </c>
      <c r="Z2126" s="11">
        <f t="shared" si="144"/>
        <v>104854.85</v>
      </c>
      <c r="AB2126" s="11">
        <f t="shared" si="145"/>
        <v>57541.73</v>
      </c>
      <c r="AC2126" s="170">
        <v>71416.509999999995</v>
      </c>
      <c r="AD2126" s="11"/>
      <c r="AE2126" s="4"/>
      <c r="AF2126" s="4"/>
    </row>
    <row r="2127" spans="1:32">
      <c r="A2127" s="56"/>
      <c r="B2127" s="195"/>
      <c r="C2127" s="11" t="s">
        <v>427</v>
      </c>
      <c r="D2127" s="11"/>
      <c r="E2127" s="11" t="s">
        <v>75</v>
      </c>
      <c r="F2127" s="11">
        <v>2520</v>
      </c>
      <c r="G2127" s="11"/>
      <c r="H2127" s="11">
        <f t="shared" si="143"/>
        <v>7</v>
      </c>
      <c r="I2127" s="11"/>
      <c r="J2127" s="207">
        <v>997.56</v>
      </c>
      <c r="K2127" s="11"/>
      <c r="M2127" s="11">
        <v>1</v>
      </c>
      <c r="N2127" s="70"/>
      <c r="P2127" s="196">
        <f t="shared" si="146"/>
        <v>997.56</v>
      </c>
      <c r="Q2127" s="11"/>
      <c r="R2127" s="11"/>
      <c r="S2127" s="11"/>
      <c r="T2127" s="170">
        <f t="shared" si="147"/>
        <v>2520</v>
      </c>
      <c r="U2127" s="11"/>
      <c r="V2127" s="11"/>
      <c r="W2127" s="11"/>
      <c r="Y2127" s="11">
        <v>997.56</v>
      </c>
      <c r="Z2127" s="11">
        <f t="shared" si="144"/>
        <v>1409.82</v>
      </c>
      <c r="AB2127" s="11">
        <f t="shared" si="145"/>
        <v>773.67</v>
      </c>
      <c r="AC2127" s="170">
        <v>960.22</v>
      </c>
      <c r="AD2127" s="11"/>
      <c r="AE2127" s="4"/>
      <c r="AF2127" s="4"/>
    </row>
    <row r="2128" spans="1:32">
      <c r="A2128" s="56"/>
      <c r="B2128" s="195"/>
      <c r="C2128" s="11" t="s">
        <v>428</v>
      </c>
      <c r="D2128" s="11"/>
      <c r="E2128" s="11" t="s">
        <v>59</v>
      </c>
      <c r="F2128" s="11">
        <v>6995</v>
      </c>
      <c r="G2128" s="11"/>
      <c r="H2128" s="11">
        <f t="shared" si="143"/>
        <v>20</v>
      </c>
      <c r="I2128" s="11"/>
      <c r="J2128" s="207">
        <v>922.81000000000006</v>
      </c>
      <c r="K2128" s="11"/>
      <c r="M2128" s="11">
        <v>13</v>
      </c>
      <c r="N2128" s="70"/>
      <c r="P2128" s="196">
        <f t="shared" si="146"/>
        <v>70.985384615384618</v>
      </c>
      <c r="Q2128" s="11"/>
      <c r="R2128" s="11"/>
      <c r="S2128" s="11"/>
      <c r="T2128" s="170">
        <f t="shared" si="147"/>
        <v>538.07692307692309</v>
      </c>
      <c r="U2128" s="11"/>
      <c r="V2128" s="11"/>
      <c r="W2128" s="11"/>
      <c r="Y2128" s="11">
        <v>922.81000000000006</v>
      </c>
      <c r="Z2128" s="11">
        <f t="shared" si="144"/>
        <v>1304.18</v>
      </c>
      <c r="AB2128" s="11">
        <f t="shared" si="145"/>
        <v>715.7</v>
      </c>
      <c r="AC2128" s="170">
        <v>888.27</v>
      </c>
      <c r="AD2128" s="11"/>
      <c r="AE2128" s="4"/>
      <c r="AF2128" s="4"/>
    </row>
    <row r="2129" spans="1:32">
      <c r="A2129" s="56"/>
      <c r="B2129" s="195"/>
      <c r="C2129" s="11" t="s">
        <v>429</v>
      </c>
      <c r="D2129" s="11"/>
      <c r="E2129" s="11" t="s">
        <v>430</v>
      </c>
      <c r="F2129" s="11">
        <v>3627321</v>
      </c>
      <c r="G2129" s="11"/>
      <c r="H2129" s="11">
        <f t="shared" si="143"/>
        <v>10244</v>
      </c>
      <c r="I2129" s="11"/>
      <c r="J2129" s="207">
        <v>304480.0700000003</v>
      </c>
      <c r="K2129" s="11"/>
      <c r="M2129" s="11">
        <v>381</v>
      </c>
      <c r="N2129" s="70"/>
      <c r="P2129" s="196">
        <f t="shared" si="146"/>
        <v>799.16028871391154</v>
      </c>
      <c r="Q2129" s="11"/>
      <c r="R2129" s="11"/>
      <c r="S2129" s="11"/>
      <c r="T2129" s="170">
        <f t="shared" si="147"/>
        <v>9520.5275590551173</v>
      </c>
      <c r="U2129" s="11"/>
      <c r="V2129" s="11"/>
      <c r="W2129" s="11"/>
      <c r="Y2129" s="11">
        <v>304480.0700000003</v>
      </c>
      <c r="Z2129" s="11">
        <f t="shared" si="144"/>
        <v>430311.13</v>
      </c>
      <c r="AB2129" s="11">
        <f t="shared" si="145"/>
        <v>236144.02</v>
      </c>
      <c r="AC2129" s="170">
        <v>293084.37</v>
      </c>
      <c r="AD2129" s="11"/>
      <c r="AE2129" s="4"/>
      <c r="AF2129" s="4"/>
    </row>
    <row r="2130" spans="1:32">
      <c r="A2130" s="56"/>
      <c r="B2130" s="195"/>
      <c r="C2130" s="11" t="s">
        <v>598</v>
      </c>
      <c r="D2130" s="11"/>
      <c r="E2130" s="11" t="s">
        <v>93</v>
      </c>
      <c r="F2130" s="11">
        <v>389</v>
      </c>
      <c r="G2130" s="11"/>
      <c r="H2130" s="11">
        <f t="shared" si="143"/>
        <v>1</v>
      </c>
      <c r="I2130" s="11"/>
      <c r="J2130" s="207">
        <v>70.62</v>
      </c>
      <c r="K2130" s="11"/>
      <c r="M2130" s="11">
        <v>1</v>
      </c>
      <c r="N2130" s="70"/>
      <c r="P2130" s="196">
        <f t="shared" si="146"/>
        <v>70.62</v>
      </c>
      <c r="Q2130" s="11"/>
      <c r="R2130" s="11"/>
      <c r="S2130" s="11"/>
      <c r="T2130" s="170">
        <f t="shared" si="147"/>
        <v>389</v>
      </c>
      <c r="U2130" s="11"/>
      <c r="V2130" s="11"/>
      <c r="W2130" s="11"/>
      <c r="Y2130" s="11">
        <v>70.62</v>
      </c>
      <c r="Z2130" s="11">
        <f t="shared" si="144"/>
        <v>99.8</v>
      </c>
      <c r="AB2130" s="11">
        <f t="shared" si="145"/>
        <v>54.77</v>
      </c>
      <c r="AC2130" s="170">
        <v>67.98</v>
      </c>
      <c r="AD2130" s="11"/>
      <c r="AE2130" s="4"/>
      <c r="AF2130" s="4"/>
    </row>
    <row r="2131" spans="1:32">
      <c r="A2131" s="56"/>
      <c r="B2131" s="195"/>
      <c r="C2131" s="11" t="s">
        <v>431</v>
      </c>
      <c r="D2131" s="11"/>
      <c r="E2131" s="11" t="s">
        <v>432</v>
      </c>
      <c r="F2131" s="11">
        <v>7416025</v>
      </c>
      <c r="G2131" s="11"/>
      <c r="H2131" s="11">
        <f t="shared" si="143"/>
        <v>20943</v>
      </c>
      <c r="I2131" s="11"/>
      <c r="J2131" s="207">
        <v>599052.02000000025</v>
      </c>
      <c r="K2131" s="11"/>
      <c r="M2131" s="11">
        <v>199</v>
      </c>
      <c r="N2131" s="70"/>
      <c r="P2131" s="196">
        <f t="shared" si="146"/>
        <v>3010.3116582914586</v>
      </c>
      <c r="Q2131" s="11"/>
      <c r="R2131" s="11"/>
      <c r="S2131" s="11"/>
      <c r="T2131" s="170">
        <f t="shared" si="147"/>
        <v>37266.45728643216</v>
      </c>
      <c r="U2131" s="11"/>
      <c r="V2131" s="11"/>
      <c r="W2131" s="11"/>
      <c r="Y2131" s="11">
        <v>599052.02000000025</v>
      </c>
      <c r="Z2131" s="11">
        <f t="shared" si="144"/>
        <v>846619.45</v>
      </c>
      <c r="AB2131" s="11">
        <f t="shared" si="145"/>
        <v>464603.65</v>
      </c>
      <c r="AC2131" s="170">
        <v>576631.46</v>
      </c>
      <c r="AD2131" s="11"/>
      <c r="AE2131" s="4"/>
      <c r="AF2131" s="4"/>
    </row>
    <row r="2132" spans="1:32">
      <c r="A2132" s="56"/>
      <c r="B2132" s="195"/>
      <c r="C2132" s="11" t="s">
        <v>433</v>
      </c>
      <c r="D2132" s="11"/>
      <c r="E2132" s="11" t="s">
        <v>57</v>
      </c>
      <c r="F2132" s="11">
        <v>2179</v>
      </c>
      <c r="G2132" s="11"/>
      <c r="H2132" s="11">
        <f t="shared" si="143"/>
        <v>6</v>
      </c>
      <c r="I2132" s="11"/>
      <c r="J2132" s="207">
        <v>220.64000000000001</v>
      </c>
      <c r="K2132" s="11"/>
      <c r="M2132" s="11">
        <v>2</v>
      </c>
      <c r="N2132" s="70"/>
      <c r="P2132" s="196">
        <f t="shared" si="146"/>
        <v>110.32000000000001</v>
      </c>
      <c r="Q2132" s="11"/>
      <c r="R2132" s="11"/>
      <c r="S2132" s="11"/>
      <c r="T2132" s="170">
        <f t="shared" si="147"/>
        <v>1089.5</v>
      </c>
      <c r="U2132" s="11"/>
      <c r="V2132" s="11"/>
      <c r="W2132" s="11"/>
      <c r="Y2132" s="11">
        <v>220.64000000000001</v>
      </c>
      <c r="Z2132" s="11">
        <f t="shared" si="144"/>
        <v>311.82</v>
      </c>
      <c r="AB2132" s="11">
        <f t="shared" si="145"/>
        <v>171.12</v>
      </c>
      <c r="AC2132" s="170">
        <v>212.38</v>
      </c>
      <c r="AD2132" s="11"/>
      <c r="AE2132" s="4"/>
      <c r="AF2132" s="4"/>
    </row>
    <row r="2133" spans="1:32">
      <c r="A2133" s="56"/>
      <c r="B2133" s="195"/>
      <c r="C2133" s="11" t="s">
        <v>434</v>
      </c>
      <c r="D2133" s="11"/>
      <c r="E2133" s="11" t="s">
        <v>164</v>
      </c>
      <c r="F2133" s="11">
        <v>2575883</v>
      </c>
      <c r="G2133" s="11"/>
      <c r="H2133" s="11">
        <f t="shared" si="143"/>
        <v>7274</v>
      </c>
      <c r="I2133" s="11"/>
      <c r="J2133" s="207">
        <v>341275.84000000037</v>
      </c>
      <c r="K2133" s="11"/>
      <c r="M2133" s="11">
        <v>426</v>
      </c>
      <c r="N2133" s="70"/>
      <c r="P2133" s="196">
        <f t="shared" si="146"/>
        <v>801.11699530516523</v>
      </c>
      <c r="Q2133" s="11"/>
      <c r="R2133" s="11"/>
      <c r="S2133" s="11"/>
      <c r="T2133" s="170">
        <f t="shared" si="147"/>
        <v>6046.6737089201879</v>
      </c>
      <c r="U2133" s="11"/>
      <c r="V2133" s="11"/>
      <c r="W2133" s="11"/>
      <c r="Y2133" s="11">
        <v>341275.84000000037</v>
      </c>
      <c r="Z2133" s="11">
        <f t="shared" si="144"/>
        <v>482313.31</v>
      </c>
      <c r="AB2133" s="11">
        <f t="shared" si="145"/>
        <v>264681.52</v>
      </c>
      <c r="AC2133" s="170">
        <v>328503</v>
      </c>
      <c r="AD2133" s="11"/>
      <c r="AE2133" s="4"/>
      <c r="AF2133" s="4"/>
    </row>
    <row r="2134" spans="1:32">
      <c r="A2134" s="56"/>
      <c r="B2134" s="195"/>
      <c r="C2134" s="11" t="s">
        <v>435</v>
      </c>
      <c r="D2134" s="11"/>
      <c r="E2134" s="11" t="s">
        <v>436</v>
      </c>
      <c r="F2134" s="11">
        <v>4192986</v>
      </c>
      <c r="G2134" s="11"/>
      <c r="H2134" s="11">
        <f t="shared" si="143"/>
        <v>11841</v>
      </c>
      <c r="I2134" s="11"/>
      <c r="J2134" s="207">
        <v>392014.36000000028</v>
      </c>
      <c r="K2134" s="11"/>
      <c r="M2134" s="11">
        <v>667</v>
      </c>
      <c r="N2134" s="70"/>
      <c r="P2134" s="196">
        <f t="shared" si="146"/>
        <v>587.72767616191948</v>
      </c>
      <c r="Q2134" s="11"/>
      <c r="R2134" s="11"/>
      <c r="S2134" s="11"/>
      <c r="T2134" s="170">
        <f t="shared" si="147"/>
        <v>6286.3358320839579</v>
      </c>
      <c r="U2134" s="11"/>
      <c r="V2134" s="11"/>
      <c r="W2134" s="11"/>
      <c r="Y2134" s="11">
        <v>392014.36000000028</v>
      </c>
      <c r="Z2134" s="11">
        <f t="shared" si="144"/>
        <v>554020.31000000006</v>
      </c>
      <c r="AB2134" s="11">
        <f t="shared" si="145"/>
        <v>304032.53000000003</v>
      </c>
      <c r="AC2134" s="170">
        <v>377342.54</v>
      </c>
      <c r="AD2134" s="11"/>
      <c r="AE2134" s="4"/>
      <c r="AF2134" s="4"/>
    </row>
    <row r="2135" spans="1:32">
      <c r="A2135" s="56"/>
      <c r="B2135" s="195"/>
      <c r="C2135" s="11" t="s">
        <v>435</v>
      </c>
      <c r="D2135" s="11"/>
      <c r="E2135" s="11" t="s">
        <v>152</v>
      </c>
      <c r="F2135" s="11">
        <v>282</v>
      </c>
      <c r="G2135" s="11"/>
      <c r="H2135" s="11">
        <f t="shared" si="143"/>
        <v>1</v>
      </c>
      <c r="I2135" s="11"/>
      <c r="J2135" s="207">
        <v>74.66</v>
      </c>
      <c r="K2135" s="11"/>
      <c r="M2135" s="11">
        <v>1</v>
      </c>
      <c r="N2135" s="70"/>
      <c r="P2135" s="196">
        <f t="shared" si="146"/>
        <v>74.66</v>
      </c>
      <c r="Q2135" s="11"/>
      <c r="R2135" s="11"/>
      <c r="S2135" s="11"/>
      <c r="T2135" s="170">
        <f t="shared" si="147"/>
        <v>282</v>
      </c>
      <c r="U2135" s="11"/>
      <c r="V2135" s="11"/>
      <c r="W2135" s="11"/>
      <c r="Y2135" s="11">
        <v>74.66</v>
      </c>
      <c r="Z2135" s="11">
        <f t="shared" si="144"/>
        <v>105.51</v>
      </c>
      <c r="AB2135" s="11">
        <f t="shared" si="145"/>
        <v>57.9</v>
      </c>
      <c r="AC2135" s="170">
        <v>71.87</v>
      </c>
      <c r="AD2135" s="11"/>
      <c r="AE2135" s="4"/>
      <c r="AF2135" s="4"/>
    </row>
    <row r="2136" spans="1:32">
      <c r="A2136" s="56"/>
      <c r="B2136" s="195"/>
      <c r="C2136" s="11" t="s">
        <v>437</v>
      </c>
      <c r="D2136" s="11"/>
      <c r="E2136" s="11" t="s">
        <v>68</v>
      </c>
      <c r="F2136" s="11">
        <v>4964</v>
      </c>
      <c r="G2136" s="11"/>
      <c r="H2136" s="11">
        <f t="shared" si="143"/>
        <v>14</v>
      </c>
      <c r="I2136" s="11"/>
      <c r="J2136" s="207">
        <v>887.03</v>
      </c>
      <c r="K2136" s="11"/>
      <c r="M2136" s="11">
        <v>3</v>
      </c>
      <c r="N2136" s="70"/>
      <c r="P2136" s="196">
        <f t="shared" si="146"/>
        <v>295.67666666666668</v>
      </c>
      <c r="Q2136" s="11"/>
      <c r="R2136" s="11"/>
      <c r="S2136" s="11"/>
      <c r="T2136" s="170">
        <f t="shared" si="147"/>
        <v>1654.6666666666667</v>
      </c>
      <c r="U2136" s="11"/>
      <c r="V2136" s="11"/>
      <c r="W2136" s="11"/>
      <c r="Y2136" s="11">
        <v>887.03</v>
      </c>
      <c r="Z2136" s="11">
        <f t="shared" si="144"/>
        <v>1253.6099999999999</v>
      </c>
      <c r="AB2136" s="11">
        <f t="shared" si="145"/>
        <v>687.95</v>
      </c>
      <c r="AC2136" s="170">
        <v>853.83</v>
      </c>
      <c r="AD2136" s="11"/>
      <c r="AE2136" s="4"/>
      <c r="AF2136" s="4"/>
    </row>
    <row r="2137" spans="1:32">
      <c r="A2137" s="56"/>
      <c r="B2137" s="195"/>
      <c r="C2137" s="11" t="s">
        <v>438</v>
      </c>
      <c r="D2137" s="11"/>
      <c r="E2137" s="11" t="s">
        <v>152</v>
      </c>
      <c r="F2137" s="11">
        <v>1087</v>
      </c>
      <c r="G2137" s="11"/>
      <c r="H2137" s="11">
        <f t="shared" si="143"/>
        <v>3</v>
      </c>
      <c r="I2137" s="11"/>
      <c r="J2137" s="207">
        <v>358.58</v>
      </c>
      <c r="K2137" s="11"/>
      <c r="M2137" s="11">
        <v>7</v>
      </c>
      <c r="N2137" s="70"/>
      <c r="P2137" s="196">
        <f t="shared" si="146"/>
        <v>51.225714285714282</v>
      </c>
      <c r="Q2137" s="11"/>
      <c r="R2137" s="11"/>
      <c r="S2137" s="11"/>
      <c r="T2137" s="170">
        <f t="shared" si="147"/>
        <v>155.28571428571428</v>
      </c>
      <c r="U2137" s="11"/>
      <c r="V2137" s="11"/>
      <c r="W2137" s="11"/>
      <c r="Y2137" s="11">
        <v>358.58</v>
      </c>
      <c r="Z2137" s="11">
        <f t="shared" si="144"/>
        <v>506.77</v>
      </c>
      <c r="AB2137" s="11">
        <f t="shared" si="145"/>
        <v>278.10000000000002</v>
      </c>
      <c r="AC2137" s="170">
        <v>345.16</v>
      </c>
      <c r="AD2137" s="11"/>
      <c r="AE2137" s="4"/>
      <c r="AF2137" s="4"/>
    </row>
    <row r="2138" spans="1:32">
      <c r="A2138" s="56"/>
      <c r="B2138" s="195"/>
      <c r="C2138" s="11" t="s">
        <v>439</v>
      </c>
      <c r="D2138" s="11"/>
      <c r="E2138" s="11" t="s">
        <v>115</v>
      </c>
      <c r="F2138" s="11">
        <v>322115</v>
      </c>
      <c r="G2138" s="11"/>
      <c r="H2138" s="11">
        <f t="shared" si="143"/>
        <v>910</v>
      </c>
      <c r="I2138" s="11"/>
      <c r="J2138" s="207">
        <v>53041.050000000017</v>
      </c>
      <c r="K2138" s="11"/>
      <c r="M2138" s="11">
        <v>81</v>
      </c>
      <c r="N2138" s="70"/>
      <c r="P2138" s="196">
        <f t="shared" si="146"/>
        <v>654.82777777777801</v>
      </c>
      <c r="Q2138" s="11"/>
      <c r="R2138" s="11"/>
      <c r="S2138" s="11"/>
      <c r="T2138" s="170">
        <f t="shared" si="147"/>
        <v>3976.7283950617284</v>
      </c>
      <c r="U2138" s="11"/>
      <c r="V2138" s="11"/>
      <c r="W2138" s="11"/>
      <c r="Y2138" s="11">
        <v>53041.050000000017</v>
      </c>
      <c r="Z2138" s="11">
        <f t="shared" si="144"/>
        <v>74961.08</v>
      </c>
      <c r="AB2138" s="11">
        <f t="shared" si="145"/>
        <v>41136.769999999997</v>
      </c>
      <c r="AC2138" s="170">
        <v>51055.9</v>
      </c>
      <c r="AD2138" s="11"/>
      <c r="AE2138" s="4"/>
      <c r="AF2138" s="4"/>
    </row>
    <row r="2139" spans="1:32">
      <c r="A2139" s="56"/>
      <c r="B2139" s="195"/>
      <c r="C2139" s="11" t="s">
        <v>442</v>
      </c>
      <c r="D2139" s="11"/>
      <c r="E2139" s="11" t="s">
        <v>432</v>
      </c>
      <c r="F2139" s="11">
        <v>12880</v>
      </c>
      <c r="G2139" s="11"/>
      <c r="H2139" s="11">
        <f t="shared" si="143"/>
        <v>36</v>
      </c>
      <c r="I2139" s="11"/>
      <c r="J2139" s="207">
        <v>2364.85</v>
      </c>
      <c r="K2139" s="11"/>
      <c r="M2139" s="11">
        <v>1</v>
      </c>
      <c r="N2139" s="70"/>
      <c r="P2139" s="196">
        <f t="shared" si="146"/>
        <v>2364.85</v>
      </c>
      <c r="Q2139" s="11"/>
      <c r="R2139" s="11"/>
      <c r="S2139" s="11"/>
      <c r="T2139" s="170">
        <f t="shared" si="147"/>
        <v>12880</v>
      </c>
      <c r="U2139" s="11"/>
      <c r="V2139" s="11"/>
      <c r="W2139" s="11"/>
      <c r="Y2139" s="11">
        <v>2364.85</v>
      </c>
      <c r="Z2139" s="11">
        <f t="shared" si="144"/>
        <v>3342.16</v>
      </c>
      <c r="AB2139" s="11">
        <f t="shared" si="145"/>
        <v>1834.09</v>
      </c>
      <c r="AC2139" s="170">
        <v>2276.34</v>
      </c>
      <c r="AD2139" s="11"/>
      <c r="AE2139" s="4"/>
      <c r="AF2139" s="4"/>
    </row>
    <row r="2140" spans="1:32">
      <c r="A2140" s="56"/>
      <c r="B2140" s="195"/>
      <c r="C2140" s="11" t="s">
        <v>442</v>
      </c>
      <c r="D2140" s="11"/>
      <c r="E2140" s="11" t="s">
        <v>443</v>
      </c>
      <c r="F2140" s="11">
        <v>45975</v>
      </c>
      <c r="G2140" s="11"/>
      <c r="H2140" s="11">
        <f t="shared" si="143"/>
        <v>130</v>
      </c>
      <c r="I2140" s="11"/>
      <c r="J2140" s="207">
        <v>7745.61</v>
      </c>
      <c r="K2140" s="11"/>
      <c r="M2140" s="11">
        <v>41</v>
      </c>
      <c r="N2140" s="70"/>
      <c r="P2140" s="196">
        <f t="shared" si="146"/>
        <v>188.91731707317072</v>
      </c>
      <c r="Q2140" s="11"/>
      <c r="R2140" s="11"/>
      <c r="S2140" s="11"/>
      <c r="T2140" s="170">
        <f t="shared" si="147"/>
        <v>1121.3414634146341</v>
      </c>
      <c r="U2140" s="11"/>
      <c r="V2140" s="11"/>
      <c r="W2140" s="11"/>
      <c r="Y2140" s="11">
        <v>7745.61</v>
      </c>
      <c r="Z2140" s="11">
        <f t="shared" si="144"/>
        <v>10946.6</v>
      </c>
      <c r="AB2140" s="11">
        <f t="shared" si="145"/>
        <v>6007.22</v>
      </c>
      <c r="AC2140" s="170">
        <v>7455.72</v>
      </c>
      <c r="AD2140" s="11"/>
      <c r="AE2140" s="4"/>
      <c r="AF2140" s="4"/>
    </row>
    <row r="2141" spans="1:32">
      <c r="A2141" s="56"/>
      <c r="B2141" s="195"/>
      <c r="C2141" s="11" t="s">
        <v>444</v>
      </c>
      <c r="D2141" s="11"/>
      <c r="E2141" s="11" t="s">
        <v>57</v>
      </c>
      <c r="F2141" s="11">
        <v>321</v>
      </c>
      <c r="G2141" s="11"/>
      <c r="H2141" s="11">
        <f t="shared" si="143"/>
        <v>1</v>
      </c>
      <c r="I2141" s="11"/>
      <c r="J2141" s="207">
        <v>69.3</v>
      </c>
      <c r="K2141" s="11"/>
      <c r="M2141" s="11">
        <v>1</v>
      </c>
      <c r="N2141" s="70"/>
      <c r="P2141" s="196">
        <f t="shared" si="146"/>
        <v>69.3</v>
      </c>
      <c r="Q2141" s="11"/>
      <c r="R2141" s="11"/>
      <c r="S2141" s="11"/>
      <c r="T2141" s="170">
        <f t="shared" si="147"/>
        <v>321</v>
      </c>
      <c r="U2141" s="11"/>
      <c r="V2141" s="11"/>
      <c r="W2141" s="11"/>
      <c r="Y2141" s="11">
        <v>69.3</v>
      </c>
      <c r="Z2141" s="11">
        <f t="shared" si="144"/>
        <v>97.94</v>
      </c>
      <c r="AB2141" s="11">
        <f t="shared" si="145"/>
        <v>53.75</v>
      </c>
      <c r="AC2141" s="170">
        <v>66.709999999999994</v>
      </c>
      <c r="AD2141" s="11"/>
      <c r="AE2141" s="4"/>
      <c r="AF2141" s="4"/>
    </row>
    <row r="2142" spans="1:32">
      <c r="A2142" s="56"/>
      <c r="B2142" s="195"/>
      <c r="C2142" s="11" t="s">
        <v>444</v>
      </c>
      <c r="D2142" s="11"/>
      <c r="E2142" s="11" t="s">
        <v>190</v>
      </c>
      <c r="F2142" s="11">
        <v>1052454</v>
      </c>
      <c r="G2142" s="11"/>
      <c r="H2142" s="11">
        <f t="shared" si="143"/>
        <v>2972</v>
      </c>
      <c r="I2142" s="11"/>
      <c r="J2142" s="207">
        <v>140696.1700000001</v>
      </c>
      <c r="K2142" s="11"/>
      <c r="M2142" s="11">
        <v>310</v>
      </c>
      <c r="N2142" s="70"/>
      <c r="P2142" s="196">
        <f t="shared" si="146"/>
        <v>453.85861290322612</v>
      </c>
      <c r="Q2142" s="11"/>
      <c r="R2142" s="11"/>
      <c r="S2142" s="11"/>
      <c r="T2142" s="170">
        <f t="shared" si="147"/>
        <v>3395.0129032258064</v>
      </c>
      <c r="U2142" s="11"/>
      <c r="V2142" s="11"/>
      <c r="W2142" s="11"/>
      <c r="Y2142" s="11">
        <v>140696.1700000001</v>
      </c>
      <c r="Z2142" s="11">
        <f t="shared" si="144"/>
        <v>198841.02</v>
      </c>
      <c r="AB2142" s="11">
        <f t="shared" si="145"/>
        <v>109118.99</v>
      </c>
      <c r="AC2142" s="170">
        <v>135430.37</v>
      </c>
      <c r="AD2142" s="11"/>
      <c r="AE2142" s="4"/>
      <c r="AF2142" s="4"/>
    </row>
    <row r="2143" spans="1:32">
      <c r="A2143" s="56"/>
      <c r="B2143" s="195"/>
      <c r="C2143" s="11" t="s">
        <v>446</v>
      </c>
      <c r="D2143" s="11"/>
      <c r="E2143" s="11" t="s">
        <v>190</v>
      </c>
      <c r="F2143" s="11">
        <v>259587</v>
      </c>
      <c r="G2143" s="11"/>
      <c r="H2143" s="11">
        <f t="shared" si="143"/>
        <v>733</v>
      </c>
      <c r="I2143" s="11"/>
      <c r="J2143" s="207">
        <v>29037.159999999996</v>
      </c>
      <c r="K2143" s="11"/>
      <c r="M2143" s="11">
        <v>26</v>
      </c>
      <c r="N2143" s="70"/>
      <c r="P2143" s="196">
        <f t="shared" si="146"/>
        <v>1116.813846153846</v>
      </c>
      <c r="Q2143" s="11"/>
      <c r="R2143" s="11"/>
      <c r="S2143" s="11"/>
      <c r="T2143" s="170">
        <f t="shared" si="147"/>
        <v>9984.1153846153848</v>
      </c>
      <c r="U2143" s="11"/>
      <c r="V2143" s="11"/>
      <c r="W2143" s="11"/>
      <c r="Y2143" s="11">
        <v>29037.159999999996</v>
      </c>
      <c r="Z2143" s="11">
        <f t="shared" si="144"/>
        <v>41037.21</v>
      </c>
      <c r="AB2143" s="11">
        <f t="shared" si="145"/>
        <v>22520.2</v>
      </c>
      <c r="AC2143" s="170">
        <v>27950.39</v>
      </c>
      <c r="AD2143" s="11"/>
      <c r="AE2143" s="4"/>
      <c r="AF2143" s="4"/>
    </row>
    <row r="2144" spans="1:32">
      <c r="A2144" s="56"/>
      <c r="B2144" s="195"/>
      <c r="C2144" s="11" t="s">
        <v>447</v>
      </c>
      <c r="D2144" s="11"/>
      <c r="E2144" s="11" t="s">
        <v>52</v>
      </c>
      <c r="F2144" s="11">
        <v>200787</v>
      </c>
      <c r="G2144" s="11"/>
      <c r="H2144" s="11">
        <f t="shared" si="143"/>
        <v>567</v>
      </c>
      <c r="I2144" s="11"/>
      <c r="J2144" s="207">
        <v>25962.529999999995</v>
      </c>
      <c r="K2144" s="11"/>
      <c r="M2144" s="11">
        <v>27</v>
      </c>
      <c r="N2144" s="70"/>
      <c r="P2144" s="196">
        <f t="shared" si="146"/>
        <v>961.57518518518498</v>
      </c>
      <c r="Q2144" s="11"/>
      <c r="R2144" s="11"/>
      <c r="S2144" s="11"/>
      <c r="T2144" s="170">
        <f t="shared" si="147"/>
        <v>7436.5555555555557</v>
      </c>
      <c r="U2144" s="11"/>
      <c r="V2144" s="11"/>
      <c r="W2144" s="11"/>
      <c r="Y2144" s="11">
        <v>25962.529999999995</v>
      </c>
      <c r="Z2144" s="11">
        <f t="shared" si="144"/>
        <v>36691.94</v>
      </c>
      <c r="AB2144" s="11">
        <f t="shared" si="145"/>
        <v>20135.62</v>
      </c>
      <c r="AC2144" s="170">
        <v>24990.84</v>
      </c>
      <c r="AD2144" s="11"/>
      <c r="AE2144" s="4"/>
      <c r="AF2144" s="4"/>
    </row>
    <row r="2145" spans="1:32">
      <c r="A2145" s="56"/>
      <c r="B2145" s="195"/>
      <c r="C2145" s="11" t="s">
        <v>448</v>
      </c>
      <c r="D2145" s="11"/>
      <c r="E2145" s="11" t="s">
        <v>166</v>
      </c>
      <c r="F2145" s="11">
        <v>4596</v>
      </c>
      <c r="G2145" s="11"/>
      <c r="H2145" s="11">
        <f t="shared" si="143"/>
        <v>13</v>
      </c>
      <c r="I2145" s="11"/>
      <c r="J2145" s="207">
        <v>1065.33</v>
      </c>
      <c r="K2145" s="11"/>
      <c r="M2145" s="11">
        <v>7</v>
      </c>
      <c r="N2145" s="70"/>
      <c r="P2145" s="196">
        <f t="shared" si="146"/>
        <v>152.19</v>
      </c>
      <c r="Q2145" s="11"/>
      <c r="R2145" s="11"/>
      <c r="S2145" s="11"/>
      <c r="T2145" s="170">
        <f t="shared" si="147"/>
        <v>656.57142857142856</v>
      </c>
      <c r="U2145" s="11"/>
      <c r="V2145" s="11"/>
      <c r="W2145" s="11"/>
      <c r="Y2145" s="11">
        <v>1065.33</v>
      </c>
      <c r="Z2145" s="11">
        <f t="shared" si="144"/>
        <v>1505.59</v>
      </c>
      <c r="AB2145" s="11">
        <f t="shared" si="145"/>
        <v>826.23</v>
      </c>
      <c r="AC2145" s="170">
        <v>1025.46</v>
      </c>
      <c r="AD2145" s="11"/>
      <c r="AE2145" s="4"/>
      <c r="AF2145" s="4"/>
    </row>
    <row r="2146" spans="1:32">
      <c r="A2146" s="56"/>
      <c r="B2146" s="195"/>
      <c r="C2146" s="11" t="s">
        <v>448</v>
      </c>
      <c r="D2146" s="11"/>
      <c r="E2146" s="11" t="s">
        <v>188</v>
      </c>
      <c r="F2146" s="11">
        <v>4920</v>
      </c>
      <c r="G2146" s="11"/>
      <c r="H2146" s="11">
        <f t="shared" si="143"/>
        <v>14</v>
      </c>
      <c r="I2146" s="11"/>
      <c r="J2146" s="207">
        <v>496.42</v>
      </c>
      <c r="K2146" s="11"/>
      <c r="M2146" s="11">
        <v>1</v>
      </c>
      <c r="N2146" s="70"/>
      <c r="P2146" s="196">
        <f t="shared" si="146"/>
        <v>496.42</v>
      </c>
      <c r="Q2146" s="11"/>
      <c r="R2146" s="11"/>
      <c r="S2146" s="11"/>
      <c r="T2146" s="170">
        <f t="shared" si="147"/>
        <v>4920</v>
      </c>
      <c r="U2146" s="11"/>
      <c r="V2146" s="11"/>
      <c r="W2146" s="11"/>
      <c r="Y2146" s="11">
        <v>496.42</v>
      </c>
      <c r="Z2146" s="11">
        <f t="shared" si="144"/>
        <v>701.57</v>
      </c>
      <c r="AB2146" s="11">
        <f t="shared" si="145"/>
        <v>385.01</v>
      </c>
      <c r="AC2146" s="170">
        <v>477.84</v>
      </c>
      <c r="AD2146" s="11"/>
      <c r="AE2146" s="4"/>
      <c r="AF2146" s="4"/>
    </row>
    <row r="2147" spans="1:32">
      <c r="A2147" s="56"/>
      <c r="B2147" s="195"/>
      <c r="C2147" s="11" t="s">
        <v>449</v>
      </c>
      <c r="D2147" s="11"/>
      <c r="E2147" s="11" t="s">
        <v>450</v>
      </c>
      <c r="F2147" s="11">
        <v>1141241</v>
      </c>
      <c r="G2147" s="11"/>
      <c r="H2147" s="11">
        <f t="shared" si="143"/>
        <v>3223</v>
      </c>
      <c r="I2147" s="11"/>
      <c r="J2147" s="207">
        <v>206767.11999999991</v>
      </c>
      <c r="K2147" s="11"/>
      <c r="M2147" s="11">
        <v>477</v>
      </c>
      <c r="N2147" s="70"/>
      <c r="P2147" s="196">
        <f t="shared" si="146"/>
        <v>433.47404612159312</v>
      </c>
      <c r="Q2147" s="11"/>
      <c r="R2147" s="11"/>
      <c r="S2147" s="11"/>
      <c r="T2147" s="170">
        <f t="shared" si="147"/>
        <v>2392.538784067086</v>
      </c>
      <c r="U2147" s="11"/>
      <c r="V2147" s="11"/>
      <c r="W2147" s="11"/>
      <c r="Y2147" s="11">
        <v>206767.11999999991</v>
      </c>
      <c r="Z2147" s="11">
        <f t="shared" si="144"/>
        <v>292216.8</v>
      </c>
      <c r="AB2147" s="11">
        <f t="shared" si="145"/>
        <v>160361.29999999999</v>
      </c>
      <c r="AC2147" s="170">
        <v>199028.5</v>
      </c>
      <c r="AD2147" s="11"/>
      <c r="AE2147" s="4"/>
      <c r="AF2147" s="4"/>
    </row>
    <row r="2148" spans="1:32">
      <c r="A2148" s="56"/>
      <c r="B2148" s="195"/>
      <c r="C2148" s="11" t="s">
        <v>451</v>
      </c>
      <c r="D2148" s="11"/>
      <c r="E2148" s="11" t="s">
        <v>133</v>
      </c>
      <c r="F2148" s="11">
        <v>1143</v>
      </c>
      <c r="G2148" s="11"/>
      <c r="H2148" s="11">
        <f t="shared" si="143"/>
        <v>3</v>
      </c>
      <c r="I2148" s="11"/>
      <c r="J2148" s="207">
        <v>516.28</v>
      </c>
      <c r="K2148" s="11"/>
      <c r="M2148" s="11">
        <v>7</v>
      </c>
      <c r="N2148" s="70"/>
      <c r="P2148" s="196">
        <f t="shared" si="146"/>
        <v>73.754285714285714</v>
      </c>
      <c r="Q2148" s="11"/>
      <c r="R2148" s="11"/>
      <c r="S2148" s="11"/>
      <c r="T2148" s="170">
        <f t="shared" si="147"/>
        <v>163.28571428571428</v>
      </c>
      <c r="U2148" s="11"/>
      <c r="V2148" s="11"/>
      <c r="W2148" s="11"/>
      <c r="Y2148" s="11">
        <v>516.28</v>
      </c>
      <c r="Z2148" s="11">
        <f t="shared" si="144"/>
        <v>729.64</v>
      </c>
      <c r="AB2148" s="11">
        <f t="shared" si="145"/>
        <v>400.41</v>
      </c>
      <c r="AC2148" s="170">
        <v>496.96</v>
      </c>
      <c r="AD2148" s="11"/>
      <c r="AE2148" s="4"/>
      <c r="AF2148" s="4"/>
    </row>
    <row r="2149" spans="1:32">
      <c r="A2149" s="56"/>
      <c r="B2149" s="195"/>
      <c r="C2149" s="11" t="s">
        <v>451</v>
      </c>
      <c r="D2149" s="11"/>
      <c r="E2149" s="11" t="s">
        <v>59</v>
      </c>
      <c r="F2149" s="11">
        <v>786823</v>
      </c>
      <c r="G2149" s="11"/>
      <c r="H2149" s="11">
        <f t="shared" si="143"/>
        <v>2222</v>
      </c>
      <c r="I2149" s="11"/>
      <c r="J2149" s="207">
        <v>67544.520000000019</v>
      </c>
      <c r="K2149" s="11"/>
      <c r="M2149" s="11">
        <v>37</v>
      </c>
      <c r="N2149" s="70"/>
      <c r="P2149" s="196">
        <f t="shared" si="146"/>
        <v>1825.527567567568</v>
      </c>
      <c r="Q2149" s="11"/>
      <c r="R2149" s="11"/>
      <c r="S2149" s="11"/>
      <c r="T2149" s="170">
        <f t="shared" si="147"/>
        <v>21265.486486486487</v>
      </c>
      <c r="U2149" s="11"/>
      <c r="V2149" s="11"/>
      <c r="W2149" s="11"/>
      <c r="Y2149" s="11">
        <v>67544.520000000019</v>
      </c>
      <c r="Z2149" s="11">
        <f t="shared" si="144"/>
        <v>95458.33</v>
      </c>
      <c r="AB2149" s="11">
        <f t="shared" si="145"/>
        <v>52385.15</v>
      </c>
      <c r="AC2149" s="170">
        <v>65016.55</v>
      </c>
      <c r="AD2149" s="11"/>
      <c r="AE2149" s="4"/>
      <c r="AF2149" s="4"/>
    </row>
    <row r="2150" spans="1:32">
      <c r="A2150" s="56"/>
      <c r="B2150" s="195"/>
      <c r="C2150" s="11" t="s">
        <v>451</v>
      </c>
      <c r="D2150" s="11"/>
      <c r="E2150" s="11" t="s">
        <v>406</v>
      </c>
      <c r="F2150" s="11">
        <v>26</v>
      </c>
      <c r="G2150" s="11"/>
      <c r="H2150" s="11">
        <f t="shared" si="143"/>
        <v>0</v>
      </c>
      <c r="I2150" s="11"/>
      <c r="J2150" s="207">
        <v>16.91</v>
      </c>
      <c r="K2150" s="11"/>
      <c r="M2150" s="11">
        <v>1</v>
      </c>
      <c r="N2150" s="70"/>
      <c r="P2150" s="196">
        <f t="shared" si="146"/>
        <v>16.91</v>
      </c>
      <c r="Q2150" s="11"/>
      <c r="R2150" s="11"/>
      <c r="S2150" s="11"/>
      <c r="T2150" s="170">
        <f t="shared" si="147"/>
        <v>26</v>
      </c>
      <c r="U2150" s="11"/>
      <c r="V2150" s="11"/>
      <c r="W2150" s="11"/>
      <c r="Y2150" s="11">
        <v>16.91</v>
      </c>
      <c r="Z2150" s="11">
        <f t="shared" si="144"/>
        <v>23.9</v>
      </c>
      <c r="AB2150" s="11">
        <f t="shared" si="145"/>
        <v>13.11</v>
      </c>
      <c r="AC2150" s="170">
        <v>16.28</v>
      </c>
      <c r="AD2150" s="11"/>
      <c r="AE2150" s="4"/>
      <c r="AF2150" s="4"/>
    </row>
    <row r="2151" spans="1:32">
      <c r="A2151" s="56"/>
      <c r="B2151" s="195"/>
      <c r="C2151" s="11" t="s">
        <v>452</v>
      </c>
      <c r="D2151" s="11"/>
      <c r="E2151" s="11" t="s">
        <v>188</v>
      </c>
      <c r="F2151" s="11">
        <v>11314</v>
      </c>
      <c r="G2151" s="11"/>
      <c r="H2151" s="11">
        <f t="shared" si="143"/>
        <v>32</v>
      </c>
      <c r="I2151" s="11"/>
      <c r="J2151" s="207">
        <v>755.47</v>
      </c>
      <c r="K2151" s="11"/>
      <c r="M2151" s="11">
        <v>3</v>
      </c>
      <c r="N2151" s="70"/>
      <c r="P2151" s="196">
        <f t="shared" si="146"/>
        <v>251.82333333333335</v>
      </c>
      <c r="Q2151" s="11"/>
      <c r="R2151" s="11"/>
      <c r="S2151" s="11"/>
      <c r="T2151" s="170">
        <f t="shared" si="147"/>
        <v>3771.3333333333335</v>
      </c>
      <c r="U2151" s="11"/>
      <c r="V2151" s="11"/>
      <c r="W2151" s="11"/>
      <c r="Y2151" s="11">
        <v>755.47</v>
      </c>
      <c r="Z2151" s="11">
        <f t="shared" si="144"/>
        <v>1067.68</v>
      </c>
      <c r="AB2151" s="11">
        <f t="shared" si="145"/>
        <v>585.91999999999996</v>
      </c>
      <c r="AC2151" s="170">
        <v>727.2</v>
      </c>
      <c r="AD2151" s="11"/>
      <c r="AE2151" s="4"/>
      <c r="AF2151" s="4"/>
    </row>
    <row r="2152" spans="1:32">
      <c r="A2152" s="56"/>
      <c r="B2152" s="195"/>
      <c r="C2152" s="11" t="s">
        <v>453</v>
      </c>
      <c r="D2152" s="11"/>
      <c r="E2152" s="11" t="s">
        <v>112</v>
      </c>
      <c r="F2152" s="11">
        <v>2200</v>
      </c>
      <c r="G2152" s="11"/>
      <c r="H2152" s="11">
        <f t="shared" ref="H2152:H2215" si="148">ROUND($H$2313*F2152/$F$2313,0)</f>
        <v>6</v>
      </c>
      <c r="I2152" s="11"/>
      <c r="J2152" s="207">
        <v>428.22</v>
      </c>
      <c r="K2152" s="11"/>
      <c r="M2152" s="11">
        <v>1</v>
      </c>
      <c r="N2152" s="70"/>
      <c r="P2152" s="196">
        <f t="shared" si="146"/>
        <v>428.22</v>
      </c>
      <c r="Q2152" s="11"/>
      <c r="R2152" s="11"/>
      <c r="S2152" s="11"/>
      <c r="T2152" s="170">
        <f t="shared" si="147"/>
        <v>2200</v>
      </c>
      <c r="U2152" s="11"/>
      <c r="V2152" s="11"/>
      <c r="W2152" s="11"/>
      <c r="Y2152" s="11">
        <v>428.22</v>
      </c>
      <c r="Z2152" s="11">
        <f t="shared" ref="Z2152:Z2215" si="149">ROUND($Z$2313*Y2152/$Y$2313,2)</f>
        <v>605.19000000000005</v>
      </c>
      <c r="AB2152" s="11">
        <f t="shared" ref="AB2152:AB2215" si="150">ROUND($AB$2313*Y2152/$Y$2313,2)</f>
        <v>332.11</v>
      </c>
      <c r="AC2152" s="170">
        <v>412.19</v>
      </c>
      <c r="AD2152" s="11"/>
      <c r="AE2152" s="4"/>
      <c r="AF2152" s="4"/>
    </row>
    <row r="2153" spans="1:32">
      <c r="A2153" s="56"/>
      <c r="B2153" s="195"/>
      <c r="C2153" s="11" t="s">
        <v>453</v>
      </c>
      <c r="D2153" s="11"/>
      <c r="E2153" s="11" t="s">
        <v>89</v>
      </c>
      <c r="F2153" s="11">
        <v>5485495</v>
      </c>
      <c r="G2153" s="11"/>
      <c r="H2153" s="11">
        <f t="shared" si="148"/>
        <v>15491</v>
      </c>
      <c r="I2153" s="11"/>
      <c r="J2153" s="207">
        <v>647320.59999999928</v>
      </c>
      <c r="K2153" s="11"/>
      <c r="M2153" s="11">
        <v>1152</v>
      </c>
      <c r="N2153" s="70"/>
      <c r="P2153" s="196">
        <f t="shared" ref="P2153:P2216" si="151">J2153/M2153</f>
        <v>561.91024305555493</v>
      </c>
      <c r="Q2153" s="11"/>
      <c r="R2153" s="11"/>
      <c r="S2153" s="11"/>
      <c r="T2153" s="170">
        <f t="shared" ref="T2153:T2216" si="152">F2153/M2153</f>
        <v>4761.7144097222226</v>
      </c>
      <c r="U2153" s="11"/>
      <c r="V2153" s="11"/>
      <c r="W2153" s="11"/>
      <c r="Y2153" s="11">
        <v>647320.59999999928</v>
      </c>
      <c r="Z2153" s="11">
        <f t="shared" si="149"/>
        <v>914835.77</v>
      </c>
      <c r="AB2153" s="11">
        <f t="shared" si="150"/>
        <v>502039.06</v>
      </c>
      <c r="AC2153" s="170">
        <v>623093.5</v>
      </c>
      <c r="AD2153" s="11"/>
      <c r="AE2153" s="4"/>
      <c r="AF2153" s="4"/>
    </row>
    <row r="2154" spans="1:32">
      <c r="A2154" s="56"/>
      <c r="B2154" s="195"/>
      <c r="C2154" s="11" t="s">
        <v>454</v>
      </c>
      <c r="D2154" s="11"/>
      <c r="E2154" s="11" t="s">
        <v>59</v>
      </c>
      <c r="F2154" s="11">
        <v>93742</v>
      </c>
      <c r="G2154" s="11"/>
      <c r="H2154" s="11">
        <f t="shared" si="148"/>
        <v>265</v>
      </c>
      <c r="I2154" s="11"/>
      <c r="J2154" s="207">
        <v>14252.58</v>
      </c>
      <c r="K2154" s="11"/>
      <c r="M2154" s="11">
        <v>29</v>
      </c>
      <c r="N2154" s="70"/>
      <c r="P2154" s="196">
        <f t="shared" si="151"/>
        <v>491.46827586206894</v>
      </c>
      <c r="Q2154" s="11"/>
      <c r="R2154" s="11"/>
      <c r="S2154" s="11"/>
      <c r="T2154" s="170">
        <f t="shared" si="152"/>
        <v>3232.4827586206898</v>
      </c>
      <c r="U2154" s="11"/>
      <c r="V2154" s="11"/>
      <c r="W2154" s="11"/>
      <c r="Y2154" s="11">
        <v>14252.58</v>
      </c>
      <c r="Z2154" s="11">
        <f t="shared" si="149"/>
        <v>20142.68</v>
      </c>
      <c r="AB2154" s="11">
        <f t="shared" si="150"/>
        <v>11053.8</v>
      </c>
      <c r="AC2154" s="170">
        <v>13719.15</v>
      </c>
      <c r="AD2154" s="11"/>
      <c r="AE2154" s="4"/>
      <c r="AF2154" s="4"/>
    </row>
    <row r="2155" spans="1:32">
      <c r="A2155" s="56"/>
      <c r="B2155" s="195"/>
      <c r="C2155" s="11" t="s">
        <v>455</v>
      </c>
      <c r="D2155" s="11"/>
      <c r="E2155" s="11" t="s">
        <v>52</v>
      </c>
      <c r="F2155" s="11">
        <v>853</v>
      </c>
      <c r="G2155" s="11"/>
      <c r="H2155" s="11">
        <f t="shared" si="148"/>
        <v>2</v>
      </c>
      <c r="I2155" s="11"/>
      <c r="J2155" s="207">
        <v>96.45</v>
      </c>
      <c r="K2155" s="11"/>
      <c r="M2155" s="11">
        <v>1</v>
      </c>
      <c r="N2155" s="70"/>
      <c r="P2155" s="196">
        <f t="shared" si="151"/>
        <v>96.45</v>
      </c>
      <c r="Q2155" s="11"/>
      <c r="R2155" s="11"/>
      <c r="S2155" s="11"/>
      <c r="T2155" s="170">
        <f t="shared" si="152"/>
        <v>853</v>
      </c>
      <c r="U2155" s="11"/>
      <c r="V2155" s="11"/>
      <c r="W2155" s="11"/>
      <c r="Y2155" s="11">
        <v>96.45</v>
      </c>
      <c r="Z2155" s="11">
        <f t="shared" si="149"/>
        <v>136.31</v>
      </c>
      <c r="AB2155" s="11">
        <f t="shared" si="150"/>
        <v>74.8</v>
      </c>
      <c r="AC2155" s="170">
        <v>92.84</v>
      </c>
      <c r="AD2155" s="11"/>
      <c r="AE2155" s="4"/>
      <c r="AF2155" s="4"/>
    </row>
    <row r="2156" spans="1:32">
      <c r="A2156" s="56"/>
      <c r="B2156" s="195"/>
      <c r="C2156" s="11" t="s">
        <v>455</v>
      </c>
      <c r="D2156" s="11"/>
      <c r="E2156" s="11" t="s">
        <v>54</v>
      </c>
      <c r="F2156" s="11">
        <v>54304</v>
      </c>
      <c r="G2156" s="11"/>
      <c r="H2156" s="11">
        <f t="shared" si="148"/>
        <v>153</v>
      </c>
      <c r="I2156" s="11"/>
      <c r="J2156" s="207">
        <v>8789.0499999999993</v>
      </c>
      <c r="K2156" s="11"/>
      <c r="M2156" s="11">
        <v>3</v>
      </c>
      <c r="N2156" s="70"/>
      <c r="P2156" s="196">
        <f t="shared" si="151"/>
        <v>2929.6833333333329</v>
      </c>
      <c r="Q2156" s="11"/>
      <c r="R2156" s="11"/>
      <c r="S2156" s="11"/>
      <c r="T2156" s="170">
        <f t="shared" si="152"/>
        <v>18101.333333333332</v>
      </c>
      <c r="U2156" s="11"/>
      <c r="V2156" s="11"/>
      <c r="W2156" s="11"/>
      <c r="Y2156" s="11">
        <v>8789.0499999999993</v>
      </c>
      <c r="Z2156" s="11">
        <f t="shared" si="149"/>
        <v>12421.26</v>
      </c>
      <c r="AB2156" s="11">
        <f t="shared" si="150"/>
        <v>6816.48</v>
      </c>
      <c r="AC2156" s="170">
        <v>8460.1</v>
      </c>
      <c r="AD2156" s="11"/>
      <c r="AE2156" s="4"/>
      <c r="AF2156" s="4"/>
    </row>
    <row r="2157" spans="1:32">
      <c r="A2157" s="56"/>
      <c r="B2157" s="195"/>
      <c r="C2157" s="11" t="s">
        <v>455</v>
      </c>
      <c r="D2157" s="11"/>
      <c r="E2157" s="11" t="s">
        <v>198</v>
      </c>
      <c r="F2157" s="11">
        <v>24800</v>
      </c>
      <c r="G2157" s="11"/>
      <c r="H2157" s="11">
        <f t="shared" si="148"/>
        <v>70</v>
      </c>
      <c r="I2157" s="11"/>
      <c r="J2157" s="207">
        <v>4738.6499999999996</v>
      </c>
      <c r="K2157" s="11"/>
      <c r="M2157" s="11">
        <v>1</v>
      </c>
      <c r="N2157" s="70"/>
      <c r="P2157" s="196">
        <f t="shared" si="151"/>
        <v>4738.6499999999996</v>
      </c>
      <c r="Q2157" s="11"/>
      <c r="R2157" s="11"/>
      <c r="S2157" s="11"/>
      <c r="T2157" s="170">
        <f t="shared" si="152"/>
        <v>24800</v>
      </c>
      <c r="U2157" s="11"/>
      <c r="V2157" s="11"/>
      <c r="W2157" s="11"/>
      <c r="Y2157" s="11">
        <v>4738.6499999999996</v>
      </c>
      <c r="Z2157" s="11">
        <f t="shared" si="149"/>
        <v>6696.97</v>
      </c>
      <c r="AB2157" s="11">
        <f t="shared" si="150"/>
        <v>3675.13</v>
      </c>
      <c r="AC2157" s="170">
        <v>4561.3</v>
      </c>
      <c r="AD2157" s="11"/>
      <c r="AE2157" s="4"/>
      <c r="AF2157" s="4"/>
    </row>
    <row r="2158" spans="1:32">
      <c r="A2158" s="56"/>
      <c r="B2158" s="195"/>
      <c r="C2158" s="11" t="s">
        <v>455</v>
      </c>
      <c r="D2158" s="11"/>
      <c r="E2158" s="11" t="s">
        <v>297</v>
      </c>
      <c r="F2158" s="11">
        <v>159</v>
      </c>
      <c r="G2158" s="11"/>
      <c r="H2158" s="11">
        <f t="shared" si="148"/>
        <v>0</v>
      </c>
      <c r="I2158" s="11"/>
      <c r="J2158" s="207">
        <v>37.78</v>
      </c>
      <c r="K2158" s="11"/>
      <c r="M2158" s="11">
        <v>1</v>
      </c>
      <c r="N2158" s="70"/>
      <c r="P2158" s="196">
        <f t="shared" si="151"/>
        <v>37.78</v>
      </c>
      <c r="Q2158" s="11"/>
      <c r="R2158" s="11"/>
      <c r="S2158" s="11"/>
      <c r="T2158" s="170">
        <f t="shared" si="152"/>
        <v>159</v>
      </c>
      <c r="U2158" s="11"/>
      <c r="V2158" s="11"/>
      <c r="W2158" s="11"/>
      <c r="Y2158" s="11">
        <v>37.78</v>
      </c>
      <c r="Z2158" s="11">
        <f t="shared" si="149"/>
        <v>53.39</v>
      </c>
      <c r="AB2158" s="11">
        <f t="shared" si="150"/>
        <v>29.3</v>
      </c>
      <c r="AC2158" s="170">
        <v>36.369999999999997</v>
      </c>
      <c r="AD2158" s="11"/>
      <c r="AE2158" s="4"/>
      <c r="AF2158" s="4"/>
    </row>
    <row r="2159" spans="1:32">
      <c r="A2159" s="56"/>
      <c r="B2159" s="195"/>
      <c r="C2159" s="11" t="s">
        <v>455</v>
      </c>
      <c r="D2159" s="11"/>
      <c r="E2159" s="11" t="s">
        <v>66</v>
      </c>
      <c r="F2159" s="11">
        <v>2648</v>
      </c>
      <c r="G2159" s="11"/>
      <c r="H2159" s="11">
        <f t="shared" si="148"/>
        <v>7</v>
      </c>
      <c r="I2159" s="11"/>
      <c r="J2159" s="207">
        <v>493.7</v>
      </c>
      <c r="K2159" s="11"/>
      <c r="M2159" s="11">
        <v>1</v>
      </c>
      <c r="N2159" s="70"/>
      <c r="P2159" s="196">
        <f t="shared" si="151"/>
        <v>493.7</v>
      </c>
      <c r="Q2159" s="11"/>
      <c r="R2159" s="11"/>
      <c r="S2159" s="11"/>
      <c r="T2159" s="170">
        <f t="shared" si="152"/>
        <v>2648</v>
      </c>
      <c r="U2159" s="11"/>
      <c r="V2159" s="11"/>
      <c r="W2159" s="11"/>
      <c r="Y2159" s="11">
        <v>493.7</v>
      </c>
      <c r="Z2159" s="11">
        <f t="shared" si="149"/>
        <v>697.73</v>
      </c>
      <c r="AB2159" s="11">
        <f t="shared" si="150"/>
        <v>382.9</v>
      </c>
      <c r="AC2159" s="170">
        <v>475.22</v>
      </c>
      <c r="AD2159" s="11"/>
      <c r="AE2159" s="4"/>
      <c r="AF2159" s="4"/>
    </row>
    <row r="2160" spans="1:32">
      <c r="A2160" s="56"/>
      <c r="B2160" s="195"/>
      <c r="C2160" s="11" t="s">
        <v>455</v>
      </c>
      <c r="D2160" s="11"/>
      <c r="E2160" s="11" t="s">
        <v>279</v>
      </c>
      <c r="F2160" s="11">
        <v>11773656</v>
      </c>
      <c r="G2160" s="11"/>
      <c r="H2160" s="11">
        <f t="shared" si="148"/>
        <v>33249</v>
      </c>
      <c r="I2160" s="11"/>
      <c r="J2160" s="207">
        <v>460476.36</v>
      </c>
      <c r="K2160" s="11"/>
      <c r="M2160" s="11">
        <v>262</v>
      </c>
      <c r="N2160" s="70"/>
      <c r="P2160" s="196">
        <f t="shared" si="151"/>
        <v>1757.5433587786258</v>
      </c>
      <c r="Q2160" s="11"/>
      <c r="R2160" s="11"/>
      <c r="S2160" s="11"/>
      <c r="T2160" s="170">
        <f t="shared" si="152"/>
        <v>44937.618320610687</v>
      </c>
      <c r="U2160" s="11"/>
      <c r="V2160" s="11"/>
      <c r="W2160" s="11"/>
      <c r="Y2160" s="11">
        <v>460476.36</v>
      </c>
      <c r="Z2160" s="11">
        <f t="shared" si="149"/>
        <v>650775.28</v>
      </c>
      <c r="AB2160" s="11">
        <f t="shared" si="150"/>
        <v>357129.25</v>
      </c>
      <c r="AC2160" s="170">
        <v>443242.23</v>
      </c>
      <c r="AD2160" s="11"/>
      <c r="AE2160" s="4"/>
      <c r="AF2160" s="4"/>
    </row>
    <row r="2161" spans="1:32">
      <c r="A2161" s="56"/>
      <c r="B2161" s="195"/>
      <c r="C2161" s="11" t="s">
        <v>455</v>
      </c>
      <c r="D2161" s="11"/>
      <c r="E2161" s="11" t="s">
        <v>183</v>
      </c>
      <c r="F2161" s="11">
        <v>3200</v>
      </c>
      <c r="G2161" s="11"/>
      <c r="H2161" s="11">
        <f t="shared" si="148"/>
        <v>9</v>
      </c>
      <c r="I2161" s="11"/>
      <c r="J2161" s="207">
        <v>493.05</v>
      </c>
      <c r="K2161" s="11"/>
      <c r="M2161" s="11">
        <v>1</v>
      </c>
      <c r="N2161" s="70"/>
      <c r="P2161" s="196">
        <f t="shared" si="151"/>
        <v>493.05</v>
      </c>
      <c r="Q2161" s="11"/>
      <c r="R2161" s="11"/>
      <c r="S2161" s="11"/>
      <c r="T2161" s="170">
        <f t="shared" si="152"/>
        <v>3200</v>
      </c>
      <c r="U2161" s="11"/>
      <c r="V2161" s="11"/>
      <c r="W2161" s="11"/>
      <c r="Y2161" s="11">
        <v>493.05</v>
      </c>
      <c r="Z2161" s="11">
        <f t="shared" si="149"/>
        <v>696.81</v>
      </c>
      <c r="AB2161" s="11">
        <f t="shared" si="150"/>
        <v>382.39</v>
      </c>
      <c r="AC2161" s="170">
        <v>474.6</v>
      </c>
      <c r="AD2161" s="11"/>
      <c r="AE2161" s="4"/>
      <c r="AF2161" s="4"/>
    </row>
    <row r="2162" spans="1:32">
      <c r="A2162" s="56"/>
      <c r="B2162" s="195"/>
      <c r="C2162" s="11" t="s">
        <v>456</v>
      </c>
      <c r="D2162" s="11"/>
      <c r="E2162" s="11" t="s">
        <v>273</v>
      </c>
      <c r="F2162" s="11">
        <v>34874</v>
      </c>
      <c r="G2162" s="11"/>
      <c r="H2162" s="11">
        <f t="shared" si="148"/>
        <v>98</v>
      </c>
      <c r="I2162" s="11"/>
      <c r="J2162" s="207">
        <v>6554.79</v>
      </c>
      <c r="K2162" s="11"/>
      <c r="M2162" s="11">
        <v>30</v>
      </c>
      <c r="N2162" s="70"/>
      <c r="P2162" s="196">
        <f t="shared" si="151"/>
        <v>218.49299999999999</v>
      </c>
      <c r="Q2162" s="11"/>
      <c r="R2162" s="11"/>
      <c r="S2162" s="11"/>
      <c r="T2162" s="170">
        <f t="shared" si="152"/>
        <v>1162.4666666666667</v>
      </c>
      <c r="U2162" s="11"/>
      <c r="V2162" s="11"/>
      <c r="W2162" s="11"/>
      <c r="Y2162" s="11">
        <v>6554.79</v>
      </c>
      <c r="Z2162" s="11">
        <f t="shared" si="149"/>
        <v>9263.66</v>
      </c>
      <c r="AB2162" s="11">
        <f t="shared" si="150"/>
        <v>5083.66</v>
      </c>
      <c r="AC2162" s="170">
        <v>6309.47</v>
      </c>
      <c r="AD2162" s="11"/>
      <c r="AE2162" s="4"/>
      <c r="AF2162" s="4"/>
    </row>
    <row r="2163" spans="1:32">
      <c r="A2163" s="56"/>
      <c r="B2163" s="195"/>
      <c r="C2163" s="11" t="s">
        <v>457</v>
      </c>
      <c r="D2163" s="11"/>
      <c r="E2163" s="11" t="s">
        <v>458</v>
      </c>
      <c r="F2163" s="11">
        <v>461254</v>
      </c>
      <c r="G2163" s="11"/>
      <c r="H2163" s="11">
        <f t="shared" si="148"/>
        <v>1303</v>
      </c>
      <c r="I2163" s="11"/>
      <c r="J2163" s="207">
        <v>40752.22</v>
      </c>
      <c r="K2163" s="11"/>
      <c r="M2163" s="11">
        <v>49</v>
      </c>
      <c r="N2163" s="70"/>
      <c r="P2163" s="196">
        <f t="shared" si="151"/>
        <v>831.67795918367347</v>
      </c>
      <c r="Q2163" s="11"/>
      <c r="R2163" s="11"/>
      <c r="S2163" s="11"/>
      <c r="T2163" s="170">
        <f t="shared" si="152"/>
        <v>9413.3469387755104</v>
      </c>
      <c r="U2163" s="11"/>
      <c r="V2163" s="11"/>
      <c r="W2163" s="11"/>
      <c r="Y2163" s="11">
        <v>40752.22</v>
      </c>
      <c r="Z2163" s="11">
        <f t="shared" si="149"/>
        <v>57593.7</v>
      </c>
      <c r="AB2163" s="11">
        <f t="shared" si="150"/>
        <v>31605.99</v>
      </c>
      <c r="AC2163" s="170">
        <v>39227</v>
      </c>
      <c r="AD2163" s="11"/>
      <c r="AE2163" s="4"/>
      <c r="AF2163" s="4"/>
    </row>
    <row r="2164" spans="1:32">
      <c r="A2164" s="56"/>
      <c r="B2164" s="195"/>
      <c r="C2164" s="11" t="s">
        <v>457</v>
      </c>
      <c r="D2164" s="11"/>
      <c r="E2164" s="11" t="s">
        <v>122</v>
      </c>
      <c r="F2164" s="11">
        <v>1224</v>
      </c>
      <c r="G2164" s="11"/>
      <c r="H2164" s="11">
        <f t="shared" si="148"/>
        <v>3</v>
      </c>
      <c r="I2164" s="11"/>
      <c r="J2164" s="207">
        <v>281.01</v>
      </c>
      <c r="K2164" s="11"/>
      <c r="M2164" s="11">
        <v>1</v>
      </c>
      <c r="N2164" s="70"/>
      <c r="P2164" s="196">
        <f t="shared" si="151"/>
        <v>281.01</v>
      </c>
      <c r="Q2164" s="11"/>
      <c r="R2164" s="11"/>
      <c r="S2164" s="11"/>
      <c r="T2164" s="170">
        <f t="shared" si="152"/>
        <v>1224</v>
      </c>
      <c r="U2164" s="11"/>
      <c r="V2164" s="11"/>
      <c r="W2164" s="11"/>
      <c r="Y2164" s="11">
        <v>281.01</v>
      </c>
      <c r="Z2164" s="11">
        <f t="shared" si="149"/>
        <v>397.14</v>
      </c>
      <c r="AB2164" s="11">
        <f t="shared" si="150"/>
        <v>217.94</v>
      </c>
      <c r="AC2164" s="170">
        <v>270.49</v>
      </c>
      <c r="AD2164" s="11"/>
      <c r="AE2164" s="4"/>
      <c r="AF2164" s="4"/>
    </row>
    <row r="2165" spans="1:32">
      <c r="A2165" s="56"/>
      <c r="B2165" s="195"/>
      <c r="C2165" s="11" t="s">
        <v>459</v>
      </c>
      <c r="D2165" s="11"/>
      <c r="E2165" s="11" t="s">
        <v>122</v>
      </c>
      <c r="F2165" s="11">
        <v>676496</v>
      </c>
      <c r="G2165" s="11"/>
      <c r="H2165" s="11">
        <f t="shared" si="148"/>
        <v>1910</v>
      </c>
      <c r="I2165" s="11"/>
      <c r="J2165" s="207">
        <v>97948.319999999963</v>
      </c>
      <c r="K2165" s="11"/>
      <c r="M2165" s="11">
        <v>143</v>
      </c>
      <c r="N2165" s="70"/>
      <c r="P2165" s="196">
        <f t="shared" si="151"/>
        <v>684.9532867132865</v>
      </c>
      <c r="Q2165" s="11"/>
      <c r="R2165" s="11"/>
      <c r="S2165" s="11"/>
      <c r="T2165" s="170">
        <f t="shared" si="152"/>
        <v>4730.7412587412591</v>
      </c>
      <c r="U2165" s="11"/>
      <c r="V2165" s="11"/>
      <c r="W2165" s="11"/>
      <c r="Y2165" s="11">
        <v>97948.319999999963</v>
      </c>
      <c r="Z2165" s="11">
        <f t="shared" si="149"/>
        <v>138426.97</v>
      </c>
      <c r="AB2165" s="11">
        <f t="shared" si="150"/>
        <v>75965.27</v>
      </c>
      <c r="AC2165" s="170">
        <v>94282.43</v>
      </c>
      <c r="AD2165" s="11"/>
      <c r="AE2165" s="4"/>
      <c r="AF2165" s="4"/>
    </row>
    <row r="2166" spans="1:32">
      <c r="A2166" s="56"/>
      <c r="B2166" s="195"/>
      <c r="C2166" s="11" t="s">
        <v>460</v>
      </c>
      <c r="D2166" s="11"/>
      <c r="E2166" s="11" t="s">
        <v>62</v>
      </c>
      <c r="F2166" s="11">
        <v>1092</v>
      </c>
      <c r="G2166" s="11"/>
      <c r="H2166" s="11">
        <f t="shared" si="148"/>
        <v>3</v>
      </c>
      <c r="I2166" s="11"/>
      <c r="J2166" s="207">
        <v>263.06</v>
      </c>
      <c r="K2166" s="11"/>
      <c r="M2166" s="11">
        <v>1</v>
      </c>
      <c r="N2166" s="70"/>
      <c r="P2166" s="196">
        <f t="shared" si="151"/>
        <v>263.06</v>
      </c>
      <c r="Q2166" s="11"/>
      <c r="R2166" s="11"/>
      <c r="S2166" s="11"/>
      <c r="T2166" s="170">
        <f t="shared" si="152"/>
        <v>1092</v>
      </c>
      <c r="U2166" s="11"/>
      <c r="V2166" s="11"/>
      <c r="W2166" s="11"/>
      <c r="Y2166" s="11">
        <v>263.06</v>
      </c>
      <c r="Z2166" s="11">
        <f t="shared" si="149"/>
        <v>371.77</v>
      </c>
      <c r="AB2166" s="11">
        <f t="shared" si="150"/>
        <v>204.02</v>
      </c>
      <c r="AC2166" s="170">
        <v>253.21</v>
      </c>
      <c r="AD2166" s="11"/>
      <c r="AE2166" s="4"/>
      <c r="AF2166" s="4"/>
    </row>
    <row r="2167" spans="1:32">
      <c r="A2167" s="56"/>
      <c r="B2167" s="195"/>
      <c r="C2167" s="11" t="s">
        <v>460</v>
      </c>
      <c r="D2167" s="11"/>
      <c r="E2167" s="11" t="s">
        <v>183</v>
      </c>
      <c r="F2167" s="11">
        <v>231590</v>
      </c>
      <c r="G2167" s="11"/>
      <c r="H2167" s="11">
        <f t="shared" si="148"/>
        <v>654</v>
      </c>
      <c r="I2167" s="11"/>
      <c r="J2167" s="207">
        <v>41381.639999999992</v>
      </c>
      <c r="K2167" s="11"/>
      <c r="M2167" s="11">
        <v>116</v>
      </c>
      <c r="N2167" s="70"/>
      <c r="P2167" s="196">
        <f t="shared" si="151"/>
        <v>356.73827586206892</v>
      </c>
      <c r="Q2167" s="11"/>
      <c r="R2167" s="11"/>
      <c r="S2167" s="11"/>
      <c r="T2167" s="170">
        <f t="shared" si="152"/>
        <v>1996.4655172413793</v>
      </c>
      <c r="U2167" s="11"/>
      <c r="V2167" s="11"/>
      <c r="W2167" s="11"/>
      <c r="Y2167" s="11">
        <v>41381.639999999992</v>
      </c>
      <c r="Z2167" s="11">
        <f t="shared" si="149"/>
        <v>58483.24</v>
      </c>
      <c r="AB2167" s="11">
        <f t="shared" si="150"/>
        <v>32094.14</v>
      </c>
      <c r="AC2167" s="170">
        <v>39832.86</v>
      </c>
      <c r="AD2167" s="11"/>
      <c r="AE2167" s="4"/>
      <c r="AF2167" s="4"/>
    </row>
    <row r="2168" spans="1:32">
      <c r="A2168" s="56"/>
      <c r="B2168" s="195"/>
      <c r="C2168" s="11" t="s">
        <v>461</v>
      </c>
      <c r="D2168" s="11"/>
      <c r="E2168" s="11" t="s">
        <v>61</v>
      </c>
      <c r="F2168" s="11">
        <v>79</v>
      </c>
      <c r="G2168" s="11"/>
      <c r="H2168" s="11">
        <f t="shared" si="148"/>
        <v>0</v>
      </c>
      <c r="I2168" s="11"/>
      <c r="J2168" s="207">
        <v>28.61</v>
      </c>
      <c r="K2168" s="11"/>
      <c r="M2168" s="11">
        <v>1</v>
      </c>
      <c r="N2168" s="70"/>
      <c r="P2168" s="196">
        <f t="shared" si="151"/>
        <v>28.61</v>
      </c>
      <c r="Q2168" s="11"/>
      <c r="R2168" s="11"/>
      <c r="S2168" s="11"/>
      <c r="T2168" s="170">
        <f t="shared" si="152"/>
        <v>79</v>
      </c>
      <c r="U2168" s="11"/>
      <c r="V2168" s="11"/>
      <c r="W2168" s="11"/>
      <c r="Y2168" s="11">
        <v>28.61</v>
      </c>
      <c r="Z2168" s="11">
        <f t="shared" si="149"/>
        <v>40.43</v>
      </c>
      <c r="AB2168" s="11">
        <f t="shared" si="150"/>
        <v>22.19</v>
      </c>
      <c r="AC2168" s="170">
        <v>27.54</v>
      </c>
      <c r="AD2168" s="11"/>
      <c r="AE2168" s="4"/>
      <c r="AF2168" s="4"/>
    </row>
    <row r="2169" spans="1:32">
      <c r="A2169" s="56"/>
      <c r="B2169" s="195"/>
      <c r="C2169" s="11" t="s">
        <v>461</v>
      </c>
      <c r="D2169" s="11"/>
      <c r="E2169" s="11" t="s">
        <v>436</v>
      </c>
      <c r="F2169" s="11">
        <v>297</v>
      </c>
      <c r="G2169" s="11"/>
      <c r="H2169" s="11">
        <f t="shared" si="148"/>
        <v>1</v>
      </c>
      <c r="I2169" s="11"/>
      <c r="J2169" s="207">
        <v>83.38</v>
      </c>
      <c r="K2169" s="11"/>
      <c r="M2169" s="11">
        <v>1</v>
      </c>
      <c r="N2169" s="70"/>
      <c r="P2169" s="196">
        <f t="shared" si="151"/>
        <v>83.38</v>
      </c>
      <c r="Q2169" s="11"/>
      <c r="R2169" s="11"/>
      <c r="S2169" s="11"/>
      <c r="T2169" s="170">
        <f t="shared" si="152"/>
        <v>297</v>
      </c>
      <c r="U2169" s="11"/>
      <c r="V2169" s="11"/>
      <c r="W2169" s="11"/>
      <c r="Y2169" s="11">
        <v>83.38</v>
      </c>
      <c r="Z2169" s="11">
        <f t="shared" si="149"/>
        <v>117.84</v>
      </c>
      <c r="AB2169" s="11">
        <f t="shared" si="150"/>
        <v>64.67</v>
      </c>
      <c r="AC2169" s="170">
        <v>80.260000000000005</v>
      </c>
      <c r="AD2169" s="11"/>
      <c r="AE2169" s="4"/>
      <c r="AF2169" s="4"/>
    </row>
    <row r="2170" spans="1:32">
      <c r="A2170" s="56"/>
      <c r="B2170" s="195"/>
      <c r="C2170" s="11" t="s">
        <v>461</v>
      </c>
      <c r="D2170" s="11"/>
      <c r="E2170" s="11" t="s">
        <v>462</v>
      </c>
      <c r="F2170" s="11">
        <v>277506</v>
      </c>
      <c r="G2170" s="11"/>
      <c r="H2170" s="11">
        <f t="shared" si="148"/>
        <v>784</v>
      </c>
      <c r="I2170" s="11"/>
      <c r="J2170" s="207">
        <v>42090.92</v>
      </c>
      <c r="K2170" s="11"/>
      <c r="M2170" s="11">
        <v>160</v>
      </c>
      <c r="N2170" s="70"/>
      <c r="P2170" s="196">
        <f t="shared" si="151"/>
        <v>263.06824999999998</v>
      </c>
      <c r="Q2170" s="11"/>
      <c r="R2170" s="11"/>
      <c r="S2170" s="11"/>
      <c r="T2170" s="170">
        <f t="shared" si="152"/>
        <v>1734.4124999999999</v>
      </c>
      <c r="U2170" s="11"/>
      <c r="V2170" s="11"/>
      <c r="W2170" s="11"/>
      <c r="Y2170" s="11">
        <v>42090.92</v>
      </c>
      <c r="Z2170" s="11">
        <f t="shared" si="149"/>
        <v>59485.64</v>
      </c>
      <c r="AB2170" s="11">
        <f t="shared" si="150"/>
        <v>32644.240000000002</v>
      </c>
      <c r="AC2170" s="170">
        <v>40515.589999999997</v>
      </c>
      <c r="AD2170" s="11"/>
      <c r="AE2170" s="4"/>
      <c r="AF2170" s="4"/>
    </row>
    <row r="2171" spans="1:32">
      <c r="A2171" s="56"/>
      <c r="B2171" s="195"/>
      <c r="C2171" s="11" t="s">
        <v>461</v>
      </c>
      <c r="D2171" s="11"/>
      <c r="E2171" s="11" t="s">
        <v>152</v>
      </c>
      <c r="F2171" s="11">
        <v>2175</v>
      </c>
      <c r="G2171" s="11"/>
      <c r="H2171" s="11">
        <f t="shared" si="148"/>
        <v>6</v>
      </c>
      <c r="I2171" s="11"/>
      <c r="J2171" s="207">
        <v>192.54</v>
      </c>
      <c r="K2171" s="11"/>
      <c r="M2171" s="11">
        <v>1</v>
      </c>
      <c r="N2171" s="70"/>
      <c r="P2171" s="196">
        <f t="shared" si="151"/>
        <v>192.54</v>
      </c>
      <c r="Q2171" s="11"/>
      <c r="R2171" s="11"/>
      <c r="S2171" s="11"/>
      <c r="T2171" s="170">
        <f t="shared" si="152"/>
        <v>2175</v>
      </c>
      <c r="U2171" s="11"/>
      <c r="V2171" s="11"/>
      <c r="W2171" s="11"/>
      <c r="Y2171" s="11">
        <v>192.54</v>
      </c>
      <c r="Z2171" s="11">
        <f t="shared" si="149"/>
        <v>272.11</v>
      </c>
      <c r="AB2171" s="11">
        <f t="shared" si="150"/>
        <v>149.33000000000001</v>
      </c>
      <c r="AC2171" s="170">
        <v>185.33</v>
      </c>
      <c r="AD2171" s="11"/>
      <c r="AE2171" s="4"/>
      <c r="AF2171" s="4"/>
    </row>
    <row r="2172" spans="1:32">
      <c r="A2172" s="56"/>
      <c r="B2172" s="195"/>
      <c r="C2172" s="11" t="s">
        <v>461</v>
      </c>
      <c r="D2172" s="11"/>
      <c r="E2172" s="11" t="s">
        <v>133</v>
      </c>
      <c r="F2172" s="11">
        <v>115</v>
      </c>
      <c r="G2172" s="11"/>
      <c r="H2172" s="11">
        <f t="shared" si="148"/>
        <v>0</v>
      </c>
      <c r="I2172" s="11"/>
      <c r="J2172" s="207">
        <v>32.65</v>
      </c>
      <c r="K2172" s="11"/>
      <c r="M2172" s="11">
        <v>1</v>
      </c>
      <c r="N2172" s="70"/>
      <c r="P2172" s="196">
        <f t="shared" si="151"/>
        <v>32.65</v>
      </c>
      <c r="Q2172" s="11"/>
      <c r="R2172" s="11"/>
      <c r="S2172" s="11"/>
      <c r="T2172" s="170">
        <f t="shared" si="152"/>
        <v>115</v>
      </c>
      <c r="U2172" s="11"/>
      <c r="V2172" s="11"/>
      <c r="W2172" s="11"/>
      <c r="Y2172" s="11">
        <v>32.65</v>
      </c>
      <c r="Z2172" s="11">
        <f t="shared" si="149"/>
        <v>46.14</v>
      </c>
      <c r="AB2172" s="11">
        <f t="shared" si="150"/>
        <v>25.32</v>
      </c>
      <c r="AC2172" s="170">
        <v>31.43</v>
      </c>
      <c r="AD2172" s="11"/>
      <c r="AE2172" s="4"/>
      <c r="AF2172" s="4"/>
    </row>
    <row r="2173" spans="1:32">
      <c r="A2173" s="56"/>
      <c r="B2173" s="195"/>
      <c r="C2173" s="11" t="s">
        <v>463</v>
      </c>
      <c r="D2173" s="11"/>
      <c r="E2173" s="11" t="s">
        <v>133</v>
      </c>
      <c r="F2173" s="11">
        <v>42539</v>
      </c>
      <c r="G2173" s="11"/>
      <c r="H2173" s="11">
        <f t="shared" si="148"/>
        <v>120</v>
      </c>
      <c r="I2173" s="11"/>
      <c r="J2173" s="207">
        <v>6003.6500000000005</v>
      </c>
      <c r="K2173" s="11"/>
      <c r="M2173" s="11">
        <v>6</v>
      </c>
      <c r="N2173" s="70"/>
      <c r="P2173" s="196">
        <f t="shared" si="151"/>
        <v>1000.6083333333335</v>
      </c>
      <c r="Q2173" s="11"/>
      <c r="R2173" s="11"/>
      <c r="S2173" s="11"/>
      <c r="T2173" s="170">
        <f t="shared" si="152"/>
        <v>7089.833333333333</v>
      </c>
      <c r="U2173" s="11"/>
      <c r="V2173" s="11"/>
      <c r="W2173" s="11"/>
      <c r="Y2173" s="11">
        <v>6003.6500000000005</v>
      </c>
      <c r="Z2173" s="11">
        <f t="shared" si="149"/>
        <v>8484.75</v>
      </c>
      <c r="AB2173" s="11">
        <f t="shared" si="150"/>
        <v>4656.22</v>
      </c>
      <c r="AC2173" s="170">
        <v>5778.95</v>
      </c>
      <c r="AD2173" s="11"/>
      <c r="AE2173" s="4"/>
      <c r="AF2173" s="4"/>
    </row>
    <row r="2174" spans="1:32">
      <c r="A2174" s="56"/>
      <c r="B2174" s="195"/>
      <c r="C2174" s="11" t="s">
        <v>464</v>
      </c>
      <c r="D2174" s="11"/>
      <c r="E2174" s="11" t="s">
        <v>86</v>
      </c>
      <c r="F2174" s="11"/>
      <c r="G2174" s="11"/>
      <c r="H2174" s="11">
        <f t="shared" si="148"/>
        <v>0</v>
      </c>
      <c r="I2174" s="11"/>
      <c r="J2174" s="207">
        <v>11.9</v>
      </c>
      <c r="K2174" s="11"/>
      <c r="M2174" s="11">
        <v>1</v>
      </c>
      <c r="N2174" s="70"/>
      <c r="P2174" s="196">
        <f t="shared" si="151"/>
        <v>11.9</v>
      </c>
      <c r="Q2174" s="11"/>
      <c r="R2174" s="11"/>
      <c r="S2174" s="11"/>
      <c r="T2174" s="170">
        <f t="shared" si="152"/>
        <v>0</v>
      </c>
      <c r="U2174" s="11"/>
      <c r="V2174" s="11"/>
      <c r="W2174" s="11"/>
      <c r="Y2174" s="11">
        <v>11.9</v>
      </c>
      <c r="Z2174" s="11">
        <f t="shared" si="149"/>
        <v>16.82</v>
      </c>
      <c r="AB2174" s="11">
        <f t="shared" si="150"/>
        <v>9.23</v>
      </c>
      <c r="AC2174" s="170">
        <v>11.45</v>
      </c>
      <c r="AD2174" s="11"/>
      <c r="AE2174" s="4"/>
      <c r="AF2174" s="4"/>
    </row>
    <row r="2175" spans="1:32">
      <c r="A2175" s="56"/>
      <c r="B2175" s="195"/>
      <c r="C2175" s="11" t="s">
        <v>465</v>
      </c>
      <c r="D2175" s="11"/>
      <c r="E2175" s="11" t="s">
        <v>430</v>
      </c>
      <c r="F2175" s="11">
        <v>36006</v>
      </c>
      <c r="G2175" s="11"/>
      <c r="H2175" s="11">
        <f t="shared" si="148"/>
        <v>102</v>
      </c>
      <c r="I2175" s="11"/>
      <c r="J2175" s="207">
        <v>8649.1</v>
      </c>
      <c r="K2175" s="11"/>
      <c r="M2175" s="11">
        <v>28</v>
      </c>
      <c r="N2175" s="70"/>
      <c r="P2175" s="196">
        <f t="shared" si="151"/>
        <v>308.8964285714286</v>
      </c>
      <c r="Q2175" s="11"/>
      <c r="R2175" s="11"/>
      <c r="S2175" s="11"/>
      <c r="T2175" s="170">
        <f t="shared" si="152"/>
        <v>1285.9285714285713</v>
      </c>
      <c r="U2175" s="11"/>
      <c r="V2175" s="11"/>
      <c r="W2175" s="11"/>
      <c r="Y2175" s="11">
        <v>8649.1</v>
      </c>
      <c r="Z2175" s="11">
        <f t="shared" si="149"/>
        <v>12223.47</v>
      </c>
      <c r="AB2175" s="11">
        <f t="shared" si="150"/>
        <v>6707.94</v>
      </c>
      <c r="AC2175" s="170">
        <v>8325.39</v>
      </c>
      <c r="AD2175" s="11"/>
      <c r="AE2175" s="4"/>
      <c r="AF2175" s="4"/>
    </row>
    <row r="2176" spans="1:32">
      <c r="A2176" s="56"/>
      <c r="B2176" s="195"/>
      <c r="C2176" s="11" t="s">
        <v>466</v>
      </c>
      <c r="D2176" s="11"/>
      <c r="E2176" s="11" t="s">
        <v>144</v>
      </c>
      <c r="F2176" s="11">
        <v>96275</v>
      </c>
      <c r="G2176" s="11"/>
      <c r="H2176" s="11">
        <f t="shared" si="148"/>
        <v>272</v>
      </c>
      <c r="I2176" s="11"/>
      <c r="J2176" s="207">
        <v>19556.639999999992</v>
      </c>
      <c r="K2176" s="11"/>
      <c r="M2176" s="11">
        <v>97</v>
      </c>
      <c r="N2176" s="70"/>
      <c r="P2176" s="196">
        <f t="shared" si="151"/>
        <v>201.61484536082466</v>
      </c>
      <c r="Q2176" s="11"/>
      <c r="R2176" s="11"/>
      <c r="S2176" s="11"/>
      <c r="T2176" s="170">
        <f t="shared" si="152"/>
        <v>992.52577319587624</v>
      </c>
      <c r="U2176" s="11"/>
      <c r="V2176" s="11"/>
      <c r="W2176" s="11"/>
      <c r="Y2176" s="11">
        <v>19556.639999999992</v>
      </c>
      <c r="Z2176" s="11">
        <f t="shared" si="149"/>
        <v>27638.720000000001</v>
      </c>
      <c r="AB2176" s="11">
        <f t="shared" si="150"/>
        <v>15167.44</v>
      </c>
      <c r="AC2176" s="170">
        <v>18824.7</v>
      </c>
      <c r="AD2176" s="11"/>
      <c r="AE2176" s="4"/>
      <c r="AF2176" s="4"/>
    </row>
    <row r="2177" spans="1:32">
      <c r="A2177" s="56"/>
      <c r="B2177" s="195"/>
      <c r="C2177" s="11" t="s">
        <v>466</v>
      </c>
      <c r="D2177" s="11"/>
      <c r="E2177" s="11" t="s">
        <v>145</v>
      </c>
      <c r="F2177" s="11">
        <v>233</v>
      </c>
      <c r="G2177" s="11"/>
      <c r="H2177" s="11">
        <f t="shared" si="148"/>
        <v>1</v>
      </c>
      <c r="I2177" s="11"/>
      <c r="J2177" s="207">
        <v>30.94</v>
      </c>
      <c r="K2177" s="11"/>
      <c r="M2177" s="11">
        <v>1</v>
      </c>
      <c r="N2177" s="70"/>
      <c r="P2177" s="196">
        <f t="shared" si="151"/>
        <v>30.94</v>
      </c>
      <c r="Q2177" s="11"/>
      <c r="R2177" s="11"/>
      <c r="S2177" s="11"/>
      <c r="T2177" s="170">
        <f t="shared" si="152"/>
        <v>233</v>
      </c>
      <c r="U2177" s="11"/>
      <c r="V2177" s="11"/>
      <c r="W2177" s="11"/>
      <c r="Y2177" s="11">
        <v>30.94</v>
      </c>
      <c r="Z2177" s="11">
        <f t="shared" si="149"/>
        <v>43.73</v>
      </c>
      <c r="AB2177" s="11">
        <f t="shared" si="150"/>
        <v>24</v>
      </c>
      <c r="AC2177" s="170">
        <v>29.78</v>
      </c>
      <c r="AD2177" s="11"/>
      <c r="AE2177" s="4"/>
      <c r="AF2177" s="4"/>
    </row>
    <row r="2178" spans="1:32">
      <c r="A2178" s="56"/>
      <c r="B2178" s="195"/>
      <c r="C2178" s="11" t="s">
        <v>467</v>
      </c>
      <c r="D2178" s="11"/>
      <c r="E2178" s="11" t="s">
        <v>468</v>
      </c>
      <c r="F2178" s="11">
        <v>39214</v>
      </c>
      <c r="G2178" s="11"/>
      <c r="H2178" s="11">
        <f t="shared" si="148"/>
        <v>111</v>
      </c>
      <c r="I2178" s="11"/>
      <c r="J2178" s="207">
        <v>10359.999999999998</v>
      </c>
      <c r="K2178" s="11"/>
      <c r="M2178" s="11">
        <v>43</v>
      </c>
      <c r="N2178" s="70"/>
      <c r="P2178" s="196">
        <f t="shared" si="151"/>
        <v>240.93023255813949</v>
      </c>
      <c r="Q2178" s="11"/>
      <c r="R2178" s="11"/>
      <c r="S2178" s="11"/>
      <c r="T2178" s="170">
        <f t="shared" si="152"/>
        <v>911.95348837209303</v>
      </c>
      <c r="U2178" s="11"/>
      <c r="V2178" s="11"/>
      <c r="W2178" s="11"/>
      <c r="Y2178" s="11">
        <v>10359.999999999998</v>
      </c>
      <c r="Z2178" s="11">
        <f t="shared" si="149"/>
        <v>14641.43</v>
      </c>
      <c r="AB2178" s="11">
        <f t="shared" si="150"/>
        <v>8034.85</v>
      </c>
      <c r="AC2178" s="170">
        <v>9972.26</v>
      </c>
      <c r="AD2178" s="11"/>
      <c r="AE2178" s="4"/>
      <c r="AF2178" s="4"/>
    </row>
    <row r="2179" spans="1:32">
      <c r="A2179" s="56"/>
      <c r="B2179" s="195"/>
      <c r="C2179" s="11" t="s">
        <v>469</v>
      </c>
      <c r="D2179" s="11"/>
      <c r="E2179" s="11" t="s">
        <v>232</v>
      </c>
      <c r="F2179" s="11">
        <v>3057910</v>
      </c>
      <c r="G2179" s="11"/>
      <c r="H2179" s="11">
        <f t="shared" si="148"/>
        <v>8636</v>
      </c>
      <c r="I2179" s="11"/>
      <c r="J2179" s="207">
        <v>287122.22000000015</v>
      </c>
      <c r="K2179" s="11"/>
      <c r="M2179" s="11">
        <v>496</v>
      </c>
      <c r="N2179" s="70"/>
      <c r="P2179" s="196">
        <f t="shared" si="151"/>
        <v>578.87544354838735</v>
      </c>
      <c r="Q2179" s="11"/>
      <c r="R2179" s="11"/>
      <c r="S2179" s="11"/>
      <c r="T2179" s="170">
        <f t="shared" si="152"/>
        <v>6165.1411290322585</v>
      </c>
      <c r="U2179" s="11"/>
      <c r="V2179" s="11"/>
      <c r="W2179" s="11"/>
      <c r="Y2179" s="11">
        <v>287122.22000000015</v>
      </c>
      <c r="Z2179" s="11">
        <f t="shared" si="149"/>
        <v>405779.88</v>
      </c>
      <c r="AB2179" s="11">
        <f t="shared" si="150"/>
        <v>222681.88</v>
      </c>
      <c r="AC2179" s="170">
        <v>276376.17</v>
      </c>
      <c r="AD2179" s="11"/>
      <c r="AE2179" s="4"/>
      <c r="AF2179" s="4"/>
    </row>
    <row r="2180" spans="1:32">
      <c r="A2180" s="56"/>
      <c r="B2180" s="195"/>
      <c r="C2180" s="11" t="s">
        <v>469</v>
      </c>
      <c r="D2180" s="11"/>
      <c r="E2180" s="11" t="s">
        <v>510</v>
      </c>
      <c r="F2180" s="11">
        <v>3098</v>
      </c>
      <c r="G2180" s="11"/>
      <c r="H2180" s="11">
        <f t="shared" si="148"/>
        <v>9</v>
      </c>
      <c r="I2180" s="11"/>
      <c r="J2180" s="207">
        <v>443</v>
      </c>
      <c r="K2180" s="11"/>
      <c r="M2180" s="11">
        <v>2</v>
      </c>
      <c r="N2180" s="70"/>
      <c r="P2180" s="196">
        <f t="shared" si="151"/>
        <v>221.5</v>
      </c>
      <c r="Q2180" s="11"/>
      <c r="R2180" s="11"/>
      <c r="S2180" s="11"/>
      <c r="T2180" s="170">
        <f t="shared" si="152"/>
        <v>1549</v>
      </c>
      <c r="U2180" s="11"/>
      <c r="V2180" s="11"/>
      <c r="W2180" s="11"/>
      <c r="Y2180" s="11">
        <v>443</v>
      </c>
      <c r="Z2180" s="11">
        <f t="shared" si="149"/>
        <v>626.08000000000004</v>
      </c>
      <c r="AB2180" s="11">
        <f t="shared" si="150"/>
        <v>343.58</v>
      </c>
      <c r="AC2180" s="170">
        <v>426.42</v>
      </c>
      <c r="AD2180" s="11"/>
      <c r="AE2180" s="4"/>
      <c r="AF2180" s="4"/>
    </row>
    <row r="2181" spans="1:32">
      <c r="A2181" s="56"/>
      <c r="B2181" s="195"/>
      <c r="C2181" s="11" t="s">
        <v>470</v>
      </c>
      <c r="D2181" s="11"/>
      <c r="E2181" s="11" t="s">
        <v>471</v>
      </c>
      <c r="F2181" s="11">
        <v>4171</v>
      </c>
      <c r="G2181" s="11"/>
      <c r="H2181" s="11">
        <f t="shared" si="148"/>
        <v>12</v>
      </c>
      <c r="I2181" s="11"/>
      <c r="J2181" s="207">
        <v>675.17</v>
      </c>
      <c r="K2181" s="11"/>
      <c r="M2181" s="11">
        <v>7</v>
      </c>
      <c r="N2181" s="70"/>
      <c r="P2181" s="196">
        <f t="shared" si="151"/>
        <v>96.452857142857141</v>
      </c>
      <c r="Q2181" s="11"/>
      <c r="R2181" s="11"/>
      <c r="S2181" s="11"/>
      <c r="T2181" s="170">
        <f t="shared" si="152"/>
        <v>595.85714285714289</v>
      </c>
      <c r="U2181" s="11"/>
      <c r="V2181" s="11"/>
      <c r="W2181" s="11"/>
      <c r="Y2181" s="11">
        <v>675.17</v>
      </c>
      <c r="Z2181" s="11">
        <f t="shared" si="149"/>
        <v>954.19</v>
      </c>
      <c r="AB2181" s="11">
        <f t="shared" si="150"/>
        <v>523.64</v>
      </c>
      <c r="AC2181" s="170">
        <v>649.9</v>
      </c>
      <c r="AD2181" s="11"/>
      <c r="AE2181" s="4"/>
      <c r="AF2181" s="4"/>
    </row>
    <row r="2182" spans="1:32">
      <c r="A2182" s="56"/>
      <c r="B2182" s="195"/>
      <c r="C2182" s="11" t="s">
        <v>472</v>
      </c>
      <c r="D2182" s="11"/>
      <c r="E2182" s="11" t="s">
        <v>68</v>
      </c>
      <c r="F2182" s="11">
        <v>415244</v>
      </c>
      <c r="G2182" s="11"/>
      <c r="H2182" s="11">
        <f t="shared" si="148"/>
        <v>1173</v>
      </c>
      <c r="I2182" s="11"/>
      <c r="J2182" s="207">
        <v>23773.81</v>
      </c>
      <c r="K2182" s="11"/>
      <c r="M2182" s="11">
        <v>27</v>
      </c>
      <c r="N2182" s="70"/>
      <c r="P2182" s="196">
        <f t="shared" si="151"/>
        <v>880.5114814814815</v>
      </c>
      <c r="Q2182" s="11"/>
      <c r="R2182" s="11"/>
      <c r="S2182" s="11"/>
      <c r="T2182" s="170">
        <f t="shared" si="152"/>
        <v>15379.407407407407</v>
      </c>
      <c r="U2182" s="11"/>
      <c r="V2182" s="11"/>
      <c r="W2182" s="11"/>
      <c r="Y2182" s="11">
        <v>23773.81</v>
      </c>
      <c r="Z2182" s="11">
        <f t="shared" si="149"/>
        <v>33598.699999999997</v>
      </c>
      <c r="AB2182" s="11">
        <f t="shared" si="150"/>
        <v>18438.13</v>
      </c>
      <c r="AC2182" s="170">
        <v>22884.03</v>
      </c>
      <c r="AD2182" s="11"/>
      <c r="AE2182" s="4"/>
      <c r="AF2182" s="4"/>
    </row>
    <row r="2183" spans="1:32">
      <c r="A2183" s="56"/>
      <c r="B2183" s="195"/>
      <c r="C2183" s="11" t="s">
        <v>473</v>
      </c>
      <c r="D2183" s="11"/>
      <c r="E2183" s="11" t="s">
        <v>108</v>
      </c>
      <c r="F2183" s="11">
        <v>24</v>
      </c>
      <c r="G2183" s="11"/>
      <c r="H2183" s="11">
        <f t="shared" si="148"/>
        <v>0</v>
      </c>
      <c r="I2183" s="11"/>
      <c r="J2183" s="207">
        <v>13.75</v>
      </c>
      <c r="K2183" s="11"/>
      <c r="M2183" s="11">
        <v>1</v>
      </c>
      <c r="N2183" s="70"/>
      <c r="P2183" s="196">
        <f t="shared" si="151"/>
        <v>13.75</v>
      </c>
      <c r="Q2183" s="11"/>
      <c r="R2183" s="11"/>
      <c r="S2183" s="11"/>
      <c r="T2183" s="170">
        <f t="shared" si="152"/>
        <v>24</v>
      </c>
      <c r="U2183" s="11"/>
      <c r="V2183" s="11"/>
      <c r="W2183" s="11"/>
      <c r="Y2183" s="11">
        <v>13.75</v>
      </c>
      <c r="Z2183" s="11">
        <f t="shared" si="149"/>
        <v>19.43</v>
      </c>
      <c r="AB2183" s="11">
        <f t="shared" si="150"/>
        <v>10.66</v>
      </c>
      <c r="AC2183" s="170">
        <v>13.24</v>
      </c>
      <c r="AD2183" s="11"/>
      <c r="AE2183" s="4"/>
      <c r="AF2183" s="4"/>
    </row>
    <row r="2184" spans="1:32">
      <c r="A2184" s="56"/>
      <c r="B2184" s="195"/>
      <c r="C2184" s="11" t="s">
        <v>473</v>
      </c>
      <c r="D2184" s="11"/>
      <c r="E2184" s="11" t="s">
        <v>206</v>
      </c>
      <c r="F2184" s="11">
        <v>1216357</v>
      </c>
      <c r="G2184" s="11"/>
      <c r="H2184" s="11">
        <f t="shared" si="148"/>
        <v>3435</v>
      </c>
      <c r="I2184" s="11"/>
      <c r="J2184" s="207">
        <v>108397.19999999997</v>
      </c>
      <c r="K2184" s="11"/>
      <c r="M2184" s="11">
        <v>180</v>
      </c>
      <c r="N2184" s="70"/>
      <c r="P2184" s="196">
        <f t="shared" si="151"/>
        <v>602.20666666666648</v>
      </c>
      <c r="Q2184" s="11"/>
      <c r="R2184" s="11"/>
      <c r="S2184" s="11"/>
      <c r="T2184" s="170">
        <f t="shared" si="152"/>
        <v>6757.5388888888892</v>
      </c>
      <c r="U2184" s="11"/>
      <c r="V2184" s="11"/>
      <c r="W2184" s="11"/>
      <c r="Y2184" s="11">
        <v>108397.19999999997</v>
      </c>
      <c r="Z2184" s="11">
        <f t="shared" si="149"/>
        <v>153194.01</v>
      </c>
      <c r="AB2184" s="11">
        <f t="shared" si="150"/>
        <v>84069.05</v>
      </c>
      <c r="AC2184" s="170">
        <v>104340.25</v>
      </c>
      <c r="AD2184" s="11"/>
      <c r="AE2184" s="4"/>
      <c r="AF2184" s="4"/>
    </row>
    <row r="2185" spans="1:32">
      <c r="A2185" s="56"/>
      <c r="B2185" s="195"/>
      <c r="C2185" s="11" t="s">
        <v>474</v>
      </c>
      <c r="D2185" s="11"/>
      <c r="E2185" s="11" t="s">
        <v>152</v>
      </c>
      <c r="F2185" s="11">
        <v>4288722</v>
      </c>
      <c r="G2185" s="11"/>
      <c r="H2185" s="11">
        <f t="shared" si="148"/>
        <v>12111</v>
      </c>
      <c r="I2185" s="11"/>
      <c r="J2185" s="207">
        <v>327616.20999999996</v>
      </c>
      <c r="K2185" s="11"/>
      <c r="M2185" s="11">
        <v>632</v>
      </c>
      <c r="N2185" s="70"/>
      <c r="P2185" s="196">
        <f t="shared" si="151"/>
        <v>518.38007911392401</v>
      </c>
      <c r="Q2185" s="11"/>
      <c r="R2185" s="11"/>
      <c r="S2185" s="11"/>
      <c r="T2185" s="170">
        <f t="shared" si="152"/>
        <v>6785.9525316455693</v>
      </c>
      <c r="U2185" s="11"/>
      <c r="V2185" s="11"/>
      <c r="W2185" s="11"/>
      <c r="Y2185" s="11">
        <v>327616.20999999996</v>
      </c>
      <c r="Z2185" s="11">
        <f t="shared" si="149"/>
        <v>463008.63</v>
      </c>
      <c r="AB2185" s="11">
        <f t="shared" si="150"/>
        <v>254087.59</v>
      </c>
      <c r="AC2185" s="170">
        <v>315354.59999999998</v>
      </c>
      <c r="AD2185" s="11"/>
      <c r="AE2185" s="4"/>
      <c r="AF2185" s="4"/>
    </row>
    <row r="2186" spans="1:32">
      <c r="A2186" s="56"/>
      <c r="B2186" s="195"/>
      <c r="C2186" s="11" t="s">
        <v>475</v>
      </c>
      <c r="D2186" s="11"/>
      <c r="E2186" s="11" t="s">
        <v>86</v>
      </c>
      <c r="F2186" s="11">
        <v>296</v>
      </c>
      <c r="G2186" s="11"/>
      <c r="H2186" s="11">
        <f t="shared" si="148"/>
        <v>1</v>
      </c>
      <c r="I2186" s="11"/>
      <c r="J2186" s="207">
        <v>91.89</v>
      </c>
      <c r="K2186" s="11"/>
      <c r="M2186" s="11">
        <v>3</v>
      </c>
      <c r="N2186" s="70"/>
      <c r="P2186" s="196">
        <f t="shared" si="151"/>
        <v>30.63</v>
      </c>
      <c r="Q2186" s="11"/>
      <c r="R2186" s="11"/>
      <c r="S2186" s="11"/>
      <c r="T2186" s="170">
        <f t="shared" si="152"/>
        <v>98.666666666666671</v>
      </c>
      <c r="U2186" s="11"/>
      <c r="V2186" s="11"/>
      <c r="W2186" s="11"/>
      <c r="Y2186" s="11">
        <v>91.89</v>
      </c>
      <c r="Z2186" s="11">
        <f t="shared" si="149"/>
        <v>129.86000000000001</v>
      </c>
      <c r="AB2186" s="11">
        <f t="shared" si="150"/>
        <v>71.27</v>
      </c>
      <c r="AC2186" s="170">
        <v>88.45</v>
      </c>
      <c r="AD2186" s="11"/>
      <c r="AE2186" s="4"/>
      <c r="AF2186" s="4"/>
    </row>
    <row r="2187" spans="1:32">
      <c r="A2187" s="56"/>
      <c r="B2187" s="195"/>
      <c r="C2187" s="11" t="s">
        <v>476</v>
      </c>
      <c r="D2187" s="11"/>
      <c r="E2187" s="11" t="s">
        <v>66</v>
      </c>
      <c r="F2187" s="11">
        <v>14397</v>
      </c>
      <c r="G2187" s="11"/>
      <c r="H2187" s="11">
        <f t="shared" si="148"/>
        <v>41</v>
      </c>
      <c r="I2187" s="11"/>
      <c r="J2187" s="207">
        <v>1825.63</v>
      </c>
      <c r="K2187" s="11"/>
      <c r="M2187" s="11">
        <v>12</v>
      </c>
      <c r="N2187" s="70"/>
      <c r="P2187" s="196">
        <f t="shared" si="151"/>
        <v>152.13583333333335</v>
      </c>
      <c r="Q2187" s="11"/>
      <c r="R2187" s="11"/>
      <c r="S2187" s="11"/>
      <c r="T2187" s="170">
        <f t="shared" si="152"/>
        <v>1199.75</v>
      </c>
      <c r="U2187" s="11"/>
      <c r="V2187" s="11"/>
      <c r="W2187" s="11"/>
      <c r="Y2187" s="11">
        <v>1825.63</v>
      </c>
      <c r="Z2187" s="11">
        <f t="shared" si="149"/>
        <v>2580.1</v>
      </c>
      <c r="AB2187" s="11">
        <f t="shared" si="150"/>
        <v>1415.89</v>
      </c>
      <c r="AC2187" s="170">
        <v>1757.3</v>
      </c>
      <c r="AD2187" s="11"/>
      <c r="AE2187" s="4"/>
      <c r="AF2187" s="4"/>
    </row>
    <row r="2188" spans="1:32">
      <c r="A2188" s="56"/>
      <c r="B2188" s="195"/>
      <c r="C2188" s="11" t="s">
        <v>476</v>
      </c>
      <c r="D2188" s="11"/>
      <c r="E2188" s="11" t="s">
        <v>477</v>
      </c>
      <c r="F2188" s="11">
        <v>11893</v>
      </c>
      <c r="G2188" s="11"/>
      <c r="H2188" s="11">
        <f t="shared" si="148"/>
        <v>34</v>
      </c>
      <c r="I2188" s="11"/>
      <c r="J2188" s="207">
        <v>2938.2300000000005</v>
      </c>
      <c r="K2188" s="11"/>
      <c r="M2188" s="11">
        <v>9</v>
      </c>
      <c r="N2188" s="70"/>
      <c r="P2188" s="196">
        <f t="shared" si="151"/>
        <v>326.47000000000003</v>
      </c>
      <c r="Q2188" s="11"/>
      <c r="R2188" s="11"/>
      <c r="S2188" s="11"/>
      <c r="T2188" s="170">
        <f t="shared" si="152"/>
        <v>1321.4444444444443</v>
      </c>
      <c r="U2188" s="11"/>
      <c r="V2188" s="11"/>
      <c r="W2188" s="11"/>
      <c r="Y2188" s="11">
        <v>2938.2300000000005</v>
      </c>
      <c r="Z2188" s="11">
        <f t="shared" si="149"/>
        <v>4152.5</v>
      </c>
      <c r="AB2188" s="11">
        <f t="shared" si="150"/>
        <v>2278.79</v>
      </c>
      <c r="AC2188" s="170">
        <v>2828.26</v>
      </c>
      <c r="AD2188" s="11"/>
      <c r="AE2188" s="4"/>
      <c r="AF2188" s="4"/>
    </row>
    <row r="2189" spans="1:32">
      <c r="A2189" s="56"/>
      <c r="B2189" s="195"/>
      <c r="C2189" s="11" t="s">
        <v>476</v>
      </c>
      <c r="D2189" s="11"/>
      <c r="E2189" s="11" t="s">
        <v>108</v>
      </c>
      <c r="F2189" s="11">
        <v>4799</v>
      </c>
      <c r="G2189" s="11"/>
      <c r="H2189" s="11">
        <f t="shared" si="148"/>
        <v>14</v>
      </c>
      <c r="I2189" s="11"/>
      <c r="J2189" s="207">
        <v>1045.8600000000001</v>
      </c>
      <c r="K2189" s="11"/>
      <c r="M2189" s="11">
        <v>9</v>
      </c>
      <c r="N2189" s="70"/>
      <c r="P2189" s="196">
        <f t="shared" si="151"/>
        <v>116.20666666666668</v>
      </c>
      <c r="Q2189" s="11"/>
      <c r="R2189" s="11"/>
      <c r="S2189" s="11"/>
      <c r="T2189" s="170">
        <f t="shared" si="152"/>
        <v>533.22222222222217</v>
      </c>
      <c r="U2189" s="11"/>
      <c r="V2189" s="11"/>
      <c r="W2189" s="11"/>
      <c r="Y2189" s="11">
        <v>1045.8600000000001</v>
      </c>
      <c r="Z2189" s="11">
        <f t="shared" si="149"/>
        <v>1478.08</v>
      </c>
      <c r="AB2189" s="11">
        <f t="shared" si="150"/>
        <v>811.13</v>
      </c>
      <c r="AC2189" s="170">
        <v>1006.72</v>
      </c>
      <c r="AD2189" s="11"/>
      <c r="AE2189" s="4"/>
      <c r="AF2189" s="4"/>
    </row>
    <row r="2190" spans="1:32">
      <c r="A2190" s="56"/>
      <c r="B2190" s="195"/>
      <c r="C2190" s="11" t="s">
        <v>479</v>
      </c>
      <c r="D2190" s="11"/>
      <c r="E2190" s="11" t="s">
        <v>136</v>
      </c>
      <c r="F2190" s="11">
        <v>15925</v>
      </c>
      <c r="G2190" s="11"/>
      <c r="H2190" s="11">
        <f t="shared" si="148"/>
        <v>45</v>
      </c>
      <c r="I2190" s="11"/>
      <c r="J2190" s="207">
        <v>2895.59</v>
      </c>
      <c r="K2190" s="11"/>
      <c r="M2190" s="11">
        <v>3</v>
      </c>
      <c r="N2190" s="70"/>
      <c r="P2190" s="196">
        <f t="shared" si="151"/>
        <v>965.19666666666672</v>
      </c>
      <c r="Q2190" s="11"/>
      <c r="R2190" s="11"/>
      <c r="S2190" s="11"/>
      <c r="T2190" s="170">
        <f t="shared" si="152"/>
        <v>5308.333333333333</v>
      </c>
      <c r="U2190" s="11"/>
      <c r="V2190" s="11"/>
      <c r="W2190" s="11"/>
      <c r="Y2190" s="11">
        <v>2895.59</v>
      </c>
      <c r="Z2190" s="11">
        <f t="shared" si="149"/>
        <v>4092.24</v>
      </c>
      <c r="AB2190" s="11">
        <f t="shared" si="150"/>
        <v>2245.7199999999998</v>
      </c>
      <c r="AC2190" s="170">
        <v>2787.22</v>
      </c>
      <c r="AD2190" s="11"/>
      <c r="AE2190" s="4"/>
      <c r="AF2190" s="4"/>
    </row>
    <row r="2191" spans="1:32">
      <c r="A2191" s="56"/>
      <c r="B2191" s="195"/>
      <c r="C2191" s="11" t="s">
        <v>479</v>
      </c>
      <c r="D2191" s="11"/>
      <c r="E2191" s="11" t="s">
        <v>112</v>
      </c>
      <c r="F2191" s="11">
        <v>2908</v>
      </c>
      <c r="G2191" s="11"/>
      <c r="H2191" s="11">
        <f t="shared" si="148"/>
        <v>8</v>
      </c>
      <c r="I2191" s="11"/>
      <c r="J2191" s="207">
        <v>832.93000000000006</v>
      </c>
      <c r="K2191" s="11"/>
      <c r="M2191" s="11">
        <v>4</v>
      </c>
      <c r="N2191" s="70"/>
      <c r="P2191" s="196">
        <f t="shared" si="151"/>
        <v>208.23250000000002</v>
      </c>
      <c r="Q2191" s="11"/>
      <c r="R2191" s="11"/>
      <c r="S2191" s="11"/>
      <c r="T2191" s="170">
        <f t="shared" si="152"/>
        <v>727</v>
      </c>
      <c r="U2191" s="11"/>
      <c r="V2191" s="11"/>
      <c r="W2191" s="11"/>
      <c r="Y2191" s="11">
        <v>832.93000000000006</v>
      </c>
      <c r="Z2191" s="11">
        <f t="shared" si="149"/>
        <v>1177.1500000000001</v>
      </c>
      <c r="AB2191" s="11">
        <f t="shared" si="150"/>
        <v>645.99</v>
      </c>
      <c r="AC2191" s="170">
        <v>801.76</v>
      </c>
      <c r="AD2191" s="11"/>
      <c r="AE2191" s="4"/>
      <c r="AF2191" s="4"/>
    </row>
    <row r="2192" spans="1:32">
      <c r="A2192" s="56"/>
      <c r="B2192" s="195"/>
      <c r="C2192" s="11" t="s">
        <v>479</v>
      </c>
      <c r="D2192" s="11"/>
      <c r="E2192" s="11" t="s">
        <v>440</v>
      </c>
      <c r="F2192" s="11">
        <v>1983914</v>
      </c>
      <c r="G2192" s="11"/>
      <c r="H2192" s="11">
        <f t="shared" si="148"/>
        <v>5603</v>
      </c>
      <c r="I2192" s="11"/>
      <c r="J2192" s="207">
        <v>285408.76000000013</v>
      </c>
      <c r="K2192" s="11"/>
      <c r="M2192" s="11">
        <v>555</v>
      </c>
      <c r="N2192" s="70"/>
      <c r="P2192" s="196">
        <f t="shared" si="151"/>
        <v>514.2500180180183</v>
      </c>
      <c r="Q2192" s="11"/>
      <c r="R2192" s="11"/>
      <c r="S2192" s="11"/>
      <c r="T2192" s="170">
        <f t="shared" si="152"/>
        <v>3574.6198198198199</v>
      </c>
      <c r="U2192" s="11"/>
      <c r="V2192" s="11"/>
      <c r="W2192" s="11"/>
      <c r="Y2192" s="11">
        <v>285408.76000000013</v>
      </c>
      <c r="Z2192" s="11">
        <f t="shared" si="149"/>
        <v>403358.31</v>
      </c>
      <c r="AB2192" s="11">
        <f t="shared" si="150"/>
        <v>221352.98</v>
      </c>
      <c r="AC2192" s="170">
        <v>274726.84000000003</v>
      </c>
      <c r="AD2192" s="11"/>
      <c r="AE2192" s="4"/>
      <c r="AF2192" s="4"/>
    </row>
    <row r="2193" spans="1:32">
      <c r="A2193" s="56"/>
      <c r="B2193" s="195"/>
      <c r="C2193" s="11" t="s">
        <v>480</v>
      </c>
      <c r="D2193" s="11"/>
      <c r="E2193" s="11" t="s">
        <v>133</v>
      </c>
      <c r="F2193" s="11">
        <v>1017240</v>
      </c>
      <c r="G2193" s="11"/>
      <c r="H2193" s="11">
        <f t="shared" si="148"/>
        <v>2873</v>
      </c>
      <c r="I2193" s="11"/>
      <c r="J2193" s="207">
        <v>65058.57</v>
      </c>
      <c r="K2193" s="11"/>
      <c r="M2193" s="11">
        <v>61</v>
      </c>
      <c r="N2193" s="70"/>
      <c r="P2193" s="196">
        <f t="shared" si="151"/>
        <v>1066.5339344262295</v>
      </c>
      <c r="Q2193" s="11"/>
      <c r="R2193" s="11"/>
      <c r="S2193" s="11"/>
      <c r="T2193" s="170">
        <f t="shared" si="152"/>
        <v>16676.065573770491</v>
      </c>
      <c r="U2193" s="11"/>
      <c r="V2193" s="11"/>
      <c r="W2193" s="11"/>
      <c r="Y2193" s="11">
        <v>65058.57</v>
      </c>
      <c r="Z2193" s="11">
        <f t="shared" si="149"/>
        <v>91945.02</v>
      </c>
      <c r="AB2193" s="11">
        <f t="shared" si="150"/>
        <v>50457.14</v>
      </c>
      <c r="AC2193" s="170">
        <v>62623.64</v>
      </c>
      <c r="AD2193" s="11"/>
      <c r="AE2193" s="4"/>
      <c r="AF2193" s="4"/>
    </row>
    <row r="2194" spans="1:32">
      <c r="A2194" s="56"/>
      <c r="B2194" s="195"/>
      <c r="C2194" s="11" t="s">
        <v>481</v>
      </c>
      <c r="D2194" s="11"/>
      <c r="E2194" s="11" t="s">
        <v>52</v>
      </c>
      <c r="F2194" s="11">
        <v>414653</v>
      </c>
      <c r="G2194" s="11"/>
      <c r="H2194" s="11">
        <f t="shared" si="148"/>
        <v>1171</v>
      </c>
      <c r="I2194" s="11"/>
      <c r="J2194" s="207">
        <v>27428.009999999995</v>
      </c>
      <c r="K2194" s="11"/>
      <c r="M2194" s="11">
        <v>41</v>
      </c>
      <c r="N2194" s="70"/>
      <c r="P2194" s="196">
        <f t="shared" si="151"/>
        <v>668.97585365853649</v>
      </c>
      <c r="Q2194" s="11"/>
      <c r="R2194" s="11"/>
      <c r="S2194" s="11"/>
      <c r="T2194" s="170">
        <f t="shared" si="152"/>
        <v>10113.487804878048</v>
      </c>
      <c r="U2194" s="11"/>
      <c r="V2194" s="11"/>
      <c r="W2194" s="11"/>
      <c r="Y2194" s="11">
        <v>27428.009999999995</v>
      </c>
      <c r="Z2194" s="11">
        <f t="shared" si="149"/>
        <v>38763.06</v>
      </c>
      <c r="AB2194" s="11">
        <f t="shared" si="150"/>
        <v>21272.2</v>
      </c>
      <c r="AC2194" s="170">
        <v>26401.47</v>
      </c>
      <c r="AD2194" s="11"/>
      <c r="AE2194" s="4"/>
      <c r="AF2194" s="4"/>
    </row>
    <row r="2195" spans="1:32">
      <c r="A2195" s="56"/>
      <c r="B2195" s="195"/>
      <c r="C2195" s="11" t="s">
        <v>481</v>
      </c>
      <c r="D2195" s="11"/>
      <c r="E2195" s="11" t="s">
        <v>359</v>
      </c>
      <c r="F2195" s="11">
        <v>1048</v>
      </c>
      <c r="G2195" s="11"/>
      <c r="H2195" s="11">
        <f t="shared" si="148"/>
        <v>3</v>
      </c>
      <c r="I2195" s="11"/>
      <c r="J2195" s="207">
        <v>161.37</v>
      </c>
      <c r="K2195" s="11"/>
      <c r="M2195" s="11">
        <v>4</v>
      </c>
      <c r="N2195" s="70"/>
      <c r="P2195" s="196">
        <f t="shared" si="151"/>
        <v>40.342500000000001</v>
      </c>
      <c r="Q2195" s="11"/>
      <c r="R2195" s="11"/>
      <c r="S2195" s="11"/>
      <c r="T2195" s="170">
        <f t="shared" si="152"/>
        <v>262</v>
      </c>
      <c r="U2195" s="11"/>
      <c r="V2195" s="11"/>
      <c r="W2195" s="11"/>
      <c r="Y2195" s="11">
        <v>161.37</v>
      </c>
      <c r="Z2195" s="11">
        <f t="shared" si="149"/>
        <v>228.06</v>
      </c>
      <c r="AB2195" s="11">
        <f t="shared" si="150"/>
        <v>125.15</v>
      </c>
      <c r="AC2195" s="170">
        <v>155.33000000000001</v>
      </c>
      <c r="AD2195" s="11"/>
      <c r="AE2195" s="4"/>
      <c r="AF2195" s="4"/>
    </row>
    <row r="2196" spans="1:32">
      <c r="A2196" s="56"/>
      <c r="B2196" s="195"/>
      <c r="C2196" s="11" t="s">
        <v>482</v>
      </c>
      <c r="D2196" s="11"/>
      <c r="E2196" s="11" t="s">
        <v>297</v>
      </c>
      <c r="F2196" s="11">
        <v>894332</v>
      </c>
      <c r="G2196" s="11"/>
      <c r="H2196" s="11">
        <f t="shared" si="148"/>
        <v>2526</v>
      </c>
      <c r="I2196" s="11"/>
      <c r="J2196" s="207">
        <v>109441.65999999999</v>
      </c>
      <c r="K2196" s="11"/>
      <c r="M2196" s="11">
        <v>217</v>
      </c>
      <c r="N2196" s="70"/>
      <c r="P2196" s="196">
        <f t="shared" si="151"/>
        <v>504.33944700460825</v>
      </c>
      <c r="Q2196" s="11"/>
      <c r="R2196" s="11"/>
      <c r="S2196" s="11"/>
      <c r="T2196" s="170">
        <f t="shared" si="152"/>
        <v>4121.3456221198157</v>
      </c>
      <c r="U2196" s="11"/>
      <c r="V2196" s="11"/>
      <c r="W2196" s="11"/>
      <c r="Y2196" s="11">
        <v>109441.65999999999</v>
      </c>
      <c r="Z2196" s="11">
        <f t="shared" si="149"/>
        <v>154670.1</v>
      </c>
      <c r="AB2196" s="11">
        <f t="shared" si="150"/>
        <v>84879.1</v>
      </c>
      <c r="AC2196" s="170">
        <v>105345.62</v>
      </c>
      <c r="AD2196" s="11"/>
      <c r="AE2196" s="4"/>
      <c r="AF2196" s="4"/>
    </row>
    <row r="2197" spans="1:32">
      <c r="A2197" s="56"/>
      <c r="B2197" s="195"/>
      <c r="C2197" s="11" t="s">
        <v>482</v>
      </c>
      <c r="D2197" s="11"/>
      <c r="E2197" s="11" t="s">
        <v>211</v>
      </c>
      <c r="F2197" s="11"/>
      <c r="G2197" s="11"/>
      <c r="H2197" s="11">
        <f t="shared" si="148"/>
        <v>0</v>
      </c>
      <c r="I2197" s="11"/>
      <c r="J2197" s="207">
        <v>148.74</v>
      </c>
      <c r="K2197" s="11"/>
      <c r="M2197" s="11">
        <v>1</v>
      </c>
      <c r="N2197" s="70"/>
      <c r="P2197" s="196">
        <f t="shared" si="151"/>
        <v>148.74</v>
      </c>
      <c r="Q2197" s="11"/>
      <c r="R2197" s="11"/>
      <c r="S2197" s="11"/>
      <c r="T2197" s="170">
        <f t="shared" si="152"/>
        <v>0</v>
      </c>
      <c r="U2197" s="11"/>
      <c r="V2197" s="11"/>
      <c r="W2197" s="11"/>
      <c r="Y2197" s="11">
        <v>148.74</v>
      </c>
      <c r="Z2197" s="11">
        <f t="shared" si="149"/>
        <v>210.21</v>
      </c>
      <c r="AB2197" s="11">
        <f t="shared" si="150"/>
        <v>115.36</v>
      </c>
      <c r="AC2197" s="170">
        <v>143.16999999999999</v>
      </c>
      <c r="AD2197" s="11"/>
      <c r="AE2197" s="4"/>
      <c r="AF2197" s="4"/>
    </row>
    <row r="2198" spans="1:32">
      <c r="A2198" s="56"/>
      <c r="B2198" s="195"/>
      <c r="C2198" s="11" t="s">
        <v>482</v>
      </c>
      <c r="D2198" s="11"/>
      <c r="E2198" s="11" t="s">
        <v>115</v>
      </c>
      <c r="F2198" s="11">
        <v>6821</v>
      </c>
      <c r="G2198" s="11"/>
      <c r="H2198" s="11">
        <f t="shared" si="148"/>
        <v>19</v>
      </c>
      <c r="I2198" s="11"/>
      <c r="J2198" s="207">
        <v>1343.39</v>
      </c>
      <c r="K2198" s="11"/>
      <c r="M2198" s="11">
        <v>2</v>
      </c>
      <c r="N2198" s="70"/>
      <c r="P2198" s="196">
        <f t="shared" si="151"/>
        <v>671.69500000000005</v>
      </c>
      <c r="Q2198" s="11"/>
      <c r="R2198" s="11"/>
      <c r="S2198" s="11"/>
      <c r="T2198" s="170">
        <f t="shared" si="152"/>
        <v>3410.5</v>
      </c>
      <c r="U2198" s="11"/>
      <c r="V2198" s="11"/>
      <c r="W2198" s="11"/>
      <c r="Y2198" s="11">
        <v>1343.39</v>
      </c>
      <c r="Z2198" s="11">
        <f t="shared" si="149"/>
        <v>1898.57</v>
      </c>
      <c r="AB2198" s="11">
        <f t="shared" si="150"/>
        <v>1041.8900000000001</v>
      </c>
      <c r="AC2198" s="170">
        <v>1293.1099999999999</v>
      </c>
      <c r="AD2198" s="11"/>
      <c r="AE2198" s="4"/>
      <c r="AF2198" s="4"/>
    </row>
    <row r="2199" spans="1:32">
      <c r="A2199" s="56"/>
      <c r="B2199" s="195"/>
      <c r="C2199" s="11" t="s">
        <v>483</v>
      </c>
      <c r="D2199" s="11"/>
      <c r="E2199" s="11" t="s">
        <v>366</v>
      </c>
      <c r="F2199" s="11">
        <v>1793</v>
      </c>
      <c r="G2199" s="11"/>
      <c r="H2199" s="11">
        <f t="shared" si="148"/>
        <v>5</v>
      </c>
      <c r="I2199" s="11"/>
      <c r="J2199" s="207">
        <v>332.77</v>
      </c>
      <c r="K2199" s="11"/>
      <c r="M2199" s="11">
        <v>1</v>
      </c>
      <c r="N2199" s="70"/>
      <c r="P2199" s="196">
        <f t="shared" si="151"/>
        <v>332.77</v>
      </c>
      <c r="Q2199" s="11"/>
      <c r="R2199" s="11"/>
      <c r="S2199" s="11"/>
      <c r="T2199" s="170">
        <f t="shared" si="152"/>
        <v>1793</v>
      </c>
      <c r="U2199" s="11"/>
      <c r="V2199" s="11"/>
      <c r="W2199" s="11"/>
      <c r="Y2199" s="11">
        <v>332.77</v>
      </c>
      <c r="Z2199" s="11">
        <f t="shared" si="149"/>
        <v>470.29</v>
      </c>
      <c r="AB2199" s="11">
        <f t="shared" si="150"/>
        <v>258.08</v>
      </c>
      <c r="AC2199" s="170">
        <v>320.32</v>
      </c>
      <c r="AD2199" s="11"/>
      <c r="AE2199" s="4"/>
      <c r="AF2199" s="4"/>
    </row>
    <row r="2200" spans="1:32">
      <c r="A2200" s="56"/>
      <c r="B2200" s="195"/>
      <c r="C2200" s="11" t="s">
        <v>483</v>
      </c>
      <c r="D2200" s="11"/>
      <c r="E2200" s="11" t="s">
        <v>96</v>
      </c>
      <c r="F2200" s="11">
        <v>3940000</v>
      </c>
      <c r="G2200" s="11"/>
      <c r="H2200" s="11">
        <f t="shared" si="148"/>
        <v>11127</v>
      </c>
      <c r="I2200" s="11"/>
      <c r="J2200" s="207">
        <v>487080.99000000017</v>
      </c>
      <c r="K2200" s="11"/>
      <c r="M2200" s="11">
        <v>659</v>
      </c>
      <c r="N2200" s="70"/>
      <c r="P2200" s="196">
        <f t="shared" si="151"/>
        <v>739.12138088012159</v>
      </c>
      <c r="Q2200" s="11"/>
      <c r="R2200" s="11"/>
      <c r="S2200" s="11"/>
      <c r="T2200" s="170">
        <f t="shared" si="152"/>
        <v>5978.7556904400608</v>
      </c>
      <c r="U2200" s="11"/>
      <c r="V2200" s="11"/>
      <c r="W2200" s="11"/>
      <c r="Y2200" s="11">
        <v>487080.99000000017</v>
      </c>
      <c r="Z2200" s="11">
        <f t="shared" si="149"/>
        <v>688374.68</v>
      </c>
      <c r="AB2200" s="11">
        <f t="shared" si="150"/>
        <v>377762.86</v>
      </c>
      <c r="AC2200" s="170">
        <v>468851.14</v>
      </c>
      <c r="AD2200" s="11"/>
      <c r="AE2200" s="4"/>
      <c r="AF2200" s="4"/>
    </row>
    <row r="2201" spans="1:32">
      <c r="A2201" s="56"/>
      <c r="B2201" s="195"/>
      <c r="C2201" s="11" t="s">
        <v>483</v>
      </c>
      <c r="D2201" s="11"/>
      <c r="E2201" s="11" t="s">
        <v>79</v>
      </c>
      <c r="F2201" s="11">
        <v>509</v>
      </c>
      <c r="G2201" s="11"/>
      <c r="H2201" s="11">
        <f t="shared" si="148"/>
        <v>1</v>
      </c>
      <c r="I2201" s="11"/>
      <c r="J2201" s="207">
        <v>101.78</v>
      </c>
      <c r="K2201" s="11"/>
      <c r="M2201" s="11">
        <v>1</v>
      </c>
      <c r="N2201" s="70"/>
      <c r="P2201" s="196">
        <f t="shared" si="151"/>
        <v>101.78</v>
      </c>
      <c r="Q2201" s="11"/>
      <c r="R2201" s="11"/>
      <c r="S2201" s="11"/>
      <c r="T2201" s="170">
        <f t="shared" si="152"/>
        <v>509</v>
      </c>
      <c r="U2201" s="11"/>
      <c r="V2201" s="11"/>
      <c r="W2201" s="11"/>
      <c r="Y2201" s="11">
        <v>101.78</v>
      </c>
      <c r="Z2201" s="11">
        <f t="shared" si="149"/>
        <v>143.84</v>
      </c>
      <c r="AB2201" s="11">
        <f t="shared" si="150"/>
        <v>78.94</v>
      </c>
      <c r="AC2201" s="170">
        <v>97.97</v>
      </c>
      <c r="AD2201" s="11"/>
      <c r="AE2201" s="4"/>
      <c r="AF2201" s="4"/>
    </row>
    <row r="2202" spans="1:32">
      <c r="A2202" s="56"/>
      <c r="B2202" s="195"/>
      <c r="C2202" s="11" t="s">
        <v>485</v>
      </c>
      <c r="D2202" s="11"/>
      <c r="E2202" s="11" t="s">
        <v>179</v>
      </c>
      <c r="F2202" s="11">
        <v>1</v>
      </c>
      <c r="G2202" s="11"/>
      <c r="H2202" s="11">
        <f t="shared" si="148"/>
        <v>0</v>
      </c>
      <c r="I2202" s="11"/>
      <c r="J2202" s="207">
        <v>11.16</v>
      </c>
      <c r="K2202" s="11"/>
      <c r="M2202" s="11">
        <v>1</v>
      </c>
      <c r="N2202" s="70"/>
      <c r="P2202" s="196">
        <f t="shared" si="151"/>
        <v>11.16</v>
      </c>
      <c r="Q2202" s="11"/>
      <c r="R2202" s="11"/>
      <c r="S2202" s="11"/>
      <c r="T2202" s="170">
        <f t="shared" si="152"/>
        <v>1</v>
      </c>
      <c r="U2202" s="11"/>
      <c r="V2202" s="11"/>
      <c r="W2202" s="11"/>
      <c r="Y2202" s="11">
        <v>11.16</v>
      </c>
      <c r="Z2202" s="11">
        <f t="shared" si="149"/>
        <v>15.77</v>
      </c>
      <c r="AB2202" s="11">
        <f t="shared" si="150"/>
        <v>8.66</v>
      </c>
      <c r="AC2202" s="170">
        <v>10.74</v>
      </c>
      <c r="AD2202" s="11"/>
      <c r="AE2202" s="4"/>
      <c r="AF2202" s="4"/>
    </row>
    <row r="2203" spans="1:32">
      <c r="A2203" s="56"/>
      <c r="B2203" s="195"/>
      <c r="C2203" s="11" t="s">
        <v>485</v>
      </c>
      <c r="D2203" s="11"/>
      <c r="E2203" s="11" t="s">
        <v>77</v>
      </c>
      <c r="F2203" s="11">
        <v>33595</v>
      </c>
      <c r="G2203" s="11"/>
      <c r="H2203" s="11">
        <f t="shared" si="148"/>
        <v>95</v>
      </c>
      <c r="I2203" s="11"/>
      <c r="J2203" s="207">
        <v>4020.7799999999997</v>
      </c>
      <c r="K2203" s="11"/>
      <c r="M2203" s="11">
        <v>18</v>
      </c>
      <c r="N2203" s="70"/>
      <c r="P2203" s="196">
        <f t="shared" si="151"/>
        <v>223.37666666666667</v>
      </c>
      <c r="Q2203" s="11"/>
      <c r="R2203" s="11"/>
      <c r="S2203" s="11"/>
      <c r="T2203" s="170">
        <f t="shared" si="152"/>
        <v>1866.3888888888889</v>
      </c>
      <c r="U2203" s="11"/>
      <c r="V2203" s="11"/>
      <c r="W2203" s="11"/>
      <c r="Y2203" s="11">
        <v>4020.7799999999997</v>
      </c>
      <c r="Z2203" s="11">
        <f t="shared" si="149"/>
        <v>5682.43</v>
      </c>
      <c r="AB2203" s="11">
        <f t="shared" si="150"/>
        <v>3118.38</v>
      </c>
      <c r="AC2203" s="170">
        <v>3870.3</v>
      </c>
      <c r="AD2203" s="11"/>
      <c r="AE2203" s="4"/>
      <c r="AF2203" s="4"/>
    </row>
    <row r="2204" spans="1:32">
      <c r="A2204" s="56"/>
      <c r="B2204" s="195"/>
      <c r="C2204" s="11" t="s">
        <v>486</v>
      </c>
      <c r="D2204" s="11"/>
      <c r="E2204" s="11" t="s">
        <v>443</v>
      </c>
      <c r="F2204" s="11">
        <v>119474</v>
      </c>
      <c r="G2204" s="11"/>
      <c r="H2204" s="11">
        <f t="shared" si="148"/>
        <v>337</v>
      </c>
      <c r="I2204" s="11"/>
      <c r="J2204" s="207">
        <v>17531.95</v>
      </c>
      <c r="K2204" s="11"/>
      <c r="M2204" s="11">
        <v>55</v>
      </c>
      <c r="N2204" s="70"/>
      <c r="P2204" s="196">
        <f t="shared" si="151"/>
        <v>318.76272727272726</v>
      </c>
      <c r="Q2204" s="11"/>
      <c r="R2204" s="11"/>
      <c r="S2204" s="11"/>
      <c r="T2204" s="170">
        <f t="shared" si="152"/>
        <v>2172.2545454545457</v>
      </c>
      <c r="U2204" s="11"/>
      <c r="V2204" s="11"/>
      <c r="W2204" s="11"/>
      <c r="Y2204" s="11">
        <v>17531.95</v>
      </c>
      <c r="Z2204" s="11">
        <f t="shared" si="149"/>
        <v>24777.3</v>
      </c>
      <c r="AB2204" s="11">
        <f t="shared" si="150"/>
        <v>13597.16</v>
      </c>
      <c r="AC2204" s="170">
        <v>16875.79</v>
      </c>
      <c r="AD2204" s="11"/>
      <c r="AE2204" s="4"/>
      <c r="AF2204" s="4"/>
    </row>
    <row r="2205" spans="1:32">
      <c r="A2205" s="56"/>
      <c r="B2205" s="195"/>
      <c r="C2205" s="11" t="s">
        <v>487</v>
      </c>
      <c r="D2205" s="11"/>
      <c r="E2205" s="11" t="s">
        <v>155</v>
      </c>
      <c r="F2205" s="11">
        <v>2516</v>
      </c>
      <c r="G2205" s="11"/>
      <c r="H2205" s="11">
        <f t="shared" si="148"/>
        <v>7</v>
      </c>
      <c r="I2205" s="11"/>
      <c r="J2205" s="207">
        <v>517.36</v>
      </c>
      <c r="K2205" s="11"/>
      <c r="M2205" s="11">
        <v>5</v>
      </c>
      <c r="N2205" s="70"/>
      <c r="P2205" s="196">
        <f t="shared" si="151"/>
        <v>103.47200000000001</v>
      </c>
      <c r="Q2205" s="11"/>
      <c r="R2205" s="11"/>
      <c r="S2205" s="11"/>
      <c r="T2205" s="170">
        <f t="shared" si="152"/>
        <v>503.2</v>
      </c>
      <c r="U2205" s="11"/>
      <c r="V2205" s="11"/>
      <c r="W2205" s="11"/>
      <c r="Y2205" s="11">
        <v>517.36</v>
      </c>
      <c r="Z2205" s="11">
        <f t="shared" si="149"/>
        <v>731.17</v>
      </c>
      <c r="AB2205" s="11">
        <f t="shared" si="150"/>
        <v>401.25</v>
      </c>
      <c r="AC2205" s="170">
        <v>498</v>
      </c>
      <c r="AD2205" s="11"/>
      <c r="AE2205" s="4"/>
      <c r="AF2205" s="4"/>
    </row>
    <row r="2206" spans="1:32">
      <c r="A2206" s="56"/>
      <c r="B2206" s="195"/>
      <c r="C2206" s="11" t="s">
        <v>488</v>
      </c>
      <c r="D2206" s="11"/>
      <c r="E2206" s="11" t="s">
        <v>489</v>
      </c>
      <c r="F2206" s="11">
        <v>16695</v>
      </c>
      <c r="G2206" s="11"/>
      <c r="H2206" s="11">
        <f t="shared" si="148"/>
        <v>47</v>
      </c>
      <c r="I2206" s="11"/>
      <c r="J2206" s="207">
        <v>2942.1100000000006</v>
      </c>
      <c r="K2206" s="11"/>
      <c r="M2206" s="11">
        <v>22</v>
      </c>
      <c r="N2206" s="70"/>
      <c r="P2206" s="196">
        <f t="shared" si="151"/>
        <v>133.73227272727274</v>
      </c>
      <c r="Q2206" s="11"/>
      <c r="R2206" s="11"/>
      <c r="S2206" s="11"/>
      <c r="T2206" s="170">
        <f t="shared" si="152"/>
        <v>758.86363636363637</v>
      </c>
      <c r="U2206" s="11"/>
      <c r="V2206" s="11"/>
      <c r="W2206" s="11"/>
      <c r="Y2206" s="11">
        <v>2942.1100000000006</v>
      </c>
      <c r="Z2206" s="11">
        <f t="shared" si="149"/>
        <v>4157.9799999999996</v>
      </c>
      <c r="AB2206" s="11">
        <f t="shared" si="150"/>
        <v>2281.8000000000002</v>
      </c>
      <c r="AC2206" s="170">
        <v>2832</v>
      </c>
      <c r="AD2206" s="11"/>
      <c r="AE2206" s="4"/>
      <c r="AF2206" s="4"/>
    </row>
    <row r="2207" spans="1:32">
      <c r="A2207" s="56"/>
      <c r="B2207" s="195"/>
      <c r="C2207" s="11" t="s">
        <v>490</v>
      </c>
      <c r="D2207" s="11"/>
      <c r="E2207" s="11" t="s">
        <v>93</v>
      </c>
      <c r="F2207" s="11">
        <v>1183291</v>
      </c>
      <c r="G2207" s="11"/>
      <c r="H2207" s="11">
        <f t="shared" si="148"/>
        <v>3342</v>
      </c>
      <c r="I2207" s="11"/>
      <c r="J2207" s="207">
        <v>179569.67000000016</v>
      </c>
      <c r="K2207" s="11"/>
      <c r="M2207" s="11">
        <v>298</v>
      </c>
      <c r="N2207" s="70"/>
      <c r="P2207" s="196">
        <f t="shared" si="151"/>
        <v>602.58278523489992</v>
      </c>
      <c r="Q2207" s="11"/>
      <c r="R2207" s="11"/>
      <c r="S2207" s="11"/>
      <c r="T2207" s="170">
        <f t="shared" si="152"/>
        <v>3970.7751677852348</v>
      </c>
      <c r="U2207" s="11"/>
      <c r="V2207" s="11"/>
      <c r="W2207" s="11"/>
      <c r="Y2207" s="11">
        <v>179569.67000000016</v>
      </c>
      <c r="Z2207" s="11">
        <f t="shared" si="149"/>
        <v>253779.59</v>
      </c>
      <c r="AB2207" s="11">
        <f t="shared" si="150"/>
        <v>139267.91</v>
      </c>
      <c r="AC2207" s="170">
        <v>172848.96</v>
      </c>
      <c r="AD2207" s="11"/>
      <c r="AE2207" s="4"/>
      <c r="AF2207" s="4"/>
    </row>
    <row r="2208" spans="1:32">
      <c r="A2208" s="56"/>
      <c r="B2208" s="195"/>
      <c r="C2208" s="11" t="s">
        <v>490</v>
      </c>
      <c r="D2208" s="11"/>
      <c r="E2208" s="11" t="s">
        <v>94</v>
      </c>
      <c r="F2208" s="11">
        <v>38</v>
      </c>
      <c r="G2208" s="11"/>
      <c r="H2208" s="11">
        <f t="shared" si="148"/>
        <v>0</v>
      </c>
      <c r="I2208" s="11"/>
      <c r="J2208" s="207">
        <v>23.09</v>
      </c>
      <c r="K2208" s="11"/>
      <c r="M2208" s="11">
        <v>1</v>
      </c>
      <c r="N2208" s="70"/>
      <c r="P2208" s="196">
        <f t="shared" si="151"/>
        <v>23.09</v>
      </c>
      <c r="Q2208" s="11"/>
      <c r="R2208" s="11"/>
      <c r="S2208" s="11"/>
      <c r="T2208" s="170">
        <f t="shared" si="152"/>
        <v>38</v>
      </c>
      <c r="U2208" s="11"/>
      <c r="V2208" s="11"/>
      <c r="W2208" s="11"/>
      <c r="Y2208" s="11">
        <v>23.09</v>
      </c>
      <c r="Z2208" s="11">
        <f t="shared" si="149"/>
        <v>32.630000000000003</v>
      </c>
      <c r="AB2208" s="11">
        <f t="shared" si="150"/>
        <v>17.91</v>
      </c>
      <c r="AC2208" s="170">
        <v>22.23</v>
      </c>
      <c r="AD2208" s="11"/>
      <c r="AE2208" s="4"/>
      <c r="AF2208" s="4"/>
    </row>
    <row r="2209" spans="1:32">
      <c r="A2209" s="56"/>
      <c r="B2209" s="195"/>
      <c r="C2209" s="11" t="s">
        <v>491</v>
      </c>
      <c r="D2209" s="11"/>
      <c r="E2209" s="11" t="s">
        <v>59</v>
      </c>
      <c r="F2209" s="11">
        <v>16461</v>
      </c>
      <c r="G2209" s="11"/>
      <c r="H2209" s="11">
        <f t="shared" si="148"/>
        <v>46</v>
      </c>
      <c r="I2209" s="11"/>
      <c r="J2209" s="207">
        <v>3909.67</v>
      </c>
      <c r="K2209" s="11"/>
      <c r="M2209" s="11">
        <v>8</v>
      </c>
      <c r="N2209" s="70"/>
      <c r="P2209" s="196">
        <f t="shared" si="151"/>
        <v>488.70875000000001</v>
      </c>
      <c r="Q2209" s="11"/>
      <c r="R2209" s="11"/>
      <c r="S2209" s="11"/>
      <c r="T2209" s="170">
        <f t="shared" si="152"/>
        <v>2057.625</v>
      </c>
      <c r="U2209" s="11"/>
      <c r="V2209" s="11"/>
      <c r="W2209" s="11"/>
      <c r="Y2209" s="11">
        <v>3909.67</v>
      </c>
      <c r="Z2209" s="11">
        <f t="shared" si="149"/>
        <v>5525.4</v>
      </c>
      <c r="AB2209" s="11">
        <f t="shared" si="150"/>
        <v>3032.2</v>
      </c>
      <c r="AC2209" s="170">
        <v>3763.34</v>
      </c>
      <c r="AD2209" s="11"/>
      <c r="AE2209" s="4"/>
      <c r="AF2209" s="4"/>
    </row>
    <row r="2210" spans="1:32">
      <c r="A2210" s="56"/>
      <c r="B2210" s="195"/>
      <c r="C2210" s="11" t="s">
        <v>492</v>
      </c>
      <c r="D2210" s="11"/>
      <c r="E2210" s="11" t="s">
        <v>62</v>
      </c>
      <c r="F2210" s="11">
        <v>4084429</v>
      </c>
      <c r="G2210" s="11"/>
      <c r="H2210" s="11">
        <f t="shared" si="148"/>
        <v>11534</v>
      </c>
      <c r="I2210" s="11"/>
      <c r="J2210" s="207">
        <v>466451.35000000033</v>
      </c>
      <c r="K2210" s="11"/>
      <c r="M2210" s="11">
        <v>719</v>
      </c>
      <c r="N2210" s="70"/>
      <c r="P2210" s="196">
        <f t="shared" si="151"/>
        <v>648.75013908205892</v>
      </c>
      <c r="Q2210" s="11"/>
      <c r="R2210" s="11"/>
      <c r="S2210" s="11"/>
      <c r="T2210" s="170">
        <f t="shared" si="152"/>
        <v>5680.7079276773293</v>
      </c>
      <c r="U2210" s="11"/>
      <c r="V2210" s="11"/>
      <c r="W2210" s="11"/>
      <c r="Y2210" s="11">
        <v>466451.35000000033</v>
      </c>
      <c r="Z2210" s="11">
        <f t="shared" si="149"/>
        <v>659219.52</v>
      </c>
      <c r="AB2210" s="11">
        <f t="shared" si="150"/>
        <v>361763.24</v>
      </c>
      <c r="AC2210" s="170">
        <v>448993.6</v>
      </c>
      <c r="AD2210" s="11"/>
      <c r="AE2210" s="4"/>
      <c r="AF2210" s="4"/>
    </row>
    <row r="2211" spans="1:32">
      <c r="A2211" s="56"/>
      <c r="B2211" s="195"/>
      <c r="C2211" s="11" t="s">
        <v>492</v>
      </c>
      <c r="D2211" s="11"/>
      <c r="E2211" s="11" t="s">
        <v>77</v>
      </c>
      <c r="F2211" s="11">
        <v>100</v>
      </c>
      <c r="G2211" s="11"/>
      <c r="H2211" s="11">
        <f t="shared" si="148"/>
        <v>0</v>
      </c>
      <c r="I2211" s="11"/>
      <c r="J2211" s="207">
        <v>27.29</v>
      </c>
      <c r="K2211" s="11"/>
      <c r="M2211" s="11">
        <v>1</v>
      </c>
      <c r="N2211" s="70"/>
      <c r="P2211" s="196">
        <f t="shared" si="151"/>
        <v>27.29</v>
      </c>
      <c r="Q2211" s="11"/>
      <c r="R2211" s="11"/>
      <c r="S2211" s="11"/>
      <c r="T2211" s="170">
        <f t="shared" si="152"/>
        <v>100</v>
      </c>
      <c r="U2211" s="11"/>
      <c r="V2211" s="11"/>
      <c r="W2211" s="11"/>
      <c r="Y2211" s="11">
        <v>27.29</v>
      </c>
      <c r="Z2211" s="11">
        <f t="shared" si="149"/>
        <v>38.57</v>
      </c>
      <c r="AB2211" s="11">
        <f t="shared" si="150"/>
        <v>21.17</v>
      </c>
      <c r="AC2211" s="170">
        <v>26.27</v>
      </c>
      <c r="AD2211" s="11"/>
      <c r="AE2211" s="4"/>
      <c r="AF2211" s="4"/>
    </row>
    <row r="2212" spans="1:32">
      <c r="A2212" s="56"/>
      <c r="B2212" s="195"/>
      <c r="C2212" s="11" t="s">
        <v>493</v>
      </c>
      <c r="D2212" s="11"/>
      <c r="E2212" s="11" t="s">
        <v>52</v>
      </c>
      <c r="F2212" s="11">
        <v>247427</v>
      </c>
      <c r="G2212" s="11"/>
      <c r="H2212" s="11">
        <f t="shared" si="148"/>
        <v>699</v>
      </c>
      <c r="I2212" s="11"/>
      <c r="J2212" s="207">
        <v>32613.929999999989</v>
      </c>
      <c r="K2212" s="11"/>
      <c r="M2212" s="11">
        <v>103</v>
      </c>
      <c r="N2212" s="70"/>
      <c r="P2212" s="196">
        <f t="shared" si="151"/>
        <v>316.64009708737854</v>
      </c>
      <c r="Q2212" s="11"/>
      <c r="R2212" s="11"/>
      <c r="S2212" s="11"/>
      <c r="T2212" s="170">
        <f t="shared" si="152"/>
        <v>2402.2038834951454</v>
      </c>
      <c r="U2212" s="11"/>
      <c r="V2212" s="11"/>
      <c r="W2212" s="11"/>
      <c r="Y2212" s="11">
        <v>32613.929999999989</v>
      </c>
      <c r="Z2212" s="11">
        <f t="shared" si="149"/>
        <v>46092.14</v>
      </c>
      <c r="AB2212" s="11">
        <f t="shared" si="150"/>
        <v>25294.22</v>
      </c>
      <c r="AC2212" s="170">
        <v>31393.3</v>
      </c>
      <c r="AD2212" s="11"/>
      <c r="AE2212" s="4"/>
      <c r="AF2212" s="4"/>
    </row>
    <row r="2213" spans="1:32">
      <c r="A2213" s="56"/>
      <c r="B2213" s="195"/>
      <c r="C2213" s="11" t="s">
        <v>493</v>
      </c>
      <c r="D2213" s="11"/>
      <c r="E2213" s="11" t="s">
        <v>54</v>
      </c>
      <c r="F2213" s="11">
        <v>898850</v>
      </c>
      <c r="G2213" s="11"/>
      <c r="H2213" s="11">
        <f t="shared" si="148"/>
        <v>2538</v>
      </c>
      <c r="I2213" s="11"/>
      <c r="J2213" s="207">
        <v>97935.280000000042</v>
      </c>
      <c r="K2213" s="11"/>
      <c r="M2213" s="11">
        <v>195</v>
      </c>
      <c r="N2213" s="70"/>
      <c r="P2213" s="196">
        <f t="shared" si="151"/>
        <v>502.23220512820535</v>
      </c>
      <c r="Q2213" s="11"/>
      <c r="R2213" s="11"/>
      <c r="S2213" s="11"/>
      <c r="T2213" s="170">
        <f t="shared" si="152"/>
        <v>4609.4871794871797</v>
      </c>
      <c r="U2213" s="11"/>
      <c r="V2213" s="11"/>
      <c r="W2213" s="11"/>
      <c r="Y2213" s="11">
        <v>97935.280000000042</v>
      </c>
      <c r="Z2213" s="11">
        <f t="shared" si="149"/>
        <v>138408.54</v>
      </c>
      <c r="AB2213" s="11">
        <f t="shared" si="150"/>
        <v>75955.149999999994</v>
      </c>
      <c r="AC2213" s="170">
        <v>94269.88</v>
      </c>
      <c r="AD2213" s="11"/>
      <c r="AE2213" s="4"/>
      <c r="AF2213" s="4"/>
    </row>
    <row r="2214" spans="1:32">
      <c r="A2214" s="56"/>
      <c r="B2214" s="195"/>
      <c r="C2214" s="11" t="s">
        <v>494</v>
      </c>
      <c r="D2214" s="11"/>
      <c r="E2214" s="11" t="s">
        <v>319</v>
      </c>
      <c r="F2214" s="11">
        <v>112689</v>
      </c>
      <c r="G2214" s="11"/>
      <c r="H2214" s="11">
        <f t="shared" si="148"/>
        <v>318</v>
      </c>
      <c r="I2214" s="11"/>
      <c r="J2214" s="207">
        <v>19346.529999999995</v>
      </c>
      <c r="K2214" s="11"/>
      <c r="M2214" s="11">
        <v>56</v>
      </c>
      <c r="N2214" s="70"/>
      <c r="P2214" s="196">
        <f t="shared" si="151"/>
        <v>345.47374999999994</v>
      </c>
      <c r="Q2214" s="11"/>
      <c r="R2214" s="11"/>
      <c r="S2214" s="11"/>
      <c r="T2214" s="170">
        <f t="shared" si="152"/>
        <v>2012.3035714285713</v>
      </c>
      <c r="U2214" s="11"/>
      <c r="V2214" s="11"/>
      <c r="W2214" s="11"/>
      <c r="Y2214" s="11">
        <v>19346.529999999995</v>
      </c>
      <c r="Z2214" s="11">
        <f t="shared" si="149"/>
        <v>27341.78</v>
      </c>
      <c r="AB2214" s="11">
        <f t="shared" si="150"/>
        <v>15004.49</v>
      </c>
      <c r="AC2214" s="170">
        <v>18622.45</v>
      </c>
      <c r="AD2214" s="11"/>
      <c r="AE2214" s="4"/>
      <c r="AF2214" s="4"/>
    </row>
    <row r="2215" spans="1:32">
      <c r="A2215" s="56"/>
      <c r="B2215" s="195"/>
      <c r="C2215" s="11" t="s">
        <v>495</v>
      </c>
      <c r="D2215" s="11"/>
      <c r="E2215" s="11" t="s">
        <v>414</v>
      </c>
      <c r="F2215" s="11">
        <v>306</v>
      </c>
      <c r="G2215" s="11"/>
      <c r="H2215" s="11">
        <f t="shared" si="148"/>
        <v>1</v>
      </c>
      <c r="I2215" s="11"/>
      <c r="J2215" s="207">
        <v>60.35</v>
      </c>
      <c r="K2215" s="11"/>
      <c r="M2215" s="11">
        <v>1</v>
      </c>
      <c r="N2215" s="70"/>
      <c r="P2215" s="196">
        <f t="shared" si="151"/>
        <v>60.35</v>
      </c>
      <c r="Q2215" s="11"/>
      <c r="R2215" s="11"/>
      <c r="S2215" s="11"/>
      <c r="T2215" s="170">
        <f t="shared" si="152"/>
        <v>306</v>
      </c>
      <c r="U2215" s="11"/>
      <c r="V2215" s="11"/>
      <c r="W2215" s="11"/>
      <c r="Y2215" s="11">
        <v>60.35</v>
      </c>
      <c r="Z2215" s="11">
        <f t="shared" si="149"/>
        <v>85.29</v>
      </c>
      <c r="AB2215" s="11">
        <f t="shared" si="150"/>
        <v>46.81</v>
      </c>
      <c r="AC2215" s="170">
        <v>58.09</v>
      </c>
      <c r="AD2215" s="11"/>
      <c r="AE2215" s="4"/>
      <c r="AF2215" s="4"/>
    </row>
    <row r="2216" spans="1:32">
      <c r="A2216" s="56"/>
      <c r="B2216" s="195"/>
      <c r="C2216" s="11" t="s">
        <v>495</v>
      </c>
      <c r="D2216" s="11"/>
      <c r="E2216" s="11" t="s">
        <v>354</v>
      </c>
      <c r="F2216" s="11">
        <v>6160266</v>
      </c>
      <c r="G2216" s="11"/>
      <c r="H2216" s="11">
        <f t="shared" ref="H2216:H2279" si="153">ROUND($H$2313*F2216/$F$2313,0)</f>
        <v>17397</v>
      </c>
      <c r="I2216" s="11"/>
      <c r="J2216" s="207">
        <v>588570.84000000078</v>
      </c>
      <c r="K2216" s="11"/>
      <c r="M2216" s="11">
        <v>945</v>
      </c>
      <c r="N2216" s="70"/>
      <c r="P2216" s="196">
        <f t="shared" si="151"/>
        <v>622.82628571428654</v>
      </c>
      <c r="Q2216" s="11"/>
      <c r="R2216" s="11"/>
      <c r="S2216" s="11"/>
      <c r="T2216" s="170">
        <f t="shared" si="152"/>
        <v>6518.8</v>
      </c>
      <c r="U2216" s="11"/>
      <c r="V2216" s="11"/>
      <c r="W2216" s="11"/>
      <c r="Y2216" s="11">
        <v>588570.84000000078</v>
      </c>
      <c r="Z2216" s="11">
        <f t="shared" ref="Z2216:Z2279" si="154">ROUND($Z$2313*Y2216/$Y$2313,2)</f>
        <v>831806.77</v>
      </c>
      <c r="AB2216" s="11">
        <f t="shared" ref="AB2216:AB2279" si="155">ROUND($AB$2313*Y2216/$Y$2313,2)</f>
        <v>456474.81</v>
      </c>
      <c r="AC2216" s="170">
        <v>566542.55000000005</v>
      </c>
      <c r="AD2216" s="11"/>
      <c r="AE2216" s="4"/>
      <c r="AF2216" s="4"/>
    </row>
    <row r="2217" spans="1:32">
      <c r="A2217" s="56"/>
      <c r="B2217" s="195"/>
      <c r="C2217" s="11" t="s">
        <v>496</v>
      </c>
      <c r="D2217" s="11"/>
      <c r="E2217" s="11" t="s">
        <v>77</v>
      </c>
      <c r="F2217" s="11">
        <v>9650</v>
      </c>
      <c r="G2217" s="11"/>
      <c r="H2217" s="11">
        <f t="shared" si="153"/>
        <v>27</v>
      </c>
      <c r="I2217" s="11"/>
      <c r="J2217" s="207">
        <v>2251.2099999999996</v>
      </c>
      <c r="K2217" s="11"/>
      <c r="M2217" s="11">
        <v>15</v>
      </c>
      <c r="N2217" s="70"/>
      <c r="P2217" s="196">
        <f t="shared" ref="P2217:P2280" si="156">J2217/M2217</f>
        <v>150.08066666666664</v>
      </c>
      <c r="Q2217" s="11"/>
      <c r="R2217" s="11"/>
      <c r="S2217" s="11"/>
      <c r="T2217" s="170">
        <f t="shared" ref="T2217:T2280" si="157">F2217/M2217</f>
        <v>643.33333333333337</v>
      </c>
      <c r="U2217" s="11"/>
      <c r="V2217" s="11"/>
      <c r="W2217" s="11"/>
      <c r="Y2217" s="11">
        <v>2251.2099999999996</v>
      </c>
      <c r="Z2217" s="11">
        <f t="shared" si="154"/>
        <v>3181.56</v>
      </c>
      <c r="AB2217" s="11">
        <f t="shared" si="155"/>
        <v>1745.96</v>
      </c>
      <c r="AC2217" s="170">
        <v>2166.9499999999998</v>
      </c>
      <c r="AD2217" s="11"/>
      <c r="AE2217" s="4"/>
      <c r="AF2217" s="4"/>
    </row>
    <row r="2218" spans="1:32">
      <c r="A2218" s="56"/>
      <c r="B2218" s="195"/>
      <c r="C2218" s="11" t="s">
        <v>497</v>
      </c>
      <c r="D2218" s="11"/>
      <c r="E2218" s="11" t="s">
        <v>498</v>
      </c>
      <c r="F2218" s="11">
        <v>125095</v>
      </c>
      <c r="G2218" s="11"/>
      <c r="H2218" s="11">
        <f t="shared" si="153"/>
        <v>353</v>
      </c>
      <c r="I2218" s="11"/>
      <c r="J2218" s="207">
        <v>13588.419999999996</v>
      </c>
      <c r="K2218" s="11"/>
      <c r="M2218" s="11">
        <v>53</v>
      </c>
      <c r="N2218" s="70"/>
      <c r="P2218" s="196">
        <f t="shared" si="156"/>
        <v>256.38528301886788</v>
      </c>
      <c r="Q2218" s="11"/>
      <c r="R2218" s="11"/>
      <c r="S2218" s="11"/>
      <c r="T2218" s="170">
        <f t="shared" si="157"/>
        <v>2360.2830188679245</v>
      </c>
      <c r="U2218" s="11"/>
      <c r="V2218" s="11"/>
      <c r="W2218" s="11"/>
      <c r="Y2218" s="11">
        <v>13588.419999999996</v>
      </c>
      <c r="Z2218" s="11">
        <f t="shared" si="154"/>
        <v>19204.04</v>
      </c>
      <c r="AB2218" s="11">
        <f t="shared" si="155"/>
        <v>10538.7</v>
      </c>
      <c r="AC2218" s="170">
        <v>13079.85</v>
      </c>
      <c r="AD2218" s="11"/>
      <c r="AE2218" s="4"/>
      <c r="AF2218" s="4"/>
    </row>
    <row r="2219" spans="1:32">
      <c r="A2219" s="56"/>
      <c r="B2219" s="195"/>
      <c r="C2219" s="11" t="s">
        <v>499</v>
      </c>
      <c r="D2219" s="11"/>
      <c r="E2219" s="11" t="s">
        <v>198</v>
      </c>
      <c r="F2219" s="11">
        <v>48132</v>
      </c>
      <c r="G2219" s="11"/>
      <c r="H2219" s="11">
        <f t="shared" si="153"/>
        <v>136</v>
      </c>
      <c r="I2219" s="11"/>
      <c r="J2219" s="207">
        <v>10627.029999999997</v>
      </c>
      <c r="K2219" s="11"/>
      <c r="M2219" s="11">
        <v>50</v>
      </c>
      <c r="N2219" s="70"/>
      <c r="P2219" s="196">
        <f t="shared" si="156"/>
        <v>212.54059999999993</v>
      </c>
      <c r="Q2219" s="11"/>
      <c r="R2219" s="11"/>
      <c r="S2219" s="11"/>
      <c r="T2219" s="170">
        <f t="shared" si="157"/>
        <v>962.64</v>
      </c>
      <c r="U2219" s="11"/>
      <c r="V2219" s="11"/>
      <c r="W2219" s="11"/>
      <c r="Y2219" s="11">
        <v>10627.029999999997</v>
      </c>
      <c r="Z2219" s="11">
        <f t="shared" si="154"/>
        <v>15018.81</v>
      </c>
      <c r="AB2219" s="11">
        <f t="shared" si="155"/>
        <v>8241.9500000000007</v>
      </c>
      <c r="AC2219" s="170">
        <v>10229.290000000001</v>
      </c>
      <c r="AD2219" s="11"/>
      <c r="AE2219" s="4"/>
      <c r="AF2219" s="4"/>
    </row>
    <row r="2220" spans="1:32">
      <c r="A2220" s="56"/>
      <c r="B2220" s="195"/>
      <c r="C2220" s="11" t="s">
        <v>500</v>
      </c>
      <c r="D2220" s="11"/>
      <c r="E2220" s="11" t="s">
        <v>310</v>
      </c>
      <c r="F2220" s="11">
        <v>29928</v>
      </c>
      <c r="G2220" s="11"/>
      <c r="H2220" s="11">
        <f t="shared" si="153"/>
        <v>85</v>
      </c>
      <c r="I2220" s="11"/>
      <c r="J2220" s="207">
        <v>4351.2400000000007</v>
      </c>
      <c r="K2220" s="11"/>
      <c r="M2220" s="11">
        <v>2</v>
      </c>
      <c r="N2220" s="70"/>
      <c r="P2220" s="196">
        <f t="shared" si="156"/>
        <v>2175.6200000000003</v>
      </c>
      <c r="Q2220" s="11"/>
      <c r="R2220" s="11"/>
      <c r="S2220" s="11"/>
      <c r="T2220" s="170">
        <f t="shared" si="157"/>
        <v>14964</v>
      </c>
      <c r="U2220" s="11"/>
      <c r="V2220" s="11"/>
      <c r="W2220" s="11"/>
      <c r="Y2220" s="11">
        <v>4351.2400000000007</v>
      </c>
      <c r="Z2220" s="11">
        <f t="shared" si="154"/>
        <v>6149.46</v>
      </c>
      <c r="AB2220" s="11">
        <f t="shared" si="155"/>
        <v>3374.67</v>
      </c>
      <c r="AC2220" s="170">
        <v>4188.3900000000003</v>
      </c>
      <c r="AD2220" s="11"/>
      <c r="AE2220" s="4"/>
      <c r="AF2220" s="4"/>
    </row>
    <row r="2221" spans="1:32">
      <c r="A2221" s="56"/>
      <c r="B2221" s="195"/>
      <c r="C2221" s="11" t="s">
        <v>502</v>
      </c>
      <c r="D2221" s="11"/>
      <c r="E2221" s="11" t="s">
        <v>136</v>
      </c>
      <c r="F2221" s="11">
        <v>821</v>
      </c>
      <c r="G2221" s="11"/>
      <c r="H2221" s="11">
        <f t="shared" si="153"/>
        <v>2</v>
      </c>
      <c r="I2221" s="11"/>
      <c r="J2221" s="207">
        <v>166.94</v>
      </c>
      <c r="K2221" s="11"/>
      <c r="M2221" s="11">
        <v>1</v>
      </c>
      <c r="N2221" s="70"/>
      <c r="P2221" s="196">
        <f t="shared" si="156"/>
        <v>166.94</v>
      </c>
      <c r="Q2221" s="11"/>
      <c r="R2221" s="11"/>
      <c r="S2221" s="11"/>
      <c r="T2221" s="170">
        <f t="shared" si="157"/>
        <v>821</v>
      </c>
      <c r="U2221" s="11"/>
      <c r="V2221" s="11"/>
      <c r="W2221" s="11"/>
      <c r="Y2221" s="11">
        <v>166.94</v>
      </c>
      <c r="Z2221" s="11">
        <f t="shared" si="154"/>
        <v>235.93</v>
      </c>
      <c r="AB2221" s="11">
        <f t="shared" si="155"/>
        <v>129.47</v>
      </c>
      <c r="AC2221" s="170">
        <v>160.69</v>
      </c>
      <c r="AD2221" s="11"/>
      <c r="AE2221" s="4"/>
      <c r="AF2221" s="4"/>
    </row>
    <row r="2222" spans="1:32">
      <c r="A2222" s="56"/>
      <c r="B2222" s="195"/>
      <c r="C2222" s="11" t="s">
        <v>502</v>
      </c>
      <c r="D2222" s="11"/>
      <c r="E2222" s="11" t="s">
        <v>211</v>
      </c>
      <c r="F2222" s="11">
        <v>69888</v>
      </c>
      <c r="G2222" s="11"/>
      <c r="H2222" s="11">
        <f t="shared" si="153"/>
        <v>197</v>
      </c>
      <c r="I2222" s="11"/>
      <c r="J2222" s="207">
        <v>11711.849999999995</v>
      </c>
      <c r="K2222" s="11"/>
      <c r="M2222" s="11">
        <v>62</v>
      </c>
      <c r="N2222" s="70"/>
      <c r="P2222" s="196">
        <f t="shared" si="156"/>
        <v>188.90080645161282</v>
      </c>
      <c r="Q2222" s="11"/>
      <c r="R2222" s="11"/>
      <c r="S2222" s="11"/>
      <c r="T2222" s="170">
        <f t="shared" si="157"/>
        <v>1127.2258064516129</v>
      </c>
      <c r="U2222" s="11"/>
      <c r="V2222" s="11"/>
      <c r="W2222" s="11"/>
      <c r="Y2222" s="11">
        <v>11711.849999999995</v>
      </c>
      <c r="Z2222" s="11">
        <f t="shared" si="154"/>
        <v>16551.95</v>
      </c>
      <c r="AB2222" s="11">
        <f t="shared" si="155"/>
        <v>9083.2999999999993</v>
      </c>
      <c r="AC2222" s="170">
        <v>11273.51</v>
      </c>
      <c r="AD2222" s="11"/>
      <c r="AE2222" s="4"/>
      <c r="AF2222" s="4"/>
    </row>
    <row r="2223" spans="1:32">
      <c r="A2223" s="56"/>
      <c r="B2223" s="195"/>
      <c r="C2223" s="11" t="s">
        <v>503</v>
      </c>
      <c r="D2223" s="11"/>
      <c r="E2223" s="11" t="s">
        <v>77</v>
      </c>
      <c r="F2223" s="11">
        <v>9482</v>
      </c>
      <c r="G2223" s="11"/>
      <c r="H2223" s="11">
        <f t="shared" si="153"/>
        <v>27</v>
      </c>
      <c r="I2223" s="11"/>
      <c r="J2223" s="207">
        <v>1821.01</v>
      </c>
      <c r="K2223" s="11"/>
      <c r="M2223" s="11">
        <v>15</v>
      </c>
      <c r="N2223" s="70"/>
      <c r="P2223" s="196">
        <f t="shared" si="156"/>
        <v>121.40066666666667</v>
      </c>
      <c r="Q2223" s="11"/>
      <c r="R2223" s="11"/>
      <c r="S2223" s="11"/>
      <c r="T2223" s="170">
        <f t="shared" si="157"/>
        <v>632.13333333333333</v>
      </c>
      <c r="U2223" s="11"/>
      <c r="V2223" s="11"/>
      <c r="W2223" s="11"/>
      <c r="Y2223" s="11">
        <v>1821.01</v>
      </c>
      <c r="Z2223" s="11">
        <f t="shared" si="154"/>
        <v>2573.5700000000002</v>
      </c>
      <c r="AB2223" s="11">
        <f t="shared" si="155"/>
        <v>1412.31</v>
      </c>
      <c r="AC2223" s="170">
        <v>1752.86</v>
      </c>
      <c r="AD2223" s="11"/>
      <c r="AE2223" s="4"/>
      <c r="AF2223" s="4"/>
    </row>
    <row r="2224" spans="1:32">
      <c r="A2224" s="56"/>
      <c r="B2224" s="195"/>
      <c r="C2224" s="11" t="s">
        <v>504</v>
      </c>
      <c r="D2224" s="11"/>
      <c r="E2224" s="11" t="s">
        <v>93</v>
      </c>
      <c r="F2224" s="11">
        <v>15632</v>
      </c>
      <c r="G2224" s="11"/>
      <c r="H2224" s="11">
        <f t="shared" si="153"/>
        <v>44</v>
      </c>
      <c r="I2224" s="11"/>
      <c r="J2224" s="207">
        <v>2281.3900000000003</v>
      </c>
      <c r="K2224" s="11"/>
      <c r="M2224" s="11">
        <v>7</v>
      </c>
      <c r="N2224" s="70"/>
      <c r="P2224" s="196">
        <f t="shared" si="156"/>
        <v>325.91285714285721</v>
      </c>
      <c r="Q2224" s="11"/>
      <c r="R2224" s="11"/>
      <c r="S2224" s="11"/>
      <c r="T2224" s="170">
        <f t="shared" si="157"/>
        <v>2233.1428571428573</v>
      </c>
      <c r="U2224" s="11"/>
      <c r="V2224" s="11"/>
      <c r="W2224" s="11"/>
      <c r="Y2224" s="11">
        <v>2281.3900000000003</v>
      </c>
      <c r="Z2224" s="11">
        <f t="shared" si="154"/>
        <v>3224.21</v>
      </c>
      <c r="AB2224" s="11">
        <f t="shared" si="155"/>
        <v>1769.37</v>
      </c>
      <c r="AC2224" s="170">
        <v>2196.0100000000002</v>
      </c>
      <c r="AD2224" s="11"/>
      <c r="AE2224" s="4"/>
      <c r="AF2224" s="4"/>
    </row>
    <row r="2225" spans="1:32">
      <c r="A2225" s="56"/>
      <c r="B2225" s="195"/>
      <c r="C2225" s="11" t="s">
        <v>506</v>
      </c>
      <c r="D2225" s="11"/>
      <c r="E2225" s="11" t="s">
        <v>75</v>
      </c>
      <c r="F2225" s="11">
        <v>519543</v>
      </c>
      <c r="G2225" s="11"/>
      <c r="H2225" s="11">
        <f t="shared" si="153"/>
        <v>1467</v>
      </c>
      <c r="I2225" s="11"/>
      <c r="J2225" s="207">
        <v>37770.250000000007</v>
      </c>
      <c r="K2225" s="11"/>
      <c r="M2225" s="11">
        <v>21</v>
      </c>
      <c r="N2225" s="70"/>
      <c r="P2225" s="196">
        <f t="shared" si="156"/>
        <v>1798.5833333333337</v>
      </c>
      <c r="Q2225" s="11"/>
      <c r="R2225" s="11"/>
      <c r="S2225" s="11"/>
      <c r="T2225" s="170">
        <f t="shared" si="157"/>
        <v>24740.142857142859</v>
      </c>
      <c r="U2225" s="11"/>
      <c r="V2225" s="11"/>
      <c r="W2225" s="11"/>
      <c r="Y2225" s="11">
        <v>37770.250000000007</v>
      </c>
      <c r="Z2225" s="11">
        <f t="shared" si="154"/>
        <v>53379.39</v>
      </c>
      <c r="AB2225" s="11">
        <f t="shared" si="155"/>
        <v>29293.279999999999</v>
      </c>
      <c r="AC2225" s="170">
        <v>36356.629999999997</v>
      </c>
      <c r="AD2225" s="11"/>
      <c r="AE2225" s="4"/>
      <c r="AF2225" s="4"/>
    </row>
    <row r="2226" spans="1:32">
      <c r="A2226" s="56"/>
      <c r="B2226" s="195"/>
      <c r="C2226" s="11" t="s">
        <v>507</v>
      </c>
      <c r="D2226" s="11"/>
      <c r="E2226" s="11" t="s">
        <v>115</v>
      </c>
      <c r="F2226" s="11">
        <v>3875</v>
      </c>
      <c r="G2226" s="11"/>
      <c r="H2226" s="11">
        <f t="shared" si="153"/>
        <v>11</v>
      </c>
      <c r="I2226" s="11"/>
      <c r="J2226" s="207">
        <v>819.33999999999992</v>
      </c>
      <c r="K2226" s="11"/>
      <c r="M2226" s="11">
        <v>10</v>
      </c>
      <c r="N2226" s="70"/>
      <c r="P2226" s="196">
        <f t="shared" si="156"/>
        <v>81.933999999999997</v>
      </c>
      <c r="Q2226" s="11"/>
      <c r="R2226" s="11"/>
      <c r="S2226" s="11"/>
      <c r="T2226" s="170">
        <f t="shared" si="157"/>
        <v>387.5</v>
      </c>
      <c r="U2226" s="11"/>
      <c r="V2226" s="11"/>
      <c r="W2226" s="11"/>
      <c r="Y2226" s="11">
        <v>819.33999999999992</v>
      </c>
      <c r="Z2226" s="11">
        <f t="shared" si="154"/>
        <v>1157.94</v>
      </c>
      <c r="AB2226" s="11">
        <f t="shared" si="155"/>
        <v>635.45000000000005</v>
      </c>
      <c r="AC2226" s="170">
        <v>788.67</v>
      </c>
      <c r="AD2226" s="11"/>
      <c r="AE2226" s="4"/>
      <c r="AF2226" s="4"/>
    </row>
    <row r="2227" spans="1:32">
      <c r="A2227" s="56"/>
      <c r="B2227" s="195"/>
      <c r="C2227" s="11" t="s">
        <v>508</v>
      </c>
      <c r="D2227" s="11"/>
      <c r="E2227" s="11" t="s">
        <v>353</v>
      </c>
      <c r="F2227" s="11">
        <v>8068</v>
      </c>
      <c r="G2227" s="11"/>
      <c r="H2227" s="11">
        <f t="shared" si="153"/>
        <v>23</v>
      </c>
      <c r="I2227" s="11"/>
      <c r="J2227" s="207">
        <v>1015.93</v>
      </c>
      <c r="K2227" s="11"/>
      <c r="M2227" s="11">
        <v>2</v>
      </c>
      <c r="N2227" s="70"/>
      <c r="P2227" s="196">
        <f t="shared" si="156"/>
        <v>507.96499999999997</v>
      </c>
      <c r="Q2227" s="11"/>
      <c r="R2227" s="11"/>
      <c r="S2227" s="11"/>
      <c r="T2227" s="170">
        <f t="shared" si="157"/>
        <v>4034</v>
      </c>
      <c r="U2227" s="11"/>
      <c r="V2227" s="11"/>
      <c r="W2227" s="11"/>
      <c r="Y2227" s="11">
        <v>1015.93</v>
      </c>
      <c r="Z2227" s="11">
        <f t="shared" si="154"/>
        <v>1435.78</v>
      </c>
      <c r="AB2227" s="11">
        <f t="shared" si="155"/>
        <v>787.92</v>
      </c>
      <c r="AC2227" s="170">
        <v>977.91</v>
      </c>
      <c r="AD2227" s="11"/>
      <c r="AE2227" s="4"/>
      <c r="AF2227" s="4"/>
    </row>
    <row r="2228" spans="1:32">
      <c r="A2228" s="56"/>
      <c r="B2228" s="195"/>
      <c r="C2228" s="11" t="s">
        <v>508</v>
      </c>
      <c r="D2228" s="11"/>
      <c r="E2228" s="11" t="s">
        <v>66</v>
      </c>
      <c r="F2228" s="11">
        <v>160515</v>
      </c>
      <c r="G2228" s="11"/>
      <c r="H2228" s="11">
        <f t="shared" si="153"/>
        <v>453</v>
      </c>
      <c r="I2228" s="11"/>
      <c r="J2228" s="207">
        <v>20000.22</v>
      </c>
      <c r="K2228" s="11"/>
      <c r="M2228" s="11">
        <v>44</v>
      </c>
      <c r="N2228" s="70"/>
      <c r="P2228" s="196">
        <f t="shared" si="156"/>
        <v>454.55045454545456</v>
      </c>
      <c r="Q2228" s="11"/>
      <c r="R2228" s="11"/>
      <c r="S2228" s="11"/>
      <c r="T2228" s="170">
        <f t="shared" si="157"/>
        <v>3648.068181818182</v>
      </c>
      <c r="U2228" s="11"/>
      <c r="V2228" s="11"/>
      <c r="W2228" s="11"/>
      <c r="Y2228" s="11">
        <v>20000.22</v>
      </c>
      <c r="Z2228" s="11">
        <f t="shared" si="154"/>
        <v>28265.62</v>
      </c>
      <c r="AB2228" s="11">
        <f t="shared" si="155"/>
        <v>15511.47</v>
      </c>
      <c r="AC2228" s="170">
        <v>19251.68</v>
      </c>
      <c r="AD2228" s="11"/>
      <c r="AE2228" s="4"/>
      <c r="AF2228" s="4"/>
    </row>
    <row r="2229" spans="1:32">
      <c r="A2229" s="56"/>
      <c r="B2229" s="195"/>
      <c r="C2229" s="11" t="s">
        <v>509</v>
      </c>
      <c r="D2229" s="11"/>
      <c r="E2229" s="11" t="s">
        <v>510</v>
      </c>
      <c r="F2229" s="11">
        <v>1485290</v>
      </c>
      <c r="G2229" s="11"/>
      <c r="H2229" s="11">
        <f t="shared" si="153"/>
        <v>4194</v>
      </c>
      <c r="I2229" s="11"/>
      <c r="J2229" s="207">
        <v>227827.06000000017</v>
      </c>
      <c r="K2229" s="11"/>
      <c r="M2229" s="11">
        <v>411</v>
      </c>
      <c r="N2229" s="70"/>
      <c r="P2229" s="196">
        <f t="shared" si="156"/>
        <v>554.32374695863791</v>
      </c>
      <c r="Q2229" s="11"/>
      <c r="R2229" s="11"/>
      <c r="S2229" s="11"/>
      <c r="T2229" s="170">
        <f t="shared" si="157"/>
        <v>3613.8442822384427</v>
      </c>
      <c r="U2229" s="11"/>
      <c r="V2229" s="11"/>
      <c r="W2229" s="11"/>
      <c r="Y2229" s="11">
        <v>227827.06000000017</v>
      </c>
      <c r="Z2229" s="11">
        <f t="shared" si="154"/>
        <v>321980.09000000003</v>
      </c>
      <c r="AB2229" s="11">
        <f t="shared" si="155"/>
        <v>176694.64</v>
      </c>
      <c r="AC2229" s="170">
        <v>219300.24</v>
      </c>
      <c r="AD2229" s="11"/>
      <c r="AE2229" s="4"/>
      <c r="AF2229" s="4"/>
    </row>
    <row r="2230" spans="1:32">
      <c r="A2230" s="56"/>
      <c r="B2230" s="195"/>
      <c r="C2230" s="11" t="s">
        <v>511</v>
      </c>
      <c r="D2230" s="11"/>
      <c r="E2230" s="11" t="s">
        <v>133</v>
      </c>
      <c r="F2230" s="11">
        <v>59629</v>
      </c>
      <c r="G2230" s="11"/>
      <c r="H2230" s="11">
        <f t="shared" si="153"/>
        <v>168</v>
      </c>
      <c r="I2230" s="11"/>
      <c r="J2230" s="207">
        <v>2097.5199999999991</v>
      </c>
      <c r="K2230" s="11"/>
      <c r="M2230" s="11">
        <v>63</v>
      </c>
      <c r="N2230" s="70"/>
      <c r="P2230" s="196">
        <f t="shared" si="156"/>
        <v>33.293968253968238</v>
      </c>
      <c r="Q2230" s="11"/>
      <c r="R2230" s="11"/>
      <c r="S2230" s="11"/>
      <c r="T2230" s="170">
        <f t="shared" si="157"/>
        <v>946.49206349206349</v>
      </c>
      <c r="U2230" s="11"/>
      <c r="V2230" s="11"/>
      <c r="W2230" s="11"/>
      <c r="Y2230" s="11">
        <v>2097.5199999999991</v>
      </c>
      <c r="Z2230" s="11">
        <f t="shared" si="154"/>
        <v>2964.35</v>
      </c>
      <c r="AB2230" s="11">
        <f t="shared" si="155"/>
        <v>1626.76</v>
      </c>
      <c r="AC2230" s="170">
        <v>2019.02</v>
      </c>
      <c r="AD2230" s="11"/>
      <c r="AE2230" s="4"/>
      <c r="AF2230" s="4"/>
    </row>
    <row r="2231" spans="1:32">
      <c r="A2231" s="56"/>
      <c r="B2231" s="195"/>
      <c r="C2231" s="11" t="s">
        <v>512</v>
      </c>
      <c r="D2231" s="11"/>
      <c r="E2231" s="11" t="s">
        <v>484</v>
      </c>
      <c r="F2231" s="11">
        <v>2983865</v>
      </c>
      <c r="G2231" s="11"/>
      <c r="H2231" s="11">
        <f t="shared" si="153"/>
        <v>8426</v>
      </c>
      <c r="I2231" s="11"/>
      <c r="J2231" s="207">
        <v>247731.86999999991</v>
      </c>
      <c r="K2231" s="11"/>
      <c r="M2231" s="11">
        <v>261</v>
      </c>
      <c r="N2231" s="70"/>
      <c r="P2231" s="196">
        <f t="shared" si="156"/>
        <v>949.16425287356287</v>
      </c>
      <c r="Q2231" s="11"/>
      <c r="R2231" s="11"/>
      <c r="S2231" s="11"/>
      <c r="T2231" s="170">
        <f t="shared" si="157"/>
        <v>11432.432950191571</v>
      </c>
      <c r="U2231" s="11"/>
      <c r="V2231" s="11"/>
      <c r="W2231" s="11"/>
      <c r="Y2231" s="11">
        <v>247731.86999999991</v>
      </c>
      <c r="Z2231" s="11">
        <f t="shared" si="154"/>
        <v>350110.86</v>
      </c>
      <c r="AB2231" s="11">
        <f t="shared" si="155"/>
        <v>192132.11</v>
      </c>
      <c r="AC2231" s="170">
        <v>238460.07</v>
      </c>
      <c r="AD2231" s="11"/>
      <c r="AE2231" s="4"/>
      <c r="AF2231" s="4"/>
    </row>
    <row r="2232" spans="1:32">
      <c r="A2232" s="56"/>
      <c r="B2232" s="195"/>
      <c r="C2232" s="11" t="s">
        <v>513</v>
      </c>
      <c r="D2232" s="11"/>
      <c r="E2232" s="11" t="s">
        <v>599</v>
      </c>
      <c r="F2232" s="11">
        <v>6257</v>
      </c>
      <c r="G2232" s="11"/>
      <c r="H2232" s="11">
        <f t="shared" si="153"/>
        <v>18</v>
      </c>
      <c r="I2232" s="11"/>
      <c r="J2232" s="207">
        <v>1261.56</v>
      </c>
      <c r="K2232" s="11"/>
      <c r="M2232" s="11">
        <v>1</v>
      </c>
      <c r="N2232" s="70"/>
      <c r="P2232" s="196">
        <f t="shared" si="156"/>
        <v>1261.56</v>
      </c>
      <c r="Q2232" s="11"/>
      <c r="R2232" s="11"/>
      <c r="S2232" s="11"/>
      <c r="T2232" s="170">
        <f t="shared" si="157"/>
        <v>6257</v>
      </c>
      <c r="U2232" s="11"/>
      <c r="V2232" s="11"/>
      <c r="W2232" s="11"/>
      <c r="Y2232" s="11">
        <v>1261.56</v>
      </c>
      <c r="Z2232" s="11">
        <f t="shared" si="154"/>
        <v>1782.92</v>
      </c>
      <c r="AB2232" s="11">
        <f t="shared" si="155"/>
        <v>978.42</v>
      </c>
      <c r="AC2232" s="170">
        <v>1214.3399999999999</v>
      </c>
      <c r="AD2232" s="11"/>
      <c r="AE2232" s="4"/>
      <c r="AF2232" s="4"/>
    </row>
    <row r="2233" spans="1:32">
      <c r="A2233" s="56"/>
      <c r="B2233" s="195"/>
      <c r="C2233" s="11" t="s">
        <v>513</v>
      </c>
      <c r="D2233" s="11"/>
      <c r="E2233" s="11" t="s">
        <v>440</v>
      </c>
      <c r="F2233" s="11">
        <v>2517</v>
      </c>
      <c r="G2233" s="11"/>
      <c r="H2233" s="11">
        <f t="shared" si="153"/>
        <v>7</v>
      </c>
      <c r="I2233" s="11"/>
      <c r="J2233" s="207">
        <v>495.75</v>
      </c>
      <c r="K2233" s="11"/>
      <c r="M2233" s="11">
        <v>3</v>
      </c>
      <c r="N2233" s="70"/>
      <c r="P2233" s="196">
        <f t="shared" si="156"/>
        <v>165.25</v>
      </c>
      <c r="Q2233" s="11"/>
      <c r="R2233" s="11"/>
      <c r="S2233" s="11"/>
      <c r="T2233" s="170">
        <f t="shared" si="157"/>
        <v>839</v>
      </c>
      <c r="U2233" s="11"/>
      <c r="V2233" s="11"/>
      <c r="W2233" s="11"/>
      <c r="Y2233" s="11">
        <v>495.75</v>
      </c>
      <c r="Z2233" s="11">
        <f t="shared" si="154"/>
        <v>700.63</v>
      </c>
      <c r="AB2233" s="11">
        <f t="shared" si="155"/>
        <v>384.49</v>
      </c>
      <c r="AC2233" s="170">
        <v>477.2</v>
      </c>
      <c r="AD2233" s="11"/>
      <c r="AE2233" s="4"/>
      <c r="AF2233" s="4"/>
    </row>
    <row r="2234" spans="1:32">
      <c r="A2234" s="56"/>
      <c r="B2234" s="195"/>
      <c r="C2234" s="11" t="s">
        <v>513</v>
      </c>
      <c r="D2234" s="11"/>
      <c r="E2234" s="11" t="s">
        <v>514</v>
      </c>
      <c r="F2234" s="11">
        <v>152793</v>
      </c>
      <c r="G2234" s="11"/>
      <c r="H2234" s="11">
        <f t="shared" si="153"/>
        <v>431</v>
      </c>
      <c r="I2234" s="11"/>
      <c r="J2234" s="207">
        <v>26927.829999999998</v>
      </c>
      <c r="K2234" s="11"/>
      <c r="M2234" s="11">
        <v>42</v>
      </c>
      <c r="N2234" s="70"/>
      <c r="P2234" s="196">
        <f t="shared" si="156"/>
        <v>641.13880952380953</v>
      </c>
      <c r="Q2234" s="11"/>
      <c r="R2234" s="11"/>
      <c r="S2234" s="11"/>
      <c r="T2234" s="170">
        <f t="shared" si="157"/>
        <v>3637.9285714285716</v>
      </c>
      <c r="U2234" s="11"/>
      <c r="V2234" s="11"/>
      <c r="W2234" s="11"/>
      <c r="Y2234" s="11">
        <v>26927.829999999998</v>
      </c>
      <c r="Z2234" s="11">
        <f t="shared" si="154"/>
        <v>38056.17</v>
      </c>
      <c r="AB2234" s="11">
        <f t="shared" si="155"/>
        <v>20884.28</v>
      </c>
      <c r="AC2234" s="170">
        <v>25920.01</v>
      </c>
      <c r="AD2234" s="11"/>
      <c r="AE2234" s="4"/>
      <c r="AF2234" s="4"/>
    </row>
    <row r="2235" spans="1:32">
      <c r="A2235" s="56"/>
      <c r="B2235" s="195"/>
      <c r="C2235" s="11" t="s">
        <v>515</v>
      </c>
      <c r="D2235" s="11"/>
      <c r="E2235" s="11" t="s">
        <v>93</v>
      </c>
      <c r="F2235" s="11">
        <v>570696</v>
      </c>
      <c r="G2235" s="11"/>
      <c r="H2235" s="11">
        <f t="shared" si="153"/>
        <v>1612</v>
      </c>
      <c r="I2235" s="11"/>
      <c r="J2235" s="207">
        <v>83995.109999999971</v>
      </c>
      <c r="K2235" s="11"/>
      <c r="M2235" s="11">
        <v>178</v>
      </c>
      <c r="N2235" s="70"/>
      <c r="P2235" s="196">
        <f t="shared" si="156"/>
        <v>471.88264044943804</v>
      </c>
      <c r="Q2235" s="11"/>
      <c r="R2235" s="11"/>
      <c r="S2235" s="11"/>
      <c r="T2235" s="170">
        <f t="shared" si="157"/>
        <v>3206.1573033707864</v>
      </c>
      <c r="U2235" s="11"/>
      <c r="V2235" s="11"/>
      <c r="W2235" s="11"/>
      <c r="Y2235" s="11">
        <v>83995.109999999971</v>
      </c>
      <c r="Z2235" s="11">
        <f t="shared" si="154"/>
        <v>118707.38</v>
      </c>
      <c r="AB2235" s="11">
        <f t="shared" si="155"/>
        <v>65143.65</v>
      </c>
      <c r="AC2235" s="170">
        <v>80851.45</v>
      </c>
      <c r="AD2235" s="11"/>
      <c r="AE2235" s="4"/>
      <c r="AF2235" s="4"/>
    </row>
    <row r="2236" spans="1:32">
      <c r="A2236" s="56"/>
      <c r="B2236" s="195"/>
      <c r="C2236" s="11" t="s">
        <v>516</v>
      </c>
      <c r="D2236" s="11"/>
      <c r="E2236" s="11" t="s">
        <v>86</v>
      </c>
      <c r="F2236" s="11">
        <v>1470162</v>
      </c>
      <c r="G2236" s="11"/>
      <c r="H2236" s="11">
        <f t="shared" si="153"/>
        <v>4152</v>
      </c>
      <c r="I2236" s="11"/>
      <c r="J2236" s="207">
        <v>188905.58000000002</v>
      </c>
      <c r="K2236" s="11"/>
      <c r="M2236" s="11">
        <v>173</v>
      </c>
      <c r="N2236" s="70"/>
      <c r="P2236" s="196">
        <f t="shared" si="156"/>
        <v>1091.9397687861272</v>
      </c>
      <c r="Q2236" s="11"/>
      <c r="R2236" s="11"/>
      <c r="S2236" s="11"/>
      <c r="T2236" s="170">
        <f t="shared" si="157"/>
        <v>8498.0462427745661</v>
      </c>
      <c r="U2236" s="11"/>
      <c r="V2236" s="11"/>
      <c r="W2236" s="11"/>
      <c r="Y2236" s="11">
        <v>188905.58000000002</v>
      </c>
      <c r="Z2236" s="11">
        <f t="shared" si="154"/>
        <v>266973.71000000002</v>
      </c>
      <c r="AB2236" s="11">
        <f t="shared" si="155"/>
        <v>146508.51</v>
      </c>
      <c r="AC2236" s="170">
        <v>181835.46</v>
      </c>
      <c r="AD2236" s="11"/>
      <c r="AE2236" s="4"/>
      <c r="AF2236" s="4"/>
    </row>
    <row r="2237" spans="1:32">
      <c r="A2237" s="56"/>
      <c r="B2237" s="195"/>
      <c r="C2237" s="11" t="s">
        <v>517</v>
      </c>
      <c r="D2237" s="11"/>
      <c r="E2237" s="11" t="s">
        <v>79</v>
      </c>
      <c r="F2237" s="11">
        <v>23914529</v>
      </c>
      <c r="G2237" s="11"/>
      <c r="H2237" s="11">
        <f t="shared" si="153"/>
        <v>67534</v>
      </c>
      <c r="I2237" s="11"/>
      <c r="J2237" s="207">
        <v>2544209.6299999966</v>
      </c>
      <c r="K2237" s="11"/>
      <c r="M2237" s="11">
        <v>986</v>
      </c>
      <c r="N2237" s="70"/>
      <c r="P2237" s="196">
        <f t="shared" si="156"/>
        <v>2580.3343103448242</v>
      </c>
      <c r="Q2237" s="11"/>
      <c r="R2237" s="11"/>
      <c r="S2237" s="11"/>
      <c r="T2237" s="170">
        <f t="shared" si="157"/>
        <v>24254.086206896551</v>
      </c>
      <c r="U2237" s="11"/>
      <c r="V2237" s="11"/>
      <c r="W2237" s="11"/>
      <c r="Y2237" s="11">
        <v>2544209.6299999966</v>
      </c>
      <c r="Z2237" s="11">
        <f t="shared" si="154"/>
        <v>3595643.28</v>
      </c>
      <c r="AB2237" s="11">
        <f t="shared" si="155"/>
        <v>1973199.38</v>
      </c>
      <c r="AC2237" s="170">
        <v>2448988.1600000001</v>
      </c>
      <c r="AD2237" s="11"/>
      <c r="AE2237" s="4"/>
      <c r="AF2237" s="4"/>
    </row>
    <row r="2238" spans="1:32">
      <c r="A2238" s="56"/>
      <c r="B2238" s="195"/>
      <c r="C2238" s="11" t="s">
        <v>517</v>
      </c>
      <c r="D2238" s="11"/>
      <c r="E2238" s="11" t="s">
        <v>443</v>
      </c>
      <c r="F2238" s="11">
        <v>16148</v>
      </c>
      <c r="G2238" s="11"/>
      <c r="H2238" s="11">
        <f t="shared" si="153"/>
        <v>46</v>
      </c>
      <c r="I2238" s="11"/>
      <c r="J2238" s="207">
        <v>1408.66</v>
      </c>
      <c r="K2238" s="11"/>
      <c r="M2238" s="11">
        <v>1</v>
      </c>
      <c r="N2238" s="70"/>
      <c r="P2238" s="196">
        <f t="shared" si="156"/>
        <v>1408.66</v>
      </c>
      <c r="Q2238" s="11"/>
      <c r="R2238" s="11"/>
      <c r="S2238" s="11"/>
      <c r="T2238" s="170">
        <f t="shared" si="157"/>
        <v>16148</v>
      </c>
      <c r="U2238" s="11"/>
      <c r="V2238" s="11"/>
      <c r="W2238" s="11"/>
      <c r="Y2238" s="11">
        <v>1408.66</v>
      </c>
      <c r="Z2238" s="11">
        <f t="shared" si="154"/>
        <v>1990.81</v>
      </c>
      <c r="AB2238" s="11">
        <f t="shared" si="155"/>
        <v>1092.51</v>
      </c>
      <c r="AC2238" s="170">
        <v>1355.94</v>
      </c>
      <c r="AD2238" s="11"/>
      <c r="AE2238" s="4"/>
      <c r="AF2238" s="4"/>
    </row>
    <row r="2239" spans="1:32">
      <c r="A2239" s="56"/>
      <c r="B2239" s="195"/>
      <c r="C2239" s="11" t="s">
        <v>518</v>
      </c>
      <c r="D2239" s="11"/>
      <c r="E2239" s="11" t="s">
        <v>68</v>
      </c>
      <c r="F2239" s="11">
        <v>73209</v>
      </c>
      <c r="G2239" s="11"/>
      <c r="H2239" s="11">
        <f t="shared" si="153"/>
        <v>207</v>
      </c>
      <c r="I2239" s="11"/>
      <c r="J2239" s="207">
        <v>12719.749999999998</v>
      </c>
      <c r="K2239" s="11"/>
      <c r="M2239" s="11">
        <v>46</v>
      </c>
      <c r="N2239" s="70"/>
      <c r="P2239" s="196">
        <f t="shared" si="156"/>
        <v>276.51630434782606</v>
      </c>
      <c r="Q2239" s="11"/>
      <c r="R2239" s="11"/>
      <c r="S2239" s="11"/>
      <c r="T2239" s="170">
        <f t="shared" si="157"/>
        <v>1591.5</v>
      </c>
      <c r="U2239" s="11"/>
      <c r="V2239" s="11"/>
      <c r="W2239" s="11"/>
      <c r="Y2239" s="11">
        <v>12719.749999999998</v>
      </c>
      <c r="Z2239" s="11">
        <f t="shared" si="154"/>
        <v>17976.38</v>
      </c>
      <c r="AB2239" s="11">
        <f t="shared" si="155"/>
        <v>9864.99</v>
      </c>
      <c r="AC2239" s="170">
        <v>12243.69</v>
      </c>
      <c r="AD2239" s="11"/>
      <c r="AE2239" s="4"/>
      <c r="AF2239" s="4"/>
    </row>
    <row r="2240" spans="1:32">
      <c r="A2240" s="56"/>
      <c r="B2240" s="195"/>
      <c r="C2240" s="11" t="s">
        <v>519</v>
      </c>
      <c r="D2240" s="11"/>
      <c r="E2240" s="11" t="s">
        <v>77</v>
      </c>
      <c r="F2240" s="11">
        <v>1337808</v>
      </c>
      <c r="G2240" s="11"/>
      <c r="H2240" s="11">
        <f t="shared" si="153"/>
        <v>3778</v>
      </c>
      <c r="I2240" s="11"/>
      <c r="J2240" s="207">
        <v>155336.8899999999</v>
      </c>
      <c r="K2240" s="11"/>
      <c r="M2240" s="11">
        <v>317</v>
      </c>
      <c r="N2240" s="70"/>
      <c r="P2240" s="196">
        <f t="shared" si="156"/>
        <v>490.02173501577255</v>
      </c>
      <c r="Q2240" s="11"/>
      <c r="R2240" s="11"/>
      <c r="S2240" s="11"/>
      <c r="T2240" s="170">
        <f t="shared" si="157"/>
        <v>4220.2145110410092</v>
      </c>
      <c r="U2240" s="11"/>
      <c r="V2240" s="11"/>
      <c r="W2240" s="11"/>
      <c r="Y2240" s="11">
        <v>155336.8899999999</v>
      </c>
      <c r="Z2240" s="11">
        <f t="shared" si="154"/>
        <v>219532.24</v>
      </c>
      <c r="AB2240" s="11">
        <f t="shared" si="155"/>
        <v>120473.82</v>
      </c>
      <c r="AC2240" s="170">
        <v>149523.14000000001</v>
      </c>
      <c r="AD2240" s="11"/>
      <c r="AE2240" s="4"/>
      <c r="AF2240" s="4"/>
    </row>
    <row r="2241" spans="1:32">
      <c r="A2241" s="56"/>
      <c r="B2241" s="195"/>
      <c r="C2241" s="11" t="s">
        <v>520</v>
      </c>
      <c r="D2241" s="11"/>
      <c r="E2241" s="11" t="s">
        <v>70</v>
      </c>
      <c r="F2241" s="11">
        <v>340</v>
      </c>
      <c r="G2241" s="11"/>
      <c r="H2241" s="11">
        <f t="shared" si="153"/>
        <v>1</v>
      </c>
      <c r="I2241" s="11"/>
      <c r="J2241" s="207">
        <v>617.23</v>
      </c>
      <c r="K2241" s="11"/>
      <c r="M2241" s="11">
        <v>1</v>
      </c>
      <c r="N2241" s="70"/>
      <c r="P2241" s="196">
        <f t="shared" si="156"/>
        <v>617.23</v>
      </c>
      <c r="Q2241" s="11"/>
      <c r="R2241" s="11"/>
      <c r="S2241" s="11"/>
      <c r="T2241" s="170">
        <f t="shared" si="157"/>
        <v>340</v>
      </c>
      <c r="U2241" s="11"/>
      <c r="V2241" s="11"/>
      <c r="W2241" s="11"/>
      <c r="Y2241" s="11">
        <v>617.23</v>
      </c>
      <c r="Z2241" s="11">
        <f t="shared" si="154"/>
        <v>872.31</v>
      </c>
      <c r="AB2241" s="11">
        <f t="shared" si="155"/>
        <v>478.7</v>
      </c>
      <c r="AC2241" s="170">
        <v>594.13</v>
      </c>
      <c r="AD2241" s="11"/>
      <c r="AE2241" s="4"/>
      <c r="AF2241" s="4"/>
    </row>
    <row r="2242" spans="1:32">
      <c r="A2242" s="56"/>
      <c r="B2242" s="195"/>
      <c r="C2242" s="11" t="s">
        <v>520</v>
      </c>
      <c r="D2242" s="11"/>
      <c r="E2242" s="11" t="s">
        <v>57</v>
      </c>
      <c r="F2242" s="11">
        <v>533684</v>
      </c>
      <c r="G2242" s="11"/>
      <c r="H2242" s="11">
        <f t="shared" si="153"/>
        <v>1507</v>
      </c>
      <c r="I2242" s="11"/>
      <c r="J2242" s="207">
        <v>53927.450000000012</v>
      </c>
      <c r="K2242" s="11"/>
      <c r="M2242" s="11">
        <v>106</v>
      </c>
      <c r="N2242" s="70"/>
      <c r="P2242" s="196">
        <f t="shared" si="156"/>
        <v>508.74952830188693</v>
      </c>
      <c r="Q2242" s="11"/>
      <c r="R2242" s="11"/>
      <c r="S2242" s="11"/>
      <c r="T2242" s="170">
        <f t="shared" si="157"/>
        <v>5034.7547169811323</v>
      </c>
      <c r="U2242" s="11"/>
      <c r="V2242" s="11"/>
      <c r="W2242" s="11"/>
      <c r="Y2242" s="11">
        <v>53927.450000000012</v>
      </c>
      <c r="Z2242" s="11">
        <f t="shared" si="154"/>
        <v>76213.8</v>
      </c>
      <c r="AB2242" s="11">
        <f t="shared" si="155"/>
        <v>41824.230000000003</v>
      </c>
      <c r="AC2242" s="170">
        <v>51909.120000000003</v>
      </c>
      <c r="AD2242" s="11"/>
      <c r="AE2242" s="4"/>
      <c r="AF2242" s="4"/>
    </row>
    <row r="2243" spans="1:32">
      <c r="A2243" s="56"/>
      <c r="B2243" s="195"/>
      <c r="C2243" s="11" t="s">
        <v>520</v>
      </c>
      <c r="D2243" s="11"/>
      <c r="E2243" s="11" t="s">
        <v>68</v>
      </c>
      <c r="F2243" s="11">
        <v>131</v>
      </c>
      <c r="G2243" s="11"/>
      <c r="H2243" s="11">
        <f t="shared" si="153"/>
        <v>0</v>
      </c>
      <c r="I2243" s="11"/>
      <c r="J2243" s="207">
        <v>77.66</v>
      </c>
      <c r="K2243" s="11"/>
      <c r="M2243" s="11">
        <v>2</v>
      </c>
      <c r="N2243" s="70"/>
      <c r="P2243" s="196">
        <f t="shared" si="156"/>
        <v>38.83</v>
      </c>
      <c r="Q2243" s="11"/>
      <c r="R2243" s="11"/>
      <c r="S2243" s="11"/>
      <c r="T2243" s="170">
        <f t="shared" si="157"/>
        <v>65.5</v>
      </c>
      <c r="U2243" s="11"/>
      <c r="V2243" s="11"/>
      <c r="W2243" s="11"/>
      <c r="Y2243" s="11">
        <v>77.66</v>
      </c>
      <c r="Z2243" s="11">
        <f t="shared" si="154"/>
        <v>109.75</v>
      </c>
      <c r="AB2243" s="11">
        <f t="shared" si="155"/>
        <v>60.23</v>
      </c>
      <c r="AC2243" s="170">
        <v>74.75</v>
      </c>
      <c r="AD2243" s="11"/>
      <c r="AE2243" s="4"/>
      <c r="AF2243" s="4"/>
    </row>
    <row r="2244" spans="1:32">
      <c r="A2244" s="56"/>
      <c r="B2244" s="195"/>
      <c r="C2244" s="11" t="s">
        <v>522</v>
      </c>
      <c r="D2244" s="11"/>
      <c r="E2244" s="11" t="s">
        <v>53</v>
      </c>
      <c r="F2244" s="11">
        <v>6814</v>
      </c>
      <c r="G2244" s="11"/>
      <c r="H2244" s="11">
        <f t="shared" si="153"/>
        <v>19</v>
      </c>
      <c r="I2244" s="11"/>
      <c r="J2244" s="207">
        <v>1110.6200000000001</v>
      </c>
      <c r="K2244" s="11"/>
      <c r="M2244" s="11">
        <v>12</v>
      </c>
      <c r="N2244" s="70"/>
      <c r="P2244" s="196">
        <f t="shared" si="156"/>
        <v>92.551666666666677</v>
      </c>
      <c r="Q2244" s="11"/>
      <c r="R2244" s="11"/>
      <c r="S2244" s="11"/>
      <c r="T2244" s="170">
        <f t="shared" si="157"/>
        <v>567.83333333333337</v>
      </c>
      <c r="U2244" s="11"/>
      <c r="V2244" s="11"/>
      <c r="W2244" s="11"/>
      <c r="Y2244" s="11">
        <v>1110.6200000000001</v>
      </c>
      <c r="Z2244" s="11">
        <f t="shared" si="154"/>
        <v>1569.6</v>
      </c>
      <c r="AB2244" s="11">
        <f t="shared" si="155"/>
        <v>861.36</v>
      </c>
      <c r="AC2244" s="170">
        <v>1069.05</v>
      </c>
      <c r="AD2244" s="11"/>
      <c r="AE2244" s="4"/>
      <c r="AF2244" s="4"/>
    </row>
    <row r="2245" spans="1:32">
      <c r="A2245" s="56"/>
      <c r="B2245" s="195"/>
      <c r="C2245" s="11" t="s">
        <v>523</v>
      </c>
      <c r="D2245" s="11"/>
      <c r="E2245" s="11" t="s">
        <v>600</v>
      </c>
      <c r="F2245" s="11">
        <v>248</v>
      </c>
      <c r="G2245" s="11"/>
      <c r="H2245" s="11">
        <f t="shared" si="153"/>
        <v>1</v>
      </c>
      <c r="I2245" s="11"/>
      <c r="J2245" s="207">
        <v>54.62</v>
      </c>
      <c r="K2245" s="11"/>
      <c r="M2245" s="11">
        <v>1</v>
      </c>
      <c r="N2245" s="70"/>
      <c r="P2245" s="196">
        <f t="shared" si="156"/>
        <v>54.62</v>
      </c>
      <c r="Q2245" s="11"/>
      <c r="R2245" s="11"/>
      <c r="S2245" s="11"/>
      <c r="T2245" s="170">
        <f t="shared" si="157"/>
        <v>248</v>
      </c>
      <c r="U2245" s="11"/>
      <c r="V2245" s="11"/>
      <c r="W2245" s="11"/>
      <c r="Y2245" s="11">
        <v>54.62</v>
      </c>
      <c r="Z2245" s="11">
        <f t="shared" si="154"/>
        <v>77.19</v>
      </c>
      <c r="AB2245" s="11">
        <f t="shared" si="155"/>
        <v>42.36</v>
      </c>
      <c r="AC2245" s="170">
        <v>52.58</v>
      </c>
      <c r="AD2245" s="11"/>
      <c r="AE2245" s="4"/>
      <c r="AF2245" s="4"/>
    </row>
    <row r="2246" spans="1:32">
      <c r="A2246" s="56"/>
      <c r="B2246" s="195"/>
      <c r="C2246" s="11" t="s">
        <v>524</v>
      </c>
      <c r="D2246" s="11"/>
      <c r="E2246" s="11" t="s">
        <v>525</v>
      </c>
      <c r="F2246" s="11">
        <v>416714</v>
      </c>
      <c r="G2246" s="11"/>
      <c r="H2246" s="11">
        <f t="shared" si="153"/>
        <v>1177</v>
      </c>
      <c r="I2246" s="11"/>
      <c r="J2246" s="207">
        <v>73415.469999999987</v>
      </c>
      <c r="K2246" s="11"/>
      <c r="M2246" s="11">
        <v>81</v>
      </c>
      <c r="N2246" s="70"/>
      <c r="P2246" s="196">
        <f t="shared" si="156"/>
        <v>906.36382716049366</v>
      </c>
      <c r="Q2246" s="11"/>
      <c r="R2246" s="11"/>
      <c r="S2246" s="11"/>
      <c r="T2246" s="170">
        <f t="shared" si="157"/>
        <v>5144.6172839506171</v>
      </c>
      <c r="U2246" s="11"/>
      <c r="V2246" s="11"/>
      <c r="W2246" s="11"/>
      <c r="Y2246" s="11">
        <v>73415.469999999987</v>
      </c>
      <c r="Z2246" s="11">
        <f t="shared" si="154"/>
        <v>103755.54</v>
      </c>
      <c r="AB2246" s="11">
        <f t="shared" si="155"/>
        <v>56938.45</v>
      </c>
      <c r="AC2246" s="170">
        <v>70667.77</v>
      </c>
      <c r="AD2246" s="11"/>
      <c r="AE2246" s="4"/>
      <c r="AF2246" s="4"/>
    </row>
    <row r="2247" spans="1:32">
      <c r="A2247" s="56"/>
      <c r="B2247" s="195"/>
      <c r="C2247" s="11" t="s">
        <v>524</v>
      </c>
      <c r="D2247" s="11"/>
      <c r="E2247" s="11" t="s">
        <v>157</v>
      </c>
      <c r="F2247" s="11">
        <v>284</v>
      </c>
      <c r="G2247" s="11"/>
      <c r="H2247" s="11">
        <f t="shared" si="153"/>
        <v>1</v>
      </c>
      <c r="I2247" s="11"/>
      <c r="J2247" s="207">
        <v>54.92</v>
      </c>
      <c r="K2247" s="11"/>
      <c r="M2247" s="11">
        <v>1</v>
      </c>
      <c r="N2247" s="70"/>
      <c r="P2247" s="196">
        <f t="shared" si="156"/>
        <v>54.92</v>
      </c>
      <c r="Q2247" s="11"/>
      <c r="R2247" s="11"/>
      <c r="S2247" s="11"/>
      <c r="T2247" s="170">
        <f t="shared" si="157"/>
        <v>284</v>
      </c>
      <c r="U2247" s="11"/>
      <c r="V2247" s="11"/>
      <c r="W2247" s="11"/>
      <c r="Y2247" s="11">
        <v>54.92</v>
      </c>
      <c r="Z2247" s="11">
        <f t="shared" si="154"/>
        <v>77.62</v>
      </c>
      <c r="AB2247" s="11">
        <f t="shared" si="155"/>
        <v>42.59</v>
      </c>
      <c r="AC2247" s="170">
        <v>52.86</v>
      </c>
      <c r="AD2247" s="11"/>
      <c r="AE2247" s="4"/>
      <c r="AF2247" s="4"/>
    </row>
    <row r="2248" spans="1:32">
      <c r="A2248" s="56"/>
      <c r="B2248" s="195"/>
      <c r="C2248" s="11" t="s">
        <v>524</v>
      </c>
      <c r="D2248" s="11"/>
      <c r="E2248" s="11" t="s">
        <v>115</v>
      </c>
      <c r="F2248" s="11">
        <v>14339</v>
      </c>
      <c r="G2248" s="11"/>
      <c r="H2248" s="11">
        <f t="shared" si="153"/>
        <v>40</v>
      </c>
      <c r="I2248" s="11"/>
      <c r="J2248" s="207">
        <v>2524.64</v>
      </c>
      <c r="K2248" s="11"/>
      <c r="M2248" s="11">
        <v>5</v>
      </c>
      <c r="N2248" s="70"/>
      <c r="P2248" s="196">
        <f t="shared" si="156"/>
        <v>504.928</v>
      </c>
      <c r="Q2248" s="11"/>
      <c r="R2248" s="11"/>
      <c r="S2248" s="11"/>
      <c r="T2248" s="170">
        <f t="shared" si="157"/>
        <v>2867.8</v>
      </c>
      <c r="U2248" s="11"/>
      <c r="V2248" s="11"/>
      <c r="W2248" s="11"/>
      <c r="Y2248" s="11">
        <v>2524.64</v>
      </c>
      <c r="Z2248" s="11">
        <f t="shared" si="154"/>
        <v>3567.99</v>
      </c>
      <c r="AB2248" s="11">
        <f t="shared" si="155"/>
        <v>1958.02</v>
      </c>
      <c r="AC2248" s="170">
        <v>2430.15</v>
      </c>
      <c r="AD2248" s="11"/>
      <c r="AE2248" s="4"/>
      <c r="AF2248" s="4"/>
    </row>
    <row r="2249" spans="1:32">
      <c r="A2249" s="56"/>
      <c r="B2249" s="195"/>
      <c r="C2249" s="11" t="s">
        <v>526</v>
      </c>
      <c r="D2249" s="11"/>
      <c r="E2249" s="11" t="s">
        <v>323</v>
      </c>
      <c r="F2249" s="11">
        <v>2098178</v>
      </c>
      <c r="G2249" s="11"/>
      <c r="H2249" s="11">
        <f t="shared" si="153"/>
        <v>5925</v>
      </c>
      <c r="I2249" s="11"/>
      <c r="J2249" s="207">
        <v>253650.51000000007</v>
      </c>
      <c r="K2249" s="11"/>
      <c r="M2249" s="11">
        <v>534</v>
      </c>
      <c r="N2249" s="70"/>
      <c r="P2249" s="196">
        <f t="shared" si="156"/>
        <v>475.00095505617992</v>
      </c>
      <c r="Q2249" s="11"/>
      <c r="R2249" s="11"/>
      <c r="S2249" s="11"/>
      <c r="T2249" s="170">
        <f t="shared" si="157"/>
        <v>3929.1722846441949</v>
      </c>
      <c r="U2249" s="11"/>
      <c r="V2249" s="11"/>
      <c r="W2249" s="11"/>
      <c r="Y2249" s="11">
        <v>253650.51000000007</v>
      </c>
      <c r="Z2249" s="11">
        <f t="shared" si="154"/>
        <v>358475.47</v>
      </c>
      <c r="AB2249" s="11">
        <f t="shared" si="155"/>
        <v>196722.4</v>
      </c>
      <c r="AC2249" s="170">
        <v>244157.2</v>
      </c>
      <c r="AD2249" s="11"/>
      <c r="AE2249" s="4"/>
      <c r="AF2249" s="4"/>
    </row>
    <row r="2250" spans="1:32">
      <c r="A2250" s="56"/>
      <c r="B2250" s="195"/>
      <c r="C2250" s="11" t="s">
        <v>527</v>
      </c>
      <c r="D2250" s="11"/>
      <c r="E2250" s="11" t="s">
        <v>119</v>
      </c>
      <c r="F2250" s="11">
        <v>11758412</v>
      </c>
      <c r="G2250" s="11"/>
      <c r="H2250" s="11">
        <f t="shared" si="153"/>
        <v>33206</v>
      </c>
      <c r="I2250" s="11"/>
      <c r="J2250" s="207">
        <v>1195395.8600000024</v>
      </c>
      <c r="K2250" s="11"/>
      <c r="M2250" s="11">
        <v>1602</v>
      </c>
      <c r="N2250" s="70"/>
      <c r="P2250" s="196">
        <f t="shared" si="156"/>
        <v>746.18967540574431</v>
      </c>
      <c r="Q2250" s="11"/>
      <c r="R2250" s="11"/>
      <c r="S2250" s="11"/>
      <c r="T2250" s="170">
        <f t="shared" si="157"/>
        <v>7339.832709113608</v>
      </c>
      <c r="U2250" s="11"/>
      <c r="V2250" s="11"/>
      <c r="W2250" s="11"/>
      <c r="Y2250" s="11">
        <v>1195395.8600000024</v>
      </c>
      <c r="Z2250" s="11">
        <f t="shared" si="154"/>
        <v>1689411.53</v>
      </c>
      <c r="AB2250" s="11">
        <f t="shared" si="155"/>
        <v>927106.93</v>
      </c>
      <c r="AC2250" s="170">
        <v>1150656.0900000001</v>
      </c>
      <c r="AD2250" s="11"/>
      <c r="AE2250" s="4"/>
      <c r="AF2250" s="4"/>
    </row>
    <row r="2251" spans="1:32">
      <c r="A2251" s="56"/>
      <c r="B2251" s="195"/>
      <c r="C2251" s="11" t="s">
        <v>527</v>
      </c>
      <c r="D2251" s="11"/>
      <c r="E2251" s="11" t="s">
        <v>301</v>
      </c>
      <c r="F2251" s="11">
        <v>360</v>
      </c>
      <c r="G2251" s="11"/>
      <c r="H2251" s="11">
        <f t="shared" si="153"/>
        <v>1</v>
      </c>
      <c r="I2251" s="11"/>
      <c r="J2251" s="207">
        <v>23.05</v>
      </c>
      <c r="K2251" s="11"/>
      <c r="M2251" s="11">
        <v>1</v>
      </c>
      <c r="N2251" s="70"/>
      <c r="P2251" s="196">
        <f t="shared" si="156"/>
        <v>23.05</v>
      </c>
      <c r="Q2251" s="11"/>
      <c r="R2251" s="11"/>
      <c r="S2251" s="11"/>
      <c r="T2251" s="170">
        <f t="shared" si="157"/>
        <v>360</v>
      </c>
      <c r="U2251" s="11"/>
      <c r="V2251" s="11"/>
      <c r="W2251" s="11"/>
      <c r="Y2251" s="11">
        <v>23.05</v>
      </c>
      <c r="Z2251" s="11">
        <f t="shared" si="154"/>
        <v>32.58</v>
      </c>
      <c r="AB2251" s="11">
        <f t="shared" si="155"/>
        <v>17.88</v>
      </c>
      <c r="AC2251" s="170">
        <v>22.19</v>
      </c>
      <c r="AD2251" s="11"/>
      <c r="AE2251" s="4"/>
      <c r="AF2251" s="4"/>
    </row>
    <row r="2252" spans="1:32">
      <c r="A2252" s="56"/>
      <c r="B2252" s="195"/>
      <c r="C2252" s="11" t="s">
        <v>527</v>
      </c>
      <c r="D2252" s="11"/>
      <c r="E2252" s="11" t="s">
        <v>96</v>
      </c>
      <c r="F2252" s="11">
        <v>321900</v>
      </c>
      <c r="G2252" s="11"/>
      <c r="H2252" s="11">
        <f t="shared" si="153"/>
        <v>909</v>
      </c>
      <c r="I2252" s="11"/>
      <c r="J2252" s="207">
        <v>20689.679999999997</v>
      </c>
      <c r="K2252" s="11"/>
      <c r="M2252" s="11">
        <v>11</v>
      </c>
      <c r="N2252" s="70"/>
      <c r="P2252" s="196">
        <f t="shared" si="156"/>
        <v>1880.8799999999997</v>
      </c>
      <c r="Q2252" s="11"/>
      <c r="R2252" s="11"/>
      <c r="S2252" s="11"/>
      <c r="T2252" s="170">
        <f t="shared" si="157"/>
        <v>29263.636363636364</v>
      </c>
      <c r="U2252" s="11"/>
      <c r="V2252" s="11"/>
      <c r="W2252" s="11"/>
      <c r="Y2252" s="11">
        <v>20689.679999999997</v>
      </c>
      <c r="Z2252" s="11">
        <f t="shared" si="154"/>
        <v>29240.01</v>
      </c>
      <c r="AB2252" s="11">
        <f t="shared" si="155"/>
        <v>16046.19</v>
      </c>
      <c r="AC2252" s="170">
        <v>19915.330000000002</v>
      </c>
      <c r="AD2252" s="11"/>
      <c r="AE2252" s="4"/>
      <c r="AF2252" s="4"/>
    </row>
    <row r="2253" spans="1:32">
      <c r="A2253" s="56"/>
      <c r="B2253" s="195"/>
      <c r="C2253" s="11" t="s">
        <v>527</v>
      </c>
      <c r="D2253" s="11"/>
      <c r="E2253" s="11" t="s">
        <v>601</v>
      </c>
      <c r="F2253" s="11">
        <v>360</v>
      </c>
      <c r="G2253" s="11"/>
      <c r="H2253" s="11">
        <f t="shared" si="153"/>
        <v>1</v>
      </c>
      <c r="I2253" s="11"/>
      <c r="J2253" s="207">
        <v>39.090000000000003</v>
      </c>
      <c r="K2253" s="11"/>
      <c r="M2253" s="11">
        <v>1</v>
      </c>
      <c r="N2253" s="70"/>
      <c r="P2253" s="196">
        <f t="shared" si="156"/>
        <v>39.090000000000003</v>
      </c>
      <c r="Q2253" s="11"/>
      <c r="R2253" s="11"/>
      <c r="S2253" s="11"/>
      <c r="T2253" s="170">
        <f t="shared" si="157"/>
        <v>360</v>
      </c>
      <c r="U2253" s="11"/>
      <c r="V2253" s="11"/>
      <c r="W2253" s="11"/>
      <c r="Y2253" s="11">
        <v>39.090000000000003</v>
      </c>
      <c r="Z2253" s="11">
        <f t="shared" si="154"/>
        <v>55.24</v>
      </c>
      <c r="AB2253" s="11">
        <f t="shared" si="155"/>
        <v>30.32</v>
      </c>
      <c r="AC2253" s="170">
        <v>37.630000000000003</v>
      </c>
      <c r="AD2253" s="11"/>
      <c r="AE2253" s="4"/>
      <c r="AF2253" s="4"/>
    </row>
    <row r="2254" spans="1:32">
      <c r="A2254" s="56"/>
      <c r="B2254" s="195"/>
      <c r="C2254" s="11" t="s">
        <v>528</v>
      </c>
      <c r="D2254" s="11"/>
      <c r="E2254" s="11" t="s">
        <v>133</v>
      </c>
      <c r="F2254" s="11">
        <v>2915715</v>
      </c>
      <c r="G2254" s="11"/>
      <c r="H2254" s="11">
        <f t="shared" si="153"/>
        <v>8234</v>
      </c>
      <c r="I2254" s="11"/>
      <c r="J2254" s="207">
        <v>164286.46000000002</v>
      </c>
      <c r="K2254" s="11"/>
      <c r="M2254" s="11">
        <v>166</v>
      </c>
      <c r="N2254" s="70"/>
      <c r="P2254" s="196">
        <f t="shared" si="156"/>
        <v>989.67746987951818</v>
      </c>
      <c r="Q2254" s="11"/>
      <c r="R2254" s="11"/>
      <c r="S2254" s="11"/>
      <c r="T2254" s="170">
        <f t="shared" si="157"/>
        <v>17564.548192771083</v>
      </c>
      <c r="U2254" s="11"/>
      <c r="V2254" s="11"/>
      <c r="W2254" s="11"/>
      <c r="Y2254" s="11">
        <v>164286.46000000002</v>
      </c>
      <c r="Z2254" s="11">
        <f t="shared" si="154"/>
        <v>232180.36</v>
      </c>
      <c r="AB2254" s="11">
        <f t="shared" si="155"/>
        <v>127414.79</v>
      </c>
      <c r="AC2254" s="170">
        <v>158137.75</v>
      </c>
      <c r="AD2254" s="11"/>
      <c r="AE2254" s="4"/>
      <c r="AF2254" s="4"/>
    </row>
    <row r="2255" spans="1:32">
      <c r="A2255" s="56"/>
      <c r="B2255" s="195"/>
      <c r="C2255" s="11" t="s">
        <v>528</v>
      </c>
      <c r="D2255" s="11"/>
      <c r="E2255" s="11" t="s">
        <v>59</v>
      </c>
      <c r="F2255" s="11">
        <v>5921</v>
      </c>
      <c r="G2255" s="11"/>
      <c r="H2255" s="11">
        <f t="shared" si="153"/>
        <v>17</v>
      </c>
      <c r="I2255" s="11"/>
      <c r="J2255" s="207">
        <v>1293.8399999999999</v>
      </c>
      <c r="K2255" s="11"/>
      <c r="M2255" s="11">
        <v>1</v>
      </c>
      <c r="N2255" s="70"/>
      <c r="P2255" s="196">
        <f t="shared" si="156"/>
        <v>1293.8399999999999</v>
      </c>
      <c r="Q2255" s="11"/>
      <c r="R2255" s="11"/>
      <c r="S2255" s="11"/>
      <c r="T2255" s="170">
        <f t="shared" si="157"/>
        <v>5921</v>
      </c>
      <c r="U2255" s="11"/>
      <c r="V2255" s="11"/>
      <c r="W2255" s="11"/>
      <c r="Y2255" s="11">
        <v>1293.8399999999999</v>
      </c>
      <c r="Z2255" s="11">
        <f t="shared" si="154"/>
        <v>1828.54</v>
      </c>
      <c r="AB2255" s="11">
        <f t="shared" si="155"/>
        <v>1003.46</v>
      </c>
      <c r="AC2255" s="170">
        <v>1245.42</v>
      </c>
      <c r="AD2255" s="11"/>
      <c r="AE2255" s="4"/>
      <c r="AF2255" s="4"/>
    </row>
    <row r="2256" spans="1:32">
      <c r="A2256" s="56"/>
      <c r="B2256" s="195"/>
      <c r="C2256" s="11" t="s">
        <v>602</v>
      </c>
      <c r="D2256" s="11"/>
      <c r="E2256" s="11" t="s">
        <v>59</v>
      </c>
      <c r="F2256" s="11">
        <v>10246</v>
      </c>
      <c r="G2256" s="11"/>
      <c r="H2256" s="11">
        <f t="shared" si="153"/>
        <v>29</v>
      </c>
      <c r="I2256" s="11"/>
      <c r="J2256" s="207">
        <v>1920.9500000000003</v>
      </c>
      <c r="K2256" s="11"/>
      <c r="M2256" s="11">
        <v>3</v>
      </c>
      <c r="N2256" s="70"/>
      <c r="P2256" s="196">
        <f t="shared" si="156"/>
        <v>640.31666666666672</v>
      </c>
      <c r="Q2256" s="11"/>
      <c r="R2256" s="11"/>
      <c r="S2256" s="11"/>
      <c r="T2256" s="170">
        <f t="shared" si="157"/>
        <v>3415.3333333333335</v>
      </c>
      <c r="U2256" s="11"/>
      <c r="V2256" s="11"/>
      <c r="W2256" s="11"/>
      <c r="Y2256" s="11">
        <v>1920.9500000000003</v>
      </c>
      <c r="Z2256" s="11">
        <f t="shared" si="154"/>
        <v>2714.81</v>
      </c>
      <c r="AB2256" s="11">
        <f t="shared" si="155"/>
        <v>1489.82</v>
      </c>
      <c r="AC2256" s="170">
        <v>1849.06</v>
      </c>
      <c r="AD2256" s="11"/>
      <c r="AE2256" s="4"/>
      <c r="AF2256" s="4"/>
    </row>
    <row r="2257" spans="1:32">
      <c r="A2257" s="56"/>
      <c r="B2257" s="195"/>
      <c r="C2257" s="11" t="s">
        <v>530</v>
      </c>
      <c r="D2257" s="11"/>
      <c r="E2257" s="11" t="s">
        <v>531</v>
      </c>
      <c r="F2257" s="11">
        <v>2949938</v>
      </c>
      <c r="G2257" s="11"/>
      <c r="H2257" s="11">
        <f t="shared" si="153"/>
        <v>8331</v>
      </c>
      <c r="I2257" s="11"/>
      <c r="J2257" s="207">
        <v>287016.74000000046</v>
      </c>
      <c r="K2257" s="11"/>
      <c r="M2257" s="11">
        <v>639</v>
      </c>
      <c r="N2257" s="70"/>
      <c r="P2257" s="196">
        <f t="shared" si="156"/>
        <v>449.1654773082949</v>
      </c>
      <c r="Q2257" s="11"/>
      <c r="R2257" s="11"/>
      <c r="S2257" s="11"/>
      <c r="T2257" s="170">
        <f t="shared" si="157"/>
        <v>4616.491392801252</v>
      </c>
      <c r="U2257" s="11"/>
      <c r="V2257" s="11"/>
      <c r="W2257" s="11"/>
      <c r="Y2257" s="11">
        <v>287016.74000000046</v>
      </c>
      <c r="Z2257" s="11">
        <f t="shared" si="154"/>
        <v>405630.81</v>
      </c>
      <c r="AB2257" s="11">
        <f t="shared" si="155"/>
        <v>222600.08</v>
      </c>
      <c r="AC2257" s="170">
        <v>276274.64</v>
      </c>
      <c r="AD2257" s="11"/>
      <c r="AE2257" s="4"/>
      <c r="AF2257" s="4"/>
    </row>
    <row r="2258" spans="1:32">
      <c r="A2258" s="56"/>
      <c r="B2258" s="195"/>
      <c r="C2258" s="11" t="s">
        <v>533</v>
      </c>
      <c r="D2258" s="11"/>
      <c r="E2258" s="11" t="s">
        <v>157</v>
      </c>
      <c r="F2258" s="11">
        <v>706105</v>
      </c>
      <c r="G2258" s="11"/>
      <c r="H2258" s="11">
        <f t="shared" si="153"/>
        <v>1994</v>
      </c>
      <c r="I2258" s="11"/>
      <c r="J2258" s="207">
        <v>95086.859999999884</v>
      </c>
      <c r="K2258" s="11"/>
      <c r="M2258" s="11">
        <v>246</v>
      </c>
      <c r="N2258" s="70"/>
      <c r="P2258" s="196">
        <f t="shared" si="156"/>
        <v>386.53195121951171</v>
      </c>
      <c r="Q2258" s="11"/>
      <c r="R2258" s="11"/>
      <c r="S2258" s="11"/>
      <c r="T2258" s="170">
        <f t="shared" si="157"/>
        <v>2870.3455284552847</v>
      </c>
      <c r="U2258" s="11"/>
      <c r="V2258" s="11"/>
      <c r="W2258" s="11"/>
      <c r="Y2258" s="11">
        <v>95086.859999999884</v>
      </c>
      <c r="Z2258" s="11">
        <f t="shared" si="154"/>
        <v>134382.96</v>
      </c>
      <c r="AB2258" s="11">
        <f t="shared" si="155"/>
        <v>73746.02</v>
      </c>
      <c r="AC2258" s="170">
        <v>91528.07</v>
      </c>
      <c r="AD2258" s="11"/>
      <c r="AE2258" s="4"/>
      <c r="AF2258" s="4"/>
    </row>
    <row r="2259" spans="1:32">
      <c r="A2259" s="56"/>
      <c r="B2259" s="195"/>
      <c r="C2259" s="11" t="s">
        <v>534</v>
      </c>
      <c r="D2259" s="11"/>
      <c r="E2259" s="11" t="s">
        <v>77</v>
      </c>
      <c r="F2259" s="11">
        <v>96</v>
      </c>
      <c r="G2259" s="11"/>
      <c r="H2259" s="11">
        <f t="shared" si="153"/>
        <v>0</v>
      </c>
      <c r="I2259" s="11"/>
      <c r="J2259" s="207">
        <v>50.83</v>
      </c>
      <c r="K2259" s="11"/>
      <c r="M2259" s="11">
        <v>3</v>
      </c>
      <c r="N2259" s="70"/>
      <c r="P2259" s="196">
        <f t="shared" si="156"/>
        <v>16.943333333333332</v>
      </c>
      <c r="Q2259" s="11"/>
      <c r="R2259" s="11"/>
      <c r="S2259" s="11"/>
      <c r="T2259" s="170">
        <f t="shared" si="157"/>
        <v>32</v>
      </c>
      <c r="U2259" s="11"/>
      <c r="V2259" s="11"/>
      <c r="W2259" s="11"/>
      <c r="Y2259" s="11">
        <v>50.83</v>
      </c>
      <c r="Z2259" s="11">
        <f t="shared" si="154"/>
        <v>71.84</v>
      </c>
      <c r="AB2259" s="11">
        <f t="shared" si="155"/>
        <v>39.42</v>
      </c>
      <c r="AC2259" s="170">
        <v>48.93</v>
      </c>
      <c r="AD2259" s="11"/>
      <c r="AE2259" s="4"/>
      <c r="AF2259" s="4"/>
    </row>
    <row r="2260" spans="1:32">
      <c r="A2260" s="56"/>
      <c r="B2260" s="195"/>
      <c r="C2260" s="11" t="s">
        <v>535</v>
      </c>
      <c r="D2260" s="11"/>
      <c r="E2260" s="11" t="s">
        <v>145</v>
      </c>
      <c r="F2260" s="11">
        <v>708299</v>
      </c>
      <c r="G2260" s="11"/>
      <c r="H2260" s="11">
        <f t="shared" si="153"/>
        <v>2000</v>
      </c>
      <c r="I2260" s="11"/>
      <c r="J2260" s="207">
        <v>138528.07999999996</v>
      </c>
      <c r="K2260" s="11"/>
      <c r="M2260" s="11">
        <v>97</v>
      </c>
      <c r="N2260" s="70"/>
      <c r="P2260" s="196">
        <f t="shared" si="156"/>
        <v>1428.1245360824737</v>
      </c>
      <c r="Q2260" s="11"/>
      <c r="R2260" s="11"/>
      <c r="S2260" s="11"/>
      <c r="T2260" s="170">
        <f t="shared" si="157"/>
        <v>7302.0515463917527</v>
      </c>
      <c r="U2260" s="11"/>
      <c r="V2260" s="11"/>
      <c r="W2260" s="11"/>
      <c r="Y2260" s="11">
        <v>138528.07999999996</v>
      </c>
      <c r="Z2260" s="11">
        <f t="shared" si="154"/>
        <v>195776.93</v>
      </c>
      <c r="AB2260" s="11">
        <f t="shared" si="155"/>
        <v>107437.5</v>
      </c>
      <c r="AC2260" s="170">
        <v>133343.43</v>
      </c>
      <c r="AD2260" s="11"/>
      <c r="AE2260" s="4"/>
      <c r="AF2260" s="4"/>
    </row>
    <row r="2261" spans="1:32">
      <c r="A2261" s="56"/>
      <c r="B2261" s="195"/>
      <c r="C2261" s="11" t="s">
        <v>535</v>
      </c>
      <c r="D2261" s="11"/>
      <c r="E2261" s="11" t="s">
        <v>87</v>
      </c>
      <c r="F2261" s="11">
        <v>195</v>
      </c>
      <c r="G2261" s="11"/>
      <c r="H2261" s="11">
        <f t="shared" si="153"/>
        <v>1</v>
      </c>
      <c r="I2261" s="11"/>
      <c r="J2261" s="207">
        <v>66.039999999999992</v>
      </c>
      <c r="K2261" s="11"/>
      <c r="M2261" s="11">
        <v>2</v>
      </c>
      <c r="N2261" s="70"/>
      <c r="P2261" s="196">
        <f t="shared" si="156"/>
        <v>33.019999999999996</v>
      </c>
      <c r="Q2261" s="11"/>
      <c r="R2261" s="11"/>
      <c r="S2261" s="11"/>
      <c r="T2261" s="170">
        <f t="shared" si="157"/>
        <v>97.5</v>
      </c>
      <c r="U2261" s="11"/>
      <c r="V2261" s="11"/>
      <c r="W2261" s="11"/>
      <c r="Y2261" s="11">
        <v>66.039999999999992</v>
      </c>
      <c r="Z2261" s="11">
        <f t="shared" si="154"/>
        <v>93.33</v>
      </c>
      <c r="AB2261" s="11">
        <f t="shared" si="155"/>
        <v>51.22</v>
      </c>
      <c r="AC2261" s="170">
        <v>63.57</v>
      </c>
      <c r="AD2261" s="11"/>
      <c r="AE2261" s="4"/>
      <c r="AF2261" s="4"/>
    </row>
    <row r="2262" spans="1:32">
      <c r="A2262" s="56"/>
      <c r="B2262" s="195"/>
      <c r="C2262" s="11" t="s">
        <v>535</v>
      </c>
      <c r="D2262" s="11"/>
      <c r="E2262" s="11" t="s">
        <v>603</v>
      </c>
      <c r="F2262" s="11">
        <v>236</v>
      </c>
      <c r="G2262" s="11"/>
      <c r="H2262" s="11">
        <f t="shared" si="153"/>
        <v>1</v>
      </c>
      <c r="I2262" s="11"/>
      <c r="J2262" s="207">
        <v>153.24</v>
      </c>
      <c r="K2262" s="11"/>
      <c r="M2262" s="11">
        <v>1</v>
      </c>
      <c r="N2262" s="70"/>
      <c r="P2262" s="196">
        <f t="shared" si="156"/>
        <v>153.24</v>
      </c>
      <c r="Q2262" s="11"/>
      <c r="R2262" s="11"/>
      <c r="S2262" s="11"/>
      <c r="T2262" s="170">
        <f t="shared" si="157"/>
        <v>236</v>
      </c>
      <c r="U2262" s="11"/>
      <c r="V2262" s="11"/>
      <c r="W2262" s="11"/>
      <c r="Y2262" s="11">
        <v>153.24</v>
      </c>
      <c r="Z2262" s="11">
        <f t="shared" si="154"/>
        <v>216.57</v>
      </c>
      <c r="AB2262" s="11">
        <f t="shared" si="155"/>
        <v>118.85</v>
      </c>
      <c r="AC2262" s="170">
        <v>147.5</v>
      </c>
      <c r="AD2262" s="11"/>
      <c r="AE2262" s="4"/>
      <c r="AF2262" s="4"/>
    </row>
    <row r="2263" spans="1:32">
      <c r="A2263" s="56"/>
      <c r="B2263" s="195"/>
      <c r="C2263" s="11" t="s">
        <v>536</v>
      </c>
      <c r="D2263" s="11"/>
      <c r="E2263" s="11" t="s">
        <v>537</v>
      </c>
      <c r="F2263" s="11">
        <v>73946</v>
      </c>
      <c r="G2263" s="11"/>
      <c r="H2263" s="11">
        <f t="shared" si="153"/>
        <v>209</v>
      </c>
      <c r="I2263" s="11"/>
      <c r="J2263" s="207">
        <v>12725.44</v>
      </c>
      <c r="K2263" s="11"/>
      <c r="M2263" s="11">
        <v>7</v>
      </c>
      <c r="N2263" s="70"/>
      <c r="P2263" s="196">
        <f t="shared" si="156"/>
        <v>1817.92</v>
      </c>
      <c r="Q2263" s="11"/>
      <c r="R2263" s="11"/>
      <c r="S2263" s="11"/>
      <c r="T2263" s="170">
        <f t="shared" si="157"/>
        <v>10563.714285714286</v>
      </c>
      <c r="U2263" s="11"/>
      <c r="V2263" s="11"/>
      <c r="W2263" s="11"/>
      <c r="Y2263" s="11">
        <v>12725.44</v>
      </c>
      <c r="Z2263" s="11">
        <f t="shared" si="154"/>
        <v>17984.419999999998</v>
      </c>
      <c r="AB2263" s="11">
        <f t="shared" si="155"/>
        <v>9869.4</v>
      </c>
      <c r="AC2263" s="170">
        <v>12249.17</v>
      </c>
      <c r="AD2263" s="11"/>
      <c r="AE2263" s="4"/>
      <c r="AF2263" s="4"/>
    </row>
    <row r="2264" spans="1:32">
      <c r="A2264" s="56"/>
      <c r="B2264" s="195"/>
      <c r="C2264" s="11" t="s">
        <v>536</v>
      </c>
      <c r="D2264" s="11"/>
      <c r="E2264" s="11" t="s">
        <v>336</v>
      </c>
      <c r="F2264" s="11">
        <v>7795194</v>
      </c>
      <c r="G2264" s="11"/>
      <c r="H2264" s="11">
        <f t="shared" si="153"/>
        <v>22014</v>
      </c>
      <c r="I2264" s="11"/>
      <c r="J2264" s="207">
        <v>590460.74999999953</v>
      </c>
      <c r="K2264" s="11"/>
      <c r="M2264" s="11">
        <v>337</v>
      </c>
      <c r="N2264" s="70"/>
      <c r="P2264" s="196">
        <f t="shared" si="156"/>
        <v>1752.1090504451024</v>
      </c>
      <c r="Q2264" s="11"/>
      <c r="R2264" s="11"/>
      <c r="S2264" s="11"/>
      <c r="T2264" s="170">
        <f t="shared" si="157"/>
        <v>23131.139465875371</v>
      </c>
      <c r="U2264" s="11"/>
      <c r="V2264" s="11"/>
      <c r="W2264" s="11"/>
      <c r="Y2264" s="11">
        <v>590460.74999999953</v>
      </c>
      <c r="Z2264" s="11">
        <f t="shared" si="154"/>
        <v>834477.71</v>
      </c>
      <c r="AB2264" s="11">
        <f t="shared" si="155"/>
        <v>457940.56</v>
      </c>
      <c r="AC2264" s="170">
        <v>568361.73</v>
      </c>
      <c r="AD2264" s="11"/>
      <c r="AE2264" s="4"/>
      <c r="AF2264" s="4"/>
    </row>
    <row r="2265" spans="1:32">
      <c r="A2265" s="56"/>
      <c r="B2265" s="195"/>
      <c r="C2265" s="11" t="s">
        <v>536</v>
      </c>
      <c r="D2265" s="11"/>
      <c r="E2265" s="11" t="s">
        <v>174</v>
      </c>
      <c r="F2265" s="11">
        <v>664</v>
      </c>
      <c r="G2265" s="11"/>
      <c r="H2265" s="11">
        <f t="shared" si="153"/>
        <v>2</v>
      </c>
      <c r="I2265" s="11"/>
      <c r="J2265" s="207">
        <v>97.64</v>
      </c>
      <c r="K2265" s="11"/>
      <c r="M2265" s="11">
        <v>2</v>
      </c>
      <c r="N2265" s="70"/>
      <c r="P2265" s="196">
        <f t="shared" si="156"/>
        <v>48.82</v>
      </c>
      <c r="Q2265" s="11"/>
      <c r="R2265" s="11"/>
      <c r="S2265" s="11"/>
      <c r="T2265" s="170">
        <f t="shared" si="157"/>
        <v>332</v>
      </c>
      <c r="U2265" s="11"/>
      <c r="V2265" s="11"/>
      <c r="W2265" s="11"/>
      <c r="Y2265" s="11">
        <v>97.64</v>
      </c>
      <c r="Z2265" s="11">
        <f t="shared" si="154"/>
        <v>137.99</v>
      </c>
      <c r="AB2265" s="11">
        <f t="shared" si="155"/>
        <v>75.73</v>
      </c>
      <c r="AC2265" s="170">
        <v>93.99</v>
      </c>
      <c r="AD2265" s="11"/>
      <c r="AE2265" s="4"/>
      <c r="AF2265" s="4"/>
    </row>
    <row r="2266" spans="1:32">
      <c r="A2266" s="56"/>
      <c r="B2266" s="195"/>
      <c r="C2266" s="11" t="s">
        <v>536</v>
      </c>
      <c r="D2266" s="11"/>
      <c r="E2266" s="11" t="s">
        <v>484</v>
      </c>
      <c r="F2266" s="11">
        <v>667</v>
      </c>
      <c r="G2266" s="11"/>
      <c r="H2266" s="11">
        <f t="shared" si="153"/>
        <v>2</v>
      </c>
      <c r="I2266" s="11"/>
      <c r="J2266" s="207">
        <v>107.16</v>
      </c>
      <c r="K2266" s="11"/>
      <c r="M2266" s="11">
        <v>1</v>
      </c>
      <c r="N2266" s="70"/>
      <c r="P2266" s="196">
        <f t="shared" si="156"/>
        <v>107.16</v>
      </c>
      <c r="Q2266" s="11"/>
      <c r="R2266" s="11"/>
      <c r="S2266" s="11"/>
      <c r="T2266" s="170">
        <f t="shared" si="157"/>
        <v>667</v>
      </c>
      <c r="U2266" s="11"/>
      <c r="V2266" s="11"/>
      <c r="W2266" s="11"/>
      <c r="Y2266" s="11">
        <v>107.16</v>
      </c>
      <c r="Z2266" s="11">
        <f t="shared" si="154"/>
        <v>151.44999999999999</v>
      </c>
      <c r="AB2266" s="11">
        <f t="shared" si="155"/>
        <v>83.11</v>
      </c>
      <c r="AC2266" s="170">
        <v>103.15</v>
      </c>
      <c r="AD2266" s="11"/>
      <c r="AE2266" s="4"/>
      <c r="AF2266" s="4"/>
    </row>
    <row r="2267" spans="1:32">
      <c r="A2267" s="56"/>
      <c r="B2267" s="195"/>
      <c r="C2267" s="11" t="s">
        <v>536</v>
      </c>
      <c r="D2267" s="11"/>
      <c r="E2267" s="11" t="s">
        <v>64</v>
      </c>
      <c r="F2267" s="11">
        <v>2668</v>
      </c>
      <c r="G2267" s="11"/>
      <c r="H2267" s="11">
        <f t="shared" si="153"/>
        <v>8</v>
      </c>
      <c r="I2267" s="11"/>
      <c r="J2267" s="207">
        <v>486.48</v>
      </c>
      <c r="K2267" s="11"/>
      <c r="M2267" s="11">
        <v>1</v>
      </c>
      <c r="N2267" s="70"/>
      <c r="P2267" s="196">
        <f t="shared" si="156"/>
        <v>486.48</v>
      </c>
      <c r="Q2267" s="11"/>
      <c r="R2267" s="11"/>
      <c r="S2267" s="11"/>
      <c r="T2267" s="170">
        <f t="shared" si="157"/>
        <v>2668</v>
      </c>
      <c r="U2267" s="11"/>
      <c r="V2267" s="11"/>
      <c r="W2267" s="11"/>
      <c r="Y2267" s="11">
        <v>486.48</v>
      </c>
      <c r="Z2267" s="11">
        <f t="shared" si="154"/>
        <v>687.53</v>
      </c>
      <c r="AB2267" s="11">
        <f t="shared" si="155"/>
        <v>377.3</v>
      </c>
      <c r="AC2267" s="170">
        <v>468.27</v>
      </c>
      <c r="AD2267" s="11"/>
      <c r="AE2267" s="4"/>
      <c r="AF2267" s="4"/>
    </row>
    <row r="2268" spans="1:32">
      <c r="A2268" s="56"/>
      <c r="B2268" s="195"/>
      <c r="C2268" s="11" t="s">
        <v>539</v>
      </c>
      <c r="D2268" s="11"/>
      <c r="E2268" s="11" t="s">
        <v>198</v>
      </c>
      <c r="F2268" s="11">
        <v>20117</v>
      </c>
      <c r="G2268" s="11"/>
      <c r="H2268" s="11">
        <f t="shared" si="153"/>
        <v>57</v>
      </c>
      <c r="I2268" s="11"/>
      <c r="J2268" s="207">
        <v>3366.61</v>
      </c>
      <c r="K2268" s="11"/>
      <c r="M2268" s="11">
        <v>8</v>
      </c>
      <c r="N2268" s="70"/>
      <c r="P2268" s="196">
        <f t="shared" si="156"/>
        <v>420.82625000000002</v>
      </c>
      <c r="Q2268" s="11"/>
      <c r="R2268" s="11"/>
      <c r="S2268" s="11"/>
      <c r="T2268" s="170">
        <f t="shared" si="157"/>
        <v>2514.625</v>
      </c>
      <c r="U2268" s="11"/>
      <c r="V2268" s="11"/>
      <c r="W2268" s="11"/>
      <c r="Y2268" s="11">
        <v>3366.61</v>
      </c>
      <c r="Z2268" s="11">
        <f t="shared" si="154"/>
        <v>4757.91</v>
      </c>
      <c r="AB2268" s="11">
        <f t="shared" si="155"/>
        <v>2611.02</v>
      </c>
      <c r="AC2268" s="170">
        <v>3240.61</v>
      </c>
      <c r="AD2268" s="11"/>
      <c r="AE2268" s="4"/>
      <c r="AF2268" s="4"/>
    </row>
    <row r="2269" spans="1:32">
      <c r="A2269" s="56"/>
      <c r="B2269" s="195"/>
      <c r="C2269" s="11" t="s">
        <v>540</v>
      </c>
      <c r="D2269" s="11"/>
      <c r="E2269" s="11" t="s">
        <v>91</v>
      </c>
      <c r="F2269" s="11">
        <v>62661</v>
      </c>
      <c r="G2269" s="11"/>
      <c r="H2269" s="11">
        <f t="shared" si="153"/>
        <v>177</v>
      </c>
      <c r="I2269" s="11"/>
      <c r="J2269" s="207">
        <v>9572.5999999999985</v>
      </c>
      <c r="K2269" s="11"/>
      <c r="M2269" s="11">
        <v>47</v>
      </c>
      <c r="N2269" s="70"/>
      <c r="P2269" s="196">
        <f t="shared" si="156"/>
        <v>203.67234042553187</v>
      </c>
      <c r="Q2269" s="11"/>
      <c r="R2269" s="11"/>
      <c r="S2269" s="11"/>
      <c r="T2269" s="170">
        <f t="shared" si="157"/>
        <v>1333.2127659574469</v>
      </c>
      <c r="U2269" s="11"/>
      <c r="V2269" s="11"/>
      <c r="W2269" s="11"/>
      <c r="Y2269" s="11">
        <v>9572.5999999999985</v>
      </c>
      <c r="Z2269" s="11">
        <f t="shared" si="154"/>
        <v>13528.62</v>
      </c>
      <c r="AB2269" s="11">
        <f t="shared" si="155"/>
        <v>7424.17</v>
      </c>
      <c r="AC2269" s="170">
        <v>9214.33</v>
      </c>
      <c r="AD2269" s="11"/>
      <c r="AE2269" s="4"/>
      <c r="AF2269" s="4"/>
    </row>
    <row r="2270" spans="1:32">
      <c r="A2270" s="56"/>
      <c r="B2270" s="195"/>
      <c r="C2270" s="11" t="s">
        <v>541</v>
      </c>
      <c r="D2270" s="11"/>
      <c r="E2270" s="11" t="s">
        <v>96</v>
      </c>
      <c r="F2270" s="11">
        <v>151769</v>
      </c>
      <c r="G2270" s="11"/>
      <c r="H2270" s="11">
        <f t="shared" si="153"/>
        <v>429</v>
      </c>
      <c r="I2270" s="11"/>
      <c r="J2270" s="207">
        <v>27417.930000000004</v>
      </c>
      <c r="K2270" s="11"/>
      <c r="M2270" s="11">
        <v>24</v>
      </c>
      <c r="N2270" s="70"/>
      <c r="P2270" s="196">
        <f t="shared" si="156"/>
        <v>1142.4137500000002</v>
      </c>
      <c r="Q2270" s="11"/>
      <c r="R2270" s="11"/>
      <c r="S2270" s="11"/>
      <c r="T2270" s="170">
        <f t="shared" si="157"/>
        <v>6323.708333333333</v>
      </c>
      <c r="U2270" s="11"/>
      <c r="V2270" s="11"/>
      <c r="W2270" s="11"/>
      <c r="Y2270" s="11">
        <v>27417.930000000004</v>
      </c>
      <c r="Z2270" s="11">
        <f t="shared" si="154"/>
        <v>38748.81</v>
      </c>
      <c r="AB2270" s="11">
        <f t="shared" si="155"/>
        <v>21264.38</v>
      </c>
      <c r="AC2270" s="170">
        <v>26391.77</v>
      </c>
      <c r="AD2270" s="11"/>
      <c r="AE2270" s="4"/>
      <c r="AF2270" s="4"/>
    </row>
    <row r="2271" spans="1:32">
      <c r="A2271" s="56"/>
      <c r="B2271" s="195"/>
      <c r="C2271" s="11" t="s">
        <v>542</v>
      </c>
      <c r="D2271" s="11"/>
      <c r="E2271" s="11" t="s">
        <v>181</v>
      </c>
      <c r="F2271" s="11">
        <v>382406</v>
      </c>
      <c r="G2271" s="11"/>
      <c r="H2271" s="11">
        <f t="shared" si="153"/>
        <v>1080</v>
      </c>
      <c r="I2271" s="11"/>
      <c r="J2271" s="207">
        <v>42747.360000000008</v>
      </c>
      <c r="K2271" s="11"/>
      <c r="M2271" s="11">
        <v>131</v>
      </c>
      <c r="N2271" s="70"/>
      <c r="P2271" s="196">
        <f t="shared" si="156"/>
        <v>326.31572519083977</v>
      </c>
      <c r="Q2271" s="11"/>
      <c r="R2271" s="11"/>
      <c r="S2271" s="11"/>
      <c r="T2271" s="170">
        <f t="shared" si="157"/>
        <v>2919.1297709923665</v>
      </c>
      <c r="U2271" s="11"/>
      <c r="V2271" s="11"/>
      <c r="W2271" s="11"/>
      <c r="Y2271" s="11">
        <v>42747.360000000008</v>
      </c>
      <c r="Z2271" s="11">
        <f t="shared" si="154"/>
        <v>60413.36</v>
      </c>
      <c r="AB2271" s="11">
        <f t="shared" si="155"/>
        <v>33153.35</v>
      </c>
      <c r="AC2271" s="170">
        <v>41147.47</v>
      </c>
      <c r="AD2271" s="11"/>
      <c r="AE2271" s="4"/>
      <c r="AF2271" s="4"/>
    </row>
    <row r="2272" spans="1:32">
      <c r="A2272" s="56"/>
      <c r="B2272" s="195"/>
      <c r="C2272" s="11" t="s">
        <v>542</v>
      </c>
      <c r="D2272" s="11"/>
      <c r="E2272" s="11" t="s">
        <v>562</v>
      </c>
      <c r="F2272" s="11">
        <v>100</v>
      </c>
      <c r="G2272" s="11"/>
      <c r="H2272" s="11">
        <f t="shared" si="153"/>
        <v>0</v>
      </c>
      <c r="I2272" s="11"/>
      <c r="J2272" s="207">
        <v>31.81</v>
      </c>
      <c r="K2272" s="11"/>
      <c r="M2272" s="11">
        <v>1</v>
      </c>
      <c r="N2272" s="70"/>
      <c r="P2272" s="196">
        <f t="shared" si="156"/>
        <v>31.81</v>
      </c>
      <c r="Q2272" s="11"/>
      <c r="R2272" s="11"/>
      <c r="S2272" s="11"/>
      <c r="T2272" s="170">
        <f t="shared" si="157"/>
        <v>100</v>
      </c>
      <c r="U2272" s="11"/>
      <c r="V2272" s="11"/>
      <c r="W2272" s="11"/>
      <c r="Y2272" s="11">
        <v>31.81</v>
      </c>
      <c r="Z2272" s="11">
        <f t="shared" si="154"/>
        <v>44.96</v>
      </c>
      <c r="AB2272" s="11">
        <f t="shared" si="155"/>
        <v>24.67</v>
      </c>
      <c r="AC2272" s="170">
        <v>30.62</v>
      </c>
      <c r="AD2272" s="11"/>
      <c r="AE2272" s="4"/>
      <c r="AF2272" s="4"/>
    </row>
    <row r="2273" spans="1:32">
      <c r="A2273" s="56"/>
      <c r="B2273" s="195"/>
      <c r="C2273" s="11" t="s">
        <v>543</v>
      </c>
      <c r="D2273" s="11"/>
      <c r="E2273" s="11" t="s">
        <v>96</v>
      </c>
      <c r="F2273" s="11">
        <v>1643</v>
      </c>
      <c r="G2273" s="11"/>
      <c r="H2273" s="11">
        <f t="shared" si="153"/>
        <v>5</v>
      </c>
      <c r="I2273" s="11"/>
      <c r="J2273" s="207">
        <v>163.46</v>
      </c>
      <c r="K2273" s="11"/>
      <c r="M2273" s="11">
        <v>1</v>
      </c>
      <c r="N2273" s="70"/>
      <c r="P2273" s="196">
        <f t="shared" si="156"/>
        <v>163.46</v>
      </c>
      <c r="Q2273" s="11"/>
      <c r="R2273" s="11"/>
      <c r="S2273" s="11"/>
      <c r="T2273" s="170">
        <f t="shared" si="157"/>
        <v>1643</v>
      </c>
      <c r="U2273" s="11"/>
      <c r="V2273" s="11"/>
      <c r="W2273" s="11"/>
      <c r="Y2273" s="11">
        <v>163.46</v>
      </c>
      <c r="Z2273" s="11">
        <f t="shared" si="154"/>
        <v>231.01</v>
      </c>
      <c r="AB2273" s="11">
        <f t="shared" si="155"/>
        <v>126.77</v>
      </c>
      <c r="AC2273" s="170">
        <v>157.34</v>
      </c>
      <c r="AD2273" s="11"/>
      <c r="AE2273" s="4"/>
      <c r="AF2273" s="4"/>
    </row>
    <row r="2274" spans="1:32">
      <c r="A2274" s="56"/>
      <c r="B2274" s="195"/>
      <c r="C2274" s="11" t="s">
        <v>544</v>
      </c>
      <c r="D2274" s="11"/>
      <c r="E2274" s="11" t="s">
        <v>68</v>
      </c>
      <c r="F2274" s="11">
        <v>66054</v>
      </c>
      <c r="G2274" s="11"/>
      <c r="H2274" s="11">
        <f t="shared" si="153"/>
        <v>187</v>
      </c>
      <c r="I2274" s="11"/>
      <c r="J2274" s="207">
        <v>5805.5300000000007</v>
      </c>
      <c r="K2274" s="11"/>
      <c r="M2274" s="11">
        <v>6</v>
      </c>
      <c r="N2274" s="70"/>
      <c r="P2274" s="196">
        <f t="shared" si="156"/>
        <v>967.58833333333348</v>
      </c>
      <c r="Q2274" s="11"/>
      <c r="R2274" s="11"/>
      <c r="S2274" s="11"/>
      <c r="T2274" s="170">
        <f t="shared" si="157"/>
        <v>11009</v>
      </c>
      <c r="U2274" s="11"/>
      <c r="V2274" s="11"/>
      <c r="W2274" s="11"/>
      <c r="Y2274" s="11">
        <v>5805.5300000000007</v>
      </c>
      <c r="Z2274" s="11">
        <f t="shared" si="154"/>
        <v>8204.75</v>
      </c>
      <c r="AB2274" s="11">
        <f t="shared" si="155"/>
        <v>4502.5600000000004</v>
      </c>
      <c r="AC2274" s="170">
        <v>5588.25</v>
      </c>
      <c r="AD2274" s="11"/>
      <c r="AE2274" s="4"/>
      <c r="AF2274" s="4"/>
    </row>
    <row r="2275" spans="1:32">
      <c r="A2275" s="56"/>
      <c r="B2275" s="195"/>
      <c r="C2275" s="11" t="s">
        <v>544</v>
      </c>
      <c r="D2275" s="11"/>
      <c r="E2275" s="11" t="s">
        <v>198</v>
      </c>
      <c r="F2275" s="11">
        <v>2228</v>
      </c>
      <c r="G2275" s="11"/>
      <c r="H2275" s="11">
        <f t="shared" si="153"/>
        <v>6</v>
      </c>
      <c r="I2275" s="11"/>
      <c r="J2275" s="207">
        <v>528.92999999999995</v>
      </c>
      <c r="K2275" s="11"/>
      <c r="M2275" s="11">
        <v>9</v>
      </c>
      <c r="N2275" s="70"/>
      <c r="P2275" s="196">
        <f t="shared" si="156"/>
        <v>58.769999999999996</v>
      </c>
      <c r="Q2275" s="11"/>
      <c r="R2275" s="11"/>
      <c r="S2275" s="11"/>
      <c r="T2275" s="170">
        <f t="shared" si="157"/>
        <v>247.55555555555554</v>
      </c>
      <c r="U2275" s="11"/>
      <c r="V2275" s="11"/>
      <c r="W2275" s="11"/>
      <c r="Y2275" s="11">
        <v>528.92999999999995</v>
      </c>
      <c r="Z2275" s="11">
        <f t="shared" si="154"/>
        <v>747.52</v>
      </c>
      <c r="AB2275" s="11">
        <f t="shared" si="155"/>
        <v>410.22</v>
      </c>
      <c r="AC2275" s="170">
        <v>509.13</v>
      </c>
      <c r="AD2275" s="11"/>
      <c r="AE2275" s="4"/>
      <c r="AF2275" s="4"/>
    </row>
    <row r="2276" spans="1:32">
      <c r="A2276" s="56"/>
      <c r="B2276" s="195"/>
      <c r="C2276" s="11" t="s">
        <v>545</v>
      </c>
      <c r="D2276" s="11"/>
      <c r="E2276" s="11" t="s">
        <v>213</v>
      </c>
      <c r="F2276" s="11">
        <v>494794</v>
      </c>
      <c r="G2276" s="11"/>
      <c r="H2276" s="11">
        <f t="shared" si="153"/>
        <v>1397</v>
      </c>
      <c r="I2276" s="11"/>
      <c r="J2276" s="207">
        <v>60967.649999999972</v>
      </c>
      <c r="K2276" s="11"/>
      <c r="M2276" s="11">
        <v>155</v>
      </c>
      <c r="N2276" s="70"/>
      <c r="P2276" s="196">
        <f t="shared" si="156"/>
        <v>393.33967741935464</v>
      </c>
      <c r="Q2276" s="11"/>
      <c r="R2276" s="11"/>
      <c r="S2276" s="11"/>
      <c r="T2276" s="170">
        <f t="shared" si="157"/>
        <v>3192.2193548387095</v>
      </c>
      <c r="U2276" s="11"/>
      <c r="V2276" s="11"/>
      <c r="W2276" s="11"/>
      <c r="Y2276" s="11">
        <v>60967.649999999972</v>
      </c>
      <c r="Z2276" s="11">
        <f t="shared" si="154"/>
        <v>86163.47</v>
      </c>
      <c r="AB2276" s="11">
        <f t="shared" si="155"/>
        <v>47284.36</v>
      </c>
      <c r="AC2276" s="170">
        <v>58685.83</v>
      </c>
      <c r="AD2276" s="11"/>
      <c r="AE2276" s="4"/>
      <c r="AF2276" s="4"/>
    </row>
    <row r="2277" spans="1:32">
      <c r="A2277" s="56"/>
      <c r="B2277" s="195"/>
      <c r="C2277" s="11" t="s">
        <v>546</v>
      </c>
      <c r="D2277" s="11"/>
      <c r="E2277" s="11" t="s">
        <v>70</v>
      </c>
      <c r="F2277" s="11">
        <v>13787</v>
      </c>
      <c r="G2277" s="11"/>
      <c r="H2277" s="11">
        <f t="shared" si="153"/>
        <v>39</v>
      </c>
      <c r="I2277" s="11"/>
      <c r="J2277" s="207">
        <v>2142.1</v>
      </c>
      <c r="K2277" s="11"/>
      <c r="M2277" s="11">
        <v>16</v>
      </c>
      <c r="N2277" s="70"/>
      <c r="P2277" s="196">
        <f t="shared" si="156"/>
        <v>133.88124999999999</v>
      </c>
      <c r="Q2277" s="11"/>
      <c r="R2277" s="11"/>
      <c r="S2277" s="11"/>
      <c r="T2277" s="170">
        <f t="shared" si="157"/>
        <v>861.6875</v>
      </c>
      <c r="U2277" s="11"/>
      <c r="V2277" s="11"/>
      <c r="W2277" s="11"/>
      <c r="Y2277" s="11">
        <v>2142.1</v>
      </c>
      <c r="Z2277" s="11">
        <f t="shared" si="154"/>
        <v>3027.36</v>
      </c>
      <c r="AB2277" s="11">
        <f t="shared" si="155"/>
        <v>1661.34</v>
      </c>
      <c r="AC2277" s="170">
        <v>2061.9299999999998</v>
      </c>
      <c r="AD2277" s="11"/>
      <c r="AE2277" s="4"/>
      <c r="AF2277" s="4"/>
    </row>
    <row r="2278" spans="1:32">
      <c r="A2278" s="56"/>
      <c r="B2278" s="195"/>
      <c r="C2278" s="11" t="s">
        <v>547</v>
      </c>
      <c r="D2278" s="11"/>
      <c r="E2278" s="11" t="s">
        <v>89</v>
      </c>
      <c r="F2278" s="11">
        <v>343440</v>
      </c>
      <c r="G2278" s="11"/>
      <c r="H2278" s="11">
        <f t="shared" si="153"/>
        <v>970</v>
      </c>
      <c r="I2278" s="11"/>
      <c r="J2278" s="207">
        <v>36517.860000000015</v>
      </c>
      <c r="K2278" s="11"/>
      <c r="M2278" s="11">
        <v>85</v>
      </c>
      <c r="N2278" s="70"/>
      <c r="P2278" s="196">
        <f t="shared" si="156"/>
        <v>429.62188235294133</v>
      </c>
      <c r="Q2278" s="11"/>
      <c r="R2278" s="11"/>
      <c r="S2278" s="11"/>
      <c r="T2278" s="170">
        <f t="shared" si="157"/>
        <v>4040.4705882352941</v>
      </c>
      <c r="U2278" s="11"/>
      <c r="V2278" s="11"/>
      <c r="W2278" s="11"/>
      <c r="Y2278" s="11">
        <v>36517.860000000015</v>
      </c>
      <c r="Z2278" s="11">
        <f t="shared" si="154"/>
        <v>51609.43</v>
      </c>
      <c r="AB2278" s="11">
        <f t="shared" si="155"/>
        <v>28321.97</v>
      </c>
      <c r="AC2278" s="170">
        <v>35151.120000000003</v>
      </c>
      <c r="AD2278" s="11"/>
      <c r="AE2278" s="4"/>
      <c r="AF2278" s="4"/>
    </row>
    <row r="2279" spans="1:32">
      <c r="A2279" s="56"/>
      <c r="B2279" s="195"/>
      <c r="C2279" s="11" t="s">
        <v>547</v>
      </c>
      <c r="D2279" s="11"/>
      <c r="E2279" s="11" t="s">
        <v>66</v>
      </c>
      <c r="F2279" s="11">
        <v>1975</v>
      </c>
      <c r="G2279" s="11"/>
      <c r="H2279" s="11">
        <f t="shared" si="153"/>
        <v>6</v>
      </c>
      <c r="I2279" s="11"/>
      <c r="J2279" s="207">
        <v>294.87</v>
      </c>
      <c r="K2279" s="11"/>
      <c r="M2279" s="11">
        <v>2</v>
      </c>
      <c r="N2279" s="70"/>
      <c r="P2279" s="196">
        <f t="shared" si="156"/>
        <v>147.435</v>
      </c>
      <c r="Q2279" s="11"/>
      <c r="R2279" s="11"/>
      <c r="S2279" s="11"/>
      <c r="T2279" s="170">
        <f t="shared" si="157"/>
        <v>987.5</v>
      </c>
      <c r="U2279" s="11"/>
      <c r="V2279" s="11"/>
      <c r="W2279" s="11"/>
      <c r="Y2279" s="11">
        <v>294.87</v>
      </c>
      <c r="Z2279" s="11">
        <f t="shared" si="154"/>
        <v>416.73</v>
      </c>
      <c r="AB2279" s="11">
        <f t="shared" si="155"/>
        <v>228.69</v>
      </c>
      <c r="AC2279" s="170">
        <v>283.83</v>
      </c>
      <c r="AD2279" s="11"/>
      <c r="AE2279" s="4"/>
      <c r="AF2279" s="4"/>
    </row>
    <row r="2280" spans="1:32">
      <c r="A2280" s="56"/>
      <c r="B2280" s="195"/>
      <c r="C2280" s="11" t="s">
        <v>548</v>
      </c>
      <c r="D2280" s="11"/>
      <c r="E2280" s="11" t="s">
        <v>57</v>
      </c>
      <c r="F2280" s="11">
        <v>937</v>
      </c>
      <c r="G2280" s="11"/>
      <c r="H2280" s="11">
        <f t="shared" ref="H2280:H2304" si="158">ROUND($H$2313*F2280/$F$2313,0)</f>
        <v>3</v>
      </c>
      <c r="I2280" s="11"/>
      <c r="J2280" s="207">
        <v>113.74000000000001</v>
      </c>
      <c r="K2280" s="11"/>
      <c r="M2280" s="11">
        <v>3</v>
      </c>
      <c r="N2280" s="70"/>
      <c r="P2280" s="196">
        <f t="shared" si="156"/>
        <v>37.913333333333334</v>
      </c>
      <c r="Q2280" s="11"/>
      <c r="R2280" s="11"/>
      <c r="S2280" s="11"/>
      <c r="T2280" s="170">
        <f t="shared" si="157"/>
        <v>312.33333333333331</v>
      </c>
      <c r="U2280" s="11"/>
      <c r="V2280" s="11"/>
      <c r="W2280" s="11"/>
      <c r="Y2280" s="11">
        <v>113.74000000000001</v>
      </c>
      <c r="Z2280" s="11">
        <f t="shared" ref="Z2280:Z2304" si="159">ROUND($Z$2313*Y2280/$Y$2313,2)</f>
        <v>160.74</v>
      </c>
      <c r="AB2280" s="11">
        <f t="shared" ref="AB2280:AB2304" si="160">ROUND($AB$2313*Y2280/$Y$2313,2)</f>
        <v>88.21</v>
      </c>
      <c r="AC2280" s="170">
        <v>109.48</v>
      </c>
      <c r="AD2280" s="11"/>
      <c r="AE2280" s="4"/>
      <c r="AF2280" s="4"/>
    </row>
    <row r="2281" spans="1:32">
      <c r="A2281" s="56"/>
      <c r="B2281" s="195"/>
      <c r="C2281" s="11" t="s">
        <v>548</v>
      </c>
      <c r="D2281" s="11"/>
      <c r="E2281" s="11" t="s">
        <v>62</v>
      </c>
      <c r="F2281" s="11">
        <v>583</v>
      </c>
      <c r="G2281" s="11"/>
      <c r="H2281" s="11">
        <f t="shared" si="158"/>
        <v>2</v>
      </c>
      <c r="I2281" s="11"/>
      <c r="J2281" s="207">
        <v>111.07</v>
      </c>
      <c r="K2281" s="11"/>
      <c r="M2281" s="11">
        <v>1</v>
      </c>
      <c r="N2281" s="70"/>
      <c r="P2281" s="196">
        <f t="shared" ref="P2281:P2307" si="161">J2281/M2281</f>
        <v>111.07</v>
      </c>
      <c r="Q2281" s="11"/>
      <c r="R2281" s="11"/>
      <c r="S2281" s="11"/>
      <c r="T2281" s="170">
        <f t="shared" ref="T2281:T2307" si="162">F2281/M2281</f>
        <v>583</v>
      </c>
      <c r="U2281" s="11"/>
      <c r="V2281" s="11"/>
      <c r="W2281" s="11"/>
      <c r="Y2281" s="11">
        <v>111.07</v>
      </c>
      <c r="Z2281" s="11">
        <f t="shared" si="159"/>
        <v>156.97</v>
      </c>
      <c r="AB2281" s="11">
        <f t="shared" si="160"/>
        <v>86.14</v>
      </c>
      <c r="AC2281" s="170">
        <v>106.91</v>
      </c>
      <c r="AD2281" s="11"/>
      <c r="AE2281" s="4"/>
      <c r="AF2281" s="4"/>
    </row>
    <row r="2282" spans="1:32">
      <c r="A2282" s="56"/>
      <c r="B2282" s="195"/>
      <c r="C2282" s="11" t="s">
        <v>548</v>
      </c>
      <c r="D2282" s="11"/>
      <c r="E2282" s="11" t="s">
        <v>64</v>
      </c>
      <c r="F2282" s="11">
        <v>2322589</v>
      </c>
      <c r="G2282" s="11"/>
      <c r="H2282" s="11">
        <f t="shared" si="158"/>
        <v>6559</v>
      </c>
      <c r="I2282" s="11"/>
      <c r="J2282" s="207">
        <v>349372.91999999987</v>
      </c>
      <c r="K2282" s="11"/>
      <c r="M2282" s="11">
        <v>617</v>
      </c>
      <c r="N2282" s="70"/>
      <c r="P2282" s="196">
        <f t="shared" si="161"/>
        <v>566.24460291734181</v>
      </c>
      <c r="Q2282" s="11"/>
      <c r="R2282" s="11"/>
      <c r="S2282" s="11"/>
      <c r="T2282" s="170">
        <f t="shared" si="162"/>
        <v>3764.3257698541329</v>
      </c>
      <c r="U2282" s="11"/>
      <c r="V2282" s="11"/>
      <c r="W2282" s="11"/>
      <c r="Y2282" s="11">
        <v>349372.91999999987</v>
      </c>
      <c r="Z2282" s="11">
        <f t="shared" si="159"/>
        <v>493756.64</v>
      </c>
      <c r="AB2282" s="11">
        <f t="shared" si="160"/>
        <v>270961.33</v>
      </c>
      <c r="AC2282" s="170">
        <v>336297.03</v>
      </c>
      <c r="AD2282" s="11"/>
      <c r="AE2282" s="4"/>
      <c r="AF2282" s="4"/>
    </row>
    <row r="2283" spans="1:32">
      <c r="A2283" s="56"/>
      <c r="B2283" s="195"/>
      <c r="C2283" s="11" t="s">
        <v>549</v>
      </c>
      <c r="D2283" s="11"/>
      <c r="E2283" s="11" t="s">
        <v>53</v>
      </c>
      <c r="F2283" s="11">
        <v>532498</v>
      </c>
      <c r="G2283" s="11"/>
      <c r="H2283" s="11">
        <f t="shared" si="158"/>
        <v>1504</v>
      </c>
      <c r="I2283" s="11"/>
      <c r="J2283" s="207">
        <v>81186.499999999985</v>
      </c>
      <c r="K2283" s="11"/>
      <c r="M2283" s="11">
        <v>183</v>
      </c>
      <c r="N2283" s="70"/>
      <c r="P2283" s="196">
        <f t="shared" si="161"/>
        <v>443.64207650273215</v>
      </c>
      <c r="Q2283" s="11"/>
      <c r="R2283" s="11"/>
      <c r="S2283" s="11"/>
      <c r="T2283" s="170">
        <f t="shared" si="162"/>
        <v>2909.8251366120217</v>
      </c>
      <c r="U2283" s="11"/>
      <c r="V2283" s="11"/>
      <c r="W2283" s="11"/>
      <c r="Y2283" s="11">
        <v>81186.499999999985</v>
      </c>
      <c r="Z2283" s="11">
        <f t="shared" si="159"/>
        <v>114738.07</v>
      </c>
      <c r="AB2283" s="11">
        <f t="shared" si="160"/>
        <v>62965.39</v>
      </c>
      <c r="AC2283" s="170">
        <v>78147.95</v>
      </c>
      <c r="AD2283" s="11"/>
      <c r="AE2283" s="4"/>
      <c r="AF2283" s="4"/>
    </row>
    <row r="2284" spans="1:32">
      <c r="A2284" s="56"/>
      <c r="B2284" s="195"/>
      <c r="C2284" s="11" t="s">
        <v>550</v>
      </c>
      <c r="D2284" s="11"/>
      <c r="E2284" s="11" t="s">
        <v>75</v>
      </c>
      <c r="F2284" s="11">
        <v>305669</v>
      </c>
      <c r="G2284" s="11"/>
      <c r="H2284" s="11">
        <f t="shared" si="158"/>
        <v>863</v>
      </c>
      <c r="I2284" s="11"/>
      <c r="J2284" s="207">
        <v>50622.380000000019</v>
      </c>
      <c r="K2284" s="11"/>
      <c r="M2284" s="11">
        <v>255</v>
      </c>
      <c r="N2284" s="70"/>
      <c r="P2284" s="196">
        <f t="shared" si="161"/>
        <v>198.51913725490203</v>
      </c>
      <c r="Q2284" s="11"/>
      <c r="R2284" s="11"/>
      <c r="S2284" s="11"/>
      <c r="T2284" s="170">
        <f t="shared" si="162"/>
        <v>1198.7019607843138</v>
      </c>
      <c r="U2284" s="11"/>
      <c r="V2284" s="11"/>
      <c r="W2284" s="11"/>
      <c r="Y2284" s="11">
        <v>50622.380000000019</v>
      </c>
      <c r="Z2284" s="11">
        <f t="shared" si="159"/>
        <v>71542.850000000006</v>
      </c>
      <c r="AB2284" s="11">
        <f t="shared" si="160"/>
        <v>39260.94</v>
      </c>
      <c r="AC2284" s="170">
        <v>48727.75</v>
      </c>
      <c r="AD2284" s="11"/>
      <c r="AE2284" s="4"/>
      <c r="AF2284" s="4"/>
    </row>
    <row r="2285" spans="1:32">
      <c r="A2285" s="56"/>
      <c r="B2285" s="195"/>
      <c r="C2285" s="11" t="s">
        <v>552</v>
      </c>
      <c r="D2285" s="11"/>
      <c r="E2285" s="11" t="s">
        <v>323</v>
      </c>
      <c r="F2285" s="11">
        <v>78477</v>
      </c>
      <c r="G2285" s="11"/>
      <c r="H2285" s="11">
        <f t="shared" si="158"/>
        <v>222</v>
      </c>
      <c r="I2285" s="11"/>
      <c r="J2285" s="207">
        <v>9722.0599999999959</v>
      </c>
      <c r="K2285" s="11"/>
      <c r="M2285" s="11">
        <v>35</v>
      </c>
      <c r="N2285" s="70"/>
      <c r="P2285" s="196">
        <f t="shared" si="161"/>
        <v>277.77314285714272</v>
      </c>
      <c r="Q2285" s="11"/>
      <c r="R2285" s="11"/>
      <c r="S2285" s="11"/>
      <c r="T2285" s="170">
        <f t="shared" si="162"/>
        <v>2242.1999999999998</v>
      </c>
      <c r="U2285" s="11"/>
      <c r="V2285" s="11"/>
      <c r="W2285" s="11"/>
      <c r="Y2285" s="11">
        <v>9722.0599999999959</v>
      </c>
      <c r="Z2285" s="11">
        <f t="shared" si="159"/>
        <v>13739.85</v>
      </c>
      <c r="AB2285" s="11">
        <f t="shared" si="160"/>
        <v>7540.09</v>
      </c>
      <c r="AC2285" s="170">
        <v>9358.19</v>
      </c>
      <c r="AD2285" s="11"/>
      <c r="AE2285" s="4"/>
      <c r="AF2285" s="4"/>
    </row>
    <row r="2286" spans="1:32">
      <c r="A2286" s="56"/>
      <c r="B2286" s="195"/>
      <c r="C2286" s="11" t="s">
        <v>553</v>
      </c>
      <c r="D2286" s="11"/>
      <c r="E2286" s="11" t="s">
        <v>155</v>
      </c>
      <c r="F2286" s="11">
        <v>66208</v>
      </c>
      <c r="G2286" s="11"/>
      <c r="H2286" s="11">
        <f t="shared" si="158"/>
        <v>187</v>
      </c>
      <c r="I2286" s="11"/>
      <c r="J2286" s="207">
        <v>13560.140000000001</v>
      </c>
      <c r="K2286" s="11"/>
      <c r="M2286" s="11">
        <v>42</v>
      </c>
      <c r="N2286" s="70"/>
      <c r="P2286" s="196">
        <f t="shared" si="161"/>
        <v>322.86047619047622</v>
      </c>
      <c r="Q2286" s="11"/>
      <c r="R2286" s="11"/>
      <c r="S2286" s="11"/>
      <c r="T2286" s="170">
        <f t="shared" si="162"/>
        <v>1576.3809523809523</v>
      </c>
      <c r="U2286" s="11"/>
      <c r="V2286" s="11"/>
      <c r="W2286" s="11"/>
      <c r="Y2286" s="11">
        <v>13560.140000000001</v>
      </c>
      <c r="Z2286" s="11">
        <f t="shared" si="159"/>
        <v>19164.080000000002</v>
      </c>
      <c r="AB2286" s="11">
        <f t="shared" si="160"/>
        <v>10516.77</v>
      </c>
      <c r="AC2286" s="170">
        <v>13052.63</v>
      </c>
      <c r="AD2286" s="11"/>
      <c r="AE2286" s="4"/>
      <c r="AF2286" s="4"/>
    </row>
    <row r="2287" spans="1:32">
      <c r="A2287" s="56"/>
      <c r="B2287" s="195"/>
      <c r="C2287" s="11" t="s">
        <v>554</v>
      </c>
      <c r="D2287" s="11"/>
      <c r="E2287" s="11" t="s">
        <v>108</v>
      </c>
      <c r="F2287" s="11">
        <v>174406</v>
      </c>
      <c r="G2287" s="11"/>
      <c r="H2287" s="11">
        <f t="shared" si="158"/>
        <v>493</v>
      </c>
      <c r="I2287" s="11"/>
      <c r="J2287" s="207">
        <v>30191.23</v>
      </c>
      <c r="K2287" s="11"/>
      <c r="M2287" s="11">
        <v>109</v>
      </c>
      <c r="N2287" s="70"/>
      <c r="P2287" s="196">
        <f t="shared" si="161"/>
        <v>276.98376146788991</v>
      </c>
      <c r="Q2287" s="11"/>
      <c r="R2287" s="11"/>
      <c r="S2287" s="11"/>
      <c r="T2287" s="170">
        <f t="shared" si="162"/>
        <v>1600.0550458715597</v>
      </c>
      <c r="U2287" s="11"/>
      <c r="V2287" s="11"/>
      <c r="W2287" s="11"/>
      <c r="Y2287" s="11">
        <v>30191.23</v>
      </c>
      <c r="Z2287" s="11">
        <f t="shared" si="159"/>
        <v>42668.22</v>
      </c>
      <c r="AB2287" s="11">
        <f t="shared" si="160"/>
        <v>23415.25</v>
      </c>
      <c r="AC2287" s="170">
        <v>29061.27</v>
      </c>
      <c r="AD2287" s="11"/>
      <c r="AE2287" s="4"/>
      <c r="AF2287" s="4"/>
    </row>
    <row r="2288" spans="1:32">
      <c r="A2288" s="56"/>
      <c r="B2288" s="195"/>
      <c r="C2288" s="11" t="s">
        <v>555</v>
      </c>
      <c r="D2288" s="11"/>
      <c r="E2288" s="11" t="s">
        <v>556</v>
      </c>
      <c r="F2288" s="11">
        <v>60479</v>
      </c>
      <c r="G2288" s="11"/>
      <c r="H2288" s="11">
        <f t="shared" si="158"/>
        <v>171</v>
      </c>
      <c r="I2288" s="11"/>
      <c r="J2288" s="207">
        <v>10096.719999999998</v>
      </c>
      <c r="K2288" s="11"/>
      <c r="M2288" s="11">
        <v>31</v>
      </c>
      <c r="N2288" s="70"/>
      <c r="P2288" s="196">
        <f t="shared" si="161"/>
        <v>325.70064516129025</v>
      </c>
      <c r="Q2288" s="11"/>
      <c r="R2288" s="11"/>
      <c r="S2288" s="11"/>
      <c r="T2288" s="170">
        <f t="shared" si="162"/>
        <v>1950.9354838709678</v>
      </c>
      <c r="U2288" s="11"/>
      <c r="V2288" s="11"/>
      <c r="W2288" s="11"/>
      <c r="Y2288" s="11">
        <v>10096.719999999998</v>
      </c>
      <c r="Z2288" s="11">
        <f t="shared" si="159"/>
        <v>14269.34</v>
      </c>
      <c r="AB2288" s="11">
        <f t="shared" si="160"/>
        <v>7830.66</v>
      </c>
      <c r="AC2288" s="170">
        <v>9718.83</v>
      </c>
      <c r="AD2288" s="11"/>
      <c r="AE2288" s="4"/>
      <c r="AF2288" s="4"/>
    </row>
    <row r="2289" spans="1:32">
      <c r="A2289" s="56"/>
      <c r="B2289" s="195"/>
      <c r="C2289" s="11" t="s">
        <v>557</v>
      </c>
      <c r="D2289" s="11"/>
      <c r="E2289" s="11" t="s">
        <v>155</v>
      </c>
      <c r="F2289" s="11">
        <v>8182267</v>
      </c>
      <c r="G2289" s="11"/>
      <c r="H2289" s="11">
        <f t="shared" si="158"/>
        <v>23107</v>
      </c>
      <c r="I2289" s="11"/>
      <c r="J2289" s="207">
        <v>1169653.0800000031</v>
      </c>
      <c r="K2289" s="11"/>
      <c r="M2289" s="11">
        <v>1629</v>
      </c>
      <c r="N2289" s="70"/>
      <c r="P2289" s="196">
        <f t="shared" si="161"/>
        <v>718.0190791896888</v>
      </c>
      <c r="Q2289" s="11"/>
      <c r="R2289" s="11"/>
      <c r="S2289" s="11"/>
      <c r="T2289" s="170">
        <f t="shared" si="162"/>
        <v>5022.8772252915896</v>
      </c>
      <c r="U2289" s="11"/>
      <c r="V2289" s="11"/>
      <c r="W2289" s="11"/>
      <c r="Y2289" s="11">
        <v>1169653.0800000031</v>
      </c>
      <c r="Z2289" s="11">
        <f t="shared" si="159"/>
        <v>1653030.15</v>
      </c>
      <c r="AB2289" s="11">
        <f t="shared" si="160"/>
        <v>907141.74</v>
      </c>
      <c r="AC2289" s="170">
        <v>1125876.78</v>
      </c>
      <c r="AD2289" s="11"/>
      <c r="AE2289" s="4"/>
      <c r="AF2289" s="4"/>
    </row>
    <row r="2290" spans="1:32">
      <c r="A2290" s="56"/>
      <c r="B2290" s="195"/>
      <c r="C2290" s="11" t="s">
        <v>558</v>
      </c>
      <c r="D2290" s="11"/>
      <c r="E2290" s="11" t="s">
        <v>155</v>
      </c>
      <c r="F2290" s="11">
        <v>3391740</v>
      </c>
      <c r="G2290" s="11"/>
      <c r="H2290" s="11">
        <f t="shared" si="158"/>
        <v>9578</v>
      </c>
      <c r="I2290" s="11"/>
      <c r="J2290" s="207">
        <v>457919.27</v>
      </c>
      <c r="K2290" s="11"/>
      <c r="M2290" s="11">
        <v>559</v>
      </c>
      <c r="N2290" s="70"/>
      <c r="P2290" s="196">
        <f t="shared" si="161"/>
        <v>819.17579606440074</v>
      </c>
      <c r="Q2290" s="11"/>
      <c r="R2290" s="11"/>
      <c r="S2290" s="11"/>
      <c r="T2290" s="170">
        <f t="shared" si="162"/>
        <v>6067.5134168157419</v>
      </c>
      <c r="U2290" s="11"/>
      <c r="V2290" s="11"/>
      <c r="W2290" s="11"/>
      <c r="Y2290" s="11">
        <v>457919.27</v>
      </c>
      <c r="Z2290" s="11">
        <f t="shared" si="159"/>
        <v>647161.43000000005</v>
      </c>
      <c r="AB2290" s="11">
        <f t="shared" si="160"/>
        <v>355146.06</v>
      </c>
      <c r="AC2290" s="170">
        <v>440780.84</v>
      </c>
      <c r="AD2290" s="11"/>
      <c r="AE2290" s="4"/>
      <c r="AF2290" s="4"/>
    </row>
    <row r="2291" spans="1:32">
      <c r="A2291" s="56"/>
      <c r="B2291" s="195"/>
      <c r="C2291" s="11" t="s">
        <v>559</v>
      </c>
      <c r="D2291" s="11"/>
      <c r="E2291" s="11" t="s">
        <v>57</v>
      </c>
      <c r="F2291" s="11">
        <v>115197</v>
      </c>
      <c r="G2291" s="11"/>
      <c r="H2291" s="11">
        <f t="shared" si="158"/>
        <v>325</v>
      </c>
      <c r="I2291" s="11"/>
      <c r="J2291" s="207">
        <v>26217.599999999999</v>
      </c>
      <c r="K2291" s="11"/>
      <c r="M2291" s="11">
        <v>12</v>
      </c>
      <c r="N2291" s="70"/>
      <c r="P2291" s="196">
        <f t="shared" si="161"/>
        <v>2184.7999999999997</v>
      </c>
      <c r="Q2291" s="11"/>
      <c r="R2291" s="11"/>
      <c r="S2291" s="11"/>
      <c r="T2291" s="170">
        <f t="shared" si="162"/>
        <v>9599.75</v>
      </c>
      <c r="U2291" s="11"/>
      <c r="V2291" s="11"/>
      <c r="W2291" s="11"/>
      <c r="Y2291" s="11">
        <v>26217.599999999999</v>
      </c>
      <c r="Z2291" s="11">
        <f t="shared" si="159"/>
        <v>37052.43</v>
      </c>
      <c r="AB2291" s="11">
        <f t="shared" si="160"/>
        <v>20333.45</v>
      </c>
      <c r="AC2291" s="170">
        <v>25236.36</v>
      </c>
      <c r="AD2291" s="11"/>
      <c r="AE2291" s="4"/>
      <c r="AF2291" s="4"/>
    </row>
    <row r="2292" spans="1:32">
      <c r="A2292" s="56"/>
      <c r="B2292" s="195"/>
      <c r="C2292" s="11" t="s">
        <v>559</v>
      </c>
      <c r="D2292" s="11"/>
      <c r="E2292" s="11" t="s">
        <v>96</v>
      </c>
      <c r="F2292" s="11">
        <v>54</v>
      </c>
      <c r="G2292" s="11"/>
      <c r="H2292" s="11">
        <f t="shared" si="158"/>
        <v>0</v>
      </c>
      <c r="I2292" s="11"/>
      <c r="J2292" s="207">
        <v>27.72</v>
      </c>
      <c r="K2292" s="11"/>
      <c r="M2292" s="11">
        <v>1</v>
      </c>
      <c r="N2292" s="70"/>
      <c r="P2292" s="196">
        <f t="shared" si="161"/>
        <v>27.72</v>
      </c>
      <c r="Q2292" s="11"/>
      <c r="R2292" s="11"/>
      <c r="S2292" s="11"/>
      <c r="T2292" s="170">
        <f t="shared" si="162"/>
        <v>54</v>
      </c>
      <c r="U2292" s="11"/>
      <c r="V2292" s="11"/>
      <c r="W2292" s="11"/>
      <c r="Y2292" s="11">
        <v>27.72</v>
      </c>
      <c r="Z2292" s="11">
        <f t="shared" si="159"/>
        <v>39.18</v>
      </c>
      <c r="AB2292" s="11">
        <f t="shared" si="160"/>
        <v>21.5</v>
      </c>
      <c r="AC2292" s="170">
        <v>26.68</v>
      </c>
      <c r="AD2292" s="11"/>
      <c r="AE2292" s="4"/>
      <c r="AF2292" s="4"/>
    </row>
    <row r="2293" spans="1:32">
      <c r="A2293" s="56"/>
      <c r="B2293" s="195"/>
      <c r="C2293" s="11" t="s">
        <v>559</v>
      </c>
      <c r="D2293" s="11"/>
      <c r="E2293" s="11" t="s">
        <v>166</v>
      </c>
      <c r="F2293" s="11">
        <v>6797954</v>
      </c>
      <c r="G2293" s="11"/>
      <c r="H2293" s="11">
        <f t="shared" si="158"/>
        <v>19197</v>
      </c>
      <c r="I2293" s="11"/>
      <c r="J2293" s="207">
        <v>766498.61000000022</v>
      </c>
      <c r="K2293" s="11"/>
      <c r="M2293" s="11">
        <v>1446</v>
      </c>
      <c r="N2293" s="70"/>
      <c r="P2293" s="196">
        <f t="shared" si="161"/>
        <v>530.08202627939158</v>
      </c>
      <c r="Q2293" s="11"/>
      <c r="R2293" s="11"/>
      <c r="S2293" s="11"/>
      <c r="T2293" s="170">
        <f t="shared" si="162"/>
        <v>4701.2130013831256</v>
      </c>
      <c r="U2293" s="11"/>
      <c r="V2293" s="11"/>
      <c r="W2293" s="11"/>
      <c r="Y2293" s="11">
        <v>766498.61000000022</v>
      </c>
      <c r="Z2293" s="11">
        <f t="shared" si="159"/>
        <v>1083265.92</v>
      </c>
      <c r="AB2293" s="11">
        <f t="shared" si="160"/>
        <v>594469.32999999996</v>
      </c>
      <c r="AC2293" s="170">
        <v>737811.07</v>
      </c>
      <c r="AD2293" s="11"/>
      <c r="AE2293" s="4"/>
      <c r="AF2293" s="4"/>
    </row>
    <row r="2294" spans="1:32">
      <c r="A2294" s="56"/>
      <c r="B2294" s="195"/>
      <c r="C2294" s="11" t="s">
        <v>560</v>
      </c>
      <c r="D2294" s="11"/>
      <c r="E2294" s="11" t="s">
        <v>273</v>
      </c>
      <c r="F2294" s="11">
        <v>10067</v>
      </c>
      <c r="G2294" s="11"/>
      <c r="H2294" s="11">
        <f t="shared" si="158"/>
        <v>28</v>
      </c>
      <c r="I2294" s="11"/>
      <c r="J2294" s="207">
        <v>2489.0599999999995</v>
      </c>
      <c r="K2294" s="11"/>
      <c r="M2294" s="11">
        <v>41</v>
      </c>
      <c r="N2294" s="70"/>
      <c r="P2294" s="196">
        <f t="shared" si="161"/>
        <v>60.708780487804866</v>
      </c>
      <c r="Q2294" s="11"/>
      <c r="R2294" s="11"/>
      <c r="S2294" s="11"/>
      <c r="T2294" s="170">
        <f t="shared" si="162"/>
        <v>245.53658536585365</v>
      </c>
      <c r="U2294" s="11"/>
      <c r="V2294" s="11"/>
      <c r="W2294" s="11"/>
      <c r="Y2294" s="11">
        <v>2489.0599999999995</v>
      </c>
      <c r="Z2294" s="11">
        <f t="shared" si="159"/>
        <v>3517.7</v>
      </c>
      <c r="AB2294" s="11">
        <f t="shared" si="160"/>
        <v>1930.43</v>
      </c>
      <c r="AC2294" s="170">
        <v>2395.9</v>
      </c>
      <c r="AD2294" s="11"/>
      <c r="AE2294" s="4"/>
      <c r="AF2294" s="4"/>
    </row>
    <row r="2295" spans="1:32">
      <c r="A2295" s="56"/>
      <c r="B2295" s="195"/>
      <c r="C2295" s="11" t="s">
        <v>561</v>
      </c>
      <c r="D2295" s="11"/>
      <c r="E2295" s="11" t="s">
        <v>57</v>
      </c>
      <c r="F2295" s="11">
        <v>469</v>
      </c>
      <c r="G2295" s="11"/>
      <c r="H2295" s="11">
        <f t="shared" si="158"/>
        <v>1</v>
      </c>
      <c r="I2295" s="11"/>
      <c r="J2295" s="207">
        <v>44.77</v>
      </c>
      <c r="K2295" s="11"/>
      <c r="M2295" s="11">
        <v>2</v>
      </c>
      <c r="N2295" s="70"/>
      <c r="P2295" s="196">
        <f t="shared" si="161"/>
        <v>22.385000000000002</v>
      </c>
      <c r="Q2295" s="11"/>
      <c r="R2295" s="11"/>
      <c r="S2295" s="11"/>
      <c r="T2295" s="170">
        <f t="shared" si="162"/>
        <v>234.5</v>
      </c>
      <c r="U2295" s="11"/>
      <c r="V2295" s="11"/>
      <c r="W2295" s="11"/>
      <c r="Y2295" s="11">
        <v>44.77</v>
      </c>
      <c r="Z2295" s="11">
        <f t="shared" si="159"/>
        <v>63.27</v>
      </c>
      <c r="AB2295" s="11">
        <f t="shared" si="160"/>
        <v>34.72</v>
      </c>
      <c r="AC2295" s="170">
        <v>43.09</v>
      </c>
      <c r="AD2295" s="11"/>
      <c r="AE2295" s="4"/>
      <c r="AF2295" s="4"/>
    </row>
    <row r="2296" spans="1:32">
      <c r="A2296" s="56"/>
      <c r="B2296" s="195"/>
      <c r="C2296" s="11" t="s">
        <v>561</v>
      </c>
      <c r="D2296" s="11"/>
      <c r="E2296" s="11" t="s">
        <v>68</v>
      </c>
      <c r="F2296" s="11">
        <v>1259</v>
      </c>
      <c r="G2296" s="11"/>
      <c r="H2296" s="11">
        <f t="shared" si="158"/>
        <v>4</v>
      </c>
      <c r="I2296" s="11"/>
      <c r="J2296" s="207">
        <v>252.28</v>
      </c>
      <c r="K2296" s="11"/>
      <c r="M2296" s="11">
        <v>1</v>
      </c>
      <c r="N2296" s="70"/>
      <c r="P2296" s="196">
        <f t="shared" si="161"/>
        <v>252.28</v>
      </c>
      <c r="Q2296" s="11"/>
      <c r="R2296" s="11"/>
      <c r="S2296" s="11"/>
      <c r="T2296" s="170">
        <f t="shared" si="162"/>
        <v>1259</v>
      </c>
      <c r="U2296" s="11"/>
      <c r="V2296" s="11"/>
      <c r="W2296" s="11"/>
      <c r="Y2296" s="11">
        <v>252.28</v>
      </c>
      <c r="Z2296" s="11">
        <f t="shared" si="159"/>
        <v>356.54</v>
      </c>
      <c r="AB2296" s="11">
        <f t="shared" si="160"/>
        <v>195.66</v>
      </c>
      <c r="AC2296" s="170">
        <v>242.84</v>
      </c>
      <c r="AD2296" s="11"/>
      <c r="AE2296" s="4"/>
      <c r="AF2296" s="4"/>
    </row>
    <row r="2297" spans="1:32">
      <c r="A2297" s="56"/>
      <c r="B2297" s="195"/>
      <c r="C2297" s="11" t="s">
        <v>561</v>
      </c>
      <c r="D2297" s="11"/>
      <c r="E2297" s="11" t="s">
        <v>62</v>
      </c>
      <c r="F2297" s="11">
        <v>22840</v>
      </c>
      <c r="G2297" s="11"/>
      <c r="H2297" s="11">
        <f t="shared" si="158"/>
        <v>64</v>
      </c>
      <c r="I2297" s="11"/>
      <c r="J2297" s="207">
        <v>4046.43</v>
      </c>
      <c r="K2297" s="11"/>
      <c r="M2297" s="11">
        <v>1</v>
      </c>
      <c r="N2297" s="70"/>
      <c r="P2297" s="196">
        <f t="shared" si="161"/>
        <v>4046.43</v>
      </c>
      <c r="Q2297" s="11"/>
      <c r="R2297" s="11"/>
      <c r="S2297" s="11"/>
      <c r="T2297" s="170">
        <f t="shared" si="162"/>
        <v>22840</v>
      </c>
      <c r="U2297" s="11"/>
      <c r="V2297" s="11"/>
      <c r="W2297" s="11"/>
      <c r="Y2297" s="11">
        <v>4046.43</v>
      </c>
      <c r="Z2297" s="11">
        <f t="shared" si="159"/>
        <v>5718.68</v>
      </c>
      <c r="AB2297" s="11">
        <f t="shared" si="160"/>
        <v>3138.27</v>
      </c>
      <c r="AC2297" s="170">
        <v>3894.99</v>
      </c>
      <c r="AD2297" s="11"/>
      <c r="AE2297" s="4"/>
      <c r="AF2297" s="4"/>
    </row>
    <row r="2298" spans="1:32">
      <c r="A2298" s="56"/>
      <c r="B2298" s="195"/>
      <c r="C2298" s="11" t="s">
        <v>561</v>
      </c>
      <c r="D2298" s="11"/>
      <c r="E2298" s="11" t="s">
        <v>562</v>
      </c>
      <c r="F2298" s="11">
        <v>1268734</v>
      </c>
      <c r="G2298" s="11"/>
      <c r="H2298" s="11">
        <f t="shared" si="158"/>
        <v>3583</v>
      </c>
      <c r="I2298" s="11"/>
      <c r="J2298" s="207">
        <v>101208.33000000003</v>
      </c>
      <c r="K2298" s="11"/>
      <c r="M2298" s="11">
        <v>76</v>
      </c>
      <c r="N2298" s="70"/>
      <c r="P2298" s="196">
        <f t="shared" si="161"/>
        <v>1331.6885526315793</v>
      </c>
      <c r="Q2298" s="11"/>
      <c r="R2298" s="11"/>
      <c r="S2298" s="11"/>
      <c r="T2298" s="170">
        <f t="shared" si="162"/>
        <v>16693.86842105263</v>
      </c>
      <c r="U2298" s="11"/>
      <c r="V2298" s="11"/>
      <c r="W2298" s="11"/>
      <c r="Y2298" s="11">
        <v>101208.33000000003</v>
      </c>
      <c r="Z2298" s="11">
        <f t="shared" si="159"/>
        <v>143034.22</v>
      </c>
      <c r="AB2298" s="11">
        <f t="shared" si="160"/>
        <v>78493.62</v>
      </c>
      <c r="AC2298" s="170">
        <v>97420.43</v>
      </c>
      <c r="AD2298" s="11"/>
      <c r="AE2298" s="4"/>
      <c r="AF2298" s="4"/>
    </row>
    <row r="2299" spans="1:32">
      <c r="A2299" s="56"/>
      <c r="B2299" s="195"/>
      <c r="C2299" s="11" t="s">
        <v>563</v>
      </c>
      <c r="D2299" s="11"/>
      <c r="E2299" s="11" t="s">
        <v>115</v>
      </c>
      <c r="F2299" s="11">
        <v>1578056</v>
      </c>
      <c r="G2299" s="11"/>
      <c r="H2299" s="11">
        <f t="shared" si="158"/>
        <v>4456</v>
      </c>
      <c r="I2299" s="11"/>
      <c r="J2299" s="207">
        <v>153179.64999999985</v>
      </c>
      <c r="K2299" s="11"/>
      <c r="M2299" s="11">
        <v>322</v>
      </c>
      <c r="N2299" s="70"/>
      <c r="P2299" s="196">
        <f t="shared" si="161"/>
        <v>475.71319875776351</v>
      </c>
      <c r="Q2299" s="11"/>
      <c r="R2299" s="11"/>
      <c r="S2299" s="11"/>
      <c r="T2299" s="170">
        <f t="shared" si="162"/>
        <v>4900.7950310559008</v>
      </c>
      <c r="U2299" s="11"/>
      <c r="V2299" s="11"/>
      <c r="W2299" s="11"/>
      <c r="Y2299" s="11">
        <v>153179.64999999985</v>
      </c>
      <c r="Z2299" s="11">
        <f t="shared" si="159"/>
        <v>216483.49</v>
      </c>
      <c r="AB2299" s="11">
        <f t="shared" si="160"/>
        <v>118800.74</v>
      </c>
      <c r="AC2299" s="170">
        <v>147446.64000000001</v>
      </c>
      <c r="AD2299" s="11"/>
      <c r="AE2299" s="4"/>
      <c r="AF2299" s="4"/>
    </row>
    <row r="2300" spans="1:32">
      <c r="A2300" s="56"/>
      <c r="B2300" s="195"/>
      <c r="C2300" s="11" t="s">
        <v>604</v>
      </c>
      <c r="D2300" s="11"/>
      <c r="E2300" s="11" t="s">
        <v>179</v>
      </c>
      <c r="F2300" s="11">
        <v>468</v>
      </c>
      <c r="G2300" s="11"/>
      <c r="H2300" s="11">
        <f t="shared" si="158"/>
        <v>1</v>
      </c>
      <c r="I2300" s="11"/>
      <c r="J2300" s="207">
        <v>177.63</v>
      </c>
      <c r="K2300" s="11"/>
      <c r="M2300" s="11">
        <v>4</v>
      </c>
      <c r="N2300" s="70"/>
      <c r="P2300" s="196">
        <f t="shared" si="161"/>
        <v>44.407499999999999</v>
      </c>
      <c r="Q2300" s="11"/>
      <c r="R2300" s="11"/>
      <c r="S2300" s="11"/>
      <c r="T2300" s="170">
        <f t="shared" si="162"/>
        <v>117</v>
      </c>
      <c r="U2300" s="11"/>
      <c r="V2300" s="11"/>
      <c r="W2300" s="11"/>
      <c r="Y2300" s="11">
        <v>177.63</v>
      </c>
      <c r="Z2300" s="11">
        <f t="shared" si="159"/>
        <v>251.04</v>
      </c>
      <c r="AB2300" s="11">
        <f t="shared" si="160"/>
        <v>137.76</v>
      </c>
      <c r="AC2300" s="170">
        <v>170.98</v>
      </c>
      <c r="AD2300" s="11"/>
      <c r="AE2300" s="4"/>
      <c r="AF2300" s="4"/>
    </row>
    <row r="2301" spans="1:32">
      <c r="A2301" s="56"/>
      <c r="B2301" s="195"/>
      <c r="C2301" s="11" t="s">
        <v>605</v>
      </c>
      <c r="D2301" s="11"/>
      <c r="E2301" s="11" t="s">
        <v>133</v>
      </c>
      <c r="F2301" s="11">
        <v>3665</v>
      </c>
      <c r="G2301" s="11"/>
      <c r="H2301" s="11">
        <f t="shared" si="158"/>
        <v>10</v>
      </c>
      <c r="I2301" s="11"/>
      <c r="J2301" s="207">
        <v>646.27</v>
      </c>
      <c r="K2301" s="11"/>
      <c r="M2301" s="11">
        <v>1</v>
      </c>
      <c r="N2301" s="70"/>
      <c r="P2301" s="196">
        <f t="shared" si="161"/>
        <v>646.27</v>
      </c>
      <c r="Q2301" s="11"/>
      <c r="R2301" s="11"/>
      <c r="S2301" s="11"/>
      <c r="T2301" s="170">
        <f t="shared" si="162"/>
        <v>3665</v>
      </c>
      <c r="U2301" s="11"/>
      <c r="V2301" s="11"/>
      <c r="W2301" s="11"/>
      <c r="Y2301" s="11">
        <v>646.27</v>
      </c>
      <c r="Z2301" s="11">
        <f t="shared" si="159"/>
        <v>913.35</v>
      </c>
      <c r="AB2301" s="11">
        <f t="shared" si="160"/>
        <v>501.22</v>
      </c>
      <c r="AC2301" s="170">
        <v>622.08000000000004</v>
      </c>
      <c r="AD2301" s="11"/>
      <c r="AE2301" s="4"/>
      <c r="AF2301" s="4"/>
    </row>
    <row r="2302" spans="1:32">
      <c r="A2302" s="56"/>
      <c r="B2302" s="195"/>
      <c r="C2302" s="11" t="s">
        <v>567</v>
      </c>
      <c r="D2302" s="11"/>
      <c r="E2302" s="11" t="s">
        <v>215</v>
      </c>
      <c r="F2302" s="11">
        <v>227</v>
      </c>
      <c r="G2302" s="11"/>
      <c r="H2302" s="11">
        <f t="shared" si="158"/>
        <v>1</v>
      </c>
      <c r="I2302" s="11"/>
      <c r="J2302" s="207">
        <v>95.48</v>
      </c>
      <c r="K2302" s="11"/>
      <c r="M2302" s="11">
        <v>1</v>
      </c>
      <c r="N2302" s="70"/>
      <c r="P2302" s="196">
        <f t="shared" si="161"/>
        <v>95.48</v>
      </c>
      <c r="Q2302" s="11"/>
      <c r="R2302" s="11"/>
      <c r="S2302" s="11"/>
      <c r="T2302" s="170">
        <f t="shared" si="162"/>
        <v>227</v>
      </c>
      <c r="U2302" s="11"/>
      <c r="V2302" s="11"/>
      <c r="W2302" s="11"/>
      <c r="Y2302" s="11">
        <v>95.48</v>
      </c>
      <c r="Z2302" s="11">
        <f t="shared" si="159"/>
        <v>134.94</v>
      </c>
      <c r="AB2302" s="11">
        <f t="shared" si="160"/>
        <v>74.05</v>
      </c>
      <c r="AC2302" s="170">
        <v>91.91</v>
      </c>
      <c r="AD2302" s="11"/>
      <c r="AE2302" s="4"/>
      <c r="AF2302" s="4"/>
    </row>
    <row r="2303" spans="1:32">
      <c r="A2303" s="56"/>
      <c r="B2303" s="195"/>
      <c r="C2303" s="11" t="s">
        <v>567</v>
      </c>
      <c r="D2303" s="11"/>
      <c r="E2303" s="11" t="s">
        <v>443</v>
      </c>
      <c r="F2303" s="11">
        <v>1925206</v>
      </c>
      <c r="G2303" s="11"/>
      <c r="H2303" s="11">
        <f t="shared" si="158"/>
        <v>5437</v>
      </c>
      <c r="I2303" s="11"/>
      <c r="J2303" s="207">
        <v>191424.44</v>
      </c>
      <c r="K2303" s="11"/>
      <c r="M2303" s="11">
        <v>509</v>
      </c>
      <c r="N2303" s="70"/>
      <c r="P2303" s="196">
        <f t="shared" si="161"/>
        <v>376.07944990176816</v>
      </c>
      <c r="Q2303" s="11"/>
      <c r="R2303" s="11"/>
      <c r="S2303" s="11"/>
      <c r="T2303" s="170">
        <f t="shared" si="162"/>
        <v>3782.3300589390965</v>
      </c>
      <c r="U2303" s="11"/>
      <c r="V2303" s="11"/>
      <c r="W2303" s="11"/>
      <c r="Y2303" s="11">
        <v>191424.44</v>
      </c>
      <c r="Z2303" s="11">
        <f t="shared" si="159"/>
        <v>270533.53000000003</v>
      </c>
      <c r="AB2303" s="11">
        <f t="shared" si="160"/>
        <v>148462.04999999999</v>
      </c>
      <c r="AC2303" s="170">
        <v>184260.05</v>
      </c>
      <c r="AD2303" s="11"/>
      <c r="AE2303" s="4"/>
      <c r="AF2303" s="4"/>
    </row>
    <row r="2304" spans="1:32">
      <c r="A2304" s="56"/>
      <c r="B2304" s="195"/>
      <c r="C2304" s="11" t="s">
        <v>568</v>
      </c>
      <c r="D2304" s="11"/>
      <c r="E2304" s="11" t="s">
        <v>79</v>
      </c>
      <c r="F2304" s="11">
        <v>32748</v>
      </c>
      <c r="G2304" s="11"/>
      <c r="H2304" s="11">
        <f t="shared" si="158"/>
        <v>92</v>
      </c>
      <c r="I2304" s="11"/>
      <c r="J2304" s="207">
        <v>5944.94</v>
      </c>
      <c r="K2304" s="11"/>
      <c r="M2304" s="11">
        <v>6</v>
      </c>
      <c r="N2304" s="70"/>
      <c r="P2304" s="196">
        <f t="shared" si="161"/>
        <v>990.82333333333327</v>
      </c>
      <c r="Q2304" s="11"/>
      <c r="R2304" s="11"/>
      <c r="S2304" s="11"/>
      <c r="T2304" s="170">
        <f t="shared" si="162"/>
        <v>5458</v>
      </c>
      <c r="U2304" s="11"/>
      <c r="V2304" s="11"/>
      <c r="W2304" s="11"/>
      <c r="Y2304" s="11">
        <v>5944.94</v>
      </c>
      <c r="Z2304" s="11">
        <f t="shared" si="159"/>
        <v>8401.7800000000007</v>
      </c>
      <c r="AB2304" s="11">
        <f t="shared" si="160"/>
        <v>4610.6899999999996</v>
      </c>
      <c r="AC2304" s="170">
        <v>5722.44</v>
      </c>
      <c r="AD2304" s="11"/>
      <c r="AE2304" s="4"/>
      <c r="AF2304" s="4"/>
    </row>
    <row r="2305" spans="1:37">
      <c r="A2305" s="56"/>
      <c r="B2305" s="195"/>
      <c r="C2305" s="11" t="s">
        <v>569</v>
      </c>
      <c r="D2305" s="11"/>
      <c r="E2305" s="11" t="s">
        <v>443</v>
      </c>
      <c r="F2305" s="11">
        <v>33305</v>
      </c>
      <c r="G2305" s="11"/>
      <c r="H2305" s="11">
        <f>ROUND($H$2313*F2305/$F$2313,0)</f>
        <v>94</v>
      </c>
      <c r="I2305" s="11"/>
      <c r="J2305" s="207">
        <v>5818.02</v>
      </c>
      <c r="K2305" s="11"/>
      <c r="M2305" s="11">
        <v>20</v>
      </c>
      <c r="N2305" s="70"/>
      <c r="P2305" s="196">
        <f t="shared" si="161"/>
        <v>290.90100000000001</v>
      </c>
      <c r="Q2305" s="11"/>
      <c r="R2305" s="11"/>
      <c r="S2305" s="11"/>
      <c r="T2305" s="170">
        <f t="shared" si="162"/>
        <v>1665.25</v>
      </c>
      <c r="U2305" s="11"/>
      <c r="V2305" s="11"/>
      <c r="W2305" s="11"/>
      <c r="Y2305" s="11">
        <v>5818.02</v>
      </c>
      <c r="Z2305" s="11">
        <f>ROUND($Z$2313*Y2305/$Y$2313,2)</f>
        <v>8222.41</v>
      </c>
      <c r="AB2305" s="11">
        <f>ROUND($AB$2313*Y2305/$Y$2313,2)</f>
        <v>4512.25</v>
      </c>
      <c r="AC2305" s="170">
        <v>5600.27</v>
      </c>
      <c r="AD2305" s="11"/>
      <c r="AE2305" s="4"/>
      <c r="AF2305" s="4"/>
    </row>
    <row r="2306" spans="1:37">
      <c r="A2306" s="56"/>
      <c r="B2306" s="195"/>
      <c r="C2306" s="11"/>
      <c r="D2306" s="11"/>
      <c r="E2306" s="11"/>
      <c r="F2306" s="11"/>
      <c r="G2306" s="11"/>
      <c r="H2306" s="11"/>
      <c r="I2306" s="11"/>
      <c r="J2306" s="207"/>
      <c r="K2306" s="11"/>
      <c r="M2306" s="11"/>
      <c r="N2306" s="70"/>
      <c r="P2306" s="196" t="e">
        <f t="shared" si="161"/>
        <v>#DIV/0!</v>
      </c>
      <c r="Q2306" s="11"/>
      <c r="R2306" s="11"/>
      <c r="S2306" s="11"/>
      <c r="T2306" s="170" t="e">
        <f t="shared" si="162"/>
        <v>#DIV/0!</v>
      </c>
      <c r="U2306" s="11"/>
      <c r="V2306" s="11"/>
      <c r="W2306" s="11"/>
      <c r="Y2306" s="11"/>
      <c r="Z2306" s="11"/>
      <c r="AB2306" s="11"/>
      <c r="AC2306" s="170"/>
      <c r="AD2306" s="11"/>
      <c r="AE2306" s="4"/>
      <c r="AF2306" s="4"/>
    </row>
    <row r="2307" spans="1:37">
      <c r="A2307" s="56"/>
      <c r="B2307" s="195"/>
      <c r="C2307" s="11"/>
      <c r="D2307" s="11"/>
      <c r="E2307" s="11"/>
      <c r="F2307" s="11"/>
      <c r="G2307" s="11"/>
      <c r="H2307" s="11"/>
      <c r="I2307" s="11"/>
      <c r="J2307" s="207"/>
      <c r="K2307" s="11"/>
      <c r="M2307" s="11"/>
      <c r="N2307" s="70"/>
      <c r="P2307" s="196" t="e">
        <f t="shared" si="161"/>
        <v>#DIV/0!</v>
      </c>
      <c r="Q2307" s="11"/>
      <c r="R2307" s="11"/>
      <c r="S2307" s="11"/>
      <c r="T2307" s="170" t="e">
        <f t="shared" si="162"/>
        <v>#DIV/0!</v>
      </c>
      <c r="U2307" s="11"/>
      <c r="V2307" s="11"/>
      <c r="W2307" s="11"/>
      <c r="Y2307" s="11"/>
      <c r="Z2307" s="11"/>
      <c r="AB2307" s="11"/>
      <c r="AC2307" s="170"/>
      <c r="AD2307" s="11"/>
      <c r="AE2307" s="4"/>
      <c r="AF2307" s="4"/>
    </row>
    <row r="2308" spans="1:37">
      <c r="A2308" s="56"/>
      <c r="B2308" s="195"/>
      <c r="C2308" s="11"/>
      <c r="D2308" s="11"/>
      <c r="E2308" s="11"/>
      <c r="F2308" s="11"/>
      <c r="G2308" s="11"/>
      <c r="H2308" s="11"/>
      <c r="I2308" s="11"/>
      <c r="J2308" s="207"/>
      <c r="K2308" s="11"/>
      <c r="M2308" s="11"/>
      <c r="N2308" s="70"/>
      <c r="P2308" s="196" t="e">
        <f t="shared" si="116"/>
        <v>#DIV/0!</v>
      </c>
      <c r="Q2308" s="11"/>
      <c r="R2308" s="11"/>
      <c r="S2308" s="11"/>
      <c r="T2308" s="170" t="e">
        <f t="shared" si="117"/>
        <v>#DIV/0!</v>
      </c>
      <c r="U2308" s="11"/>
      <c r="V2308" s="11"/>
      <c r="W2308" s="11"/>
      <c r="Y2308" s="11"/>
      <c r="Z2308" s="11"/>
      <c r="AB2308" s="11"/>
      <c r="AC2308" s="170"/>
      <c r="AD2308" s="11"/>
      <c r="AE2308" s="4"/>
      <c r="AF2308" s="4"/>
    </row>
    <row r="2309" spans="1:37">
      <c r="A2309" s="56"/>
      <c r="B2309" s="195"/>
      <c r="C2309" s="11"/>
      <c r="D2309" s="11"/>
      <c r="E2309" s="11"/>
      <c r="F2309" s="11"/>
      <c r="G2309" s="11"/>
      <c r="H2309" s="11"/>
      <c r="I2309" s="11"/>
      <c r="J2309" s="207"/>
      <c r="K2309" s="11"/>
      <c r="M2309" s="11"/>
      <c r="N2309" s="70"/>
      <c r="P2309" s="196" t="e">
        <f t="shared" si="116"/>
        <v>#DIV/0!</v>
      </c>
      <c r="Q2309" s="11"/>
      <c r="R2309" s="11"/>
      <c r="S2309" s="11"/>
      <c r="T2309" s="170" t="e">
        <f t="shared" si="117"/>
        <v>#DIV/0!</v>
      </c>
      <c r="U2309" s="11"/>
      <c r="V2309" s="11"/>
      <c r="W2309" s="11"/>
      <c r="Y2309" s="11"/>
      <c r="Z2309" s="11"/>
      <c r="AB2309" s="11"/>
      <c r="AC2309" s="170"/>
      <c r="AD2309" s="11"/>
      <c r="AE2309" s="4"/>
      <c r="AF2309" s="4"/>
    </row>
    <row r="2310" spans="1:37">
      <c r="A2310" s="56"/>
      <c r="B2310" s="195"/>
      <c r="C2310" s="11"/>
      <c r="D2310" s="11"/>
      <c r="E2310" s="11"/>
      <c r="F2310" s="11"/>
      <c r="G2310" s="11"/>
      <c r="H2310" s="11"/>
      <c r="I2310" s="11"/>
      <c r="J2310" s="207"/>
      <c r="K2310" s="11"/>
      <c r="M2310" s="11"/>
      <c r="N2310" s="70"/>
      <c r="P2310" s="196" t="e">
        <f t="shared" si="116"/>
        <v>#DIV/0!</v>
      </c>
      <c r="Q2310" s="11"/>
      <c r="R2310" s="11"/>
      <c r="S2310" s="11"/>
      <c r="T2310" s="170" t="e">
        <f t="shared" si="117"/>
        <v>#DIV/0!</v>
      </c>
      <c r="U2310" s="11"/>
      <c r="V2310" s="11"/>
      <c r="W2310" s="11"/>
      <c r="Y2310" s="11"/>
      <c r="Z2310" s="11"/>
      <c r="AB2310" s="11"/>
      <c r="AC2310" s="170"/>
      <c r="AD2310" s="11"/>
      <c r="AE2310" s="4"/>
      <c r="AF2310" s="4"/>
    </row>
    <row r="2311" spans="1:37">
      <c r="A2311" s="56"/>
      <c r="B2311" s="195"/>
      <c r="C2311" s="11"/>
      <c r="D2311" s="11"/>
      <c r="E2311" s="11"/>
      <c r="F2311" s="11"/>
      <c r="G2311" s="11"/>
      <c r="H2311" s="11"/>
      <c r="I2311" s="11"/>
      <c r="J2311" s="207"/>
      <c r="K2311" s="11"/>
      <c r="M2311" s="11"/>
      <c r="N2311" s="70"/>
      <c r="P2311" s="196" t="e">
        <f t="shared" si="116"/>
        <v>#DIV/0!</v>
      </c>
      <c r="Q2311" s="11"/>
      <c r="R2311" s="11"/>
      <c r="S2311" s="11"/>
      <c r="T2311" s="170" t="e">
        <f t="shared" si="117"/>
        <v>#DIV/0!</v>
      </c>
      <c r="U2311" s="11"/>
      <c r="V2311" s="11"/>
      <c r="W2311" s="11"/>
      <c r="Y2311" s="11"/>
      <c r="Z2311" s="11"/>
      <c r="AB2311" s="11"/>
      <c r="AC2311" s="170"/>
      <c r="AD2311" s="11"/>
      <c r="AE2311" s="4"/>
      <c r="AF2311" s="4"/>
    </row>
    <row r="2312" spans="1:37" ht="13.8" thickBot="1">
      <c r="A2312" s="56"/>
      <c r="B2312" s="195"/>
      <c r="C2312" s="11"/>
      <c r="D2312" s="11"/>
      <c r="E2312" s="11"/>
      <c r="F2312" s="11"/>
      <c r="G2312" s="11"/>
      <c r="H2312" s="11"/>
      <c r="I2312" s="11"/>
      <c r="J2312" s="207"/>
      <c r="K2312" s="11"/>
      <c r="M2312" s="11"/>
      <c r="N2312" s="70"/>
      <c r="P2312" s="196" t="e">
        <f t="shared" si="116"/>
        <v>#DIV/0!</v>
      </c>
      <c r="Q2312" s="11"/>
      <c r="R2312" s="11"/>
      <c r="S2312" s="11"/>
      <c r="T2312" s="170" t="e">
        <f t="shared" si="117"/>
        <v>#DIV/0!</v>
      </c>
      <c r="U2312" s="11"/>
      <c r="V2312" s="11"/>
      <c r="W2312" s="11"/>
      <c r="Y2312" s="11"/>
      <c r="Z2312" s="11"/>
      <c r="AB2312" s="11"/>
      <c r="AC2312" s="170"/>
      <c r="AD2312" s="11"/>
      <c r="AE2312" s="4"/>
      <c r="AF2312" s="4"/>
    </row>
    <row r="2313" spans="1:37">
      <c r="A2313" s="56"/>
      <c r="B2313" s="93" t="s">
        <v>570</v>
      </c>
      <c r="C2313" s="100"/>
      <c r="D2313" s="100"/>
      <c r="E2313" s="100"/>
      <c r="F2313" s="201">
        <f>SUM(F1767:F2312)</f>
        <v>477425384</v>
      </c>
      <c r="G2313" s="95"/>
      <c r="H2313" s="201">
        <v>1348244</v>
      </c>
      <c r="I2313" s="95"/>
      <c r="J2313" s="209">
        <f>SUM(J1767:J2312)</f>
        <v>48685254.820000015</v>
      </c>
      <c r="K2313" s="96"/>
      <c r="M2313" s="201">
        <f>SUM(M1767:M2312)</f>
        <v>65640</v>
      </c>
      <c r="N2313" s="96"/>
      <c r="P2313" s="197" t="e">
        <f>AVERAGE(P1767:P2312)</f>
        <v>#DIV/0!</v>
      </c>
      <c r="Q2313" s="99" t="s">
        <v>571</v>
      </c>
      <c r="R2313" s="99" t="s">
        <v>571</v>
      </c>
      <c r="S2313" s="99" t="s">
        <v>571</v>
      </c>
      <c r="T2313" s="173" t="e">
        <f>AVERAGE(T1767:T2312)</f>
        <v>#DIV/0!</v>
      </c>
      <c r="U2313" s="99" t="s">
        <v>571</v>
      </c>
      <c r="V2313" s="99" t="s">
        <v>571</v>
      </c>
      <c r="W2313" s="101" t="s">
        <v>571</v>
      </c>
      <c r="Y2313" s="171">
        <f>SUM(Y1768:Y2305)</f>
        <v>48685254.820000015</v>
      </c>
      <c r="Z2313" s="294">
        <v>68805183</v>
      </c>
      <c r="AB2313" s="95">
        <v>37758569</v>
      </c>
      <c r="AC2313" s="173">
        <f>SUM(AC1768:AC2305)</f>
        <v>46863124.480000019</v>
      </c>
      <c r="AD2313" s="96"/>
      <c r="AE2313" s="4"/>
      <c r="AF2313" s="4"/>
    </row>
    <row r="2314" spans="1:37" s="4" customFormat="1">
      <c r="A2314" s="56"/>
      <c r="J2314" s="202"/>
      <c r="M2314" s="51"/>
      <c r="P2314" s="51"/>
      <c r="Y2314" s="51"/>
      <c r="AB2314" s="59"/>
      <c r="AC2314" s="5"/>
      <c r="AD2314" s="5"/>
      <c r="AH2314" s="74"/>
      <c r="AI2314" s="74"/>
      <c r="AJ2314" s="74"/>
      <c r="AK2314" s="74"/>
    </row>
    <row r="2315" spans="1:37" ht="66">
      <c r="A2315" s="56" t="s">
        <v>572</v>
      </c>
      <c r="B2315" s="57" t="s">
        <v>575</v>
      </c>
      <c r="C2315" s="57" t="s">
        <v>33</v>
      </c>
      <c r="D2315" s="57" t="s">
        <v>34</v>
      </c>
      <c r="E2315" s="57" t="s">
        <v>35</v>
      </c>
      <c r="F2315" s="58" t="s">
        <v>36</v>
      </c>
      <c r="G2315" s="58" t="s">
        <v>36</v>
      </c>
      <c r="H2315" s="58" t="s">
        <v>37</v>
      </c>
      <c r="I2315" s="58" t="s">
        <v>37</v>
      </c>
      <c r="J2315" s="210" t="s">
        <v>38</v>
      </c>
      <c r="K2315" s="58" t="s">
        <v>39</v>
      </c>
      <c r="L2315" s="90"/>
      <c r="M2315" s="58" t="s">
        <v>40</v>
      </c>
      <c r="N2315" s="72" t="s">
        <v>40</v>
      </c>
      <c r="O2315" s="73"/>
      <c r="P2315" s="58" t="s">
        <v>41</v>
      </c>
      <c r="Q2315" s="58" t="s">
        <v>41</v>
      </c>
      <c r="R2315" s="58" t="s">
        <v>42</v>
      </c>
      <c r="S2315" s="58" t="s">
        <v>42</v>
      </c>
      <c r="T2315" s="58" t="s">
        <v>43</v>
      </c>
      <c r="U2315" s="58" t="s">
        <v>43</v>
      </c>
      <c r="V2315" s="58" t="s">
        <v>44</v>
      </c>
      <c r="W2315" s="58" t="s">
        <v>44</v>
      </c>
      <c r="X2315" s="73"/>
      <c r="Y2315" s="58" t="s">
        <v>45</v>
      </c>
      <c r="Z2315" s="58" t="s">
        <v>46</v>
      </c>
      <c r="AB2315" s="58" t="s">
        <v>47</v>
      </c>
      <c r="AC2315" s="58" t="s">
        <v>48</v>
      </c>
      <c r="AD2315" s="58" t="s">
        <v>49</v>
      </c>
      <c r="AE2315" s="4"/>
      <c r="AF2315" s="4"/>
    </row>
    <row r="2316" spans="1:37">
      <c r="A2316" s="56"/>
      <c r="B2316" s="195"/>
      <c r="C2316" s="11" t="s">
        <v>50</v>
      </c>
      <c r="D2316" s="11"/>
      <c r="E2316" s="11" t="s">
        <v>50</v>
      </c>
      <c r="F2316" s="11"/>
      <c r="G2316" s="11"/>
      <c r="H2316" s="11"/>
      <c r="I2316" s="11"/>
      <c r="J2316" s="207"/>
      <c r="K2316" s="11"/>
      <c r="M2316" s="11"/>
      <c r="N2316" s="70"/>
      <c r="P2316" s="196" t="e">
        <f t="shared" ref="P2316:P2856" si="163">J2316/M2316</f>
        <v>#DIV/0!</v>
      </c>
      <c r="Q2316" s="11"/>
      <c r="R2316" s="11"/>
      <c r="S2316" s="11"/>
      <c r="T2316" s="170" t="e">
        <f t="shared" ref="T2316:T2856" si="164">F2316/M2316</f>
        <v>#DIV/0!</v>
      </c>
      <c r="U2316" s="11"/>
      <c r="V2316" s="11"/>
      <c r="W2316" s="11"/>
      <c r="Y2316" s="11"/>
      <c r="Z2316" s="188"/>
      <c r="AB2316" s="11"/>
      <c r="AC2316" s="170"/>
      <c r="AD2316" s="11"/>
      <c r="AE2316" s="4"/>
      <c r="AF2316" s="4"/>
    </row>
    <row r="2317" spans="1:37">
      <c r="A2317" s="56"/>
      <c r="B2317" s="195"/>
      <c r="C2317" s="11" t="s">
        <v>51</v>
      </c>
      <c r="D2317" s="11"/>
      <c r="E2317" s="11" t="s">
        <v>52</v>
      </c>
      <c r="F2317" s="11">
        <v>2336162</v>
      </c>
      <c r="G2317" s="11"/>
      <c r="H2317" s="11">
        <f t="shared" ref="H2317:H2380" si="165">ROUND($H$2857*F2317/$F$2857,0)</f>
        <v>6421</v>
      </c>
      <c r="I2317" s="11"/>
      <c r="J2317" s="207">
        <v>260577.02999999985</v>
      </c>
      <c r="K2317" s="11"/>
      <c r="M2317" s="11">
        <v>628</v>
      </c>
      <c r="N2317" s="70"/>
      <c r="P2317" s="196">
        <f t="shared" si="163"/>
        <v>414.93157643312077</v>
      </c>
      <c r="Q2317" s="11"/>
      <c r="R2317" s="11"/>
      <c r="S2317" s="11"/>
      <c r="T2317" s="170">
        <f t="shared" si="164"/>
        <v>3720.003184713376</v>
      </c>
      <c r="U2317" s="11"/>
      <c r="V2317" s="11"/>
      <c r="W2317" s="11"/>
      <c r="Y2317" s="11">
        <v>260577.02999999985</v>
      </c>
      <c r="Z2317" s="11">
        <f t="shared" ref="Z2317:Z2380" si="166">ROUND($Z$2857*Y2317/$Y$2857,2)</f>
        <v>319911.44</v>
      </c>
      <c r="AB2317" s="11">
        <f t="shared" ref="AB2317:AB2380" si="167">ROUND($AB$2857*Y2317/$Y$2857,2)</f>
        <v>149740.28</v>
      </c>
      <c r="AC2317" s="170">
        <v>251755.07</v>
      </c>
      <c r="AD2317" s="11"/>
      <c r="AE2317" s="4"/>
      <c r="AF2317" s="4"/>
    </row>
    <row r="2318" spans="1:37">
      <c r="A2318" s="56"/>
      <c r="B2318" s="195"/>
      <c r="C2318" s="11" t="s">
        <v>51</v>
      </c>
      <c r="D2318" s="11"/>
      <c r="E2318" s="11" t="s">
        <v>54</v>
      </c>
      <c r="F2318" s="11">
        <v>595117</v>
      </c>
      <c r="G2318" s="11"/>
      <c r="H2318" s="11">
        <f t="shared" si="165"/>
        <v>1636</v>
      </c>
      <c r="I2318" s="11"/>
      <c r="J2318" s="207">
        <v>37956.26</v>
      </c>
      <c r="K2318" s="11"/>
      <c r="M2318" s="11">
        <v>37</v>
      </c>
      <c r="N2318" s="70"/>
      <c r="P2318" s="196">
        <f t="shared" ref="P2318:P2381" si="168">J2318/M2318</f>
        <v>1025.844864864865</v>
      </c>
      <c r="Q2318" s="11"/>
      <c r="R2318" s="11"/>
      <c r="S2318" s="11"/>
      <c r="T2318" s="170">
        <f t="shared" ref="T2318:T2381" si="169">F2318/M2318</f>
        <v>16084.243243243243</v>
      </c>
      <c r="U2318" s="11"/>
      <c r="V2318" s="11"/>
      <c r="W2318" s="11"/>
      <c r="Y2318" s="11">
        <v>37956.26</v>
      </c>
      <c r="Z2318" s="11">
        <f t="shared" si="166"/>
        <v>46599.05</v>
      </c>
      <c r="AB2318" s="11">
        <f t="shared" si="167"/>
        <v>21811.52</v>
      </c>
      <c r="AC2318" s="170">
        <v>36671.230000000003</v>
      </c>
      <c r="AD2318" s="11"/>
      <c r="AE2318" s="4"/>
      <c r="AF2318" s="4"/>
    </row>
    <row r="2319" spans="1:37">
      <c r="A2319" s="56"/>
      <c r="B2319" s="195"/>
      <c r="C2319" s="11" t="s">
        <v>55</v>
      </c>
      <c r="D2319" s="11"/>
      <c r="E2319" s="11" t="s">
        <v>52</v>
      </c>
      <c r="F2319" s="11">
        <v>928926</v>
      </c>
      <c r="G2319" s="11"/>
      <c r="H2319" s="11">
        <f t="shared" si="165"/>
        <v>2553</v>
      </c>
      <c r="I2319" s="11"/>
      <c r="J2319" s="207">
        <v>110232.47999999992</v>
      </c>
      <c r="K2319" s="11"/>
      <c r="M2319" s="11">
        <v>310</v>
      </c>
      <c r="N2319" s="70"/>
      <c r="P2319" s="196">
        <f t="shared" si="168"/>
        <v>355.58864516129006</v>
      </c>
      <c r="Q2319" s="11"/>
      <c r="R2319" s="11"/>
      <c r="S2319" s="11"/>
      <c r="T2319" s="170">
        <f t="shared" si="169"/>
        <v>2996.5354838709677</v>
      </c>
      <c r="U2319" s="11"/>
      <c r="V2319" s="11"/>
      <c r="W2319" s="11"/>
      <c r="Y2319" s="11">
        <v>110232.47999999992</v>
      </c>
      <c r="Z2319" s="11">
        <f t="shared" si="166"/>
        <v>135332.85</v>
      </c>
      <c r="AB2319" s="11">
        <f t="shared" si="167"/>
        <v>63344.959999999999</v>
      </c>
      <c r="AC2319" s="170">
        <v>106500.51</v>
      </c>
      <c r="AD2319" s="11"/>
      <c r="AE2319" s="4"/>
      <c r="AF2319" s="4"/>
    </row>
    <row r="2320" spans="1:37">
      <c r="A2320" s="56"/>
      <c r="B2320" s="195"/>
      <c r="C2320" s="11" t="s">
        <v>55</v>
      </c>
      <c r="D2320" s="11"/>
      <c r="E2320" s="11" t="s">
        <v>136</v>
      </c>
      <c r="F2320" s="11">
        <v>1</v>
      </c>
      <c r="G2320" s="11"/>
      <c r="H2320" s="11">
        <f t="shared" si="165"/>
        <v>0</v>
      </c>
      <c r="I2320" s="11"/>
      <c r="J2320" s="207">
        <v>11.29</v>
      </c>
      <c r="K2320" s="11"/>
      <c r="M2320" s="11">
        <v>1</v>
      </c>
      <c r="N2320" s="70"/>
      <c r="P2320" s="196">
        <f t="shared" si="168"/>
        <v>11.29</v>
      </c>
      <c r="Q2320" s="11"/>
      <c r="R2320" s="11"/>
      <c r="S2320" s="11"/>
      <c r="T2320" s="170">
        <f t="shared" si="169"/>
        <v>1</v>
      </c>
      <c r="U2320" s="11"/>
      <c r="V2320" s="11"/>
      <c r="W2320" s="11"/>
      <c r="Y2320" s="11">
        <v>11.29</v>
      </c>
      <c r="Z2320" s="11">
        <f t="shared" si="166"/>
        <v>13.86</v>
      </c>
      <c r="AB2320" s="11">
        <f t="shared" si="167"/>
        <v>6.49</v>
      </c>
      <c r="AC2320" s="170">
        <v>10.91</v>
      </c>
      <c r="AD2320" s="11"/>
      <c r="AE2320" s="4"/>
      <c r="AF2320" s="4"/>
    </row>
    <row r="2321" spans="1:32">
      <c r="A2321" s="56"/>
      <c r="B2321" s="195"/>
      <c r="C2321" s="11" t="s">
        <v>55</v>
      </c>
      <c r="D2321" s="11"/>
      <c r="E2321" s="11" t="s">
        <v>54</v>
      </c>
      <c r="F2321" s="11">
        <v>2257</v>
      </c>
      <c r="G2321" s="11"/>
      <c r="H2321" s="11">
        <f t="shared" si="165"/>
        <v>6</v>
      </c>
      <c r="I2321" s="11"/>
      <c r="J2321" s="207">
        <v>557.79</v>
      </c>
      <c r="K2321" s="11"/>
      <c r="M2321" s="11">
        <v>3</v>
      </c>
      <c r="N2321" s="70"/>
      <c r="P2321" s="196">
        <f t="shared" si="168"/>
        <v>185.92999999999998</v>
      </c>
      <c r="Q2321" s="11"/>
      <c r="R2321" s="11"/>
      <c r="S2321" s="11"/>
      <c r="T2321" s="170">
        <f t="shared" si="169"/>
        <v>752.33333333333337</v>
      </c>
      <c r="U2321" s="11"/>
      <c r="V2321" s="11"/>
      <c r="W2321" s="11"/>
      <c r="Y2321" s="11">
        <v>557.79</v>
      </c>
      <c r="Z2321" s="11">
        <f t="shared" si="166"/>
        <v>684.8</v>
      </c>
      <c r="AB2321" s="11">
        <f t="shared" si="167"/>
        <v>320.52999999999997</v>
      </c>
      <c r="AC2321" s="170">
        <v>538.91</v>
      </c>
      <c r="AD2321" s="11"/>
      <c r="AE2321" s="4"/>
      <c r="AF2321" s="4"/>
    </row>
    <row r="2322" spans="1:32">
      <c r="A2322" s="56"/>
      <c r="B2322" s="195"/>
      <c r="C2322" s="11" t="s">
        <v>55</v>
      </c>
      <c r="D2322" s="11"/>
      <c r="E2322" s="11" t="s">
        <v>72</v>
      </c>
      <c r="F2322" s="11">
        <v>2444</v>
      </c>
      <c r="G2322" s="11"/>
      <c r="H2322" s="11">
        <f t="shared" si="165"/>
        <v>7</v>
      </c>
      <c r="I2322" s="11"/>
      <c r="J2322" s="207">
        <v>400.43</v>
      </c>
      <c r="K2322" s="11"/>
      <c r="M2322" s="11">
        <v>1</v>
      </c>
      <c r="N2322" s="70"/>
      <c r="P2322" s="196">
        <f t="shared" si="168"/>
        <v>400.43</v>
      </c>
      <c r="Q2322" s="11"/>
      <c r="R2322" s="11"/>
      <c r="S2322" s="11"/>
      <c r="T2322" s="170">
        <f t="shared" si="169"/>
        <v>2444</v>
      </c>
      <c r="U2322" s="11"/>
      <c r="V2322" s="11"/>
      <c r="W2322" s="11"/>
      <c r="Y2322" s="11">
        <v>400.43</v>
      </c>
      <c r="Z2322" s="11">
        <f t="shared" si="166"/>
        <v>491.61</v>
      </c>
      <c r="AB2322" s="11">
        <f t="shared" si="167"/>
        <v>230.11</v>
      </c>
      <c r="AC2322" s="170">
        <v>386.87</v>
      </c>
      <c r="AD2322" s="11"/>
      <c r="AE2322" s="4"/>
      <c r="AF2322" s="4"/>
    </row>
    <row r="2323" spans="1:32">
      <c r="A2323" s="56"/>
      <c r="B2323" s="195"/>
      <c r="C2323" s="11" t="s">
        <v>56</v>
      </c>
      <c r="D2323" s="11"/>
      <c r="E2323" s="11" t="s">
        <v>57</v>
      </c>
      <c r="F2323" s="11">
        <v>187913</v>
      </c>
      <c r="G2323" s="11"/>
      <c r="H2323" s="11">
        <f t="shared" si="165"/>
        <v>517</v>
      </c>
      <c r="I2323" s="11"/>
      <c r="J2323" s="207">
        <v>26608.38</v>
      </c>
      <c r="K2323" s="11"/>
      <c r="M2323" s="11">
        <v>71</v>
      </c>
      <c r="N2323" s="70"/>
      <c r="P2323" s="196">
        <f t="shared" si="168"/>
        <v>374.76591549295779</v>
      </c>
      <c r="Q2323" s="11"/>
      <c r="R2323" s="11"/>
      <c r="S2323" s="11"/>
      <c r="T2323" s="170">
        <f t="shared" si="169"/>
        <v>2646.6619718309857</v>
      </c>
      <c r="U2323" s="11"/>
      <c r="V2323" s="11"/>
      <c r="W2323" s="11"/>
      <c r="Y2323" s="11">
        <v>26608.38</v>
      </c>
      <c r="Z2323" s="11">
        <f t="shared" si="166"/>
        <v>32667.21</v>
      </c>
      <c r="AB2323" s="11">
        <f t="shared" si="167"/>
        <v>15290.47</v>
      </c>
      <c r="AC2323" s="170">
        <v>25707.54</v>
      </c>
      <c r="AD2323" s="11"/>
      <c r="AE2323" s="4"/>
      <c r="AF2323" s="4"/>
    </row>
    <row r="2324" spans="1:32">
      <c r="A2324" s="56"/>
      <c r="B2324" s="195"/>
      <c r="C2324" s="11" t="s">
        <v>58</v>
      </c>
      <c r="D2324" s="11"/>
      <c r="E2324" s="11" t="s">
        <v>59</v>
      </c>
      <c r="F2324" s="11">
        <v>11649</v>
      </c>
      <c r="G2324" s="11"/>
      <c r="H2324" s="11">
        <f t="shared" si="165"/>
        <v>32</v>
      </c>
      <c r="I2324" s="11"/>
      <c r="J2324" s="207">
        <v>2226.8399999999997</v>
      </c>
      <c r="K2324" s="11"/>
      <c r="M2324" s="11">
        <v>6</v>
      </c>
      <c r="N2324" s="70"/>
      <c r="P2324" s="196">
        <f t="shared" si="168"/>
        <v>371.13999999999993</v>
      </c>
      <c r="Q2324" s="11"/>
      <c r="R2324" s="11"/>
      <c r="S2324" s="11"/>
      <c r="T2324" s="170">
        <f t="shared" si="169"/>
        <v>1941.5</v>
      </c>
      <c r="U2324" s="11"/>
      <c r="V2324" s="11"/>
      <c r="W2324" s="11"/>
      <c r="Y2324" s="11">
        <v>2226.8399999999997</v>
      </c>
      <c r="Z2324" s="11">
        <f t="shared" si="166"/>
        <v>2733.9</v>
      </c>
      <c r="AB2324" s="11">
        <f t="shared" si="167"/>
        <v>1279.6500000000001</v>
      </c>
      <c r="AC2324" s="170">
        <v>2151.4499999999998</v>
      </c>
      <c r="AD2324" s="11"/>
      <c r="AE2324" s="4"/>
      <c r="AF2324" s="4"/>
    </row>
    <row r="2325" spans="1:32">
      <c r="A2325" s="56"/>
      <c r="B2325" s="195"/>
      <c r="C2325" s="11" t="s">
        <v>60</v>
      </c>
      <c r="D2325" s="11"/>
      <c r="E2325" s="11" t="s">
        <v>61</v>
      </c>
      <c r="F2325" s="11">
        <v>264991</v>
      </c>
      <c r="G2325" s="11"/>
      <c r="H2325" s="11">
        <f t="shared" si="165"/>
        <v>728</v>
      </c>
      <c r="I2325" s="11"/>
      <c r="J2325" s="207">
        <v>40346.469999999987</v>
      </c>
      <c r="K2325" s="11"/>
      <c r="M2325" s="11">
        <v>177</v>
      </c>
      <c r="N2325" s="70"/>
      <c r="P2325" s="196">
        <f t="shared" si="168"/>
        <v>227.94615819209031</v>
      </c>
      <c r="Q2325" s="11"/>
      <c r="R2325" s="11"/>
      <c r="S2325" s="11"/>
      <c r="T2325" s="170">
        <f t="shared" si="169"/>
        <v>1497.1242937853108</v>
      </c>
      <c r="U2325" s="11"/>
      <c r="V2325" s="11"/>
      <c r="W2325" s="11"/>
      <c r="Y2325" s="11">
        <v>40346.469999999987</v>
      </c>
      <c r="Z2325" s="11">
        <f t="shared" si="166"/>
        <v>49533.52</v>
      </c>
      <c r="AB2325" s="11">
        <f t="shared" si="167"/>
        <v>23185.05</v>
      </c>
      <c r="AC2325" s="170">
        <v>38980.519999999997</v>
      </c>
      <c r="AD2325" s="11"/>
      <c r="AE2325" s="4"/>
      <c r="AF2325" s="4"/>
    </row>
    <row r="2326" spans="1:32">
      <c r="A2326" s="56"/>
      <c r="B2326" s="195"/>
      <c r="C2326" s="11" t="s">
        <v>65</v>
      </c>
      <c r="D2326" s="11"/>
      <c r="E2326" s="11" t="s">
        <v>354</v>
      </c>
      <c r="F2326" s="11">
        <v>659</v>
      </c>
      <c r="G2326" s="11"/>
      <c r="H2326" s="11">
        <f t="shared" si="165"/>
        <v>2</v>
      </c>
      <c r="I2326" s="11"/>
      <c r="J2326" s="207">
        <v>120.99000000000001</v>
      </c>
      <c r="K2326" s="11"/>
      <c r="M2326" s="11">
        <v>2</v>
      </c>
      <c r="N2326" s="70"/>
      <c r="P2326" s="196">
        <f t="shared" si="168"/>
        <v>60.495000000000005</v>
      </c>
      <c r="Q2326" s="11"/>
      <c r="R2326" s="11"/>
      <c r="S2326" s="11"/>
      <c r="T2326" s="170">
        <f t="shared" si="169"/>
        <v>329.5</v>
      </c>
      <c r="U2326" s="11"/>
      <c r="V2326" s="11"/>
      <c r="W2326" s="11"/>
      <c r="Y2326" s="11">
        <v>120.99000000000001</v>
      </c>
      <c r="Z2326" s="11">
        <f t="shared" si="166"/>
        <v>148.54</v>
      </c>
      <c r="AB2326" s="11">
        <f t="shared" si="167"/>
        <v>69.53</v>
      </c>
      <c r="AC2326" s="170">
        <v>116.89</v>
      </c>
      <c r="AD2326" s="11"/>
      <c r="AE2326" s="4"/>
      <c r="AF2326" s="4"/>
    </row>
    <row r="2327" spans="1:32">
      <c r="A2327" s="56"/>
      <c r="B2327" s="195"/>
      <c r="C2327" s="11" t="s">
        <v>67</v>
      </c>
      <c r="D2327" s="11"/>
      <c r="E2327" s="11" t="s">
        <v>68</v>
      </c>
      <c r="F2327" s="11">
        <v>165369</v>
      </c>
      <c r="G2327" s="11"/>
      <c r="H2327" s="11">
        <f t="shared" si="165"/>
        <v>455</v>
      </c>
      <c r="I2327" s="11"/>
      <c r="J2327" s="207">
        <v>20771.390000000003</v>
      </c>
      <c r="K2327" s="11"/>
      <c r="M2327" s="11">
        <v>34</v>
      </c>
      <c r="N2327" s="70"/>
      <c r="P2327" s="196">
        <f t="shared" si="168"/>
        <v>610.92323529411772</v>
      </c>
      <c r="Q2327" s="11"/>
      <c r="R2327" s="11"/>
      <c r="S2327" s="11"/>
      <c r="T2327" s="170">
        <f t="shared" si="169"/>
        <v>4863.7941176470586</v>
      </c>
      <c r="U2327" s="11"/>
      <c r="V2327" s="11"/>
      <c r="W2327" s="11"/>
      <c r="Y2327" s="11">
        <v>20771.390000000003</v>
      </c>
      <c r="Z2327" s="11">
        <f t="shared" si="166"/>
        <v>25501.119999999999</v>
      </c>
      <c r="AB2327" s="11">
        <f t="shared" si="167"/>
        <v>11936.25</v>
      </c>
      <c r="AC2327" s="170">
        <v>20068.16</v>
      </c>
      <c r="AD2327" s="11"/>
      <c r="AE2327" s="4"/>
      <c r="AF2327" s="4"/>
    </row>
    <row r="2328" spans="1:32">
      <c r="A2328" s="56"/>
      <c r="B2328" s="195"/>
      <c r="C2328" s="11" t="s">
        <v>69</v>
      </c>
      <c r="D2328" s="11"/>
      <c r="E2328" s="11" t="s">
        <v>70</v>
      </c>
      <c r="F2328" s="11">
        <v>748759</v>
      </c>
      <c r="G2328" s="11"/>
      <c r="H2328" s="11">
        <f t="shared" si="165"/>
        <v>2058</v>
      </c>
      <c r="I2328" s="11"/>
      <c r="J2328" s="207">
        <v>98484.330000000016</v>
      </c>
      <c r="K2328" s="11"/>
      <c r="M2328" s="11">
        <v>385</v>
      </c>
      <c r="N2328" s="70"/>
      <c r="P2328" s="196">
        <f t="shared" si="168"/>
        <v>255.8034545454546</v>
      </c>
      <c r="Q2328" s="11"/>
      <c r="R2328" s="11"/>
      <c r="S2328" s="11"/>
      <c r="T2328" s="170">
        <f t="shared" si="169"/>
        <v>1944.8285714285714</v>
      </c>
      <c r="U2328" s="11"/>
      <c r="V2328" s="11"/>
      <c r="W2328" s="11"/>
      <c r="Y2328" s="11">
        <v>98484.330000000016</v>
      </c>
      <c r="Z2328" s="11">
        <f t="shared" si="166"/>
        <v>120909.6</v>
      </c>
      <c r="AB2328" s="11">
        <f t="shared" si="167"/>
        <v>56593.9</v>
      </c>
      <c r="AC2328" s="170">
        <v>95150.09</v>
      </c>
      <c r="AD2328" s="11"/>
      <c r="AE2328" s="4"/>
      <c r="AF2328" s="4"/>
    </row>
    <row r="2329" spans="1:32">
      <c r="A2329" s="56"/>
      <c r="B2329" s="195"/>
      <c r="C2329" s="11" t="s">
        <v>71</v>
      </c>
      <c r="D2329" s="11"/>
      <c r="E2329" s="11" t="s">
        <v>72</v>
      </c>
      <c r="F2329" s="11">
        <v>79788521</v>
      </c>
      <c r="G2329" s="11"/>
      <c r="H2329" s="11">
        <f t="shared" si="165"/>
        <v>219314</v>
      </c>
      <c r="I2329" s="11"/>
      <c r="J2329" s="207">
        <v>5416061.440000006</v>
      </c>
      <c r="K2329" s="11"/>
      <c r="M2329" s="11">
        <v>2888</v>
      </c>
      <c r="N2329" s="70"/>
      <c r="P2329" s="196">
        <f t="shared" si="168"/>
        <v>1875.3675346260409</v>
      </c>
      <c r="Q2329" s="11"/>
      <c r="R2329" s="11"/>
      <c r="S2329" s="11"/>
      <c r="T2329" s="170">
        <f t="shared" si="169"/>
        <v>27627.60422437673</v>
      </c>
      <c r="U2329" s="11"/>
      <c r="V2329" s="11"/>
      <c r="W2329" s="11"/>
      <c r="Y2329" s="11">
        <v>5416061.440000006</v>
      </c>
      <c r="Z2329" s="11">
        <f t="shared" si="166"/>
        <v>6649319.9400000004</v>
      </c>
      <c r="AB2329" s="11">
        <f t="shared" si="167"/>
        <v>3112333.21</v>
      </c>
      <c r="AC2329" s="170">
        <v>5232698.01</v>
      </c>
      <c r="AD2329" s="11"/>
      <c r="AE2329" s="4"/>
      <c r="AF2329" s="4"/>
    </row>
    <row r="2330" spans="1:32">
      <c r="A2330" s="56"/>
      <c r="B2330" s="195"/>
      <c r="C2330" s="11" t="s">
        <v>71</v>
      </c>
      <c r="D2330" s="11"/>
      <c r="E2330" s="11" t="s">
        <v>73</v>
      </c>
      <c r="F2330" s="11">
        <v>2924</v>
      </c>
      <c r="G2330" s="11"/>
      <c r="H2330" s="11">
        <f t="shared" si="165"/>
        <v>8</v>
      </c>
      <c r="I2330" s="11"/>
      <c r="J2330" s="207">
        <v>621.36999999999989</v>
      </c>
      <c r="K2330" s="11"/>
      <c r="M2330" s="11">
        <v>2</v>
      </c>
      <c r="N2330" s="70"/>
      <c r="P2330" s="196">
        <f t="shared" si="168"/>
        <v>310.68499999999995</v>
      </c>
      <c r="Q2330" s="11"/>
      <c r="R2330" s="11"/>
      <c r="S2330" s="11"/>
      <c r="T2330" s="170">
        <f t="shared" si="169"/>
        <v>1462</v>
      </c>
      <c r="U2330" s="11"/>
      <c r="V2330" s="11"/>
      <c r="W2330" s="11"/>
      <c r="Y2330" s="11">
        <v>621.36999999999989</v>
      </c>
      <c r="Z2330" s="11">
        <f t="shared" si="166"/>
        <v>762.86</v>
      </c>
      <c r="AB2330" s="11">
        <f t="shared" si="167"/>
        <v>357.07</v>
      </c>
      <c r="AC2330" s="170">
        <v>600.33000000000004</v>
      </c>
      <c r="AD2330" s="11"/>
      <c r="AE2330" s="4"/>
      <c r="AF2330" s="4"/>
    </row>
    <row r="2331" spans="1:32">
      <c r="A2331" s="56"/>
      <c r="B2331" s="195"/>
      <c r="C2331" s="11" t="s">
        <v>71</v>
      </c>
      <c r="D2331" s="11"/>
      <c r="E2331" s="11" t="s">
        <v>576</v>
      </c>
      <c r="F2331" s="11">
        <v>283</v>
      </c>
      <c r="G2331" s="11"/>
      <c r="H2331" s="11">
        <f t="shared" si="165"/>
        <v>1</v>
      </c>
      <c r="I2331" s="11"/>
      <c r="J2331" s="207">
        <v>60.62</v>
      </c>
      <c r="K2331" s="11"/>
      <c r="M2331" s="11">
        <v>1</v>
      </c>
      <c r="N2331" s="70"/>
      <c r="P2331" s="196">
        <f t="shared" si="168"/>
        <v>60.62</v>
      </c>
      <c r="Q2331" s="11"/>
      <c r="R2331" s="11"/>
      <c r="S2331" s="11"/>
      <c r="T2331" s="170">
        <f t="shared" si="169"/>
        <v>283</v>
      </c>
      <c r="U2331" s="11"/>
      <c r="V2331" s="11"/>
      <c r="W2331" s="11"/>
      <c r="Y2331" s="11">
        <v>60.62</v>
      </c>
      <c r="Z2331" s="11">
        <f t="shared" si="166"/>
        <v>74.42</v>
      </c>
      <c r="AB2331" s="11">
        <f t="shared" si="167"/>
        <v>34.840000000000003</v>
      </c>
      <c r="AC2331" s="170">
        <v>58.57</v>
      </c>
      <c r="AD2331" s="11"/>
      <c r="AE2331" s="4"/>
      <c r="AF2331" s="4"/>
    </row>
    <row r="2332" spans="1:32">
      <c r="A2332" s="56"/>
      <c r="B2332" s="195"/>
      <c r="C2332" s="11" t="s">
        <v>74</v>
      </c>
      <c r="D2332" s="11"/>
      <c r="E2332" s="11" t="s">
        <v>323</v>
      </c>
      <c r="F2332" s="11">
        <v>51878</v>
      </c>
      <c r="G2332" s="11"/>
      <c r="H2332" s="11">
        <f t="shared" si="165"/>
        <v>143</v>
      </c>
      <c r="I2332" s="11"/>
      <c r="J2332" s="207">
        <v>24313.599999999999</v>
      </c>
      <c r="K2332" s="11"/>
      <c r="M2332" s="11">
        <v>8</v>
      </c>
      <c r="N2332" s="70"/>
      <c r="P2332" s="196">
        <f t="shared" si="168"/>
        <v>3039.2</v>
      </c>
      <c r="Q2332" s="11"/>
      <c r="R2332" s="11"/>
      <c r="S2332" s="11"/>
      <c r="T2332" s="170">
        <f t="shared" si="169"/>
        <v>6484.75</v>
      </c>
      <c r="U2332" s="11"/>
      <c r="V2332" s="11"/>
      <c r="W2332" s="11"/>
      <c r="Y2332" s="11">
        <v>24313.599999999999</v>
      </c>
      <c r="Z2332" s="11">
        <f t="shared" si="166"/>
        <v>29849.9</v>
      </c>
      <c r="AB2332" s="11">
        <f t="shared" si="167"/>
        <v>13971.78</v>
      </c>
      <c r="AC2332" s="170">
        <v>23490.45</v>
      </c>
      <c r="AD2332" s="11"/>
      <c r="AE2332" s="4"/>
      <c r="AF2332" s="4"/>
    </row>
    <row r="2333" spans="1:32">
      <c r="A2333" s="56"/>
      <c r="B2333" s="195"/>
      <c r="C2333" s="11" t="s">
        <v>76</v>
      </c>
      <c r="D2333" s="11"/>
      <c r="E2333" s="11" t="s">
        <v>77</v>
      </c>
      <c r="F2333" s="11">
        <v>11660</v>
      </c>
      <c r="G2333" s="11"/>
      <c r="H2333" s="11">
        <f t="shared" si="165"/>
        <v>32</v>
      </c>
      <c r="I2333" s="11"/>
      <c r="J2333" s="207">
        <v>1184.1999999999998</v>
      </c>
      <c r="K2333" s="11"/>
      <c r="M2333" s="11">
        <v>8</v>
      </c>
      <c r="N2333" s="70"/>
      <c r="P2333" s="196">
        <f t="shared" si="168"/>
        <v>148.02499999999998</v>
      </c>
      <c r="Q2333" s="11"/>
      <c r="R2333" s="11"/>
      <c r="S2333" s="11"/>
      <c r="T2333" s="170">
        <f t="shared" si="169"/>
        <v>1457.5</v>
      </c>
      <c r="U2333" s="11"/>
      <c r="V2333" s="11"/>
      <c r="W2333" s="11"/>
      <c r="Y2333" s="11">
        <v>1184.1999999999998</v>
      </c>
      <c r="Z2333" s="11">
        <f t="shared" si="166"/>
        <v>1453.85</v>
      </c>
      <c r="AB2333" s="11">
        <f t="shared" si="167"/>
        <v>680.5</v>
      </c>
      <c r="AC2333" s="170">
        <v>1144.1099999999999</v>
      </c>
      <c r="AD2333" s="11"/>
      <c r="AE2333" s="4"/>
      <c r="AF2333" s="4"/>
    </row>
    <row r="2334" spans="1:32">
      <c r="A2334" s="56"/>
      <c r="B2334" s="195"/>
      <c r="C2334" s="11" t="s">
        <v>78</v>
      </c>
      <c r="D2334" s="11"/>
      <c r="E2334" s="11" t="s">
        <v>79</v>
      </c>
      <c r="F2334" s="11">
        <v>138527</v>
      </c>
      <c r="G2334" s="11"/>
      <c r="H2334" s="11">
        <f t="shared" si="165"/>
        <v>381</v>
      </c>
      <c r="I2334" s="11"/>
      <c r="J2334" s="207">
        <v>20917.04</v>
      </c>
      <c r="K2334" s="11"/>
      <c r="M2334" s="11">
        <v>12</v>
      </c>
      <c r="N2334" s="70"/>
      <c r="P2334" s="196">
        <f t="shared" si="168"/>
        <v>1743.0866666666668</v>
      </c>
      <c r="Q2334" s="11"/>
      <c r="R2334" s="11"/>
      <c r="S2334" s="11"/>
      <c r="T2334" s="170">
        <f t="shared" si="169"/>
        <v>11543.916666666666</v>
      </c>
      <c r="U2334" s="11"/>
      <c r="V2334" s="11"/>
      <c r="W2334" s="11"/>
      <c r="Y2334" s="11">
        <v>20917.04</v>
      </c>
      <c r="Z2334" s="11">
        <f t="shared" si="166"/>
        <v>25679.93</v>
      </c>
      <c r="AB2334" s="11">
        <f t="shared" si="167"/>
        <v>12019.95</v>
      </c>
      <c r="AC2334" s="170">
        <v>20208.88</v>
      </c>
      <c r="AD2334" s="11"/>
      <c r="AE2334" s="4"/>
      <c r="AF2334" s="4"/>
    </row>
    <row r="2335" spans="1:32">
      <c r="A2335" s="56"/>
      <c r="B2335" s="195"/>
      <c r="C2335" s="11" t="s">
        <v>80</v>
      </c>
      <c r="D2335" s="11"/>
      <c r="E2335" s="11" t="s">
        <v>81</v>
      </c>
      <c r="F2335" s="11">
        <v>115594</v>
      </c>
      <c r="G2335" s="11"/>
      <c r="H2335" s="11">
        <f t="shared" si="165"/>
        <v>318</v>
      </c>
      <c r="I2335" s="11"/>
      <c r="J2335" s="207">
        <v>12644.95</v>
      </c>
      <c r="K2335" s="11"/>
      <c r="M2335" s="11">
        <v>35</v>
      </c>
      <c r="N2335" s="70"/>
      <c r="P2335" s="196">
        <f t="shared" si="168"/>
        <v>361.28428571428572</v>
      </c>
      <c r="Q2335" s="11"/>
      <c r="R2335" s="11"/>
      <c r="S2335" s="11"/>
      <c r="T2335" s="170">
        <f t="shared" si="169"/>
        <v>3302.6857142857143</v>
      </c>
      <c r="U2335" s="11"/>
      <c r="V2335" s="11"/>
      <c r="W2335" s="11"/>
      <c r="Y2335" s="11">
        <v>12644.95</v>
      </c>
      <c r="Z2335" s="11">
        <f t="shared" si="166"/>
        <v>15524.25</v>
      </c>
      <c r="AB2335" s="11">
        <f t="shared" si="167"/>
        <v>7266.41</v>
      </c>
      <c r="AC2335" s="170">
        <v>12216.85</v>
      </c>
      <c r="AD2335" s="11"/>
      <c r="AE2335" s="4"/>
      <c r="AF2335" s="4"/>
    </row>
    <row r="2336" spans="1:32">
      <c r="A2336" s="56"/>
      <c r="B2336" s="195"/>
      <c r="C2336" s="11" t="s">
        <v>80</v>
      </c>
      <c r="D2336" s="11"/>
      <c r="E2336" s="11" t="s">
        <v>82</v>
      </c>
      <c r="F2336" s="11">
        <v>360</v>
      </c>
      <c r="G2336" s="11"/>
      <c r="H2336" s="11">
        <f t="shared" si="165"/>
        <v>1</v>
      </c>
      <c r="I2336" s="11"/>
      <c r="J2336" s="207">
        <v>47.98</v>
      </c>
      <c r="K2336" s="11"/>
      <c r="M2336" s="11">
        <v>1</v>
      </c>
      <c r="N2336" s="70"/>
      <c r="P2336" s="196">
        <f t="shared" si="168"/>
        <v>47.98</v>
      </c>
      <c r="Q2336" s="11"/>
      <c r="R2336" s="11"/>
      <c r="S2336" s="11"/>
      <c r="T2336" s="170">
        <f t="shared" si="169"/>
        <v>360</v>
      </c>
      <c r="U2336" s="11"/>
      <c r="V2336" s="11"/>
      <c r="W2336" s="11"/>
      <c r="Y2336" s="11">
        <v>47.98</v>
      </c>
      <c r="Z2336" s="11">
        <f t="shared" si="166"/>
        <v>58.91</v>
      </c>
      <c r="AB2336" s="11">
        <f t="shared" si="167"/>
        <v>27.57</v>
      </c>
      <c r="AC2336" s="170">
        <v>46.36</v>
      </c>
      <c r="AD2336" s="11"/>
      <c r="AE2336" s="4"/>
      <c r="AF2336" s="4"/>
    </row>
    <row r="2337" spans="1:32">
      <c r="A2337" s="56"/>
      <c r="B2337" s="195"/>
      <c r="C2337" s="11" t="s">
        <v>83</v>
      </c>
      <c r="D2337" s="11"/>
      <c r="E2337" s="11" t="s">
        <v>85</v>
      </c>
      <c r="F2337" s="11">
        <v>2094671</v>
      </c>
      <c r="G2337" s="11"/>
      <c r="H2337" s="11">
        <f t="shared" si="165"/>
        <v>5758</v>
      </c>
      <c r="I2337" s="11"/>
      <c r="J2337" s="207">
        <v>251470.59999999992</v>
      </c>
      <c r="K2337" s="11"/>
      <c r="M2337" s="11">
        <v>493</v>
      </c>
      <c r="N2337" s="70"/>
      <c r="P2337" s="196">
        <f t="shared" si="168"/>
        <v>510.08235294117628</v>
      </c>
      <c r="Q2337" s="11"/>
      <c r="R2337" s="11"/>
      <c r="S2337" s="11"/>
      <c r="T2337" s="170">
        <f t="shared" si="169"/>
        <v>4248.8255578093303</v>
      </c>
      <c r="U2337" s="11"/>
      <c r="V2337" s="11"/>
      <c r="W2337" s="11"/>
      <c r="Y2337" s="11">
        <v>251470.59999999992</v>
      </c>
      <c r="Z2337" s="11">
        <f t="shared" si="166"/>
        <v>308731.44</v>
      </c>
      <c r="AB2337" s="11">
        <f t="shared" si="167"/>
        <v>144507.28</v>
      </c>
      <c r="AC2337" s="170">
        <v>242956.94</v>
      </c>
      <c r="AD2337" s="11"/>
      <c r="AE2337" s="4"/>
      <c r="AF2337" s="4"/>
    </row>
    <row r="2338" spans="1:32">
      <c r="A2338" s="56"/>
      <c r="B2338" s="195"/>
      <c r="C2338" s="11" t="s">
        <v>88</v>
      </c>
      <c r="D2338" s="11"/>
      <c r="E2338" s="11" t="s">
        <v>89</v>
      </c>
      <c r="F2338" s="11">
        <v>177322</v>
      </c>
      <c r="G2338" s="11"/>
      <c r="H2338" s="11">
        <f t="shared" si="165"/>
        <v>487</v>
      </c>
      <c r="I2338" s="11"/>
      <c r="J2338" s="207">
        <v>23014.790000000008</v>
      </c>
      <c r="K2338" s="11"/>
      <c r="M2338" s="11">
        <v>42</v>
      </c>
      <c r="N2338" s="70"/>
      <c r="P2338" s="196">
        <f t="shared" si="168"/>
        <v>547.97119047619071</v>
      </c>
      <c r="Q2338" s="11"/>
      <c r="R2338" s="11"/>
      <c r="S2338" s="11"/>
      <c r="T2338" s="170">
        <f t="shared" si="169"/>
        <v>4221.9523809523807</v>
      </c>
      <c r="U2338" s="11"/>
      <c r="V2338" s="11"/>
      <c r="W2338" s="11"/>
      <c r="Y2338" s="11">
        <v>23014.790000000008</v>
      </c>
      <c r="Z2338" s="11">
        <f t="shared" si="166"/>
        <v>28255.35</v>
      </c>
      <c r="AB2338" s="11">
        <f t="shared" si="167"/>
        <v>13225.42</v>
      </c>
      <c r="AC2338" s="170">
        <v>22235.61</v>
      </c>
      <c r="AD2338" s="11"/>
      <c r="AE2338" s="4"/>
      <c r="AF2338" s="4"/>
    </row>
    <row r="2339" spans="1:32">
      <c r="A2339" s="56"/>
      <c r="B2339" s="195"/>
      <c r="C2339" s="11" t="s">
        <v>88</v>
      </c>
      <c r="D2339" s="11"/>
      <c r="E2339" s="11" t="s">
        <v>66</v>
      </c>
      <c r="F2339" s="11">
        <v>1291877</v>
      </c>
      <c r="G2339" s="11"/>
      <c r="H2339" s="11">
        <f t="shared" si="165"/>
        <v>3551</v>
      </c>
      <c r="I2339" s="11"/>
      <c r="J2339" s="207">
        <v>173406.0299999998</v>
      </c>
      <c r="K2339" s="11"/>
      <c r="M2339" s="11">
        <v>338</v>
      </c>
      <c r="N2339" s="70"/>
      <c r="P2339" s="196">
        <f t="shared" si="168"/>
        <v>513.03559171597567</v>
      </c>
      <c r="Q2339" s="11"/>
      <c r="R2339" s="11"/>
      <c r="S2339" s="11"/>
      <c r="T2339" s="170">
        <f t="shared" si="169"/>
        <v>3822.1213017751479</v>
      </c>
      <c r="U2339" s="11"/>
      <c r="V2339" s="11"/>
      <c r="W2339" s="11"/>
      <c r="Y2339" s="11">
        <v>173406.0299999998</v>
      </c>
      <c r="Z2339" s="11">
        <f t="shared" si="166"/>
        <v>212891.27</v>
      </c>
      <c r="AB2339" s="11">
        <f t="shared" si="167"/>
        <v>99647.57</v>
      </c>
      <c r="AC2339" s="170">
        <v>167535.28</v>
      </c>
      <c r="AD2339" s="11"/>
      <c r="AE2339" s="4"/>
      <c r="AF2339" s="4"/>
    </row>
    <row r="2340" spans="1:32">
      <c r="A2340" s="56"/>
      <c r="B2340" s="195"/>
      <c r="C2340" s="11" t="s">
        <v>90</v>
      </c>
      <c r="D2340" s="11"/>
      <c r="E2340" s="11" t="s">
        <v>91</v>
      </c>
      <c r="F2340" s="11">
        <v>290936</v>
      </c>
      <c r="G2340" s="11"/>
      <c r="H2340" s="11">
        <f t="shared" si="165"/>
        <v>800</v>
      </c>
      <c r="I2340" s="11"/>
      <c r="J2340" s="207">
        <v>43106.30000000001</v>
      </c>
      <c r="K2340" s="11"/>
      <c r="M2340" s="11">
        <v>147</v>
      </c>
      <c r="N2340" s="70"/>
      <c r="P2340" s="196">
        <f t="shared" si="168"/>
        <v>293.24013605442184</v>
      </c>
      <c r="Q2340" s="11"/>
      <c r="R2340" s="11"/>
      <c r="S2340" s="11"/>
      <c r="T2340" s="170">
        <f t="shared" si="169"/>
        <v>1979.156462585034</v>
      </c>
      <c r="U2340" s="11"/>
      <c r="V2340" s="11"/>
      <c r="W2340" s="11"/>
      <c r="Y2340" s="11">
        <v>43106.30000000001</v>
      </c>
      <c r="Z2340" s="11">
        <f t="shared" si="166"/>
        <v>52921.77</v>
      </c>
      <c r="AB2340" s="11">
        <f t="shared" si="167"/>
        <v>24770.98</v>
      </c>
      <c r="AC2340" s="170">
        <v>41646.910000000003</v>
      </c>
      <c r="AD2340" s="11"/>
      <c r="AE2340" s="4"/>
      <c r="AF2340" s="4"/>
    </row>
    <row r="2341" spans="1:32">
      <c r="A2341" s="56"/>
      <c r="B2341" s="195"/>
      <c r="C2341" s="11" t="s">
        <v>90</v>
      </c>
      <c r="D2341" s="11"/>
      <c r="E2341" s="11" t="s">
        <v>92</v>
      </c>
      <c r="F2341" s="11">
        <v>486879</v>
      </c>
      <c r="G2341" s="11"/>
      <c r="H2341" s="11">
        <f t="shared" si="165"/>
        <v>1338</v>
      </c>
      <c r="I2341" s="11"/>
      <c r="J2341" s="207">
        <v>64451.160000000011</v>
      </c>
      <c r="K2341" s="11"/>
      <c r="M2341" s="11">
        <v>144</v>
      </c>
      <c r="N2341" s="70"/>
      <c r="P2341" s="196">
        <f t="shared" si="168"/>
        <v>447.5775000000001</v>
      </c>
      <c r="Q2341" s="11"/>
      <c r="R2341" s="11"/>
      <c r="S2341" s="11"/>
      <c r="T2341" s="170">
        <f t="shared" si="169"/>
        <v>3381.1041666666665</v>
      </c>
      <c r="U2341" s="11"/>
      <c r="V2341" s="11"/>
      <c r="W2341" s="11"/>
      <c r="Y2341" s="11">
        <v>64451.160000000011</v>
      </c>
      <c r="Z2341" s="11">
        <f t="shared" si="166"/>
        <v>79126.94</v>
      </c>
      <c r="AB2341" s="11">
        <f t="shared" si="167"/>
        <v>37036.78</v>
      </c>
      <c r="AC2341" s="170">
        <v>62269.13</v>
      </c>
      <c r="AD2341" s="11"/>
      <c r="AE2341" s="4"/>
      <c r="AF2341" s="4"/>
    </row>
    <row r="2342" spans="1:32">
      <c r="A2342" s="56"/>
      <c r="B2342" s="195"/>
      <c r="C2342" s="11" t="s">
        <v>90</v>
      </c>
      <c r="D2342" s="11"/>
      <c r="E2342" s="11" t="s">
        <v>93</v>
      </c>
      <c r="F2342" s="11">
        <v>12289</v>
      </c>
      <c r="G2342" s="11"/>
      <c r="H2342" s="11">
        <f t="shared" si="165"/>
        <v>34</v>
      </c>
      <c r="I2342" s="11"/>
      <c r="J2342" s="207">
        <v>1113.8400000000001</v>
      </c>
      <c r="K2342" s="11"/>
      <c r="M2342" s="11">
        <v>4</v>
      </c>
      <c r="N2342" s="70"/>
      <c r="P2342" s="196">
        <f t="shared" si="168"/>
        <v>278.46000000000004</v>
      </c>
      <c r="Q2342" s="11"/>
      <c r="R2342" s="11"/>
      <c r="S2342" s="11"/>
      <c r="T2342" s="170">
        <f t="shared" si="169"/>
        <v>3072.25</v>
      </c>
      <c r="U2342" s="11"/>
      <c r="V2342" s="11"/>
      <c r="W2342" s="11"/>
      <c r="Y2342" s="11">
        <v>1113.8400000000001</v>
      </c>
      <c r="Z2342" s="11">
        <f t="shared" si="166"/>
        <v>1367.47</v>
      </c>
      <c r="AB2342" s="11">
        <f t="shared" si="167"/>
        <v>640.07000000000005</v>
      </c>
      <c r="AC2342" s="170">
        <v>1076.1300000000001</v>
      </c>
      <c r="AD2342" s="11"/>
      <c r="AE2342" s="4"/>
      <c r="AF2342" s="4"/>
    </row>
    <row r="2343" spans="1:32">
      <c r="A2343" s="56"/>
      <c r="B2343" s="195"/>
      <c r="C2343" s="11" t="s">
        <v>90</v>
      </c>
      <c r="D2343" s="11"/>
      <c r="E2343" s="11" t="s">
        <v>94</v>
      </c>
      <c r="F2343" s="11">
        <v>3951</v>
      </c>
      <c r="G2343" s="11"/>
      <c r="H2343" s="11">
        <f t="shared" si="165"/>
        <v>11</v>
      </c>
      <c r="I2343" s="11"/>
      <c r="J2343" s="207">
        <v>658.26</v>
      </c>
      <c r="K2343" s="11"/>
      <c r="M2343" s="11">
        <v>1</v>
      </c>
      <c r="N2343" s="70"/>
      <c r="P2343" s="196">
        <f t="shared" si="168"/>
        <v>658.26</v>
      </c>
      <c r="Q2343" s="11"/>
      <c r="R2343" s="11"/>
      <c r="S2343" s="11"/>
      <c r="T2343" s="170">
        <f t="shared" si="169"/>
        <v>3951</v>
      </c>
      <c r="U2343" s="11"/>
      <c r="V2343" s="11"/>
      <c r="W2343" s="11"/>
      <c r="Y2343" s="11">
        <v>658.26</v>
      </c>
      <c r="Z2343" s="11">
        <f t="shared" si="166"/>
        <v>808.15</v>
      </c>
      <c r="AB2343" s="11">
        <f t="shared" si="167"/>
        <v>378.27</v>
      </c>
      <c r="AC2343" s="170">
        <v>635.97</v>
      </c>
      <c r="AD2343" s="11"/>
      <c r="AE2343" s="4"/>
      <c r="AF2343" s="4"/>
    </row>
    <row r="2344" spans="1:32">
      <c r="A2344" s="56"/>
      <c r="B2344" s="195"/>
      <c r="C2344" s="11" t="s">
        <v>95</v>
      </c>
      <c r="D2344" s="11"/>
      <c r="E2344" s="11" t="s">
        <v>96</v>
      </c>
      <c r="F2344" s="11">
        <v>67547</v>
      </c>
      <c r="G2344" s="11"/>
      <c r="H2344" s="11">
        <f t="shared" si="165"/>
        <v>186</v>
      </c>
      <c r="I2344" s="11"/>
      <c r="J2344" s="207">
        <v>11584.150000000001</v>
      </c>
      <c r="K2344" s="11"/>
      <c r="M2344" s="11">
        <v>68</v>
      </c>
      <c r="N2344" s="70"/>
      <c r="P2344" s="196">
        <f t="shared" si="168"/>
        <v>170.35514705882355</v>
      </c>
      <c r="Q2344" s="11"/>
      <c r="R2344" s="11"/>
      <c r="S2344" s="11"/>
      <c r="T2344" s="170">
        <f t="shared" si="169"/>
        <v>993.33823529411768</v>
      </c>
      <c r="U2344" s="11"/>
      <c r="V2344" s="11"/>
      <c r="W2344" s="11"/>
      <c r="Y2344" s="11">
        <v>11584.150000000001</v>
      </c>
      <c r="Z2344" s="11">
        <f t="shared" si="166"/>
        <v>14221.91</v>
      </c>
      <c r="AB2344" s="11">
        <f t="shared" si="167"/>
        <v>6656.82</v>
      </c>
      <c r="AC2344" s="170">
        <v>11191.96</v>
      </c>
      <c r="AD2344" s="11"/>
      <c r="AE2344" s="4"/>
      <c r="AF2344" s="4"/>
    </row>
    <row r="2345" spans="1:32">
      <c r="A2345" s="56"/>
      <c r="B2345" s="195"/>
      <c r="C2345" s="11" t="s">
        <v>99</v>
      </c>
      <c r="D2345" s="11"/>
      <c r="E2345" s="11" t="s">
        <v>68</v>
      </c>
      <c r="F2345" s="11">
        <v>528</v>
      </c>
      <c r="G2345" s="11"/>
      <c r="H2345" s="11">
        <f t="shared" si="165"/>
        <v>1</v>
      </c>
      <c r="I2345" s="11"/>
      <c r="J2345" s="207">
        <v>109.7</v>
      </c>
      <c r="K2345" s="11"/>
      <c r="M2345" s="11">
        <v>2</v>
      </c>
      <c r="N2345" s="70"/>
      <c r="P2345" s="196">
        <f t="shared" si="168"/>
        <v>54.85</v>
      </c>
      <c r="Q2345" s="11"/>
      <c r="R2345" s="11"/>
      <c r="S2345" s="11"/>
      <c r="T2345" s="170">
        <f t="shared" si="169"/>
        <v>264</v>
      </c>
      <c r="U2345" s="11"/>
      <c r="V2345" s="11"/>
      <c r="W2345" s="11"/>
      <c r="Y2345" s="11">
        <v>109.7</v>
      </c>
      <c r="Z2345" s="11">
        <f t="shared" si="166"/>
        <v>134.68</v>
      </c>
      <c r="AB2345" s="11">
        <f t="shared" si="167"/>
        <v>63.04</v>
      </c>
      <c r="AC2345" s="170">
        <v>105.99</v>
      </c>
      <c r="AD2345" s="11"/>
      <c r="AE2345" s="4"/>
      <c r="AF2345" s="4"/>
    </row>
    <row r="2346" spans="1:32">
      <c r="A2346" s="56"/>
      <c r="B2346" s="195"/>
      <c r="C2346" s="11" t="s">
        <v>577</v>
      </c>
      <c r="D2346" s="11"/>
      <c r="E2346" s="11" t="s">
        <v>68</v>
      </c>
      <c r="F2346" s="11">
        <v>49082</v>
      </c>
      <c r="G2346" s="11"/>
      <c r="H2346" s="11">
        <f t="shared" si="165"/>
        <v>135</v>
      </c>
      <c r="I2346" s="11"/>
      <c r="J2346" s="207">
        <v>3859.0899999999997</v>
      </c>
      <c r="K2346" s="11"/>
      <c r="M2346" s="11">
        <v>13</v>
      </c>
      <c r="N2346" s="70"/>
      <c r="P2346" s="196">
        <f t="shared" si="168"/>
        <v>296.85307692307691</v>
      </c>
      <c r="Q2346" s="11"/>
      <c r="R2346" s="11"/>
      <c r="S2346" s="11"/>
      <c r="T2346" s="170">
        <f t="shared" si="169"/>
        <v>3775.5384615384614</v>
      </c>
      <c r="U2346" s="11"/>
      <c r="V2346" s="11"/>
      <c r="W2346" s="11"/>
      <c r="Y2346" s="11">
        <v>3859.0899999999997</v>
      </c>
      <c r="Z2346" s="11">
        <f t="shared" si="166"/>
        <v>4737.82</v>
      </c>
      <c r="AB2346" s="11">
        <f t="shared" si="167"/>
        <v>2217.62</v>
      </c>
      <c r="AC2346" s="170">
        <v>3728.44</v>
      </c>
      <c r="AD2346" s="11"/>
      <c r="AE2346" s="4"/>
      <c r="AF2346" s="4"/>
    </row>
    <row r="2347" spans="1:32">
      <c r="A2347" s="56"/>
      <c r="B2347" s="195"/>
      <c r="C2347" s="11" t="s">
        <v>100</v>
      </c>
      <c r="D2347" s="11"/>
      <c r="E2347" s="11" t="s">
        <v>94</v>
      </c>
      <c r="F2347" s="11"/>
      <c r="G2347" s="11"/>
      <c r="H2347" s="11">
        <f t="shared" si="165"/>
        <v>0</v>
      </c>
      <c r="I2347" s="11"/>
      <c r="J2347" s="207">
        <v>9.9600000000000009</v>
      </c>
      <c r="K2347" s="11"/>
      <c r="M2347" s="11">
        <v>1</v>
      </c>
      <c r="N2347" s="70"/>
      <c r="P2347" s="196">
        <f t="shared" si="168"/>
        <v>9.9600000000000009</v>
      </c>
      <c r="Q2347" s="11"/>
      <c r="R2347" s="11"/>
      <c r="S2347" s="11"/>
      <c r="T2347" s="170">
        <f t="shared" si="169"/>
        <v>0</v>
      </c>
      <c r="U2347" s="11"/>
      <c r="V2347" s="11"/>
      <c r="W2347" s="11"/>
      <c r="Y2347" s="11">
        <v>9.9600000000000009</v>
      </c>
      <c r="Z2347" s="11">
        <f t="shared" si="166"/>
        <v>12.23</v>
      </c>
      <c r="AB2347" s="11">
        <f t="shared" si="167"/>
        <v>5.72</v>
      </c>
      <c r="AC2347" s="170">
        <v>9.6199999999999992</v>
      </c>
      <c r="AD2347" s="11"/>
      <c r="AE2347" s="4"/>
      <c r="AF2347" s="4"/>
    </row>
    <row r="2348" spans="1:32">
      <c r="A2348" s="56"/>
      <c r="B2348" s="195"/>
      <c r="C2348" s="11" t="s">
        <v>100</v>
      </c>
      <c r="D2348" s="11"/>
      <c r="E2348" s="11" t="s">
        <v>133</v>
      </c>
      <c r="F2348" s="11">
        <v>5</v>
      </c>
      <c r="G2348" s="11"/>
      <c r="H2348" s="11">
        <f t="shared" si="165"/>
        <v>0</v>
      </c>
      <c r="I2348" s="11"/>
      <c r="J2348" s="207">
        <v>9.8800000000000008</v>
      </c>
      <c r="K2348" s="11"/>
      <c r="M2348" s="11">
        <v>1</v>
      </c>
      <c r="N2348" s="70"/>
      <c r="P2348" s="196">
        <f t="shared" si="168"/>
        <v>9.8800000000000008</v>
      </c>
      <c r="Q2348" s="11"/>
      <c r="R2348" s="11"/>
      <c r="S2348" s="11"/>
      <c r="T2348" s="170">
        <f t="shared" si="169"/>
        <v>5</v>
      </c>
      <c r="U2348" s="11"/>
      <c r="V2348" s="11"/>
      <c r="W2348" s="11"/>
      <c r="Y2348" s="11">
        <v>9.8800000000000008</v>
      </c>
      <c r="Z2348" s="11">
        <f t="shared" si="166"/>
        <v>12.13</v>
      </c>
      <c r="AB2348" s="11">
        <f t="shared" si="167"/>
        <v>5.68</v>
      </c>
      <c r="AC2348" s="170">
        <v>9.5500000000000007</v>
      </c>
      <c r="AD2348" s="11"/>
      <c r="AE2348" s="4"/>
      <c r="AF2348" s="4"/>
    </row>
    <row r="2349" spans="1:32">
      <c r="A2349" s="56"/>
      <c r="B2349" s="195"/>
      <c r="C2349" s="11" t="s">
        <v>101</v>
      </c>
      <c r="D2349" s="11"/>
      <c r="E2349" s="11" t="s">
        <v>93</v>
      </c>
      <c r="F2349" s="11">
        <v>2104046</v>
      </c>
      <c r="G2349" s="11"/>
      <c r="H2349" s="11">
        <f t="shared" si="165"/>
        <v>5783</v>
      </c>
      <c r="I2349" s="11"/>
      <c r="J2349" s="207">
        <v>264922.99</v>
      </c>
      <c r="K2349" s="11"/>
      <c r="M2349" s="11">
        <v>485</v>
      </c>
      <c r="N2349" s="70"/>
      <c r="P2349" s="196">
        <f t="shared" si="168"/>
        <v>546.23296907216491</v>
      </c>
      <c r="Q2349" s="11"/>
      <c r="R2349" s="11"/>
      <c r="S2349" s="11"/>
      <c r="T2349" s="170">
        <f t="shared" si="169"/>
        <v>4338.2391752577323</v>
      </c>
      <c r="U2349" s="11"/>
      <c r="V2349" s="11"/>
      <c r="W2349" s="11"/>
      <c r="Y2349" s="11">
        <v>264922.99</v>
      </c>
      <c r="Z2349" s="11">
        <f t="shared" si="166"/>
        <v>325247</v>
      </c>
      <c r="AB2349" s="11">
        <f t="shared" si="167"/>
        <v>152237.68</v>
      </c>
      <c r="AC2349" s="170">
        <v>255953.89</v>
      </c>
      <c r="AD2349" s="11"/>
      <c r="AE2349" s="4"/>
      <c r="AF2349" s="4"/>
    </row>
    <row r="2350" spans="1:32">
      <c r="A2350" s="56"/>
      <c r="B2350" s="195"/>
      <c r="C2350" s="11" t="s">
        <v>102</v>
      </c>
      <c r="D2350" s="11"/>
      <c r="E2350" s="11" t="s">
        <v>93</v>
      </c>
      <c r="F2350" s="11">
        <v>7498</v>
      </c>
      <c r="G2350" s="11"/>
      <c r="H2350" s="11">
        <f t="shared" si="165"/>
        <v>21</v>
      </c>
      <c r="I2350" s="11"/>
      <c r="J2350" s="207">
        <v>808.54</v>
      </c>
      <c r="K2350" s="11"/>
      <c r="M2350" s="11">
        <v>3</v>
      </c>
      <c r="N2350" s="70"/>
      <c r="P2350" s="196">
        <f t="shared" si="168"/>
        <v>269.51333333333332</v>
      </c>
      <c r="Q2350" s="11"/>
      <c r="R2350" s="11"/>
      <c r="S2350" s="11"/>
      <c r="T2350" s="170">
        <f t="shared" si="169"/>
        <v>2499.3333333333335</v>
      </c>
      <c r="U2350" s="11"/>
      <c r="V2350" s="11"/>
      <c r="W2350" s="11"/>
      <c r="Y2350" s="11">
        <v>808.54</v>
      </c>
      <c r="Z2350" s="11">
        <f t="shared" si="166"/>
        <v>992.65</v>
      </c>
      <c r="AB2350" s="11">
        <f t="shared" si="167"/>
        <v>464.63</v>
      </c>
      <c r="AC2350" s="170">
        <v>781.17</v>
      </c>
      <c r="AD2350" s="11"/>
      <c r="AE2350" s="4"/>
      <c r="AF2350" s="4"/>
    </row>
    <row r="2351" spans="1:32">
      <c r="A2351" s="56"/>
      <c r="B2351" s="195"/>
      <c r="C2351" s="11" t="s">
        <v>103</v>
      </c>
      <c r="D2351" s="11"/>
      <c r="E2351" s="11" t="s">
        <v>93</v>
      </c>
      <c r="F2351" s="11">
        <v>51828</v>
      </c>
      <c r="G2351" s="11"/>
      <c r="H2351" s="11">
        <f t="shared" si="165"/>
        <v>142</v>
      </c>
      <c r="I2351" s="11"/>
      <c r="J2351" s="207">
        <v>5141.7899999999991</v>
      </c>
      <c r="K2351" s="11"/>
      <c r="M2351" s="11">
        <v>16</v>
      </c>
      <c r="N2351" s="70"/>
      <c r="P2351" s="196">
        <f t="shared" si="168"/>
        <v>321.36187499999994</v>
      </c>
      <c r="Q2351" s="11"/>
      <c r="R2351" s="11"/>
      <c r="S2351" s="11"/>
      <c r="T2351" s="170">
        <f t="shared" si="169"/>
        <v>3239.25</v>
      </c>
      <c r="U2351" s="11"/>
      <c r="V2351" s="11"/>
      <c r="W2351" s="11"/>
      <c r="Y2351" s="11">
        <v>5141.7899999999991</v>
      </c>
      <c r="Z2351" s="11">
        <f t="shared" si="166"/>
        <v>6312.6</v>
      </c>
      <c r="AB2351" s="11">
        <f t="shared" si="167"/>
        <v>2954.72</v>
      </c>
      <c r="AC2351" s="170">
        <v>4967.71</v>
      </c>
      <c r="AD2351" s="11"/>
      <c r="AE2351" s="4"/>
      <c r="AF2351" s="4"/>
    </row>
    <row r="2352" spans="1:32">
      <c r="A2352" s="56"/>
      <c r="B2352" s="195"/>
      <c r="C2352" s="11" t="s">
        <v>104</v>
      </c>
      <c r="D2352" s="11"/>
      <c r="E2352" s="11" t="s">
        <v>93</v>
      </c>
      <c r="F2352" s="11">
        <v>13800</v>
      </c>
      <c r="G2352" s="11"/>
      <c r="H2352" s="11">
        <f t="shared" si="165"/>
        <v>38</v>
      </c>
      <c r="I2352" s="11"/>
      <c r="J2352" s="207">
        <v>1337.29</v>
      </c>
      <c r="K2352" s="11"/>
      <c r="M2352" s="11">
        <v>10</v>
      </c>
      <c r="N2352" s="70"/>
      <c r="P2352" s="196">
        <f t="shared" si="168"/>
        <v>133.72899999999998</v>
      </c>
      <c r="Q2352" s="11"/>
      <c r="R2352" s="11"/>
      <c r="S2352" s="11"/>
      <c r="T2352" s="170">
        <f t="shared" si="169"/>
        <v>1380</v>
      </c>
      <c r="U2352" s="11"/>
      <c r="V2352" s="11"/>
      <c r="W2352" s="11"/>
      <c r="Y2352" s="11">
        <v>1337.29</v>
      </c>
      <c r="Z2352" s="11">
        <f t="shared" si="166"/>
        <v>1641.8</v>
      </c>
      <c r="AB2352" s="11">
        <f t="shared" si="167"/>
        <v>768.47</v>
      </c>
      <c r="AC2352" s="170">
        <v>1292.02</v>
      </c>
      <c r="AD2352" s="11"/>
      <c r="AE2352" s="4"/>
      <c r="AF2352" s="4"/>
    </row>
    <row r="2353" spans="1:32">
      <c r="A2353" s="56"/>
      <c r="B2353" s="195"/>
      <c r="C2353" s="11" t="s">
        <v>105</v>
      </c>
      <c r="D2353" s="11"/>
      <c r="E2353" s="11" t="s">
        <v>93</v>
      </c>
      <c r="F2353" s="11">
        <v>84903</v>
      </c>
      <c r="G2353" s="11"/>
      <c r="H2353" s="11">
        <f t="shared" si="165"/>
        <v>233</v>
      </c>
      <c r="I2353" s="11"/>
      <c r="J2353" s="207">
        <v>14367.659999999998</v>
      </c>
      <c r="K2353" s="11"/>
      <c r="M2353" s="11">
        <v>11</v>
      </c>
      <c r="N2353" s="70"/>
      <c r="P2353" s="196">
        <f t="shared" si="168"/>
        <v>1306.150909090909</v>
      </c>
      <c r="Q2353" s="11"/>
      <c r="R2353" s="11"/>
      <c r="S2353" s="11"/>
      <c r="T2353" s="170">
        <f t="shared" si="169"/>
        <v>7718.454545454545</v>
      </c>
      <c r="U2353" s="11"/>
      <c r="V2353" s="11"/>
      <c r="W2353" s="11"/>
      <c r="Y2353" s="11">
        <v>14367.659999999998</v>
      </c>
      <c r="Z2353" s="11">
        <f t="shared" si="166"/>
        <v>17639.23</v>
      </c>
      <c r="AB2353" s="11">
        <f t="shared" si="167"/>
        <v>8256.36</v>
      </c>
      <c r="AC2353" s="170">
        <v>13881.24</v>
      </c>
      <c r="AD2353" s="11"/>
      <c r="AE2353" s="4"/>
      <c r="AF2353" s="4"/>
    </row>
    <row r="2354" spans="1:32">
      <c r="A2354" s="56"/>
      <c r="B2354" s="195"/>
      <c r="C2354" s="11" t="s">
        <v>106</v>
      </c>
      <c r="D2354" s="11"/>
      <c r="E2354" s="11" t="s">
        <v>94</v>
      </c>
      <c r="F2354" s="11">
        <v>123105</v>
      </c>
      <c r="G2354" s="11"/>
      <c r="H2354" s="11">
        <f t="shared" si="165"/>
        <v>338</v>
      </c>
      <c r="I2354" s="11"/>
      <c r="J2354" s="207">
        <v>14512.370000000003</v>
      </c>
      <c r="K2354" s="11"/>
      <c r="M2354" s="11">
        <v>64</v>
      </c>
      <c r="N2354" s="70"/>
      <c r="P2354" s="196">
        <f t="shared" si="168"/>
        <v>226.75578125000004</v>
      </c>
      <c r="Q2354" s="11"/>
      <c r="R2354" s="11"/>
      <c r="S2354" s="11"/>
      <c r="T2354" s="170">
        <f t="shared" si="169"/>
        <v>1923.515625</v>
      </c>
      <c r="U2354" s="11"/>
      <c r="V2354" s="11"/>
      <c r="W2354" s="11"/>
      <c r="Y2354" s="11">
        <v>14512.370000000003</v>
      </c>
      <c r="Z2354" s="11">
        <f t="shared" si="166"/>
        <v>17816.89</v>
      </c>
      <c r="AB2354" s="11">
        <f t="shared" si="167"/>
        <v>8339.52</v>
      </c>
      <c r="AC2354" s="170">
        <v>14021.05</v>
      </c>
      <c r="AD2354" s="11"/>
      <c r="AE2354" s="4"/>
      <c r="AF2354" s="4"/>
    </row>
    <row r="2355" spans="1:32">
      <c r="A2355" s="56"/>
      <c r="B2355" s="195"/>
      <c r="C2355" s="11" t="s">
        <v>107</v>
      </c>
      <c r="D2355" s="11"/>
      <c r="E2355" s="11" t="s">
        <v>108</v>
      </c>
      <c r="F2355" s="11">
        <v>283</v>
      </c>
      <c r="G2355" s="11"/>
      <c r="H2355" s="11">
        <f t="shared" si="165"/>
        <v>1</v>
      </c>
      <c r="I2355" s="11"/>
      <c r="J2355" s="207">
        <v>73.59</v>
      </c>
      <c r="K2355" s="11"/>
      <c r="M2355" s="11">
        <v>1</v>
      </c>
      <c r="N2355" s="70"/>
      <c r="P2355" s="196">
        <f t="shared" si="168"/>
        <v>73.59</v>
      </c>
      <c r="Q2355" s="11"/>
      <c r="R2355" s="11"/>
      <c r="S2355" s="11"/>
      <c r="T2355" s="170">
        <f t="shared" si="169"/>
        <v>283</v>
      </c>
      <c r="U2355" s="11"/>
      <c r="V2355" s="11"/>
      <c r="W2355" s="11"/>
      <c r="Y2355" s="11">
        <v>73.59</v>
      </c>
      <c r="Z2355" s="11">
        <f t="shared" si="166"/>
        <v>90.35</v>
      </c>
      <c r="AB2355" s="11">
        <f t="shared" si="167"/>
        <v>42.29</v>
      </c>
      <c r="AC2355" s="170">
        <v>71.099999999999994</v>
      </c>
      <c r="AD2355" s="11"/>
      <c r="AE2355" s="4"/>
      <c r="AF2355" s="4"/>
    </row>
    <row r="2356" spans="1:32">
      <c r="A2356" s="56"/>
      <c r="B2356" s="195"/>
      <c r="C2356" s="11" t="s">
        <v>109</v>
      </c>
      <c r="D2356" s="11"/>
      <c r="E2356" s="11" t="s">
        <v>131</v>
      </c>
      <c r="F2356" s="11">
        <v>9374</v>
      </c>
      <c r="G2356" s="11"/>
      <c r="H2356" s="11">
        <f t="shared" si="165"/>
        <v>26</v>
      </c>
      <c r="I2356" s="11"/>
      <c r="J2356" s="207">
        <v>799.92</v>
      </c>
      <c r="K2356" s="11"/>
      <c r="M2356" s="11">
        <v>1</v>
      </c>
      <c r="N2356" s="70"/>
      <c r="P2356" s="196">
        <f t="shared" si="168"/>
        <v>799.92</v>
      </c>
      <c r="Q2356" s="11"/>
      <c r="R2356" s="11"/>
      <c r="S2356" s="11"/>
      <c r="T2356" s="170">
        <f t="shared" si="169"/>
        <v>9374</v>
      </c>
      <c r="U2356" s="11"/>
      <c r="V2356" s="11"/>
      <c r="W2356" s="11"/>
      <c r="Y2356" s="11">
        <v>799.92</v>
      </c>
      <c r="Z2356" s="11">
        <f t="shared" si="166"/>
        <v>982.06</v>
      </c>
      <c r="AB2356" s="11">
        <f t="shared" si="167"/>
        <v>459.67</v>
      </c>
      <c r="AC2356" s="170">
        <v>772.84</v>
      </c>
      <c r="AD2356" s="11"/>
      <c r="AE2356" s="4"/>
      <c r="AF2356" s="4"/>
    </row>
    <row r="2357" spans="1:32">
      <c r="A2357" s="56"/>
      <c r="B2357" s="195"/>
      <c r="C2357" s="11" t="s">
        <v>109</v>
      </c>
      <c r="D2357" s="11"/>
      <c r="E2357" s="11" t="s">
        <v>79</v>
      </c>
      <c r="F2357" s="11">
        <v>322335</v>
      </c>
      <c r="G2357" s="11"/>
      <c r="H2357" s="11">
        <f t="shared" si="165"/>
        <v>886</v>
      </c>
      <c r="I2357" s="11"/>
      <c r="J2357" s="207">
        <v>18118.259999999995</v>
      </c>
      <c r="K2357" s="11"/>
      <c r="M2357" s="11">
        <v>15</v>
      </c>
      <c r="N2357" s="70"/>
      <c r="P2357" s="196">
        <f t="shared" si="168"/>
        <v>1207.8839999999996</v>
      </c>
      <c r="Q2357" s="11"/>
      <c r="R2357" s="11"/>
      <c r="S2357" s="11"/>
      <c r="T2357" s="170">
        <f t="shared" si="169"/>
        <v>21489</v>
      </c>
      <c r="U2357" s="11"/>
      <c r="V2357" s="11"/>
      <c r="W2357" s="11"/>
      <c r="Y2357" s="11">
        <v>18118.259999999995</v>
      </c>
      <c r="Z2357" s="11">
        <f t="shared" si="166"/>
        <v>22243.86</v>
      </c>
      <c r="AB2357" s="11">
        <f t="shared" si="167"/>
        <v>10411.64</v>
      </c>
      <c r="AC2357" s="170">
        <v>17504.86</v>
      </c>
      <c r="AD2357" s="11"/>
      <c r="AE2357" s="4"/>
      <c r="AF2357" s="4"/>
    </row>
    <row r="2358" spans="1:32">
      <c r="A2358" s="56"/>
      <c r="B2358" s="195"/>
      <c r="C2358" s="11" t="s">
        <v>111</v>
      </c>
      <c r="D2358" s="11"/>
      <c r="E2358" s="11" t="s">
        <v>112</v>
      </c>
      <c r="F2358" s="11">
        <v>34889</v>
      </c>
      <c r="G2358" s="11"/>
      <c r="H2358" s="11">
        <f t="shared" si="165"/>
        <v>96</v>
      </c>
      <c r="I2358" s="11"/>
      <c r="J2358" s="207">
        <v>5913.82</v>
      </c>
      <c r="K2358" s="11"/>
      <c r="M2358" s="11">
        <v>25</v>
      </c>
      <c r="N2358" s="70"/>
      <c r="P2358" s="196">
        <f t="shared" si="168"/>
        <v>236.55279999999999</v>
      </c>
      <c r="Q2358" s="11"/>
      <c r="R2358" s="11"/>
      <c r="S2358" s="11"/>
      <c r="T2358" s="170">
        <f t="shared" si="169"/>
        <v>1395.56</v>
      </c>
      <c r="U2358" s="11"/>
      <c r="V2358" s="11"/>
      <c r="W2358" s="11"/>
      <c r="Y2358" s="11">
        <v>5913.82</v>
      </c>
      <c r="Z2358" s="11">
        <f t="shared" si="166"/>
        <v>7260.42</v>
      </c>
      <c r="AB2358" s="11">
        <f t="shared" si="167"/>
        <v>3398.37</v>
      </c>
      <c r="AC2358" s="170">
        <v>5713.6</v>
      </c>
      <c r="AD2358" s="11"/>
      <c r="AE2358" s="4"/>
      <c r="AF2358" s="4"/>
    </row>
    <row r="2359" spans="1:32">
      <c r="A2359" s="56"/>
      <c r="B2359" s="195"/>
      <c r="C2359" s="11" t="s">
        <v>113</v>
      </c>
      <c r="D2359" s="11"/>
      <c r="E2359" s="11" t="s">
        <v>108</v>
      </c>
      <c r="F2359" s="11">
        <v>59413</v>
      </c>
      <c r="G2359" s="11"/>
      <c r="H2359" s="11">
        <f t="shared" si="165"/>
        <v>163</v>
      </c>
      <c r="I2359" s="11"/>
      <c r="J2359" s="207">
        <v>9280.9599999999991</v>
      </c>
      <c r="K2359" s="11"/>
      <c r="M2359" s="11">
        <v>32</v>
      </c>
      <c r="N2359" s="70"/>
      <c r="P2359" s="196">
        <f t="shared" si="168"/>
        <v>290.02999999999997</v>
      </c>
      <c r="Q2359" s="11"/>
      <c r="R2359" s="11"/>
      <c r="S2359" s="11"/>
      <c r="T2359" s="170">
        <f t="shared" si="169"/>
        <v>1856.65625</v>
      </c>
      <c r="U2359" s="11"/>
      <c r="V2359" s="11"/>
      <c r="W2359" s="11"/>
      <c r="Y2359" s="11">
        <v>9280.9599999999991</v>
      </c>
      <c r="Z2359" s="11">
        <f t="shared" si="166"/>
        <v>11394.27</v>
      </c>
      <c r="AB2359" s="11">
        <f t="shared" si="167"/>
        <v>5333.29</v>
      </c>
      <c r="AC2359" s="170">
        <v>8966.75</v>
      </c>
      <c r="AD2359" s="11"/>
      <c r="AE2359" s="4"/>
      <c r="AF2359" s="4"/>
    </row>
    <row r="2360" spans="1:32">
      <c r="A2360" s="56"/>
      <c r="B2360" s="195"/>
      <c r="C2360" s="11" t="s">
        <v>114</v>
      </c>
      <c r="D2360" s="11"/>
      <c r="E2360" s="11" t="s">
        <v>115</v>
      </c>
      <c r="F2360" s="11">
        <v>36578</v>
      </c>
      <c r="G2360" s="11"/>
      <c r="H2360" s="11">
        <f t="shared" si="165"/>
        <v>101</v>
      </c>
      <c r="I2360" s="11"/>
      <c r="J2360" s="207">
        <v>6324.1900000000023</v>
      </c>
      <c r="K2360" s="11"/>
      <c r="M2360" s="11">
        <v>56</v>
      </c>
      <c r="N2360" s="70"/>
      <c r="P2360" s="196">
        <f t="shared" si="168"/>
        <v>112.93196428571433</v>
      </c>
      <c r="Q2360" s="11"/>
      <c r="R2360" s="11"/>
      <c r="S2360" s="11"/>
      <c r="T2360" s="170">
        <f t="shared" si="169"/>
        <v>653.17857142857144</v>
      </c>
      <c r="U2360" s="11"/>
      <c r="V2360" s="11"/>
      <c r="W2360" s="11"/>
      <c r="Y2360" s="11">
        <v>6324.1900000000023</v>
      </c>
      <c r="Z2360" s="11">
        <f t="shared" si="166"/>
        <v>7764.23</v>
      </c>
      <c r="AB2360" s="11">
        <f t="shared" si="167"/>
        <v>3634.19</v>
      </c>
      <c r="AC2360" s="170">
        <v>6110.08</v>
      </c>
      <c r="AD2360" s="11"/>
      <c r="AE2360" s="4"/>
      <c r="AF2360" s="4"/>
    </row>
    <row r="2361" spans="1:32">
      <c r="A2361" s="56"/>
      <c r="B2361" s="195"/>
      <c r="C2361" s="11" t="s">
        <v>116</v>
      </c>
      <c r="D2361" s="11"/>
      <c r="E2361" s="11" t="s">
        <v>57</v>
      </c>
      <c r="F2361" s="11">
        <v>11827638</v>
      </c>
      <c r="G2361" s="11"/>
      <c r="H2361" s="11">
        <f t="shared" si="165"/>
        <v>32511</v>
      </c>
      <c r="I2361" s="11"/>
      <c r="J2361" s="207">
        <v>715239.96000000171</v>
      </c>
      <c r="K2361" s="11"/>
      <c r="M2361" s="11">
        <v>969</v>
      </c>
      <c r="N2361" s="70"/>
      <c r="P2361" s="196">
        <f t="shared" si="168"/>
        <v>738.12173374613178</v>
      </c>
      <c r="Q2361" s="11"/>
      <c r="R2361" s="11"/>
      <c r="S2361" s="11"/>
      <c r="T2361" s="170">
        <f t="shared" si="169"/>
        <v>12206.024767801857</v>
      </c>
      <c r="U2361" s="11"/>
      <c r="V2361" s="11"/>
      <c r="W2361" s="11"/>
      <c r="Y2361" s="11">
        <v>715239.96000000171</v>
      </c>
      <c r="Z2361" s="11">
        <f t="shared" si="166"/>
        <v>878102.91</v>
      </c>
      <c r="AB2361" s="11">
        <f t="shared" si="167"/>
        <v>411011.78</v>
      </c>
      <c r="AC2361" s="170">
        <v>691025.16</v>
      </c>
      <c r="AD2361" s="11"/>
      <c r="AE2361" s="4"/>
      <c r="AF2361" s="4"/>
    </row>
    <row r="2362" spans="1:32">
      <c r="A2362" s="56"/>
      <c r="B2362" s="195"/>
      <c r="C2362" s="11" t="s">
        <v>116</v>
      </c>
      <c r="D2362" s="11"/>
      <c r="E2362" s="11" t="s">
        <v>484</v>
      </c>
      <c r="F2362" s="11">
        <v>10</v>
      </c>
      <c r="G2362" s="11"/>
      <c r="H2362" s="11">
        <f t="shared" si="165"/>
        <v>0</v>
      </c>
      <c r="I2362" s="11"/>
      <c r="J2362" s="207">
        <v>11.19</v>
      </c>
      <c r="K2362" s="11"/>
      <c r="M2362" s="11">
        <v>1</v>
      </c>
      <c r="N2362" s="70"/>
      <c r="P2362" s="196">
        <f t="shared" si="168"/>
        <v>11.19</v>
      </c>
      <c r="Q2362" s="11"/>
      <c r="R2362" s="11"/>
      <c r="S2362" s="11"/>
      <c r="T2362" s="170">
        <f t="shared" si="169"/>
        <v>10</v>
      </c>
      <c r="U2362" s="11"/>
      <c r="V2362" s="11"/>
      <c r="W2362" s="11"/>
      <c r="Y2362" s="11">
        <v>11.19</v>
      </c>
      <c r="Z2362" s="11">
        <f t="shared" si="166"/>
        <v>13.74</v>
      </c>
      <c r="AB2362" s="11">
        <f t="shared" si="167"/>
        <v>6.43</v>
      </c>
      <c r="AC2362" s="170">
        <v>10.81</v>
      </c>
      <c r="AD2362" s="11"/>
      <c r="AE2362" s="4"/>
      <c r="AF2362" s="4"/>
    </row>
    <row r="2363" spans="1:32">
      <c r="A2363" s="56"/>
      <c r="B2363" s="195"/>
      <c r="C2363" s="11" t="s">
        <v>116</v>
      </c>
      <c r="D2363" s="11"/>
      <c r="E2363" s="11" t="s">
        <v>64</v>
      </c>
      <c r="F2363" s="11">
        <v>179682</v>
      </c>
      <c r="G2363" s="11"/>
      <c r="H2363" s="11">
        <f t="shared" si="165"/>
        <v>494</v>
      </c>
      <c r="I2363" s="11"/>
      <c r="J2363" s="207">
        <v>19209.019999999997</v>
      </c>
      <c r="K2363" s="11"/>
      <c r="M2363" s="11">
        <v>19</v>
      </c>
      <c r="N2363" s="70"/>
      <c r="P2363" s="196">
        <f t="shared" si="168"/>
        <v>1011.0010526315788</v>
      </c>
      <c r="Q2363" s="11"/>
      <c r="R2363" s="11"/>
      <c r="S2363" s="11"/>
      <c r="T2363" s="170">
        <f t="shared" si="169"/>
        <v>9456.9473684210534</v>
      </c>
      <c r="U2363" s="11"/>
      <c r="V2363" s="11"/>
      <c r="W2363" s="11"/>
      <c r="Y2363" s="11">
        <v>19209.019999999997</v>
      </c>
      <c r="Z2363" s="11">
        <f t="shared" si="166"/>
        <v>23582.99</v>
      </c>
      <c r="AB2363" s="11">
        <f t="shared" si="167"/>
        <v>11038.44</v>
      </c>
      <c r="AC2363" s="170">
        <v>18558.689999999999</v>
      </c>
      <c r="AD2363" s="11"/>
      <c r="AE2363" s="4"/>
      <c r="AF2363" s="4"/>
    </row>
    <row r="2364" spans="1:32">
      <c r="A2364" s="56"/>
      <c r="B2364" s="195"/>
      <c r="C2364" s="11" t="s">
        <v>116</v>
      </c>
      <c r="D2364" s="11"/>
      <c r="E2364" s="11" t="s">
        <v>578</v>
      </c>
      <c r="F2364" s="11">
        <v>96</v>
      </c>
      <c r="G2364" s="11"/>
      <c r="H2364" s="11">
        <f t="shared" si="165"/>
        <v>0</v>
      </c>
      <c r="I2364" s="11"/>
      <c r="J2364" s="207">
        <v>30.37</v>
      </c>
      <c r="K2364" s="11"/>
      <c r="M2364" s="11">
        <v>1</v>
      </c>
      <c r="N2364" s="70"/>
      <c r="P2364" s="196">
        <f t="shared" si="168"/>
        <v>30.37</v>
      </c>
      <c r="Q2364" s="11"/>
      <c r="R2364" s="11"/>
      <c r="S2364" s="11"/>
      <c r="T2364" s="170">
        <f t="shared" si="169"/>
        <v>96</v>
      </c>
      <c r="U2364" s="11"/>
      <c r="V2364" s="11"/>
      <c r="W2364" s="11"/>
      <c r="Y2364" s="11">
        <v>30.37</v>
      </c>
      <c r="Z2364" s="11">
        <f t="shared" si="166"/>
        <v>37.29</v>
      </c>
      <c r="AB2364" s="11">
        <f t="shared" si="167"/>
        <v>17.45</v>
      </c>
      <c r="AC2364" s="170">
        <v>29.34</v>
      </c>
      <c r="AD2364" s="11"/>
      <c r="AE2364" s="4"/>
      <c r="AF2364" s="4"/>
    </row>
    <row r="2365" spans="1:32">
      <c r="A2365" s="56"/>
      <c r="B2365" s="195"/>
      <c r="C2365" s="11" t="s">
        <v>116</v>
      </c>
      <c r="D2365" s="11"/>
      <c r="E2365" s="11" t="s">
        <v>141</v>
      </c>
      <c r="F2365" s="11">
        <v>9927</v>
      </c>
      <c r="G2365" s="11"/>
      <c r="H2365" s="11">
        <f t="shared" si="165"/>
        <v>27</v>
      </c>
      <c r="I2365" s="11"/>
      <c r="J2365" s="207">
        <v>2033.45</v>
      </c>
      <c r="K2365" s="11"/>
      <c r="M2365" s="11">
        <v>1</v>
      </c>
      <c r="N2365" s="70"/>
      <c r="P2365" s="196">
        <f t="shared" si="168"/>
        <v>2033.45</v>
      </c>
      <c r="Q2365" s="11"/>
      <c r="R2365" s="11"/>
      <c r="S2365" s="11"/>
      <c r="T2365" s="170">
        <f t="shared" si="169"/>
        <v>9927</v>
      </c>
      <c r="U2365" s="11"/>
      <c r="V2365" s="11"/>
      <c r="W2365" s="11"/>
      <c r="Y2365" s="11">
        <v>2033.45</v>
      </c>
      <c r="Z2365" s="11">
        <f t="shared" si="166"/>
        <v>2496.4699999999998</v>
      </c>
      <c r="AB2365" s="11">
        <f t="shared" si="167"/>
        <v>1168.52</v>
      </c>
      <c r="AC2365" s="170">
        <v>1964.61</v>
      </c>
      <c r="AD2365" s="11"/>
      <c r="AE2365" s="4"/>
      <c r="AF2365" s="4"/>
    </row>
    <row r="2366" spans="1:32">
      <c r="A2366" s="56"/>
      <c r="B2366" s="195"/>
      <c r="C2366" s="11" t="s">
        <v>579</v>
      </c>
      <c r="D2366" s="11"/>
      <c r="E2366" s="11" t="s">
        <v>64</v>
      </c>
      <c r="F2366" s="11">
        <v>33888</v>
      </c>
      <c r="G2366" s="11"/>
      <c r="H2366" s="11">
        <f t="shared" si="165"/>
        <v>93</v>
      </c>
      <c r="I2366" s="11"/>
      <c r="J2366" s="207">
        <v>2940.35</v>
      </c>
      <c r="K2366" s="11"/>
      <c r="M2366" s="11">
        <v>3</v>
      </c>
      <c r="N2366" s="70"/>
      <c r="P2366" s="196">
        <f t="shared" si="168"/>
        <v>980.11666666666667</v>
      </c>
      <c r="Q2366" s="11"/>
      <c r="R2366" s="11"/>
      <c r="S2366" s="11"/>
      <c r="T2366" s="170">
        <f t="shared" si="169"/>
        <v>11296</v>
      </c>
      <c r="U2366" s="11"/>
      <c r="V2366" s="11"/>
      <c r="W2366" s="11"/>
      <c r="Y2366" s="11">
        <v>2940.35</v>
      </c>
      <c r="Z2366" s="11">
        <f t="shared" si="166"/>
        <v>3609.88</v>
      </c>
      <c r="AB2366" s="11">
        <f t="shared" si="167"/>
        <v>1689.67</v>
      </c>
      <c r="AC2366" s="170">
        <v>2840.8</v>
      </c>
      <c r="AD2366" s="11"/>
      <c r="AE2366" s="4"/>
      <c r="AF2366" s="4"/>
    </row>
    <row r="2367" spans="1:32">
      <c r="A2367" s="56"/>
      <c r="B2367" s="195"/>
      <c r="C2367" s="11" t="s">
        <v>117</v>
      </c>
      <c r="D2367" s="11"/>
      <c r="E2367" s="11" t="s">
        <v>96</v>
      </c>
      <c r="F2367" s="11">
        <v>888</v>
      </c>
      <c r="G2367" s="11"/>
      <c r="H2367" s="11">
        <f t="shared" si="165"/>
        <v>2</v>
      </c>
      <c r="I2367" s="11"/>
      <c r="J2367" s="207">
        <v>61.019999999999996</v>
      </c>
      <c r="K2367" s="11"/>
      <c r="M2367" s="11">
        <v>2</v>
      </c>
      <c r="N2367" s="70"/>
      <c r="P2367" s="196">
        <f t="shared" si="168"/>
        <v>30.509999999999998</v>
      </c>
      <c r="Q2367" s="11"/>
      <c r="R2367" s="11"/>
      <c r="S2367" s="11"/>
      <c r="T2367" s="170">
        <f t="shared" si="169"/>
        <v>444</v>
      </c>
      <c r="U2367" s="11"/>
      <c r="V2367" s="11"/>
      <c r="W2367" s="11"/>
      <c r="Y2367" s="11">
        <v>61.019999999999996</v>
      </c>
      <c r="Z2367" s="11">
        <f t="shared" si="166"/>
        <v>74.91</v>
      </c>
      <c r="AB2367" s="11">
        <f t="shared" si="167"/>
        <v>35.07</v>
      </c>
      <c r="AC2367" s="170">
        <v>58.95</v>
      </c>
      <c r="AD2367" s="11"/>
      <c r="AE2367" s="4"/>
      <c r="AF2367" s="4"/>
    </row>
    <row r="2368" spans="1:32">
      <c r="A2368" s="56"/>
      <c r="B2368" s="195"/>
      <c r="C2368" s="11" t="s">
        <v>118</v>
      </c>
      <c r="D2368" s="11"/>
      <c r="E2368" s="11" t="s">
        <v>96</v>
      </c>
      <c r="F2368" s="11">
        <v>1291</v>
      </c>
      <c r="G2368" s="11"/>
      <c r="H2368" s="11">
        <f t="shared" si="165"/>
        <v>4</v>
      </c>
      <c r="I2368" s="11"/>
      <c r="J2368" s="207">
        <v>340.41</v>
      </c>
      <c r="K2368" s="11"/>
      <c r="M2368" s="11">
        <v>1</v>
      </c>
      <c r="N2368" s="70"/>
      <c r="P2368" s="196">
        <f t="shared" si="168"/>
        <v>340.41</v>
      </c>
      <c r="Q2368" s="11"/>
      <c r="R2368" s="11"/>
      <c r="S2368" s="11"/>
      <c r="T2368" s="170">
        <f t="shared" si="169"/>
        <v>1291</v>
      </c>
      <c r="U2368" s="11"/>
      <c r="V2368" s="11"/>
      <c r="W2368" s="11"/>
      <c r="Y2368" s="11">
        <v>340.41</v>
      </c>
      <c r="Z2368" s="11">
        <f t="shared" si="166"/>
        <v>417.92</v>
      </c>
      <c r="AB2368" s="11">
        <f t="shared" si="167"/>
        <v>195.62</v>
      </c>
      <c r="AC2368" s="170">
        <v>328.89</v>
      </c>
      <c r="AD2368" s="11"/>
      <c r="AE2368" s="4"/>
      <c r="AF2368" s="4"/>
    </row>
    <row r="2369" spans="1:32">
      <c r="A2369" s="56"/>
      <c r="B2369" s="195"/>
      <c r="C2369" s="11" t="s">
        <v>120</v>
      </c>
      <c r="D2369" s="11"/>
      <c r="E2369" s="11" t="s">
        <v>121</v>
      </c>
      <c r="F2369" s="11">
        <v>176149</v>
      </c>
      <c r="G2369" s="11"/>
      <c r="H2369" s="11">
        <f t="shared" si="165"/>
        <v>484</v>
      </c>
      <c r="I2369" s="11"/>
      <c r="J2369" s="207">
        <v>10948.199999999999</v>
      </c>
      <c r="K2369" s="11"/>
      <c r="M2369" s="11">
        <v>3</v>
      </c>
      <c r="N2369" s="70"/>
      <c r="P2369" s="196">
        <f t="shared" si="168"/>
        <v>3649.3999999999996</v>
      </c>
      <c r="Q2369" s="11"/>
      <c r="R2369" s="11"/>
      <c r="S2369" s="11"/>
      <c r="T2369" s="170">
        <f t="shared" si="169"/>
        <v>58716.333333333336</v>
      </c>
      <c r="U2369" s="11"/>
      <c r="V2369" s="11"/>
      <c r="W2369" s="11"/>
      <c r="Y2369" s="11">
        <v>10948.199999999999</v>
      </c>
      <c r="Z2369" s="11">
        <f t="shared" si="166"/>
        <v>13441.15</v>
      </c>
      <c r="AB2369" s="11">
        <f t="shared" si="167"/>
        <v>6291.37</v>
      </c>
      <c r="AC2369" s="170">
        <v>10577.54</v>
      </c>
      <c r="AD2369" s="11"/>
      <c r="AE2369" s="4"/>
      <c r="AF2369" s="4"/>
    </row>
    <row r="2370" spans="1:32">
      <c r="A2370" s="56"/>
      <c r="B2370" s="195"/>
      <c r="C2370" s="11" t="s">
        <v>120</v>
      </c>
      <c r="D2370" s="11"/>
      <c r="E2370" s="11" t="s">
        <v>122</v>
      </c>
      <c r="F2370" s="11">
        <v>53854</v>
      </c>
      <c r="G2370" s="11"/>
      <c r="H2370" s="11">
        <f t="shared" si="165"/>
        <v>148</v>
      </c>
      <c r="I2370" s="11"/>
      <c r="J2370" s="207">
        <v>3605.16</v>
      </c>
      <c r="K2370" s="11"/>
      <c r="M2370" s="11">
        <v>10</v>
      </c>
      <c r="N2370" s="70"/>
      <c r="P2370" s="196">
        <f t="shared" si="168"/>
        <v>360.51599999999996</v>
      </c>
      <c r="Q2370" s="11"/>
      <c r="R2370" s="11"/>
      <c r="S2370" s="11"/>
      <c r="T2370" s="170">
        <f t="shared" si="169"/>
        <v>5385.4</v>
      </c>
      <c r="U2370" s="11"/>
      <c r="V2370" s="11"/>
      <c r="W2370" s="11"/>
      <c r="Y2370" s="11">
        <v>3605.16</v>
      </c>
      <c r="Z2370" s="11">
        <f t="shared" si="166"/>
        <v>4426.07</v>
      </c>
      <c r="AB2370" s="11">
        <f t="shared" si="167"/>
        <v>2071.6999999999998</v>
      </c>
      <c r="AC2370" s="170">
        <v>3483.11</v>
      </c>
      <c r="AD2370" s="11"/>
      <c r="AE2370" s="4"/>
      <c r="AF2370" s="4"/>
    </row>
    <row r="2371" spans="1:32">
      <c r="A2371" s="56"/>
      <c r="B2371" s="195"/>
      <c r="C2371" s="11" t="s">
        <v>123</v>
      </c>
      <c r="D2371" s="11"/>
      <c r="E2371" s="11" t="s">
        <v>119</v>
      </c>
      <c r="F2371" s="11">
        <v>2292388</v>
      </c>
      <c r="G2371" s="11"/>
      <c r="H2371" s="11">
        <f t="shared" si="165"/>
        <v>6301</v>
      </c>
      <c r="I2371" s="11"/>
      <c r="J2371" s="207">
        <v>180164.33000000002</v>
      </c>
      <c r="K2371" s="11"/>
      <c r="M2371" s="11">
        <v>155</v>
      </c>
      <c r="N2371" s="70"/>
      <c r="P2371" s="196">
        <f t="shared" si="168"/>
        <v>1162.3505161290323</v>
      </c>
      <c r="Q2371" s="11"/>
      <c r="R2371" s="11"/>
      <c r="S2371" s="11"/>
      <c r="T2371" s="170">
        <f t="shared" si="169"/>
        <v>14789.6</v>
      </c>
      <c r="U2371" s="11"/>
      <c r="V2371" s="11"/>
      <c r="W2371" s="11"/>
      <c r="Y2371" s="11">
        <v>180164.33000000002</v>
      </c>
      <c r="Z2371" s="11">
        <f t="shared" si="166"/>
        <v>221188.46</v>
      </c>
      <c r="AB2371" s="11">
        <f t="shared" si="167"/>
        <v>103531.22</v>
      </c>
      <c r="AC2371" s="170">
        <v>174064.78</v>
      </c>
      <c r="AD2371" s="11"/>
      <c r="AE2371" s="4"/>
      <c r="AF2371" s="4"/>
    </row>
    <row r="2372" spans="1:32">
      <c r="A2372" s="56"/>
      <c r="B2372" s="195"/>
      <c r="C2372" s="11" t="s">
        <v>124</v>
      </c>
      <c r="D2372" s="11"/>
      <c r="E2372" s="11" t="s">
        <v>68</v>
      </c>
      <c r="F2372" s="11">
        <v>3503027</v>
      </c>
      <c r="G2372" s="11"/>
      <c r="H2372" s="11">
        <f t="shared" si="165"/>
        <v>9629</v>
      </c>
      <c r="I2372" s="11"/>
      <c r="J2372" s="207">
        <v>468849.66000000009</v>
      </c>
      <c r="K2372" s="11"/>
      <c r="M2372" s="11">
        <v>93</v>
      </c>
      <c r="N2372" s="70"/>
      <c r="P2372" s="196">
        <f t="shared" si="168"/>
        <v>5041.3941935483881</v>
      </c>
      <c r="Q2372" s="11"/>
      <c r="R2372" s="11"/>
      <c r="S2372" s="11"/>
      <c r="T2372" s="170">
        <f t="shared" si="169"/>
        <v>37666.956989247308</v>
      </c>
      <c r="U2372" s="11"/>
      <c r="V2372" s="11"/>
      <c r="W2372" s="11"/>
      <c r="Y2372" s="11">
        <v>468849.66000000009</v>
      </c>
      <c r="Z2372" s="11">
        <f t="shared" si="166"/>
        <v>575608.56999999995</v>
      </c>
      <c r="AB2372" s="11">
        <f t="shared" si="167"/>
        <v>269423.89</v>
      </c>
      <c r="AC2372" s="170">
        <v>452976.52</v>
      </c>
      <c r="AD2372" s="11"/>
      <c r="AE2372" s="4"/>
      <c r="AF2372" s="4"/>
    </row>
    <row r="2373" spans="1:32">
      <c r="A2373" s="56"/>
      <c r="B2373" s="195"/>
      <c r="C2373" s="11" t="s">
        <v>125</v>
      </c>
      <c r="D2373" s="11"/>
      <c r="E2373" s="11" t="s">
        <v>77</v>
      </c>
      <c r="F2373" s="11">
        <v>80</v>
      </c>
      <c r="G2373" s="11"/>
      <c r="H2373" s="11">
        <f t="shared" si="165"/>
        <v>0</v>
      </c>
      <c r="I2373" s="11"/>
      <c r="J2373" s="207">
        <v>25.86</v>
      </c>
      <c r="K2373" s="11"/>
      <c r="M2373" s="11">
        <v>1</v>
      </c>
      <c r="N2373" s="70"/>
      <c r="P2373" s="196">
        <f t="shared" si="168"/>
        <v>25.86</v>
      </c>
      <c r="Q2373" s="11"/>
      <c r="R2373" s="11"/>
      <c r="S2373" s="11"/>
      <c r="T2373" s="170">
        <f t="shared" si="169"/>
        <v>80</v>
      </c>
      <c r="U2373" s="11"/>
      <c r="V2373" s="11"/>
      <c r="W2373" s="11"/>
      <c r="Y2373" s="11">
        <v>25.86</v>
      </c>
      <c r="Z2373" s="11">
        <f t="shared" si="166"/>
        <v>31.75</v>
      </c>
      <c r="AB2373" s="11">
        <f t="shared" si="167"/>
        <v>14.86</v>
      </c>
      <c r="AC2373" s="170">
        <v>24.98</v>
      </c>
      <c r="AD2373" s="11"/>
      <c r="AE2373" s="4"/>
      <c r="AF2373" s="4"/>
    </row>
    <row r="2374" spans="1:32">
      <c r="A2374" s="56"/>
      <c r="B2374" s="195"/>
      <c r="C2374" s="11" t="s">
        <v>126</v>
      </c>
      <c r="D2374" s="11"/>
      <c r="E2374" s="11" t="s">
        <v>68</v>
      </c>
      <c r="F2374" s="11">
        <v>26673</v>
      </c>
      <c r="G2374" s="11"/>
      <c r="H2374" s="11">
        <f t="shared" si="165"/>
        <v>73</v>
      </c>
      <c r="I2374" s="11"/>
      <c r="J2374" s="207">
        <v>3337.82</v>
      </c>
      <c r="K2374" s="11"/>
      <c r="M2374" s="11">
        <v>19</v>
      </c>
      <c r="N2374" s="70"/>
      <c r="P2374" s="196">
        <f t="shared" si="168"/>
        <v>175.67473684210526</v>
      </c>
      <c r="Q2374" s="11"/>
      <c r="R2374" s="11"/>
      <c r="S2374" s="11"/>
      <c r="T2374" s="170">
        <f t="shared" si="169"/>
        <v>1403.8421052631579</v>
      </c>
      <c r="U2374" s="11"/>
      <c r="V2374" s="11"/>
      <c r="W2374" s="11"/>
      <c r="Y2374" s="11">
        <v>3337.82</v>
      </c>
      <c r="Z2374" s="11">
        <f t="shared" si="166"/>
        <v>4097.8500000000004</v>
      </c>
      <c r="AB2374" s="11">
        <f t="shared" si="167"/>
        <v>1918.07</v>
      </c>
      <c r="AC2374" s="170">
        <v>3224.82</v>
      </c>
      <c r="AD2374" s="11"/>
      <c r="AE2374" s="4"/>
      <c r="AF2374" s="4"/>
    </row>
    <row r="2375" spans="1:32">
      <c r="A2375" s="56"/>
      <c r="B2375" s="195"/>
      <c r="C2375" s="11" t="s">
        <v>129</v>
      </c>
      <c r="D2375" s="11"/>
      <c r="E2375" s="11" t="s">
        <v>93</v>
      </c>
      <c r="F2375" s="11">
        <v>503310</v>
      </c>
      <c r="G2375" s="11"/>
      <c r="H2375" s="11">
        <f t="shared" si="165"/>
        <v>1383</v>
      </c>
      <c r="I2375" s="11"/>
      <c r="J2375" s="207">
        <v>69838.159999999989</v>
      </c>
      <c r="K2375" s="11"/>
      <c r="M2375" s="11">
        <v>121</v>
      </c>
      <c r="N2375" s="70"/>
      <c r="P2375" s="196">
        <f t="shared" si="168"/>
        <v>577.17487603305779</v>
      </c>
      <c r="Q2375" s="11"/>
      <c r="R2375" s="11"/>
      <c r="S2375" s="11"/>
      <c r="T2375" s="170">
        <f t="shared" si="169"/>
        <v>4159.5867768595044</v>
      </c>
      <c r="U2375" s="11"/>
      <c r="V2375" s="11"/>
      <c r="W2375" s="11"/>
      <c r="Y2375" s="11">
        <v>69838.159999999989</v>
      </c>
      <c r="Z2375" s="11">
        <f t="shared" si="166"/>
        <v>85740.58</v>
      </c>
      <c r="AB2375" s="11">
        <f t="shared" si="167"/>
        <v>40132.410000000003</v>
      </c>
      <c r="AC2375" s="170">
        <v>67473.75</v>
      </c>
      <c r="AD2375" s="11"/>
      <c r="AE2375" s="4"/>
      <c r="AF2375" s="4"/>
    </row>
    <row r="2376" spans="1:32">
      <c r="A2376" s="56"/>
      <c r="B2376" s="195"/>
      <c r="C2376" s="11" t="s">
        <v>130</v>
      </c>
      <c r="D2376" s="11"/>
      <c r="E2376" s="11" t="s">
        <v>131</v>
      </c>
      <c r="F2376" s="11">
        <v>12459745</v>
      </c>
      <c r="G2376" s="11"/>
      <c r="H2376" s="11">
        <f t="shared" si="165"/>
        <v>34248</v>
      </c>
      <c r="I2376" s="11"/>
      <c r="J2376" s="207">
        <v>877524.83999999939</v>
      </c>
      <c r="K2376" s="11"/>
      <c r="M2376" s="11">
        <v>362</v>
      </c>
      <c r="N2376" s="70"/>
      <c r="P2376" s="196">
        <f t="shared" si="168"/>
        <v>2424.1017679557995</v>
      </c>
      <c r="Q2376" s="11"/>
      <c r="R2376" s="11"/>
      <c r="S2376" s="11"/>
      <c r="T2376" s="170">
        <f t="shared" si="169"/>
        <v>34419.185082872929</v>
      </c>
      <c r="U2376" s="11"/>
      <c r="V2376" s="11"/>
      <c r="W2376" s="11"/>
      <c r="Y2376" s="11">
        <v>877524.83999999939</v>
      </c>
      <c r="Z2376" s="11">
        <f t="shared" si="166"/>
        <v>1077340.7</v>
      </c>
      <c r="AB2376" s="11">
        <f t="shared" si="167"/>
        <v>504268.6</v>
      </c>
      <c r="AC2376" s="170">
        <v>847815.8</v>
      </c>
      <c r="AD2376" s="11"/>
      <c r="AE2376" s="4"/>
      <c r="AF2376" s="4"/>
    </row>
    <row r="2377" spans="1:32">
      <c r="A2377" s="56"/>
      <c r="B2377" s="195"/>
      <c r="C2377" s="11" t="s">
        <v>130</v>
      </c>
      <c r="D2377" s="11"/>
      <c r="E2377" s="11" t="s">
        <v>79</v>
      </c>
      <c r="F2377" s="11">
        <v>396</v>
      </c>
      <c r="G2377" s="11"/>
      <c r="H2377" s="11">
        <f t="shared" si="165"/>
        <v>1</v>
      </c>
      <c r="I2377" s="11"/>
      <c r="J2377" s="207">
        <v>27.79</v>
      </c>
      <c r="K2377" s="11"/>
      <c r="M2377" s="11">
        <v>1</v>
      </c>
      <c r="N2377" s="70"/>
      <c r="P2377" s="196">
        <f t="shared" si="168"/>
        <v>27.79</v>
      </c>
      <c r="Q2377" s="11"/>
      <c r="R2377" s="11"/>
      <c r="S2377" s="11"/>
      <c r="T2377" s="170">
        <f t="shared" si="169"/>
        <v>396</v>
      </c>
      <c r="U2377" s="11"/>
      <c r="V2377" s="11"/>
      <c r="W2377" s="11"/>
      <c r="Y2377" s="11">
        <v>27.79</v>
      </c>
      <c r="Z2377" s="11">
        <f t="shared" si="166"/>
        <v>34.119999999999997</v>
      </c>
      <c r="AB2377" s="11">
        <f t="shared" si="167"/>
        <v>15.97</v>
      </c>
      <c r="AC2377" s="170">
        <v>26.85</v>
      </c>
      <c r="AD2377" s="11"/>
      <c r="AE2377" s="4"/>
      <c r="AF2377" s="4"/>
    </row>
    <row r="2378" spans="1:32">
      <c r="A2378" s="56"/>
      <c r="B2378" s="195"/>
      <c r="C2378" s="11" t="s">
        <v>132</v>
      </c>
      <c r="D2378" s="11"/>
      <c r="E2378" s="11" t="s">
        <v>133</v>
      </c>
      <c r="F2378" s="11">
        <v>25312433</v>
      </c>
      <c r="G2378" s="11"/>
      <c r="H2378" s="11">
        <f t="shared" si="165"/>
        <v>69576</v>
      </c>
      <c r="I2378" s="11"/>
      <c r="J2378" s="207">
        <v>1877624.2599999993</v>
      </c>
      <c r="K2378" s="11"/>
      <c r="M2378" s="11">
        <v>1958</v>
      </c>
      <c r="N2378" s="70"/>
      <c r="P2378" s="196">
        <f t="shared" si="168"/>
        <v>958.95008171603638</v>
      </c>
      <c r="Q2378" s="11"/>
      <c r="R2378" s="11"/>
      <c r="S2378" s="11"/>
      <c r="T2378" s="170">
        <f t="shared" si="169"/>
        <v>12927.698161389173</v>
      </c>
      <c r="U2378" s="11"/>
      <c r="V2378" s="11"/>
      <c r="W2378" s="11"/>
      <c r="Y2378" s="11">
        <v>1877624.2599999993</v>
      </c>
      <c r="Z2378" s="11">
        <f t="shared" si="166"/>
        <v>2305166.69</v>
      </c>
      <c r="AB2378" s="11">
        <f t="shared" si="167"/>
        <v>1078974.53</v>
      </c>
      <c r="AC2378" s="170">
        <v>1814056.37</v>
      </c>
      <c r="AD2378" s="11"/>
      <c r="AE2378" s="4"/>
      <c r="AF2378" s="4"/>
    </row>
    <row r="2379" spans="1:32">
      <c r="A2379" s="56"/>
      <c r="B2379" s="195"/>
      <c r="C2379" s="11" t="s">
        <v>134</v>
      </c>
      <c r="D2379" s="11"/>
      <c r="E2379" s="11" t="s">
        <v>136</v>
      </c>
      <c r="F2379" s="11">
        <v>1430758</v>
      </c>
      <c r="G2379" s="11"/>
      <c r="H2379" s="11">
        <f t="shared" si="165"/>
        <v>3933</v>
      </c>
      <c r="I2379" s="11"/>
      <c r="J2379" s="207">
        <v>163528.82999999999</v>
      </c>
      <c r="K2379" s="11"/>
      <c r="M2379" s="11">
        <v>488</v>
      </c>
      <c r="N2379" s="70"/>
      <c r="P2379" s="196">
        <f t="shared" si="168"/>
        <v>335.1000614754098</v>
      </c>
      <c r="Q2379" s="11"/>
      <c r="R2379" s="11"/>
      <c r="S2379" s="11"/>
      <c r="T2379" s="170">
        <f t="shared" si="169"/>
        <v>2931.8811475409834</v>
      </c>
      <c r="U2379" s="11"/>
      <c r="V2379" s="11"/>
      <c r="W2379" s="11"/>
      <c r="Y2379" s="11">
        <v>163528.82999999999</v>
      </c>
      <c r="Z2379" s="11">
        <f t="shared" si="166"/>
        <v>200764.99</v>
      </c>
      <c r="AB2379" s="11">
        <f t="shared" si="167"/>
        <v>93971.65</v>
      </c>
      <c r="AC2379" s="170">
        <v>157992.48000000001</v>
      </c>
      <c r="AD2379" s="11"/>
      <c r="AE2379" s="4"/>
      <c r="AF2379" s="4"/>
    </row>
    <row r="2380" spans="1:32">
      <c r="A2380" s="56"/>
      <c r="B2380" s="195"/>
      <c r="C2380" s="11" t="s">
        <v>137</v>
      </c>
      <c r="D2380" s="11"/>
      <c r="E2380" s="11" t="s">
        <v>93</v>
      </c>
      <c r="F2380" s="11">
        <v>32896</v>
      </c>
      <c r="G2380" s="11"/>
      <c r="H2380" s="11">
        <f t="shared" si="165"/>
        <v>90</v>
      </c>
      <c r="I2380" s="11"/>
      <c r="J2380" s="207">
        <v>2302.66</v>
      </c>
      <c r="K2380" s="11"/>
      <c r="M2380" s="11">
        <v>7</v>
      </c>
      <c r="N2380" s="70"/>
      <c r="P2380" s="196">
        <f t="shared" si="168"/>
        <v>328.95142857142855</v>
      </c>
      <c r="Q2380" s="11"/>
      <c r="R2380" s="11"/>
      <c r="S2380" s="11"/>
      <c r="T2380" s="170">
        <f t="shared" si="169"/>
        <v>4699.4285714285716</v>
      </c>
      <c r="U2380" s="11"/>
      <c r="V2380" s="11"/>
      <c r="W2380" s="11"/>
      <c r="Y2380" s="11">
        <v>2302.66</v>
      </c>
      <c r="Z2380" s="11">
        <f t="shared" si="166"/>
        <v>2826.98</v>
      </c>
      <c r="AB2380" s="11">
        <f t="shared" si="167"/>
        <v>1323.22</v>
      </c>
      <c r="AC2380" s="170">
        <v>2224.6999999999998</v>
      </c>
      <c r="AD2380" s="11"/>
      <c r="AE2380" s="4"/>
      <c r="AF2380" s="4"/>
    </row>
    <row r="2381" spans="1:32">
      <c r="A2381" s="56"/>
      <c r="B2381" s="195"/>
      <c r="C2381" s="11" t="s">
        <v>138</v>
      </c>
      <c r="D2381" s="11"/>
      <c r="E2381" s="11" t="s">
        <v>91</v>
      </c>
      <c r="F2381" s="11">
        <v>23633</v>
      </c>
      <c r="G2381" s="11"/>
      <c r="H2381" s="11">
        <f t="shared" ref="H2381:H2444" si="170">ROUND($H$2857*F2381/$F$2857,0)</f>
        <v>65</v>
      </c>
      <c r="I2381" s="11"/>
      <c r="J2381" s="207">
        <v>4251.7700000000004</v>
      </c>
      <c r="K2381" s="11"/>
      <c r="M2381" s="11">
        <v>20</v>
      </c>
      <c r="N2381" s="70"/>
      <c r="P2381" s="196">
        <f t="shared" si="168"/>
        <v>212.58850000000001</v>
      </c>
      <c r="Q2381" s="11"/>
      <c r="R2381" s="11"/>
      <c r="S2381" s="11"/>
      <c r="T2381" s="170">
        <f t="shared" si="169"/>
        <v>1181.6500000000001</v>
      </c>
      <c r="U2381" s="11"/>
      <c r="V2381" s="11"/>
      <c r="W2381" s="11"/>
      <c r="Y2381" s="11">
        <v>4251.7700000000004</v>
      </c>
      <c r="Z2381" s="11">
        <f t="shared" ref="Z2381:Z2444" si="171">ROUND($Z$2857*Y2381/$Y$2857,2)</f>
        <v>5219.91</v>
      </c>
      <c r="AB2381" s="11">
        <f t="shared" ref="AB2381:AB2444" si="172">ROUND($AB$2857*Y2381/$Y$2857,2)</f>
        <v>2443.27</v>
      </c>
      <c r="AC2381" s="170">
        <v>4107.82</v>
      </c>
      <c r="AD2381" s="11"/>
      <c r="AE2381" s="4"/>
      <c r="AF2381" s="4"/>
    </row>
    <row r="2382" spans="1:32">
      <c r="A2382" s="56"/>
      <c r="B2382" s="195"/>
      <c r="C2382" s="11" t="s">
        <v>139</v>
      </c>
      <c r="D2382" s="11"/>
      <c r="E2382" s="11" t="s">
        <v>133</v>
      </c>
      <c r="F2382" s="11">
        <v>14462</v>
      </c>
      <c r="G2382" s="11"/>
      <c r="H2382" s="11">
        <f t="shared" si="170"/>
        <v>40</v>
      </c>
      <c r="I2382" s="11"/>
      <c r="J2382" s="207">
        <v>2614.8099999999995</v>
      </c>
      <c r="K2382" s="11"/>
      <c r="M2382" s="11">
        <v>18</v>
      </c>
      <c r="N2382" s="70"/>
      <c r="P2382" s="196">
        <f t="shared" ref="P2382:P2445" si="173">J2382/M2382</f>
        <v>145.26722222222219</v>
      </c>
      <c r="Q2382" s="11"/>
      <c r="R2382" s="11"/>
      <c r="S2382" s="11"/>
      <c r="T2382" s="170">
        <f t="shared" ref="T2382:T2445" si="174">F2382/M2382</f>
        <v>803.44444444444446</v>
      </c>
      <c r="U2382" s="11"/>
      <c r="V2382" s="11"/>
      <c r="W2382" s="11"/>
      <c r="Y2382" s="11">
        <v>2614.8099999999995</v>
      </c>
      <c r="Z2382" s="11">
        <f t="shared" si="171"/>
        <v>3210.21</v>
      </c>
      <c r="AB2382" s="11">
        <f t="shared" si="172"/>
        <v>1502.6</v>
      </c>
      <c r="AC2382" s="170">
        <v>2526.2800000000002</v>
      </c>
      <c r="AD2382" s="11"/>
      <c r="AE2382" s="4"/>
      <c r="AF2382" s="4"/>
    </row>
    <row r="2383" spans="1:32">
      <c r="A2383" s="56"/>
      <c r="B2383" s="195"/>
      <c r="C2383" s="11" t="s">
        <v>140</v>
      </c>
      <c r="D2383" s="11"/>
      <c r="E2383" s="11" t="s">
        <v>141</v>
      </c>
      <c r="F2383" s="11">
        <v>2130071</v>
      </c>
      <c r="G2383" s="11"/>
      <c r="H2383" s="11">
        <f t="shared" si="170"/>
        <v>5855</v>
      </c>
      <c r="I2383" s="11"/>
      <c r="J2383" s="207">
        <v>185338.78999999995</v>
      </c>
      <c r="K2383" s="11"/>
      <c r="M2383" s="11">
        <v>334</v>
      </c>
      <c r="N2383" s="70"/>
      <c r="P2383" s="196">
        <f t="shared" si="173"/>
        <v>554.90655688622735</v>
      </c>
      <c r="Q2383" s="11"/>
      <c r="R2383" s="11"/>
      <c r="S2383" s="11"/>
      <c r="T2383" s="170">
        <f t="shared" si="174"/>
        <v>6377.4580838323354</v>
      </c>
      <c r="U2383" s="11"/>
      <c r="V2383" s="11"/>
      <c r="W2383" s="11"/>
      <c r="Y2383" s="11">
        <v>185338.78999999995</v>
      </c>
      <c r="Z2383" s="11">
        <f t="shared" si="171"/>
        <v>227541.16</v>
      </c>
      <c r="AB2383" s="11">
        <f t="shared" si="172"/>
        <v>106504.71</v>
      </c>
      <c r="AC2383" s="170">
        <v>179064.05</v>
      </c>
      <c r="AD2383" s="11"/>
      <c r="AE2383" s="4"/>
      <c r="AF2383" s="4"/>
    </row>
    <row r="2384" spans="1:32">
      <c r="A2384" s="56"/>
      <c r="B2384" s="195"/>
      <c r="C2384" s="11" t="s">
        <v>140</v>
      </c>
      <c r="D2384" s="11"/>
      <c r="E2384" s="11" t="s">
        <v>142</v>
      </c>
      <c r="F2384" s="11">
        <v>103</v>
      </c>
      <c r="G2384" s="11"/>
      <c r="H2384" s="11">
        <f t="shared" si="170"/>
        <v>0</v>
      </c>
      <c r="I2384" s="11"/>
      <c r="J2384" s="207">
        <v>25.16</v>
      </c>
      <c r="K2384" s="11"/>
      <c r="M2384" s="11">
        <v>1</v>
      </c>
      <c r="N2384" s="70"/>
      <c r="P2384" s="196">
        <f t="shared" si="173"/>
        <v>25.16</v>
      </c>
      <c r="Q2384" s="11"/>
      <c r="R2384" s="11"/>
      <c r="S2384" s="11"/>
      <c r="T2384" s="170">
        <f t="shared" si="174"/>
        <v>103</v>
      </c>
      <c r="U2384" s="11"/>
      <c r="V2384" s="11"/>
      <c r="W2384" s="11"/>
      <c r="Y2384" s="11">
        <v>25.16</v>
      </c>
      <c r="Z2384" s="11">
        <f t="shared" si="171"/>
        <v>30.89</v>
      </c>
      <c r="AB2384" s="11">
        <f t="shared" si="172"/>
        <v>14.46</v>
      </c>
      <c r="AC2384" s="170">
        <v>24.31</v>
      </c>
      <c r="AD2384" s="11"/>
      <c r="AE2384" s="4"/>
      <c r="AF2384" s="4"/>
    </row>
    <row r="2385" spans="1:32">
      <c r="A2385" s="56"/>
      <c r="B2385" s="195"/>
      <c r="C2385" s="11" t="s">
        <v>140</v>
      </c>
      <c r="D2385" s="11"/>
      <c r="E2385" s="11" t="s">
        <v>145</v>
      </c>
      <c r="F2385" s="11"/>
      <c r="G2385" s="11"/>
      <c r="H2385" s="11">
        <f t="shared" si="170"/>
        <v>0</v>
      </c>
      <c r="I2385" s="11"/>
      <c r="J2385" s="207">
        <v>176.6</v>
      </c>
      <c r="K2385" s="11"/>
      <c r="M2385" s="11">
        <v>1</v>
      </c>
      <c r="N2385" s="70"/>
      <c r="P2385" s="196">
        <f t="shared" si="173"/>
        <v>176.6</v>
      </c>
      <c r="Q2385" s="11"/>
      <c r="R2385" s="11"/>
      <c r="S2385" s="11"/>
      <c r="T2385" s="170">
        <f t="shared" si="174"/>
        <v>0</v>
      </c>
      <c r="U2385" s="11"/>
      <c r="V2385" s="11"/>
      <c r="W2385" s="11"/>
      <c r="Y2385" s="11">
        <v>176.6</v>
      </c>
      <c r="Z2385" s="11">
        <f t="shared" si="171"/>
        <v>216.81</v>
      </c>
      <c r="AB2385" s="11">
        <f t="shared" si="172"/>
        <v>101.48</v>
      </c>
      <c r="AC2385" s="170">
        <v>170.62</v>
      </c>
      <c r="AD2385" s="11"/>
      <c r="AE2385" s="4"/>
      <c r="AF2385" s="4"/>
    </row>
    <row r="2386" spans="1:32">
      <c r="A2386" s="56"/>
      <c r="B2386" s="195"/>
      <c r="C2386" s="11" t="s">
        <v>146</v>
      </c>
      <c r="D2386" s="11"/>
      <c r="E2386" s="11" t="s">
        <v>141</v>
      </c>
      <c r="F2386" s="11">
        <v>679366</v>
      </c>
      <c r="G2386" s="11"/>
      <c r="H2386" s="11">
        <f t="shared" si="170"/>
        <v>1867</v>
      </c>
      <c r="I2386" s="11"/>
      <c r="J2386" s="207">
        <v>57710.04</v>
      </c>
      <c r="K2386" s="11"/>
      <c r="M2386" s="11">
        <v>26</v>
      </c>
      <c r="N2386" s="70"/>
      <c r="P2386" s="196">
        <f t="shared" si="173"/>
        <v>2219.6169230769233</v>
      </c>
      <c r="Q2386" s="11"/>
      <c r="R2386" s="11"/>
      <c r="S2386" s="11"/>
      <c r="T2386" s="170">
        <f t="shared" si="174"/>
        <v>26129.461538461539</v>
      </c>
      <c r="U2386" s="11"/>
      <c r="V2386" s="11"/>
      <c r="W2386" s="11"/>
      <c r="Y2386" s="11">
        <v>57710.04</v>
      </c>
      <c r="Z2386" s="11">
        <f t="shared" si="171"/>
        <v>70850.84</v>
      </c>
      <c r="AB2386" s="11">
        <f t="shared" si="172"/>
        <v>33163.01</v>
      </c>
      <c r="AC2386" s="170">
        <v>55756.24</v>
      </c>
      <c r="AD2386" s="11"/>
      <c r="AE2386" s="4"/>
      <c r="AF2386" s="4"/>
    </row>
    <row r="2387" spans="1:32">
      <c r="A2387" s="56"/>
      <c r="B2387" s="195"/>
      <c r="C2387" s="11" t="s">
        <v>146</v>
      </c>
      <c r="D2387" s="11"/>
      <c r="E2387" s="11" t="s">
        <v>145</v>
      </c>
      <c r="F2387" s="11">
        <v>2440</v>
      </c>
      <c r="G2387" s="11"/>
      <c r="H2387" s="11">
        <f t="shared" si="170"/>
        <v>7</v>
      </c>
      <c r="I2387" s="11"/>
      <c r="J2387" s="207">
        <v>448.4</v>
      </c>
      <c r="K2387" s="11"/>
      <c r="M2387" s="11">
        <v>1</v>
      </c>
      <c r="N2387" s="70"/>
      <c r="P2387" s="196">
        <f t="shared" si="173"/>
        <v>448.4</v>
      </c>
      <c r="Q2387" s="11"/>
      <c r="R2387" s="11"/>
      <c r="S2387" s="11"/>
      <c r="T2387" s="170">
        <f t="shared" si="174"/>
        <v>2440</v>
      </c>
      <c r="U2387" s="11"/>
      <c r="V2387" s="11"/>
      <c r="W2387" s="11"/>
      <c r="Y2387" s="11">
        <v>448.4</v>
      </c>
      <c r="Z2387" s="11">
        <f t="shared" si="171"/>
        <v>550.5</v>
      </c>
      <c r="AB2387" s="11">
        <f t="shared" si="172"/>
        <v>257.67</v>
      </c>
      <c r="AC2387" s="170">
        <v>433.22</v>
      </c>
      <c r="AD2387" s="11"/>
      <c r="AE2387" s="4"/>
      <c r="AF2387" s="4"/>
    </row>
    <row r="2388" spans="1:32">
      <c r="A2388" s="56"/>
      <c r="B2388" s="195"/>
      <c r="C2388" s="11" t="s">
        <v>146</v>
      </c>
      <c r="D2388" s="11"/>
      <c r="E2388" s="11" t="s">
        <v>580</v>
      </c>
      <c r="F2388" s="11">
        <v>1304</v>
      </c>
      <c r="G2388" s="11"/>
      <c r="H2388" s="11">
        <f t="shared" si="170"/>
        <v>4</v>
      </c>
      <c r="I2388" s="11"/>
      <c r="J2388" s="207">
        <v>137.25</v>
      </c>
      <c r="K2388" s="11"/>
      <c r="M2388" s="11">
        <v>1</v>
      </c>
      <c r="N2388" s="70"/>
      <c r="P2388" s="196">
        <f t="shared" si="173"/>
        <v>137.25</v>
      </c>
      <c r="Q2388" s="11"/>
      <c r="R2388" s="11"/>
      <c r="S2388" s="11"/>
      <c r="T2388" s="170">
        <f t="shared" si="174"/>
        <v>1304</v>
      </c>
      <c r="U2388" s="11"/>
      <c r="V2388" s="11"/>
      <c r="W2388" s="11"/>
      <c r="Y2388" s="11">
        <v>137.25</v>
      </c>
      <c r="Z2388" s="11">
        <f t="shared" si="171"/>
        <v>168.5</v>
      </c>
      <c r="AB2388" s="11">
        <f t="shared" si="172"/>
        <v>78.87</v>
      </c>
      <c r="AC2388" s="170">
        <v>132.6</v>
      </c>
      <c r="AD2388" s="11"/>
      <c r="AE2388" s="4"/>
      <c r="AF2388" s="4"/>
    </row>
    <row r="2389" spans="1:32">
      <c r="A2389" s="56"/>
      <c r="B2389" s="195"/>
      <c r="C2389" s="11" t="s">
        <v>147</v>
      </c>
      <c r="D2389" s="11"/>
      <c r="E2389" s="11" t="s">
        <v>96</v>
      </c>
      <c r="F2389" s="11">
        <v>17537</v>
      </c>
      <c r="G2389" s="11"/>
      <c r="H2389" s="11">
        <f t="shared" si="170"/>
        <v>48</v>
      </c>
      <c r="I2389" s="11"/>
      <c r="J2389" s="207">
        <v>2921.7799999999997</v>
      </c>
      <c r="K2389" s="11"/>
      <c r="M2389" s="11">
        <v>6</v>
      </c>
      <c r="N2389" s="70"/>
      <c r="P2389" s="196">
        <f t="shared" si="173"/>
        <v>486.96333333333331</v>
      </c>
      <c r="Q2389" s="11"/>
      <c r="R2389" s="11"/>
      <c r="S2389" s="11"/>
      <c r="T2389" s="170">
        <f t="shared" si="174"/>
        <v>2922.8333333333335</v>
      </c>
      <c r="U2389" s="11"/>
      <c r="V2389" s="11"/>
      <c r="W2389" s="11"/>
      <c r="Y2389" s="11">
        <v>2921.7799999999997</v>
      </c>
      <c r="Z2389" s="11">
        <f t="shared" si="171"/>
        <v>3587.08</v>
      </c>
      <c r="AB2389" s="11">
        <f t="shared" si="172"/>
        <v>1679</v>
      </c>
      <c r="AC2389" s="170">
        <v>2822.86</v>
      </c>
      <c r="AD2389" s="11"/>
      <c r="AE2389" s="4"/>
      <c r="AF2389" s="4"/>
    </row>
    <row r="2390" spans="1:32">
      <c r="A2390" s="56"/>
      <c r="B2390" s="195"/>
      <c r="C2390" s="11" t="s">
        <v>148</v>
      </c>
      <c r="D2390" s="11"/>
      <c r="E2390" s="11" t="s">
        <v>86</v>
      </c>
      <c r="F2390" s="11">
        <v>284901</v>
      </c>
      <c r="G2390" s="11"/>
      <c r="H2390" s="11">
        <f t="shared" si="170"/>
        <v>783</v>
      </c>
      <c r="I2390" s="11"/>
      <c r="J2390" s="207">
        <v>39518.35</v>
      </c>
      <c r="K2390" s="11"/>
      <c r="M2390" s="11">
        <v>164</v>
      </c>
      <c r="N2390" s="70"/>
      <c r="P2390" s="196">
        <f t="shared" si="173"/>
        <v>240.96554878048781</v>
      </c>
      <c r="Q2390" s="11"/>
      <c r="R2390" s="11"/>
      <c r="S2390" s="11"/>
      <c r="T2390" s="170">
        <f t="shared" si="174"/>
        <v>1737.2012195121952</v>
      </c>
      <c r="U2390" s="11"/>
      <c r="V2390" s="11"/>
      <c r="W2390" s="11"/>
      <c r="Y2390" s="11">
        <v>39518.35</v>
      </c>
      <c r="Z2390" s="11">
        <f t="shared" si="171"/>
        <v>48516.83</v>
      </c>
      <c r="AB2390" s="11">
        <f t="shared" si="172"/>
        <v>22709.17</v>
      </c>
      <c r="AC2390" s="170">
        <v>38180.44</v>
      </c>
      <c r="AD2390" s="11"/>
      <c r="AE2390" s="4"/>
      <c r="AF2390" s="4"/>
    </row>
    <row r="2391" spans="1:32">
      <c r="A2391" s="56"/>
      <c r="B2391" s="195"/>
      <c r="C2391" s="11" t="s">
        <v>151</v>
      </c>
      <c r="D2391" s="11"/>
      <c r="E2391" s="11" t="s">
        <v>61</v>
      </c>
      <c r="F2391" s="11">
        <v>40</v>
      </c>
      <c r="G2391" s="11"/>
      <c r="H2391" s="11">
        <f t="shared" si="170"/>
        <v>0</v>
      </c>
      <c r="I2391" s="11"/>
      <c r="J2391" s="207">
        <v>16.37</v>
      </c>
      <c r="K2391" s="11"/>
      <c r="M2391" s="11">
        <v>1</v>
      </c>
      <c r="N2391" s="70"/>
      <c r="P2391" s="196">
        <f t="shared" si="173"/>
        <v>16.37</v>
      </c>
      <c r="Q2391" s="11"/>
      <c r="R2391" s="11"/>
      <c r="S2391" s="11"/>
      <c r="T2391" s="170">
        <f t="shared" si="174"/>
        <v>40</v>
      </c>
      <c r="U2391" s="11"/>
      <c r="V2391" s="11"/>
      <c r="W2391" s="11"/>
      <c r="Y2391" s="11">
        <v>16.37</v>
      </c>
      <c r="Z2391" s="11">
        <f t="shared" si="171"/>
        <v>20.100000000000001</v>
      </c>
      <c r="AB2391" s="11">
        <f t="shared" si="172"/>
        <v>9.41</v>
      </c>
      <c r="AC2391" s="170">
        <v>15.82</v>
      </c>
      <c r="AD2391" s="11"/>
      <c r="AE2391" s="4"/>
      <c r="AF2391" s="4"/>
    </row>
    <row r="2392" spans="1:32">
      <c r="A2392" s="56"/>
      <c r="B2392" s="195"/>
      <c r="C2392" s="11" t="s">
        <v>151</v>
      </c>
      <c r="D2392" s="11"/>
      <c r="E2392" s="11" t="s">
        <v>152</v>
      </c>
      <c r="F2392" s="11">
        <v>10737</v>
      </c>
      <c r="G2392" s="11"/>
      <c r="H2392" s="11">
        <f t="shared" si="170"/>
        <v>30</v>
      </c>
      <c r="I2392" s="11"/>
      <c r="J2392" s="207">
        <v>1485.0799999999997</v>
      </c>
      <c r="K2392" s="11"/>
      <c r="M2392" s="11">
        <v>21</v>
      </c>
      <c r="N2392" s="70"/>
      <c r="P2392" s="196">
        <f t="shared" si="173"/>
        <v>70.718095238095231</v>
      </c>
      <c r="Q2392" s="11"/>
      <c r="R2392" s="11"/>
      <c r="S2392" s="11"/>
      <c r="T2392" s="170">
        <f t="shared" si="174"/>
        <v>511.28571428571428</v>
      </c>
      <c r="U2392" s="11"/>
      <c r="V2392" s="11"/>
      <c r="W2392" s="11"/>
      <c r="Y2392" s="11">
        <v>1485.0799999999997</v>
      </c>
      <c r="Z2392" s="11">
        <f t="shared" si="171"/>
        <v>1823.24</v>
      </c>
      <c r="AB2392" s="11">
        <f t="shared" si="172"/>
        <v>853.4</v>
      </c>
      <c r="AC2392" s="170">
        <v>1434.8</v>
      </c>
      <c r="AD2392" s="11"/>
      <c r="AE2392" s="4"/>
      <c r="AF2392" s="4"/>
    </row>
    <row r="2393" spans="1:32">
      <c r="A2393" s="56"/>
      <c r="B2393" s="195"/>
      <c r="C2393" s="11" t="s">
        <v>153</v>
      </c>
      <c r="D2393" s="11"/>
      <c r="E2393" s="11" t="s">
        <v>53</v>
      </c>
      <c r="F2393" s="11">
        <v>5529500</v>
      </c>
      <c r="G2393" s="11"/>
      <c r="H2393" s="11">
        <f t="shared" si="170"/>
        <v>15199</v>
      </c>
      <c r="I2393" s="11"/>
      <c r="J2393" s="207">
        <v>545362.65</v>
      </c>
      <c r="K2393" s="11"/>
      <c r="M2393" s="11">
        <v>921</v>
      </c>
      <c r="N2393" s="70"/>
      <c r="P2393" s="196">
        <f t="shared" si="173"/>
        <v>592.1418566775244</v>
      </c>
      <c r="Q2393" s="11"/>
      <c r="R2393" s="11"/>
      <c r="S2393" s="11"/>
      <c r="T2393" s="170">
        <f t="shared" si="174"/>
        <v>6003.8002171552662</v>
      </c>
      <c r="U2393" s="11"/>
      <c r="V2393" s="11"/>
      <c r="W2393" s="11"/>
      <c r="Y2393" s="11">
        <v>545362.65</v>
      </c>
      <c r="Z2393" s="11">
        <f t="shared" si="171"/>
        <v>669543.87</v>
      </c>
      <c r="AB2393" s="11">
        <f t="shared" si="172"/>
        <v>313391.99</v>
      </c>
      <c r="AC2393" s="170">
        <v>526899.13</v>
      </c>
      <c r="AD2393" s="11"/>
      <c r="AE2393" s="4"/>
      <c r="AF2393" s="4"/>
    </row>
    <row r="2394" spans="1:32">
      <c r="A2394" s="56"/>
      <c r="B2394" s="195"/>
      <c r="C2394" s="11" t="s">
        <v>156</v>
      </c>
      <c r="D2394" s="11"/>
      <c r="E2394" s="11" t="s">
        <v>53</v>
      </c>
      <c r="F2394" s="11">
        <v>2066</v>
      </c>
      <c r="G2394" s="11"/>
      <c r="H2394" s="11">
        <f t="shared" si="170"/>
        <v>6</v>
      </c>
      <c r="I2394" s="11"/>
      <c r="J2394" s="207">
        <v>241.69</v>
      </c>
      <c r="K2394" s="11"/>
      <c r="M2394" s="11">
        <v>3</v>
      </c>
      <c r="N2394" s="70"/>
      <c r="P2394" s="196">
        <f t="shared" si="173"/>
        <v>80.563333333333333</v>
      </c>
      <c r="Q2394" s="11"/>
      <c r="R2394" s="11"/>
      <c r="S2394" s="11"/>
      <c r="T2394" s="170">
        <f t="shared" si="174"/>
        <v>688.66666666666663</v>
      </c>
      <c r="U2394" s="11"/>
      <c r="V2394" s="11"/>
      <c r="W2394" s="11"/>
      <c r="Y2394" s="11">
        <v>241.69</v>
      </c>
      <c r="Z2394" s="11">
        <f t="shared" si="171"/>
        <v>296.72000000000003</v>
      </c>
      <c r="AB2394" s="11">
        <f t="shared" si="172"/>
        <v>138.88999999999999</v>
      </c>
      <c r="AC2394" s="170">
        <v>233.51</v>
      </c>
      <c r="AD2394" s="11"/>
      <c r="AE2394" s="4"/>
      <c r="AF2394" s="4"/>
    </row>
    <row r="2395" spans="1:32">
      <c r="A2395" s="56"/>
      <c r="B2395" s="195"/>
      <c r="C2395" s="11" t="s">
        <v>158</v>
      </c>
      <c r="D2395" s="11"/>
      <c r="E2395" s="11" t="s">
        <v>52</v>
      </c>
      <c r="F2395" s="11">
        <v>82</v>
      </c>
      <c r="G2395" s="11"/>
      <c r="H2395" s="11">
        <f t="shared" si="170"/>
        <v>0</v>
      </c>
      <c r="I2395" s="11"/>
      <c r="J2395" s="207">
        <v>25.33</v>
      </c>
      <c r="K2395" s="11"/>
      <c r="M2395" s="11">
        <v>1</v>
      </c>
      <c r="N2395" s="70"/>
      <c r="P2395" s="196">
        <f t="shared" si="173"/>
        <v>25.33</v>
      </c>
      <c r="Q2395" s="11"/>
      <c r="R2395" s="11"/>
      <c r="S2395" s="11"/>
      <c r="T2395" s="170">
        <f t="shared" si="174"/>
        <v>82</v>
      </c>
      <c r="U2395" s="11"/>
      <c r="V2395" s="11"/>
      <c r="W2395" s="11"/>
      <c r="Y2395" s="11">
        <v>25.33</v>
      </c>
      <c r="Z2395" s="11">
        <f t="shared" si="171"/>
        <v>31.1</v>
      </c>
      <c r="AB2395" s="11">
        <f t="shared" si="172"/>
        <v>14.56</v>
      </c>
      <c r="AC2395" s="170">
        <v>24.47</v>
      </c>
      <c r="AD2395" s="11"/>
      <c r="AE2395" s="4"/>
      <c r="AF2395" s="4"/>
    </row>
    <row r="2396" spans="1:32">
      <c r="A2396" s="56"/>
      <c r="B2396" s="195"/>
      <c r="C2396" s="11" t="s">
        <v>158</v>
      </c>
      <c r="D2396" s="11"/>
      <c r="E2396" s="11" t="s">
        <v>85</v>
      </c>
      <c r="F2396" s="11">
        <v>555</v>
      </c>
      <c r="G2396" s="11"/>
      <c r="H2396" s="11">
        <f t="shared" si="170"/>
        <v>2</v>
      </c>
      <c r="I2396" s="11"/>
      <c r="J2396" s="207">
        <v>100.8</v>
      </c>
      <c r="K2396" s="11"/>
      <c r="M2396" s="11">
        <v>5</v>
      </c>
      <c r="N2396" s="70"/>
      <c r="P2396" s="196">
        <f t="shared" si="173"/>
        <v>20.16</v>
      </c>
      <c r="Q2396" s="11"/>
      <c r="R2396" s="11"/>
      <c r="S2396" s="11"/>
      <c r="T2396" s="170">
        <f t="shared" si="174"/>
        <v>111</v>
      </c>
      <c r="U2396" s="11"/>
      <c r="V2396" s="11"/>
      <c r="W2396" s="11"/>
      <c r="Y2396" s="11">
        <v>100.8</v>
      </c>
      <c r="Z2396" s="11">
        <f t="shared" si="171"/>
        <v>123.75</v>
      </c>
      <c r="AB2396" s="11">
        <f t="shared" si="172"/>
        <v>57.92</v>
      </c>
      <c r="AC2396" s="170">
        <v>97.39</v>
      </c>
      <c r="AD2396" s="11"/>
      <c r="AE2396" s="4"/>
      <c r="AF2396" s="4"/>
    </row>
    <row r="2397" spans="1:32">
      <c r="A2397" s="56"/>
      <c r="B2397" s="195"/>
      <c r="C2397" s="11" t="s">
        <v>158</v>
      </c>
      <c r="D2397" s="11"/>
      <c r="E2397" s="11" t="s">
        <v>86</v>
      </c>
      <c r="F2397" s="11">
        <v>5599246</v>
      </c>
      <c r="G2397" s="11"/>
      <c r="H2397" s="11">
        <f t="shared" si="170"/>
        <v>15391</v>
      </c>
      <c r="I2397" s="11"/>
      <c r="J2397" s="207">
        <v>489914.37000000133</v>
      </c>
      <c r="K2397" s="11"/>
      <c r="M2397" s="11">
        <v>869</v>
      </c>
      <c r="N2397" s="70"/>
      <c r="P2397" s="196">
        <f t="shared" si="173"/>
        <v>563.76797468354584</v>
      </c>
      <c r="Q2397" s="11"/>
      <c r="R2397" s="11"/>
      <c r="S2397" s="11"/>
      <c r="T2397" s="170">
        <f t="shared" si="174"/>
        <v>6443.3210586881469</v>
      </c>
      <c r="U2397" s="11"/>
      <c r="V2397" s="11"/>
      <c r="W2397" s="11"/>
      <c r="Y2397" s="11">
        <v>489914.37000000133</v>
      </c>
      <c r="Z2397" s="11">
        <f t="shared" si="171"/>
        <v>601469.80000000005</v>
      </c>
      <c r="AB2397" s="11">
        <f t="shared" si="172"/>
        <v>281528.7</v>
      </c>
      <c r="AC2397" s="170">
        <v>473328.08</v>
      </c>
      <c r="AD2397" s="11"/>
      <c r="AE2397" s="4"/>
      <c r="AF2397" s="4"/>
    </row>
    <row r="2398" spans="1:32">
      <c r="A2398" s="56"/>
      <c r="B2398" s="195"/>
      <c r="C2398" s="11" t="s">
        <v>159</v>
      </c>
      <c r="D2398" s="11"/>
      <c r="E2398" s="11" t="s">
        <v>154</v>
      </c>
      <c r="F2398" s="11">
        <v>195399</v>
      </c>
      <c r="G2398" s="11"/>
      <c r="H2398" s="11">
        <f t="shared" si="170"/>
        <v>537</v>
      </c>
      <c r="I2398" s="11"/>
      <c r="J2398" s="207">
        <v>17024.730000000007</v>
      </c>
      <c r="K2398" s="11"/>
      <c r="M2398" s="11">
        <v>62</v>
      </c>
      <c r="N2398" s="70"/>
      <c r="P2398" s="196">
        <f t="shared" si="173"/>
        <v>274.5924193548388</v>
      </c>
      <c r="Q2398" s="11"/>
      <c r="R2398" s="11"/>
      <c r="S2398" s="11"/>
      <c r="T2398" s="170">
        <f t="shared" si="174"/>
        <v>3151.5967741935483</v>
      </c>
      <c r="U2398" s="11"/>
      <c r="V2398" s="11"/>
      <c r="W2398" s="11"/>
      <c r="Y2398" s="11">
        <v>17024.730000000007</v>
      </c>
      <c r="Z2398" s="11">
        <f t="shared" si="171"/>
        <v>20901.330000000002</v>
      </c>
      <c r="AB2398" s="11">
        <f t="shared" si="172"/>
        <v>9783.24</v>
      </c>
      <c r="AC2398" s="170">
        <v>16448.349999999999</v>
      </c>
      <c r="AD2398" s="11"/>
      <c r="AE2398" s="4"/>
      <c r="AF2398" s="4"/>
    </row>
    <row r="2399" spans="1:32">
      <c r="A2399" s="56"/>
      <c r="B2399" s="195"/>
      <c r="C2399" s="11" t="s">
        <v>160</v>
      </c>
      <c r="D2399" s="11"/>
      <c r="E2399" s="11" t="s">
        <v>89</v>
      </c>
      <c r="F2399" s="11">
        <v>258086</v>
      </c>
      <c r="G2399" s="11"/>
      <c r="H2399" s="11">
        <f t="shared" si="170"/>
        <v>709</v>
      </c>
      <c r="I2399" s="11"/>
      <c r="J2399" s="207">
        <v>38512.600000000028</v>
      </c>
      <c r="K2399" s="11"/>
      <c r="M2399" s="11">
        <v>104</v>
      </c>
      <c r="N2399" s="70"/>
      <c r="P2399" s="196">
        <f t="shared" si="173"/>
        <v>370.31346153846181</v>
      </c>
      <c r="Q2399" s="11"/>
      <c r="R2399" s="11"/>
      <c r="S2399" s="11"/>
      <c r="T2399" s="170">
        <f t="shared" si="174"/>
        <v>2481.5961538461538</v>
      </c>
      <c r="U2399" s="11"/>
      <c r="V2399" s="11"/>
      <c r="W2399" s="11"/>
      <c r="Y2399" s="11">
        <v>38512.600000000028</v>
      </c>
      <c r="Z2399" s="11">
        <f t="shared" si="171"/>
        <v>47282.07</v>
      </c>
      <c r="AB2399" s="11">
        <f t="shared" si="172"/>
        <v>22131.22</v>
      </c>
      <c r="AC2399" s="170">
        <v>37208.74</v>
      </c>
      <c r="AD2399" s="11"/>
      <c r="AE2399" s="4"/>
      <c r="AF2399" s="4"/>
    </row>
    <row r="2400" spans="1:32">
      <c r="A2400" s="56"/>
      <c r="B2400" s="195"/>
      <c r="C2400" s="11" t="s">
        <v>160</v>
      </c>
      <c r="D2400" s="11"/>
      <c r="E2400" s="11" t="s">
        <v>66</v>
      </c>
      <c r="F2400" s="11">
        <v>1002916</v>
      </c>
      <c r="G2400" s="11"/>
      <c r="H2400" s="11">
        <f t="shared" si="170"/>
        <v>2757</v>
      </c>
      <c r="I2400" s="11"/>
      <c r="J2400" s="207">
        <v>85698.010000000009</v>
      </c>
      <c r="K2400" s="11"/>
      <c r="M2400" s="11">
        <v>156</v>
      </c>
      <c r="N2400" s="70"/>
      <c r="P2400" s="196">
        <f t="shared" si="173"/>
        <v>549.34621794871805</v>
      </c>
      <c r="Q2400" s="11"/>
      <c r="R2400" s="11"/>
      <c r="S2400" s="11"/>
      <c r="T2400" s="170">
        <f t="shared" si="174"/>
        <v>6428.9487179487178</v>
      </c>
      <c r="U2400" s="11"/>
      <c r="V2400" s="11"/>
      <c r="W2400" s="11"/>
      <c r="Y2400" s="11">
        <v>85698.010000000009</v>
      </c>
      <c r="Z2400" s="11">
        <f t="shared" si="171"/>
        <v>105211.78</v>
      </c>
      <c r="AB2400" s="11">
        <f t="shared" si="172"/>
        <v>49246.26</v>
      </c>
      <c r="AC2400" s="170">
        <v>82796.66</v>
      </c>
      <c r="AD2400" s="11"/>
      <c r="AE2400" s="4"/>
      <c r="AF2400" s="4"/>
    </row>
    <row r="2401" spans="1:32">
      <c r="A2401" s="56"/>
      <c r="B2401" s="195"/>
      <c r="C2401" s="11" t="s">
        <v>581</v>
      </c>
      <c r="D2401" s="11"/>
      <c r="E2401" s="11" t="s">
        <v>133</v>
      </c>
      <c r="F2401" s="11">
        <v>30354</v>
      </c>
      <c r="G2401" s="11"/>
      <c r="H2401" s="11">
        <f t="shared" si="170"/>
        <v>83</v>
      </c>
      <c r="I2401" s="11"/>
      <c r="J2401" s="207">
        <v>4732.3399999999992</v>
      </c>
      <c r="K2401" s="11"/>
      <c r="M2401" s="11">
        <v>19</v>
      </c>
      <c r="N2401" s="70"/>
      <c r="P2401" s="196">
        <f t="shared" si="173"/>
        <v>249.07052631578944</v>
      </c>
      <c r="Q2401" s="11"/>
      <c r="R2401" s="11"/>
      <c r="S2401" s="11"/>
      <c r="T2401" s="170">
        <f t="shared" si="174"/>
        <v>1597.578947368421</v>
      </c>
      <c r="U2401" s="11"/>
      <c r="V2401" s="11"/>
      <c r="W2401" s="11"/>
      <c r="Y2401" s="11">
        <v>4732.3399999999992</v>
      </c>
      <c r="Z2401" s="11">
        <f t="shared" si="171"/>
        <v>5809.91</v>
      </c>
      <c r="AB2401" s="11">
        <f t="shared" si="172"/>
        <v>2719.43</v>
      </c>
      <c r="AC2401" s="170">
        <v>4572.12</v>
      </c>
      <c r="AD2401" s="11"/>
      <c r="AE2401" s="4"/>
      <c r="AF2401" s="4"/>
    </row>
    <row r="2402" spans="1:32">
      <c r="A2402" s="56"/>
      <c r="B2402" s="195"/>
      <c r="C2402" s="11" t="s">
        <v>161</v>
      </c>
      <c r="D2402" s="11"/>
      <c r="E2402" s="11" t="s">
        <v>162</v>
      </c>
      <c r="F2402" s="11">
        <v>34250</v>
      </c>
      <c r="G2402" s="11"/>
      <c r="H2402" s="11">
        <f t="shared" si="170"/>
        <v>94</v>
      </c>
      <c r="I2402" s="11"/>
      <c r="J2402" s="207">
        <v>5668.6699999999992</v>
      </c>
      <c r="K2402" s="11"/>
      <c r="M2402" s="11">
        <v>37</v>
      </c>
      <c r="N2402" s="70"/>
      <c r="P2402" s="196">
        <f t="shared" si="173"/>
        <v>153.20729729729729</v>
      </c>
      <c r="Q2402" s="11"/>
      <c r="R2402" s="11"/>
      <c r="S2402" s="11"/>
      <c r="T2402" s="170">
        <f t="shared" si="174"/>
        <v>925.67567567567562</v>
      </c>
      <c r="U2402" s="11"/>
      <c r="V2402" s="11"/>
      <c r="W2402" s="11"/>
      <c r="Y2402" s="11">
        <v>5668.6699999999992</v>
      </c>
      <c r="Z2402" s="11">
        <f t="shared" si="171"/>
        <v>6959.45</v>
      </c>
      <c r="AB2402" s="11">
        <f t="shared" si="172"/>
        <v>3257.49</v>
      </c>
      <c r="AC2402" s="170">
        <v>5476.75</v>
      </c>
      <c r="AD2402" s="11"/>
      <c r="AE2402" s="4"/>
      <c r="AF2402" s="4"/>
    </row>
    <row r="2403" spans="1:32">
      <c r="A2403" s="56"/>
      <c r="B2403" s="195"/>
      <c r="C2403" s="11" t="s">
        <v>163</v>
      </c>
      <c r="D2403" s="11"/>
      <c r="E2403" s="11" t="s">
        <v>164</v>
      </c>
      <c r="F2403" s="11">
        <v>3036943</v>
      </c>
      <c r="G2403" s="11"/>
      <c r="H2403" s="11">
        <f t="shared" si="170"/>
        <v>8348</v>
      </c>
      <c r="I2403" s="11"/>
      <c r="J2403" s="207">
        <v>264982.42999999988</v>
      </c>
      <c r="K2403" s="11"/>
      <c r="M2403" s="11">
        <v>387</v>
      </c>
      <c r="N2403" s="70"/>
      <c r="P2403" s="196">
        <f t="shared" si="173"/>
        <v>684.70912144702811</v>
      </c>
      <c r="Q2403" s="11"/>
      <c r="R2403" s="11"/>
      <c r="S2403" s="11"/>
      <c r="T2403" s="170">
        <f t="shared" si="174"/>
        <v>7847.3979328165378</v>
      </c>
      <c r="U2403" s="11"/>
      <c r="V2403" s="11"/>
      <c r="W2403" s="11"/>
      <c r="Y2403" s="11">
        <v>264982.42999999988</v>
      </c>
      <c r="Z2403" s="11">
        <f t="shared" si="171"/>
        <v>325319.96999999997</v>
      </c>
      <c r="AB2403" s="11">
        <f t="shared" si="172"/>
        <v>152271.84</v>
      </c>
      <c r="AC2403" s="170">
        <v>256011.32</v>
      </c>
      <c r="AD2403" s="11"/>
      <c r="AE2403" s="4"/>
      <c r="AF2403" s="4"/>
    </row>
    <row r="2404" spans="1:32">
      <c r="A2404" s="56"/>
      <c r="B2404" s="195"/>
      <c r="C2404" s="11" t="s">
        <v>163</v>
      </c>
      <c r="D2404" s="11"/>
      <c r="E2404" s="11" t="s">
        <v>215</v>
      </c>
      <c r="F2404" s="11">
        <v>199</v>
      </c>
      <c r="G2404" s="11"/>
      <c r="H2404" s="11">
        <f t="shared" si="170"/>
        <v>1</v>
      </c>
      <c r="I2404" s="11"/>
      <c r="J2404" s="207">
        <v>35.69</v>
      </c>
      <c r="K2404" s="11"/>
      <c r="M2404" s="11">
        <v>1</v>
      </c>
      <c r="N2404" s="70"/>
      <c r="P2404" s="196">
        <f t="shared" si="173"/>
        <v>35.69</v>
      </c>
      <c r="Q2404" s="11"/>
      <c r="R2404" s="11"/>
      <c r="S2404" s="11"/>
      <c r="T2404" s="170">
        <f t="shared" si="174"/>
        <v>199</v>
      </c>
      <c r="U2404" s="11"/>
      <c r="V2404" s="11"/>
      <c r="W2404" s="11"/>
      <c r="Y2404" s="11">
        <v>35.69</v>
      </c>
      <c r="Z2404" s="11">
        <f t="shared" si="171"/>
        <v>43.82</v>
      </c>
      <c r="AB2404" s="11">
        <f t="shared" si="172"/>
        <v>20.51</v>
      </c>
      <c r="AC2404" s="170">
        <v>34.479999999999997</v>
      </c>
      <c r="AD2404" s="11"/>
      <c r="AE2404" s="4"/>
      <c r="AF2404" s="4"/>
    </row>
    <row r="2405" spans="1:32">
      <c r="A2405" s="56"/>
      <c r="B2405" s="195"/>
      <c r="C2405" s="11" t="s">
        <v>165</v>
      </c>
      <c r="D2405" s="11"/>
      <c r="E2405" s="11" t="s">
        <v>166</v>
      </c>
      <c r="F2405" s="11">
        <v>198478</v>
      </c>
      <c r="G2405" s="11"/>
      <c r="H2405" s="11">
        <f t="shared" si="170"/>
        <v>546</v>
      </c>
      <c r="I2405" s="11"/>
      <c r="J2405" s="207">
        <v>26110.330000000005</v>
      </c>
      <c r="K2405" s="11"/>
      <c r="M2405" s="11">
        <v>86</v>
      </c>
      <c r="N2405" s="70"/>
      <c r="P2405" s="196">
        <f t="shared" si="173"/>
        <v>303.60848837209306</v>
      </c>
      <c r="Q2405" s="11"/>
      <c r="R2405" s="11"/>
      <c r="S2405" s="11"/>
      <c r="T2405" s="170">
        <f t="shared" si="174"/>
        <v>2307.8837209302324</v>
      </c>
      <c r="U2405" s="11"/>
      <c r="V2405" s="11"/>
      <c r="W2405" s="11"/>
      <c r="Y2405" s="11">
        <v>26110.330000000005</v>
      </c>
      <c r="Z2405" s="11">
        <f t="shared" si="171"/>
        <v>32055.75</v>
      </c>
      <c r="AB2405" s="11">
        <f t="shared" si="172"/>
        <v>15004.27</v>
      </c>
      <c r="AC2405" s="170">
        <v>25226.35</v>
      </c>
      <c r="AD2405" s="11"/>
      <c r="AE2405" s="4"/>
      <c r="AF2405" s="4"/>
    </row>
    <row r="2406" spans="1:32">
      <c r="A2406" s="56"/>
      <c r="B2406" s="195"/>
      <c r="C2406" s="11" t="s">
        <v>167</v>
      </c>
      <c r="D2406" s="11"/>
      <c r="E2406" s="11" t="s">
        <v>94</v>
      </c>
      <c r="F2406" s="11">
        <v>1481</v>
      </c>
      <c r="G2406" s="11"/>
      <c r="H2406" s="11">
        <f t="shared" si="170"/>
        <v>4</v>
      </c>
      <c r="I2406" s="11"/>
      <c r="J2406" s="207">
        <v>176.99</v>
      </c>
      <c r="K2406" s="11"/>
      <c r="M2406" s="11">
        <v>4</v>
      </c>
      <c r="N2406" s="70"/>
      <c r="P2406" s="196">
        <f t="shared" si="173"/>
        <v>44.247500000000002</v>
      </c>
      <c r="Q2406" s="11"/>
      <c r="R2406" s="11"/>
      <c r="S2406" s="11"/>
      <c r="T2406" s="170">
        <f t="shared" si="174"/>
        <v>370.25</v>
      </c>
      <c r="U2406" s="11"/>
      <c r="V2406" s="11"/>
      <c r="W2406" s="11"/>
      <c r="Y2406" s="11">
        <v>176.99</v>
      </c>
      <c r="Z2406" s="11">
        <f t="shared" si="171"/>
        <v>217.29</v>
      </c>
      <c r="AB2406" s="11">
        <f t="shared" si="172"/>
        <v>101.71</v>
      </c>
      <c r="AC2406" s="170">
        <v>171</v>
      </c>
      <c r="AD2406" s="11"/>
      <c r="AE2406" s="4"/>
      <c r="AF2406" s="4"/>
    </row>
    <row r="2407" spans="1:32">
      <c r="A2407" s="56"/>
      <c r="B2407" s="195"/>
      <c r="C2407" s="11" t="s">
        <v>168</v>
      </c>
      <c r="D2407" s="11"/>
      <c r="E2407" s="11" t="s">
        <v>57</v>
      </c>
      <c r="F2407" s="11">
        <v>587</v>
      </c>
      <c r="G2407" s="11"/>
      <c r="H2407" s="11">
        <f t="shared" si="170"/>
        <v>2</v>
      </c>
      <c r="I2407" s="11"/>
      <c r="J2407" s="207">
        <v>99.53</v>
      </c>
      <c r="K2407" s="11"/>
      <c r="M2407" s="11">
        <v>1</v>
      </c>
      <c r="N2407" s="70"/>
      <c r="P2407" s="196">
        <f t="shared" si="173"/>
        <v>99.53</v>
      </c>
      <c r="Q2407" s="11"/>
      <c r="R2407" s="11"/>
      <c r="S2407" s="11"/>
      <c r="T2407" s="170">
        <f t="shared" si="174"/>
        <v>587</v>
      </c>
      <c r="U2407" s="11"/>
      <c r="V2407" s="11"/>
      <c r="W2407" s="11"/>
      <c r="Y2407" s="11">
        <v>99.53</v>
      </c>
      <c r="Z2407" s="11">
        <f t="shared" si="171"/>
        <v>122.19</v>
      </c>
      <c r="AB2407" s="11">
        <f t="shared" si="172"/>
        <v>57.19</v>
      </c>
      <c r="AC2407" s="170">
        <v>96.16</v>
      </c>
      <c r="AD2407" s="11"/>
      <c r="AE2407" s="4"/>
      <c r="AF2407" s="4"/>
    </row>
    <row r="2408" spans="1:32">
      <c r="A2408" s="56"/>
      <c r="B2408" s="195"/>
      <c r="C2408" s="11" t="s">
        <v>168</v>
      </c>
      <c r="D2408" s="11"/>
      <c r="E2408" s="11" t="s">
        <v>169</v>
      </c>
      <c r="F2408" s="11">
        <v>264492</v>
      </c>
      <c r="G2408" s="11"/>
      <c r="H2408" s="11">
        <f t="shared" si="170"/>
        <v>727</v>
      </c>
      <c r="I2408" s="11"/>
      <c r="J2408" s="207">
        <v>42428.549999999996</v>
      </c>
      <c r="K2408" s="11"/>
      <c r="M2408" s="11">
        <v>140</v>
      </c>
      <c r="N2408" s="70"/>
      <c r="P2408" s="196">
        <f t="shared" si="173"/>
        <v>303.06107142857138</v>
      </c>
      <c r="Q2408" s="11"/>
      <c r="R2408" s="11"/>
      <c r="S2408" s="11"/>
      <c r="T2408" s="170">
        <f t="shared" si="174"/>
        <v>1889.2285714285715</v>
      </c>
      <c r="U2408" s="11"/>
      <c r="V2408" s="11"/>
      <c r="W2408" s="11"/>
      <c r="Y2408" s="11">
        <v>42428.549999999996</v>
      </c>
      <c r="Z2408" s="11">
        <f t="shared" si="171"/>
        <v>52089.7</v>
      </c>
      <c r="AB2408" s="11">
        <f t="shared" si="172"/>
        <v>24381.52</v>
      </c>
      <c r="AC2408" s="170">
        <v>40992.11</v>
      </c>
      <c r="AD2408" s="11"/>
      <c r="AE2408" s="4"/>
      <c r="AF2408" s="4"/>
    </row>
    <row r="2409" spans="1:32">
      <c r="A2409" s="56"/>
      <c r="B2409" s="195"/>
      <c r="C2409" s="11" t="s">
        <v>168</v>
      </c>
      <c r="D2409" s="11"/>
      <c r="E2409" s="11" t="s">
        <v>62</v>
      </c>
      <c r="F2409" s="11">
        <v>6876</v>
      </c>
      <c r="G2409" s="11"/>
      <c r="H2409" s="11">
        <f t="shared" si="170"/>
        <v>19</v>
      </c>
      <c r="I2409" s="11"/>
      <c r="J2409" s="207">
        <v>659.81</v>
      </c>
      <c r="K2409" s="11"/>
      <c r="M2409" s="11">
        <v>2</v>
      </c>
      <c r="N2409" s="70"/>
      <c r="P2409" s="196">
        <f t="shared" si="173"/>
        <v>329.90499999999997</v>
      </c>
      <c r="Q2409" s="11"/>
      <c r="R2409" s="11"/>
      <c r="S2409" s="11"/>
      <c r="T2409" s="170">
        <f t="shared" si="174"/>
        <v>3438</v>
      </c>
      <c r="U2409" s="11"/>
      <c r="V2409" s="11"/>
      <c r="W2409" s="11"/>
      <c r="Y2409" s="11">
        <v>659.81</v>
      </c>
      <c r="Z2409" s="11">
        <f t="shared" si="171"/>
        <v>810.05</v>
      </c>
      <c r="AB2409" s="11">
        <f t="shared" si="172"/>
        <v>379.16</v>
      </c>
      <c r="AC2409" s="170">
        <v>637.47</v>
      </c>
      <c r="AD2409" s="11"/>
      <c r="AE2409" s="4"/>
      <c r="AF2409" s="4"/>
    </row>
    <row r="2410" spans="1:32">
      <c r="A2410" s="56"/>
      <c r="B2410" s="195"/>
      <c r="C2410" s="11" t="s">
        <v>170</v>
      </c>
      <c r="D2410" s="11"/>
      <c r="E2410" s="11" t="s">
        <v>94</v>
      </c>
      <c r="F2410" s="11"/>
      <c r="G2410" s="11"/>
      <c r="H2410" s="11">
        <f t="shared" si="170"/>
        <v>0</v>
      </c>
      <c r="I2410" s="11"/>
      <c r="J2410" s="207">
        <v>10.79</v>
      </c>
      <c r="K2410" s="11"/>
      <c r="M2410" s="11">
        <v>1</v>
      </c>
      <c r="N2410" s="70"/>
      <c r="P2410" s="196">
        <f t="shared" si="173"/>
        <v>10.79</v>
      </c>
      <c r="Q2410" s="11"/>
      <c r="R2410" s="11"/>
      <c r="S2410" s="11"/>
      <c r="T2410" s="170">
        <f t="shared" si="174"/>
        <v>0</v>
      </c>
      <c r="U2410" s="11"/>
      <c r="V2410" s="11"/>
      <c r="W2410" s="11"/>
      <c r="Y2410" s="11">
        <v>10.79</v>
      </c>
      <c r="Z2410" s="11">
        <f t="shared" si="171"/>
        <v>13.25</v>
      </c>
      <c r="AB2410" s="11">
        <f t="shared" si="172"/>
        <v>6.2</v>
      </c>
      <c r="AC2410" s="170">
        <v>10.42</v>
      </c>
      <c r="AD2410" s="11"/>
      <c r="AE2410" s="4"/>
      <c r="AF2410" s="4"/>
    </row>
    <row r="2411" spans="1:32">
      <c r="A2411" s="56"/>
      <c r="B2411" s="195"/>
      <c r="C2411" s="11" t="s">
        <v>170</v>
      </c>
      <c r="D2411" s="11"/>
      <c r="E2411" s="11" t="s">
        <v>75</v>
      </c>
      <c r="F2411" s="11">
        <v>455838</v>
      </c>
      <c r="G2411" s="11"/>
      <c r="H2411" s="11">
        <f t="shared" si="170"/>
        <v>1253</v>
      </c>
      <c r="I2411" s="11"/>
      <c r="J2411" s="207">
        <v>28217.129999999997</v>
      </c>
      <c r="K2411" s="11"/>
      <c r="M2411" s="11">
        <v>36</v>
      </c>
      <c r="N2411" s="70"/>
      <c r="P2411" s="196">
        <f t="shared" si="173"/>
        <v>783.80916666666656</v>
      </c>
      <c r="Q2411" s="11"/>
      <c r="R2411" s="11"/>
      <c r="S2411" s="11"/>
      <c r="T2411" s="170">
        <f t="shared" si="174"/>
        <v>12662.166666666666</v>
      </c>
      <c r="U2411" s="11"/>
      <c r="V2411" s="11"/>
      <c r="W2411" s="11"/>
      <c r="Y2411" s="11">
        <v>28217.129999999997</v>
      </c>
      <c r="Z2411" s="11">
        <f t="shared" si="171"/>
        <v>34642.28</v>
      </c>
      <c r="AB2411" s="11">
        <f t="shared" si="172"/>
        <v>16214.94</v>
      </c>
      <c r="AC2411" s="170">
        <v>27261.83</v>
      </c>
      <c r="AD2411" s="11"/>
      <c r="AE2411" s="4"/>
      <c r="AF2411" s="4"/>
    </row>
    <row r="2412" spans="1:32">
      <c r="A2412" s="56"/>
      <c r="B2412" s="195"/>
      <c r="C2412" s="11" t="s">
        <v>171</v>
      </c>
      <c r="D2412" s="11"/>
      <c r="E2412" s="11" t="s">
        <v>172</v>
      </c>
      <c r="F2412" s="11">
        <v>1110513</v>
      </c>
      <c r="G2412" s="11"/>
      <c r="H2412" s="11">
        <f t="shared" si="170"/>
        <v>3052</v>
      </c>
      <c r="I2412" s="11"/>
      <c r="J2412" s="207">
        <v>152291.58999999997</v>
      </c>
      <c r="K2412" s="11"/>
      <c r="M2412" s="11">
        <v>198</v>
      </c>
      <c r="N2412" s="70"/>
      <c r="P2412" s="196">
        <f t="shared" si="173"/>
        <v>769.14944444444427</v>
      </c>
      <c r="Q2412" s="11"/>
      <c r="R2412" s="11"/>
      <c r="S2412" s="11"/>
      <c r="T2412" s="170">
        <f t="shared" si="174"/>
        <v>5608.651515151515</v>
      </c>
      <c r="U2412" s="11"/>
      <c r="V2412" s="11"/>
      <c r="W2412" s="11"/>
      <c r="Y2412" s="11">
        <v>152291.58999999997</v>
      </c>
      <c r="Z2412" s="11">
        <f t="shared" si="171"/>
        <v>186968.98</v>
      </c>
      <c r="AB2412" s="11">
        <f t="shared" si="172"/>
        <v>87514.18</v>
      </c>
      <c r="AC2412" s="170">
        <v>147135.67999999999</v>
      </c>
      <c r="AD2412" s="11"/>
      <c r="AE2412" s="4"/>
      <c r="AF2412" s="4"/>
    </row>
    <row r="2413" spans="1:32">
      <c r="A2413" s="56"/>
      <c r="B2413" s="195"/>
      <c r="C2413" s="11" t="s">
        <v>175</v>
      </c>
      <c r="D2413" s="11"/>
      <c r="E2413" s="11" t="s">
        <v>162</v>
      </c>
      <c r="F2413" s="11">
        <v>3360</v>
      </c>
      <c r="G2413" s="11"/>
      <c r="H2413" s="11">
        <f t="shared" si="170"/>
        <v>9</v>
      </c>
      <c r="I2413" s="11"/>
      <c r="J2413" s="207">
        <v>673.53</v>
      </c>
      <c r="K2413" s="11"/>
      <c r="M2413" s="11">
        <v>1</v>
      </c>
      <c r="N2413" s="70"/>
      <c r="P2413" s="196">
        <f t="shared" si="173"/>
        <v>673.53</v>
      </c>
      <c r="Q2413" s="11"/>
      <c r="R2413" s="11"/>
      <c r="S2413" s="11"/>
      <c r="T2413" s="170">
        <f t="shared" si="174"/>
        <v>3360</v>
      </c>
      <c r="U2413" s="11"/>
      <c r="V2413" s="11"/>
      <c r="W2413" s="11"/>
      <c r="Y2413" s="11">
        <v>673.53</v>
      </c>
      <c r="Z2413" s="11">
        <f t="shared" si="171"/>
        <v>826.9</v>
      </c>
      <c r="AB2413" s="11">
        <f t="shared" si="172"/>
        <v>387.04</v>
      </c>
      <c r="AC2413" s="170">
        <v>650.73</v>
      </c>
      <c r="AD2413" s="11"/>
      <c r="AE2413" s="4"/>
      <c r="AF2413" s="4"/>
    </row>
    <row r="2414" spans="1:32">
      <c r="A2414" s="56"/>
      <c r="B2414" s="195"/>
      <c r="C2414" s="11" t="s">
        <v>176</v>
      </c>
      <c r="D2414" s="11"/>
      <c r="E2414" s="11" t="s">
        <v>59</v>
      </c>
      <c r="F2414" s="11">
        <v>191157</v>
      </c>
      <c r="G2414" s="11"/>
      <c r="H2414" s="11">
        <f t="shared" si="170"/>
        <v>525</v>
      </c>
      <c r="I2414" s="11"/>
      <c r="J2414" s="207">
        <v>30329.390000000003</v>
      </c>
      <c r="K2414" s="11"/>
      <c r="M2414" s="11">
        <v>56</v>
      </c>
      <c r="N2414" s="70"/>
      <c r="P2414" s="196">
        <f t="shared" si="173"/>
        <v>541.59625000000005</v>
      </c>
      <c r="Q2414" s="11"/>
      <c r="R2414" s="11"/>
      <c r="S2414" s="11"/>
      <c r="T2414" s="170">
        <f t="shared" si="174"/>
        <v>3413.5178571428573</v>
      </c>
      <c r="U2414" s="11"/>
      <c r="V2414" s="11"/>
      <c r="W2414" s="11"/>
      <c r="Y2414" s="11">
        <v>30329.390000000003</v>
      </c>
      <c r="Z2414" s="11">
        <f t="shared" si="171"/>
        <v>37235.51</v>
      </c>
      <c r="AB2414" s="11">
        <f t="shared" si="172"/>
        <v>17428.75</v>
      </c>
      <c r="AC2414" s="170">
        <v>29302.57</v>
      </c>
      <c r="AD2414" s="11"/>
      <c r="AE2414" s="4"/>
      <c r="AF2414" s="4"/>
    </row>
    <row r="2415" spans="1:32">
      <c r="A2415" s="56"/>
      <c r="B2415" s="195"/>
      <c r="C2415" s="11" t="s">
        <v>177</v>
      </c>
      <c r="D2415" s="11"/>
      <c r="E2415" s="11" t="s">
        <v>96</v>
      </c>
      <c r="F2415" s="11">
        <v>4</v>
      </c>
      <c r="G2415" s="11"/>
      <c r="H2415" s="11">
        <f t="shared" si="170"/>
        <v>0</v>
      </c>
      <c r="I2415" s="11"/>
      <c r="J2415" s="207">
        <v>20.190000000000001</v>
      </c>
      <c r="K2415" s="11"/>
      <c r="M2415" s="11">
        <v>2</v>
      </c>
      <c r="N2415" s="70"/>
      <c r="P2415" s="196">
        <f t="shared" si="173"/>
        <v>10.095000000000001</v>
      </c>
      <c r="Q2415" s="11"/>
      <c r="R2415" s="11"/>
      <c r="S2415" s="11"/>
      <c r="T2415" s="170">
        <f t="shared" si="174"/>
        <v>2</v>
      </c>
      <c r="U2415" s="11"/>
      <c r="V2415" s="11"/>
      <c r="W2415" s="11"/>
      <c r="Y2415" s="11">
        <v>20.190000000000001</v>
      </c>
      <c r="Z2415" s="11">
        <f t="shared" si="171"/>
        <v>24.79</v>
      </c>
      <c r="AB2415" s="11">
        <f t="shared" si="172"/>
        <v>11.6</v>
      </c>
      <c r="AC2415" s="170">
        <v>19.510000000000002</v>
      </c>
      <c r="AD2415" s="11"/>
      <c r="AE2415" s="4"/>
      <c r="AF2415" s="4"/>
    </row>
    <row r="2416" spans="1:32">
      <c r="A2416" s="56"/>
      <c r="B2416" s="195"/>
      <c r="C2416" s="11" t="s">
        <v>178</v>
      </c>
      <c r="D2416" s="11"/>
      <c r="E2416" s="11" t="s">
        <v>179</v>
      </c>
      <c r="F2416" s="11">
        <v>165756</v>
      </c>
      <c r="G2416" s="11"/>
      <c r="H2416" s="11">
        <f t="shared" si="170"/>
        <v>456</v>
      </c>
      <c r="I2416" s="11"/>
      <c r="J2416" s="207">
        <v>30771.339999999989</v>
      </c>
      <c r="K2416" s="11"/>
      <c r="M2416" s="11">
        <v>136</v>
      </c>
      <c r="N2416" s="70"/>
      <c r="P2416" s="196">
        <f t="shared" si="173"/>
        <v>226.2598529411764</v>
      </c>
      <c r="Q2416" s="11"/>
      <c r="R2416" s="11"/>
      <c r="S2416" s="11"/>
      <c r="T2416" s="170">
        <f t="shared" si="174"/>
        <v>1218.7941176470588</v>
      </c>
      <c r="U2416" s="11"/>
      <c r="V2416" s="11"/>
      <c r="W2416" s="11"/>
      <c r="Y2416" s="11">
        <v>30771.339999999989</v>
      </c>
      <c r="Z2416" s="11">
        <f t="shared" si="171"/>
        <v>37778.1</v>
      </c>
      <c r="AB2416" s="11">
        <f t="shared" si="172"/>
        <v>17682.71</v>
      </c>
      <c r="AC2416" s="170">
        <v>29729.56</v>
      </c>
      <c r="AD2416" s="11"/>
      <c r="AE2416" s="4"/>
      <c r="AF2416" s="4"/>
    </row>
    <row r="2417" spans="1:32">
      <c r="A2417" s="56"/>
      <c r="B2417" s="195"/>
      <c r="C2417" s="11" t="s">
        <v>180</v>
      </c>
      <c r="D2417" s="11"/>
      <c r="E2417" s="11" t="s">
        <v>181</v>
      </c>
      <c r="F2417" s="11">
        <v>125705</v>
      </c>
      <c r="G2417" s="11"/>
      <c r="H2417" s="11">
        <f t="shared" si="170"/>
        <v>346</v>
      </c>
      <c r="I2417" s="11"/>
      <c r="J2417" s="207">
        <v>18343.05</v>
      </c>
      <c r="K2417" s="11"/>
      <c r="M2417" s="11">
        <v>78</v>
      </c>
      <c r="N2417" s="70"/>
      <c r="P2417" s="196">
        <f t="shared" si="173"/>
        <v>235.16730769230767</v>
      </c>
      <c r="Q2417" s="11"/>
      <c r="R2417" s="11"/>
      <c r="S2417" s="11"/>
      <c r="T2417" s="170">
        <f t="shared" si="174"/>
        <v>1611.6025641025642</v>
      </c>
      <c r="U2417" s="11"/>
      <c r="V2417" s="11"/>
      <c r="W2417" s="11"/>
      <c r="Y2417" s="11">
        <v>18343.05</v>
      </c>
      <c r="Z2417" s="11">
        <f t="shared" si="171"/>
        <v>22519.83</v>
      </c>
      <c r="AB2417" s="11">
        <f t="shared" si="172"/>
        <v>10540.81</v>
      </c>
      <c r="AC2417" s="170">
        <v>17722.04</v>
      </c>
      <c r="AD2417" s="11"/>
      <c r="AE2417" s="4"/>
      <c r="AF2417" s="4"/>
    </row>
    <row r="2418" spans="1:32">
      <c r="A2418" s="56"/>
      <c r="B2418" s="195"/>
      <c r="C2418" s="11" t="s">
        <v>182</v>
      </c>
      <c r="D2418" s="11"/>
      <c r="E2418" s="11" t="s">
        <v>183</v>
      </c>
      <c r="F2418" s="11">
        <v>4990</v>
      </c>
      <c r="G2418" s="11"/>
      <c r="H2418" s="11">
        <f t="shared" si="170"/>
        <v>14</v>
      </c>
      <c r="I2418" s="11"/>
      <c r="J2418" s="207">
        <v>821.02</v>
      </c>
      <c r="K2418" s="11"/>
      <c r="M2418" s="11">
        <v>5</v>
      </c>
      <c r="N2418" s="70"/>
      <c r="P2418" s="196">
        <f t="shared" si="173"/>
        <v>164.20400000000001</v>
      </c>
      <c r="Q2418" s="11"/>
      <c r="R2418" s="11"/>
      <c r="S2418" s="11"/>
      <c r="T2418" s="170">
        <f t="shared" si="174"/>
        <v>998</v>
      </c>
      <c r="U2418" s="11"/>
      <c r="V2418" s="11"/>
      <c r="W2418" s="11"/>
      <c r="Y2418" s="11">
        <v>821.02</v>
      </c>
      <c r="Z2418" s="11">
        <f t="shared" si="171"/>
        <v>1007.97</v>
      </c>
      <c r="AB2418" s="11">
        <f t="shared" si="172"/>
        <v>471.8</v>
      </c>
      <c r="AC2418" s="170">
        <v>793.22</v>
      </c>
      <c r="AD2418" s="11"/>
      <c r="AE2418" s="4"/>
      <c r="AF2418" s="4"/>
    </row>
    <row r="2419" spans="1:32">
      <c r="A2419" s="56"/>
      <c r="B2419" s="195"/>
      <c r="C2419" s="11" t="s">
        <v>184</v>
      </c>
      <c r="D2419" s="11"/>
      <c r="E2419" s="11" t="s">
        <v>185</v>
      </c>
      <c r="F2419" s="11">
        <v>587941</v>
      </c>
      <c r="G2419" s="11"/>
      <c r="H2419" s="11">
        <f t="shared" si="170"/>
        <v>1616</v>
      </c>
      <c r="I2419" s="11"/>
      <c r="J2419" s="207">
        <v>66926.05</v>
      </c>
      <c r="K2419" s="11"/>
      <c r="M2419" s="11">
        <v>172</v>
      </c>
      <c r="N2419" s="70"/>
      <c r="P2419" s="196">
        <f t="shared" si="173"/>
        <v>389.10494186046515</v>
      </c>
      <c r="Q2419" s="11"/>
      <c r="R2419" s="11"/>
      <c r="S2419" s="11"/>
      <c r="T2419" s="170">
        <f t="shared" si="174"/>
        <v>3418.2616279069766</v>
      </c>
      <c r="U2419" s="11"/>
      <c r="V2419" s="11"/>
      <c r="W2419" s="11"/>
      <c r="Y2419" s="11">
        <v>66926.05</v>
      </c>
      <c r="Z2419" s="11">
        <f t="shared" si="171"/>
        <v>82165.37</v>
      </c>
      <c r="AB2419" s="11">
        <f t="shared" si="172"/>
        <v>38458.97</v>
      </c>
      <c r="AC2419" s="170">
        <v>64660.24</v>
      </c>
      <c r="AD2419" s="11"/>
      <c r="AE2419" s="4"/>
      <c r="AF2419" s="4"/>
    </row>
    <row r="2420" spans="1:32">
      <c r="A2420" s="56"/>
      <c r="B2420" s="195"/>
      <c r="C2420" s="11" t="s">
        <v>186</v>
      </c>
      <c r="D2420" s="11"/>
      <c r="E2420" s="11" t="s">
        <v>187</v>
      </c>
      <c r="F2420" s="11">
        <v>2505909</v>
      </c>
      <c r="G2420" s="11"/>
      <c r="H2420" s="11">
        <f t="shared" si="170"/>
        <v>6888</v>
      </c>
      <c r="I2420" s="11"/>
      <c r="J2420" s="207">
        <v>274432.9599999999</v>
      </c>
      <c r="K2420" s="11"/>
      <c r="M2420" s="11">
        <v>351</v>
      </c>
      <c r="N2420" s="70"/>
      <c r="P2420" s="196">
        <f t="shared" si="173"/>
        <v>781.86028490028468</v>
      </c>
      <c r="Q2420" s="11"/>
      <c r="R2420" s="11"/>
      <c r="S2420" s="11"/>
      <c r="T2420" s="170">
        <f t="shared" si="174"/>
        <v>7139.3418803418799</v>
      </c>
      <c r="U2420" s="11"/>
      <c r="V2420" s="11"/>
      <c r="W2420" s="11"/>
      <c r="Y2420" s="11">
        <v>274432.9599999999</v>
      </c>
      <c r="Z2420" s="11">
        <f t="shared" si="171"/>
        <v>336922.42</v>
      </c>
      <c r="AB2420" s="11">
        <f t="shared" si="172"/>
        <v>157702.57</v>
      </c>
      <c r="AC2420" s="170">
        <v>265141.90000000002</v>
      </c>
      <c r="AD2420" s="11"/>
      <c r="AE2420" s="4"/>
      <c r="AF2420" s="4"/>
    </row>
    <row r="2421" spans="1:32">
      <c r="A2421" s="56"/>
      <c r="B2421" s="195"/>
      <c r="C2421" s="11" t="s">
        <v>189</v>
      </c>
      <c r="D2421" s="11"/>
      <c r="E2421" s="11" t="s">
        <v>70</v>
      </c>
      <c r="F2421" s="11">
        <v>2965</v>
      </c>
      <c r="G2421" s="11"/>
      <c r="H2421" s="11">
        <f t="shared" si="170"/>
        <v>8</v>
      </c>
      <c r="I2421" s="11"/>
      <c r="J2421" s="207">
        <v>527.65</v>
      </c>
      <c r="K2421" s="11"/>
      <c r="M2421" s="11">
        <v>1</v>
      </c>
      <c r="N2421" s="70"/>
      <c r="P2421" s="196">
        <f t="shared" si="173"/>
        <v>527.65</v>
      </c>
      <c r="Q2421" s="11"/>
      <c r="R2421" s="11"/>
      <c r="S2421" s="11"/>
      <c r="T2421" s="170">
        <f t="shared" si="174"/>
        <v>2965</v>
      </c>
      <c r="U2421" s="11"/>
      <c r="V2421" s="11"/>
      <c r="W2421" s="11"/>
      <c r="Y2421" s="11">
        <v>527.65</v>
      </c>
      <c r="Z2421" s="11">
        <f t="shared" si="171"/>
        <v>647.79999999999995</v>
      </c>
      <c r="AB2421" s="11">
        <f t="shared" si="172"/>
        <v>303.20999999999998</v>
      </c>
      <c r="AC2421" s="170">
        <v>509.79</v>
      </c>
      <c r="AD2421" s="11"/>
      <c r="AE2421" s="4"/>
      <c r="AF2421" s="4"/>
    </row>
    <row r="2422" spans="1:32">
      <c r="A2422" s="56"/>
      <c r="B2422" s="195"/>
      <c r="C2422" s="11" t="s">
        <v>189</v>
      </c>
      <c r="D2422" s="11"/>
      <c r="E2422" s="11" t="s">
        <v>190</v>
      </c>
      <c r="F2422" s="11">
        <v>2171070</v>
      </c>
      <c r="G2422" s="11"/>
      <c r="H2422" s="11">
        <f t="shared" si="170"/>
        <v>5968</v>
      </c>
      <c r="I2422" s="11"/>
      <c r="J2422" s="207">
        <v>252991.11000000025</v>
      </c>
      <c r="K2422" s="11"/>
      <c r="M2422" s="11">
        <v>492</v>
      </c>
      <c r="N2422" s="70"/>
      <c r="P2422" s="196">
        <f t="shared" si="173"/>
        <v>514.20957317073226</v>
      </c>
      <c r="Q2422" s="11"/>
      <c r="R2422" s="11"/>
      <c r="S2422" s="11"/>
      <c r="T2422" s="170">
        <f t="shared" si="174"/>
        <v>4412.7439024390242</v>
      </c>
      <c r="U2422" s="11"/>
      <c r="V2422" s="11"/>
      <c r="W2422" s="11"/>
      <c r="Y2422" s="11">
        <v>252991.11000000025</v>
      </c>
      <c r="Z2422" s="11">
        <f t="shared" si="171"/>
        <v>310598.18</v>
      </c>
      <c r="AB2422" s="11">
        <f t="shared" si="172"/>
        <v>145381.04</v>
      </c>
      <c r="AC2422" s="170">
        <v>244425.97</v>
      </c>
      <c r="AD2422" s="11"/>
      <c r="AE2422" s="4"/>
      <c r="AF2422" s="4"/>
    </row>
    <row r="2423" spans="1:32">
      <c r="A2423" s="56"/>
      <c r="B2423" s="195"/>
      <c r="C2423" s="11" t="s">
        <v>189</v>
      </c>
      <c r="D2423" s="11"/>
      <c r="E2423" s="11" t="s">
        <v>52</v>
      </c>
      <c r="F2423" s="11">
        <v>19</v>
      </c>
      <c r="G2423" s="11"/>
      <c r="H2423" s="11">
        <f t="shared" si="170"/>
        <v>0</v>
      </c>
      <c r="I2423" s="11"/>
      <c r="J2423" s="207">
        <v>23.880000000000003</v>
      </c>
      <c r="K2423" s="11"/>
      <c r="M2423" s="11">
        <v>2</v>
      </c>
      <c r="N2423" s="70"/>
      <c r="P2423" s="196">
        <f t="shared" si="173"/>
        <v>11.940000000000001</v>
      </c>
      <c r="Q2423" s="11"/>
      <c r="R2423" s="11"/>
      <c r="S2423" s="11"/>
      <c r="T2423" s="170">
        <f t="shared" si="174"/>
        <v>9.5</v>
      </c>
      <c r="U2423" s="11"/>
      <c r="V2423" s="11"/>
      <c r="W2423" s="11"/>
      <c r="Y2423" s="11">
        <v>23.880000000000003</v>
      </c>
      <c r="Z2423" s="11">
        <f t="shared" si="171"/>
        <v>29.32</v>
      </c>
      <c r="AB2423" s="11">
        <f t="shared" si="172"/>
        <v>13.72</v>
      </c>
      <c r="AC2423" s="170">
        <v>23.07</v>
      </c>
      <c r="AD2423" s="11"/>
      <c r="AE2423" s="4"/>
      <c r="AF2423" s="4"/>
    </row>
    <row r="2424" spans="1:32">
      <c r="A2424" s="56"/>
      <c r="B2424" s="195"/>
      <c r="C2424" s="11" t="s">
        <v>191</v>
      </c>
      <c r="D2424" s="11"/>
      <c r="E2424" s="11" t="s">
        <v>86</v>
      </c>
      <c r="F2424" s="11">
        <v>847027</v>
      </c>
      <c r="G2424" s="11"/>
      <c r="H2424" s="11">
        <f t="shared" si="170"/>
        <v>2328</v>
      </c>
      <c r="I2424" s="11"/>
      <c r="J2424" s="207">
        <v>106079.07000000009</v>
      </c>
      <c r="K2424" s="11"/>
      <c r="M2424" s="11">
        <v>180</v>
      </c>
      <c r="N2424" s="70"/>
      <c r="P2424" s="196">
        <f t="shared" si="173"/>
        <v>589.32816666666724</v>
      </c>
      <c r="Q2424" s="11"/>
      <c r="R2424" s="11"/>
      <c r="S2424" s="11"/>
      <c r="T2424" s="170">
        <f t="shared" si="174"/>
        <v>4705.7055555555553</v>
      </c>
      <c r="U2424" s="11"/>
      <c r="V2424" s="11"/>
      <c r="W2424" s="11"/>
      <c r="Y2424" s="11">
        <v>106079.07000000009</v>
      </c>
      <c r="Z2424" s="11">
        <f t="shared" si="171"/>
        <v>130233.69</v>
      </c>
      <c r="AB2424" s="11">
        <f t="shared" si="172"/>
        <v>60958.21</v>
      </c>
      <c r="AC2424" s="170">
        <v>102487.71</v>
      </c>
      <c r="AD2424" s="11"/>
      <c r="AE2424" s="4"/>
      <c r="AF2424" s="4"/>
    </row>
    <row r="2425" spans="1:32">
      <c r="A2425" s="56"/>
      <c r="B2425" s="195"/>
      <c r="C2425" s="11" t="s">
        <v>193</v>
      </c>
      <c r="D2425" s="11"/>
      <c r="E2425" s="11" t="s">
        <v>133</v>
      </c>
      <c r="F2425" s="11">
        <v>835</v>
      </c>
      <c r="G2425" s="11"/>
      <c r="H2425" s="11">
        <f t="shared" si="170"/>
        <v>2</v>
      </c>
      <c r="I2425" s="11"/>
      <c r="J2425" s="207">
        <v>216.31</v>
      </c>
      <c r="K2425" s="11"/>
      <c r="M2425" s="11">
        <v>4</v>
      </c>
      <c r="N2425" s="70"/>
      <c r="P2425" s="196">
        <f t="shared" si="173"/>
        <v>54.077500000000001</v>
      </c>
      <c r="Q2425" s="11"/>
      <c r="R2425" s="11"/>
      <c r="S2425" s="11"/>
      <c r="T2425" s="170">
        <f t="shared" si="174"/>
        <v>208.75</v>
      </c>
      <c r="U2425" s="11"/>
      <c r="V2425" s="11"/>
      <c r="W2425" s="11"/>
      <c r="Y2425" s="11">
        <v>216.31</v>
      </c>
      <c r="Z2425" s="11">
        <f t="shared" si="171"/>
        <v>265.56</v>
      </c>
      <c r="AB2425" s="11">
        <f t="shared" si="172"/>
        <v>124.3</v>
      </c>
      <c r="AC2425" s="170">
        <v>208.99</v>
      </c>
      <c r="AD2425" s="11"/>
      <c r="AE2425" s="4"/>
      <c r="AF2425" s="4"/>
    </row>
    <row r="2426" spans="1:32">
      <c r="A2426" s="56"/>
      <c r="B2426" s="195"/>
      <c r="C2426" s="11" t="s">
        <v>194</v>
      </c>
      <c r="D2426" s="11"/>
      <c r="E2426" s="11" t="s">
        <v>53</v>
      </c>
      <c r="F2426" s="11">
        <v>2395744</v>
      </c>
      <c r="G2426" s="11"/>
      <c r="H2426" s="11">
        <f t="shared" si="170"/>
        <v>6585</v>
      </c>
      <c r="I2426" s="11"/>
      <c r="J2426" s="207">
        <v>218330.11</v>
      </c>
      <c r="K2426" s="11"/>
      <c r="M2426" s="11">
        <v>349</v>
      </c>
      <c r="N2426" s="70"/>
      <c r="P2426" s="196">
        <f t="shared" si="173"/>
        <v>625.58770773638969</v>
      </c>
      <c r="Q2426" s="11"/>
      <c r="R2426" s="11"/>
      <c r="S2426" s="11"/>
      <c r="T2426" s="170">
        <f t="shared" si="174"/>
        <v>6864.5959885386819</v>
      </c>
      <c r="U2426" s="11"/>
      <c r="V2426" s="11"/>
      <c r="W2426" s="11"/>
      <c r="Y2426" s="11">
        <v>218330.11</v>
      </c>
      <c r="Z2426" s="11">
        <f t="shared" si="171"/>
        <v>268044.73</v>
      </c>
      <c r="AB2426" s="11">
        <f t="shared" si="172"/>
        <v>125463.14</v>
      </c>
      <c r="AC2426" s="170">
        <v>210938.44</v>
      </c>
      <c r="AD2426" s="11"/>
      <c r="AE2426" s="4"/>
      <c r="AF2426" s="4"/>
    </row>
    <row r="2427" spans="1:32">
      <c r="A2427" s="56"/>
      <c r="B2427" s="195"/>
      <c r="C2427" s="11" t="s">
        <v>195</v>
      </c>
      <c r="D2427" s="11"/>
      <c r="E2427" s="11" t="s">
        <v>166</v>
      </c>
      <c r="F2427" s="11">
        <v>126336</v>
      </c>
      <c r="G2427" s="11"/>
      <c r="H2427" s="11">
        <f t="shared" si="170"/>
        <v>347</v>
      </c>
      <c r="I2427" s="11"/>
      <c r="J2427" s="207">
        <v>17003.949999999997</v>
      </c>
      <c r="K2427" s="11"/>
      <c r="M2427" s="11">
        <v>39</v>
      </c>
      <c r="N2427" s="70"/>
      <c r="P2427" s="196">
        <f t="shared" si="173"/>
        <v>435.99871794871785</v>
      </c>
      <c r="Q2427" s="11"/>
      <c r="R2427" s="11"/>
      <c r="S2427" s="11"/>
      <c r="T2427" s="170">
        <f t="shared" si="174"/>
        <v>3239.3846153846152</v>
      </c>
      <c r="U2427" s="11"/>
      <c r="V2427" s="11"/>
      <c r="W2427" s="11"/>
      <c r="Y2427" s="11">
        <v>17003.949999999997</v>
      </c>
      <c r="Z2427" s="11">
        <f t="shared" si="171"/>
        <v>20875.82</v>
      </c>
      <c r="AB2427" s="11">
        <f t="shared" si="172"/>
        <v>9771.2999999999993</v>
      </c>
      <c r="AC2427" s="170">
        <v>16428.27</v>
      </c>
      <c r="AD2427" s="11"/>
      <c r="AE2427" s="4"/>
      <c r="AF2427" s="4"/>
    </row>
    <row r="2428" spans="1:32">
      <c r="A2428" s="56"/>
      <c r="B2428" s="195"/>
      <c r="C2428" s="11" t="s">
        <v>196</v>
      </c>
      <c r="D2428" s="11"/>
      <c r="E2428" s="11" t="s">
        <v>54</v>
      </c>
      <c r="F2428" s="11">
        <v>694</v>
      </c>
      <c r="G2428" s="11"/>
      <c r="H2428" s="11">
        <f t="shared" si="170"/>
        <v>2</v>
      </c>
      <c r="I2428" s="11"/>
      <c r="J2428" s="207">
        <v>184.71</v>
      </c>
      <c r="K2428" s="11"/>
      <c r="M2428" s="11">
        <v>1</v>
      </c>
      <c r="N2428" s="70"/>
      <c r="P2428" s="196">
        <f t="shared" si="173"/>
        <v>184.71</v>
      </c>
      <c r="Q2428" s="11"/>
      <c r="R2428" s="11"/>
      <c r="S2428" s="11"/>
      <c r="T2428" s="170">
        <f t="shared" si="174"/>
        <v>694</v>
      </c>
      <c r="U2428" s="11"/>
      <c r="V2428" s="11"/>
      <c r="W2428" s="11"/>
      <c r="Y2428" s="11">
        <v>184.71</v>
      </c>
      <c r="Z2428" s="11">
        <f t="shared" si="171"/>
        <v>226.77</v>
      </c>
      <c r="AB2428" s="11">
        <f t="shared" si="172"/>
        <v>106.14</v>
      </c>
      <c r="AC2428" s="170">
        <v>178.46</v>
      </c>
      <c r="AD2428" s="11"/>
      <c r="AE2428" s="4"/>
      <c r="AF2428" s="4"/>
    </row>
    <row r="2429" spans="1:32">
      <c r="A2429" s="56"/>
      <c r="B2429" s="195"/>
      <c r="C2429" s="11" t="s">
        <v>196</v>
      </c>
      <c r="D2429" s="11"/>
      <c r="E2429" s="11" t="s">
        <v>197</v>
      </c>
      <c r="F2429" s="11">
        <v>191627</v>
      </c>
      <c r="G2429" s="11"/>
      <c r="H2429" s="11">
        <f t="shared" si="170"/>
        <v>527</v>
      </c>
      <c r="I2429" s="11"/>
      <c r="J2429" s="207">
        <v>34437.660000000003</v>
      </c>
      <c r="K2429" s="11"/>
      <c r="M2429" s="11">
        <v>94</v>
      </c>
      <c r="N2429" s="70"/>
      <c r="P2429" s="196">
        <f t="shared" si="173"/>
        <v>366.35808510638304</v>
      </c>
      <c r="Q2429" s="11"/>
      <c r="R2429" s="11"/>
      <c r="S2429" s="11"/>
      <c r="T2429" s="170">
        <f t="shared" si="174"/>
        <v>2038.5851063829787</v>
      </c>
      <c r="U2429" s="11"/>
      <c r="V2429" s="11"/>
      <c r="W2429" s="11"/>
      <c r="Y2429" s="11">
        <v>34437.660000000003</v>
      </c>
      <c r="Z2429" s="11">
        <f t="shared" si="171"/>
        <v>42279.25</v>
      </c>
      <c r="AB2429" s="11">
        <f t="shared" si="172"/>
        <v>19789.560000000001</v>
      </c>
      <c r="AC2429" s="170">
        <v>33271.760000000002</v>
      </c>
      <c r="AD2429" s="11"/>
      <c r="AE2429" s="4"/>
      <c r="AF2429" s="4"/>
    </row>
    <row r="2430" spans="1:32">
      <c r="A2430" s="56"/>
      <c r="B2430" s="195"/>
      <c r="C2430" s="11" t="s">
        <v>199</v>
      </c>
      <c r="D2430" s="11"/>
      <c r="E2430" s="11" t="s">
        <v>52</v>
      </c>
      <c r="F2430" s="11">
        <v>2571</v>
      </c>
      <c r="G2430" s="11"/>
      <c r="H2430" s="11">
        <f t="shared" si="170"/>
        <v>7</v>
      </c>
      <c r="I2430" s="11"/>
      <c r="J2430" s="207">
        <v>500.16999999999996</v>
      </c>
      <c r="K2430" s="11"/>
      <c r="M2430" s="11">
        <v>2</v>
      </c>
      <c r="N2430" s="70"/>
      <c r="P2430" s="196">
        <f t="shared" si="173"/>
        <v>250.08499999999998</v>
      </c>
      <c r="Q2430" s="11"/>
      <c r="R2430" s="11"/>
      <c r="S2430" s="11"/>
      <c r="T2430" s="170">
        <f t="shared" si="174"/>
        <v>1285.5</v>
      </c>
      <c r="U2430" s="11"/>
      <c r="V2430" s="11"/>
      <c r="W2430" s="11"/>
      <c r="Y2430" s="11">
        <v>500.16999999999996</v>
      </c>
      <c r="Z2430" s="11">
        <f t="shared" si="171"/>
        <v>614.05999999999995</v>
      </c>
      <c r="AB2430" s="11">
        <f t="shared" si="172"/>
        <v>287.42</v>
      </c>
      <c r="AC2430" s="170">
        <v>483.24</v>
      </c>
      <c r="AD2430" s="11"/>
      <c r="AE2430" s="4"/>
      <c r="AF2430" s="4"/>
    </row>
    <row r="2431" spans="1:32">
      <c r="A2431" s="56"/>
      <c r="B2431" s="195"/>
      <c r="C2431" s="11" t="s">
        <v>200</v>
      </c>
      <c r="D2431" s="11"/>
      <c r="E2431" s="11" t="s">
        <v>297</v>
      </c>
      <c r="F2431" s="11">
        <v>20</v>
      </c>
      <c r="G2431" s="11"/>
      <c r="H2431" s="11">
        <f t="shared" si="170"/>
        <v>0</v>
      </c>
      <c r="I2431" s="11"/>
      <c r="J2431" s="207">
        <v>12.84</v>
      </c>
      <c r="K2431" s="11"/>
      <c r="M2431" s="11">
        <v>1</v>
      </c>
      <c r="N2431" s="70"/>
      <c r="P2431" s="196">
        <f t="shared" si="173"/>
        <v>12.84</v>
      </c>
      <c r="Q2431" s="11"/>
      <c r="R2431" s="11"/>
      <c r="S2431" s="11"/>
      <c r="T2431" s="170">
        <f t="shared" si="174"/>
        <v>20</v>
      </c>
      <c r="U2431" s="11"/>
      <c r="V2431" s="11"/>
      <c r="W2431" s="11"/>
      <c r="Y2431" s="11">
        <v>12.84</v>
      </c>
      <c r="Z2431" s="11">
        <f t="shared" si="171"/>
        <v>15.76</v>
      </c>
      <c r="AB2431" s="11">
        <f t="shared" si="172"/>
        <v>7.38</v>
      </c>
      <c r="AC2431" s="170">
        <v>12.41</v>
      </c>
      <c r="AD2431" s="11"/>
      <c r="AE2431" s="4"/>
      <c r="AF2431" s="4"/>
    </row>
    <row r="2432" spans="1:32">
      <c r="A2432" s="56"/>
      <c r="B2432" s="195"/>
      <c r="C2432" s="11" t="s">
        <v>200</v>
      </c>
      <c r="D2432" s="11"/>
      <c r="E2432" s="11" t="s">
        <v>115</v>
      </c>
      <c r="F2432" s="11">
        <v>95251</v>
      </c>
      <c r="G2432" s="11"/>
      <c r="H2432" s="11">
        <f t="shared" si="170"/>
        <v>262</v>
      </c>
      <c r="I2432" s="11"/>
      <c r="J2432" s="207">
        <v>10345.56</v>
      </c>
      <c r="K2432" s="11"/>
      <c r="M2432" s="11">
        <v>54</v>
      </c>
      <c r="N2432" s="70"/>
      <c r="P2432" s="196">
        <f t="shared" si="173"/>
        <v>191.58444444444444</v>
      </c>
      <c r="Q2432" s="11"/>
      <c r="R2432" s="11"/>
      <c r="S2432" s="11"/>
      <c r="T2432" s="170">
        <f t="shared" si="174"/>
        <v>1763.9074074074074</v>
      </c>
      <c r="U2432" s="11"/>
      <c r="V2432" s="11"/>
      <c r="W2432" s="11"/>
      <c r="Y2432" s="11">
        <v>10345.56</v>
      </c>
      <c r="Z2432" s="11">
        <f t="shared" si="171"/>
        <v>12701.28</v>
      </c>
      <c r="AB2432" s="11">
        <f t="shared" si="172"/>
        <v>5945.06</v>
      </c>
      <c r="AC2432" s="170">
        <v>9995.31</v>
      </c>
      <c r="AD2432" s="11"/>
      <c r="AE2432" s="4"/>
      <c r="AF2432" s="4"/>
    </row>
    <row r="2433" spans="1:32">
      <c r="A2433" s="56"/>
      <c r="B2433" s="195"/>
      <c r="C2433" s="11" t="s">
        <v>582</v>
      </c>
      <c r="D2433" s="11"/>
      <c r="E2433" s="11" t="s">
        <v>162</v>
      </c>
      <c r="F2433" s="11">
        <v>4311</v>
      </c>
      <c r="G2433" s="11"/>
      <c r="H2433" s="11">
        <f t="shared" si="170"/>
        <v>12</v>
      </c>
      <c r="I2433" s="11"/>
      <c r="J2433" s="207">
        <v>637.32999999999993</v>
      </c>
      <c r="K2433" s="11"/>
      <c r="M2433" s="11">
        <v>6</v>
      </c>
      <c r="N2433" s="70"/>
      <c r="P2433" s="196">
        <f t="shared" si="173"/>
        <v>106.22166666666665</v>
      </c>
      <c r="Q2433" s="11"/>
      <c r="R2433" s="11"/>
      <c r="S2433" s="11"/>
      <c r="T2433" s="170">
        <f t="shared" si="174"/>
        <v>718.5</v>
      </c>
      <c r="U2433" s="11"/>
      <c r="V2433" s="11"/>
      <c r="W2433" s="11"/>
      <c r="Y2433" s="11">
        <v>637.32999999999993</v>
      </c>
      <c r="Z2433" s="11">
        <f t="shared" si="171"/>
        <v>782.45</v>
      </c>
      <c r="AB2433" s="11">
        <f t="shared" si="172"/>
        <v>366.24</v>
      </c>
      <c r="AC2433" s="170">
        <v>615.75</v>
      </c>
      <c r="AD2433" s="11"/>
      <c r="AE2433" s="4"/>
      <c r="AF2433" s="4"/>
    </row>
    <row r="2434" spans="1:32">
      <c r="A2434" s="56"/>
      <c r="B2434" s="195"/>
      <c r="C2434" s="11" t="s">
        <v>201</v>
      </c>
      <c r="D2434" s="11"/>
      <c r="E2434" s="11" t="s">
        <v>68</v>
      </c>
      <c r="F2434" s="11">
        <v>3930</v>
      </c>
      <c r="G2434" s="11"/>
      <c r="H2434" s="11">
        <f t="shared" si="170"/>
        <v>11</v>
      </c>
      <c r="I2434" s="11"/>
      <c r="J2434" s="207">
        <v>659.44999999999993</v>
      </c>
      <c r="K2434" s="11"/>
      <c r="M2434" s="11">
        <v>8</v>
      </c>
      <c r="N2434" s="70"/>
      <c r="P2434" s="196">
        <f t="shared" si="173"/>
        <v>82.431249999999991</v>
      </c>
      <c r="Q2434" s="11"/>
      <c r="R2434" s="11"/>
      <c r="S2434" s="11"/>
      <c r="T2434" s="170">
        <f t="shared" si="174"/>
        <v>491.25</v>
      </c>
      <c r="U2434" s="11"/>
      <c r="V2434" s="11"/>
      <c r="W2434" s="11"/>
      <c r="Y2434" s="11">
        <v>659.44999999999993</v>
      </c>
      <c r="Z2434" s="11">
        <f t="shared" si="171"/>
        <v>809.61</v>
      </c>
      <c r="AB2434" s="11">
        <f t="shared" si="172"/>
        <v>378.95</v>
      </c>
      <c r="AC2434" s="170">
        <v>637.12</v>
      </c>
      <c r="AD2434" s="11"/>
      <c r="AE2434" s="4"/>
      <c r="AF2434" s="4"/>
    </row>
    <row r="2435" spans="1:32">
      <c r="A2435" s="56"/>
      <c r="B2435" s="195"/>
      <c r="C2435" s="11" t="s">
        <v>202</v>
      </c>
      <c r="D2435" s="11"/>
      <c r="E2435" s="11" t="s">
        <v>59</v>
      </c>
      <c r="F2435" s="11">
        <v>20053</v>
      </c>
      <c r="G2435" s="11"/>
      <c r="H2435" s="11">
        <f t="shared" si="170"/>
        <v>55</v>
      </c>
      <c r="I2435" s="11"/>
      <c r="J2435" s="207">
        <v>2942.74</v>
      </c>
      <c r="K2435" s="11"/>
      <c r="M2435" s="11">
        <v>19</v>
      </c>
      <c r="N2435" s="70"/>
      <c r="P2435" s="196">
        <f t="shared" si="173"/>
        <v>154.88105263157894</v>
      </c>
      <c r="Q2435" s="11"/>
      <c r="R2435" s="11"/>
      <c r="S2435" s="11"/>
      <c r="T2435" s="170">
        <f t="shared" si="174"/>
        <v>1055.421052631579</v>
      </c>
      <c r="U2435" s="11"/>
      <c r="V2435" s="11"/>
      <c r="W2435" s="11"/>
      <c r="Y2435" s="11">
        <v>2942.74</v>
      </c>
      <c r="Z2435" s="11">
        <f t="shared" si="171"/>
        <v>3612.81</v>
      </c>
      <c r="AB2435" s="11">
        <f t="shared" si="172"/>
        <v>1691.04</v>
      </c>
      <c r="AC2435" s="170">
        <v>2843.11</v>
      </c>
      <c r="AD2435" s="11"/>
      <c r="AE2435" s="4"/>
      <c r="AF2435" s="4"/>
    </row>
    <row r="2436" spans="1:32">
      <c r="A2436" s="56"/>
      <c r="B2436" s="195"/>
      <c r="C2436" s="11" t="s">
        <v>203</v>
      </c>
      <c r="D2436" s="11"/>
      <c r="E2436" s="11" t="s">
        <v>135</v>
      </c>
      <c r="F2436" s="11">
        <v>76812</v>
      </c>
      <c r="G2436" s="11"/>
      <c r="H2436" s="11">
        <f t="shared" si="170"/>
        <v>211</v>
      </c>
      <c r="I2436" s="11"/>
      <c r="J2436" s="207">
        <v>9410.8200000000033</v>
      </c>
      <c r="K2436" s="11"/>
      <c r="M2436" s="11">
        <v>32</v>
      </c>
      <c r="N2436" s="70"/>
      <c r="P2436" s="196">
        <f t="shared" si="173"/>
        <v>294.0881250000001</v>
      </c>
      <c r="Q2436" s="11"/>
      <c r="R2436" s="11"/>
      <c r="S2436" s="11"/>
      <c r="T2436" s="170">
        <f t="shared" si="174"/>
        <v>2400.375</v>
      </c>
      <c r="U2436" s="11"/>
      <c r="V2436" s="11"/>
      <c r="W2436" s="11"/>
      <c r="Y2436" s="11">
        <v>9410.8200000000033</v>
      </c>
      <c r="Z2436" s="11">
        <f t="shared" si="171"/>
        <v>11553.7</v>
      </c>
      <c r="AB2436" s="11">
        <f t="shared" si="172"/>
        <v>5407.92</v>
      </c>
      <c r="AC2436" s="170">
        <v>9092.2099999999991</v>
      </c>
      <c r="AD2436" s="11"/>
      <c r="AE2436" s="4"/>
      <c r="AF2436" s="4"/>
    </row>
    <row r="2437" spans="1:32">
      <c r="A2437" s="56"/>
      <c r="B2437" s="195"/>
      <c r="C2437" s="11" t="s">
        <v>204</v>
      </c>
      <c r="D2437" s="11"/>
      <c r="E2437" s="11" t="s">
        <v>133</v>
      </c>
      <c r="F2437" s="11">
        <v>738</v>
      </c>
      <c r="G2437" s="11"/>
      <c r="H2437" s="11">
        <f t="shared" si="170"/>
        <v>2</v>
      </c>
      <c r="I2437" s="11"/>
      <c r="J2437" s="207">
        <v>109.2</v>
      </c>
      <c r="K2437" s="11"/>
      <c r="M2437" s="11">
        <v>3</v>
      </c>
      <c r="N2437" s="70"/>
      <c r="P2437" s="196">
        <f t="shared" si="173"/>
        <v>36.4</v>
      </c>
      <c r="Q2437" s="11"/>
      <c r="R2437" s="11"/>
      <c r="S2437" s="11"/>
      <c r="T2437" s="170">
        <f t="shared" si="174"/>
        <v>246</v>
      </c>
      <c r="U2437" s="11"/>
      <c r="V2437" s="11"/>
      <c r="W2437" s="11"/>
      <c r="Y2437" s="11">
        <v>109.2</v>
      </c>
      <c r="Z2437" s="11">
        <f t="shared" si="171"/>
        <v>134.07</v>
      </c>
      <c r="AB2437" s="11">
        <f t="shared" si="172"/>
        <v>62.75</v>
      </c>
      <c r="AC2437" s="170">
        <v>105.5</v>
      </c>
      <c r="AD2437" s="11"/>
      <c r="AE2437" s="4"/>
      <c r="AF2437" s="4"/>
    </row>
    <row r="2438" spans="1:32">
      <c r="A2438" s="56"/>
      <c r="B2438" s="195"/>
      <c r="C2438" s="11" t="s">
        <v>204</v>
      </c>
      <c r="D2438" s="11"/>
      <c r="E2438" s="11" t="s">
        <v>205</v>
      </c>
      <c r="F2438" s="11">
        <v>152117</v>
      </c>
      <c r="G2438" s="11"/>
      <c r="H2438" s="11">
        <f t="shared" si="170"/>
        <v>418</v>
      </c>
      <c r="I2438" s="11"/>
      <c r="J2438" s="207">
        <v>23523.529999999992</v>
      </c>
      <c r="K2438" s="11"/>
      <c r="M2438" s="11">
        <v>69</v>
      </c>
      <c r="N2438" s="70"/>
      <c r="P2438" s="196">
        <f t="shared" si="173"/>
        <v>340.92072463768102</v>
      </c>
      <c r="Q2438" s="11"/>
      <c r="R2438" s="11"/>
      <c r="S2438" s="11"/>
      <c r="T2438" s="170">
        <f t="shared" si="174"/>
        <v>2204.5942028985505</v>
      </c>
      <c r="U2438" s="11"/>
      <c r="V2438" s="11"/>
      <c r="W2438" s="11"/>
      <c r="Y2438" s="11">
        <v>23523.529999999992</v>
      </c>
      <c r="Z2438" s="11">
        <f t="shared" si="171"/>
        <v>28879.93</v>
      </c>
      <c r="AB2438" s="11">
        <f t="shared" si="172"/>
        <v>13517.77</v>
      </c>
      <c r="AC2438" s="170">
        <v>22727.13</v>
      </c>
      <c r="AD2438" s="11"/>
      <c r="AE2438" s="4"/>
      <c r="AF2438" s="4"/>
    </row>
    <row r="2439" spans="1:32">
      <c r="A2439" s="56"/>
      <c r="B2439" s="195"/>
      <c r="C2439" s="11" t="s">
        <v>204</v>
      </c>
      <c r="D2439" s="11"/>
      <c r="E2439" s="11" t="s">
        <v>206</v>
      </c>
      <c r="F2439" s="11">
        <v>69</v>
      </c>
      <c r="G2439" s="11"/>
      <c r="H2439" s="11">
        <f t="shared" si="170"/>
        <v>0</v>
      </c>
      <c r="I2439" s="11"/>
      <c r="J2439" s="207">
        <v>23.79</v>
      </c>
      <c r="K2439" s="11"/>
      <c r="M2439" s="11">
        <v>1</v>
      </c>
      <c r="N2439" s="70"/>
      <c r="P2439" s="196">
        <f t="shared" si="173"/>
        <v>23.79</v>
      </c>
      <c r="Q2439" s="11"/>
      <c r="R2439" s="11"/>
      <c r="S2439" s="11"/>
      <c r="T2439" s="170">
        <f t="shared" si="174"/>
        <v>69</v>
      </c>
      <c r="U2439" s="11"/>
      <c r="V2439" s="11"/>
      <c r="W2439" s="11"/>
      <c r="Y2439" s="11">
        <v>23.79</v>
      </c>
      <c r="Z2439" s="11">
        <f t="shared" si="171"/>
        <v>29.21</v>
      </c>
      <c r="AB2439" s="11">
        <f t="shared" si="172"/>
        <v>13.67</v>
      </c>
      <c r="AC2439" s="170">
        <v>22.98</v>
      </c>
      <c r="AD2439" s="11"/>
      <c r="AE2439" s="4"/>
      <c r="AF2439" s="4"/>
    </row>
    <row r="2440" spans="1:32">
      <c r="A2440" s="56"/>
      <c r="B2440" s="195"/>
      <c r="C2440" s="11" t="s">
        <v>207</v>
      </c>
      <c r="D2440" s="11"/>
      <c r="E2440" s="11" t="s">
        <v>157</v>
      </c>
      <c r="F2440" s="11">
        <v>7874</v>
      </c>
      <c r="G2440" s="11"/>
      <c r="H2440" s="11">
        <f t="shared" si="170"/>
        <v>22</v>
      </c>
      <c r="I2440" s="11"/>
      <c r="J2440" s="207">
        <v>1128.6100000000001</v>
      </c>
      <c r="K2440" s="11"/>
      <c r="M2440" s="11">
        <v>14</v>
      </c>
      <c r="N2440" s="70"/>
      <c r="P2440" s="196">
        <f t="shared" si="173"/>
        <v>80.615000000000009</v>
      </c>
      <c r="Q2440" s="11"/>
      <c r="R2440" s="11"/>
      <c r="S2440" s="11"/>
      <c r="T2440" s="170">
        <f t="shared" si="174"/>
        <v>562.42857142857144</v>
      </c>
      <c r="U2440" s="11"/>
      <c r="V2440" s="11"/>
      <c r="W2440" s="11"/>
      <c r="Y2440" s="11">
        <v>1128.6100000000001</v>
      </c>
      <c r="Z2440" s="11">
        <f t="shared" si="171"/>
        <v>1385.6</v>
      </c>
      <c r="AB2440" s="11">
        <f t="shared" si="172"/>
        <v>648.54999999999995</v>
      </c>
      <c r="AC2440" s="170">
        <v>1090.4000000000001</v>
      </c>
      <c r="AD2440" s="11"/>
      <c r="AE2440" s="4"/>
      <c r="AF2440" s="4"/>
    </row>
    <row r="2441" spans="1:32">
      <c r="A2441" s="56"/>
      <c r="B2441" s="195"/>
      <c r="C2441" s="11" t="s">
        <v>208</v>
      </c>
      <c r="D2441" s="11"/>
      <c r="E2441" s="11" t="s">
        <v>209</v>
      </c>
      <c r="F2441" s="11">
        <v>894222</v>
      </c>
      <c r="G2441" s="11"/>
      <c r="H2441" s="11">
        <f t="shared" si="170"/>
        <v>2458</v>
      </c>
      <c r="I2441" s="11"/>
      <c r="J2441" s="207">
        <v>43869.279999999999</v>
      </c>
      <c r="K2441" s="11"/>
      <c r="M2441" s="11">
        <v>25</v>
      </c>
      <c r="N2441" s="70"/>
      <c r="P2441" s="196">
        <f t="shared" si="173"/>
        <v>1754.7711999999999</v>
      </c>
      <c r="Q2441" s="11"/>
      <c r="R2441" s="11"/>
      <c r="S2441" s="11"/>
      <c r="T2441" s="170">
        <f t="shared" si="174"/>
        <v>35768.879999999997</v>
      </c>
      <c r="U2441" s="11"/>
      <c r="V2441" s="11"/>
      <c r="W2441" s="11"/>
      <c r="Y2441" s="11">
        <v>43869.279999999999</v>
      </c>
      <c r="Z2441" s="11">
        <f t="shared" si="171"/>
        <v>53858.49</v>
      </c>
      <c r="AB2441" s="11">
        <f t="shared" si="172"/>
        <v>25209.43</v>
      </c>
      <c r="AC2441" s="170">
        <v>42384.06</v>
      </c>
      <c r="AD2441" s="11"/>
      <c r="AE2441" s="4"/>
      <c r="AF2441" s="4"/>
    </row>
    <row r="2442" spans="1:32">
      <c r="A2442" s="56"/>
      <c r="B2442" s="195"/>
      <c r="C2442" s="11" t="s">
        <v>210</v>
      </c>
      <c r="D2442" s="11"/>
      <c r="E2442" s="11" t="s">
        <v>86</v>
      </c>
      <c r="F2442" s="11">
        <v>691</v>
      </c>
      <c r="G2442" s="11"/>
      <c r="H2442" s="11">
        <f t="shared" si="170"/>
        <v>2</v>
      </c>
      <c r="I2442" s="11"/>
      <c r="J2442" s="207">
        <v>44.54</v>
      </c>
      <c r="K2442" s="11"/>
      <c r="M2442" s="11">
        <v>1</v>
      </c>
      <c r="N2442" s="70"/>
      <c r="P2442" s="196">
        <f t="shared" si="173"/>
        <v>44.54</v>
      </c>
      <c r="Q2442" s="11"/>
      <c r="R2442" s="11"/>
      <c r="S2442" s="11"/>
      <c r="T2442" s="170">
        <f t="shared" si="174"/>
        <v>691</v>
      </c>
      <c r="U2442" s="11"/>
      <c r="V2442" s="11"/>
      <c r="W2442" s="11"/>
      <c r="Y2442" s="11">
        <v>44.54</v>
      </c>
      <c r="Z2442" s="11">
        <f t="shared" si="171"/>
        <v>54.68</v>
      </c>
      <c r="AB2442" s="11">
        <f t="shared" si="172"/>
        <v>25.59</v>
      </c>
      <c r="AC2442" s="170">
        <v>43.03</v>
      </c>
      <c r="AD2442" s="11"/>
      <c r="AE2442" s="4"/>
      <c r="AF2442" s="4"/>
    </row>
    <row r="2443" spans="1:32">
      <c r="A2443" s="56"/>
      <c r="B2443" s="195"/>
      <c r="C2443" s="11" t="s">
        <v>210</v>
      </c>
      <c r="D2443" s="11"/>
      <c r="E2443" s="11" t="s">
        <v>192</v>
      </c>
      <c r="F2443" s="11">
        <v>233758</v>
      </c>
      <c r="G2443" s="11"/>
      <c r="H2443" s="11">
        <f t="shared" si="170"/>
        <v>643</v>
      </c>
      <c r="I2443" s="11"/>
      <c r="J2443" s="207">
        <v>29560.18</v>
      </c>
      <c r="K2443" s="11"/>
      <c r="M2443" s="11">
        <v>127</v>
      </c>
      <c r="N2443" s="70"/>
      <c r="P2443" s="196">
        <f t="shared" si="173"/>
        <v>232.75732283464566</v>
      </c>
      <c r="Q2443" s="11"/>
      <c r="R2443" s="11"/>
      <c r="S2443" s="11"/>
      <c r="T2443" s="170">
        <f t="shared" si="174"/>
        <v>1840.6141732283465</v>
      </c>
      <c r="U2443" s="11"/>
      <c r="V2443" s="11"/>
      <c r="W2443" s="11"/>
      <c r="Y2443" s="11">
        <v>29560.18</v>
      </c>
      <c r="Z2443" s="11">
        <f t="shared" si="171"/>
        <v>36291.15</v>
      </c>
      <c r="AB2443" s="11">
        <f t="shared" si="172"/>
        <v>16986.72</v>
      </c>
      <c r="AC2443" s="170">
        <v>28559.41</v>
      </c>
      <c r="AD2443" s="11"/>
      <c r="AE2443" s="4"/>
      <c r="AF2443" s="4"/>
    </row>
    <row r="2444" spans="1:32">
      <c r="A2444" s="56"/>
      <c r="B2444" s="195"/>
      <c r="C2444" s="11" t="s">
        <v>212</v>
      </c>
      <c r="D2444" s="11"/>
      <c r="E2444" s="11" t="s">
        <v>213</v>
      </c>
      <c r="F2444" s="11">
        <v>35133</v>
      </c>
      <c r="G2444" s="11"/>
      <c r="H2444" s="11">
        <f t="shared" si="170"/>
        <v>97</v>
      </c>
      <c r="I2444" s="11"/>
      <c r="J2444" s="207">
        <v>6899.2899999999991</v>
      </c>
      <c r="K2444" s="11"/>
      <c r="M2444" s="11">
        <v>14</v>
      </c>
      <c r="N2444" s="70"/>
      <c r="P2444" s="196">
        <f t="shared" si="173"/>
        <v>492.80642857142851</v>
      </c>
      <c r="Q2444" s="11"/>
      <c r="R2444" s="11"/>
      <c r="S2444" s="11"/>
      <c r="T2444" s="170">
        <f t="shared" si="174"/>
        <v>2509.5</v>
      </c>
      <c r="U2444" s="11"/>
      <c r="V2444" s="11"/>
      <c r="W2444" s="11"/>
      <c r="Y2444" s="11">
        <v>6899.2899999999991</v>
      </c>
      <c r="Z2444" s="11">
        <f t="shared" si="171"/>
        <v>8470.2900000000009</v>
      </c>
      <c r="AB2444" s="11">
        <f t="shared" si="172"/>
        <v>3964.67</v>
      </c>
      <c r="AC2444" s="170">
        <v>6665.71</v>
      </c>
      <c r="AD2444" s="11"/>
      <c r="AE2444" s="4"/>
      <c r="AF2444" s="4"/>
    </row>
    <row r="2445" spans="1:32">
      <c r="A2445" s="56"/>
      <c r="B2445" s="195"/>
      <c r="C2445" s="11" t="s">
        <v>212</v>
      </c>
      <c r="D2445" s="11"/>
      <c r="E2445" s="11" t="s">
        <v>64</v>
      </c>
      <c r="F2445" s="11"/>
      <c r="G2445" s="11"/>
      <c r="H2445" s="11">
        <f t="shared" ref="H2445:H2508" si="175">ROUND($H$2857*F2445/$F$2857,0)</f>
        <v>0</v>
      </c>
      <c r="I2445" s="11"/>
      <c r="J2445" s="207">
        <v>26.9</v>
      </c>
      <c r="K2445" s="11"/>
      <c r="M2445" s="11">
        <v>1</v>
      </c>
      <c r="N2445" s="70"/>
      <c r="P2445" s="196">
        <f t="shared" si="173"/>
        <v>26.9</v>
      </c>
      <c r="Q2445" s="11"/>
      <c r="R2445" s="11"/>
      <c r="S2445" s="11"/>
      <c r="T2445" s="170">
        <f t="shared" si="174"/>
        <v>0</v>
      </c>
      <c r="U2445" s="11"/>
      <c r="V2445" s="11"/>
      <c r="W2445" s="11"/>
      <c r="Y2445" s="11">
        <v>26.9</v>
      </c>
      <c r="Z2445" s="11">
        <f t="shared" ref="Z2445:Z2508" si="176">ROUND($Z$2857*Y2445/$Y$2857,2)</f>
        <v>33.03</v>
      </c>
      <c r="AB2445" s="11">
        <f t="shared" ref="AB2445:AB2508" si="177">ROUND($AB$2857*Y2445/$Y$2857,2)</f>
        <v>15.46</v>
      </c>
      <c r="AC2445" s="170">
        <v>25.99</v>
      </c>
      <c r="AD2445" s="11"/>
      <c r="AE2445" s="4"/>
      <c r="AF2445" s="4"/>
    </row>
    <row r="2446" spans="1:32">
      <c r="A2446" s="56"/>
      <c r="B2446" s="195"/>
      <c r="C2446" s="11" t="s">
        <v>212</v>
      </c>
      <c r="D2446" s="11"/>
      <c r="E2446" s="11" t="s">
        <v>215</v>
      </c>
      <c r="F2446" s="11">
        <v>15522</v>
      </c>
      <c r="G2446" s="11"/>
      <c r="H2446" s="11">
        <f t="shared" si="175"/>
        <v>43</v>
      </c>
      <c r="I2446" s="11"/>
      <c r="J2446" s="207">
        <v>2128.19</v>
      </c>
      <c r="K2446" s="11"/>
      <c r="M2446" s="11">
        <v>5</v>
      </c>
      <c r="N2446" s="70"/>
      <c r="P2446" s="196">
        <f t="shared" ref="P2446:P2509" si="178">J2446/M2446</f>
        <v>425.63800000000003</v>
      </c>
      <c r="Q2446" s="11"/>
      <c r="R2446" s="11"/>
      <c r="S2446" s="11"/>
      <c r="T2446" s="170">
        <f t="shared" ref="T2446:T2509" si="179">F2446/M2446</f>
        <v>3104.4</v>
      </c>
      <c r="U2446" s="11"/>
      <c r="V2446" s="11"/>
      <c r="W2446" s="11"/>
      <c r="Y2446" s="11">
        <v>2128.19</v>
      </c>
      <c r="Z2446" s="11">
        <f t="shared" si="176"/>
        <v>2612.79</v>
      </c>
      <c r="AB2446" s="11">
        <f t="shared" si="177"/>
        <v>1222.96</v>
      </c>
      <c r="AC2446" s="170">
        <v>2056.14</v>
      </c>
      <c r="AD2446" s="11"/>
      <c r="AE2446" s="4"/>
      <c r="AF2446" s="4"/>
    </row>
    <row r="2447" spans="1:32">
      <c r="A2447" s="56"/>
      <c r="B2447" s="195"/>
      <c r="C2447" s="11" t="s">
        <v>216</v>
      </c>
      <c r="D2447" s="11"/>
      <c r="E2447" s="11" t="s">
        <v>198</v>
      </c>
      <c r="F2447" s="11">
        <v>37260</v>
      </c>
      <c r="G2447" s="11"/>
      <c r="H2447" s="11">
        <f t="shared" si="175"/>
        <v>102</v>
      </c>
      <c r="I2447" s="11"/>
      <c r="J2447" s="207">
        <v>7094.8600000000006</v>
      </c>
      <c r="K2447" s="11"/>
      <c r="M2447" s="11">
        <v>55</v>
      </c>
      <c r="N2447" s="70"/>
      <c r="P2447" s="196">
        <f t="shared" si="178"/>
        <v>128.99745454545456</v>
      </c>
      <c r="Q2447" s="11"/>
      <c r="R2447" s="11"/>
      <c r="S2447" s="11"/>
      <c r="T2447" s="170">
        <f t="shared" si="179"/>
        <v>677.4545454545455</v>
      </c>
      <c r="U2447" s="11"/>
      <c r="V2447" s="11"/>
      <c r="W2447" s="11"/>
      <c r="Y2447" s="11">
        <v>7094.8600000000006</v>
      </c>
      <c r="Z2447" s="11">
        <f t="shared" si="176"/>
        <v>8710.39</v>
      </c>
      <c r="AB2447" s="11">
        <f t="shared" si="177"/>
        <v>4077.05</v>
      </c>
      <c r="AC2447" s="170">
        <v>6854.66</v>
      </c>
      <c r="AD2447" s="11"/>
      <c r="AE2447" s="4"/>
      <c r="AF2447" s="4"/>
    </row>
    <row r="2448" spans="1:32">
      <c r="A2448" s="56"/>
      <c r="B2448" s="195"/>
      <c r="C2448" s="11" t="s">
        <v>217</v>
      </c>
      <c r="D2448" s="11"/>
      <c r="E2448" s="11" t="s">
        <v>155</v>
      </c>
      <c r="F2448" s="11">
        <v>27672</v>
      </c>
      <c r="G2448" s="11"/>
      <c r="H2448" s="11">
        <f t="shared" si="175"/>
        <v>76</v>
      </c>
      <c r="I2448" s="11"/>
      <c r="J2448" s="207">
        <v>3586.4499999999994</v>
      </c>
      <c r="K2448" s="11"/>
      <c r="M2448" s="11">
        <v>13</v>
      </c>
      <c r="N2448" s="70"/>
      <c r="P2448" s="196">
        <f t="shared" si="178"/>
        <v>275.8807692307692</v>
      </c>
      <c r="Q2448" s="11"/>
      <c r="R2448" s="11"/>
      <c r="S2448" s="11"/>
      <c r="T2448" s="170">
        <f t="shared" si="179"/>
        <v>2128.6153846153848</v>
      </c>
      <c r="U2448" s="11"/>
      <c r="V2448" s="11"/>
      <c r="W2448" s="11"/>
      <c r="Y2448" s="11">
        <v>3586.4499999999994</v>
      </c>
      <c r="Z2448" s="11">
        <f t="shared" si="176"/>
        <v>4403.1000000000004</v>
      </c>
      <c r="AB2448" s="11">
        <f t="shared" si="177"/>
        <v>2060.9499999999998</v>
      </c>
      <c r="AC2448" s="170">
        <v>3465.03</v>
      </c>
      <c r="AD2448" s="11"/>
      <c r="AE2448" s="4"/>
      <c r="AF2448" s="4"/>
    </row>
    <row r="2449" spans="1:32">
      <c r="A2449" s="56"/>
      <c r="B2449" s="195"/>
      <c r="C2449" s="11" t="s">
        <v>218</v>
      </c>
      <c r="D2449" s="11"/>
      <c r="E2449" s="11" t="s">
        <v>86</v>
      </c>
      <c r="F2449" s="11">
        <v>88491</v>
      </c>
      <c r="G2449" s="11"/>
      <c r="H2449" s="11">
        <f t="shared" si="175"/>
        <v>243</v>
      </c>
      <c r="I2449" s="11"/>
      <c r="J2449" s="207">
        <v>14248.830000000002</v>
      </c>
      <c r="K2449" s="11"/>
      <c r="M2449" s="11">
        <v>46</v>
      </c>
      <c r="N2449" s="70"/>
      <c r="P2449" s="196">
        <f t="shared" si="178"/>
        <v>309.75717391304352</v>
      </c>
      <c r="Q2449" s="11"/>
      <c r="R2449" s="11"/>
      <c r="S2449" s="11"/>
      <c r="T2449" s="170">
        <f t="shared" si="179"/>
        <v>1923.7173913043478</v>
      </c>
      <c r="U2449" s="11"/>
      <c r="V2449" s="11"/>
      <c r="W2449" s="11"/>
      <c r="Y2449" s="11">
        <v>14248.830000000002</v>
      </c>
      <c r="Z2449" s="11">
        <f t="shared" si="176"/>
        <v>17493.34</v>
      </c>
      <c r="AB2449" s="11">
        <f t="shared" si="177"/>
        <v>8188.07</v>
      </c>
      <c r="AC2449" s="170">
        <v>13766.43</v>
      </c>
      <c r="AD2449" s="11"/>
      <c r="AE2449" s="4"/>
      <c r="AF2449" s="4"/>
    </row>
    <row r="2450" spans="1:32">
      <c r="A2450" s="56"/>
      <c r="B2450" s="195"/>
      <c r="C2450" s="11" t="s">
        <v>218</v>
      </c>
      <c r="D2450" s="11"/>
      <c r="E2450" s="11" t="s">
        <v>232</v>
      </c>
      <c r="F2450" s="11">
        <v>18</v>
      </c>
      <c r="G2450" s="11"/>
      <c r="H2450" s="11">
        <f t="shared" si="175"/>
        <v>0</v>
      </c>
      <c r="I2450" s="11"/>
      <c r="J2450" s="207">
        <v>14.52</v>
      </c>
      <c r="K2450" s="11"/>
      <c r="M2450" s="11">
        <v>1</v>
      </c>
      <c r="N2450" s="70"/>
      <c r="P2450" s="196">
        <f t="shared" si="178"/>
        <v>14.52</v>
      </c>
      <c r="Q2450" s="11"/>
      <c r="R2450" s="11"/>
      <c r="S2450" s="11"/>
      <c r="T2450" s="170">
        <f t="shared" si="179"/>
        <v>18</v>
      </c>
      <c r="U2450" s="11"/>
      <c r="V2450" s="11"/>
      <c r="W2450" s="11"/>
      <c r="Y2450" s="11">
        <v>14.52</v>
      </c>
      <c r="Z2450" s="11">
        <f t="shared" si="176"/>
        <v>17.829999999999998</v>
      </c>
      <c r="AB2450" s="11">
        <f t="shared" si="177"/>
        <v>8.34</v>
      </c>
      <c r="AC2450" s="170">
        <v>14.03</v>
      </c>
      <c r="AD2450" s="11"/>
      <c r="AE2450" s="4"/>
      <c r="AF2450" s="4"/>
    </row>
    <row r="2451" spans="1:32">
      <c r="A2451" s="56"/>
      <c r="B2451" s="195"/>
      <c r="C2451" s="11" t="s">
        <v>219</v>
      </c>
      <c r="D2451" s="11"/>
      <c r="E2451" s="11" t="s">
        <v>221</v>
      </c>
      <c r="F2451" s="11">
        <v>974300</v>
      </c>
      <c r="G2451" s="11"/>
      <c r="H2451" s="11">
        <f t="shared" si="175"/>
        <v>2678</v>
      </c>
      <c r="I2451" s="11"/>
      <c r="J2451" s="207">
        <v>45199.400000000023</v>
      </c>
      <c r="K2451" s="11"/>
      <c r="M2451" s="11">
        <v>28</v>
      </c>
      <c r="N2451" s="70"/>
      <c r="P2451" s="196">
        <f t="shared" si="178"/>
        <v>1614.2642857142866</v>
      </c>
      <c r="Q2451" s="11"/>
      <c r="R2451" s="11"/>
      <c r="S2451" s="11"/>
      <c r="T2451" s="170">
        <f t="shared" si="179"/>
        <v>34796.428571428572</v>
      </c>
      <c r="U2451" s="11"/>
      <c r="V2451" s="11"/>
      <c r="W2451" s="11"/>
      <c r="Y2451" s="11">
        <v>45199.400000000023</v>
      </c>
      <c r="Z2451" s="11">
        <f t="shared" si="176"/>
        <v>55491.48</v>
      </c>
      <c r="AB2451" s="11">
        <f t="shared" si="177"/>
        <v>25973.78</v>
      </c>
      <c r="AC2451" s="170">
        <v>43669.15</v>
      </c>
      <c r="AD2451" s="11"/>
      <c r="AE2451" s="4"/>
      <c r="AF2451" s="4"/>
    </row>
    <row r="2452" spans="1:32">
      <c r="A2452" s="56"/>
      <c r="B2452" s="195"/>
      <c r="C2452" s="11" t="s">
        <v>222</v>
      </c>
      <c r="D2452" s="11"/>
      <c r="E2452" s="11" t="s">
        <v>115</v>
      </c>
      <c r="F2452" s="11">
        <v>1148</v>
      </c>
      <c r="G2452" s="11"/>
      <c r="H2452" s="11">
        <f t="shared" si="175"/>
        <v>3</v>
      </c>
      <c r="I2452" s="11"/>
      <c r="J2452" s="207">
        <v>217.23</v>
      </c>
      <c r="K2452" s="11"/>
      <c r="M2452" s="11">
        <v>1</v>
      </c>
      <c r="N2452" s="70"/>
      <c r="P2452" s="196">
        <f t="shared" si="178"/>
        <v>217.23</v>
      </c>
      <c r="Q2452" s="11"/>
      <c r="R2452" s="11"/>
      <c r="S2452" s="11"/>
      <c r="T2452" s="170">
        <f t="shared" si="179"/>
        <v>1148</v>
      </c>
      <c r="U2452" s="11"/>
      <c r="V2452" s="11"/>
      <c r="W2452" s="11"/>
      <c r="Y2452" s="11">
        <v>217.23</v>
      </c>
      <c r="Z2452" s="11">
        <f t="shared" si="176"/>
        <v>266.69</v>
      </c>
      <c r="AB2452" s="11">
        <f t="shared" si="177"/>
        <v>124.83</v>
      </c>
      <c r="AC2452" s="170">
        <v>209.88</v>
      </c>
      <c r="AD2452" s="11"/>
      <c r="AE2452" s="4"/>
      <c r="AF2452" s="4"/>
    </row>
    <row r="2453" spans="1:32">
      <c r="A2453" s="56"/>
      <c r="B2453" s="195"/>
      <c r="C2453" s="11" t="s">
        <v>222</v>
      </c>
      <c r="D2453" s="11"/>
      <c r="E2453" s="11" t="s">
        <v>223</v>
      </c>
      <c r="F2453" s="11">
        <v>60597</v>
      </c>
      <c r="G2453" s="11"/>
      <c r="H2453" s="11">
        <f t="shared" si="175"/>
        <v>167</v>
      </c>
      <c r="I2453" s="11"/>
      <c r="J2453" s="207">
        <v>7832.2199999999984</v>
      </c>
      <c r="K2453" s="11"/>
      <c r="M2453" s="11">
        <v>31</v>
      </c>
      <c r="N2453" s="70"/>
      <c r="P2453" s="196">
        <f t="shared" si="178"/>
        <v>252.65225806451608</v>
      </c>
      <c r="Q2453" s="11"/>
      <c r="R2453" s="11"/>
      <c r="S2453" s="11"/>
      <c r="T2453" s="170">
        <f t="shared" si="179"/>
        <v>1954.741935483871</v>
      </c>
      <c r="U2453" s="11"/>
      <c r="V2453" s="11"/>
      <c r="W2453" s="11"/>
      <c r="Y2453" s="11">
        <v>7832.2199999999984</v>
      </c>
      <c r="Z2453" s="11">
        <f t="shared" si="176"/>
        <v>9615.65</v>
      </c>
      <c r="AB2453" s="11">
        <f t="shared" si="177"/>
        <v>4500.78</v>
      </c>
      <c r="AC2453" s="170">
        <v>7567.06</v>
      </c>
      <c r="AD2453" s="11"/>
      <c r="AE2453" s="4"/>
      <c r="AF2453" s="4"/>
    </row>
    <row r="2454" spans="1:32">
      <c r="A2454" s="56"/>
      <c r="B2454" s="195"/>
      <c r="C2454" s="11" t="s">
        <v>224</v>
      </c>
      <c r="D2454" s="11"/>
      <c r="E2454" s="11" t="s">
        <v>225</v>
      </c>
      <c r="F2454" s="11">
        <v>192715</v>
      </c>
      <c r="G2454" s="11"/>
      <c r="H2454" s="11">
        <f t="shared" si="175"/>
        <v>530</v>
      </c>
      <c r="I2454" s="11"/>
      <c r="J2454" s="207">
        <v>26849.410000000007</v>
      </c>
      <c r="K2454" s="11"/>
      <c r="M2454" s="11">
        <v>84</v>
      </c>
      <c r="N2454" s="70"/>
      <c r="P2454" s="196">
        <f t="shared" si="178"/>
        <v>319.63583333333344</v>
      </c>
      <c r="Q2454" s="11"/>
      <c r="R2454" s="11"/>
      <c r="S2454" s="11"/>
      <c r="T2454" s="170">
        <f t="shared" si="179"/>
        <v>2294.2261904761904</v>
      </c>
      <c r="U2454" s="11"/>
      <c r="V2454" s="11"/>
      <c r="W2454" s="11"/>
      <c r="Y2454" s="11">
        <v>26849.410000000007</v>
      </c>
      <c r="Z2454" s="11">
        <f t="shared" si="176"/>
        <v>32963.129999999997</v>
      </c>
      <c r="AB2454" s="11">
        <f t="shared" si="177"/>
        <v>15428.98</v>
      </c>
      <c r="AC2454" s="170">
        <v>25940.41</v>
      </c>
      <c r="AD2454" s="11"/>
      <c r="AE2454" s="4"/>
      <c r="AF2454" s="4"/>
    </row>
    <row r="2455" spans="1:32">
      <c r="A2455" s="56"/>
      <c r="B2455" s="195"/>
      <c r="C2455" s="11" t="s">
        <v>226</v>
      </c>
      <c r="D2455" s="11"/>
      <c r="E2455" s="11" t="s">
        <v>166</v>
      </c>
      <c r="F2455" s="11">
        <v>15958</v>
      </c>
      <c r="G2455" s="11"/>
      <c r="H2455" s="11">
        <f t="shared" si="175"/>
        <v>44</v>
      </c>
      <c r="I2455" s="11"/>
      <c r="J2455" s="207">
        <v>3329.36</v>
      </c>
      <c r="K2455" s="11"/>
      <c r="M2455" s="11">
        <v>6</v>
      </c>
      <c r="N2455" s="70"/>
      <c r="P2455" s="196">
        <f t="shared" si="178"/>
        <v>554.89333333333332</v>
      </c>
      <c r="Q2455" s="11"/>
      <c r="R2455" s="11"/>
      <c r="S2455" s="11"/>
      <c r="T2455" s="170">
        <f t="shared" si="179"/>
        <v>2659.6666666666665</v>
      </c>
      <c r="U2455" s="11"/>
      <c r="V2455" s="11"/>
      <c r="W2455" s="11"/>
      <c r="Y2455" s="11">
        <v>3329.36</v>
      </c>
      <c r="Z2455" s="11">
        <f t="shared" si="176"/>
        <v>4087.47</v>
      </c>
      <c r="AB2455" s="11">
        <f t="shared" si="177"/>
        <v>1913.21</v>
      </c>
      <c r="AC2455" s="170">
        <v>3216.64</v>
      </c>
      <c r="AD2455" s="11"/>
      <c r="AE2455" s="4"/>
      <c r="AF2455" s="4"/>
    </row>
    <row r="2456" spans="1:32">
      <c r="A2456" s="56"/>
      <c r="B2456" s="195"/>
      <c r="C2456" s="11" t="s">
        <v>227</v>
      </c>
      <c r="D2456" s="11"/>
      <c r="E2456" s="11" t="s">
        <v>141</v>
      </c>
      <c r="F2456" s="11">
        <v>15618</v>
      </c>
      <c r="G2456" s="11"/>
      <c r="H2456" s="11">
        <f t="shared" si="175"/>
        <v>43</v>
      </c>
      <c r="I2456" s="11"/>
      <c r="J2456" s="207">
        <v>2651.4300000000003</v>
      </c>
      <c r="K2456" s="11"/>
      <c r="M2456" s="11">
        <v>11</v>
      </c>
      <c r="N2456" s="70"/>
      <c r="P2456" s="196">
        <f t="shared" si="178"/>
        <v>241.03909090909093</v>
      </c>
      <c r="Q2456" s="11"/>
      <c r="R2456" s="11"/>
      <c r="S2456" s="11"/>
      <c r="T2456" s="170">
        <f t="shared" si="179"/>
        <v>1419.8181818181818</v>
      </c>
      <c r="U2456" s="11"/>
      <c r="V2456" s="11"/>
      <c r="W2456" s="11"/>
      <c r="Y2456" s="11">
        <v>2651.4300000000003</v>
      </c>
      <c r="Z2456" s="11">
        <f t="shared" si="176"/>
        <v>3255.17</v>
      </c>
      <c r="AB2456" s="11">
        <f t="shared" si="177"/>
        <v>1523.64</v>
      </c>
      <c r="AC2456" s="170">
        <v>2561.66</v>
      </c>
      <c r="AD2456" s="11"/>
      <c r="AE2456" s="4"/>
      <c r="AF2456" s="4"/>
    </row>
    <row r="2457" spans="1:32">
      <c r="A2457" s="56"/>
      <c r="B2457" s="195"/>
      <c r="C2457" s="11" t="s">
        <v>228</v>
      </c>
      <c r="D2457" s="11"/>
      <c r="E2457" s="11" t="s">
        <v>70</v>
      </c>
      <c r="F2457" s="11">
        <v>4691</v>
      </c>
      <c r="G2457" s="11"/>
      <c r="H2457" s="11">
        <f t="shared" si="175"/>
        <v>13</v>
      </c>
      <c r="I2457" s="11"/>
      <c r="J2457" s="207">
        <v>476.42</v>
      </c>
      <c r="K2457" s="11"/>
      <c r="M2457" s="11">
        <v>3</v>
      </c>
      <c r="N2457" s="70"/>
      <c r="P2457" s="196">
        <f t="shared" si="178"/>
        <v>158.80666666666667</v>
      </c>
      <c r="Q2457" s="11"/>
      <c r="R2457" s="11"/>
      <c r="S2457" s="11"/>
      <c r="T2457" s="170">
        <f t="shared" si="179"/>
        <v>1563.6666666666667</v>
      </c>
      <c r="U2457" s="11"/>
      <c r="V2457" s="11"/>
      <c r="W2457" s="11"/>
      <c r="Y2457" s="11">
        <v>476.42</v>
      </c>
      <c r="Z2457" s="11">
        <f t="shared" si="176"/>
        <v>584.9</v>
      </c>
      <c r="AB2457" s="11">
        <f t="shared" si="177"/>
        <v>273.77</v>
      </c>
      <c r="AC2457" s="170">
        <v>460.29</v>
      </c>
      <c r="AD2457" s="11"/>
      <c r="AE2457" s="4"/>
      <c r="AF2457" s="4"/>
    </row>
    <row r="2458" spans="1:32">
      <c r="A2458" s="56"/>
      <c r="B2458" s="195"/>
      <c r="C2458" s="11" t="s">
        <v>583</v>
      </c>
      <c r="D2458" s="11"/>
      <c r="E2458" s="11" t="s">
        <v>75</v>
      </c>
      <c r="F2458" s="11">
        <v>58</v>
      </c>
      <c r="G2458" s="11"/>
      <c r="H2458" s="11">
        <f t="shared" si="175"/>
        <v>0</v>
      </c>
      <c r="I2458" s="11"/>
      <c r="J2458" s="207">
        <v>18.510000000000002</v>
      </c>
      <c r="K2458" s="11"/>
      <c r="M2458" s="11">
        <v>1</v>
      </c>
      <c r="N2458" s="70"/>
      <c r="P2458" s="196">
        <f t="shared" si="178"/>
        <v>18.510000000000002</v>
      </c>
      <c r="Q2458" s="11"/>
      <c r="R2458" s="11"/>
      <c r="S2458" s="11"/>
      <c r="T2458" s="170">
        <f t="shared" si="179"/>
        <v>58</v>
      </c>
      <c r="U2458" s="11"/>
      <c r="V2458" s="11"/>
      <c r="W2458" s="11"/>
      <c r="Y2458" s="11">
        <v>18.510000000000002</v>
      </c>
      <c r="Z2458" s="11">
        <f t="shared" si="176"/>
        <v>22.72</v>
      </c>
      <c r="AB2458" s="11">
        <f t="shared" si="177"/>
        <v>10.64</v>
      </c>
      <c r="AC2458" s="170">
        <v>17.88</v>
      </c>
      <c r="AD2458" s="11"/>
      <c r="AE2458" s="4"/>
      <c r="AF2458" s="4"/>
    </row>
    <row r="2459" spans="1:32">
      <c r="A2459" s="56"/>
      <c r="B2459" s="195"/>
      <c r="C2459" s="11" t="s">
        <v>229</v>
      </c>
      <c r="D2459" s="11"/>
      <c r="E2459" s="11" t="s">
        <v>64</v>
      </c>
      <c r="F2459" s="11">
        <v>227</v>
      </c>
      <c r="G2459" s="11"/>
      <c r="H2459" s="11">
        <f t="shared" si="175"/>
        <v>1</v>
      </c>
      <c r="I2459" s="11"/>
      <c r="J2459" s="207">
        <v>63.72</v>
      </c>
      <c r="K2459" s="11"/>
      <c r="M2459" s="11">
        <v>1</v>
      </c>
      <c r="N2459" s="70"/>
      <c r="P2459" s="196">
        <f t="shared" si="178"/>
        <v>63.72</v>
      </c>
      <c r="Q2459" s="11"/>
      <c r="R2459" s="11"/>
      <c r="S2459" s="11"/>
      <c r="T2459" s="170">
        <f t="shared" si="179"/>
        <v>227</v>
      </c>
      <c r="U2459" s="11"/>
      <c r="V2459" s="11"/>
      <c r="W2459" s="11"/>
      <c r="Y2459" s="11">
        <v>63.72</v>
      </c>
      <c r="Z2459" s="11">
        <f t="shared" si="176"/>
        <v>78.23</v>
      </c>
      <c r="AB2459" s="11">
        <f t="shared" si="177"/>
        <v>36.619999999999997</v>
      </c>
      <c r="AC2459" s="170">
        <v>61.56</v>
      </c>
      <c r="AD2459" s="11"/>
      <c r="AE2459" s="4"/>
      <c r="AF2459" s="4"/>
    </row>
    <row r="2460" spans="1:32">
      <c r="A2460" s="56"/>
      <c r="B2460" s="195"/>
      <c r="C2460" s="11" t="s">
        <v>230</v>
      </c>
      <c r="D2460" s="11"/>
      <c r="E2460" s="11" t="s">
        <v>145</v>
      </c>
      <c r="F2460" s="11">
        <v>505</v>
      </c>
      <c r="G2460" s="11"/>
      <c r="H2460" s="11">
        <f t="shared" si="175"/>
        <v>1</v>
      </c>
      <c r="I2460" s="11"/>
      <c r="J2460" s="207">
        <v>109.17</v>
      </c>
      <c r="K2460" s="11"/>
      <c r="M2460" s="11">
        <v>2</v>
      </c>
      <c r="N2460" s="70"/>
      <c r="P2460" s="196">
        <f t="shared" si="178"/>
        <v>54.585000000000001</v>
      </c>
      <c r="Q2460" s="11"/>
      <c r="R2460" s="11"/>
      <c r="S2460" s="11"/>
      <c r="T2460" s="170">
        <f t="shared" si="179"/>
        <v>252.5</v>
      </c>
      <c r="U2460" s="11"/>
      <c r="V2460" s="11"/>
      <c r="W2460" s="11"/>
      <c r="Y2460" s="11">
        <v>109.17</v>
      </c>
      <c r="Z2460" s="11">
        <f t="shared" si="176"/>
        <v>134.03</v>
      </c>
      <c r="AB2460" s="11">
        <f t="shared" si="177"/>
        <v>62.73</v>
      </c>
      <c r="AC2460" s="170">
        <v>105.47</v>
      </c>
      <c r="AD2460" s="11"/>
      <c r="AE2460" s="4"/>
      <c r="AF2460" s="4"/>
    </row>
    <row r="2461" spans="1:32">
      <c r="A2461" s="56"/>
      <c r="B2461" s="195"/>
      <c r="C2461" s="11" t="s">
        <v>231</v>
      </c>
      <c r="D2461" s="11"/>
      <c r="E2461" s="11" t="s">
        <v>232</v>
      </c>
      <c r="F2461" s="11">
        <v>2419</v>
      </c>
      <c r="G2461" s="11"/>
      <c r="H2461" s="11">
        <f t="shared" si="175"/>
        <v>7</v>
      </c>
      <c r="I2461" s="11"/>
      <c r="J2461" s="207">
        <v>468.62</v>
      </c>
      <c r="K2461" s="11"/>
      <c r="M2461" s="11">
        <v>3</v>
      </c>
      <c r="N2461" s="70"/>
      <c r="P2461" s="196">
        <f t="shared" si="178"/>
        <v>156.20666666666668</v>
      </c>
      <c r="Q2461" s="11"/>
      <c r="R2461" s="11"/>
      <c r="S2461" s="11"/>
      <c r="T2461" s="170">
        <f t="shared" si="179"/>
        <v>806.33333333333337</v>
      </c>
      <c r="U2461" s="11"/>
      <c r="V2461" s="11"/>
      <c r="W2461" s="11"/>
      <c r="Y2461" s="11">
        <v>468.62</v>
      </c>
      <c r="Z2461" s="11">
        <f t="shared" si="176"/>
        <v>575.33000000000004</v>
      </c>
      <c r="AB2461" s="11">
        <f t="shared" si="177"/>
        <v>269.29000000000002</v>
      </c>
      <c r="AC2461" s="170">
        <v>452.75</v>
      </c>
      <c r="AD2461" s="11"/>
      <c r="AE2461" s="4"/>
      <c r="AF2461" s="4"/>
    </row>
    <row r="2462" spans="1:32">
      <c r="A2462" s="56"/>
      <c r="B2462" s="195"/>
      <c r="C2462" s="11" t="s">
        <v>233</v>
      </c>
      <c r="D2462" s="11"/>
      <c r="E2462" s="11" t="s">
        <v>198</v>
      </c>
      <c r="F2462" s="11">
        <v>1692712</v>
      </c>
      <c r="G2462" s="11"/>
      <c r="H2462" s="11">
        <f t="shared" si="175"/>
        <v>4653</v>
      </c>
      <c r="I2462" s="11"/>
      <c r="J2462" s="207">
        <v>191222.82000000012</v>
      </c>
      <c r="K2462" s="11"/>
      <c r="M2462" s="11">
        <v>504</v>
      </c>
      <c r="N2462" s="70"/>
      <c r="P2462" s="196">
        <f t="shared" si="178"/>
        <v>379.41035714285738</v>
      </c>
      <c r="Q2462" s="11"/>
      <c r="R2462" s="11"/>
      <c r="S2462" s="11"/>
      <c r="T2462" s="170">
        <f t="shared" si="179"/>
        <v>3358.5555555555557</v>
      </c>
      <c r="U2462" s="11"/>
      <c r="V2462" s="11"/>
      <c r="W2462" s="11"/>
      <c r="Y2462" s="11">
        <v>191222.82000000012</v>
      </c>
      <c r="Z2462" s="11">
        <f t="shared" si="176"/>
        <v>234765.01</v>
      </c>
      <c r="AB2462" s="11">
        <f t="shared" si="177"/>
        <v>109885.96</v>
      </c>
      <c r="AC2462" s="170">
        <v>184748.88</v>
      </c>
      <c r="AD2462" s="11"/>
      <c r="AE2462" s="4"/>
      <c r="AF2462" s="4"/>
    </row>
    <row r="2463" spans="1:32">
      <c r="A2463" s="56"/>
      <c r="B2463" s="195"/>
      <c r="C2463" s="11" t="s">
        <v>233</v>
      </c>
      <c r="D2463" s="11"/>
      <c r="E2463" s="11" t="s">
        <v>183</v>
      </c>
      <c r="F2463" s="11">
        <v>116</v>
      </c>
      <c r="G2463" s="11"/>
      <c r="H2463" s="11">
        <f t="shared" si="175"/>
        <v>0</v>
      </c>
      <c r="I2463" s="11"/>
      <c r="J2463" s="207">
        <v>31.88</v>
      </c>
      <c r="K2463" s="11"/>
      <c r="M2463" s="11">
        <v>1</v>
      </c>
      <c r="N2463" s="70"/>
      <c r="P2463" s="196">
        <f t="shared" si="178"/>
        <v>31.88</v>
      </c>
      <c r="Q2463" s="11"/>
      <c r="R2463" s="11"/>
      <c r="S2463" s="11"/>
      <c r="T2463" s="170">
        <f t="shared" si="179"/>
        <v>116</v>
      </c>
      <c r="U2463" s="11"/>
      <c r="V2463" s="11"/>
      <c r="W2463" s="11"/>
      <c r="Y2463" s="11">
        <v>31.88</v>
      </c>
      <c r="Z2463" s="11">
        <f t="shared" si="176"/>
        <v>39.14</v>
      </c>
      <c r="AB2463" s="11">
        <f t="shared" si="177"/>
        <v>18.32</v>
      </c>
      <c r="AC2463" s="170">
        <v>30.8</v>
      </c>
      <c r="AD2463" s="11"/>
      <c r="AE2463" s="4"/>
      <c r="AF2463" s="4"/>
    </row>
    <row r="2464" spans="1:32">
      <c r="A2464" s="56"/>
      <c r="B2464" s="195"/>
      <c r="C2464" s="11" t="s">
        <v>234</v>
      </c>
      <c r="D2464" s="11"/>
      <c r="E2464" s="11" t="s">
        <v>66</v>
      </c>
      <c r="F2464" s="11">
        <v>6833341</v>
      </c>
      <c r="G2464" s="11"/>
      <c r="H2464" s="11">
        <f t="shared" si="175"/>
        <v>18783</v>
      </c>
      <c r="I2464" s="11"/>
      <c r="J2464" s="207">
        <v>742604.95000000042</v>
      </c>
      <c r="K2464" s="11"/>
      <c r="M2464" s="11">
        <v>942</v>
      </c>
      <c r="N2464" s="70"/>
      <c r="P2464" s="196">
        <f t="shared" si="178"/>
        <v>788.32797239915124</v>
      </c>
      <c r="Q2464" s="11"/>
      <c r="R2464" s="11"/>
      <c r="S2464" s="11"/>
      <c r="T2464" s="170">
        <f t="shared" si="179"/>
        <v>7254.0774946921447</v>
      </c>
      <c r="U2464" s="11"/>
      <c r="V2464" s="11"/>
      <c r="W2464" s="11"/>
      <c r="Y2464" s="11">
        <v>742604.95000000042</v>
      </c>
      <c r="Z2464" s="11">
        <f t="shared" si="176"/>
        <v>911699.02</v>
      </c>
      <c r="AB2464" s="11">
        <f t="shared" si="177"/>
        <v>426737.04</v>
      </c>
      <c r="AC2464" s="170">
        <v>717463.69</v>
      </c>
      <c r="AD2464" s="11"/>
      <c r="AE2464" s="4"/>
      <c r="AF2464" s="4"/>
    </row>
    <row r="2465" spans="1:32">
      <c r="A2465" s="56"/>
      <c r="B2465" s="195"/>
      <c r="C2465" s="11" t="s">
        <v>234</v>
      </c>
      <c r="D2465" s="11"/>
      <c r="E2465" s="11" t="s">
        <v>108</v>
      </c>
      <c r="F2465" s="11">
        <v>2303</v>
      </c>
      <c r="G2465" s="11"/>
      <c r="H2465" s="11">
        <f t="shared" si="175"/>
        <v>6</v>
      </c>
      <c r="I2465" s="11"/>
      <c r="J2465" s="207">
        <v>411.36</v>
      </c>
      <c r="K2465" s="11"/>
      <c r="M2465" s="11">
        <v>1</v>
      </c>
      <c r="N2465" s="70"/>
      <c r="P2465" s="196">
        <f t="shared" si="178"/>
        <v>411.36</v>
      </c>
      <c r="Q2465" s="11"/>
      <c r="R2465" s="11"/>
      <c r="S2465" s="11"/>
      <c r="T2465" s="170">
        <f t="shared" si="179"/>
        <v>2303</v>
      </c>
      <c r="U2465" s="11"/>
      <c r="V2465" s="11"/>
      <c r="W2465" s="11"/>
      <c r="Y2465" s="11">
        <v>411.36</v>
      </c>
      <c r="Z2465" s="11">
        <f t="shared" si="176"/>
        <v>505.03</v>
      </c>
      <c r="AB2465" s="11">
        <f t="shared" si="177"/>
        <v>236.39</v>
      </c>
      <c r="AC2465" s="170">
        <v>397.43</v>
      </c>
      <c r="AD2465" s="11"/>
      <c r="AE2465" s="4"/>
      <c r="AF2465" s="4"/>
    </row>
    <row r="2466" spans="1:32">
      <c r="A2466" s="56"/>
      <c r="B2466" s="195"/>
      <c r="C2466" s="11" t="s">
        <v>235</v>
      </c>
      <c r="D2466" s="11"/>
      <c r="E2466" s="11" t="s">
        <v>115</v>
      </c>
      <c r="F2466" s="11">
        <v>32143</v>
      </c>
      <c r="G2466" s="11"/>
      <c r="H2466" s="11">
        <f t="shared" si="175"/>
        <v>88</v>
      </c>
      <c r="I2466" s="11"/>
      <c r="J2466" s="207">
        <v>4389.5899999999992</v>
      </c>
      <c r="K2466" s="11"/>
      <c r="M2466" s="11">
        <v>28</v>
      </c>
      <c r="N2466" s="70"/>
      <c r="P2466" s="196">
        <f t="shared" si="178"/>
        <v>156.77107142857139</v>
      </c>
      <c r="Q2466" s="11"/>
      <c r="R2466" s="11"/>
      <c r="S2466" s="11"/>
      <c r="T2466" s="170">
        <f t="shared" si="179"/>
        <v>1147.9642857142858</v>
      </c>
      <c r="U2466" s="11"/>
      <c r="V2466" s="11"/>
      <c r="W2466" s="11"/>
      <c r="Y2466" s="11">
        <v>4389.5899999999992</v>
      </c>
      <c r="Z2466" s="11">
        <f t="shared" si="176"/>
        <v>5389.12</v>
      </c>
      <c r="AB2466" s="11">
        <f t="shared" si="177"/>
        <v>2522.4699999999998</v>
      </c>
      <c r="AC2466" s="170">
        <v>4240.9799999999996</v>
      </c>
      <c r="AD2466" s="11"/>
      <c r="AE2466" s="4"/>
      <c r="AF2466" s="4"/>
    </row>
    <row r="2467" spans="1:32">
      <c r="A2467" s="56"/>
      <c r="B2467" s="195"/>
      <c r="C2467" s="11" t="s">
        <v>236</v>
      </c>
      <c r="D2467" s="11"/>
      <c r="E2467" s="11" t="s">
        <v>81</v>
      </c>
      <c r="F2467" s="11">
        <v>4638</v>
      </c>
      <c r="G2467" s="11"/>
      <c r="H2467" s="11">
        <f t="shared" si="175"/>
        <v>13</v>
      </c>
      <c r="I2467" s="11"/>
      <c r="J2467" s="207">
        <v>824.83</v>
      </c>
      <c r="K2467" s="11"/>
      <c r="M2467" s="11">
        <v>3</v>
      </c>
      <c r="N2467" s="70"/>
      <c r="P2467" s="196">
        <f t="shared" si="178"/>
        <v>274.94333333333333</v>
      </c>
      <c r="Q2467" s="11"/>
      <c r="R2467" s="11"/>
      <c r="S2467" s="11"/>
      <c r="T2467" s="170">
        <f t="shared" si="179"/>
        <v>1546</v>
      </c>
      <c r="U2467" s="11"/>
      <c r="V2467" s="11"/>
      <c r="W2467" s="11"/>
      <c r="Y2467" s="11">
        <v>824.83</v>
      </c>
      <c r="Z2467" s="11">
        <f t="shared" si="176"/>
        <v>1012.65</v>
      </c>
      <c r="AB2467" s="11">
        <f t="shared" si="177"/>
        <v>473.99</v>
      </c>
      <c r="AC2467" s="170">
        <v>796.9</v>
      </c>
      <c r="AD2467" s="11"/>
      <c r="AE2467" s="4"/>
      <c r="AF2467" s="4"/>
    </row>
    <row r="2468" spans="1:32">
      <c r="A2468" s="56"/>
      <c r="B2468" s="195"/>
      <c r="C2468" s="11" t="s">
        <v>237</v>
      </c>
      <c r="D2468" s="11"/>
      <c r="E2468" s="11" t="s">
        <v>68</v>
      </c>
      <c r="F2468" s="11">
        <v>495011</v>
      </c>
      <c r="G2468" s="11"/>
      <c r="H2468" s="11">
        <f t="shared" si="175"/>
        <v>1361</v>
      </c>
      <c r="I2468" s="11"/>
      <c r="J2468" s="207">
        <v>54115.759999999987</v>
      </c>
      <c r="K2468" s="11"/>
      <c r="M2468" s="11">
        <v>118</v>
      </c>
      <c r="N2468" s="70"/>
      <c r="P2468" s="196">
        <f t="shared" si="178"/>
        <v>458.60813559322025</v>
      </c>
      <c r="Q2468" s="11"/>
      <c r="R2468" s="11"/>
      <c r="S2468" s="11"/>
      <c r="T2468" s="170">
        <f t="shared" si="179"/>
        <v>4195.0084745762715</v>
      </c>
      <c r="U2468" s="11"/>
      <c r="V2468" s="11"/>
      <c r="W2468" s="11"/>
      <c r="Y2468" s="11">
        <v>54115.759999999987</v>
      </c>
      <c r="Z2468" s="11">
        <f t="shared" si="176"/>
        <v>66438.13</v>
      </c>
      <c r="AB2468" s="11">
        <f t="shared" si="177"/>
        <v>31097.56</v>
      </c>
      <c r="AC2468" s="170">
        <v>52283.64</v>
      </c>
      <c r="AD2468" s="11"/>
      <c r="AE2468" s="4"/>
      <c r="AF2468" s="4"/>
    </row>
    <row r="2469" spans="1:32">
      <c r="A2469" s="56"/>
      <c r="B2469" s="195"/>
      <c r="C2469" s="11" t="s">
        <v>238</v>
      </c>
      <c r="D2469" s="11"/>
      <c r="E2469" s="11" t="s">
        <v>133</v>
      </c>
      <c r="F2469" s="11">
        <v>39</v>
      </c>
      <c r="G2469" s="11"/>
      <c r="H2469" s="11">
        <f t="shared" si="175"/>
        <v>0</v>
      </c>
      <c r="I2469" s="11"/>
      <c r="J2469" s="207">
        <v>16.95</v>
      </c>
      <c r="K2469" s="11"/>
      <c r="M2469" s="11">
        <v>1</v>
      </c>
      <c r="N2469" s="70"/>
      <c r="P2469" s="196">
        <f t="shared" si="178"/>
        <v>16.95</v>
      </c>
      <c r="Q2469" s="11"/>
      <c r="R2469" s="11"/>
      <c r="S2469" s="11"/>
      <c r="T2469" s="170">
        <f t="shared" si="179"/>
        <v>39</v>
      </c>
      <c r="U2469" s="11"/>
      <c r="V2469" s="11"/>
      <c r="W2469" s="11"/>
      <c r="Y2469" s="11">
        <v>16.95</v>
      </c>
      <c r="Z2469" s="11">
        <f t="shared" si="176"/>
        <v>20.81</v>
      </c>
      <c r="AB2469" s="11">
        <f t="shared" si="177"/>
        <v>9.74</v>
      </c>
      <c r="AC2469" s="170">
        <v>16.38</v>
      </c>
      <c r="AD2469" s="11"/>
      <c r="AE2469" s="4"/>
      <c r="AF2469" s="4"/>
    </row>
    <row r="2470" spans="1:32">
      <c r="A2470" s="56"/>
      <c r="B2470" s="195"/>
      <c r="C2470" s="11" t="s">
        <v>238</v>
      </c>
      <c r="D2470" s="11"/>
      <c r="E2470" s="11" t="s">
        <v>221</v>
      </c>
      <c r="F2470" s="11">
        <v>360</v>
      </c>
      <c r="G2470" s="11"/>
      <c r="H2470" s="11">
        <f t="shared" si="175"/>
        <v>1</v>
      </c>
      <c r="I2470" s="11"/>
      <c r="J2470" s="207">
        <v>25.26</v>
      </c>
      <c r="K2470" s="11"/>
      <c r="M2470" s="11">
        <v>1</v>
      </c>
      <c r="N2470" s="70"/>
      <c r="P2470" s="196">
        <f t="shared" si="178"/>
        <v>25.26</v>
      </c>
      <c r="Q2470" s="11"/>
      <c r="R2470" s="11"/>
      <c r="S2470" s="11"/>
      <c r="T2470" s="170">
        <f t="shared" si="179"/>
        <v>360</v>
      </c>
      <c r="U2470" s="11"/>
      <c r="V2470" s="11"/>
      <c r="W2470" s="11"/>
      <c r="Y2470" s="11">
        <v>25.26</v>
      </c>
      <c r="Z2470" s="11">
        <f t="shared" si="176"/>
        <v>31.01</v>
      </c>
      <c r="AB2470" s="11">
        <f t="shared" si="177"/>
        <v>14.52</v>
      </c>
      <c r="AC2470" s="170">
        <v>24.4</v>
      </c>
      <c r="AD2470" s="11"/>
      <c r="AE2470" s="4"/>
      <c r="AF2470" s="4"/>
    </row>
    <row r="2471" spans="1:32">
      <c r="A2471" s="56"/>
      <c r="B2471" s="195"/>
      <c r="C2471" s="11" t="s">
        <v>238</v>
      </c>
      <c r="D2471" s="11"/>
      <c r="E2471" s="11" t="s">
        <v>59</v>
      </c>
      <c r="F2471" s="11">
        <v>1372431</v>
      </c>
      <c r="G2471" s="11"/>
      <c r="H2471" s="11">
        <f t="shared" si="175"/>
        <v>3772</v>
      </c>
      <c r="I2471" s="11"/>
      <c r="J2471" s="207">
        <v>156362.01999999993</v>
      </c>
      <c r="K2471" s="11"/>
      <c r="M2471" s="11">
        <v>524</v>
      </c>
      <c r="N2471" s="70"/>
      <c r="P2471" s="196">
        <f t="shared" si="178"/>
        <v>298.40080152671743</v>
      </c>
      <c r="Q2471" s="11"/>
      <c r="R2471" s="11"/>
      <c r="S2471" s="11"/>
      <c r="T2471" s="170">
        <f t="shared" si="179"/>
        <v>2619.1431297709923</v>
      </c>
      <c r="U2471" s="11"/>
      <c r="V2471" s="11"/>
      <c r="W2471" s="11"/>
      <c r="Y2471" s="11">
        <v>156362.01999999993</v>
      </c>
      <c r="Z2471" s="11">
        <f t="shared" si="176"/>
        <v>191966.27</v>
      </c>
      <c r="AB2471" s="11">
        <f t="shared" si="177"/>
        <v>89853.25</v>
      </c>
      <c r="AC2471" s="170">
        <v>151068.31</v>
      </c>
      <c r="AD2471" s="11"/>
      <c r="AE2471" s="4"/>
      <c r="AF2471" s="4"/>
    </row>
    <row r="2472" spans="1:32">
      <c r="A2472" s="56"/>
      <c r="B2472" s="195"/>
      <c r="C2472" s="11" t="s">
        <v>239</v>
      </c>
      <c r="D2472" s="11"/>
      <c r="E2472" s="11" t="s">
        <v>68</v>
      </c>
      <c r="F2472" s="11"/>
      <c r="G2472" s="11"/>
      <c r="H2472" s="11">
        <f t="shared" si="175"/>
        <v>0</v>
      </c>
      <c r="I2472" s="11"/>
      <c r="J2472" s="207">
        <v>9.65</v>
      </c>
      <c r="K2472" s="11"/>
      <c r="M2472" s="11">
        <v>1</v>
      </c>
      <c r="N2472" s="70"/>
      <c r="P2472" s="196">
        <f t="shared" si="178"/>
        <v>9.65</v>
      </c>
      <c r="Q2472" s="11"/>
      <c r="R2472" s="11"/>
      <c r="S2472" s="11"/>
      <c r="T2472" s="170">
        <f t="shared" si="179"/>
        <v>0</v>
      </c>
      <c r="U2472" s="11"/>
      <c r="V2472" s="11"/>
      <c r="W2472" s="11"/>
      <c r="Y2472" s="11">
        <v>9.65</v>
      </c>
      <c r="Z2472" s="11">
        <f t="shared" si="176"/>
        <v>11.85</v>
      </c>
      <c r="AB2472" s="11">
        <f t="shared" si="177"/>
        <v>5.55</v>
      </c>
      <c r="AC2472" s="170">
        <v>9.32</v>
      </c>
      <c r="AD2472" s="11"/>
      <c r="AE2472" s="4"/>
      <c r="AF2472" s="4"/>
    </row>
    <row r="2473" spans="1:32">
      <c r="A2473" s="56"/>
      <c r="B2473" s="195"/>
      <c r="C2473" s="11" t="s">
        <v>240</v>
      </c>
      <c r="D2473" s="11"/>
      <c r="E2473" s="11" t="s">
        <v>152</v>
      </c>
      <c r="F2473" s="11">
        <v>584</v>
      </c>
      <c r="G2473" s="11"/>
      <c r="H2473" s="11">
        <f t="shared" si="175"/>
        <v>2</v>
      </c>
      <c r="I2473" s="11"/>
      <c r="J2473" s="207">
        <v>214.22</v>
      </c>
      <c r="K2473" s="11"/>
      <c r="M2473" s="11">
        <v>9</v>
      </c>
      <c r="N2473" s="70"/>
      <c r="P2473" s="196">
        <f t="shared" si="178"/>
        <v>23.802222222222223</v>
      </c>
      <c r="Q2473" s="11"/>
      <c r="R2473" s="11"/>
      <c r="S2473" s="11"/>
      <c r="T2473" s="170">
        <f t="shared" si="179"/>
        <v>64.888888888888886</v>
      </c>
      <c r="U2473" s="11"/>
      <c r="V2473" s="11"/>
      <c r="W2473" s="11"/>
      <c r="Y2473" s="11">
        <v>214.22</v>
      </c>
      <c r="Z2473" s="11">
        <f t="shared" si="176"/>
        <v>263</v>
      </c>
      <c r="AB2473" s="11">
        <f t="shared" si="177"/>
        <v>123.1</v>
      </c>
      <c r="AC2473" s="170">
        <v>206.97</v>
      </c>
      <c r="AD2473" s="11"/>
      <c r="AE2473" s="4"/>
      <c r="AF2473" s="4"/>
    </row>
    <row r="2474" spans="1:32">
      <c r="A2474" s="56"/>
      <c r="B2474" s="195"/>
      <c r="C2474" s="11" t="s">
        <v>241</v>
      </c>
      <c r="D2474" s="11"/>
      <c r="E2474" s="11" t="s">
        <v>242</v>
      </c>
      <c r="F2474" s="11">
        <v>347489</v>
      </c>
      <c r="G2474" s="11"/>
      <c r="H2474" s="11">
        <f t="shared" si="175"/>
        <v>955</v>
      </c>
      <c r="I2474" s="11"/>
      <c r="J2474" s="207">
        <v>38440.909999999989</v>
      </c>
      <c r="K2474" s="11"/>
      <c r="M2474" s="11">
        <v>125</v>
      </c>
      <c r="N2474" s="70"/>
      <c r="P2474" s="196">
        <f t="shared" si="178"/>
        <v>307.52727999999991</v>
      </c>
      <c r="Q2474" s="11"/>
      <c r="R2474" s="11"/>
      <c r="S2474" s="11"/>
      <c r="T2474" s="170">
        <f t="shared" si="179"/>
        <v>2779.9119999999998</v>
      </c>
      <c r="U2474" s="11"/>
      <c r="V2474" s="11"/>
      <c r="W2474" s="11"/>
      <c r="Y2474" s="11">
        <v>38440.909999999989</v>
      </c>
      <c r="Z2474" s="11">
        <f t="shared" si="176"/>
        <v>47194.06</v>
      </c>
      <c r="AB2474" s="11">
        <f t="shared" si="177"/>
        <v>22090.02</v>
      </c>
      <c r="AC2474" s="170">
        <v>37139.47</v>
      </c>
      <c r="AD2474" s="11"/>
      <c r="AE2474" s="4"/>
      <c r="AF2474" s="4"/>
    </row>
    <row r="2475" spans="1:32">
      <c r="A2475" s="56"/>
      <c r="B2475" s="195"/>
      <c r="C2475" s="11" t="s">
        <v>584</v>
      </c>
      <c r="D2475" s="11"/>
      <c r="E2475" s="11" t="s">
        <v>108</v>
      </c>
      <c r="F2475" s="11">
        <v>745</v>
      </c>
      <c r="G2475" s="11"/>
      <c r="H2475" s="11">
        <f t="shared" si="175"/>
        <v>2</v>
      </c>
      <c r="I2475" s="11"/>
      <c r="J2475" s="207">
        <v>147.82999999999998</v>
      </c>
      <c r="K2475" s="11"/>
      <c r="M2475" s="11">
        <v>2</v>
      </c>
      <c r="N2475" s="70"/>
      <c r="P2475" s="196">
        <f t="shared" si="178"/>
        <v>73.914999999999992</v>
      </c>
      <c r="Q2475" s="11"/>
      <c r="R2475" s="11"/>
      <c r="S2475" s="11"/>
      <c r="T2475" s="170">
        <f t="shared" si="179"/>
        <v>372.5</v>
      </c>
      <c r="U2475" s="11"/>
      <c r="V2475" s="11"/>
      <c r="W2475" s="11"/>
      <c r="Y2475" s="11">
        <v>147.82999999999998</v>
      </c>
      <c r="Z2475" s="11">
        <f t="shared" si="176"/>
        <v>181.49</v>
      </c>
      <c r="AB2475" s="11">
        <f t="shared" si="177"/>
        <v>84.95</v>
      </c>
      <c r="AC2475" s="170">
        <v>142.83000000000001</v>
      </c>
      <c r="AD2475" s="11"/>
      <c r="AE2475" s="4"/>
      <c r="AF2475" s="4"/>
    </row>
    <row r="2476" spans="1:32">
      <c r="A2476" s="56"/>
      <c r="B2476" s="195"/>
      <c r="C2476" s="11" t="s">
        <v>246</v>
      </c>
      <c r="D2476" s="11"/>
      <c r="E2476" s="11" t="s">
        <v>89</v>
      </c>
      <c r="F2476" s="11">
        <v>842</v>
      </c>
      <c r="G2476" s="11"/>
      <c r="H2476" s="11">
        <f t="shared" si="175"/>
        <v>2</v>
      </c>
      <c r="I2476" s="11"/>
      <c r="J2476" s="207">
        <v>85.24</v>
      </c>
      <c r="K2476" s="11"/>
      <c r="M2476" s="11">
        <v>1</v>
      </c>
      <c r="N2476" s="70"/>
      <c r="P2476" s="196">
        <f t="shared" si="178"/>
        <v>85.24</v>
      </c>
      <c r="Q2476" s="11"/>
      <c r="R2476" s="11"/>
      <c r="S2476" s="11"/>
      <c r="T2476" s="170">
        <f t="shared" si="179"/>
        <v>842</v>
      </c>
      <c r="U2476" s="11"/>
      <c r="V2476" s="11"/>
      <c r="W2476" s="11"/>
      <c r="Y2476" s="11">
        <v>85.24</v>
      </c>
      <c r="Z2476" s="11">
        <f t="shared" si="176"/>
        <v>104.65</v>
      </c>
      <c r="AB2476" s="11">
        <f t="shared" si="177"/>
        <v>48.98</v>
      </c>
      <c r="AC2476" s="170">
        <v>82.35</v>
      </c>
      <c r="AD2476" s="11"/>
      <c r="AE2476" s="4"/>
      <c r="AF2476" s="4"/>
    </row>
    <row r="2477" spans="1:32">
      <c r="A2477" s="56"/>
      <c r="B2477" s="195"/>
      <c r="C2477" s="11" t="s">
        <v>246</v>
      </c>
      <c r="D2477" s="11"/>
      <c r="E2477" s="11" t="s">
        <v>66</v>
      </c>
      <c r="F2477" s="11">
        <v>179103</v>
      </c>
      <c r="G2477" s="11"/>
      <c r="H2477" s="11">
        <f t="shared" si="175"/>
        <v>492</v>
      </c>
      <c r="I2477" s="11"/>
      <c r="J2477" s="207">
        <v>25716.090000000011</v>
      </c>
      <c r="K2477" s="11"/>
      <c r="M2477" s="11">
        <v>33</v>
      </c>
      <c r="N2477" s="70"/>
      <c r="P2477" s="196">
        <f t="shared" si="178"/>
        <v>779.27545454545486</v>
      </c>
      <c r="Q2477" s="11"/>
      <c r="R2477" s="11"/>
      <c r="S2477" s="11"/>
      <c r="T2477" s="170">
        <f t="shared" si="179"/>
        <v>5427.363636363636</v>
      </c>
      <c r="U2477" s="11"/>
      <c r="V2477" s="11"/>
      <c r="W2477" s="11"/>
      <c r="Y2477" s="11">
        <v>25716.090000000011</v>
      </c>
      <c r="Z2477" s="11">
        <f t="shared" si="176"/>
        <v>31571.74</v>
      </c>
      <c r="AB2477" s="11">
        <f t="shared" si="177"/>
        <v>14777.72</v>
      </c>
      <c r="AC2477" s="170">
        <v>24845.46</v>
      </c>
      <c r="AD2477" s="11"/>
      <c r="AE2477" s="4"/>
      <c r="AF2477" s="4"/>
    </row>
    <row r="2478" spans="1:32">
      <c r="A2478" s="56"/>
      <c r="B2478" s="195"/>
      <c r="C2478" s="11" t="s">
        <v>246</v>
      </c>
      <c r="D2478" s="11"/>
      <c r="E2478" s="11" t="s">
        <v>108</v>
      </c>
      <c r="F2478" s="11">
        <v>182087</v>
      </c>
      <c r="G2478" s="11"/>
      <c r="H2478" s="11">
        <f t="shared" si="175"/>
        <v>501</v>
      </c>
      <c r="I2478" s="11"/>
      <c r="J2478" s="207">
        <v>16289.62</v>
      </c>
      <c r="K2478" s="11"/>
      <c r="M2478" s="11">
        <v>23</v>
      </c>
      <c r="N2478" s="70"/>
      <c r="P2478" s="196">
        <f t="shared" si="178"/>
        <v>708.24434782608694</v>
      </c>
      <c r="Q2478" s="11"/>
      <c r="R2478" s="11"/>
      <c r="S2478" s="11"/>
      <c r="T2478" s="170">
        <f t="shared" si="179"/>
        <v>7916.826086956522</v>
      </c>
      <c r="U2478" s="11"/>
      <c r="V2478" s="11"/>
      <c r="W2478" s="11"/>
      <c r="Y2478" s="11">
        <v>16289.62</v>
      </c>
      <c r="Z2478" s="11">
        <f t="shared" si="176"/>
        <v>19998.830000000002</v>
      </c>
      <c r="AB2478" s="11">
        <f t="shared" si="177"/>
        <v>9360.81</v>
      </c>
      <c r="AC2478" s="170">
        <v>15738.13</v>
      </c>
      <c r="AD2478" s="11"/>
      <c r="AE2478" s="4"/>
      <c r="AF2478" s="4"/>
    </row>
    <row r="2479" spans="1:32">
      <c r="A2479" s="56"/>
      <c r="B2479" s="195"/>
      <c r="C2479" s="11" t="s">
        <v>247</v>
      </c>
      <c r="D2479" s="11"/>
      <c r="E2479" s="11" t="s">
        <v>190</v>
      </c>
      <c r="F2479" s="11">
        <v>519</v>
      </c>
      <c r="G2479" s="11"/>
      <c r="H2479" s="11">
        <f t="shared" si="175"/>
        <v>1</v>
      </c>
      <c r="I2479" s="11"/>
      <c r="J2479" s="207">
        <v>99.02</v>
      </c>
      <c r="K2479" s="11"/>
      <c r="M2479" s="11">
        <v>1</v>
      </c>
      <c r="N2479" s="70"/>
      <c r="P2479" s="196">
        <f t="shared" si="178"/>
        <v>99.02</v>
      </c>
      <c r="Q2479" s="11"/>
      <c r="R2479" s="11"/>
      <c r="S2479" s="11"/>
      <c r="T2479" s="170">
        <f t="shared" si="179"/>
        <v>519</v>
      </c>
      <c r="U2479" s="11"/>
      <c r="V2479" s="11"/>
      <c r="W2479" s="11"/>
      <c r="Y2479" s="11">
        <v>99.02</v>
      </c>
      <c r="Z2479" s="11">
        <f t="shared" si="176"/>
        <v>121.57</v>
      </c>
      <c r="AB2479" s="11">
        <f t="shared" si="177"/>
        <v>56.9</v>
      </c>
      <c r="AC2479" s="170">
        <v>95.67</v>
      </c>
      <c r="AD2479" s="11"/>
      <c r="AE2479" s="4"/>
      <c r="AF2479" s="4"/>
    </row>
    <row r="2480" spans="1:32">
      <c r="A2480" s="56"/>
      <c r="B2480" s="195"/>
      <c r="C2480" s="11" t="s">
        <v>247</v>
      </c>
      <c r="D2480" s="11"/>
      <c r="E2480" s="11" t="s">
        <v>62</v>
      </c>
      <c r="F2480" s="11">
        <v>1028920</v>
      </c>
      <c r="G2480" s="11"/>
      <c r="H2480" s="11">
        <f t="shared" si="175"/>
        <v>2828</v>
      </c>
      <c r="I2480" s="11"/>
      <c r="J2480" s="207">
        <v>117097.89</v>
      </c>
      <c r="K2480" s="11"/>
      <c r="M2480" s="11">
        <v>283</v>
      </c>
      <c r="N2480" s="70"/>
      <c r="P2480" s="196">
        <f t="shared" si="178"/>
        <v>413.77346289752649</v>
      </c>
      <c r="Q2480" s="11"/>
      <c r="R2480" s="11"/>
      <c r="S2480" s="11"/>
      <c r="T2480" s="170">
        <f t="shared" si="179"/>
        <v>3635.7597173144877</v>
      </c>
      <c r="U2480" s="11"/>
      <c r="V2480" s="11"/>
      <c r="W2480" s="11"/>
      <c r="Y2480" s="11">
        <v>117097.89</v>
      </c>
      <c r="Z2480" s="11">
        <f t="shared" si="176"/>
        <v>143761.54</v>
      </c>
      <c r="AB2480" s="11">
        <f t="shared" si="177"/>
        <v>67290.16</v>
      </c>
      <c r="AC2480" s="170">
        <v>113133.48</v>
      </c>
      <c r="AD2480" s="11"/>
      <c r="AE2480" s="4"/>
      <c r="AF2480" s="4"/>
    </row>
    <row r="2481" spans="1:32">
      <c r="A2481" s="56"/>
      <c r="B2481" s="195"/>
      <c r="C2481" s="11" t="s">
        <v>250</v>
      </c>
      <c r="D2481" s="11"/>
      <c r="E2481" s="11" t="s">
        <v>53</v>
      </c>
      <c r="F2481" s="11">
        <v>1052924</v>
      </c>
      <c r="G2481" s="11"/>
      <c r="H2481" s="11">
        <f t="shared" si="175"/>
        <v>2894</v>
      </c>
      <c r="I2481" s="11"/>
      <c r="J2481" s="207">
        <v>141774.17000000001</v>
      </c>
      <c r="K2481" s="11"/>
      <c r="M2481" s="11">
        <v>332</v>
      </c>
      <c r="N2481" s="70"/>
      <c r="P2481" s="196">
        <f t="shared" si="178"/>
        <v>427.0306325301205</v>
      </c>
      <c r="Q2481" s="11"/>
      <c r="R2481" s="11"/>
      <c r="S2481" s="11"/>
      <c r="T2481" s="170">
        <f t="shared" si="179"/>
        <v>3171.4578313253014</v>
      </c>
      <c r="U2481" s="11"/>
      <c r="V2481" s="11"/>
      <c r="W2481" s="11"/>
      <c r="Y2481" s="11">
        <v>141774.17000000001</v>
      </c>
      <c r="Z2481" s="11">
        <f t="shared" si="176"/>
        <v>174056.71</v>
      </c>
      <c r="AB2481" s="11">
        <f t="shared" si="177"/>
        <v>81470.36</v>
      </c>
      <c r="AC2481" s="170">
        <v>136974.34</v>
      </c>
      <c r="AD2481" s="11"/>
      <c r="AE2481" s="4"/>
      <c r="AF2481" s="4"/>
    </row>
    <row r="2482" spans="1:32">
      <c r="A2482" s="56"/>
      <c r="B2482" s="195"/>
      <c r="C2482" s="11" t="s">
        <v>250</v>
      </c>
      <c r="D2482" s="11"/>
      <c r="E2482" s="11" t="s">
        <v>155</v>
      </c>
      <c r="F2482" s="11">
        <v>596</v>
      </c>
      <c r="G2482" s="11"/>
      <c r="H2482" s="11">
        <f t="shared" si="175"/>
        <v>2</v>
      </c>
      <c r="I2482" s="11"/>
      <c r="J2482" s="207">
        <v>38.75</v>
      </c>
      <c r="K2482" s="11"/>
      <c r="M2482" s="11">
        <v>1</v>
      </c>
      <c r="N2482" s="70"/>
      <c r="P2482" s="196">
        <f t="shared" si="178"/>
        <v>38.75</v>
      </c>
      <c r="Q2482" s="11"/>
      <c r="R2482" s="11"/>
      <c r="S2482" s="11"/>
      <c r="T2482" s="170">
        <f t="shared" si="179"/>
        <v>596</v>
      </c>
      <c r="U2482" s="11"/>
      <c r="V2482" s="11"/>
      <c r="W2482" s="11"/>
      <c r="Y2482" s="11">
        <v>38.75</v>
      </c>
      <c r="Z2482" s="11">
        <f t="shared" si="176"/>
        <v>47.57</v>
      </c>
      <c r="AB2482" s="11">
        <f t="shared" si="177"/>
        <v>22.27</v>
      </c>
      <c r="AC2482" s="170">
        <v>37.44</v>
      </c>
      <c r="AD2482" s="11"/>
      <c r="AE2482" s="4"/>
      <c r="AF2482" s="4"/>
    </row>
    <row r="2483" spans="1:32">
      <c r="A2483" s="56"/>
      <c r="B2483" s="195"/>
      <c r="C2483" s="11" t="s">
        <v>252</v>
      </c>
      <c r="D2483" s="11"/>
      <c r="E2483" s="11" t="s">
        <v>115</v>
      </c>
      <c r="F2483" s="11">
        <v>10048</v>
      </c>
      <c r="G2483" s="11"/>
      <c r="H2483" s="11">
        <f t="shared" si="175"/>
        <v>28</v>
      </c>
      <c r="I2483" s="11"/>
      <c r="J2483" s="207">
        <v>2047.1499999999999</v>
      </c>
      <c r="K2483" s="11"/>
      <c r="M2483" s="11">
        <v>7</v>
      </c>
      <c r="N2483" s="70"/>
      <c r="P2483" s="196">
        <f t="shared" si="178"/>
        <v>292.45</v>
      </c>
      <c r="Q2483" s="11"/>
      <c r="R2483" s="11"/>
      <c r="S2483" s="11"/>
      <c r="T2483" s="170">
        <f t="shared" si="179"/>
        <v>1435.4285714285713</v>
      </c>
      <c r="U2483" s="11"/>
      <c r="V2483" s="11"/>
      <c r="W2483" s="11"/>
      <c r="Y2483" s="11">
        <v>2047.1499999999999</v>
      </c>
      <c r="Z2483" s="11">
        <f t="shared" si="176"/>
        <v>2513.29</v>
      </c>
      <c r="AB2483" s="11">
        <f t="shared" si="177"/>
        <v>1176.3900000000001</v>
      </c>
      <c r="AC2483" s="170">
        <v>1977.84</v>
      </c>
      <c r="AD2483" s="11"/>
      <c r="AE2483" s="4"/>
      <c r="AF2483" s="4"/>
    </row>
    <row r="2484" spans="1:32">
      <c r="A2484" s="56"/>
      <c r="B2484" s="195"/>
      <c r="C2484" s="11" t="s">
        <v>252</v>
      </c>
      <c r="D2484" s="11"/>
      <c r="E2484" s="11" t="s">
        <v>253</v>
      </c>
      <c r="F2484" s="11">
        <v>256070</v>
      </c>
      <c r="G2484" s="11"/>
      <c r="H2484" s="11">
        <f t="shared" si="175"/>
        <v>704</v>
      </c>
      <c r="I2484" s="11"/>
      <c r="J2484" s="207">
        <v>39802.01</v>
      </c>
      <c r="K2484" s="11"/>
      <c r="M2484" s="11">
        <v>127</v>
      </c>
      <c r="N2484" s="70"/>
      <c r="P2484" s="196">
        <f t="shared" si="178"/>
        <v>313.40165354330708</v>
      </c>
      <c r="Q2484" s="11"/>
      <c r="R2484" s="11"/>
      <c r="S2484" s="11"/>
      <c r="T2484" s="170">
        <f t="shared" si="179"/>
        <v>2016.2992125984251</v>
      </c>
      <c r="U2484" s="11"/>
      <c r="V2484" s="11"/>
      <c r="W2484" s="11"/>
      <c r="Y2484" s="11">
        <v>39802.01</v>
      </c>
      <c r="Z2484" s="11">
        <f t="shared" si="176"/>
        <v>48865.08</v>
      </c>
      <c r="AB2484" s="11">
        <f t="shared" si="177"/>
        <v>22872.18</v>
      </c>
      <c r="AC2484" s="170">
        <v>38454.49</v>
      </c>
      <c r="AD2484" s="11"/>
      <c r="AE2484" s="4"/>
      <c r="AF2484" s="4"/>
    </row>
    <row r="2485" spans="1:32">
      <c r="A2485" s="56"/>
      <c r="B2485" s="195"/>
      <c r="C2485" s="11" t="s">
        <v>252</v>
      </c>
      <c r="D2485" s="11"/>
      <c r="E2485" s="11" t="s">
        <v>108</v>
      </c>
      <c r="F2485" s="11">
        <v>21400</v>
      </c>
      <c r="G2485" s="11"/>
      <c r="H2485" s="11">
        <f t="shared" si="175"/>
        <v>59</v>
      </c>
      <c r="I2485" s="11"/>
      <c r="J2485" s="207">
        <v>3598.79</v>
      </c>
      <c r="K2485" s="11"/>
      <c r="M2485" s="11">
        <v>1</v>
      </c>
      <c r="N2485" s="70"/>
      <c r="P2485" s="196">
        <f t="shared" si="178"/>
        <v>3598.79</v>
      </c>
      <c r="Q2485" s="11"/>
      <c r="R2485" s="11"/>
      <c r="S2485" s="11"/>
      <c r="T2485" s="170">
        <f t="shared" si="179"/>
        <v>21400</v>
      </c>
      <c r="U2485" s="11"/>
      <c r="V2485" s="11"/>
      <c r="W2485" s="11"/>
      <c r="Y2485" s="11">
        <v>3598.79</v>
      </c>
      <c r="Z2485" s="11">
        <f t="shared" si="176"/>
        <v>4418.25</v>
      </c>
      <c r="AB2485" s="11">
        <f t="shared" si="177"/>
        <v>2068.04</v>
      </c>
      <c r="AC2485" s="170">
        <v>3476.95</v>
      </c>
      <c r="AD2485" s="11"/>
      <c r="AE2485" s="4"/>
      <c r="AF2485" s="4"/>
    </row>
    <row r="2486" spans="1:32">
      <c r="A2486" s="56"/>
      <c r="B2486" s="195"/>
      <c r="C2486" s="11" t="s">
        <v>585</v>
      </c>
      <c r="D2486" s="11"/>
      <c r="E2486" s="11" t="s">
        <v>174</v>
      </c>
      <c r="F2486" s="11">
        <v>14</v>
      </c>
      <c r="G2486" s="11"/>
      <c r="H2486" s="11">
        <f t="shared" si="175"/>
        <v>0</v>
      </c>
      <c r="I2486" s="11"/>
      <c r="J2486" s="207">
        <v>12.08</v>
      </c>
      <c r="K2486" s="11"/>
      <c r="M2486" s="11">
        <v>1</v>
      </c>
      <c r="N2486" s="70"/>
      <c r="P2486" s="196">
        <f t="shared" si="178"/>
        <v>12.08</v>
      </c>
      <c r="Q2486" s="11"/>
      <c r="R2486" s="11"/>
      <c r="S2486" s="11"/>
      <c r="T2486" s="170">
        <f t="shared" si="179"/>
        <v>14</v>
      </c>
      <c r="U2486" s="11"/>
      <c r="V2486" s="11"/>
      <c r="W2486" s="11"/>
      <c r="Y2486" s="11">
        <v>12.08</v>
      </c>
      <c r="Z2486" s="11">
        <f t="shared" si="176"/>
        <v>14.83</v>
      </c>
      <c r="AB2486" s="11">
        <f t="shared" si="177"/>
        <v>6.94</v>
      </c>
      <c r="AC2486" s="170">
        <v>11.67</v>
      </c>
      <c r="AD2486" s="11"/>
      <c r="AE2486" s="4"/>
      <c r="AF2486" s="4"/>
    </row>
    <row r="2487" spans="1:32">
      <c r="A2487" s="56"/>
      <c r="B2487" s="195"/>
      <c r="C2487" s="11" t="s">
        <v>254</v>
      </c>
      <c r="D2487" s="11"/>
      <c r="E2487" s="11" t="s">
        <v>255</v>
      </c>
      <c r="F2487" s="11">
        <v>20163</v>
      </c>
      <c r="G2487" s="11"/>
      <c r="H2487" s="11">
        <f t="shared" si="175"/>
        <v>55</v>
      </c>
      <c r="I2487" s="11"/>
      <c r="J2487" s="207">
        <v>3971.6299999999997</v>
      </c>
      <c r="K2487" s="11"/>
      <c r="M2487" s="11">
        <v>25</v>
      </c>
      <c r="N2487" s="70"/>
      <c r="P2487" s="196">
        <f t="shared" si="178"/>
        <v>158.86519999999999</v>
      </c>
      <c r="Q2487" s="11"/>
      <c r="R2487" s="11"/>
      <c r="S2487" s="11"/>
      <c r="T2487" s="170">
        <f t="shared" si="179"/>
        <v>806.52</v>
      </c>
      <c r="U2487" s="11"/>
      <c r="V2487" s="11"/>
      <c r="W2487" s="11"/>
      <c r="Y2487" s="11">
        <v>3971.6299999999997</v>
      </c>
      <c r="Z2487" s="11">
        <f t="shared" si="176"/>
        <v>4875.99</v>
      </c>
      <c r="AB2487" s="11">
        <f t="shared" si="177"/>
        <v>2282.29</v>
      </c>
      <c r="AC2487" s="170">
        <v>3837.17</v>
      </c>
      <c r="AD2487" s="11"/>
      <c r="AE2487" s="4"/>
      <c r="AF2487" s="4"/>
    </row>
    <row r="2488" spans="1:32">
      <c r="A2488" s="56"/>
      <c r="B2488" s="195"/>
      <c r="C2488" s="11" t="s">
        <v>254</v>
      </c>
      <c r="D2488" s="11"/>
      <c r="E2488" s="11" t="s">
        <v>432</v>
      </c>
      <c r="F2488" s="11">
        <v>148</v>
      </c>
      <c r="G2488" s="11"/>
      <c r="H2488" s="11">
        <f t="shared" si="175"/>
        <v>0</v>
      </c>
      <c r="I2488" s="11"/>
      <c r="J2488" s="207">
        <v>37.78</v>
      </c>
      <c r="K2488" s="11"/>
      <c r="M2488" s="11">
        <v>1</v>
      </c>
      <c r="N2488" s="70"/>
      <c r="P2488" s="196">
        <f t="shared" si="178"/>
        <v>37.78</v>
      </c>
      <c r="Q2488" s="11"/>
      <c r="R2488" s="11"/>
      <c r="S2488" s="11"/>
      <c r="T2488" s="170">
        <f t="shared" si="179"/>
        <v>148</v>
      </c>
      <c r="U2488" s="11"/>
      <c r="V2488" s="11"/>
      <c r="W2488" s="11"/>
      <c r="Y2488" s="11">
        <v>37.78</v>
      </c>
      <c r="Z2488" s="11">
        <f t="shared" si="176"/>
        <v>46.38</v>
      </c>
      <c r="AB2488" s="11">
        <f t="shared" si="177"/>
        <v>21.71</v>
      </c>
      <c r="AC2488" s="170">
        <v>36.5</v>
      </c>
      <c r="AD2488" s="11"/>
      <c r="AE2488" s="4"/>
      <c r="AF2488" s="4"/>
    </row>
    <row r="2489" spans="1:32">
      <c r="A2489" s="56"/>
      <c r="B2489" s="195"/>
      <c r="C2489" s="11" t="s">
        <v>256</v>
      </c>
      <c r="D2489" s="11"/>
      <c r="E2489" s="11" t="s">
        <v>133</v>
      </c>
      <c r="F2489" s="11">
        <v>1007091</v>
      </c>
      <c r="G2489" s="11"/>
      <c r="H2489" s="11">
        <f t="shared" si="175"/>
        <v>2768</v>
      </c>
      <c r="I2489" s="11"/>
      <c r="J2489" s="207">
        <v>50815.37999999999</v>
      </c>
      <c r="K2489" s="11"/>
      <c r="M2489" s="11">
        <v>57</v>
      </c>
      <c r="N2489" s="70"/>
      <c r="P2489" s="196">
        <f t="shared" si="178"/>
        <v>891.49789473684189</v>
      </c>
      <c r="Q2489" s="11"/>
      <c r="R2489" s="11"/>
      <c r="S2489" s="11"/>
      <c r="T2489" s="170">
        <f t="shared" si="179"/>
        <v>17668.263157894737</v>
      </c>
      <c r="U2489" s="11"/>
      <c r="V2489" s="11"/>
      <c r="W2489" s="11"/>
      <c r="Y2489" s="11">
        <v>50815.37999999999</v>
      </c>
      <c r="Z2489" s="11">
        <f t="shared" si="176"/>
        <v>62386.239999999998</v>
      </c>
      <c r="AB2489" s="11">
        <f t="shared" si="177"/>
        <v>29201</v>
      </c>
      <c r="AC2489" s="170">
        <v>49095</v>
      </c>
      <c r="AD2489" s="11"/>
      <c r="AE2489" s="4"/>
      <c r="AF2489" s="4"/>
    </row>
    <row r="2490" spans="1:32">
      <c r="A2490" s="56"/>
      <c r="B2490" s="195"/>
      <c r="C2490" s="11" t="s">
        <v>256</v>
      </c>
      <c r="D2490" s="11"/>
      <c r="E2490" s="11" t="s">
        <v>258</v>
      </c>
      <c r="F2490" s="11">
        <v>5904</v>
      </c>
      <c r="G2490" s="11"/>
      <c r="H2490" s="11">
        <f t="shared" si="175"/>
        <v>16</v>
      </c>
      <c r="I2490" s="11"/>
      <c r="J2490" s="207">
        <v>730.40000000000009</v>
      </c>
      <c r="K2490" s="11"/>
      <c r="M2490" s="11">
        <v>5</v>
      </c>
      <c r="N2490" s="70"/>
      <c r="P2490" s="196">
        <f t="shared" si="178"/>
        <v>146.08000000000001</v>
      </c>
      <c r="Q2490" s="11"/>
      <c r="R2490" s="11"/>
      <c r="S2490" s="11"/>
      <c r="T2490" s="170">
        <f t="shared" si="179"/>
        <v>1180.8</v>
      </c>
      <c r="U2490" s="11"/>
      <c r="V2490" s="11"/>
      <c r="W2490" s="11"/>
      <c r="Y2490" s="11">
        <v>730.40000000000009</v>
      </c>
      <c r="Z2490" s="11">
        <f t="shared" si="176"/>
        <v>896.71</v>
      </c>
      <c r="AB2490" s="11">
        <f t="shared" si="177"/>
        <v>419.72</v>
      </c>
      <c r="AC2490" s="170">
        <v>705.67</v>
      </c>
      <c r="AD2490" s="11"/>
      <c r="AE2490" s="4"/>
      <c r="AF2490" s="4"/>
    </row>
    <row r="2491" spans="1:32">
      <c r="A2491" s="56"/>
      <c r="B2491" s="195"/>
      <c r="C2491" s="11" t="s">
        <v>256</v>
      </c>
      <c r="D2491" s="11"/>
      <c r="E2491" s="11" t="s">
        <v>162</v>
      </c>
      <c r="F2491" s="11">
        <v>5040</v>
      </c>
      <c r="G2491" s="11"/>
      <c r="H2491" s="11">
        <f t="shared" si="175"/>
        <v>14</v>
      </c>
      <c r="I2491" s="11"/>
      <c r="J2491" s="207">
        <v>917.25</v>
      </c>
      <c r="K2491" s="11"/>
      <c r="M2491" s="11">
        <v>1</v>
      </c>
      <c r="N2491" s="70"/>
      <c r="P2491" s="196">
        <f t="shared" si="178"/>
        <v>917.25</v>
      </c>
      <c r="Q2491" s="11"/>
      <c r="R2491" s="11"/>
      <c r="S2491" s="11"/>
      <c r="T2491" s="170">
        <f t="shared" si="179"/>
        <v>5040</v>
      </c>
      <c r="U2491" s="11"/>
      <c r="V2491" s="11"/>
      <c r="W2491" s="11"/>
      <c r="Y2491" s="11">
        <v>917.25</v>
      </c>
      <c r="Z2491" s="11">
        <f t="shared" si="176"/>
        <v>1126.1099999999999</v>
      </c>
      <c r="AB2491" s="11">
        <f t="shared" si="177"/>
        <v>527.1</v>
      </c>
      <c r="AC2491" s="170">
        <v>886.2</v>
      </c>
      <c r="AD2491" s="11"/>
      <c r="AE2491" s="4"/>
      <c r="AF2491" s="4"/>
    </row>
    <row r="2492" spans="1:32">
      <c r="A2492" s="56"/>
      <c r="B2492" s="195"/>
      <c r="C2492" s="11" t="s">
        <v>259</v>
      </c>
      <c r="D2492" s="11"/>
      <c r="E2492" s="11" t="s">
        <v>258</v>
      </c>
      <c r="F2492" s="11">
        <v>283183</v>
      </c>
      <c r="G2492" s="11"/>
      <c r="H2492" s="11">
        <f t="shared" si="175"/>
        <v>778</v>
      </c>
      <c r="I2492" s="11"/>
      <c r="J2492" s="207">
        <v>45800.259999999995</v>
      </c>
      <c r="K2492" s="11"/>
      <c r="M2492" s="11">
        <v>96</v>
      </c>
      <c r="N2492" s="70"/>
      <c r="P2492" s="196">
        <f t="shared" si="178"/>
        <v>477.08604166666663</v>
      </c>
      <c r="Q2492" s="11"/>
      <c r="R2492" s="11"/>
      <c r="S2492" s="11"/>
      <c r="T2492" s="170">
        <f t="shared" si="179"/>
        <v>2949.8229166666665</v>
      </c>
      <c r="U2492" s="11"/>
      <c r="V2492" s="11"/>
      <c r="W2492" s="11"/>
      <c r="Y2492" s="11">
        <v>45800.259999999995</v>
      </c>
      <c r="Z2492" s="11">
        <f t="shared" si="176"/>
        <v>56229.16</v>
      </c>
      <c r="AB2492" s="11">
        <f t="shared" si="177"/>
        <v>26319.06</v>
      </c>
      <c r="AC2492" s="170">
        <v>44249.67</v>
      </c>
      <c r="AD2492" s="11"/>
      <c r="AE2492" s="4"/>
      <c r="AF2492" s="4"/>
    </row>
    <row r="2493" spans="1:32">
      <c r="A2493" s="56"/>
      <c r="B2493" s="195"/>
      <c r="C2493" s="11" t="s">
        <v>260</v>
      </c>
      <c r="D2493" s="11"/>
      <c r="E2493" s="11" t="s">
        <v>96</v>
      </c>
      <c r="F2493" s="11">
        <v>78672</v>
      </c>
      <c r="G2493" s="11"/>
      <c r="H2493" s="11">
        <f t="shared" si="175"/>
        <v>216</v>
      </c>
      <c r="I2493" s="11"/>
      <c r="J2493" s="207">
        <v>12457.49</v>
      </c>
      <c r="K2493" s="11"/>
      <c r="M2493" s="11">
        <v>29</v>
      </c>
      <c r="N2493" s="70"/>
      <c r="P2493" s="196">
        <f t="shared" si="178"/>
        <v>429.56862068965518</v>
      </c>
      <c r="Q2493" s="11"/>
      <c r="R2493" s="11"/>
      <c r="S2493" s="11"/>
      <c r="T2493" s="170">
        <f t="shared" si="179"/>
        <v>2712.8275862068967</v>
      </c>
      <c r="U2493" s="11"/>
      <c r="V2493" s="11"/>
      <c r="W2493" s="11"/>
      <c r="Y2493" s="11">
        <v>12457.49</v>
      </c>
      <c r="Z2493" s="11">
        <f t="shared" si="176"/>
        <v>15294.11</v>
      </c>
      <c r="AB2493" s="11">
        <f t="shared" si="177"/>
        <v>7158.68</v>
      </c>
      <c r="AC2493" s="170">
        <v>12035.74</v>
      </c>
      <c r="AD2493" s="11"/>
      <c r="AE2493" s="4"/>
      <c r="AF2493" s="4"/>
    </row>
    <row r="2494" spans="1:32">
      <c r="A2494" s="56"/>
      <c r="B2494" s="195"/>
      <c r="C2494" s="11" t="s">
        <v>261</v>
      </c>
      <c r="D2494" s="11"/>
      <c r="E2494" s="11" t="s">
        <v>89</v>
      </c>
      <c r="F2494" s="11">
        <v>81727</v>
      </c>
      <c r="G2494" s="11"/>
      <c r="H2494" s="11">
        <f t="shared" si="175"/>
        <v>225</v>
      </c>
      <c r="I2494" s="11"/>
      <c r="J2494" s="207">
        <v>11880.959999999997</v>
      </c>
      <c r="K2494" s="11"/>
      <c r="M2494" s="11">
        <v>22</v>
      </c>
      <c r="N2494" s="70"/>
      <c r="P2494" s="196">
        <f t="shared" si="178"/>
        <v>540.04363636363621</v>
      </c>
      <c r="Q2494" s="11"/>
      <c r="R2494" s="11"/>
      <c r="S2494" s="11"/>
      <c r="T2494" s="170">
        <f t="shared" si="179"/>
        <v>3714.8636363636365</v>
      </c>
      <c r="U2494" s="11"/>
      <c r="V2494" s="11"/>
      <c r="W2494" s="11"/>
      <c r="Y2494" s="11">
        <v>11880.959999999997</v>
      </c>
      <c r="Z2494" s="11">
        <f t="shared" si="176"/>
        <v>14586.3</v>
      </c>
      <c r="AB2494" s="11">
        <f t="shared" si="177"/>
        <v>6827.38</v>
      </c>
      <c r="AC2494" s="170">
        <v>11478.72</v>
      </c>
      <c r="AD2494" s="11"/>
      <c r="AE2494" s="4"/>
      <c r="AF2494" s="4"/>
    </row>
    <row r="2495" spans="1:32">
      <c r="A2495" s="56"/>
      <c r="B2495" s="195"/>
      <c r="C2495" s="11" t="s">
        <v>261</v>
      </c>
      <c r="D2495" s="11"/>
      <c r="E2495" s="11" t="s">
        <v>66</v>
      </c>
      <c r="F2495" s="11">
        <v>426123</v>
      </c>
      <c r="G2495" s="11"/>
      <c r="H2495" s="11">
        <f t="shared" si="175"/>
        <v>1171</v>
      </c>
      <c r="I2495" s="11"/>
      <c r="J2495" s="207">
        <v>33698.1</v>
      </c>
      <c r="K2495" s="11"/>
      <c r="M2495" s="11">
        <v>31</v>
      </c>
      <c r="N2495" s="70"/>
      <c r="P2495" s="196">
        <f t="shared" si="178"/>
        <v>1087.0354838709677</v>
      </c>
      <c r="Q2495" s="11"/>
      <c r="R2495" s="11"/>
      <c r="S2495" s="11"/>
      <c r="T2495" s="170">
        <f t="shared" si="179"/>
        <v>13745.903225806451</v>
      </c>
      <c r="U2495" s="11"/>
      <c r="V2495" s="11"/>
      <c r="W2495" s="11"/>
      <c r="Y2495" s="11">
        <v>33698.1</v>
      </c>
      <c r="Z2495" s="11">
        <f t="shared" si="176"/>
        <v>41371.29</v>
      </c>
      <c r="AB2495" s="11">
        <f t="shared" si="177"/>
        <v>19364.57</v>
      </c>
      <c r="AC2495" s="170">
        <v>32557.23</v>
      </c>
      <c r="AD2495" s="11"/>
      <c r="AE2495" s="4"/>
      <c r="AF2495" s="4"/>
    </row>
    <row r="2496" spans="1:32">
      <c r="A2496" s="56"/>
      <c r="B2496" s="195"/>
      <c r="C2496" s="11" t="s">
        <v>262</v>
      </c>
      <c r="D2496" s="11"/>
      <c r="E2496" s="11" t="s">
        <v>94</v>
      </c>
      <c r="F2496" s="11">
        <v>5385</v>
      </c>
      <c r="G2496" s="11"/>
      <c r="H2496" s="11">
        <f t="shared" si="175"/>
        <v>15</v>
      </c>
      <c r="I2496" s="11"/>
      <c r="J2496" s="207">
        <v>620</v>
      </c>
      <c r="K2496" s="11"/>
      <c r="M2496" s="11">
        <v>4</v>
      </c>
      <c r="N2496" s="70"/>
      <c r="P2496" s="196">
        <f t="shared" si="178"/>
        <v>155</v>
      </c>
      <c r="Q2496" s="11"/>
      <c r="R2496" s="11"/>
      <c r="S2496" s="11"/>
      <c r="T2496" s="170">
        <f t="shared" si="179"/>
        <v>1346.25</v>
      </c>
      <c r="U2496" s="11"/>
      <c r="V2496" s="11"/>
      <c r="W2496" s="11"/>
      <c r="Y2496" s="11">
        <v>620</v>
      </c>
      <c r="Z2496" s="11">
        <f t="shared" si="176"/>
        <v>761.18</v>
      </c>
      <c r="AB2496" s="11">
        <f t="shared" si="177"/>
        <v>356.28</v>
      </c>
      <c r="AC2496" s="170">
        <v>599.01</v>
      </c>
      <c r="AD2496" s="11"/>
      <c r="AE2496" s="4"/>
      <c r="AF2496" s="4"/>
    </row>
    <row r="2497" spans="1:32">
      <c r="A2497" s="56"/>
      <c r="B2497" s="195"/>
      <c r="C2497" s="11" t="s">
        <v>265</v>
      </c>
      <c r="D2497" s="11"/>
      <c r="E2497" s="11" t="s">
        <v>213</v>
      </c>
      <c r="F2497" s="11">
        <v>731</v>
      </c>
      <c r="G2497" s="11"/>
      <c r="H2497" s="11">
        <f t="shared" si="175"/>
        <v>2</v>
      </c>
      <c r="I2497" s="11"/>
      <c r="J2497" s="207">
        <v>172.89</v>
      </c>
      <c r="K2497" s="11"/>
      <c r="M2497" s="11">
        <v>1</v>
      </c>
      <c r="N2497" s="70"/>
      <c r="P2497" s="196">
        <f t="shared" si="178"/>
        <v>172.89</v>
      </c>
      <c r="Q2497" s="11"/>
      <c r="R2497" s="11"/>
      <c r="S2497" s="11"/>
      <c r="T2497" s="170">
        <f t="shared" si="179"/>
        <v>731</v>
      </c>
      <c r="U2497" s="11"/>
      <c r="V2497" s="11"/>
      <c r="W2497" s="11"/>
      <c r="Y2497" s="11">
        <v>172.89</v>
      </c>
      <c r="Z2497" s="11">
        <f t="shared" si="176"/>
        <v>212.26</v>
      </c>
      <c r="AB2497" s="11">
        <f t="shared" si="177"/>
        <v>99.35</v>
      </c>
      <c r="AC2497" s="170">
        <v>167.04</v>
      </c>
      <c r="AD2497" s="11"/>
      <c r="AE2497" s="4"/>
      <c r="AF2497" s="4"/>
    </row>
    <row r="2498" spans="1:32">
      <c r="A2498" s="56"/>
      <c r="B2498" s="195"/>
      <c r="C2498" s="11" t="s">
        <v>265</v>
      </c>
      <c r="D2498" s="11"/>
      <c r="E2498" s="11" t="s">
        <v>82</v>
      </c>
      <c r="F2498" s="11">
        <v>38856</v>
      </c>
      <c r="G2498" s="11"/>
      <c r="H2498" s="11">
        <f t="shared" si="175"/>
        <v>107</v>
      </c>
      <c r="I2498" s="11"/>
      <c r="J2498" s="207">
        <v>4209.9699999999993</v>
      </c>
      <c r="K2498" s="11"/>
      <c r="M2498" s="11">
        <v>21</v>
      </c>
      <c r="N2498" s="70"/>
      <c r="P2498" s="196">
        <f t="shared" si="178"/>
        <v>200.47476190476186</v>
      </c>
      <c r="Q2498" s="11"/>
      <c r="R2498" s="11"/>
      <c r="S2498" s="11"/>
      <c r="T2498" s="170">
        <f t="shared" si="179"/>
        <v>1850.2857142857142</v>
      </c>
      <c r="U2498" s="11"/>
      <c r="V2498" s="11"/>
      <c r="W2498" s="11"/>
      <c r="Y2498" s="11">
        <v>4209.9699999999993</v>
      </c>
      <c r="Z2498" s="11">
        <f t="shared" si="176"/>
        <v>5168.6000000000004</v>
      </c>
      <c r="AB2498" s="11">
        <f t="shared" si="177"/>
        <v>2419.25</v>
      </c>
      <c r="AC2498" s="170">
        <v>4067.44</v>
      </c>
      <c r="AD2498" s="11"/>
      <c r="AE2498" s="4"/>
      <c r="AF2498" s="4"/>
    </row>
    <row r="2499" spans="1:32">
      <c r="A2499" s="56"/>
      <c r="B2499" s="195"/>
      <c r="C2499" s="11" t="s">
        <v>266</v>
      </c>
      <c r="D2499" s="11"/>
      <c r="E2499" s="11" t="s">
        <v>53</v>
      </c>
      <c r="F2499" s="11">
        <v>19616</v>
      </c>
      <c r="G2499" s="11"/>
      <c r="H2499" s="11">
        <f t="shared" si="175"/>
        <v>54</v>
      </c>
      <c r="I2499" s="11"/>
      <c r="J2499" s="207">
        <v>3582.91</v>
      </c>
      <c r="K2499" s="11"/>
      <c r="M2499" s="11">
        <v>18</v>
      </c>
      <c r="N2499" s="70"/>
      <c r="P2499" s="196">
        <f t="shared" si="178"/>
        <v>199.05055555555555</v>
      </c>
      <c r="Q2499" s="11"/>
      <c r="R2499" s="11"/>
      <c r="S2499" s="11"/>
      <c r="T2499" s="170">
        <f t="shared" si="179"/>
        <v>1089.7777777777778</v>
      </c>
      <c r="U2499" s="11"/>
      <c r="V2499" s="11"/>
      <c r="W2499" s="11"/>
      <c r="Y2499" s="11">
        <v>3582.91</v>
      </c>
      <c r="Z2499" s="11">
        <f t="shared" si="176"/>
        <v>4398.75</v>
      </c>
      <c r="AB2499" s="11">
        <f t="shared" si="177"/>
        <v>2058.91</v>
      </c>
      <c r="AC2499" s="170">
        <v>3461.61</v>
      </c>
      <c r="AD2499" s="11"/>
      <c r="AE2499" s="4"/>
      <c r="AF2499" s="4"/>
    </row>
    <row r="2500" spans="1:32">
      <c r="A2500" s="56"/>
      <c r="B2500" s="195"/>
      <c r="C2500" s="11" t="s">
        <v>266</v>
      </c>
      <c r="D2500" s="11"/>
      <c r="E2500" s="11" t="s">
        <v>157</v>
      </c>
      <c r="F2500" s="11">
        <v>21600</v>
      </c>
      <c r="G2500" s="11"/>
      <c r="H2500" s="11">
        <f t="shared" si="175"/>
        <v>59</v>
      </c>
      <c r="I2500" s="11"/>
      <c r="J2500" s="207">
        <v>4906.7800000000007</v>
      </c>
      <c r="K2500" s="11"/>
      <c r="M2500" s="11">
        <v>21</v>
      </c>
      <c r="N2500" s="70"/>
      <c r="P2500" s="196">
        <f t="shared" si="178"/>
        <v>233.65619047619052</v>
      </c>
      <c r="Q2500" s="11"/>
      <c r="R2500" s="11"/>
      <c r="S2500" s="11"/>
      <c r="T2500" s="170">
        <f t="shared" si="179"/>
        <v>1028.5714285714287</v>
      </c>
      <c r="U2500" s="11"/>
      <c r="V2500" s="11"/>
      <c r="W2500" s="11"/>
      <c r="Y2500" s="11">
        <v>4906.7800000000007</v>
      </c>
      <c r="Z2500" s="11">
        <f t="shared" si="176"/>
        <v>6024.07</v>
      </c>
      <c r="AB2500" s="11">
        <f t="shared" si="177"/>
        <v>2819.68</v>
      </c>
      <c r="AC2500" s="170">
        <v>4740.66</v>
      </c>
      <c r="AD2500" s="11"/>
      <c r="AE2500" s="4"/>
      <c r="AF2500" s="4"/>
    </row>
    <row r="2501" spans="1:32">
      <c r="A2501" s="56"/>
      <c r="B2501" s="195"/>
      <c r="C2501" s="11" t="s">
        <v>267</v>
      </c>
      <c r="D2501" s="11"/>
      <c r="E2501" s="11" t="s">
        <v>57</v>
      </c>
      <c r="F2501" s="11">
        <v>8895</v>
      </c>
      <c r="G2501" s="11"/>
      <c r="H2501" s="11">
        <f t="shared" si="175"/>
        <v>24</v>
      </c>
      <c r="I2501" s="11"/>
      <c r="J2501" s="207">
        <v>836.38</v>
      </c>
      <c r="K2501" s="11"/>
      <c r="M2501" s="11">
        <v>4</v>
      </c>
      <c r="N2501" s="70"/>
      <c r="P2501" s="196">
        <f t="shared" si="178"/>
        <v>209.095</v>
      </c>
      <c r="Q2501" s="11"/>
      <c r="R2501" s="11"/>
      <c r="S2501" s="11"/>
      <c r="T2501" s="170">
        <f t="shared" si="179"/>
        <v>2223.75</v>
      </c>
      <c r="U2501" s="11"/>
      <c r="V2501" s="11"/>
      <c r="W2501" s="11"/>
      <c r="Y2501" s="11">
        <v>836.38</v>
      </c>
      <c r="Z2501" s="11">
        <f t="shared" si="176"/>
        <v>1026.83</v>
      </c>
      <c r="AB2501" s="11">
        <f t="shared" si="177"/>
        <v>480.62</v>
      </c>
      <c r="AC2501" s="170">
        <v>808.06</v>
      </c>
      <c r="AD2501" s="11"/>
      <c r="AE2501" s="4"/>
      <c r="AF2501" s="4"/>
    </row>
    <row r="2502" spans="1:32">
      <c r="A2502" s="56"/>
      <c r="B2502" s="195"/>
      <c r="C2502" s="11" t="s">
        <v>268</v>
      </c>
      <c r="D2502" s="11"/>
      <c r="E2502" s="11" t="s">
        <v>68</v>
      </c>
      <c r="F2502" s="11">
        <v>469945</v>
      </c>
      <c r="G2502" s="11"/>
      <c r="H2502" s="11">
        <f t="shared" si="175"/>
        <v>1292</v>
      </c>
      <c r="I2502" s="11"/>
      <c r="J2502" s="207">
        <v>56305.559999999976</v>
      </c>
      <c r="K2502" s="11"/>
      <c r="M2502" s="11">
        <v>133</v>
      </c>
      <c r="N2502" s="70"/>
      <c r="P2502" s="196">
        <f t="shared" si="178"/>
        <v>423.35007518796976</v>
      </c>
      <c r="Q2502" s="11"/>
      <c r="R2502" s="11"/>
      <c r="S2502" s="11"/>
      <c r="T2502" s="170">
        <f t="shared" si="179"/>
        <v>3533.4210526315787</v>
      </c>
      <c r="U2502" s="11"/>
      <c r="V2502" s="11"/>
      <c r="W2502" s="11"/>
      <c r="Y2502" s="11">
        <v>56305.559999999976</v>
      </c>
      <c r="Z2502" s="11">
        <f t="shared" si="176"/>
        <v>69126.559999999998</v>
      </c>
      <c r="AB2502" s="11">
        <f t="shared" si="177"/>
        <v>32355.919999999998</v>
      </c>
      <c r="AC2502" s="170">
        <v>54399.31</v>
      </c>
      <c r="AD2502" s="11"/>
      <c r="AE2502" s="4"/>
      <c r="AF2502" s="4"/>
    </row>
    <row r="2503" spans="1:32">
      <c r="A2503" s="56"/>
      <c r="B2503" s="195"/>
      <c r="C2503" s="11" t="s">
        <v>269</v>
      </c>
      <c r="D2503" s="11"/>
      <c r="E2503" s="11" t="s">
        <v>145</v>
      </c>
      <c r="F2503" s="11">
        <v>1185</v>
      </c>
      <c r="G2503" s="11"/>
      <c r="H2503" s="11">
        <f t="shared" si="175"/>
        <v>3</v>
      </c>
      <c r="I2503" s="11"/>
      <c r="J2503" s="207">
        <v>350.4</v>
      </c>
      <c r="K2503" s="11"/>
      <c r="M2503" s="11">
        <v>3</v>
      </c>
      <c r="N2503" s="70"/>
      <c r="P2503" s="196">
        <f t="shared" si="178"/>
        <v>116.8</v>
      </c>
      <c r="Q2503" s="11"/>
      <c r="R2503" s="11"/>
      <c r="S2503" s="11"/>
      <c r="T2503" s="170">
        <f t="shared" si="179"/>
        <v>395</v>
      </c>
      <c r="U2503" s="11"/>
      <c r="V2503" s="11"/>
      <c r="W2503" s="11"/>
      <c r="Y2503" s="11">
        <v>350.4</v>
      </c>
      <c r="Z2503" s="11">
        <f t="shared" si="176"/>
        <v>430.19</v>
      </c>
      <c r="AB2503" s="11">
        <f t="shared" si="177"/>
        <v>201.36</v>
      </c>
      <c r="AC2503" s="170">
        <v>338.54</v>
      </c>
      <c r="AD2503" s="11"/>
      <c r="AE2503" s="4"/>
      <c r="AF2503" s="4"/>
    </row>
    <row r="2504" spans="1:32">
      <c r="A2504" s="56"/>
      <c r="B2504" s="195"/>
      <c r="C2504" s="11" t="s">
        <v>270</v>
      </c>
      <c r="D2504" s="11"/>
      <c r="E2504" s="11" t="s">
        <v>220</v>
      </c>
      <c r="F2504" s="11">
        <v>1480</v>
      </c>
      <c r="G2504" s="11"/>
      <c r="H2504" s="11">
        <f t="shared" si="175"/>
        <v>4</v>
      </c>
      <c r="I2504" s="11"/>
      <c r="J2504" s="207">
        <v>272.16000000000003</v>
      </c>
      <c r="K2504" s="11"/>
      <c r="M2504" s="11">
        <v>1</v>
      </c>
      <c r="N2504" s="70"/>
      <c r="P2504" s="196">
        <f t="shared" si="178"/>
        <v>272.16000000000003</v>
      </c>
      <c r="Q2504" s="11"/>
      <c r="R2504" s="11"/>
      <c r="S2504" s="11"/>
      <c r="T2504" s="170">
        <f t="shared" si="179"/>
        <v>1480</v>
      </c>
      <c r="U2504" s="11"/>
      <c r="V2504" s="11"/>
      <c r="W2504" s="11"/>
      <c r="Y2504" s="11">
        <v>272.16000000000003</v>
      </c>
      <c r="Z2504" s="11">
        <f t="shared" si="176"/>
        <v>334.13</v>
      </c>
      <c r="AB2504" s="11">
        <f t="shared" si="177"/>
        <v>156.4</v>
      </c>
      <c r="AC2504" s="170">
        <v>262.95</v>
      </c>
      <c r="AD2504" s="11"/>
      <c r="AE2504" s="4"/>
      <c r="AF2504" s="4"/>
    </row>
    <row r="2505" spans="1:32">
      <c r="A2505" s="56"/>
      <c r="B2505" s="195"/>
      <c r="C2505" s="11" t="s">
        <v>270</v>
      </c>
      <c r="D2505" s="11"/>
      <c r="E2505" s="11" t="s">
        <v>271</v>
      </c>
      <c r="F2505" s="11">
        <v>60959</v>
      </c>
      <c r="G2505" s="11"/>
      <c r="H2505" s="11">
        <f t="shared" si="175"/>
        <v>168</v>
      </c>
      <c r="I2505" s="11"/>
      <c r="J2505" s="207">
        <v>13276.219999999998</v>
      </c>
      <c r="K2505" s="11"/>
      <c r="M2505" s="11">
        <v>30</v>
      </c>
      <c r="N2505" s="70"/>
      <c r="P2505" s="196">
        <f t="shared" si="178"/>
        <v>442.5406666666666</v>
      </c>
      <c r="Q2505" s="11"/>
      <c r="R2505" s="11"/>
      <c r="S2505" s="11"/>
      <c r="T2505" s="170">
        <f t="shared" si="179"/>
        <v>2031.9666666666667</v>
      </c>
      <c r="U2505" s="11"/>
      <c r="V2505" s="11"/>
      <c r="W2505" s="11"/>
      <c r="Y2505" s="11">
        <v>13276.219999999998</v>
      </c>
      <c r="Z2505" s="11">
        <f t="shared" si="176"/>
        <v>16299.27</v>
      </c>
      <c r="AB2505" s="11">
        <f t="shared" si="177"/>
        <v>7629.16</v>
      </c>
      <c r="AC2505" s="170">
        <v>12826.75</v>
      </c>
      <c r="AD2505" s="11"/>
      <c r="AE2505" s="4"/>
      <c r="AF2505" s="4"/>
    </row>
    <row r="2506" spans="1:32">
      <c r="A2506" s="56"/>
      <c r="B2506" s="195"/>
      <c r="C2506" s="11" t="s">
        <v>272</v>
      </c>
      <c r="D2506" s="11"/>
      <c r="E2506" s="11" t="s">
        <v>188</v>
      </c>
      <c r="F2506" s="11">
        <v>6694</v>
      </c>
      <c r="G2506" s="11"/>
      <c r="H2506" s="11">
        <f t="shared" si="175"/>
        <v>18</v>
      </c>
      <c r="I2506" s="11"/>
      <c r="J2506" s="207">
        <v>659.17</v>
      </c>
      <c r="K2506" s="11"/>
      <c r="M2506" s="11">
        <v>6</v>
      </c>
      <c r="N2506" s="70"/>
      <c r="P2506" s="196">
        <f t="shared" si="178"/>
        <v>109.86166666666666</v>
      </c>
      <c r="Q2506" s="11"/>
      <c r="R2506" s="11"/>
      <c r="S2506" s="11"/>
      <c r="T2506" s="170">
        <f t="shared" si="179"/>
        <v>1115.6666666666667</v>
      </c>
      <c r="U2506" s="11"/>
      <c r="V2506" s="11"/>
      <c r="W2506" s="11"/>
      <c r="Y2506" s="11">
        <v>659.17</v>
      </c>
      <c r="Z2506" s="11">
        <f t="shared" si="176"/>
        <v>809.27</v>
      </c>
      <c r="AB2506" s="11">
        <f t="shared" si="177"/>
        <v>378.79</v>
      </c>
      <c r="AC2506" s="170">
        <v>636.85</v>
      </c>
      <c r="AD2506" s="11"/>
      <c r="AE2506" s="4"/>
      <c r="AF2506" s="4"/>
    </row>
    <row r="2507" spans="1:32">
      <c r="A2507" s="56"/>
      <c r="B2507" s="195"/>
      <c r="C2507" s="11" t="s">
        <v>272</v>
      </c>
      <c r="D2507" s="11"/>
      <c r="E2507" s="11" t="s">
        <v>273</v>
      </c>
      <c r="F2507" s="11">
        <v>188621</v>
      </c>
      <c r="G2507" s="11"/>
      <c r="H2507" s="11">
        <f t="shared" si="175"/>
        <v>518</v>
      </c>
      <c r="I2507" s="11"/>
      <c r="J2507" s="207">
        <v>29765.770000000015</v>
      </c>
      <c r="K2507" s="11"/>
      <c r="M2507" s="11">
        <v>34</v>
      </c>
      <c r="N2507" s="70"/>
      <c r="P2507" s="196">
        <f t="shared" si="178"/>
        <v>875.46382352941225</v>
      </c>
      <c r="Q2507" s="11"/>
      <c r="R2507" s="11"/>
      <c r="S2507" s="11"/>
      <c r="T2507" s="170">
        <f t="shared" si="179"/>
        <v>5547.6764705882351</v>
      </c>
      <c r="U2507" s="11"/>
      <c r="V2507" s="11"/>
      <c r="W2507" s="11"/>
      <c r="Y2507" s="11">
        <v>29765.770000000015</v>
      </c>
      <c r="Z2507" s="11">
        <f t="shared" si="176"/>
        <v>36543.550000000003</v>
      </c>
      <c r="AB2507" s="11">
        <f t="shared" si="177"/>
        <v>17104.86</v>
      </c>
      <c r="AC2507" s="170">
        <v>28758.04</v>
      </c>
      <c r="AD2507" s="11"/>
      <c r="AE2507" s="4"/>
      <c r="AF2507" s="4"/>
    </row>
    <row r="2508" spans="1:32">
      <c r="A2508" s="56"/>
      <c r="B2508" s="195"/>
      <c r="C2508" s="11" t="s">
        <v>272</v>
      </c>
      <c r="D2508" s="11"/>
      <c r="E2508" s="11" t="s">
        <v>274</v>
      </c>
      <c r="F2508" s="11">
        <v>18349</v>
      </c>
      <c r="G2508" s="11"/>
      <c r="H2508" s="11">
        <f t="shared" si="175"/>
        <v>50</v>
      </c>
      <c r="I2508" s="11"/>
      <c r="J2508" s="207">
        <v>1729.93</v>
      </c>
      <c r="K2508" s="11"/>
      <c r="M2508" s="11">
        <v>2</v>
      </c>
      <c r="N2508" s="70"/>
      <c r="P2508" s="196">
        <f t="shared" si="178"/>
        <v>864.96500000000003</v>
      </c>
      <c r="Q2508" s="11"/>
      <c r="R2508" s="11"/>
      <c r="S2508" s="11"/>
      <c r="T2508" s="170">
        <f t="shared" si="179"/>
        <v>9174.5</v>
      </c>
      <c r="U2508" s="11"/>
      <c r="V2508" s="11"/>
      <c r="W2508" s="11"/>
      <c r="Y2508" s="11">
        <v>1729.93</v>
      </c>
      <c r="Z2508" s="11">
        <f t="shared" si="176"/>
        <v>2123.84</v>
      </c>
      <c r="AB2508" s="11">
        <f t="shared" si="177"/>
        <v>994.1</v>
      </c>
      <c r="AC2508" s="170">
        <v>1671.36</v>
      </c>
      <c r="AD2508" s="11"/>
      <c r="AE2508" s="4"/>
      <c r="AF2508" s="4"/>
    </row>
    <row r="2509" spans="1:32">
      <c r="A2509" s="56"/>
      <c r="B2509" s="195"/>
      <c r="C2509" s="11" t="s">
        <v>275</v>
      </c>
      <c r="D2509" s="11"/>
      <c r="E2509" s="11" t="s">
        <v>188</v>
      </c>
      <c r="F2509" s="11">
        <v>1420162</v>
      </c>
      <c r="G2509" s="11"/>
      <c r="H2509" s="11">
        <f t="shared" ref="H2509:H2572" si="180">ROUND($H$2857*F2509/$F$2857,0)</f>
        <v>3904</v>
      </c>
      <c r="I2509" s="11"/>
      <c r="J2509" s="207">
        <v>206732.06000000003</v>
      </c>
      <c r="K2509" s="11"/>
      <c r="M2509" s="11">
        <v>502</v>
      </c>
      <c r="N2509" s="70"/>
      <c r="P2509" s="196">
        <f t="shared" si="178"/>
        <v>411.81685258964148</v>
      </c>
      <c r="Q2509" s="11"/>
      <c r="R2509" s="11"/>
      <c r="S2509" s="11"/>
      <c r="T2509" s="170">
        <f t="shared" si="179"/>
        <v>2829.0079681274901</v>
      </c>
      <c r="U2509" s="11"/>
      <c r="V2509" s="11"/>
      <c r="W2509" s="11"/>
      <c r="Y2509" s="11">
        <v>206732.06000000003</v>
      </c>
      <c r="Z2509" s="11">
        <f t="shared" ref="Z2509:Z2572" si="181">ROUND($Z$2857*Y2509/$Y$2857,2)</f>
        <v>253805.76</v>
      </c>
      <c r="AB2509" s="11">
        <f t="shared" ref="AB2509:AB2572" si="182">ROUND($AB$2857*Y2509/$Y$2857,2)</f>
        <v>118798.33</v>
      </c>
      <c r="AC2509" s="170">
        <v>199733.04</v>
      </c>
      <c r="AD2509" s="11"/>
      <c r="AE2509" s="4"/>
      <c r="AF2509" s="4"/>
    </row>
    <row r="2510" spans="1:32">
      <c r="A2510" s="56"/>
      <c r="B2510" s="195"/>
      <c r="C2510" s="11" t="s">
        <v>275</v>
      </c>
      <c r="D2510" s="11"/>
      <c r="E2510" s="11" t="s">
        <v>162</v>
      </c>
      <c r="F2510" s="11">
        <v>4501</v>
      </c>
      <c r="G2510" s="11"/>
      <c r="H2510" s="11">
        <f t="shared" si="180"/>
        <v>12</v>
      </c>
      <c r="I2510" s="11"/>
      <c r="J2510" s="207">
        <v>695.4</v>
      </c>
      <c r="K2510" s="11"/>
      <c r="M2510" s="11">
        <v>1</v>
      </c>
      <c r="N2510" s="70"/>
      <c r="P2510" s="196">
        <f t="shared" ref="P2510:P2573" si="183">J2510/M2510</f>
        <v>695.4</v>
      </c>
      <c r="Q2510" s="11"/>
      <c r="R2510" s="11"/>
      <c r="S2510" s="11"/>
      <c r="T2510" s="170">
        <f t="shared" ref="T2510:T2573" si="184">F2510/M2510</f>
        <v>4501</v>
      </c>
      <c r="U2510" s="11"/>
      <c r="V2510" s="11"/>
      <c r="W2510" s="11"/>
      <c r="Y2510" s="11">
        <v>695.4</v>
      </c>
      <c r="Z2510" s="11">
        <f t="shared" si="181"/>
        <v>853.75</v>
      </c>
      <c r="AB2510" s="11">
        <f t="shared" si="182"/>
        <v>399.61</v>
      </c>
      <c r="AC2510" s="170">
        <v>671.86</v>
      </c>
      <c r="AD2510" s="11"/>
      <c r="AE2510" s="4"/>
      <c r="AF2510" s="4"/>
    </row>
    <row r="2511" spans="1:32">
      <c r="A2511" s="56"/>
      <c r="B2511" s="195"/>
      <c r="C2511" s="11" t="s">
        <v>275</v>
      </c>
      <c r="D2511" s="11"/>
      <c r="E2511" s="11" t="s">
        <v>273</v>
      </c>
      <c r="F2511" s="11">
        <v>1413</v>
      </c>
      <c r="G2511" s="11"/>
      <c r="H2511" s="11">
        <f t="shared" si="180"/>
        <v>4</v>
      </c>
      <c r="I2511" s="11"/>
      <c r="J2511" s="207">
        <v>244.35000000000002</v>
      </c>
      <c r="K2511" s="11"/>
      <c r="M2511" s="11">
        <v>2</v>
      </c>
      <c r="N2511" s="70"/>
      <c r="P2511" s="196">
        <f t="shared" si="183"/>
        <v>122.17500000000001</v>
      </c>
      <c r="Q2511" s="11"/>
      <c r="R2511" s="11"/>
      <c r="S2511" s="11"/>
      <c r="T2511" s="170">
        <f t="shared" si="184"/>
        <v>706.5</v>
      </c>
      <c r="U2511" s="11"/>
      <c r="V2511" s="11"/>
      <c r="W2511" s="11"/>
      <c r="Y2511" s="11">
        <v>244.35000000000002</v>
      </c>
      <c r="Z2511" s="11">
        <f t="shared" si="181"/>
        <v>299.99</v>
      </c>
      <c r="AB2511" s="11">
        <f t="shared" si="182"/>
        <v>140.41999999999999</v>
      </c>
      <c r="AC2511" s="170">
        <v>236.08</v>
      </c>
      <c r="AD2511" s="11"/>
      <c r="AE2511" s="4"/>
      <c r="AF2511" s="4"/>
    </row>
    <row r="2512" spans="1:32">
      <c r="A2512" s="56"/>
      <c r="B2512" s="195"/>
      <c r="C2512" s="11" t="s">
        <v>276</v>
      </c>
      <c r="D2512" s="11"/>
      <c r="E2512" s="11" t="s">
        <v>188</v>
      </c>
      <c r="F2512" s="11">
        <v>1808</v>
      </c>
      <c r="G2512" s="11"/>
      <c r="H2512" s="11">
        <f t="shared" si="180"/>
        <v>5</v>
      </c>
      <c r="I2512" s="11"/>
      <c r="J2512" s="207">
        <v>187.32</v>
      </c>
      <c r="K2512" s="11"/>
      <c r="M2512" s="11">
        <v>2</v>
      </c>
      <c r="N2512" s="70"/>
      <c r="P2512" s="196">
        <f t="shared" si="183"/>
        <v>93.66</v>
      </c>
      <c r="Q2512" s="11"/>
      <c r="R2512" s="11"/>
      <c r="S2512" s="11"/>
      <c r="T2512" s="170">
        <f t="shared" si="184"/>
        <v>904</v>
      </c>
      <c r="U2512" s="11"/>
      <c r="V2512" s="11"/>
      <c r="W2512" s="11"/>
      <c r="Y2512" s="11">
        <v>187.32</v>
      </c>
      <c r="Z2512" s="11">
        <f t="shared" si="181"/>
        <v>229.97</v>
      </c>
      <c r="AB2512" s="11">
        <f t="shared" si="182"/>
        <v>107.64</v>
      </c>
      <c r="AC2512" s="170">
        <v>180.98</v>
      </c>
      <c r="AD2512" s="11"/>
      <c r="AE2512" s="4"/>
      <c r="AF2512" s="4"/>
    </row>
    <row r="2513" spans="1:32">
      <c r="A2513" s="56"/>
      <c r="B2513" s="195"/>
      <c r="C2513" s="11" t="s">
        <v>277</v>
      </c>
      <c r="D2513" s="11"/>
      <c r="E2513" s="11" t="s">
        <v>52</v>
      </c>
      <c r="F2513" s="11">
        <v>17265</v>
      </c>
      <c r="G2513" s="11"/>
      <c r="H2513" s="11">
        <f t="shared" si="180"/>
        <v>47</v>
      </c>
      <c r="I2513" s="11"/>
      <c r="J2513" s="207">
        <v>3298.24</v>
      </c>
      <c r="K2513" s="11"/>
      <c r="M2513" s="11">
        <v>4</v>
      </c>
      <c r="N2513" s="70"/>
      <c r="P2513" s="196">
        <f t="shared" si="183"/>
        <v>824.56</v>
      </c>
      <c r="Q2513" s="11"/>
      <c r="R2513" s="11"/>
      <c r="S2513" s="11"/>
      <c r="T2513" s="170">
        <f t="shared" si="184"/>
        <v>4316.25</v>
      </c>
      <c r="U2513" s="11"/>
      <c r="V2513" s="11"/>
      <c r="W2513" s="11"/>
      <c r="Y2513" s="11">
        <v>3298.24</v>
      </c>
      <c r="Z2513" s="11">
        <f t="shared" si="181"/>
        <v>4049.26</v>
      </c>
      <c r="AB2513" s="11">
        <f t="shared" si="182"/>
        <v>1895.33</v>
      </c>
      <c r="AC2513" s="170">
        <v>3186.58</v>
      </c>
      <c r="AD2513" s="11"/>
      <c r="AE2513" s="4"/>
      <c r="AF2513" s="4"/>
    </row>
    <row r="2514" spans="1:32">
      <c r="A2514" s="56"/>
      <c r="B2514" s="195"/>
      <c r="C2514" s="11" t="s">
        <v>277</v>
      </c>
      <c r="D2514" s="11"/>
      <c r="E2514" s="11" t="s">
        <v>54</v>
      </c>
      <c r="F2514" s="11">
        <v>1257795</v>
      </c>
      <c r="G2514" s="11"/>
      <c r="H2514" s="11">
        <f t="shared" si="180"/>
        <v>3457</v>
      </c>
      <c r="I2514" s="11"/>
      <c r="J2514" s="207">
        <v>174992.45999999993</v>
      </c>
      <c r="K2514" s="11"/>
      <c r="M2514" s="11">
        <v>360</v>
      </c>
      <c r="N2514" s="70"/>
      <c r="P2514" s="196">
        <f t="shared" si="183"/>
        <v>486.09016666666651</v>
      </c>
      <c r="Q2514" s="11"/>
      <c r="R2514" s="11"/>
      <c r="S2514" s="11"/>
      <c r="T2514" s="170">
        <f t="shared" si="184"/>
        <v>3493.875</v>
      </c>
      <c r="U2514" s="11"/>
      <c r="V2514" s="11"/>
      <c r="W2514" s="11"/>
      <c r="Y2514" s="11">
        <v>174992.45999999993</v>
      </c>
      <c r="Z2514" s="11">
        <f t="shared" si="181"/>
        <v>214838.93</v>
      </c>
      <c r="AB2514" s="11">
        <f t="shared" si="182"/>
        <v>100559.21</v>
      </c>
      <c r="AC2514" s="170">
        <v>169068</v>
      </c>
      <c r="AD2514" s="11"/>
      <c r="AE2514" s="4"/>
      <c r="AF2514" s="4"/>
    </row>
    <row r="2515" spans="1:32">
      <c r="A2515" s="56"/>
      <c r="B2515" s="195"/>
      <c r="C2515" s="11" t="s">
        <v>277</v>
      </c>
      <c r="D2515" s="11"/>
      <c r="E2515" s="11" t="s">
        <v>157</v>
      </c>
      <c r="F2515" s="11">
        <v>457</v>
      </c>
      <c r="G2515" s="11"/>
      <c r="H2515" s="11">
        <f t="shared" si="180"/>
        <v>1</v>
      </c>
      <c r="I2515" s="11"/>
      <c r="J2515" s="207">
        <v>97.72</v>
      </c>
      <c r="K2515" s="11"/>
      <c r="M2515" s="11">
        <v>1</v>
      </c>
      <c r="N2515" s="70"/>
      <c r="P2515" s="196">
        <f t="shared" si="183"/>
        <v>97.72</v>
      </c>
      <c r="Q2515" s="11"/>
      <c r="R2515" s="11"/>
      <c r="S2515" s="11"/>
      <c r="T2515" s="170">
        <f t="shared" si="184"/>
        <v>457</v>
      </c>
      <c r="U2515" s="11"/>
      <c r="V2515" s="11"/>
      <c r="W2515" s="11"/>
      <c r="Y2515" s="11">
        <v>97.72</v>
      </c>
      <c r="Z2515" s="11">
        <f t="shared" si="181"/>
        <v>119.97</v>
      </c>
      <c r="AB2515" s="11">
        <f t="shared" si="182"/>
        <v>56.15</v>
      </c>
      <c r="AC2515" s="170">
        <v>94.41</v>
      </c>
      <c r="AD2515" s="11"/>
      <c r="AE2515" s="4"/>
      <c r="AF2515" s="4"/>
    </row>
    <row r="2516" spans="1:32">
      <c r="A2516" s="56"/>
      <c r="B2516" s="195"/>
      <c r="C2516" s="11" t="s">
        <v>280</v>
      </c>
      <c r="D2516" s="11"/>
      <c r="E2516" s="11" t="s">
        <v>281</v>
      </c>
      <c r="F2516" s="11">
        <v>-659</v>
      </c>
      <c r="G2516" s="11"/>
      <c r="H2516" s="11">
        <f t="shared" si="180"/>
        <v>-2</v>
      </c>
      <c r="I2516" s="11"/>
      <c r="J2516" s="207">
        <v>40.980000000000018</v>
      </c>
      <c r="K2516" s="11"/>
      <c r="M2516" s="11">
        <v>9</v>
      </c>
      <c r="N2516" s="70"/>
      <c r="P2516" s="196">
        <f t="shared" si="183"/>
        <v>4.5533333333333355</v>
      </c>
      <c r="Q2516" s="11"/>
      <c r="R2516" s="11"/>
      <c r="S2516" s="11"/>
      <c r="T2516" s="170">
        <f t="shared" si="184"/>
        <v>-73.222222222222229</v>
      </c>
      <c r="U2516" s="11"/>
      <c r="V2516" s="11"/>
      <c r="W2516" s="11"/>
      <c r="Y2516" s="11">
        <v>40.980000000000018</v>
      </c>
      <c r="Z2516" s="11">
        <f t="shared" si="181"/>
        <v>50.31</v>
      </c>
      <c r="AB2516" s="11">
        <f t="shared" si="182"/>
        <v>23.55</v>
      </c>
      <c r="AC2516" s="170">
        <v>39.590000000000003</v>
      </c>
      <c r="AD2516" s="11"/>
      <c r="AE2516" s="4"/>
      <c r="AF2516" s="4"/>
    </row>
    <row r="2517" spans="1:32">
      <c r="A2517" s="56"/>
      <c r="B2517" s="195"/>
      <c r="C2517" s="11" t="s">
        <v>282</v>
      </c>
      <c r="D2517" s="11"/>
      <c r="E2517" s="11" t="s">
        <v>198</v>
      </c>
      <c r="F2517" s="11">
        <v>273490</v>
      </c>
      <c r="G2517" s="11"/>
      <c r="H2517" s="11">
        <f t="shared" si="180"/>
        <v>752</v>
      </c>
      <c r="I2517" s="11"/>
      <c r="J2517" s="207">
        <v>43954.349999999969</v>
      </c>
      <c r="K2517" s="11"/>
      <c r="M2517" s="11">
        <v>149</v>
      </c>
      <c r="N2517" s="70"/>
      <c r="P2517" s="196">
        <f t="shared" si="183"/>
        <v>294.9956375838924</v>
      </c>
      <c r="Q2517" s="11"/>
      <c r="R2517" s="11"/>
      <c r="S2517" s="11"/>
      <c r="T2517" s="170">
        <f t="shared" si="184"/>
        <v>1835.5033557046979</v>
      </c>
      <c r="U2517" s="11"/>
      <c r="V2517" s="11"/>
      <c r="W2517" s="11"/>
      <c r="Y2517" s="11">
        <v>43954.349999999969</v>
      </c>
      <c r="Z2517" s="11">
        <f t="shared" si="181"/>
        <v>53962.93</v>
      </c>
      <c r="AB2517" s="11">
        <f t="shared" si="182"/>
        <v>25258.31</v>
      </c>
      <c r="AC2517" s="170">
        <v>42466.25</v>
      </c>
      <c r="AD2517" s="11"/>
      <c r="AE2517" s="4"/>
      <c r="AF2517" s="4"/>
    </row>
    <row r="2518" spans="1:32">
      <c r="A2518" s="56"/>
      <c r="B2518" s="195"/>
      <c r="C2518" s="11" t="s">
        <v>283</v>
      </c>
      <c r="D2518" s="11"/>
      <c r="E2518" s="11" t="s">
        <v>284</v>
      </c>
      <c r="F2518" s="11">
        <v>1281970</v>
      </c>
      <c r="G2518" s="11"/>
      <c r="H2518" s="11">
        <f t="shared" si="180"/>
        <v>3524</v>
      </c>
      <c r="I2518" s="11"/>
      <c r="J2518" s="207">
        <v>144999.52999999997</v>
      </c>
      <c r="K2518" s="11"/>
      <c r="M2518" s="11">
        <v>251</v>
      </c>
      <c r="N2518" s="70"/>
      <c r="P2518" s="196">
        <f t="shared" si="183"/>
        <v>577.68737051792812</v>
      </c>
      <c r="Q2518" s="11"/>
      <c r="R2518" s="11"/>
      <c r="S2518" s="11"/>
      <c r="T2518" s="170">
        <f t="shared" si="184"/>
        <v>5107.4501992031874</v>
      </c>
      <c r="U2518" s="11"/>
      <c r="V2518" s="11"/>
      <c r="W2518" s="11"/>
      <c r="Y2518" s="11">
        <v>144999.52999999997</v>
      </c>
      <c r="Z2518" s="11">
        <f t="shared" si="181"/>
        <v>178016.49</v>
      </c>
      <c r="AB2518" s="11">
        <f t="shared" si="182"/>
        <v>83323.81</v>
      </c>
      <c r="AC2518" s="170">
        <v>140090.5</v>
      </c>
      <c r="AD2518" s="11"/>
      <c r="AE2518" s="4"/>
      <c r="AF2518" s="4"/>
    </row>
    <row r="2519" spans="1:32">
      <c r="A2519" s="56"/>
      <c r="B2519" s="195"/>
      <c r="C2519" s="11" t="s">
        <v>285</v>
      </c>
      <c r="D2519" s="11"/>
      <c r="E2519" s="11" t="s">
        <v>286</v>
      </c>
      <c r="F2519" s="11">
        <v>2267195</v>
      </c>
      <c r="G2519" s="11"/>
      <c r="H2519" s="11">
        <f t="shared" si="180"/>
        <v>6232</v>
      </c>
      <c r="I2519" s="11"/>
      <c r="J2519" s="207">
        <v>178172.24000000002</v>
      </c>
      <c r="K2519" s="11"/>
      <c r="M2519" s="11">
        <v>237</v>
      </c>
      <c r="N2519" s="70"/>
      <c r="P2519" s="196">
        <f t="shared" si="183"/>
        <v>751.78160337552754</v>
      </c>
      <c r="Q2519" s="11"/>
      <c r="R2519" s="11"/>
      <c r="S2519" s="11"/>
      <c r="T2519" s="170">
        <f t="shared" si="184"/>
        <v>9566.2236286919833</v>
      </c>
      <c r="U2519" s="11"/>
      <c r="V2519" s="11"/>
      <c r="W2519" s="11"/>
      <c r="Y2519" s="11">
        <v>178172.24000000002</v>
      </c>
      <c r="Z2519" s="11">
        <f t="shared" si="181"/>
        <v>218742.76</v>
      </c>
      <c r="AB2519" s="11">
        <f t="shared" si="182"/>
        <v>102386.46</v>
      </c>
      <c r="AC2519" s="170">
        <v>172140.13</v>
      </c>
      <c r="AD2519" s="11"/>
      <c r="AE2519" s="4"/>
      <c r="AF2519" s="4"/>
    </row>
    <row r="2520" spans="1:32">
      <c r="A2520" s="56"/>
      <c r="B2520" s="195"/>
      <c r="C2520" s="11" t="s">
        <v>287</v>
      </c>
      <c r="D2520" s="11"/>
      <c r="E2520" s="11" t="s">
        <v>586</v>
      </c>
      <c r="F2520" s="11">
        <v>526</v>
      </c>
      <c r="G2520" s="11"/>
      <c r="H2520" s="11">
        <f t="shared" si="180"/>
        <v>1</v>
      </c>
      <c r="I2520" s="11"/>
      <c r="J2520" s="207">
        <v>56.32</v>
      </c>
      <c r="K2520" s="11"/>
      <c r="M2520" s="11">
        <v>1</v>
      </c>
      <c r="N2520" s="70"/>
      <c r="P2520" s="196">
        <f t="shared" si="183"/>
        <v>56.32</v>
      </c>
      <c r="Q2520" s="11"/>
      <c r="R2520" s="11"/>
      <c r="S2520" s="11"/>
      <c r="T2520" s="170">
        <f t="shared" si="184"/>
        <v>526</v>
      </c>
      <c r="U2520" s="11"/>
      <c r="V2520" s="11"/>
      <c r="W2520" s="11"/>
      <c r="Y2520" s="11">
        <v>56.32</v>
      </c>
      <c r="Z2520" s="11">
        <f t="shared" si="181"/>
        <v>69.14</v>
      </c>
      <c r="AB2520" s="11">
        <f t="shared" si="182"/>
        <v>32.36</v>
      </c>
      <c r="AC2520" s="170">
        <v>54.41</v>
      </c>
      <c r="AD2520" s="11"/>
      <c r="AE2520" s="4"/>
      <c r="AF2520" s="4"/>
    </row>
    <row r="2521" spans="1:32">
      <c r="A2521" s="56"/>
      <c r="B2521" s="195"/>
      <c r="C2521" s="11" t="s">
        <v>287</v>
      </c>
      <c r="D2521" s="11"/>
      <c r="E2521" s="11" t="s">
        <v>81</v>
      </c>
      <c r="F2521" s="11">
        <v>11189319</v>
      </c>
      <c r="G2521" s="11"/>
      <c r="H2521" s="11">
        <f t="shared" si="180"/>
        <v>30756</v>
      </c>
      <c r="I2521" s="11"/>
      <c r="J2521" s="207">
        <v>926283.77000000048</v>
      </c>
      <c r="K2521" s="11"/>
      <c r="M2521" s="11">
        <v>1147</v>
      </c>
      <c r="N2521" s="70"/>
      <c r="P2521" s="196">
        <f t="shared" si="183"/>
        <v>807.57085440279036</v>
      </c>
      <c r="Q2521" s="11"/>
      <c r="R2521" s="11"/>
      <c r="S2521" s="11"/>
      <c r="T2521" s="170">
        <f t="shared" si="184"/>
        <v>9755.291194420226</v>
      </c>
      <c r="U2521" s="11"/>
      <c r="V2521" s="11"/>
      <c r="W2521" s="11"/>
      <c r="Y2521" s="11">
        <v>926283.77000000048</v>
      </c>
      <c r="Z2521" s="11">
        <f t="shared" si="181"/>
        <v>1137202.23</v>
      </c>
      <c r="AB2521" s="11">
        <f t="shared" si="182"/>
        <v>532287.86</v>
      </c>
      <c r="AC2521" s="170">
        <v>894923.98</v>
      </c>
      <c r="AD2521" s="11"/>
      <c r="AE2521" s="4"/>
      <c r="AF2521" s="4"/>
    </row>
    <row r="2522" spans="1:32">
      <c r="A2522" s="56"/>
      <c r="B2522" s="195"/>
      <c r="C2522" s="11" t="s">
        <v>587</v>
      </c>
      <c r="D2522" s="11"/>
      <c r="E2522" s="11" t="s">
        <v>119</v>
      </c>
      <c r="F2522" s="11">
        <v>1054</v>
      </c>
      <c r="G2522" s="11"/>
      <c r="H2522" s="11">
        <f t="shared" si="180"/>
        <v>3</v>
      </c>
      <c r="I2522" s="11"/>
      <c r="J2522" s="207">
        <v>266.58</v>
      </c>
      <c r="K2522" s="11"/>
      <c r="M2522" s="11">
        <v>1</v>
      </c>
      <c r="N2522" s="70"/>
      <c r="P2522" s="196">
        <f t="shared" si="183"/>
        <v>266.58</v>
      </c>
      <c r="Q2522" s="11"/>
      <c r="R2522" s="11"/>
      <c r="S2522" s="11"/>
      <c r="T2522" s="170">
        <f t="shared" si="184"/>
        <v>1054</v>
      </c>
      <c r="U2522" s="11"/>
      <c r="V2522" s="11"/>
      <c r="W2522" s="11"/>
      <c r="Y2522" s="11">
        <v>266.58</v>
      </c>
      <c r="Z2522" s="11">
        <f t="shared" si="181"/>
        <v>327.27999999999997</v>
      </c>
      <c r="AB2522" s="11">
        <f t="shared" si="182"/>
        <v>153.19</v>
      </c>
      <c r="AC2522" s="170">
        <v>257.55</v>
      </c>
      <c r="AD2522" s="11"/>
      <c r="AE2522" s="4"/>
      <c r="AF2522" s="4"/>
    </row>
    <row r="2523" spans="1:32">
      <c r="A2523" s="56"/>
      <c r="B2523" s="195"/>
      <c r="C2523" s="11" t="s">
        <v>587</v>
      </c>
      <c r="D2523" s="11"/>
      <c r="E2523" s="11" t="s">
        <v>190</v>
      </c>
      <c r="F2523" s="11">
        <v>11700</v>
      </c>
      <c r="G2523" s="11"/>
      <c r="H2523" s="11">
        <f t="shared" si="180"/>
        <v>32</v>
      </c>
      <c r="I2523" s="11"/>
      <c r="J2523" s="207">
        <v>1040.26</v>
      </c>
      <c r="K2523" s="11"/>
      <c r="M2523" s="11">
        <v>1</v>
      </c>
      <c r="N2523" s="70"/>
      <c r="P2523" s="196">
        <f t="shared" si="183"/>
        <v>1040.26</v>
      </c>
      <c r="Q2523" s="11"/>
      <c r="R2523" s="11"/>
      <c r="S2523" s="11"/>
      <c r="T2523" s="170">
        <f t="shared" si="184"/>
        <v>11700</v>
      </c>
      <c r="U2523" s="11"/>
      <c r="V2523" s="11"/>
      <c r="W2523" s="11"/>
      <c r="Y2523" s="11">
        <v>1040.26</v>
      </c>
      <c r="Z2523" s="11">
        <f t="shared" si="181"/>
        <v>1277.1300000000001</v>
      </c>
      <c r="AB2523" s="11">
        <f t="shared" si="182"/>
        <v>597.78</v>
      </c>
      <c r="AC2523" s="170">
        <v>1005.04</v>
      </c>
      <c r="AD2523" s="11"/>
      <c r="AE2523" s="4"/>
      <c r="AF2523" s="4"/>
    </row>
    <row r="2524" spans="1:32">
      <c r="A2524" s="56"/>
      <c r="B2524" s="195"/>
      <c r="C2524" s="11" t="s">
        <v>289</v>
      </c>
      <c r="D2524" s="11"/>
      <c r="E2524" s="11" t="s">
        <v>86</v>
      </c>
      <c r="F2524" s="11">
        <v>2685</v>
      </c>
      <c r="G2524" s="11"/>
      <c r="H2524" s="11">
        <f t="shared" si="180"/>
        <v>7</v>
      </c>
      <c r="I2524" s="11"/>
      <c r="J2524" s="207">
        <v>496.05</v>
      </c>
      <c r="K2524" s="11"/>
      <c r="M2524" s="11">
        <v>4</v>
      </c>
      <c r="N2524" s="70"/>
      <c r="P2524" s="196">
        <f t="shared" si="183"/>
        <v>124.0125</v>
      </c>
      <c r="Q2524" s="11"/>
      <c r="R2524" s="11"/>
      <c r="S2524" s="11"/>
      <c r="T2524" s="170">
        <f t="shared" si="184"/>
        <v>671.25</v>
      </c>
      <c r="U2524" s="11"/>
      <c r="V2524" s="11"/>
      <c r="W2524" s="11"/>
      <c r="Y2524" s="11">
        <v>496.05</v>
      </c>
      <c r="Z2524" s="11">
        <f t="shared" si="181"/>
        <v>609</v>
      </c>
      <c r="AB2524" s="11">
        <f t="shared" si="182"/>
        <v>285.05</v>
      </c>
      <c r="AC2524" s="170">
        <v>479.26</v>
      </c>
      <c r="AD2524" s="11"/>
      <c r="AE2524" s="4"/>
      <c r="AF2524" s="4"/>
    </row>
    <row r="2525" spans="1:32">
      <c r="A2525" s="56"/>
      <c r="B2525" s="195"/>
      <c r="C2525" s="11" t="s">
        <v>289</v>
      </c>
      <c r="D2525" s="11"/>
      <c r="E2525" s="11" t="s">
        <v>290</v>
      </c>
      <c r="F2525" s="11">
        <v>103531</v>
      </c>
      <c r="G2525" s="11"/>
      <c r="H2525" s="11">
        <f t="shared" si="180"/>
        <v>285</v>
      </c>
      <c r="I2525" s="11"/>
      <c r="J2525" s="207">
        <v>17803.879999999997</v>
      </c>
      <c r="K2525" s="11"/>
      <c r="M2525" s="11">
        <v>65</v>
      </c>
      <c r="N2525" s="70"/>
      <c r="P2525" s="196">
        <f t="shared" si="183"/>
        <v>273.90584615384614</v>
      </c>
      <c r="Q2525" s="11"/>
      <c r="R2525" s="11"/>
      <c r="S2525" s="11"/>
      <c r="T2525" s="170">
        <f t="shared" si="184"/>
        <v>1592.7846153846153</v>
      </c>
      <c r="U2525" s="11"/>
      <c r="V2525" s="11"/>
      <c r="W2525" s="11"/>
      <c r="Y2525" s="11">
        <v>17803.879999999997</v>
      </c>
      <c r="Z2525" s="11">
        <f t="shared" si="181"/>
        <v>21857.89</v>
      </c>
      <c r="AB2525" s="11">
        <f t="shared" si="182"/>
        <v>10230.98</v>
      </c>
      <c r="AC2525" s="170">
        <v>17201.12</v>
      </c>
      <c r="AD2525" s="11"/>
      <c r="AE2525" s="4"/>
      <c r="AF2525" s="4"/>
    </row>
    <row r="2526" spans="1:32">
      <c r="A2526" s="56"/>
      <c r="B2526" s="195"/>
      <c r="C2526" s="11" t="s">
        <v>291</v>
      </c>
      <c r="D2526" s="11"/>
      <c r="E2526" s="11" t="s">
        <v>133</v>
      </c>
      <c r="F2526" s="11">
        <v>3112</v>
      </c>
      <c r="G2526" s="11"/>
      <c r="H2526" s="11">
        <f t="shared" si="180"/>
        <v>9</v>
      </c>
      <c r="I2526" s="11"/>
      <c r="J2526" s="207">
        <v>715.80000000000007</v>
      </c>
      <c r="K2526" s="11"/>
      <c r="M2526" s="11">
        <v>11</v>
      </c>
      <c r="N2526" s="70"/>
      <c r="P2526" s="196">
        <f t="shared" si="183"/>
        <v>65.072727272727278</v>
      </c>
      <c r="Q2526" s="11"/>
      <c r="R2526" s="11"/>
      <c r="S2526" s="11"/>
      <c r="T2526" s="170">
        <f t="shared" si="184"/>
        <v>282.90909090909093</v>
      </c>
      <c r="U2526" s="11"/>
      <c r="V2526" s="11"/>
      <c r="W2526" s="11"/>
      <c r="Y2526" s="11">
        <v>715.80000000000007</v>
      </c>
      <c r="Z2526" s="11">
        <f t="shared" si="181"/>
        <v>878.79</v>
      </c>
      <c r="AB2526" s="11">
        <f t="shared" si="182"/>
        <v>411.33</v>
      </c>
      <c r="AC2526" s="170">
        <v>691.57</v>
      </c>
      <c r="AD2526" s="11"/>
      <c r="AE2526" s="4"/>
      <c r="AF2526" s="4"/>
    </row>
    <row r="2527" spans="1:32">
      <c r="A2527" s="56"/>
      <c r="B2527" s="195"/>
      <c r="C2527" s="11" t="s">
        <v>292</v>
      </c>
      <c r="D2527" s="11"/>
      <c r="E2527" s="11" t="s">
        <v>155</v>
      </c>
      <c r="F2527" s="11">
        <v>26042</v>
      </c>
      <c r="G2527" s="11"/>
      <c r="H2527" s="11">
        <f t="shared" si="180"/>
        <v>72</v>
      </c>
      <c r="I2527" s="11"/>
      <c r="J2527" s="207">
        <v>4118.5</v>
      </c>
      <c r="K2527" s="11"/>
      <c r="M2527" s="11">
        <v>17</v>
      </c>
      <c r="N2527" s="70"/>
      <c r="P2527" s="196">
        <f t="shared" si="183"/>
        <v>242.26470588235293</v>
      </c>
      <c r="Q2527" s="11"/>
      <c r="R2527" s="11"/>
      <c r="S2527" s="11"/>
      <c r="T2527" s="170">
        <f t="shared" si="184"/>
        <v>1531.8823529411766</v>
      </c>
      <c r="U2527" s="11"/>
      <c r="V2527" s="11"/>
      <c r="W2527" s="11"/>
      <c r="Y2527" s="11">
        <v>4118.5</v>
      </c>
      <c r="Z2527" s="11">
        <f t="shared" si="181"/>
        <v>5056.3</v>
      </c>
      <c r="AB2527" s="11">
        <f t="shared" si="182"/>
        <v>2366.69</v>
      </c>
      <c r="AC2527" s="170">
        <v>3979.07</v>
      </c>
      <c r="AD2527" s="11"/>
      <c r="AE2527" s="4"/>
      <c r="AF2527" s="4"/>
    </row>
    <row r="2528" spans="1:32">
      <c r="A2528" s="56"/>
      <c r="B2528" s="195"/>
      <c r="C2528" s="11" t="s">
        <v>293</v>
      </c>
      <c r="D2528" s="11"/>
      <c r="E2528" s="11" t="s">
        <v>198</v>
      </c>
      <c r="F2528" s="11">
        <v>81325</v>
      </c>
      <c r="G2528" s="11"/>
      <c r="H2528" s="11">
        <f t="shared" si="180"/>
        <v>224</v>
      </c>
      <c r="I2528" s="11"/>
      <c r="J2528" s="207">
        <v>12583.739999999998</v>
      </c>
      <c r="K2528" s="11"/>
      <c r="M2528" s="11">
        <v>47</v>
      </c>
      <c r="N2528" s="70"/>
      <c r="P2528" s="196">
        <f t="shared" si="183"/>
        <v>267.73914893617018</v>
      </c>
      <c r="Q2528" s="11"/>
      <c r="R2528" s="11"/>
      <c r="S2528" s="11"/>
      <c r="T2528" s="170">
        <f t="shared" si="184"/>
        <v>1730.3191489361702</v>
      </c>
      <c r="U2528" s="11"/>
      <c r="V2528" s="11"/>
      <c r="W2528" s="11"/>
      <c r="Y2528" s="11">
        <v>12583.739999999998</v>
      </c>
      <c r="Z2528" s="11">
        <f t="shared" si="181"/>
        <v>15449.11</v>
      </c>
      <c r="AB2528" s="11">
        <f t="shared" si="182"/>
        <v>7231.23</v>
      </c>
      <c r="AC2528" s="170">
        <v>12157.71</v>
      </c>
      <c r="AD2528" s="11"/>
      <c r="AE2528" s="4"/>
      <c r="AF2528" s="4"/>
    </row>
    <row r="2529" spans="1:32">
      <c r="A2529" s="56"/>
      <c r="B2529" s="195"/>
      <c r="C2529" s="11" t="s">
        <v>294</v>
      </c>
      <c r="D2529" s="11"/>
      <c r="E2529" s="11" t="s">
        <v>86</v>
      </c>
      <c r="F2529" s="11">
        <v>400</v>
      </c>
      <c r="G2529" s="11"/>
      <c r="H2529" s="11">
        <f t="shared" si="180"/>
        <v>1</v>
      </c>
      <c r="I2529" s="11"/>
      <c r="J2529" s="207">
        <v>151.51</v>
      </c>
      <c r="K2529" s="11"/>
      <c r="M2529" s="11">
        <v>1</v>
      </c>
      <c r="N2529" s="70"/>
      <c r="P2529" s="196">
        <f t="shared" si="183"/>
        <v>151.51</v>
      </c>
      <c r="Q2529" s="11"/>
      <c r="R2529" s="11"/>
      <c r="S2529" s="11"/>
      <c r="T2529" s="170">
        <f t="shared" si="184"/>
        <v>400</v>
      </c>
      <c r="U2529" s="11"/>
      <c r="V2529" s="11"/>
      <c r="W2529" s="11"/>
      <c r="Y2529" s="11">
        <v>151.51</v>
      </c>
      <c r="Z2529" s="11">
        <f t="shared" si="181"/>
        <v>186.01</v>
      </c>
      <c r="AB2529" s="11">
        <f t="shared" si="182"/>
        <v>87.07</v>
      </c>
      <c r="AC2529" s="170">
        <v>146.38</v>
      </c>
      <c r="AD2529" s="11"/>
      <c r="AE2529" s="4"/>
      <c r="AF2529" s="4"/>
    </row>
    <row r="2530" spans="1:32">
      <c r="A2530" s="56"/>
      <c r="B2530" s="195"/>
      <c r="C2530" s="11" t="s">
        <v>294</v>
      </c>
      <c r="D2530" s="11"/>
      <c r="E2530" s="11" t="s">
        <v>295</v>
      </c>
      <c r="F2530" s="11">
        <v>167851</v>
      </c>
      <c r="G2530" s="11"/>
      <c r="H2530" s="11">
        <f t="shared" si="180"/>
        <v>461</v>
      </c>
      <c r="I2530" s="11"/>
      <c r="J2530" s="207">
        <v>30735.739999999998</v>
      </c>
      <c r="K2530" s="11"/>
      <c r="M2530" s="11">
        <v>97</v>
      </c>
      <c r="N2530" s="70"/>
      <c r="P2530" s="196">
        <f t="shared" si="183"/>
        <v>316.86329896907216</v>
      </c>
      <c r="Q2530" s="11"/>
      <c r="R2530" s="11"/>
      <c r="S2530" s="11"/>
      <c r="T2530" s="170">
        <f t="shared" si="184"/>
        <v>1730.4226804123712</v>
      </c>
      <c r="U2530" s="11"/>
      <c r="V2530" s="11"/>
      <c r="W2530" s="11"/>
      <c r="Y2530" s="11">
        <v>30735.739999999998</v>
      </c>
      <c r="Z2530" s="11">
        <f t="shared" si="181"/>
        <v>37734.39</v>
      </c>
      <c r="AB2530" s="11">
        <f t="shared" si="182"/>
        <v>17662.259999999998</v>
      </c>
      <c r="AC2530" s="170">
        <v>29695.17</v>
      </c>
      <c r="AD2530" s="11"/>
      <c r="AE2530" s="4"/>
      <c r="AF2530" s="4"/>
    </row>
    <row r="2531" spans="1:32">
      <c r="A2531" s="56"/>
      <c r="B2531" s="195"/>
      <c r="C2531" s="11" t="s">
        <v>294</v>
      </c>
      <c r="D2531" s="11"/>
      <c r="E2531" s="11" t="s">
        <v>232</v>
      </c>
      <c r="F2531" s="11">
        <v>1306</v>
      </c>
      <c r="G2531" s="11"/>
      <c r="H2531" s="11">
        <f t="shared" si="180"/>
        <v>4</v>
      </c>
      <c r="I2531" s="11"/>
      <c r="J2531" s="207">
        <v>128.16</v>
      </c>
      <c r="K2531" s="11"/>
      <c r="M2531" s="11">
        <v>1</v>
      </c>
      <c r="N2531" s="70"/>
      <c r="P2531" s="196">
        <f t="shared" si="183"/>
        <v>128.16</v>
      </c>
      <c r="Q2531" s="11"/>
      <c r="R2531" s="11"/>
      <c r="S2531" s="11"/>
      <c r="T2531" s="170">
        <f t="shared" si="184"/>
        <v>1306</v>
      </c>
      <c r="U2531" s="11"/>
      <c r="V2531" s="11"/>
      <c r="W2531" s="11"/>
      <c r="Y2531" s="11">
        <v>128.16</v>
      </c>
      <c r="Z2531" s="11">
        <f t="shared" si="181"/>
        <v>157.34</v>
      </c>
      <c r="AB2531" s="11">
        <f t="shared" si="182"/>
        <v>73.650000000000006</v>
      </c>
      <c r="AC2531" s="170">
        <v>123.82</v>
      </c>
      <c r="AD2531" s="11"/>
      <c r="AE2531" s="4"/>
      <c r="AF2531" s="4"/>
    </row>
    <row r="2532" spans="1:32">
      <c r="A2532" s="56"/>
      <c r="B2532" s="195"/>
      <c r="C2532" s="11" t="s">
        <v>296</v>
      </c>
      <c r="D2532" s="11"/>
      <c r="E2532" s="11" t="s">
        <v>297</v>
      </c>
      <c r="F2532" s="11">
        <v>23311</v>
      </c>
      <c r="G2532" s="11"/>
      <c r="H2532" s="11">
        <f t="shared" si="180"/>
        <v>64</v>
      </c>
      <c r="I2532" s="11"/>
      <c r="J2532" s="207">
        <v>2661.35</v>
      </c>
      <c r="K2532" s="11"/>
      <c r="M2532" s="11">
        <v>18</v>
      </c>
      <c r="N2532" s="70"/>
      <c r="P2532" s="196">
        <f t="shared" si="183"/>
        <v>147.85277777777776</v>
      </c>
      <c r="Q2532" s="11"/>
      <c r="R2532" s="11"/>
      <c r="S2532" s="11"/>
      <c r="T2532" s="170">
        <f t="shared" si="184"/>
        <v>1295.0555555555557</v>
      </c>
      <c r="U2532" s="11"/>
      <c r="V2532" s="11"/>
      <c r="W2532" s="11"/>
      <c r="Y2532" s="11">
        <v>2661.35</v>
      </c>
      <c r="Z2532" s="11">
        <f t="shared" si="181"/>
        <v>3267.35</v>
      </c>
      <c r="AB2532" s="11">
        <f t="shared" si="182"/>
        <v>1529.34</v>
      </c>
      <c r="AC2532" s="170">
        <v>2571.25</v>
      </c>
      <c r="AD2532" s="11"/>
      <c r="AE2532" s="4"/>
      <c r="AF2532" s="4"/>
    </row>
    <row r="2533" spans="1:32">
      <c r="A2533" s="56"/>
      <c r="B2533" s="195"/>
      <c r="C2533" s="11" t="s">
        <v>298</v>
      </c>
      <c r="D2533" s="11"/>
      <c r="E2533" s="11" t="s">
        <v>299</v>
      </c>
      <c r="F2533" s="11">
        <v>41840</v>
      </c>
      <c r="G2533" s="11"/>
      <c r="H2533" s="11">
        <f t="shared" si="180"/>
        <v>115</v>
      </c>
      <c r="I2533" s="11"/>
      <c r="J2533" s="207">
        <v>7696.2199999999993</v>
      </c>
      <c r="K2533" s="11"/>
      <c r="M2533" s="11">
        <v>64</v>
      </c>
      <c r="N2533" s="70"/>
      <c r="P2533" s="196">
        <f t="shared" si="183"/>
        <v>120.25343749999999</v>
      </c>
      <c r="Q2533" s="11"/>
      <c r="R2533" s="11"/>
      <c r="S2533" s="11"/>
      <c r="T2533" s="170">
        <f t="shared" si="184"/>
        <v>653.75</v>
      </c>
      <c r="U2533" s="11"/>
      <c r="V2533" s="11"/>
      <c r="W2533" s="11"/>
      <c r="Y2533" s="11">
        <v>7696.2199999999993</v>
      </c>
      <c r="Z2533" s="11">
        <f t="shared" si="181"/>
        <v>9448.68</v>
      </c>
      <c r="AB2533" s="11">
        <f t="shared" si="182"/>
        <v>4422.62</v>
      </c>
      <c r="AC2533" s="170">
        <v>7435.66</v>
      </c>
      <c r="AD2533" s="11"/>
      <c r="AE2533" s="4"/>
      <c r="AF2533" s="4"/>
    </row>
    <row r="2534" spans="1:32">
      <c r="A2534" s="56"/>
      <c r="B2534" s="195"/>
      <c r="C2534" s="11" t="s">
        <v>300</v>
      </c>
      <c r="D2534" s="11"/>
      <c r="E2534" s="11" t="s">
        <v>119</v>
      </c>
      <c r="F2534" s="11">
        <v>234</v>
      </c>
      <c r="G2534" s="11"/>
      <c r="H2534" s="11">
        <f t="shared" si="180"/>
        <v>1</v>
      </c>
      <c r="I2534" s="11"/>
      <c r="J2534" s="207">
        <v>47.09</v>
      </c>
      <c r="K2534" s="11"/>
      <c r="M2534" s="11">
        <v>1</v>
      </c>
      <c r="N2534" s="70"/>
      <c r="P2534" s="196">
        <f t="shared" si="183"/>
        <v>47.09</v>
      </c>
      <c r="Q2534" s="11"/>
      <c r="R2534" s="11"/>
      <c r="S2534" s="11"/>
      <c r="T2534" s="170">
        <f t="shared" si="184"/>
        <v>234</v>
      </c>
      <c r="U2534" s="11"/>
      <c r="V2534" s="11"/>
      <c r="W2534" s="11"/>
      <c r="Y2534" s="11">
        <v>47.09</v>
      </c>
      <c r="Z2534" s="11">
        <f t="shared" si="181"/>
        <v>57.81</v>
      </c>
      <c r="AB2534" s="11">
        <f t="shared" si="182"/>
        <v>27.06</v>
      </c>
      <c r="AC2534" s="170">
        <v>45.5</v>
      </c>
      <c r="AD2534" s="11"/>
      <c r="AE2534" s="4"/>
      <c r="AF2534" s="4"/>
    </row>
    <row r="2535" spans="1:32">
      <c r="A2535" s="56"/>
      <c r="B2535" s="195"/>
      <c r="C2535" s="11" t="s">
        <v>300</v>
      </c>
      <c r="D2535" s="11"/>
      <c r="E2535" s="11" t="s">
        <v>301</v>
      </c>
      <c r="F2535" s="11">
        <v>266340</v>
      </c>
      <c r="G2535" s="11"/>
      <c r="H2535" s="11">
        <f t="shared" si="180"/>
        <v>732</v>
      </c>
      <c r="I2535" s="11"/>
      <c r="J2535" s="207">
        <v>19733.769999999993</v>
      </c>
      <c r="K2535" s="11"/>
      <c r="M2535" s="11">
        <v>24</v>
      </c>
      <c r="N2535" s="70"/>
      <c r="P2535" s="196">
        <f t="shared" si="183"/>
        <v>822.24041666666642</v>
      </c>
      <c r="Q2535" s="11"/>
      <c r="R2535" s="11"/>
      <c r="S2535" s="11"/>
      <c r="T2535" s="170">
        <f t="shared" si="184"/>
        <v>11097.5</v>
      </c>
      <c r="U2535" s="11"/>
      <c r="V2535" s="11"/>
      <c r="W2535" s="11"/>
      <c r="Y2535" s="11">
        <v>19733.769999999993</v>
      </c>
      <c r="Z2535" s="11">
        <f t="shared" si="181"/>
        <v>24227.23</v>
      </c>
      <c r="AB2535" s="11">
        <f t="shared" si="182"/>
        <v>11339.99</v>
      </c>
      <c r="AC2535" s="170">
        <v>19065.669999999998</v>
      </c>
      <c r="AD2535" s="11"/>
      <c r="AE2535" s="4"/>
      <c r="AF2535" s="4"/>
    </row>
    <row r="2536" spans="1:32">
      <c r="A2536" s="56"/>
      <c r="B2536" s="195"/>
      <c r="C2536" s="11" t="s">
        <v>302</v>
      </c>
      <c r="D2536" s="11"/>
      <c r="E2536" s="11" t="s">
        <v>122</v>
      </c>
      <c r="F2536" s="11">
        <v>35873</v>
      </c>
      <c r="G2536" s="11"/>
      <c r="H2536" s="11">
        <f t="shared" si="180"/>
        <v>99</v>
      </c>
      <c r="I2536" s="11"/>
      <c r="J2536" s="207">
        <v>3281.02</v>
      </c>
      <c r="K2536" s="11"/>
      <c r="M2536" s="11">
        <v>13</v>
      </c>
      <c r="N2536" s="70"/>
      <c r="P2536" s="196">
        <f t="shared" si="183"/>
        <v>252.38615384615383</v>
      </c>
      <c r="Q2536" s="11"/>
      <c r="R2536" s="11"/>
      <c r="S2536" s="11"/>
      <c r="T2536" s="170">
        <f t="shared" si="184"/>
        <v>2759.4615384615386</v>
      </c>
      <c r="U2536" s="11"/>
      <c r="V2536" s="11"/>
      <c r="W2536" s="11"/>
      <c r="Y2536" s="11">
        <v>3281.02</v>
      </c>
      <c r="Z2536" s="11">
        <f t="shared" si="181"/>
        <v>4028.12</v>
      </c>
      <c r="AB2536" s="11">
        <f t="shared" si="182"/>
        <v>1885.43</v>
      </c>
      <c r="AC2536" s="170">
        <v>3169.94</v>
      </c>
      <c r="AD2536" s="11"/>
      <c r="AE2536" s="4"/>
      <c r="AF2536" s="4"/>
    </row>
    <row r="2537" spans="1:32">
      <c r="A2537" s="56"/>
      <c r="B2537" s="195"/>
      <c r="C2537" s="11" t="s">
        <v>588</v>
      </c>
      <c r="D2537" s="11"/>
      <c r="E2537" s="11" t="s">
        <v>108</v>
      </c>
      <c r="F2537" s="11">
        <v>1800</v>
      </c>
      <c r="G2537" s="11"/>
      <c r="H2537" s="11">
        <f t="shared" si="180"/>
        <v>5</v>
      </c>
      <c r="I2537" s="11"/>
      <c r="J2537" s="207">
        <v>407.07</v>
      </c>
      <c r="K2537" s="11"/>
      <c r="M2537" s="11">
        <v>1</v>
      </c>
      <c r="N2537" s="70"/>
      <c r="P2537" s="196">
        <f t="shared" si="183"/>
        <v>407.07</v>
      </c>
      <c r="Q2537" s="11"/>
      <c r="R2537" s="11"/>
      <c r="S2537" s="11"/>
      <c r="T2537" s="170">
        <f t="shared" si="184"/>
        <v>1800</v>
      </c>
      <c r="U2537" s="11"/>
      <c r="V2537" s="11"/>
      <c r="W2537" s="11"/>
      <c r="Y2537" s="11">
        <v>407.07</v>
      </c>
      <c r="Z2537" s="11">
        <f t="shared" si="181"/>
        <v>499.76</v>
      </c>
      <c r="AB2537" s="11">
        <f t="shared" si="182"/>
        <v>233.92</v>
      </c>
      <c r="AC2537" s="170">
        <v>393.29</v>
      </c>
      <c r="AD2537" s="11"/>
      <c r="AE2537" s="4"/>
      <c r="AF2537" s="4"/>
    </row>
    <row r="2538" spans="1:32">
      <c r="A2538" s="56"/>
      <c r="B2538" s="195"/>
      <c r="C2538" s="11" t="s">
        <v>303</v>
      </c>
      <c r="D2538" s="11"/>
      <c r="E2538" s="11" t="s">
        <v>70</v>
      </c>
      <c r="F2538" s="11">
        <v>17</v>
      </c>
      <c r="G2538" s="11"/>
      <c r="H2538" s="11">
        <f t="shared" si="180"/>
        <v>0</v>
      </c>
      <c r="I2538" s="11"/>
      <c r="J2538" s="207">
        <v>13.52</v>
      </c>
      <c r="K2538" s="11"/>
      <c r="M2538" s="11">
        <v>1</v>
      </c>
      <c r="N2538" s="70"/>
      <c r="P2538" s="196">
        <f t="shared" si="183"/>
        <v>13.52</v>
      </c>
      <c r="Q2538" s="11"/>
      <c r="R2538" s="11"/>
      <c r="S2538" s="11"/>
      <c r="T2538" s="170">
        <f t="shared" si="184"/>
        <v>17</v>
      </c>
      <c r="U2538" s="11"/>
      <c r="V2538" s="11"/>
      <c r="W2538" s="11"/>
      <c r="Y2538" s="11">
        <v>13.52</v>
      </c>
      <c r="Z2538" s="11">
        <f t="shared" si="181"/>
        <v>16.600000000000001</v>
      </c>
      <c r="AB2538" s="11">
        <f t="shared" si="182"/>
        <v>7.77</v>
      </c>
      <c r="AC2538" s="170">
        <v>13.06</v>
      </c>
      <c r="AD2538" s="11"/>
      <c r="AE2538" s="4"/>
      <c r="AF2538" s="4"/>
    </row>
    <row r="2539" spans="1:32">
      <c r="A2539" s="56"/>
      <c r="B2539" s="195"/>
      <c r="C2539" s="11" t="s">
        <v>303</v>
      </c>
      <c r="D2539" s="11"/>
      <c r="E2539" s="11" t="s">
        <v>68</v>
      </c>
      <c r="F2539" s="11">
        <v>6477787</v>
      </c>
      <c r="G2539" s="11"/>
      <c r="H2539" s="11">
        <f t="shared" si="180"/>
        <v>17805</v>
      </c>
      <c r="I2539" s="11"/>
      <c r="J2539" s="207">
        <v>729498.27000000037</v>
      </c>
      <c r="K2539" s="11"/>
      <c r="M2539" s="11">
        <v>1549</v>
      </c>
      <c r="N2539" s="70"/>
      <c r="P2539" s="196">
        <f t="shared" si="183"/>
        <v>470.94788250484208</v>
      </c>
      <c r="Q2539" s="11"/>
      <c r="R2539" s="11"/>
      <c r="S2539" s="11"/>
      <c r="T2539" s="170">
        <f t="shared" si="184"/>
        <v>4181.9154293092315</v>
      </c>
      <c r="U2539" s="11"/>
      <c r="V2539" s="11"/>
      <c r="W2539" s="11"/>
      <c r="Y2539" s="11">
        <v>729498.27000000037</v>
      </c>
      <c r="Z2539" s="11">
        <f t="shared" si="181"/>
        <v>895607.9</v>
      </c>
      <c r="AB2539" s="11">
        <f t="shared" si="182"/>
        <v>419205.31</v>
      </c>
      <c r="AC2539" s="170">
        <v>704800.75</v>
      </c>
      <c r="AD2539" s="11"/>
      <c r="AE2539" s="4"/>
      <c r="AF2539" s="4"/>
    </row>
    <row r="2540" spans="1:32">
      <c r="A2540" s="56"/>
      <c r="B2540" s="195"/>
      <c r="C2540" s="11" t="s">
        <v>303</v>
      </c>
      <c r="D2540" s="11"/>
      <c r="E2540" s="11" t="s">
        <v>305</v>
      </c>
      <c r="F2540" s="11">
        <v>145</v>
      </c>
      <c r="G2540" s="11"/>
      <c r="H2540" s="11">
        <f t="shared" si="180"/>
        <v>0</v>
      </c>
      <c r="I2540" s="11"/>
      <c r="J2540" s="207">
        <v>22.46</v>
      </c>
      <c r="K2540" s="11"/>
      <c r="M2540" s="11">
        <v>1</v>
      </c>
      <c r="N2540" s="70"/>
      <c r="P2540" s="196">
        <f t="shared" si="183"/>
        <v>22.46</v>
      </c>
      <c r="Q2540" s="11"/>
      <c r="R2540" s="11"/>
      <c r="S2540" s="11"/>
      <c r="T2540" s="170">
        <f t="shared" si="184"/>
        <v>145</v>
      </c>
      <c r="U2540" s="11"/>
      <c r="V2540" s="11"/>
      <c r="W2540" s="11"/>
      <c r="Y2540" s="11">
        <v>22.46</v>
      </c>
      <c r="Z2540" s="11">
        <f t="shared" si="181"/>
        <v>27.57</v>
      </c>
      <c r="AB2540" s="11">
        <f t="shared" si="182"/>
        <v>12.91</v>
      </c>
      <c r="AC2540" s="170">
        <v>21.7</v>
      </c>
      <c r="AD2540" s="11"/>
      <c r="AE2540" s="4"/>
      <c r="AF2540" s="4"/>
    </row>
    <row r="2541" spans="1:32">
      <c r="A2541" s="56"/>
      <c r="B2541" s="195"/>
      <c r="C2541" s="11" t="s">
        <v>303</v>
      </c>
      <c r="D2541" s="11"/>
      <c r="E2541" s="11" t="s">
        <v>108</v>
      </c>
      <c r="F2541" s="11">
        <v>173525</v>
      </c>
      <c r="G2541" s="11"/>
      <c r="H2541" s="11">
        <f t="shared" si="180"/>
        <v>477</v>
      </c>
      <c r="I2541" s="11"/>
      <c r="J2541" s="207">
        <v>34875.5</v>
      </c>
      <c r="K2541" s="11"/>
      <c r="M2541" s="11">
        <v>1</v>
      </c>
      <c r="N2541" s="70"/>
      <c r="P2541" s="196">
        <f t="shared" si="183"/>
        <v>34875.5</v>
      </c>
      <c r="Q2541" s="11"/>
      <c r="R2541" s="11"/>
      <c r="S2541" s="11"/>
      <c r="T2541" s="170">
        <f t="shared" si="184"/>
        <v>173525</v>
      </c>
      <c r="U2541" s="11"/>
      <c r="V2541" s="11"/>
      <c r="W2541" s="11"/>
      <c r="Y2541" s="11">
        <v>34875.5</v>
      </c>
      <c r="Z2541" s="11">
        <f t="shared" si="181"/>
        <v>42816.79</v>
      </c>
      <c r="AB2541" s="11">
        <f t="shared" si="182"/>
        <v>20041.16</v>
      </c>
      <c r="AC2541" s="170">
        <v>33694.769999999997</v>
      </c>
      <c r="AD2541" s="11"/>
      <c r="AE2541" s="4"/>
      <c r="AF2541" s="4"/>
    </row>
    <row r="2542" spans="1:32">
      <c r="A2542" s="56"/>
      <c r="B2542" s="195"/>
      <c r="C2542" s="11" t="s">
        <v>304</v>
      </c>
      <c r="D2542" s="11"/>
      <c r="E2542" s="11" t="s">
        <v>305</v>
      </c>
      <c r="F2542" s="11">
        <v>32162</v>
      </c>
      <c r="G2542" s="11"/>
      <c r="H2542" s="11">
        <f t="shared" si="180"/>
        <v>88</v>
      </c>
      <c r="I2542" s="11"/>
      <c r="J2542" s="207">
        <v>6567.3400000000029</v>
      </c>
      <c r="K2542" s="11"/>
      <c r="M2542" s="11">
        <v>44</v>
      </c>
      <c r="N2542" s="70"/>
      <c r="P2542" s="196">
        <f t="shared" si="183"/>
        <v>149.25772727272735</v>
      </c>
      <c r="Q2542" s="11"/>
      <c r="R2542" s="11"/>
      <c r="S2542" s="11"/>
      <c r="T2542" s="170">
        <f t="shared" si="184"/>
        <v>730.9545454545455</v>
      </c>
      <c r="U2542" s="11"/>
      <c r="V2542" s="11"/>
      <c r="W2542" s="11"/>
      <c r="Y2542" s="11">
        <v>6567.3400000000029</v>
      </c>
      <c r="Z2542" s="11">
        <f t="shared" si="181"/>
        <v>8062.75</v>
      </c>
      <c r="AB2542" s="11">
        <f t="shared" si="182"/>
        <v>3773.91</v>
      </c>
      <c r="AC2542" s="170">
        <v>6345</v>
      </c>
      <c r="AD2542" s="11"/>
      <c r="AE2542" s="4"/>
      <c r="AF2542" s="4"/>
    </row>
    <row r="2543" spans="1:32">
      <c r="A2543" s="56"/>
      <c r="B2543" s="195"/>
      <c r="C2543" s="11" t="s">
        <v>306</v>
      </c>
      <c r="D2543" s="11"/>
      <c r="E2543" s="11" t="s">
        <v>273</v>
      </c>
      <c r="F2543" s="11">
        <v>21513</v>
      </c>
      <c r="G2543" s="11"/>
      <c r="H2543" s="11">
        <f t="shared" si="180"/>
        <v>59</v>
      </c>
      <c r="I2543" s="11"/>
      <c r="J2543" s="207">
        <v>4063.57</v>
      </c>
      <c r="K2543" s="11"/>
      <c r="M2543" s="11">
        <v>7</v>
      </c>
      <c r="N2543" s="70"/>
      <c r="P2543" s="196">
        <f t="shared" si="183"/>
        <v>580.51</v>
      </c>
      <c r="Q2543" s="11"/>
      <c r="R2543" s="11"/>
      <c r="S2543" s="11"/>
      <c r="T2543" s="170">
        <f t="shared" si="184"/>
        <v>3073.2857142857142</v>
      </c>
      <c r="U2543" s="11"/>
      <c r="V2543" s="11"/>
      <c r="W2543" s="11"/>
      <c r="Y2543" s="11">
        <v>4063.57</v>
      </c>
      <c r="Z2543" s="11">
        <f t="shared" si="181"/>
        <v>4988.8599999999997</v>
      </c>
      <c r="AB2543" s="11">
        <f t="shared" si="182"/>
        <v>2335.13</v>
      </c>
      <c r="AC2543" s="170">
        <v>3926</v>
      </c>
      <c r="AD2543" s="11"/>
      <c r="AE2543" s="4"/>
      <c r="AF2543" s="4"/>
    </row>
    <row r="2544" spans="1:32">
      <c r="A2544" s="56"/>
      <c r="B2544" s="195"/>
      <c r="C2544" s="11" t="s">
        <v>307</v>
      </c>
      <c r="D2544" s="11"/>
      <c r="E2544" s="11" t="s">
        <v>82</v>
      </c>
      <c r="F2544" s="11">
        <v>11350</v>
      </c>
      <c r="G2544" s="11"/>
      <c r="H2544" s="11">
        <f t="shared" si="180"/>
        <v>31</v>
      </c>
      <c r="I2544" s="11"/>
      <c r="J2544" s="207">
        <v>2746.3</v>
      </c>
      <c r="K2544" s="11"/>
      <c r="M2544" s="11">
        <v>9</v>
      </c>
      <c r="N2544" s="70"/>
      <c r="P2544" s="196">
        <f t="shared" si="183"/>
        <v>305.14444444444445</v>
      </c>
      <c r="Q2544" s="11"/>
      <c r="R2544" s="11"/>
      <c r="S2544" s="11"/>
      <c r="T2544" s="170">
        <f t="shared" si="184"/>
        <v>1261.1111111111111</v>
      </c>
      <c r="U2544" s="11"/>
      <c r="V2544" s="11"/>
      <c r="W2544" s="11"/>
      <c r="Y2544" s="11">
        <v>2746.3</v>
      </c>
      <c r="Z2544" s="11">
        <f t="shared" si="181"/>
        <v>3371.64</v>
      </c>
      <c r="AB2544" s="11">
        <f t="shared" si="182"/>
        <v>1578.16</v>
      </c>
      <c r="AC2544" s="170">
        <v>2653.32</v>
      </c>
      <c r="AD2544" s="11"/>
      <c r="AE2544" s="4"/>
      <c r="AF2544" s="4"/>
    </row>
    <row r="2545" spans="1:32">
      <c r="A2545" s="56"/>
      <c r="B2545" s="195"/>
      <c r="C2545" s="11" t="s">
        <v>308</v>
      </c>
      <c r="D2545" s="11"/>
      <c r="E2545" s="11" t="s">
        <v>152</v>
      </c>
      <c r="F2545" s="11">
        <v>1776</v>
      </c>
      <c r="G2545" s="11"/>
      <c r="H2545" s="11">
        <f t="shared" si="180"/>
        <v>5</v>
      </c>
      <c r="I2545" s="11"/>
      <c r="J2545" s="207">
        <v>585.77</v>
      </c>
      <c r="K2545" s="11"/>
      <c r="M2545" s="11">
        <v>16</v>
      </c>
      <c r="N2545" s="70"/>
      <c r="P2545" s="196">
        <f t="shared" si="183"/>
        <v>36.610624999999999</v>
      </c>
      <c r="Q2545" s="11"/>
      <c r="R2545" s="11"/>
      <c r="S2545" s="11"/>
      <c r="T2545" s="170">
        <f t="shared" si="184"/>
        <v>111</v>
      </c>
      <c r="U2545" s="11"/>
      <c r="V2545" s="11"/>
      <c r="W2545" s="11"/>
      <c r="Y2545" s="11">
        <v>585.77</v>
      </c>
      <c r="Z2545" s="11">
        <f t="shared" si="181"/>
        <v>719.15</v>
      </c>
      <c r="AB2545" s="11">
        <f t="shared" si="182"/>
        <v>336.61</v>
      </c>
      <c r="AC2545" s="170">
        <v>565.94000000000005</v>
      </c>
      <c r="AD2545" s="11"/>
      <c r="AE2545" s="4"/>
      <c r="AF2545" s="4"/>
    </row>
    <row r="2546" spans="1:32">
      <c r="A2546" s="56"/>
      <c r="B2546" s="195"/>
      <c r="C2546" s="11" t="s">
        <v>311</v>
      </c>
      <c r="D2546" s="11"/>
      <c r="E2546" s="11" t="s">
        <v>312</v>
      </c>
      <c r="F2546" s="11">
        <v>129458</v>
      </c>
      <c r="G2546" s="11"/>
      <c r="H2546" s="11">
        <f t="shared" si="180"/>
        <v>356</v>
      </c>
      <c r="I2546" s="11"/>
      <c r="J2546" s="207">
        <v>13052.9</v>
      </c>
      <c r="K2546" s="11"/>
      <c r="M2546" s="11">
        <v>52</v>
      </c>
      <c r="N2546" s="70"/>
      <c r="P2546" s="196">
        <f t="shared" si="183"/>
        <v>251.0173076923077</v>
      </c>
      <c r="Q2546" s="11"/>
      <c r="R2546" s="11"/>
      <c r="S2546" s="11"/>
      <c r="T2546" s="170">
        <f t="shared" si="184"/>
        <v>2489.5769230769229</v>
      </c>
      <c r="U2546" s="11"/>
      <c r="V2546" s="11"/>
      <c r="W2546" s="11"/>
      <c r="Y2546" s="11">
        <v>13052.9</v>
      </c>
      <c r="Z2546" s="11">
        <f t="shared" si="181"/>
        <v>16025.1</v>
      </c>
      <c r="AB2546" s="11">
        <f t="shared" si="182"/>
        <v>7500.83</v>
      </c>
      <c r="AC2546" s="170">
        <v>12610.99</v>
      </c>
      <c r="AD2546" s="11"/>
      <c r="AE2546" s="4"/>
      <c r="AF2546" s="4"/>
    </row>
    <row r="2547" spans="1:32">
      <c r="A2547" s="56"/>
      <c r="B2547" s="195"/>
      <c r="C2547" s="11" t="s">
        <v>589</v>
      </c>
      <c r="D2547" s="11"/>
      <c r="E2547" s="11" t="s">
        <v>98</v>
      </c>
      <c r="F2547" s="11">
        <v>208</v>
      </c>
      <c r="G2547" s="11"/>
      <c r="H2547" s="11">
        <f t="shared" si="180"/>
        <v>1</v>
      </c>
      <c r="I2547" s="11"/>
      <c r="J2547" s="207">
        <v>35.82</v>
      </c>
      <c r="K2547" s="11"/>
      <c r="M2547" s="11">
        <v>2</v>
      </c>
      <c r="N2547" s="70"/>
      <c r="P2547" s="196">
        <f t="shared" si="183"/>
        <v>17.91</v>
      </c>
      <c r="Q2547" s="11"/>
      <c r="R2547" s="11"/>
      <c r="S2547" s="11"/>
      <c r="T2547" s="170">
        <f t="shared" si="184"/>
        <v>104</v>
      </c>
      <c r="U2547" s="11"/>
      <c r="V2547" s="11"/>
      <c r="W2547" s="11"/>
      <c r="Y2547" s="11">
        <v>35.82</v>
      </c>
      <c r="Z2547" s="11">
        <f t="shared" si="181"/>
        <v>43.98</v>
      </c>
      <c r="AB2547" s="11">
        <f t="shared" si="182"/>
        <v>20.58</v>
      </c>
      <c r="AC2547" s="170">
        <v>34.61</v>
      </c>
      <c r="AD2547" s="11"/>
      <c r="AE2547" s="4"/>
      <c r="AF2547" s="4"/>
    </row>
    <row r="2548" spans="1:32">
      <c r="A2548" s="56"/>
      <c r="B2548" s="195"/>
      <c r="C2548" s="11" t="s">
        <v>313</v>
      </c>
      <c r="D2548" s="11"/>
      <c r="E2548" s="11" t="s">
        <v>93</v>
      </c>
      <c r="F2548" s="11">
        <v>292464</v>
      </c>
      <c r="G2548" s="11"/>
      <c r="H2548" s="11">
        <f t="shared" si="180"/>
        <v>804</v>
      </c>
      <c r="I2548" s="11"/>
      <c r="J2548" s="207">
        <v>39908.720000000001</v>
      </c>
      <c r="K2548" s="11"/>
      <c r="M2548" s="11">
        <v>77</v>
      </c>
      <c r="N2548" s="70"/>
      <c r="P2548" s="196">
        <f t="shared" si="183"/>
        <v>518.29506493506494</v>
      </c>
      <c r="Q2548" s="11"/>
      <c r="R2548" s="11"/>
      <c r="S2548" s="11"/>
      <c r="T2548" s="170">
        <f t="shared" si="184"/>
        <v>3798.2337662337663</v>
      </c>
      <c r="U2548" s="11"/>
      <c r="V2548" s="11"/>
      <c r="W2548" s="11"/>
      <c r="Y2548" s="11">
        <v>39908.720000000001</v>
      </c>
      <c r="Z2548" s="11">
        <f t="shared" si="181"/>
        <v>48996.09</v>
      </c>
      <c r="AB2548" s="11">
        <f t="shared" si="182"/>
        <v>22933.5</v>
      </c>
      <c r="AC2548" s="170">
        <v>38557.589999999997</v>
      </c>
      <c r="AD2548" s="11"/>
      <c r="AE2548" s="4"/>
      <c r="AF2548" s="4"/>
    </row>
    <row r="2549" spans="1:32">
      <c r="A2549" s="56"/>
      <c r="B2549" s="195"/>
      <c r="C2549" s="11" t="s">
        <v>314</v>
      </c>
      <c r="D2549" s="11"/>
      <c r="E2549" s="11" t="s">
        <v>93</v>
      </c>
      <c r="F2549" s="11">
        <v>24222</v>
      </c>
      <c r="G2549" s="11"/>
      <c r="H2549" s="11">
        <f t="shared" si="180"/>
        <v>67</v>
      </c>
      <c r="I2549" s="11"/>
      <c r="J2549" s="207">
        <v>4096.74</v>
      </c>
      <c r="K2549" s="11"/>
      <c r="M2549" s="11">
        <v>12</v>
      </c>
      <c r="N2549" s="70"/>
      <c r="P2549" s="196">
        <f t="shared" si="183"/>
        <v>341.39499999999998</v>
      </c>
      <c r="Q2549" s="11"/>
      <c r="R2549" s="11"/>
      <c r="S2549" s="11"/>
      <c r="T2549" s="170">
        <f t="shared" si="184"/>
        <v>2018.5</v>
      </c>
      <c r="U2549" s="11"/>
      <c r="V2549" s="11"/>
      <c r="W2549" s="11"/>
      <c r="Y2549" s="11">
        <v>4096.74</v>
      </c>
      <c r="Z2549" s="11">
        <f t="shared" si="181"/>
        <v>5029.58</v>
      </c>
      <c r="AB2549" s="11">
        <f t="shared" si="182"/>
        <v>2354.19</v>
      </c>
      <c r="AC2549" s="170">
        <v>3958.04</v>
      </c>
      <c r="AD2549" s="11"/>
      <c r="AE2549" s="4"/>
      <c r="AF2549" s="4"/>
    </row>
    <row r="2550" spans="1:32">
      <c r="A2550" s="56"/>
      <c r="B2550" s="195"/>
      <c r="C2550" s="11" t="s">
        <v>316</v>
      </c>
      <c r="D2550" s="11"/>
      <c r="E2550" s="11" t="s">
        <v>317</v>
      </c>
      <c r="F2550" s="11">
        <v>24972</v>
      </c>
      <c r="G2550" s="11"/>
      <c r="H2550" s="11">
        <f t="shared" si="180"/>
        <v>69</v>
      </c>
      <c r="I2550" s="11"/>
      <c r="J2550" s="207">
        <v>3369.23</v>
      </c>
      <c r="K2550" s="11"/>
      <c r="M2550" s="11">
        <v>23</v>
      </c>
      <c r="N2550" s="70"/>
      <c r="P2550" s="196">
        <f t="shared" si="183"/>
        <v>146.48826086956521</v>
      </c>
      <c r="Q2550" s="11"/>
      <c r="R2550" s="11"/>
      <c r="S2550" s="11"/>
      <c r="T2550" s="170">
        <f t="shared" si="184"/>
        <v>1085.7391304347825</v>
      </c>
      <c r="U2550" s="11"/>
      <c r="V2550" s="11"/>
      <c r="W2550" s="11"/>
      <c r="Y2550" s="11">
        <v>3369.23</v>
      </c>
      <c r="Z2550" s="11">
        <f t="shared" si="181"/>
        <v>4136.42</v>
      </c>
      <c r="AB2550" s="11">
        <f t="shared" si="182"/>
        <v>1936.12</v>
      </c>
      <c r="AC2550" s="170">
        <v>3255.16</v>
      </c>
      <c r="AD2550" s="11"/>
      <c r="AE2550" s="4"/>
      <c r="AF2550" s="4"/>
    </row>
    <row r="2551" spans="1:32">
      <c r="A2551" s="56"/>
      <c r="B2551" s="195"/>
      <c r="C2551" s="11" t="s">
        <v>318</v>
      </c>
      <c r="D2551" s="11"/>
      <c r="E2551" s="11" t="s">
        <v>319</v>
      </c>
      <c r="F2551" s="11">
        <v>21259</v>
      </c>
      <c r="G2551" s="11"/>
      <c r="H2551" s="11">
        <f t="shared" si="180"/>
        <v>58</v>
      </c>
      <c r="I2551" s="11"/>
      <c r="J2551" s="207">
        <v>2233.2200000000007</v>
      </c>
      <c r="K2551" s="11"/>
      <c r="M2551" s="11">
        <v>19</v>
      </c>
      <c r="N2551" s="70"/>
      <c r="P2551" s="196">
        <f t="shared" si="183"/>
        <v>117.53789473684215</v>
      </c>
      <c r="Q2551" s="11"/>
      <c r="R2551" s="11"/>
      <c r="S2551" s="11"/>
      <c r="T2551" s="170">
        <f t="shared" si="184"/>
        <v>1118.8947368421052</v>
      </c>
      <c r="U2551" s="11"/>
      <c r="V2551" s="11"/>
      <c r="W2551" s="11"/>
      <c r="Y2551" s="11">
        <v>2233.2200000000007</v>
      </c>
      <c r="Z2551" s="11">
        <f t="shared" si="181"/>
        <v>2741.73</v>
      </c>
      <c r="AB2551" s="11">
        <f t="shared" si="182"/>
        <v>1283.32</v>
      </c>
      <c r="AC2551" s="170">
        <v>2157.61</v>
      </c>
      <c r="AD2551" s="11"/>
      <c r="AE2551" s="4"/>
      <c r="AF2551" s="4"/>
    </row>
    <row r="2552" spans="1:32">
      <c r="A2552" s="56"/>
      <c r="B2552" s="195"/>
      <c r="C2552" s="11" t="s">
        <v>320</v>
      </c>
      <c r="D2552" s="11"/>
      <c r="E2552" s="11" t="s">
        <v>92</v>
      </c>
      <c r="F2552" s="11">
        <v>3723</v>
      </c>
      <c r="G2552" s="11"/>
      <c r="H2552" s="11">
        <f t="shared" si="180"/>
        <v>10</v>
      </c>
      <c r="I2552" s="11"/>
      <c r="J2552" s="207">
        <v>393.92</v>
      </c>
      <c r="K2552" s="11"/>
      <c r="M2552" s="11">
        <v>2</v>
      </c>
      <c r="N2552" s="70"/>
      <c r="P2552" s="196">
        <f t="shared" si="183"/>
        <v>196.96</v>
      </c>
      <c r="Q2552" s="11"/>
      <c r="R2552" s="11"/>
      <c r="S2552" s="11"/>
      <c r="T2552" s="170">
        <f t="shared" si="184"/>
        <v>1861.5</v>
      </c>
      <c r="U2552" s="11"/>
      <c r="V2552" s="11"/>
      <c r="W2552" s="11"/>
      <c r="Y2552" s="11">
        <v>393.92</v>
      </c>
      <c r="Z2552" s="11">
        <f t="shared" si="181"/>
        <v>483.62</v>
      </c>
      <c r="AB2552" s="11">
        <f t="shared" si="182"/>
        <v>226.37</v>
      </c>
      <c r="AC2552" s="170">
        <v>380.58</v>
      </c>
      <c r="AD2552" s="11"/>
      <c r="AE2552" s="4"/>
      <c r="AF2552" s="4"/>
    </row>
    <row r="2553" spans="1:32">
      <c r="A2553" s="56"/>
      <c r="B2553" s="195"/>
      <c r="C2553" s="11" t="s">
        <v>320</v>
      </c>
      <c r="D2553" s="11"/>
      <c r="E2553" s="11" t="s">
        <v>93</v>
      </c>
      <c r="F2553" s="11">
        <v>42552</v>
      </c>
      <c r="G2553" s="11"/>
      <c r="H2553" s="11">
        <f t="shared" si="180"/>
        <v>117</v>
      </c>
      <c r="I2553" s="11"/>
      <c r="J2553" s="207">
        <v>7596.5599999999995</v>
      </c>
      <c r="K2553" s="11"/>
      <c r="M2553" s="11">
        <v>14</v>
      </c>
      <c r="N2553" s="70"/>
      <c r="P2553" s="196">
        <f t="shared" si="183"/>
        <v>542.61142857142852</v>
      </c>
      <c r="Q2553" s="11"/>
      <c r="R2553" s="11"/>
      <c r="S2553" s="11"/>
      <c r="T2553" s="170">
        <f t="shared" si="184"/>
        <v>3039.4285714285716</v>
      </c>
      <c r="U2553" s="11"/>
      <c r="V2553" s="11"/>
      <c r="W2553" s="11"/>
      <c r="Y2553" s="11">
        <v>7596.5599999999995</v>
      </c>
      <c r="Z2553" s="11">
        <f t="shared" si="181"/>
        <v>9326.33</v>
      </c>
      <c r="AB2553" s="11">
        <f t="shared" si="182"/>
        <v>4365.3500000000004</v>
      </c>
      <c r="AC2553" s="170">
        <v>7339.37</v>
      </c>
      <c r="AD2553" s="11"/>
      <c r="AE2553" s="4"/>
      <c r="AF2553" s="4"/>
    </row>
    <row r="2554" spans="1:32">
      <c r="A2554" s="56"/>
      <c r="B2554" s="195"/>
      <c r="C2554" s="11" t="s">
        <v>321</v>
      </c>
      <c r="D2554" s="11"/>
      <c r="E2554" s="11" t="s">
        <v>93</v>
      </c>
      <c r="F2554" s="11">
        <v>470</v>
      </c>
      <c r="G2554" s="11"/>
      <c r="H2554" s="11">
        <f t="shared" si="180"/>
        <v>1</v>
      </c>
      <c r="I2554" s="11"/>
      <c r="J2554" s="207">
        <v>83.45</v>
      </c>
      <c r="K2554" s="11"/>
      <c r="M2554" s="11">
        <v>1</v>
      </c>
      <c r="N2554" s="70"/>
      <c r="P2554" s="196">
        <f t="shared" si="183"/>
        <v>83.45</v>
      </c>
      <c r="Q2554" s="11"/>
      <c r="R2554" s="11"/>
      <c r="S2554" s="11"/>
      <c r="T2554" s="170">
        <f t="shared" si="184"/>
        <v>470</v>
      </c>
      <c r="U2554" s="11"/>
      <c r="V2554" s="11"/>
      <c r="W2554" s="11"/>
      <c r="Y2554" s="11">
        <v>83.45</v>
      </c>
      <c r="Z2554" s="11">
        <f t="shared" si="181"/>
        <v>102.45</v>
      </c>
      <c r="AB2554" s="11">
        <f t="shared" si="182"/>
        <v>47.95</v>
      </c>
      <c r="AC2554" s="170">
        <v>80.62</v>
      </c>
      <c r="AD2554" s="11"/>
      <c r="AE2554" s="4"/>
      <c r="AF2554" s="4"/>
    </row>
    <row r="2555" spans="1:32">
      <c r="A2555" s="56"/>
      <c r="B2555" s="195"/>
      <c r="C2555" s="11" t="s">
        <v>322</v>
      </c>
      <c r="D2555" s="11"/>
      <c r="E2555" s="11" t="s">
        <v>323</v>
      </c>
      <c r="F2555" s="11">
        <v>12057</v>
      </c>
      <c r="G2555" s="11"/>
      <c r="H2555" s="11">
        <f t="shared" si="180"/>
        <v>33</v>
      </c>
      <c r="I2555" s="11"/>
      <c r="J2555" s="207">
        <v>1133.0600000000002</v>
      </c>
      <c r="K2555" s="11"/>
      <c r="M2555" s="11">
        <v>3</v>
      </c>
      <c r="N2555" s="70"/>
      <c r="P2555" s="196">
        <f t="shared" si="183"/>
        <v>377.68666666666672</v>
      </c>
      <c r="Q2555" s="11"/>
      <c r="R2555" s="11"/>
      <c r="S2555" s="11"/>
      <c r="T2555" s="170">
        <f t="shared" si="184"/>
        <v>4019</v>
      </c>
      <c r="U2555" s="11"/>
      <c r="V2555" s="11"/>
      <c r="W2555" s="11"/>
      <c r="Y2555" s="11">
        <v>1133.0600000000002</v>
      </c>
      <c r="Z2555" s="11">
        <f t="shared" si="181"/>
        <v>1391.06</v>
      </c>
      <c r="AB2555" s="11">
        <f t="shared" si="182"/>
        <v>651.11</v>
      </c>
      <c r="AC2555" s="170">
        <v>1094.7</v>
      </c>
      <c r="AD2555" s="11"/>
      <c r="AE2555" s="4"/>
      <c r="AF2555" s="4"/>
    </row>
    <row r="2556" spans="1:32">
      <c r="A2556" s="56"/>
      <c r="B2556" s="195"/>
      <c r="C2556" s="11" t="s">
        <v>324</v>
      </c>
      <c r="D2556" s="11"/>
      <c r="E2556" s="11" t="s">
        <v>133</v>
      </c>
      <c r="F2556" s="11">
        <v>88325</v>
      </c>
      <c r="G2556" s="11"/>
      <c r="H2556" s="11">
        <f t="shared" si="180"/>
        <v>243</v>
      </c>
      <c r="I2556" s="11"/>
      <c r="J2556" s="207">
        <v>10330.129999999997</v>
      </c>
      <c r="K2556" s="11"/>
      <c r="M2556" s="11">
        <v>39</v>
      </c>
      <c r="N2556" s="70"/>
      <c r="P2556" s="196">
        <f t="shared" si="183"/>
        <v>264.87512820512814</v>
      </c>
      <c r="Q2556" s="11"/>
      <c r="R2556" s="11"/>
      <c r="S2556" s="11"/>
      <c r="T2556" s="170">
        <f t="shared" si="184"/>
        <v>2264.7435897435898</v>
      </c>
      <c r="U2556" s="11"/>
      <c r="V2556" s="11"/>
      <c r="W2556" s="11"/>
      <c r="Y2556" s="11">
        <v>10330.129999999997</v>
      </c>
      <c r="Z2556" s="11">
        <f t="shared" si="181"/>
        <v>12682.34</v>
      </c>
      <c r="AB2556" s="11">
        <f t="shared" si="182"/>
        <v>5936.2</v>
      </c>
      <c r="AC2556" s="170">
        <v>9980.4</v>
      </c>
      <c r="AD2556" s="11"/>
      <c r="AE2556" s="4"/>
      <c r="AF2556" s="4"/>
    </row>
    <row r="2557" spans="1:32">
      <c r="A2557" s="56"/>
      <c r="B2557" s="195"/>
      <c r="C2557" s="11" t="s">
        <v>327</v>
      </c>
      <c r="D2557" s="11"/>
      <c r="E2557" s="11" t="s">
        <v>96</v>
      </c>
      <c r="F2557" s="11">
        <v>1380425</v>
      </c>
      <c r="G2557" s="11"/>
      <c r="H2557" s="11">
        <f t="shared" si="180"/>
        <v>3794</v>
      </c>
      <c r="I2557" s="11"/>
      <c r="J2557" s="207">
        <v>149473.56000000006</v>
      </c>
      <c r="K2557" s="11"/>
      <c r="M2557" s="11">
        <v>240</v>
      </c>
      <c r="N2557" s="70"/>
      <c r="P2557" s="196">
        <f t="shared" si="183"/>
        <v>622.80650000000026</v>
      </c>
      <c r="Q2557" s="11"/>
      <c r="R2557" s="11"/>
      <c r="S2557" s="11"/>
      <c r="T2557" s="170">
        <f t="shared" si="184"/>
        <v>5751.770833333333</v>
      </c>
      <c r="U2557" s="11"/>
      <c r="V2557" s="11"/>
      <c r="W2557" s="11"/>
      <c r="Y2557" s="11">
        <v>149473.56000000006</v>
      </c>
      <c r="Z2557" s="11">
        <f t="shared" si="181"/>
        <v>183509.28</v>
      </c>
      <c r="AB2557" s="11">
        <f t="shared" si="182"/>
        <v>85894.8</v>
      </c>
      <c r="AC2557" s="170">
        <v>144413.06</v>
      </c>
      <c r="AD2557" s="11"/>
      <c r="AE2557" s="4"/>
      <c r="AF2557" s="4"/>
    </row>
    <row r="2558" spans="1:32">
      <c r="A2558" s="56"/>
      <c r="B2558" s="195"/>
      <c r="C2558" s="11" t="s">
        <v>328</v>
      </c>
      <c r="D2558" s="11"/>
      <c r="E2558" s="11" t="s">
        <v>77</v>
      </c>
      <c r="F2558" s="11">
        <v>498029</v>
      </c>
      <c r="G2558" s="11"/>
      <c r="H2558" s="11">
        <f t="shared" si="180"/>
        <v>1369</v>
      </c>
      <c r="I2558" s="11"/>
      <c r="J2558" s="207">
        <v>58348.38</v>
      </c>
      <c r="K2558" s="11"/>
      <c r="M2558" s="11">
        <v>194</v>
      </c>
      <c r="N2558" s="70"/>
      <c r="P2558" s="196">
        <f t="shared" si="183"/>
        <v>300.76484536082472</v>
      </c>
      <c r="Q2558" s="11"/>
      <c r="R2558" s="11"/>
      <c r="S2558" s="11"/>
      <c r="T2558" s="170">
        <f t="shared" si="184"/>
        <v>2567.1597938144332</v>
      </c>
      <c r="U2558" s="11"/>
      <c r="V2558" s="11"/>
      <c r="W2558" s="11"/>
      <c r="Y2558" s="11">
        <v>58348.38</v>
      </c>
      <c r="Z2558" s="11">
        <f t="shared" si="181"/>
        <v>71634.539999999994</v>
      </c>
      <c r="AB2558" s="11">
        <f t="shared" si="182"/>
        <v>33529.83</v>
      </c>
      <c r="AC2558" s="170">
        <v>56372.97</v>
      </c>
      <c r="AD2558" s="11"/>
      <c r="AE2558" s="4"/>
      <c r="AF2558" s="4"/>
    </row>
    <row r="2559" spans="1:32">
      <c r="A2559" s="56"/>
      <c r="B2559" s="195"/>
      <c r="C2559" s="11" t="s">
        <v>329</v>
      </c>
      <c r="D2559" s="11"/>
      <c r="E2559" s="11" t="s">
        <v>188</v>
      </c>
      <c r="F2559" s="11">
        <v>7416</v>
      </c>
      <c r="G2559" s="11"/>
      <c r="H2559" s="11">
        <f t="shared" si="180"/>
        <v>20</v>
      </c>
      <c r="I2559" s="11"/>
      <c r="J2559" s="207">
        <v>1520.4</v>
      </c>
      <c r="K2559" s="11"/>
      <c r="M2559" s="11">
        <v>13</v>
      </c>
      <c r="N2559" s="70"/>
      <c r="P2559" s="196">
        <f t="shared" si="183"/>
        <v>116.95384615384616</v>
      </c>
      <c r="Q2559" s="11"/>
      <c r="R2559" s="11"/>
      <c r="S2559" s="11"/>
      <c r="T2559" s="170">
        <f t="shared" si="184"/>
        <v>570.46153846153845</v>
      </c>
      <c r="U2559" s="11"/>
      <c r="V2559" s="11"/>
      <c r="W2559" s="11"/>
      <c r="Y2559" s="11">
        <v>1520.4</v>
      </c>
      <c r="Z2559" s="11">
        <f t="shared" si="181"/>
        <v>1866.6</v>
      </c>
      <c r="AB2559" s="11">
        <f t="shared" si="182"/>
        <v>873.7</v>
      </c>
      <c r="AC2559" s="170">
        <v>1468.93</v>
      </c>
      <c r="AD2559" s="11"/>
      <c r="AE2559" s="4"/>
      <c r="AF2559" s="4"/>
    </row>
    <row r="2560" spans="1:32">
      <c r="A2560" s="56"/>
      <c r="B2560" s="195"/>
      <c r="C2560" s="11" t="s">
        <v>330</v>
      </c>
      <c r="D2560" s="11"/>
      <c r="E2560" s="11" t="s">
        <v>188</v>
      </c>
      <c r="F2560" s="11">
        <v>26138</v>
      </c>
      <c r="G2560" s="11"/>
      <c r="H2560" s="11">
        <f t="shared" si="180"/>
        <v>72</v>
      </c>
      <c r="I2560" s="11"/>
      <c r="J2560" s="207">
        <v>3333.75</v>
      </c>
      <c r="K2560" s="11"/>
      <c r="M2560" s="11">
        <v>15</v>
      </c>
      <c r="N2560" s="70"/>
      <c r="P2560" s="196">
        <f t="shared" si="183"/>
        <v>222.25</v>
      </c>
      <c r="Q2560" s="11"/>
      <c r="R2560" s="11"/>
      <c r="S2560" s="11"/>
      <c r="T2560" s="170">
        <f t="shared" si="184"/>
        <v>1742.5333333333333</v>
      </c>
      <c r="U2560" s="11"/>
      <c r="V2560" s="11"/>
      <c r="W2560" s="11"/>
      <c r="Y2560" s="11">
        <v>3333.75</v>
      </c>
      <c r="Z2560" s="11">
        <f t="shared" si="181"/>
        <v>4092.86</v>
      </c>
      <c r="AB2560" s="11">
        <f t="shared" si="182"/>
        <v>1915.74</v>
      </c>
      <c r="AC2560" s="170">
        <v>3220.88</v>
      </c>
      <c r="AD2560" s="11"/>
      <c r="AE2560" s="4"/>
      <c r="AF2560" s="4"/>
    </row>
    <row r="2561" spans="1:32">
      <c r="A2561" s="56"/>
      <c r="B2561" s="195"/>
      <c r="C2561" s="11" t="s">
        <v>331</v>
      </c>
      <c r="D2561" s="11"/>
      <c r="E2561" s="11" t="s">
        <v>96</v>
      </c>
      <c r="F2561" s="11">
        <v>1990</v>
      </c>
      <c r="G2561" s="11"/>
      <c r="H2561" s="11">
        <f t="shared" si="180"/>
        <v>5</v>
      </c>
      <c r="I2561" s="11"/>
      <c r="J2561" s="207">
        <v>408.80999999999995</v>
      </c>
      <c r="K2561" s="11"/>
      <c r="M2561" s="11">
        <v>6</v>
      </c>
      <c r="N2561" s="70"/>
      <c r="P2561" s="196">
        <f t="shared" si="183"/>
        <v>68.134999999999991</v>
      </c>
      <c r="Q2561" s="11"/>
      <c r="R2561" s="11"/>
      <c r="S2561" s="11"/>
      <c r="T2561" s="170">
        <f t="shared" si="184"/>
        <v>331.66666666666669</v>
      </c>
      <c r="U2561" s="11"/>
      <c r="V2561" s="11"/>
      <c r="W2561" s="11"/>
      <c r="Y2561" s="11">
        <v>408.80999999999995</v>
      </c>
      <c r="Z2561" s="11">
        <f t="shared" si="181"/>
        <v>501.9</v>
      </c>
      <c r="AB2561" s="11">
        <f t="shared" si="182"/>
        <v>234.92</v>
      </c>
      <c r="AC2561" s="170">
        <v>394.97</v>
      </c>
      <c r="AD2561" s="11"/>
      <c r="AE2561" s="4"/>
      <c r="AF2561" s="4"/>
    </row>
    <row r="2562" spans="1:32">
      <c r="A2562" s="56"/>
      <c r="B2562" s="195"/>
      <c r="C2562" s="11" t="s">
        <v>332</v>
      </c>
      <c r="D2562" s="11"/>
      <c r="E2562" s="11" t="s">
        <v>179</v>
      </c>
      <c r="F2562" s="11">
        <v>114251</v>
      </c>
      <c r="G2562" s="11"/>
      <c r="H2562" s="11">
        <f t="shared" si="180"/>
        <v>314</v>
      </c>
      <c r="I2562" s="11"/>
      <c r="J2562" s="207">
        <v>17235.420000000002</v>
      </c>
      <c r="K2562" s="11"/>
      <c r="M2562" s="11">
        <v>29</v>
      </c>
      <c r="N2562" s="70"/>
      <c r="P2562" s="196">
        <f t="shared" si="183"/>
        <v>594.32482758620699</v>
      </c>
      <c r="Q2562" s="11"/>
      <c r="R2562" s="11"/>
      <c r="S2562" s="11"/>
      <c r="T2562" s="170">
        <f t="shared" si="184"/>
        <v>3939.6896551724139</v>
      </c>
      <c r="U2562" s="11"/>
      <c r="V2562" s="11"/>
      <c r="W2562" s="11"/>
      <c r="Y2562" s="11">
        <v>17235.420000000002</v>
      </c>
      <c r="Z2562" s="11">
        <f t="shared" si="181"/>
        <v>21159.99</v>
      </c>
      <c r="AB2562" s="11">
        <f t="shared" si="182"/>
        <v>9904.31</v>
      </c>
      <c r="AC2562" s="170">
        <v>16651.91</v>
      </c>
      <c r="AD2562" s="11"/>
      <c r="AE2562" s="4"/>
      <c r="AF2562" s="4"/>
    </row>
    <row r="2563" spans="1:32">
      <c r="A2563" s="56"/>
      <c r="B2563" s="195"/>
      <c r="C2563" s="11" t="s">
        <v>333</v>
      </c>
      <c r="D2563" s="11"/>
      <c r="E2563" s="11" t="s">
        <v>96</v>
      </c>
      <c r="F2563" s="11">
        <v>41</v>
      </c>
      <c r="G2563" s="11"/>
      <c r="H2563" s="11">
        <f t="shared" si="180"/>
        <v>0</v>
      </c>
      <c r="I2563" s="11"/>
      <c r="J2563" s="207">
        <v>14.33</v>
      </c>
      <c r="K2563" s="11"/>
      <c r="M2563" s="11">
        <v>1</v>
      </c>
      <c r="N2563" s="70"/>
      <c r="P2563" s="196">
        <f t="shared" si="183"/>
        <v>14.33</v>
      </c>
      <c r="Q2563" s="11"/>
      <c r="R2563" s="11"/>
      <c r="S2563" s="11"/>
      <c r="T2563" s="170">
        <f t="shared" si="184"/>
        <v>41</v>
      </c>
      <c r="U2563" s="11"/>
      <c r="V2563" s="11"/>
      <c r="W2563" s="11"/>
      <c r="Y2563" s="11">
        <v>14.33</v>
      </c>
      <c r="Z2563" s="11">
        <f t="shared" si="181"/>
        <v>17.59</v>
      </c>
      <c r="AB2563" s="11">
        <f t="shared" si="182"/>
        <v>8.23</v>
      </c>
      <c r="AC2563" s="170">
        <v>13.84</v>
      </c>
      <c r="AD2563" s="11"/>
      <c r="AE2563" s="4"/>
      <c r="AF2563" s="4"/>
    </row>
    <row r="2564" spans="1:32">
      <c r="A2564" s="56"/>
      <c r="B2564" s="195"/>
      <c r="C2564" s="11" t="s">
        <v>334</v>
      </c>
      <c r="D2564" s="11"/>
      <c r="E2564" s="11" t="s">
        <v>77</v>
      </c>
      <c r="F2564" s="11">
        <v>19</v>
      </c>
      <c r="G2564" s="11"/>
      <c r="H2564" s="11">
        <f t="shared" si="180"/>
        <v>0</v>
      </c>
      <c r="I2564" s="11"/>
      <c r="J2564" s="207">
        <v>20</v>
      </c>
      <c r="K2564" s="11"/>
      <c r="M2564" s="11">
        <v>1</v>
      </c>
      <c r="N2564" s="70"/>
      <c r="P2564" s="196">
        <f t="shared" si="183"/>
        <v>20</v>
      </c>
      <c r="Q2564" s="11"/>
      <c r="R2564" s="11"/>
      <c r="S2564" s="11"/>
      <c r="T2564" s="170">
        <f t="shared" si="184"/>
        <v>19</v>
      </c>
      <c r="U2564" s="11"/>
      <c r="V2564" s="11"/>
      <c r="W2564" s="11"/>
      <c r="Y2564" s="11">
        <v>20</v>
      </c>
      <c r="Z2564" s="11">
        <f t="shared" si="181"/>
        <v>24.55</v>
      </c>
      <c r="AB2564" s="11">
        <f t="shared" si="182"/>
        <v>11.49</v>
      </c>
      <c r="AC2564" s="170">
        <v>19.32</v>
      </c>
      <c r="AD2564" s="11"/>
      <c r="AE2564" s="4"/>
      <c r="AF2564" s="4"/>
    </row>
    <row r="2565" spans="1:32">
      <c r="A2565" s="56"/>
      <c r="B2565" s="195"/>
      <c r="C2565" s="11" t="s">
        <v>590</v>
      </c>
      <c r="D2565" s="11"/>
      <c r="E2565" s="11" t="s">
        <v>220</v>
      </c>
      <c r="F2565" s="11">
        <v>39</v>
      </c>
      <c r="G2565" s="11"/>
      <c r="H2565" s="11">
        <f t="shared" si="180"/>
        <v>0</v>
      </c>
      <c r="I2565" s="11"/>
      <c r="J2565" s="207">
        <v>21.25</v>
      </c>
      <c r="K2565" s="11"/>
      <c r="M2565" s="11">
        <v>1</v>
      </c>
      <c r="N2565" s="70"/>
      <c r="P2565" s="196">
        <f t="shared" si="183"/>
        <v>21.25</v>
      </c>
      <c r="Q2565" s="11"/>
      <c r="R2565" s="11"/>
      <c r="S2565" s="11"/>
      <c r="T2565" s="170">
        <f t="shared" si="184"/>
        <v>39</v>
      </c>
      <c r="U2565" s="11"/>
      <c r="V2565" s="11"/>
      <c r="W2565" s="11"/>
      <c r="Y2565" s="11">
        <v>21.25</v>
      </c>
      <c r="Z2565" s="11">
        <f t="shared" si="181"/>
        <v>26.09</v>
      </c>
      <c r="AB2565" s="11">
        <f t="shared" si="182"/>
        <v>12.21</v>
      </c>
      <c r="AC2565" s="170">
        <v>20.53</v>
      </c>
      <c r="AD2565" s="11"/>
      <c r="AE2565" s="4"/>
      <c r="AF2565" s="4"/>
    </row>
    <row r="2566" spans="1:32">
      <c r="A2566" s="56"/>
      <c r="B2566" s="195"/>
      <c r="C2566" s="11" t="s">
        <v>590</v>
      </c>
      <c r="D2566" s="11"/>
      <c r="E2566" s="11" t="s">
        <v>174</v>
      </c>
      <c r="F2566" s="11">
        <v>260</v>
      </c>
      <c r="G2566" s="11"/>
      <c r="H2566" s="11">
        <f t="shared" si="180"/>
        <v>1</v>
      </c>
      <c r="I2566" s="11"/>
      <c r="J2566" s="207">
        <v>146.32</v>
      </c>
      <c r="K2566" s="11"/>
      <c r="M2566" s="11">
        <v>4</v>
      </c>
      <c r="N2566" s="70"/>
      <c r="P2566" s="196">
        <f t="shared" si="183"/>
        <v>36.58</v>
      </c>
      <c r="Q2566" s="11"/>
      <c r="R2566" s="11"/>
      <c r="S2566" s="11"/>
      <c r="T2566" s="170">
        <f t="shared" si="184"/>
        <v>65</v>
      </c>
      <c r="U2566" s="11"/>
      <c r="V2566" s="11"/>
      <c r="W2566" s="11"/>
      <c r="Y2566" s="11">
        <v>146.32</v>
      </c>
      <c r="Z2566" s="11">
        <f t="shared" si="181"/>
        <v>179.64</v>
      </c>
      <c r="AB2566" s="11">
        <f t="shared" si="182"/>
        <v>84.08</v>
      </c>
      <c r="AC2566" s="170">
        <v>141.37</v>
      </c>
      <c r="AD2566" s="11"/>
      <c r="AE2566" s="4"/>
      <c r="AF2566" s="4"/>
    </row>
    <row r="2567" spans="1:32">
      <c r="A2567" s="56"/>
      <c r="B2567" s="195"/>
      <c r="C2567" s="11" t="s">
        <v>335</v>
      </c>
      <c r="D2567" s="11"/>
      <c r="E2567" s="11" t="s">
        <v>336</v>
      </c>
      <c r="F2567" s="11">
        <v>1380335</v>
      </c>
      <c r="G2567" s="11"/>
      <c r="H2567" s="11">
        <f t="shared" si="180"/>
        <v>3794</v>
      </c>
      <c r="I2567" s="11"/>
      <c r="J2567" s="207">
        <v>92545.979999999967</v>
      </c>
      <c r="K2567" s="11"/>
      <c r="M2567" s="11">
        <v>149</v>
      </c>
      <c r="N2567" s="70"/>
      <c r="P2567" s="196">
        <f t="shared" si="183"/>
        <v>621.11395973154345</v>
      </c>
      <c r="Q2567" s="11"/>
      <c r="R2567" s="11"/>
      <c r="S2567" s="11"/>
      <c r="T2567" s="170">
        <f t="shared" si="184"/>
        <v>9263.9932885906037</v>
      </c>
      <c r="U2567" s="11"/>
      <c r="V2567" s="11"/>
      <c r="W2567" s="11"/>
      <c r="Y2567" s="11">
        <v>92545.979999999967</v>
      </c>
      <c r="Z2567" s="11">
        <f t="shared" si="181"/>
        <v>113619.06</v>
      </c>
      <c r="AB2567" s="11">
        <f t="shared" si="182"/>
        <v>53181.440000000002</v>
      </c>
      <c r="AC2567" s="170">
        <v>89412.79</v>
      </c>
      <c r="AD2567" s="11"/>
      <c r="AE2567" s="4"/>
      <c r="AF2567" s="4"/>
    </row>
    <row r="2568" spans="1:32">
      <c r="A2568" s="56"/>
      <c r="B2568" s="195"/>
      <c r="C2568" s="11" t="s">
        <v>337</v>
      </c>
      <c r="D2568" s="11"/>
      <c r="E2568" s="11" t="s">
        <v>174</v>
      </c>
      <c r="F2568" s="11">
        <v>555999</v>
      </c>
      <c r="G2568" s="11"/>
      <c r="H2568" s="11">
        <f t="shared" si="180"/>
        <v>1528</v>
      </c>
      <c r="I2568" s="11"/>
      <c r="J2568" s="207">
        <v>64825.410000000011</v>
      </c>
      <c r="K2568" s="11"/>
      <c r="M2568" s="11">
        <v>122</v>
      </c>
      <c r="N2568" s="70"/>
      <c r="P2568" s="196">
        <f t="shared" si="183"/>
        <v>531.35581967213125</v>
      </c>
      <c r="Q2568" s="11"/>
      <c r="R2568" s="11"/>
      <c r="S2568" s="11"/>
      <c r="T2568" s="170">
        <f t="shared" si="184"/>
        <v>4557.3688524590161</v>
      </c>
      <c r="U2568" s="11"/>
      <c r="V2568" s="11"/>
      <c r="W2568" s="11"/>
      <c r="Y2568" s="11">
        <v>64825.410000000011</v>
      </c>
      <c r="Z2568" s="11">
        <f t="shared" si="181"/>
        <v>79586.41</v>
      </c>
      <c r="AB2568" s="11">
        <f t="shared" si="182"/>
        <v>37251.839999999997</v>
      </c>
      <c r="AC2568" s="170">
        <v>62630.71</v>
      </c>
      <c r="AD2568" s="11"/>
      <c r="AE2568" s="4"/>
      <c r="AF2568" s="4"/>
    </row>
    <row r="2569" spans="1:32">
      <c r="A2569" s="56"/>
      <c r="B2569" s="195"/>
      <c r="C2569" s="11" t="s">
        <v>338</v>
      </c>
      <c r="D2569" s="11"/>
      <c r="E2569" s="11" t="s">
        <v>82</v>
      </c>
      <c r="F2569" s="11">
        <v>8830</v>
      </c>
      <c r="G2569" s="11"/>
      <c r="H2569" s="11">
        <f t="shared" si="180"/>
        <v>24</v>
      </c>
      <c r="I2569" s="11"/>
      <c r="J2569" s="207">
        <v>1660.8700000000001</v>
      </c>
      <c r="K2569" s="11"/>
      <c r="M2569" s="11">
        <v>8</v>
      </c>
      <c r="N2569" s="70"/>
      <c r="P2569" s="196">
        <f t="shared" si="183"/>
        <v>207.60875000000001</v>
      </c>
      <c r="Q2569" s="11"/>
      <c r="R2569" s="11"/>
      <c r="S2569" s="11"/>
      <c r="T2569" s="170">
        <f t="shared" si="184"/>
        <v>1103.75</v>
      </c>
      <c r="U2569" s="11"/>
      <c r="V2569" s="11"/>
      <c r="W2569" s="11"/>
      <c r="Y2569" s="11">
        <v>1660.8700000000001</v>
      </c>
      <c r="Z2569" s="11">
        <f t="shared" si="181"/>
        <v>2039.06</v>
      </c>
      <c r="AB2569" s="11">
        <f t="shared" si="182"/>
        <v>954.42</v>
      </c>
      <c r="AC2569" s="170">
        <v>1604.64</v>
      </c>
      <c r="AD2569" s="11"/>
      <c r="AE2569" s="4"/>
      <c r="AF2569" s="4"/>
    </row>
    <row r="2570" spans="1:32">
      <c r="A2570" s="56"/>
      <c r="B2570" s="195"/>
      <c r="C2570" s="11" t="s">
        <v>339</v>
      </c>
      <c r="D2570" s="11"/>
      <c r="E2570" s="11" t="s">
        <v>82</v>
      </c>
      <c r="F2570" s="11">
        <v>142</v>
      </c>
      <c r="G2570" s="11"/>
      <c r="H2570" s="11">
        <f t="shared" si="180"/>
        <v>0</v>
      </c>
      <c r="I2570" s="11"/>
      <c r="J2570" s="207">
        <v>85.76</v>
      </c>
      <c r="K2570" s="11"/>
      <c r="M2570" s="11">
        <v>1</v>
      </c>
      <c r="N2570" s="70"/>
      <c r="P2570" s="196">
        <f t="shared" si="183"/>
        <v>85.76</v>
      </c>
      <c r="Q2570" s="11"/>
      <c r="R2570" s="11"/>
      <c r="S2570" s="11"/>
      <c r="T2570" s="170">
        <f t="shared" si="184"/>
        <v>142</v>
      </c>
      <c r="U2570" s="11"/>
      <c r="V2570" s="11"/>
      <c r="W2570" s="11"/>
      <c r="Y2570" s="11">
        <v>85.76</v>
      </c>
      <c r="Z2570" s="11">
        <f t="shared" si="181"/>
        <v>105.29</v>
      </c>
      <c r="AB2570" s="11">
        <f t="shared" si="182"/>
        <v>49.28</v>
      </c>
      <c r="AC2570" s="170">
        <v>82.86</v>
      </c>
      <c r="AD2570" s="11"/>
      <c r="AE2570" s="4"/>
      <c r="AF2570" s="4"/>
    </row>
    <row r="2571" spans="1:32">
      <c r="A2571" s="56"/>
      <c r="B2571" s="195"/>
      <c r="C2571" s="11" t="s">
        <v>340</v>
      </c>
      <c r="D2571" s="11"/>
      <c r="E2571" s="11" t="s">
        <v>62</v>
      </c>
      <c r="F2571" s="11">
        <v>114</v>
      </c>
      <c r="G2571" s="11"/>
      <c r="H2571" s="11">
        <f t="shared" si="180"/>
        <v>0</v>
      </c>
      <c r="I2571" s="11"/>
      <c r="J2571" s="207">
        <v>40.4</v>
      </c>
      <c r="K2571" s="11"/>
      <c r="M2571" s="11">
        <v>2</v>
      </c>
      <c r="N2571" s="70"/>
      <c r="P2571" s="196">
        <f t="shared" si="183"/>
        <v>20.2</v>
      </c>
      <c r="Q2571" s="11"/>
      <c r="R2571" s="11"/>
      <c r="S2571" s="11"/>
      <c r="T2571" s="170">
        <f t="shared" si="184"/>
        <v>57</v>
      </c>
      <c r="U2571" s="11"/>
      <c r="V2571" s="11"/>
      <c r="W2571" s="11"/>
      <c r="Y2571" s="11">
        <v>40.4</v>
      </c>
      <c r="Z2571" s="11">
        <f t="shared" si="181"/>
        <v>49.6</v>
      </c>
      <c r="AB2571" s="11">
        <f t="shared" si="182"/>
        <v>23.22</v>
      </c>
      <c r="AC2571" s="170">
        <v>39.03</v>
      </c>
      <c r="AD2571" s="11"/>
      <c r="AE2571" s="4"/>
      <c r="AF2571" s="4"/>
    </row>
    <row r="2572" spans="1:32">
      <c r="A2572" s="56"/>
      <c r="B2572" s="195"/>
      <c r="C2572" s="11" t="s">
        <v>341</v>
      </c>
      <c r="D2572" s="11"/>
      <c r="E2572" s="11" t="s">
        <v>142</v>
      </c>
      <c r="F2572" s="11">
        <v>265743</v>
      </c>
      <c r="G2572" s="11"/>
      <c r="H2572" s="11">
        <f t="shared" si="180"/>
        <v>730</v>
      </c>
      <c r="I2572" s="11"/>
      <c r="J2572" s="207">
        <v>38288.759999999995</v>
      </c>
      <c r="K2572" s="11"/>
      <c r="M2572" s="11">
        <v>118</v>
      </c>
      <c r="N2572" s="70"/>
      <c r="P2572" s="196">
        <f t="shared" si="183"/>
        <v>324.48101694915249</v>
      </c>
      <c r="Q2572" s="11"/>
      <c r="R2572" s="11"/>
      <c r="S2572" s="11"/>
      <c r="T2572" s="170">
        <f t="shared" si="184"/>
        <v>2252.0593220338983</v>
      </c>
      <c r="U2572" s="11"/>
      <c r="V2572" s="11"/>
      <c r="W2572" s="11"/>
      <c r="Y2572" s="11">
        <v>38288.759999999995</v>
      </c>
      <c r="Z2572" s="11">
        <f t="shared" si="181"/>
        <v>47007.26</v>
      </c>
      <c r="AB2572" s="11">
        <f t="shared" si="182"/>
        <v>22002.59</v>
      </c>
      <c r="AC2572" s="170">
        <v>36992.480000000003</v>
      </c>
      <c r="AD2572" s="11"/>
      <c r="AE2572" s="4"/>
      <c r="AF2572" s="4"/>
    </row>
    <row r="2573" spans="1:32">
      <c r="A2573" s="56"/>
      <c r="B2573" s="195"/>
      <c r="C2573" s="11" t="s">
        <v>342</v>
      </c>
      <c r="D2573" s="11"/>
      <c r="E2573" s="11" t="s">
        <v>162</v>
      </c>
      <c r="F2573" s="11">
        <v>81513</v>
      </c>
      <c r="G2573" s="11"/>
      <c r="H2573" s="11">
        <f t="shared" ref="H2573:H2636" si="185">ROUND($H$2857*F2573/$F$2857,0)</f>
        <v>224</v>
      </c>
      <c r="I2573" s="11"/>
      <c r="J2573" s="207">
        <v>11883.400000000005</v>
      </c>
      <c r="K2573" s="11"/>
      <c r="M2573" s="11">
        <v>49</v>
      </c>
      <c r="N2573" s="70"/>
      <c r="P2573" s="196">
        <f t="shared" si="183"/>
        <v>242.51836734693887</v>
      </c>
      <c r="Q2573" s="11"/>
      <c r="R2573" s="11"/>
      <c r="S2573" s="11"/>
      <c r="T2573" s="170">
        <f t="shared" si="184"/>
        <v>1663.5306122448981</v>
      </c>
      <c r="U2573" s="11"/>
      <c r="V2573" s="11"/>
      <c r="W2573" s="11"/>
      <c r="Y2573" s="11">
        <v>11883.400000000005</v>
      </c>
      <c r="Z2573" s="11">
        <f t="shared" ref="Z2573:Z2636" si="186">ROUND($Z$2857*Y2573/$Y$2857,2)</f>
        <v>14589.3</v>
      </c>
      <c r="AB2573" s="11">
        <f t="shared" ref="AB2573:AB2636" si="187">ROUND($AB$2857*Y2573/$Y$2857,2)</f>
        <v>6828.78</v>
      </c>
      <c r="AC2573" s="170">
        <v>11481.08</v>
      </c>
      <c r="AD2573" s="11"/>
      <c r="AE2573" s="4"/>
      <c r="AF2573" s="4"/>
    </row>
    <row r="2574" spans="1:32">
      <c r="A2574" s="56"/>
      <c r="B2574" s="195"/>
      <c r="C2574" s="11" t="s">
        <v>343</v>
      </c>
      <c r="D2574" s="11"/>
      <c r="E2574" s="11" t="s">
        <v>190</v>
      </c>
      <c r="F2574" s="11">
        <v>1019070</v>
      </c>
      <c r="G2574" s="11"/>
      <c r="H2574" s="11">
        <f t="shared" si="185"/>
        <v>2801</v>
      </c>
      <c r="I2574" s="11"/>
      <c r="J2574" s="207">
        <v>80396.500000000044</v>
      </c>
      <c r="K2574" s="11"/>
      <c r="M2574" s="11">
        <v>141</v>
      </c>
      <c r="N2574" s="70"/>
      <c r="P2574" s="196">
        <f t="shared" ref="P2574:P2637" si="188">J2574/M2574</f>
        <v>570.18794326241164</v>
      </c>
      <c r="Q2574" s="11"/>
      <c r="R2574" s="11"/>
      <c r="S2574" s="11"/>
      <c r="T2574" s="170">
        <f t="shared" ref="T2574:T2637" si="189">F2574/M2574</f>
        <v>7227.4468085106382</v>
      </c>
      <c r="U2574" s="11"/>
      <c r="V2574" s="11"/>
      <c r="W2574" s="11"/>
      <c r="Y2574" s="11">
        <v>80396.500000000044</v>
      </c>
      <c r="Z2574" s="11">
        <f t="shared" si="186"/>
        <v>98703.1</v>
      </c>
      <c r="AB2574" s="11">
        <f t="shared" si="187"/>
        <v>46199.75</v>
      </c>
      <c r="AC2574" s="170">
        <v>77674.64</v>
      </c>
      <c r="AD2574" s="11"/>
      <c r="AE2574" s="4"/>
      <c r="AF2574" s="4"/>
    </row>
    <row r="2575" spans="1:32">
      <c r="A2575" s="56"/>
      <c r="B2575" s="195"/>
      <c r="C2575" s="11" t="s">
        <v>344</v>
      </c>
      <c r="D2575" s="11"/>
      <c r="E2575" s="11" t="s">
        <v>108</v>
      </c>
      <c r="F2575" s="11">
        <v>48349</v>
      </c>
      <c r="G2575" s="11"/>
      <c r="H2575" s="11">
        <f t="shared" si="185"/>
        <v>133</v>
      </c>
      <c r="I2575" s="11"/>
      <c r="J2575" s="207">
        <v>5017.5999999999995</v>
      </c>
      <c r="K2575" s="11"/>
      <c r="M2575" s="11">
        <v>15</v>
      </c>
      <c r="N2575" s="70"/>
      <c r="P2575" s="196">
        <f t="shared" si="188"/>
        <v>334.5066666666666</v>
      </c>
      <c r="Q2575" s="11"/>
      <c r="R2575" s="11"/>
      <c r="S2575" s="11"/>
      <c r="T2575" s="170">
        <f t="shared" si="189"/>
        <v>3223.2666666666669</v>
      </c>
      <c r="U2575" s="11"/>
      <c r="V2575" s="11"/>
      <c r="W2575" s="11"/>
      <c r="Y2575" s="11">
        <v>5017.5999999999995</v>
      </c>
      <c r="Z2575" s="11">
        <f t="shared" si="186"/>
        <v>6160.13</v>
      </c>
      <c r="AB2575" s="11">
        <f t="shared" si="187"/>
        <v>2883.36</v>
      </c>
      <c r="AC2575" s="170">
        <v>4847.7299999999996</v>
      </c>
      <c r="AD2575" s="11"/>
      <c r="AE2575" s="4"/>
      <c r="AF2575" s="4"/>
    </row>
    <row r="2576" spans="1:32">
      <c r="A2576" s="56"/>
      <c r="B2576" s="195"/>
      <c r="C2576" s="11" t="s">
        <v>345</v>
      </c>
      <c r="D2576" s="11"/>
      <c r="E2576" s="11" t="s">
        <v>346</v>
      </c>
      <c r="F2576" s="11">
        <v>31580</v>
      </c>
      <c r="G2576" s="11"/>
      <c r="H2576" s="11">
        <f t="shared" si="185"/>
        <v>87</v>
      </c>
      <c r="I2576" s="11"/>
      <c r="J2576" s="207">
        <v>5019.9000000000005</v>
      </c>
      <c r="K2576" s="11"/>
      <c r="M2576" s="11">
        <v>8</v>
      </c>
      <c r="N2576" s="70"/>
      <c r="P2576" s="196">
        <f t="shared" si="188"/>
        <v>627.48750000000007</v>
      </c>
      <c r="Q2576" s="11"/>
      <c r="R2576" s="11"/>
      <c r="S2576" s="11"/>
      <c r="T2576" s="170">
        <f t="shared" si="189"/>
        <v>3947.5</v>
      </c>
      <c r="U2576" s="11"/>
      <c r="V2576" s="11"/>
      <c r="W2576" s="11"/>
      <c r="Y2576" s="11">
        <v>5019.9000000000005</v>
      </c>
      <c r="Z2576" s="11">
        <f t="shared" si="186"/>
        <v>6162.95</v>
      </c>
      <c r="AB2576" s="11">
        <f t="shared" si="187"/>
        <v>2884.68</v>
      </c>
      <c r="AC2576" s="170">
        <v>4849.95</v>
      </c>
      <c r="AD2576" s="11"/>
      <c r="AE2576" s="4"/>
      <c r="AF2576" s="4"/>
    </row>
    <row r="2577" spans="1:32">
      <c r="A2577" s="56"/>
      <c r="B2577" s="195"/>
      <c r="C2577" s="11" t="s">
        <v>347</v>
      </c>
      <c r="D2577" s="11"/>
      <c r="E2577" s="11" t="s">
        <v>98</v>
      </c>
      <c r="F2577" s="11">
        <v>1906</v>
      </c>
      <c r="G2577" s="11"/>
      <c r="H2577" s="11">
        <f t="shared" si="185"/>
        <v>5</v>
      </c>
      <c r="I2577" s="11"/>
      <c r="J2577" s="207">
        <v>415.37</v>
      </c>
      <c r="K2577" s="11"/>
      <c r="M2577" s="11">
        <v>6</v>
      </c>
      <c r="N2577" s="70"/>
      <c r="P2577" s="196">
        <f t="shared" si="188"/>
        <v>69.228333333333339</v>
      </c>
      <c r="Q2577" s="11"/>
      <c r="R2577" s="11"/>
      <c r="S2577" s="11"/>
      <c r="T2577" s="170">
        <f t="shared" si="189"/>
        <v>317.66666666666669</v>
      </c>
      <c r="U2577" s="11"/>
      <c r="V2577" s="11"/>
      <c r="W2577" s="11"/>
      <c r="Y2577" s="11">
        <v>415.37</v>
      </c>
      <c r="Z2577" s="11">
        <f t="shared" si="186"/>
        <v>509.95</v>
      </c>
      <c r="AB2577" s="11">
        <f t="shared" si="187"/>
        <v>238.69</v>
      </c>
      <c r="AC2577" s="170">
        <v>401.31</v>
      </c>
      <c r="AD2577" s="11"/>
      <c r="AE2577" s="4"/>
      <c r="AF2577" s="4"/>
    </row>
    <row r="2578" spans="1:32">
      <c r="A2578" s="56"/>
      <c r="B2578" s="195"/>
      <c r="C2578" s="11" t="s">
        <v>348</v>
      </c>
      <c r="D2578" s="11"/>
      <c r="E2578" s="11" t="s">
        <v>591</v>
      </c>
      <c r="F2578" s="11">
        <v>372</v>
      </c>
      <c r="G2578" s="11"/>
      <c r="H2578" s="11">
        <f t="shared" si="185"/>
        <v>1</v>
      </c>
      <c r="I2578" s="11"/>
      <c r="J2578" s="207">
        <v>26.09</v>
      </c>
      <c r="K2578" s="11"/>
      <c r="M2578" s="11">
        <v>1</v>
      </c>
      <c r="N2578" s="70"/>
      <c r="P2578" s="196">
        <f t="shared" si="188"/>
        <v>26.09</v>
      </c>
      <c r="Q2578" s="11"/>
      <c r="R2578" s="11"/>
      <c r="S2578" s="11"/>
      <c r="T2578" s="170">
        <f t="shared" si="189"/>
        <v>372</v>
      </c>
      <c r="U2578" s="11"/>
      <c r="V2578" s="11"/>
      <c r="W2578" s="11"/>
      <c r="Y2578" s="11">
        <v>26.09</v>
      </c>
      <c r="Z2578" s="11">
        <f t="shared" si="186"/>
        <v>32.03</v>
      </c>
      <c r="AB2578" s="11">
        <f t="shared" si="187"/>
        <v>14.99</v>
      </c>
      <c r="AC2578" s="170">
        <v>25.21</v>
      </c>
      <c r="AD2578" s="11"/>
      <c r="AE2578" s="4"/>
      <c r="AF2578" s="4"/>
    </row>
    <row r="2579" spans="1:32">
      <c r="A2579" s="56"/>
      <c r="B2579" s="195"/>
      <c r="C2579" s="11" t="s">
        <v>348</v>
      </c>
      <c r="D2579" s="11"/>
      <c r="E2579" s="11" t="s">
        <v>115</v>
      </c>
      <c r="F2579" s="11">
        <v>13</v>
      </c>
      <c r="G2579" s="11"/>
      <c r="H2579" s="11">
        <f t="shared" si="185"/>
        <v>0</v>
      </c>
      <c r="I2579" s="11"/>
      <c r="J2579" s="207">
        <v>14.26</v>
      </c>
      <c r="K2579" s="11"/>
      <c r="M2579" s="11">
        <v>1</v>
      </c>
      <c r="N2579" s="70"/>
      <c r="P2579" s="196">
        <f t="shared" si="188"/>
        <v>14.26</v>
      </c>
      <c r="Q2579" s="11"/>
      <c r="R2579" s="11"/>
      <c r="S2579" s="11"/>
      <c r="T2579" s="170">
        <f t="shared" si="189"/>
        <v>13</v>
      </c>
      <c r="U2579" s="11"/>
      <c r="V2579" s="11"/>
      <c r="W2579" s="11"/>
      <c r="Y2579" s="11">
        <v>14.26</v>
      </c>
      <c r="Z2579" s="11">
        <f t="shared" si="186"/>
        <v>17.510000000000002</v>
      </c>
      <c r="AB2579" s="11">
        <f t="shared" si="187"/>
        <v>8.19</v>
      </c>
      <c r="AC2579" s="170">
        <v>13.78</v>
      </c>
      <c r="AD2579" s="11"/>
      <c r="AE2579" s="4"/>
      <c r="AF2579" s="4"/>
    </row>
    <row r="2580" spans="1:32">
      <c r="A2580" s="56"/>
      <c r="B2580" s="195"/>
      <c r="C2580" s="11" t="s">
        <v>348</v>
      </c>
      <c r="D2580" s="11"/>
      <c r="E2580" s="11" t="s">
        <v>349</v>
      </c>
      <c r="F2580" s="11">
        <v>718664</v>
      </c>
      <c r="G2580" s="11"/>
      <c r="H2580" s="11">
        <f t="shared" si="185"/>
        <v>1975</v>
      </c>
      <c r="I2580" s="11"/>
      <c r="J2580" s="207">
        <v>45440.539999999986</v>
      </c>
      <c r="K2580" s="11"/>
      <c r="M2580" s="11">
        <v>59</v>
      </c>
      <c r="N2580" s="70"/>
      <c r="P2580" s="196">
        <f t="shared" si="188"/>
        <v>770.17864406779643</v>
      </c>
      <c r="Q2580" s="11"/>
      <c r="R2580" s="11"/>
      <c r="S2580" s="11"/>
      <c r="T2580" s="170">
        <f t="shared" si="189"/>
        <v>12180.745762711864</v>
      </c>
      <c r="U2580" s="11"/>
      <c r="V2580" s="11"/>
      <c r="W2580" s="11"/>
      <c r="Y2580" s="11">
        <v>45440.539999999986</v>
      </c>
      <c r="Z2580" s="11">
        <f t="shared" si="186"/>
        <v>55787.53</v>
      </c>
      <c r="AB2580" s="11">
        <f t="shared" si="187"/>
        <v>26112.35</v>
      </c>
      <c r="AC2580" s="170">
        <v>43902.13</v>
      </c>
      <c r="AD2580" s="11"/>
      <c r="AE2580" s="4"/>
      <c r="AF2580" s="4"/>
    </row>
    <row r="2581" spans="1:32">
      <c r="A2581" s="56"/>
      <c r="B2581" s="195"/>
      <c r="C2581" s="11" t="s">
        <v>350</v>
      </c>
      <c r="D2581" s="11"/>
      <c r="E2581" s="11" t="s">
        <v>119</v>
      </c>
      <c r="F2581" s="11">
        <v>2917</v>
      </c>
      <c r="G2581" s="11"/>
      <c r="H2581" s="11">
        <f t="shared" si="185"/>
        <v>8</v>
      </c>
      <c r="I2581" s="11"/>
      <c r="J2581" s="207">
        <v>459.65</v>
      </c>
      <c r="K2581" s="11"/>
      <c r="M2581" s="11">
        <v>1</v>
      </c>
      <c r="N2581" s="70"/>
      <c r="P2581" s="196">
        <f t="shared" si="188"/>
        <v>459.65</v>
      </c>
      <c r="Q2581" s="11"/>
      <c r="R2581" s="11"/>
      <c r="S2581" s="11"/>
      <c r="T2581" s="170">
        <f t="shared" si="189"/>
        <v>2917</v>
      </c>
      <c r="U2581" s="11"/>
      <c r="V2581" s="11"/>
      <c r="W2581" s="11"/>
      <c r="Y2581" s="11">
        <v>459.65</v>
      </c>
      <c r="Z2581" s="11">
        <f t="shared" si="186"/>
        <v>564.30999999999995</v>
      </c>
      <c r="AB2581" s="11">
        <f t="shared" si="187"/>
        <v>264.14</v>
      </c>
      <c r="AC2581" s="170">
        <v>444.09</v>
      </c>
      <c r="AD2581" s="11"/>
      <c r="AE2581" s="4"/>
      <c r="AF2581" s="4"/>
    </row>
    <row r="2582" spans="1:32">
      <c r="A2582" s="56"/>
      <c r="B2582" s="195"/>
      <c r="C2582" s="11" t="s">
        <v>350</v>
      </c>
      <c r="D2582" s="11"/>
      <c r="E2582" s="11" t="s">
        <v>190</v>
      </c>
      <c r="F2582" s="11">
        <v>2088856</v>
      </c>
      <c r="G2582" s="11"/>
      <c r="H2582" s="11">
        <f t="shared" si="185"/>
        <v>5742</v>
      </c>
      <c r="I2582" s="11"/>
      <c r="J2582" s="207">
        <v>259244.69999999987</v>
      </c>
      <c r="K2582" s="11"/>
      <c r="M2582" s="11">
        <v>733</v>
      </c>
      <c r="N2582" s="70"/>
      <c r="P2582" s="196">
        <f t="shared" si="188"/>
        <v>353.67626193724402</v>
      </c>
      <c r="Q2582" s="11"/>
      <c r="R2582" s="11"/>
      <c r="S2582" s="11"/>
      <c r="T2582" s="170">
        <f t="shared" si="189"/>
        <v>2849.7353342428378</v>
      </c>
      <c r="U2582" s="11"/>
      <c r="V2582" s="11"/>
      <c r="W2582" s="11"/>
      <c r="Y2582" s="11">
        <v>259244.69999999987</v>
      </c>
      <c r="Z2582" s="11">
        <f t="shared" si="186"/>
        <v>318275.74</v>
      </c>
      <c r="AB2582" s="11">
        <f t="shared" si="187"/>
        <v>148974.66</v>
      </c>
      <c r="AC2582" s="170">
        <v>250467.84</v>
      </c>
      <c r="AD2582" s="11"/>
      <c r="AE2582" s="4"/>
      <c r="AF2582" s="4"/>
    </row>
    <row r="2583" spans="1:32">
      <c r="A2583" s="56"/>
      <c r="B2583" s="195"/>
      <c r="C2583" s="11" t="s">
        <v>352</v>
      </c>
      <c r="D2583" s="11"/>
      <c r="E2583" s="11" t="s">
        <v>353</v>
      </c>
      <c r="F2583" s="11">
        <v>2053048</v>
      </c>
      <c r="G2583" s="11"/>
      <c r="H2583" s="11">
        <f t="shared" si="185"/>
        <v>5643</v>
      </c>
      <c r="I2583" s="11"/>
      <c r="J2583" s="207">
        <v>257434.0500000001</v>
      </c>
      <c r="K2583" s="11"/>
      <c r="M2583" s="11">
        <v>536</v>
      </c>
      <c r="N2583" s="70"/>
      <c r="P2583" s="196">
        <f t="shared" si="188"/>
        <v>480.2874067164181</v>
      </c>
      <c r="Q2583" s="11"/>
      <c r="R2583" s="11"/>
      <c r="S2583" s="11"/>
      <c r="T2583" s="170">
        <f t="shared" si="189"/>
        <v>3830.313432835821</v>
      </c>
      <c r="U2583" s="11"/>
      <c r="V2583" s="11"/>
      <c r="W2583" s="11"/>
      <c r="Y2583" s="11">
        <v>257434.0500000001</v>
      </c>
      <c r="Z2583" s="11">
        <f t="shared" si="186"/>
        <v>316052.8</v>
      </c>
      <c r="AB2583" s="11">
        <f t="shared" si="187"/>
        <v>147934.17000000001</v>
      </c>
      <c r="AC2583" s="170">
        <v>248718.49</v>
      </c>
      <c r="AD2583" s="11"/>
      <c r="AE2583" s="4"/>
      <c r="AF2583" s="4"/>
    </row>
    <row r="2584" spans="1:32">
      <c r="A2584" s="56"/>
      <c r="B2584" s="195"/>
      <c r="C2584" s="11" t="s">
        <v>355</v>
      </c>
      <c r="D2584" s="11"/>
      <c r="E2584" s="11" t="s">
        <v>323</v>
      </c>
      <c r="F2584" s="11">
        <v>399617</v>
      </c>
      <c r="G2584" s="11"/>
      <c r="H2584" s="11">
        <f t="shared" si="185"/>
        <v>1098</v>
      </c>
      <c r="I2584" s="11"/>
      <c r="J2584" s="207">
        <v>22693.17</v>
      </c>
      <c r="K2584" s="11"/>
      <c r="M2584" s="11">
        <v>19</v>
      </c>
      <c r="N2584" s="70"/>
      <c r="P2584" s="196">
        <f t="shared" si="188"/>
        <v>1194.3773684210526</v>
      </c>
      <c r="Q2584" s="11"/>
      <c r="R2584" s="11"/>
      <c r="S2584" s="11"/>
      <c r="T2584" s="170">
        <f t="shared" si="189"/>
        <v>21032.473684210527</v>
      </c>
      <c r="U2584" s="11"/>
      <c r="V2584" s="11"/>
      <c r="W2584" s="11"/>
      <c r="Y2584" s="11">
        <v>22693.17</v>
      </c>
      <c r="Z2584" s="11">
        <f t="shared" si="186"/>
        <v>27860.49</v>
      </c>
      <c r="AB2584" s="11">
        <f t="shared" si="187"/>
        <v>13040.6</v>
      </c>
      <c r="AC2584" s="170">
        <v>21924.880000000001</v>
      </c>
      <c r="AD2584" s="11"/>
      <c r="AE2584" s="4"/>
      <c r="AF2584" s="4"/>
    </row>
    <row r="2585" spans="1:32">
      <c r="A2585" s="56"/>
      <c r="B2585" s="195"/>
      <c r="C2585" s="11" t="s">
        <v>356</v>
      </c>
      <c r="D2585" s="11"/>
      <c r="E2585" s="11" t="s">
        <v>79</v>
      </c>
      <c r="F2585" s="11">
        <v>1127</v>
      </c>
      <c r="G2585" s="11"/>
      <c r="H2585" s="11">
        <f t="shared" si="185"/>
        <v>3</v>
      </c>
      <c r="I2585" s="11"/>
      <c r="J2585" s="207">
        <v>206.67</v>
      </c>
      <c r="K2585" s="11"/>
      <c r="M2585" s="11">
        <v>1</v>
      </c>
      <c r="N2585" s="70"/>
      <c r="P2585" s="196">
        <f t="shared" si="188"/>
        <v>206.67</v>
      </c>
      <c r="Q2585" s="11"/>
      <c r="R2585" s="11"/>
      <c r="S2585" s="11"/>
      <c r="T2585" s="170">
        <f t="shared" si="189"/>
        <v>1127</v>
      </c>
      <c r="U2585" s="11"/>
      <c r="V2585" s="11"/>
      <c r="W2585" s="11"/>
      <c r="Y2585" s="11">
        <v>206.67</v>
      </c>
      <c r="Z2585" s="11">
        <f t="shared" si="186"/>
        <v>253.73</v>
      </c>
      <c r="AB2585" s="11">
        <f t="shared" si="187"/>
        <v>118.76</v>
      </c>
      <c r="AC2585" s="170">
        <v>199.67</v>
      </c>
      <c r="AD2585" s="11"/>
      <c r="AE2585" s="4"/>
      <c r="AF2585" s="4"/>
    </row>
    <row r="2586" spans="1:32">
      <c r="A2586" s="56"/>
      <c r="B2586" s="195"/>
      <c r="C2586" s="11" t="s">
        <v>357</v>
      </c>
      <c r="D2586" s="11"/>
      <c r="E2586" s="11" t="s">
        <v>93</v>
      </c>
      <c r="F2586" s="11">
        <v>361079</v>
      </c>
      <c r="G2586" s="11"/>
      <c r="H2586" s="11">
        <f t="shared" si="185"/>
        <v>992</v>
      </c>
      <c r="I2586" s="11"/>
      <c r="J2586" s="207">
        <v>57083.369999999988</v>
      </c>
      <c r="K2586" s="11"/>
      <c r="M2586" s="11">
        <v>121</v>
      </c>
      <c r="N2586" s="70"/>
      <c r="P2586" s="196">
        <f t="shared" si="188"/>
        <v>471.76338842975196</v>
      </c>
      <c r="Q2586" s="11"/>
      <c r="R2586" s="11"/>
      <c r="S2586" s="11"/>
      <c r="T2586" s="170">
        <f t="shared" si="189"/>
        <v>2984.1239669421489</v>
      </c>
      <c r="U2586" s="11"/>
      <c r="V2586" s="11"/>
      <c r="W2586" s="11"/>
      <c r="Y2586" s="11">
        <v>57083.369999999988</v>
      </c>
      <c r="Z2586" s="11">
        <f t="shared" si="186"/>
        <v>70081.48</v>
      </c>
      <c r="AB2586" s="11">
        <f t="shared" si="187"/>
        <v>32802.89</v>
      </c>
      <c r="AC2586" s="170">
        <v>55150.78</v>
      </c>
      <c r="AD2586" s="11"/>
      <c r="AE2586" s="4"/>
      <c r="AF2586" s="4"/>
    </row>
    <row r="2587" spans="1:32">
      <c r="A2587" s="56"/>
      <c r="B2587" s="195"/>
      <c r="C2587" s="11" t="s">
        <v>358</v>
      </c>
      <c r="D2587" s="11"/>
      <c r="E2587" s="11" t="s">
        <v>359</v>
      </c>
      <c r="F2587" s="11">
        <v>665907</v>
      </c>
      <c r="G2587" s="11"/>
      <c r="H2587" s="11">
        <f t="shared" si="185"/>
        <v>1830</v>
      </c>
      <c r="I2587" s="11"/>
      <c r="J2587" s="207">
        <v>60596.869999999995</v>
      </c>
      <c r="K2587" s="11"/>
      <c r="M2587" s="11">
        <v>85</v>
      </c>
      <c r="N2587" s="70"/>
      <c r="P2587" s="196">
        <f t="shared" si="188"/>
        <v>712.9043529411764</v>
      </c>
      <c r="Q2587" s="11"/>
      <c r="R2587" s="11"/>
      <c r="S2587" s="11"/>
      <c r="T2587" s="170">
        <f t="shared" si="189"/>
        <v>7834.2</v>
      </c>
      <c r="U2587" s="11"/>
      <c r="V2587" s="11"/>
      <c r="W2587" s="11"/>
      <c r="Y2587" s="11">
        <v>60596.869999999995</v>
      </c>
      <c r="Z2587" s="11">
        <f t="shared" si="186"/>
        <v>74395.02</v>
      </c>
      <c r="AB2587" s="11">
        <f t="shared" si="187"/>
        <v>34821.919999999998</v>
      </c>
      <c r="AC2587" s="170">
        <v>58545.33</v>
      </c>
      <c r="AD2587" s="11"/>
      <c r="AE2587" s="4"/>
      <c r="AF2587" s="4"/>
    </row>
    <row r="2588" spans="1:32">
      <c r="A2588" s="56"/>
      <c r="B2588" s="195"/>
      <c r="C2588" s="11" t="s">
        <v>360</v>
      </c>
      <c r="D2588" s="11"/>
      <c r="E2588" s="11" t="s">
        <v>93</v>
      </c>
      <c r="F2588" s="11">
        <v>43843</v>
      </c>
      <c r="G2588" s="11"/>
      <c r="H2588" s="11">
        <f t="shared" si="185"/>
        <v>121</v>
      </c>
      <c r="I2588" s="11"/>
      <c r="J2588" s="207">
        <v>7171.6099999999979</v>
      </c>
      <c r="K2588" s="11"/>
      <c r="M2588" s="11">
        <v>56</v>
      </c>
      <c r="N2588" s="70"/>
      <c r="P2588" s="196">
        <f t="shared" si="188"/>
        <v>128.06446428571425</v>
      </c>
      <c r="Q2588" s="11"/>
      <c r="R2588" s="11"/>
      <c r="S2588" s="11"/>
      <c r="T2588" s="170">
        <f t="shared" si="189"/>
        <v>782.91071428571433</v>
      </c>
      <c r="U2588" s="11"/>
      <c r="V2588" s="11"/>
      <c r="W2588" s="11"/>
      <c r="Y2588" s="11">
        <v>7171.6099999999979</v>
      </c>
      <c r="Z2588" s="11">
        <f t="shared" si="186"/>
        <v>8804.61</v>
      </c>
      <c r="AB2588" s="11">
        <f t="shared" si="187"/>
        <v>4121.16</v>
      </c>
      <c r="AC2588" s="170">
        <v>6928.81</v>
      </c>
      <c r="AD2588" s="11"/>
      <c r="AE2588" s="4"/>
      <c r="AF2588" s="4"/>
    </row>
    <row r="2589" spans="1:32">
      <c r="A2589" s="56"/>
      <c r="B2589" s="195"/>
      <c r="C2589" s="11" t="s">
        <v>361</v>
      </c>
      <c r="D2589" s="11"/>
      <c r="E2589" s="11" t="s">
        <v>198</v>
      </c>
      <c r="F2589" s="11">
        <v>55874</v>
      </c>
      <c r="G2589" s="11"/>
      <c r="H2589" s="11">
        <f t="shared" si="185"/>
        <v>154</v>
      </c>
      <c r="I2589" s="11"/>
      <c r="J2589" s="207">
        <v>9308.130000000001</v>
      </c>
      <c r="K2589" s="11"/>
      <c r="M2589" s="11">
        <v>26</v>
      </c>
      <c r="N2589" s="70"/>
      <c r="P2589" s="196">
        <f t="shared" si="188"/>
        <v>358.00500000000005</v>
      </c>
      <c r="Q2589" s="11"/>
      <c r="R2589" s="11"/>
      <c r="S2589" s="11"/>
      <c r="T2589" s="170">
        <f t="shared" si="189"/>
        <v>2149</v>
      </c>
      <c r="U2589" s="11"/>
      <c r="V2589" s="11"/>
      <c r="W2589" s="11"/>
      <c r="Y2589" s="11">
        <v>9308.130000000001</v>
      </c>
      <c r="Z2589" s="11">
        <f t="shared" si="186"/>
        <v>11427.63</v>
      </c>
      <c r="AB2589" s="11">
        <f t="shared" si="187"/>
        <v>5348.91</v>
      </c>
      <c r="AC2589" s="170">
        <v>8993</v>
      </c>
      <c r="AD2589" s="11"/>
      <c r="AE2589" s="4"/>
      <c r="AF2589" s="4"/>
    </row>
    <row r="2590" spans="1:32">
      <c r="A2590" s="56"/>
      <c r="B2590" s="195"/>
      <c r="C2590" s="11" t="s">
        <v>362</v>
      </c>
      <c r="D2590" s="11"/>
      <c r="E2590" s="11" t="s">
        <v>81</v>
      </c>
      <c r="F2590" s="11">
        <v>4305</v>
      </c>
      <c r="G2590" s="11"/>
      <c r="H2590" s="11">
        <f t="shared" si="185"/>
        <v>12</v>
      </c>
      <c r="I2590" s="11"/>
      <c r="J2590" s="207">
        <v>390.63</v>
      </c>
      <c r="K2590" s="11"/>
      <c r="M2590" s="11">
        <v>1</v>
      </c>
      <c r="N2590" s="70"/>
      <c r="P2590" s="196">
        <f t="shared" si="188"/>
        <v>390.63</v>
      </c>
      <c r="Q2590" s="11"/>
      <c r="R2590" s="11"/>
      <c r="S2590" s="11"/>
      <c r="T2590" s="170">
        <f t="shared" si="189"/>
        <v>4305</v>
      </c>
      <c r="U2590" s="11"/>
      <c r="V2590" s="11"/>
      <c r="W2590" s="11"/>
      <c r="Y2590" s="11">
        <v>390.63</v>
      </c>
      <c r="Z2590" s="11">
        <f t="shared" si="186"/>
        <v>479.58</v>
      </c>
      <c r="AB2590" s="11">
        <f t="shared" si="187"/>
        <v>224.48</v>
      </c>
      <c r="AC2590" s="170">
        <v>377.41</v>
      </c>
      <c r="AD2590" s="11"/>
      <c r="AE2590" s="4"/>
      <c r="AF2590" s="4"/>
    </row>
    <row r="2591" spans="1:32">
      <c r="A2591" s="56"/>
      <c r="B2591" s="195"/>
      <c r="C2591" s="11" t="s">
        <v>362</v>
      </c>
      <c r="D2591" s="11"/>
      <c r="E2591" s="11" t="s">
        <v>187</v>
      </c>
      <c r="F2591" s="11">
        <v>1297</v>
      </c>
      <c r="G2591" s="11"/>
      <c r="H2591" s="11">
        <f t="shared" si="185"/>
        <v>4</v>
      </c>
      <c r="I2591" s="11"/>
      <c r="J2591" s="207">
        <v>227.07</v>
      </c>
      <c r="K2591" s="11"/>
      <c r="M2591" s="11">
        <v>1</v>
      </c>
      <c r="N2591" s="70"/>
      <c r="P2591" s="196">
        <f t="shared" si="188"/>
        <v>227.07</v>
      </c>
      <c r="Q2591" s="11"/>
      <c r="R2591" s="11"/>
      <c r="S2591" s="11"/>
      <c r="T2591" s="170">
        <f t="shared" si="189"/>
        <v>1297</v>
      </c>
      <c r="U2591" s="11"/>
      <c r="V2591" s="11"/>
      <c r="W2591" s="11"/>
      <c r="Y2591" s="11">
        <v>227.07</v>
      </c>
      <c r="Z2591" s="11">
        <f t="shared" si="186"/>
        <v>278.77</v>
      </c>
      <c r="AB2591" s="11">
        <f t="shared" si="187"/>
        <v>130.49</v>
      </c>
      <c r="AC2591" s="170">
        <v>219.38</v>
      </c>
      <c r="AD2591" s="11"/>
      <c r="AE2591" s="4"/>
      <c r="AF2591" s="4"/>
    </row>
    <row r="2592" spans="1:32">
      <c r="A2592" s="56"/>
      <c r="B2592" s="195"/>
      <c r="C2592" s="11" t="s">
        <v>362</v>
      </c>
      <c r="D2592" s="11"/>
      <c r="E2592" s="11" t="s">
        <v>288</v>
      </c>
      <c r="F2592" s="11">
        <v>327727</v>
      </c>
      <c r="G2592" s="11"/>
      <c r="H2592" s="11">
        <f t="shared" si="185"/>
        <v>901</v>
      </c>
      <c r="I2592" s="11"/>
      <c r="J2592" s="207">
        <v>41436.75999999998</v>
      </c>
      <c r="K2592" s="11"/>
      <c r="M2592" s="11">
        <v>149</v>
      </c>
      <c r="N2592" s="70"/>
      <c r="P2592" s="196">
        <f t="shared" si="188"/>
        <v>278.09906040268442</v>
      </c>
      <c r="Q2592" s="11"/>
      <c r="R2592" s="11"/>
      <c r="S2592" s="11"/>
      <c r="T2592" s="170">
        <f t="shared" si="189"/>
        <v>2199.510067114094</v>
      </c>
      <c r="U2592" s="11"/>
      <c r="V2592" s="11"/>
      <c r="W2592" s="11"/>
      <c r="Y2592" s="11">
        <v>41436.75999999998</v>
      </c>
      <c r="Z2592" s="11">
        <f t="shared" si="186"/>
        <v>50872.07</v>
      </c>
      <c r="AB2592" s="11">
        <f t="shared" si="187"/>
        <v>23811.58</v>
      </c>
      <c r="AC2592" s="170">
        <v>40033.9</v>
      </c>
      <c r="AD2592" s="11"/>
      <c r="AE2592" s="4"/>
      <c r="AF2592" s="4"/>
    </row>
    <row r="2593" spans="1:32">
      <c r="A2593" s="56"/>
      <c r="B2593" s="195"/>
      <c r="C2593" s="11" t="s">
        <v>592</v>
      </c>
      <c r="D2593" s="11"/>
      <c r="E2593" s="11" t="s">
        <v>94</v>
      </c>
      <c r="F2593" s="11">
        <v>1539</v>
      </c>
      <c r="G2593" s="11"/>
      <c r="H2593" s="11">
        <f t="shared" si="185"/>
        <v>4</v>
      </c>
      <c r="I2593" s="11"/>
      <c r="J2593" s="207">
        <v>217.69</v>
      </c>
      <c r="K2593" s="11"/>
      <c r="M2593" s="11">
        <v>3</v>
      </c>
      <c r="N2593" s="70"/>
      <c r="P2593" s="196">
        <f t="shared" si="188"/>
        <v>72.563333333333333</v>
      </c>
      <c r="Q2593" s="11"/>
      <c r="R2593" s="11"/>
      <c r="S2593" s="11"/>
      <c r="T2593" s="170">
        <f t="shared" si="189"/>
        <v>513</v>
      </c>
      <c r="U2593" s="11"/>
      <c r="V2593" s="11"/>
      <c r="W2593" s="11"/>
      <c r="Y2593" s="11">
        <v>217.69</v>
      </c>
      <c r="Z2593" s="11">
        <f t="shared" si="186"/>
        <v>267.26</v>
      </c>
      <c r="AB2593" s="11">
        <f t="shared" si="187"/>
        <v>125.1</v>
      </c>
      <c r="AC2593" s="170">
        <v>210.32</v>
      </c>
      <c r="AD2593" s="11"/>
      <c r="AE2593" s="4"/>
      <c r="AF2593" s="4"/>
    </row>
    <row r="2594" spans="1:32">
      <c r="A2594" s="56"/>
      <c r="B2594" s="195"/>
      <c r="C2594" s="11" t="s">
        <v>363</v>
      </c>
      <c r="D2594" s="11"/>
      <c r="E2594" s="11" t="s">
        <v>91</v>
      </c>
      <c r="F2594" s="11">
        <v>2013</v>
      </c>
      <c r="G2594" s="11"/>
      <c r="H2594" s="11">
        <f t="shared" si="185"/>
        <v>6</v>
      </c>
      <c r="I2594" s="11"/>
      <c r="J2594" s="207">
        <v>369.68</v>
      </c>
      <c r="K2594" s="11"/>
      <c r="M2594" s="11">
        <v>3</v>
      </c>
      <c r="N2594" s="70"/>
      <c r="P2594" s="196">
        <f t="shared" si="188"/>
        <v>123.22666666666667</v>
      </c>
      <c r="Q2594" s="11"/>
      <c r="R2594" s="11"/>
      <c r="S2594" s="11"/>
      <c r="T2594" s="170">
        <f t="shared" si="189"/>
        <v>671</v>
      </c>
      <c r="U2594" s="11"/>
      <c r="V2594" s="11"/>
      <c r="W2594" s="11"/>
      <c r="Y2594" s="11">
        <v>369.68</v>
      </c>
      <c r="Z2594" s="11">
        <f t="shared" si="186"/>
        <v>453.86</v>
      </c>
      <c r="AB2594" s="11">
        <f t="shared" si="187"/>
        <v>212.44</v>
      </c>
      <c r="AC2594" s="170">
        <v>357.16</v>
      </c>
      <c r="AD2594" s="11"/>
      <c r="AE2594" s="4"/>
      <c r="AF2594" s="4"/>
    </row>
    <row r="2595" spans="1:32">
      <c r="A2595" s="56"/>
      <c r="B2595" s="195"/>
      <c r="C2595" s="11" t="s">
        <v>363</v>
      </c>
      <c r="D2595" s="11"/>
      <c r="E2595" s="11" t="s">
        <v>94</v>
      </c>
      <c r="F2595" s="11">
        <v>9071642</v>
      </c>
      <c r="G2595" s="11"/>
      <c r="H2595" s="11">
        <f t="shared" si="185"/>
        <v>24935</v>
      </c>
      <c r="I2595" s="11"/>
      <c r="J2595" s="207">
        <v>900011.23000000091</v>
      </c>
      <c r="K2595" s="11"/>
      <c r="M2595" s="11">
        <v>1328</v>
      </c>
      <c r="N2595" s="70"/>
      <c r="P2595" s="196">
        <f t="shared" si="188"/>
        <v>677.71929969879591</v>
      </c>
      <c r="Q2595" s="11"/>
      <c r="R2595" s="11"/>
      <c r="S2595" s="11"/>
      <c r="T2595" s="170">
        <f t="shared" si="189"/>
        <v>6831.0557228915659</v>
      </c>
      <c r="U2595" s="11"/>
      <c r="V2595" s="11"/>
      <c r="W2595" s="11"/>
      <c r="Y2595" s="11">
        <v>900011.23000000091</v>
      </c>
      <c r="Z2595" s="11">
        <f t="shared" si="186"/>
        <v>1104947.33</v>
      </c>
      <c r="AB2595" s="11">
        <f t="shared" si="187"/>
        <v>517190.37</v>
      </c>
      <c r="AC2595" s="170">
        <v>869540.91</v>
      </c>
      <c r="AD2595" s="11"/>
      <c r="AE2595" s="4"/>
      <c r="AF2595" s="4"/>
    </row>
    <row r="2596" spans="1:32">
      <c r="A2596" s="56"/>
      <c r="B2596" s="195"/>
      <c r="C2596" s="11" t="s">
        <v>364</v>
      </c>
      <c r="D2596" s="11"/>
      <c r="E2596" s="11" t="s">
        <v>152</v>
      </c>
      <c r="F2596" s="11">
        <v>583123</v>
      </c>
      <c r="G2596" s="11"/>
      <c r="H2596" s="11">
        <f t="shared" si="185"/>
        <v>1603</v>
      </c>
      <c r="I2596" s="11"/>
      <c r="J2596" s="207">
        <v>63965.319999999992</v>
      </c>
      <c r="K2596" s="11"/>
      <c r="M2596" s="11">
        <v>153</v>
      </c>
      <c r="N2596" s="70"/>
      <c r="P2596" s="196">
        <f t="shared" si="188"/>
        <v>418.07398692810455</v>
      </c>
      <c r="Q2596" s="11"/>
      <c r="R2596" s="11"/>
      <c r="S2596" s="11"/>
      <c r="T2596" s="170">
        <f t="shared" si="189"/>
        <v>3811.2614379084966</v>
      </c>
      <c r="U2596" s="11"/>
      <c r="V2596" s="11"/>
      <c r="W2596" s="11"/>
      <c r="Y2596" s="11">
        <v>63965.319999999992</v>
      </c>
      <c r="Z2596" s="11">
        <f t="shared" si="186"/>
        <v>78530.48</v>
      </c>
      <c r="AB2596" s="11">
        <f t="shared" si="187"/>
        <v>36757.589999999997</v>
      </c>
      <c r="AC2596" s="170">
        <v>61799.74</v>
      </c>
      <c r="AD2596" s="11"/>
      <c r="AE2596" s="4"/>
      <c r="AF2596" s="4"/>
    </row>
    <row r="2597" spans="1:32">
      <c r="A2597" s="56"/>
      <c r="B2597" s="195"/>
      <c r="C2597" s="11" t="s">
        <v>365</v>
      </c>
      <c r="D2597" s="11"/>
      <c r="E2597" s="11" t="s">
        <v>81</v>
      </c>
      <c r="F2597" s="11">
        <v>10839</v>
      </c>
      <c r="G2597" s="11"/>
      <c r="H2597" s="11">
        <f t="shared" si="185"/>
        <v>30</v>
      </c>
      <c r="I2597" s="11"/>
      <c r="J2597" s="207">
        <v>1841.4699999999998</v>
      </c>
      <c r="K2597" s="11"/>
      <c r="M2597" s="11">
        <v>2</v>
      </c>
      <c r="N2597" s="70"/>
      <c r="P2597" s="196">
        <f t="shared" si="188"/>
        <v>920.7349999999999</v>
      </c>
      <c r="Q2597" s="11"/>
      <c r="R2597" s="11"/>
      <c r="S2597" s="11"/>
      <c r="T2597" s="170">
        <f t="shared" si="189"/>
        <v>5419.5</v>
      </c>
      <c r="U2597" s="11"/>
      <c r="V2597" s="11"/>
      <c r="W2597" s="11"/>
      <c r="Y2597" s="11">
        <v>1841.4699999999998</v>
      </c>
      <c r="Z2597" s="11">
        <f t="shared" si="186"/>
        <v>2260.7800000000002</v>
      </c>
      <c r="AB2597" s="11">
        <f t="shared" si="187"/>
        <v>1058.2</v>
      </c>
      <c r="AC2597" s="170">
        <v>1779.13</v>
      </c>
      <c r="AD2597" s="11"/>
      <c r="AE2597" s="4"/>
      <c r="AF2597" s="4"/>
    </row>
    <row r="2598" spans="1:32">
      <c r="A2598" s="56"/>
      <c r="B2598" s="195"/>
      <c r="C2598" s="11" t="s">
        <v>365</v>
      </c>
      <c r="D2598" s="11"/>
      <c r="E2598" s="11" t="s">
        <v>366</v>
      </c>
      <c r="F2598" s="11">
        <v>2356275</v>
      </c>
      <c r="G2598" s="11"/>
      <c r="H2598" s="11">
        <f t="shared" si="185"/>
        <v>6477</v>
      </c>
      <c r="I2598" s="11"/>
      <c r="J2598" s="207">
        <v>248634.79999999978</v>
      </c>
      <c r="K2598" s="11"/>
      <c r="M2598" s="11">
        <v>549</v>
      </c>
      <c r="N2598" s="70"/>
      <c r="P2598" s="196">
        <f t="shared" si="188"/>
        <v>452.88670309653878</v>
      </c>
      <c r="Q2598" s="11"/>
      <c r="R2598" s="11"/>
      <c r="S2598" s="11"/>
      <c r="T2598" s="170">
        <f t="shared" si="189"/>
        <v>4291.9398907103823</v>
      </c>
      <c r="U2598" s="11"/>
      <c r="V2598" s="11"/>
      <c r="W2598" s="11"/>
      <c r="Y2598" s="11">
        <v>248634.79999999978</v>
      </c>
      <c r="Z2598" s="11">
        <f t="shared" si="186"/>
        <v>305249.91999999998</v>
      </c>
      <c r="AB2598" s="11">
        <f t="shared" si="187"/>
        <v>142877.69</v>
      </c>
      <c r="AC2598" s="170">
        <v>240217.15</v>
      </c>
      <c r="AD2598" s="11"/>
      <c r="AE2598" s="4"/>
      <c r="AF2598" s="4"/>
    </row>
    <row r="2599" spans="1:32">
      <c r="A2599" s="56"/>
      <c r="B2599" s="195"/>
      <c r="C2599" s="11" t="s">
        <v>365</v>
      </c>
      <c r="D2599" s="11"/>
      <c r="E2599" s="11" t="s">
        <v>367</v>
      </c>
      <c r="F2599" s="11">
        <v>1953</v>
      </c>
      <c r="G2599" s="11"/>
      <c r="H2599" s="11">
        <f t="shared" si="185"/>
        <v>5</v>
      </c>
      <c r="I2599" s="11"/>
      <c r="J2599" s="207">
        <v>223.91</v>
      </c>
      <c r="K2599" s="11"/>
      <c r="M2599" s="11">
        <v>7</v>
      </c>
      <c r="N2599" s="70"/>
      <c r="P2599" s="196">
        <f t="shared" si="188"/>
        <v>31.987142857142857</v>
      </c>
      <c r="Q2599" s="11"/>
      <c r="R2599" s="11"/>
      <c r="S2599" s="11"/>
      <c r="T2599" s="170">
        <f t="shared" si="189"/>
        <v>279</v>
      </c>
      <c r="U2599" s="11"/>
      <c r="V2599" s="11"/>
      <c r="W2599" s="11"/>
      <c r="Y2599" s="11">
        <v>223.91</v>
      </c>
      <c r="Z2599" s="11">
        <f t="shared" si="186"/>
        <v>274.89999999999998</v>
      </c>
      <c r="AB2599" s="11">
        <f t="shared" si="187"/>
        <v>128.66999999999999</v>
      </c>
      <c r="AC2599" s="170">
        <v>216.33</v>
      </c>
      <c r="AD2599" s="11"/>
      <c r="AE2599" s="4"/>
      <c r="AF2599" s="4"/>
    </row>
    <row r="2600" spans="1:32">
      <c r="A2600" s="56"/>
      <c r="B2600" s="195"/>
      <c r="C2600" s="11" t="s">
        <v>365</v>
      </c>
      <c r="D2600" s="11"/>
      <c r="E2600" s="11" t="s">
        <v>468</v>
      </c>
      <c r="F2600" s="11">
        <v>5880</v>
      </c>
      <c r="G2600" s="11"/>
      <c r="H2600" s="11">
        <f t="shared" si="185"/>
        <v>16</v>
      </c>
      <c r="I2600" s="11"/>
      <c r="J2600" s="207">
        <v>507.58</v>
      </c>
      <c r="K2600" s="11"/>
      <c r="M2600" s="11">
        <v>1</v>
      </c>
      <c r="N2600" s="70"/>
      <c r="P2600" s="196">
        <f t="shared" si="188"/>
        <v>507.58</v>
      </c>
      <c r="Q2600" s="11"/>
      <c r="R2600" s="11"/>
      <c r="S2600" s="11"/>
      <c r="T2600" s="170">
        <f t="shared" si="189"/>
        <v>5880</v>
      </c>
      <c r="U2600" s="11"/>
      <c r="V2600" s="11"/>
      <c r="W2600" s="11"/>
      <c r="Y2600" s="11">
        <v>507.58</v>
      </c>
      <c r="Z2600" s="11">
        <f t="shared" si="186"/>
        <v>623.16</v>
      </c>
      <c r="AB2600" s="11">
        <f t="shared" si="187"/>
        <v>291.68</v>
      </c>
      <c r="AC2600" s="170">
        <v>490.4</v>
      </c>
      <c r="AD2600" s="11"/>
      <c r="AE2600" s="4"/>
      <c r="AF2600" s="4"/>
    </row>
    <row r="2601" spans="1:32">
      <c r="A2601" s="56"/>
      <c r="B2601" s="195"/>
      <c r="C2601" s="11" t="s">
        <v>365</v>
      </c>
      <c r="D2601" s="11"/>
      <c r="E2601" s="11" t="s">
        <v>96</v>
      </c>
      <c r="F2601" s="11">
        <v>1971</v>
      </c>
      <c r="G2601" s="11"/>
      <c r="H2601" s="11">
        <f t="shared" si="185"/>
        <v>5</v>
      </c>
      <c r="I2601" s="11"/>
      <c r="J2601" s="207">
        <v>191.47</v>
      </c>
      <c r="K2601" s="11"/>
      <c r="M2601" s="11">
        <v>1</v>
      </c>
      <c r="N2601" s="70"/>
      <c r="P2601" s="196">
        <f t="shared" si="188"/>
        <v>191.47</v>
      </c>
      <c r="Q2601" s="11"/>
      <c r="R2601" s="11"/>
      <c r="S2601" s="11"/>
      <c r="T2601" s="170">
        <f t="shared" si="189"/>
        <v>1971</v>
      </c>
      <c r="U2601" s="11"/>
      <c r="V2601" s="11"/>
      <c r="W2601" s="11"/>
      <c r="Y2601" s="11">
        <v>191.47</v>
      </c>
      <c r="Z2601" s="11">
        <f t="shared" si="186"/>
        <v>235.07</v>
      </c>
      <c r="AB2601" s="11">
        <f t="shared" si="187"/>
        <v>110.03</v>
      </c>
      <c r="AC2601" s="170">
        <v>184.99</v>
      </c>
      <c r="AD2601" s="11"/>
      <c r="AE2601" s="4"/>
      <c r="AF2601" s="4"/>
    </row>
    <row r="2602" spans="1:32">
      <c r="A2602" s="56"/>
      <c r="B2602" s="195"/>
      <c r="C2602" s="11" t="s">
        <v>606</v>
      </c>
      <c r="D2602" s="11"/>
      <c r="E2602" s="11" t="s">
        <v>162</v>
      </c>
      <c r="F2602" s="11">
        <v>77240</v>
      </c>
      <c r="G2602" s="11"/>
      <c r="H2602" s="11">
        <f t="shared" si="185"/>
        <v>212</v>
      </c>
      <c r="I2602" s="11"/>
      <c r="J2602" s="207">
        <v>17008.16</v>
      </c>
      <c r="K2602" s="11"/>
      <c r="M2602" s="11">
        <v>1</v>
      </c>
      <c r="N2602" s="70"/>
      <c r="P2602" s="196">
        <f t="shared" si="188"/>
        <v>17008.16</v>
      </c>
      <c r="Q2602" s="11"/>
      <c r="R2602" s="11"/>
      <c r="S2602" s="11"/>
      <c r="T2602" s="170">
        <f t="shared" si="189"/>
        <v>77240</v>
      </c>
      <c r="U2602" s="11"/>
      <c r="V2602" s="11"/>
      <c r="W2602" s="11"/>
      <c r="Y2602" s="11">
        <v>17008.16</v>
      </c>
      <c r="Z2602" s="11">
        <f t="shared" si="186"/>
        <v>20880.98</v>
      </c>
      <c r="AB2602" s="11">
        <f t="shared" si="187"/>
        <v>9773.7199999999993</v>
      </c>
      <c r="AC2602" s="170">
        <v>16432.34</v>
      </c>
      <c r="AD2602" s="11"/>
      <c r="AE2602" s="4"/>
      <c r="AF2602" s="4"/>
    </row>
    <row r="2603" spans="1:32">
      <c r="A2603" s="56"/>
      <c r="B2603" s="195"/>
      <c r="C2603" s="11" t="s">
        <v>368</v>
      </c>
      <c r="D2603" s="11"/>
      <c r="E2603" s="11" t="s">
        <v>72</v>
      </c>
      <c r="F2603" s="11">
        <v>360</v>
      </c>
      <c r="G2603" s="11"/>
      <c r="H2603" s="11">
        <f t="shared" si="185"/>
        <v>1</v>
      </c>
      <c r="I2603" s="11"/>
      <c r="J2603" s="207">
        <v>68.599999999999994</v>
      </c>
      <c r="K2603" s="11"/>
      <c r="M2603" s="11">
        <v>1</v>
      </c>
      <c r="N2603" s="70"/>
      <c r="P2603" s="196">
        <f t="shared" si="188"/>
        <v>68.599999999999994</v>
      </c>
      <c r="Q2603" s="11"/>
      <c r="R2603" s="11"/>
      <c r="S2603" s="11"/>
      <c r="T2603" s="170">
        <f t="shared" si="189"/>
        <v>360</v>
      </c>
      <c r="U2603" s="11"/>
      <c r="V2603" s="11"/>
      <c r="W2603" s="11"/>
      <c r="Y2603" s="11">
        <v>68.599999999999994</v>
      </c>
      <c r="Z2603" s="11">
        <f t="shared" si="186"/>
        <v>84.22</v>
      </c>
      <c r="AB2603" s="11">
        <f t="shared" si="187"/>
        <v>39.42</v>
      </c>
      <c r="AC2603" s="170">
        <v>66.28</v>
      </c>
      <c r="AD2603" s="11"/>
      <c r="AE2603" s="4"/>
      <c r="AF2603" s="4"/>
    </row>
    <row r="2604" spans="1:32">
      <c r="A2604" s="56"/>
      <c r="B2604" s="195"/>
      <c r="C2604" s="11" t="s">
        <v>368</v>
      </c>
      <c r="D2604" s="11"/>
      <c r="E2604" s="11" t="s">
        <v>73</v>
      </c>
      <c r="F2604" s="11">
        <v>2036441</v>
      </c>
      <c r="G2604" s="11"/>
      <c r="H2604" s="11">
        <f t="shared" si="185"/>
        <v>5598</v>
      </c>
      <c r="I2604" s="11"/>
      <c r="J2604" s="207">
        <v>234111.06999999995</v>
      </c>
      <c r="K2604" s="11"/>
      <c r="M2604" s="11">
        <v>580</v>
      </c>
      <c r="N2604" s="70"/>
      <c r="P2604" s="196">
        <f t="shared" si="188"/>
        <v>403.63977586206886</v>
      </c>
      <c r="Q2604" s="11"/>
      <c r="R2604" s="11"/>
      <c r="S2604" s="11"/>
      <c r="T2604" s="170">
        <f t="shared" si="189"/>
        <v>3511.1051724137933</v>
      </c>
      <c r="U2604" s="11"/>
      <c r="V2604" s="11"/>
      <c r="W2604" s="11"/>
      <c r="Y2604" s="11">
        <v>234111.06999999995</v>
      </c>
      <c r="Z2604" s="11">
        <f t="shared" si="186"/>
        <v>287419.08</v>
      </c>
      <c r="AB2604" s="11">
        <f t="shared" si="187"/>
        <v>134531.65</v>
      </c>
      <c r="AC2604" s="170">
        <v>226185.12</v>
      </c>
      <c r="AD2604" s="11"/>
      <c r="AE2604" s="4"/>
      <c r="AF2604" s="4"/>
    </row>
    <row r="2605" spans="1:32">
      <c r="A2605" s="56"/>
      <c r="B2605" s="195"/>
      <c r="C2605" s="11" t="s">
        <v>370</v>
      </c>
      <c r="D2605" s="11"/>
      <c r="E2605" s="11" t="s">
        <v>94</v>
      </c>
      <c r="F2605" s="11">
        <v>791</v>
      </c>
      <c r="G2605" s="11"/>
      <c r="H2605" s="11">
        <f t="shared" si="185"/>
        <v>2</v>
      </c>
      <c r="I2605" s="11"/>
      <c r="J2605" s="207">
        <v>72.599999999999994</v>
      </c>
      <c r="K2605" s="11"/>
      <c r="M2605" s="11">
        <v>1</v>
      </c>
      <c r="N2605" s="70"/>
      <c r="P2605" s="196">
        <f t="shared" si="188"/>
        <v>72.599999999999994</v>
      </c>
      <c r="Q2605" s="11"/>
      <c r="R2605" s="11"/>
      <c r="S2605" s="11"/>
      <c r="T2605" s="170">
        <f t="shared" si="189"/>
        <v>791</v>
      </c>
      <c r="U2605" s="11"/>
      <c r="V2605" s="11"/>
      <c r="W2605" s="11"/>
      <c r="Y2605" s="11">
        <v>72.599999999999994</v>
      </c>
      <c r="Z2605" s="11">
        <f t="shared" si="186"/>
        <v>89.13</v>
      </c>
      <c r="AB2605" s="11">
        <f t="shared" si="187"/>
        <v>41.72</v>
      </c>
      <c r="AC2605" s="170">
        <v>70.14</v>
      </c>
      <c r="AD2605" s="11"/>
      <c r="AE2605" s="4"/>
      <c r="AF2605" s="4"/>
    </row>
    <row r="2606" spans="1:32">
      <c r="A2606" s="56"/>
      <c r="B2606" s="195"/>
      <c r="C2606" s="11" t="s">
        <v>370</v>
      </c>
      <c r="D2606" s="11"/>
      <c r="E2606" s="11" t="s">
        <v>174</v>
      </c>
      <c r="F2606" s="11">
        <v>415873</v>
      </c>
      <c r="G2606" s="11"/>
      <c r="H2606" s="11">
        <f t="shared" si="185"/>
        <v>1143</v>
      </c>
      <c r="I2606" s="11"/>
      <c r="J2606" s="207">
        <v>59862.090000000004</v>
      </c>
      <c r="K2606" s="11"/>
      <c r="M2606" s="11">
        <v>174</v>
      </c>
      <c r="N2606" s="70"/>
      <c r="P2606" s="196">
        <f t="shared" si="188"/>
        <v>344.03500000000003</v>
      </c>
      <c r="Q2606" s="11"/>
      <c r="R2606" s="11"/>
      <c r="S2606" s="11"/>
      <c r="T2606" s="170">
        <f t="shared" si="189"/>
        <v>2390.0747126436781</v>
      </c>
      <c r="U2606" s="11"/>
      <c r="V2606" s="11"/>
      <c r="W2606" s="11"/>
      <c r="Y2606" s="11">
        <v>59862.090000000004</v>
      </c>
      <c r="Z2606" s="11">
        <f t="shared" si="186"/>
        <v>73492.92</v>
      </c>
      <c r="AB2606" s="11">
        <f t="shared" si="187"/>
        <v>34399.68</v>
      </c>
      <c r="AC2606" s="170">
        <v>57835.43</v>
      </c>
      <c r="AD2606" s="11"/>
      <c r="AE2606" s="4"/>
      <c r="AF2606" s="4"/>
    </row>
    <row r="2607" spans="1:32">
      <c r="A2607" s="56"/>
      <c r="B2607" s="195"/>
      <c r="C2607" s="11" t="s">
        <v>372</v>
      </c>
      <c r="D2607" s="11"/>
      <c r="E2607" s="11" t="s">
        <v>112</v>
      </c>
      <c r="F2607" s="11">
        <v>1355110</v>
      </c>
      <c r="G2607" s="11"/>
      <c r="H2607" s="11">
        <f t="shared" si="185"/>
        <v>3725</v>
      </c>
      <c r="I2607" s="11"/>
      <c r="J2607" s="207">
        <v>135225.25000000003</v>
      </c>
      <c r="K2607" s="11"/>
      <c r="M2607" s="11">
        <v>392</v>
      </c>
      <c r="N2607" s="70"/>
      <c r="P2607" s="196">
        <f t="shared" si="188"/>
        <v>344.96237244897969</v>
      </c>
      <c r="Q2607" s="11"/>
      <c r="R2607" s="11"/>
      <c r="S2607" s="11"/>
      <c r="T2607" s="170">
        <f t="shared" si="189"/>
        <v>3456.9132653061224</v>
      </c>
      <c r="U2607" s="11"/>
      <c r="V2607" s="11"/>
      <c r="W2607" s="11"/>
      <c r="Y2607" s="11">
        <v>135225.25000000003</v>
      </c>
      <c r="Z2607" s="11">
        <f t="shared" si="186"/>
        <v>166016.57</v>
      </c>
      <c r="AB2607" s="11">
        <f t="shared" si="187"/>
        <v>77707.03</v>
      </c>
      <c r="AC2607" s="170">
        <v>130647.13</v>
      </c>
      <c r="AD2607" s="11"/>
      <c r="AE2607" s="4"/>
      <c r="AF2607" s="4"/>
    </row>
    <row r="2608" spans="1:32">
      <c r="A2608" s="56"/>
      <c r="B2608" s="195"/>
      <c r="C2608" s="11" t="s">
        <v>372</v>
      </c>
      <c r="D2608" s="11"/>
      <c r="E2608" s="11" t="s">
        <v>297</v>
      </c>
      <c r="F2608" s="11">
        <v>13</v>
      </c>
      <c r="G2608" s="11"/>
      <c r="H2608" s="11">
        <f t="shared" si="185"/>
        <v>0</v>
      </c>
      <c r="I2608" s="11"/>
      <c r="J2608" s="207">
        <v>12.36</v>
      </c>
      <c r="K2608" s="11"/>
      <c r="M2608" s="11">
        <v>1</v>
      </c>
      <c r="N2608" s="70"/>
      <c r="P2608" s="196">
        <f t="shared" si="188"/>
        <v>12.36</v>
      </c>
      <c r="Q2608" s="11"/>
      <c r="R2608" s="11"/>
      <c r="S2608" s="11"/>
      <c r="T2608" s="170">
        <f t="shared" si="189"/>
        <v>13</v>
      </c>
      <c r="U2608" s="11"/>
      <c r="V2608" s="11"/>
      <c r="W2608" s="11"/>
      <c r="Y2608" s="11">
        <v>12.36</v>
      </c>
      <c r="Z2608" s="11">
        <f t="shared" si="186"/>
        <v>15.17</v>
      </c>
      <c r="AB2608" s="11">
        <f t="shared" si="187"/>
        <v>7.1</v>
      </c>
      <c r="AC2608" s="170">
        <v>11.94</v>
      </c>
      <c r="AD2608" s="11"/>
      <c r="AE2608" s="4"/>
      <c r="AF2608" s="4"/>
    </row>
    <row r="2609" spans="1:32">
      <c r="A2609" s="56"/>
      <c r="B2609" s="195"/>
      <c r="C2609" s="11" t="s">
        <v>374</v>
      </c>
      <c r="D2609" s="11"/>
      <c r="E2609" s="11" t="s">
        <v>98</v>
      </c>
      <c r="F2609" s="11">
        <v>13145</v>
      </c>
      <c r="G2609" s="11"/>
      <c r="H2609" s="11">
        <f t="shared" si="185"/>
        <v>36</v>
      </c>
      <c r="I2609" s="11"/>
      <c r="J2609" s="207">
        <v>1936.13</v>
      </c>
      <c r="K2609" s="11"/>
      <c r="M2609" s="11">
        <v>3</v>
      </c>
      <c r="N2609" s="70"/>
      <c r="P2609" s="196">
        <f t="shared" si="188"/>
        <v>645.37666666666667</v>
      </c>
      <c r="Q2609" s="11"/>
      <c r="R2609" s="11"/>
      <c r="S2609" s="11"/>
      <c r="T2609" s="170">
        <f t="shared" si="189"/>
        <v>4381.666666666667</v>
      </c>
      <c r="U2609" s="11"/>
      <c r="V2609" s="11"/>
      <c r="W2609" s="11"/>
      <c r="Y2609" s="11">
        <v>1936.13</v>
      </c>
      <c r="Z2609" s="11">
        <f t="shared" si="186"/>
        <v>2376.9899999999998</v>
      </c>
      <c r="AB2609" s="11">
        <f t="shared" si="187"/>
        <v>1112.5899999999999</v>
      </c>
      <c r="AC2609" s="170">
        <v>1870.58</v>
      </c>
      <c r="AD2609" s="11"/>
      <c r="AE2609" s="4"/>
      <c r="AF2609" s="4"/>
    </row>
    <row r="2610" spans="1:32">
      <c r="A2610" s="56"/>
      <c r="B2610" s="195"/>
      <c r="C2610" s="11" t="s">
        <v>375</v>
      </c>
      <c r="D2610" s="11"/>
      <c r="E2610" s="11" t="s">
        <v>376</v>
      </c>
      <c r="F2610" s="11">
        <v>437020</v>
      </c>
      <c r="G2610" s="11"/>
      <c r="H2610" s="11">
        <f t="shared" si="185"/>
        <v>1201</v>
      </c>
      <c r="I2610" s="11"/>
      <c r="J2610" s="207">
        <v>26419.960000000006</v>
      </c>
      <c r="K2610" s="11"/>
      <c r="M2610" s="11">
        <v>31</v>
      </c>
      <c r="N2610" s="70"/>
      <c r="P2610" s="196">
        <f t="shared" si="188"/>
        <v>852.25677419354861</v>
      </c>
      <c r="Q2610" s="11"/>
      <c r="R2610" s="11"/>
      <c r="S2610" s="11"/>
      <c r="T2610" s="170">
        <f t="shared" si="189"/>
        <v>14097.41935483871</v>
      </c>
      <c r="U2610" s="11"/>
      <c r="V2610" s="11"/>
      <c r="W2610" s="11"/>
      <c r="Y2610" s="11">
        <v>26419.960000000006</v>
      </c>
      <c r="Z2610" s="11">
        <f t="shared" si="186"/>
        <v>32435.89</v>
      </c>
      <c r="AB2610" s="11">
        <f t="shared" si="187"/>
        <v>15182.2</v>
      </c>
      <c r="AC2610" s="170">
        <v>25525.5</v>
      </c>
      <c r="AD2610" s="11"/>
      <c r="AE2610" s="4"/>
      <c r="AF2610" s="4"/>
    </row>
    <row r="2611" spans="1:32">
      <c r="A2611" s="56"/>
      <c r="B2611" s="195"/>
      <c r="C2611" s="11" t="s">
        <v>377</v>
      </c>
      <c r="D2611" s="11"/>
      <c r="E2611" s="11" t="s">
        <v>94</v>
      </c>
      <c r="F2611" s="11">
        <v>85</v>
      </c>
      <c r="G2611" s="11"/>
      <c r="H2611" s="11">
        <f t="shared" si="185"/>
        <v>0</v>
      </c>
      <c r="I2611" s="11"/>
      <c r="J2611" s="207">
        <v>23.94</v>
      </c>
      <c r="K2611" s="11"/>
      <c r="M2611" s="11">
        <v>1</v>
      </c>
      <c r="N2611" s="70"/>
      <c r="P2611" s="196">
        <f t="shared" si="188"/>
        <v>23.94</v>
      </c>
      <c r="Q2611" s="11"/>
      <c r="R2611" s="11"/>
      <c r="S2611" s="11"/>
      <c r="T2611" s="170">
        <f t="shared" si="189"/>
        <v>85</v>
      </c>
      <c r="U2611" s="11"/>
      <c r="V2611" s="11"/>
      <c r="W2611" s="11"/>
      <c r="Y2611" s="11">
        <v>23.94</v>
      </c>
      <c r="Z2611" s="11">
        <f t="shared" si="186"/>
        <v>29.39</v>
      </c>
      <c r="AB2611" s="11">
        <f t="shared" si="187"/>
        <v>13.76</v>
      </c>
      <c r="AC2611" s="170">
        <v>23.13</v>
      </c>
      <c r="AD2611" s="11"/>
      <c r="AE2611" s="4"/>
      <c r="AF2611" s="4"/>
    </row>
    <row r="2612" spans="1:32">
      <c r="A2612" s="56"/>
      <c r="B2612" s="195"/>
      <c r="C2612" s="11" t="s">
        <v>377</v>
      </c>
      <c r="D2612" s="11"/>
      <c r="E2612" s="11" t="s">
        <v>75</v>
      </c>
      <c r="F2612" s="11">
        <v>90709</v>
      </c>
      <c r="G2612" s="11"/>
      <c r="H2612" s="11">
        <f t="shared" si="185"/>
        <v>249</v>
      </c>
      <c r="I2612" s="11"/>
      <c r="J2612" s="207">
        <v>10087.57</v>
      </c>
      <c r="K2612" s="11"/>
      <c r="M2612" s="11">
        <v>42</v>
      </c>
      <c r="N2612" s="70"/>
      <c r="P2612" s="196">
        <f t="shared" si="188"/>
        <v>240.18023809523808</v>
      </c>
      <c r="Q2612" s="11"/>
      <c r="R2612" s="11"/>
      <c r="S2612" s="11"/>
      <c r="T2612" s="170">
        <f t="shared" si="189"/>
        <v>2159.7380952380954</v>
      </c>
      <c r="U2612" s="11"/>
      <c r="V2612" s="11"/>
      <c r="W2612" s="11"/>
      <c r="Y2612" s="11">
        <v>10087.57</v>
      </c>
      <c r="Z2612" s="11">
        <f t="shared" si="186"/>
        <v>12384.55</v>
      </c>
      <c r="AB2612" s="11">
        <f t="shared" si="187"/>
        <v>5796.81</v>
      </c>
      <c r="AC2612" s="170">
        <v>9746.0499999999993</v>
      </c>
      <c r="AD2612" s="11"/>
      <c r="AE2612" s="4"/>
      <c r="AF2612" s="4"/>
    </row>
    <row r="2613" spans="1:32">
      <c r="A2613" s="56"/>
      <c r="B2613" s="195"/>
      <c r="C2613" s="11" t="s">
        <v>378</v>
      </c>
      <c r="D2613" s="11"/>
      <c r="E2613" s="11" t="s">
        <v>174</v>
      </c>
      <c r="F2613" s="11">
        <v>283</v>
      </c>
      <c r="G2613" s="11"/>
      <c r="H2613" s="11">
        <f t="shared" si="185"/>
        <v>1</v>
      </c>
      <c r="I2613" s="11"/>
      <c r="J2613" s="207">
        <v>45.08</v>
      </c>
      <c r="K2613" s="11"/>
      <c r="M2613" s="11">
        <v>1</v>
      </c>
      <c r="N2613" s="70"/>
      <c r="P2613" s="196">
        <f t="shared" si="188"/>
        <v>45.08</v>
      </c>
      <c r="Q2613" s="11"/>
      <c r="R2613" s="11"/>
      <c r="S2613" s="11"/>
      <c r="T2613" s="170">
        <f t="shared" si="189"/>
        <v>283</v>
      </c>
      <c r="U2613" s="11"/>
      <c r="V2613" s="11"/>
      <c r="W2613" s="11"/>
      <c r="Y2613" s="11">
        <v>45.08</v>
      </c>
      <c r="Z2613" s="11">
        <f t="shared" si="186"/>
        <v>55.34</v>
      </c>
      <c r="AB2613" s="11">
        <f t="shared" si="187"/>
        <v>25.91</v>
      </c>
      <c r="AC2613" s="170">
        <v>43.55</v>
      </c>
      <c r="AD2613" s="11"/>
      <c r="AE2613" s="4"/>
      <c r="AF2613" s="4"/>
    </row>
    <row r="2614" spans="1:32">
      <c r="A2614" s="56"/>
      <c r="B2614" s="195"/>
      <c r="C2614" s="11" t="s">
        <v>378</v>
      </c>
      <c r="D2614" s="11"/>
      <c r="E2614" s="11" t="s">
        <v>198</v>
      </c>
      <c r="F2614" s="11">
        <v>966</v>
      </c>
      <c r="G2614" s="11"/>
      <c r="H2614" s="11">
        <f t="shared" si="185"/>
        <v>3</v>
      </c>
      <c r="I2614" s="11"/>
      <c r="J2614" s="207">
        <v>198.16</v>
      </c>
      <c r="K2614" s="11"/>
      <c r="M2614" s="11">
        <v>1</v>
      </c>
      <c r="N2614" s="70"/>
      <c r="P2614" s="196">
        <f t="shared" si="188"/>
        <v>198.16</v>
      </c>
      <c r="Q2614" s="11"/>
      <c r="R2614" s="11"/>
      <c r="S2614" s="11"/>
      <c r="T2614" s="170">
        <f t="shared" si="189"/>
        <v>966</v>
      </c>
      <c r="U2614" s="11"/>
      <c r="V2614" s="11"/>
      <c r="W2614" s="11"/>
      <c r="Y2614" s="11">
        <v>198.16</v>
      </c>
      <c r="Z2614" s="11">
        <f t="shared" si="186"/>
        <v>243.28</v>
      </c>
      <c r="AB2614" s="11">
        <f t="shared" si="187"/>
        <v>113.87</v>
      </c>
      <c r="AC2614" s="170">
        <v>191.45</v>
      </c>
      <c r="AD2614" s="11"/>
      <c r="AE2614" s="4"/>
      <c r="AF2614" s="4"/>
    </row>
    <row r="2615" spans="1:32">
      <c r="A2615" s="56"/>
      <c r="B2615" s="195"/>
      <c r="C2615" s="11" t="s">
        <v>378</v>
      </c>
      <c r="D2615" s="11"/>
      <c r="E2615" s="11" t="s">
        <v>108</v>
      </c>
      <c r="F2615" s="11">
        <v>9699008</v>
      </c>
      <c r="G2615" s="11"/>
      <c r="H2615" s="11">
        <f t="shared" si="185"/>
        <v>26660</v>
      </c>
      <c r="I2615" s="11"/>
      <c r="J2615" s="207">
        <v>1039081.5399999995</v>
      </c>
      <c r="K2615" s="11"/>
      <c r="M2615" s="11">
        <v>1181</v>
      </c>
      <c r="N2615" s="70"/>
      <c r="P2615" s="196">
        <f t="shared" si="188"/>
        <v>879.83195596951691</v>
      </c>
      <c r="Q2615" s="11"/>
      <c r="R2615" s="11"/>
      <c r="S2615" s="11"/>
      <c r="T2615" s="170">
        <f t="shared" si="189"/>
        <v>8212.5385266723115</v>
      </c>
      <c r="U2615" s="11"/>
      <c r="V2615" s="11"/>
      <c r="W2615" s="11"/>
      <c r="Y2615" s="11">
        <v>1039081.5399999995</v>
      </c>
      <c r="Z2615" s="11">
        <f t="shared" si="186"/>
        <v>1275684.49</v>
      </c>
      <c r="AB2615" s="11">
        <f t="shared" si="187"/>
        <v>597106.96</v>
      </c>
      <c r="AC2615" s="170">
        <v>1003902.92</v>
      </c>
      <c r="AD2615" s="11"/>
      <c r="AE2615" s="4"/>
      <c r="AF2615" s="4"/>
    </row>
    <row r="2616" spans="1:32">
      <c r="A2616" s="56"/>
      <c r="B2616" s="195"/>
      <c r="C2616" s="11" t="s">
        <v>379</v>
      </c>
      <c r="D2616" s="11"/>
      <c r="E2616" s="11" t="s">
        <v>86</v>
      </c>
      <c r="F2616" s="11">
        <v>146571</v>
      </c>
      <c r="G2616" s="11"/>
      <c r="H2616" s="11">
        <f t="shared" si="185"/>
        <v>403</v>
      </c>
      <c r="I2616" s="11"/>
      <c r="J2616" s="207">
        <v>25938.510000000006</v>
      </c>
      <c r="K2616" s="11"/>
      <c r="M2616" s="11">
        <v>60</v>
      </c>
      <c r="N2616" s="70"/>
      <c r="P2616" s="196">
        <f t="shared" si="188"/>
        <v>432.30850000000009</v>
      </c>
      <c r="Q2616" s="11"/>
      <c r="R2616" s="11"/>
      <c r="S2616" s="11"/>
      <c r="T2616" s="170">
        <f t="shared" si="189"/>
        <v>2442.85</v>
      </c>
      <c r="U2616" s="11"/>
      <c r="V2616" s="11"/>
      <c r="W2616" s="11"/>
      <c r="Y2616" s="11">
        <v>25938.510000000006</v>
      </c>
      <c r="Z2616" s="11">
        <f t="shared" si="186"/>
        <v>31844.81</v>
      </c>
      <c r="AB2616" s="11">
        <f t="shared" si="187"/>
        <v>14905.53</v>
      </c>
      <c r="AC2616" s="170">
        <v>25060.35</v>
      </c>
      <c r="AD2616" s="11"/>
      <c r="AE2616" s="4"/>
      <c r="AF2616" s="4"/>
    </row>
    <row r="2617" spans="1:32">
      <c r="A2617" s="56"/>
      <c r="B2617" s="195"/>
      <c r="C2617" s="11" t="s">
        <v>380</v>
      </c>
      <c r="D2617" s="11"/>
      <c r="E2617" s="11" t="s">
        <v>89</v>
      </c>
      <c r="F2617" s="11">
        <v>147819</v>
      </c>
      <c r="G2617" s="11"/>
      <c r="H2617" s="11">
        <f t="shared" si="185"/>
        <v>406</v>
      </c>
      <c r="I2617" s="11"/>
      <c r="J2617" s="207">
        <v>12601.12</v>
      </c>
      <c r="K2617" s="11"/>
      <c r="M2617" s="11">
        <v>42</v>
      </c>
      <c r="N2617" s="70"/>
      <c r="P2617" s="196">
        <f t="shared" si="188"/>
        <v>300.0266666666667</v>
      </c>
      <c r="Q2617" s="11"/>
      <c r="R2617" s="11"/>
      <c r="S2617" s="11"/>
      <c r="T2617" s="170">
        <f t="shared" si="189"/>
        <v>3519.5</v>
      </c>
      <c r="U2617" s="11"/>
      <c r="V2617" s="11"/>
      <c r="W2617" s="11"/>
      <c r="Y2617" s="11">
        <v>12601.12</v>
      </c>
      <c r="Z2617" s="11">
        <f t="shared" si="186"/>
        <v>15470.44</v>
      </c>
      <c r="AB2617" s="11">
        <f t="shared" si="187"/>
        <v>7241.22</v>
      </c>
      <c r="AC2617" s="170">
        <v>12174.5</v>
      </c>
      <c r="AD2617" s="11"/>
      <c r="AE2617" s="4"/>
      <c r="AF2617" s="4"/>
    </row>
    <row r="2618" spans="1:32">
      <c r="A2618" s="56"/>
      <c r="B2618" s="195"/>
      <c r="C2618" s="11" t="s">
        <v>380</v>
      </c>
      <c r="D2618" s="11"/>
      <c r="E2618" s="11" t="s">
        <v>66</v>
      </c>
      <c r="F2618" s="11">
        <v>2899046</v>
      </c>
      <c r="G2618" s="11"/>
      <c r="H2618" s="11">
        <f t="shared" si="185"/>
        <v>7969</v>
      </c>
      <c r="I2618" s="11"/>
      <c r="J2618" s="207">
        <v>274888.94999999978</v>
      </c>
      <c r="K2618" s="11"/>
      <c r="M2618" s="11">
        <v>333</v>
      </c>
      <c r="N2618" s="70"/>
      <c r="P2618" s="196">
        <f t="shared" si="188"/>
        <v>825.49234234234166</v>
      </c>
      <c r="Q2618" s="11"/>
      <c r="R2618" s="11"/>
      <c r="S2618" s="11"/>
      <c r="T2618" s="170">
        <f t="shared" si="189"/>
        <v>8705.8438438438443</v>
      </c>
      <c r="U2618" s="11"/>
      <c r="V2618" s="11"/>
      <c r="W2618" s="11"/>
      <c r="Y2618" s="11">
        <v>274888.94999999978</v>
      </c>
      <c r="Z2618" s="11">
        <f t="shared" si="186"/>
        <v>337482.25</v>
      </c>
      <c r="AB2618" s="11">
        <f t="shared" si="187"/>
        <v>157964.60999999999</v>
      </c>
      <c r="AC2618" s="170">
        <v>265582.45</v>
      </c>
      <c r="AD2618" s="11"/>
      <c r="AE2618" s="4"/>
      <c r="AF2618" s="4"/>
    </row>
    <row r="2619" spans="1:32">
      <c r="A2619" s="56"/>
      <c r="B2619" s="195"/>
      <c r="C2619" s="11" t="s">
        <v>381</v>
      </c>
      <c r="D2619" s="11"/>
      <c r="E2619" s="11" t="s">
        <v>371</v>
      </c>
      <c r="F2619" s="11">
        <v>607141</v>
      </c>
      <c r="G2619" s="11"/>
      <c r="H2619" s="11">
        <f t="shared" si="185"/>
        <v>1669</v>
      </c>
      <c r="I2619" s="11"/>
      <c r="J2619" s="207">
        <v>59906.499999999978</v>
      </c>
      <c r="K2619" s="11"/>
      <c r="M2619" s="11">
        <v>145</v>
      </c>
      <c r="N2619" s="70"/>
      <c r="P2619" s="196">
        <f t="shared" si="188"/>
        <v>413.14827586206883</v>
      </c>
      <c r="Q2619" s="11"/>
      <c r="R2619" s="11"/>
      <c r="S2619" s="11"/>
      <c r="T2619" s="170">
        <f t="shared" si="189"/>
        <v>4187.1793103448272</v>
      </c>
      <c r="U2619" s="11"/>
      <c r="V2619" s="11"/>
      <c r="W2619" s="11"/>
      <c r="Y2619" s="11">
        <v>59906.499999999978</v>
      </c>
      <c r="Z2619" s="11">
        <f t="shared" si="186"/>
        <v>73547.45</v>
      </c>
      <c r="AB2619" s="11">
        <f t="shared" si="187"/>
        <v>34425.199999999997</v>
      </c>
      <c r="AC2619" s="170">
        <v>57878.34</v>
      </c>
      <c r="AD2619" s="11"/>
      <c r="AE2619" s="4"/>
      <c r="AF2619" s="4"/>
    </row>
    <row r="2620" spans="1:32">
      <c r="A2620" s="56"/>
      <c r="B2620" s="195"/>
      <c r="C2620" s="11" t="s">
        <v>381</v>
      </c>
      <c r="D2620" s="11"/>
      <c r="E2620" s="11" t="s">
        <v>77</v>
      </c>
      <c r="F2620" s="11">
        <v>13224</v>
      </c>
      <c r="G2620" s="11"/>
      <c r="H2620" s="11">
        <f t="shared" si="185"/>
        <v>36</v>
      </c>
      <c r="I2620" s="11"/>
      <c r="J2620" s="207">
        <v>2507.7200000000003</v>
      </c>
      <c r="K2620" s="11"/>
      <c r="M2620" s="11">
        <v>7</v>
      </c>
      <c r="N2620" s="70"/>
      <c r="P2620" s="196">
        <f t="shared" si="188"/>
        <v>358.24571428571431</v>
      </c>
      <c r="Q2620" s="11"/>
      <c r="R2620" s="11"/>
      <c r="S2620" s="11"/>
      <c r="T2620" s="170">
        <f t="shared" si="189"/>
        <v>1889.1428571428571</v>
      </c>
      <c r="U2620" s="11"/>
      <c r="V2620" s="11"/>
      <c r="W2620" s="11"/>
      <c r="Y2620" s="11">
        <v>2507.7200000000003</v>
      </c>
      <c r="Z2620" s="11">
        <f t="shared" si="186"/>
        <v>3078.74</v>
      </c>
      <c r="AB2620" s="11">
        <f t="shared" si="187"/>
        <v>1441.06</v>
      </c>
      <c r="AC2620" s="170">
        <v>2422.8200000000002</v>
      </c>
      <c r="AD2620" s="11"/>
      <c r="AE2620" s="4"/>
      <c r="AF2620" s="4"/>
    </row>
    <row r="2621" spans="1:32">
      <c r="A2621" s="56"/>
      <c r="B2621" s="195"/>
      <c r="C2621" s="11" t="s">
        <v>593</v>
      </c>
      <c r="D2621" s="11"/>
      <c r="E2621" s="11" t="s">
        <v>162</v>
      </c>
      <c r="F2621" s="11">
        <v>3494</v>
      </c>
      <c r="G2621" s="11"/>
      <c r="H2621" s="11">
        <f t="shared" si="185"/>
        <v>10</v>
      </c>
      <c r="I2621" s="11"/>
      <c r="J2621" s="207">
        <v>813.81999999999994</v>
      </c>
      <c r="K2621" s="11"/>
      <c r="M2621" s="11">
        <v>3</v>
      </c>
      <c r="N2621" s="70"/>
      <c r="P2621" s="196">
        <f t="shared" si="188"/>
        <v>271.27333333333331</v>
      </c>
      <c r="Q2621" s="11"/>
      <c r="R2621" s="11"/>
      <c r="S2621" s="11"/>
      <c r="T2621" s="170">
        <f t="shared" si="189"/>
        <v>1164.6666666666667</v>
      </c>
      <c r="U2621" s="11"/>
      <c r="V2621" s="11"/>
      <c r="W2621" s="11"/>
      <c r="Y2621" s="11">
        <v>813.81999999999994</v>
      </c>
      <c r="Z2621" s="11">
        <f t="shared" si="186"/>
        <v>999.13</v>
      </c>
      <c r="AB2621" s="11">
        <f t="shared" si="187"/>
        <v>467.66</v>
      </c>
      <c r="AC2621" s="170">
        <v>786.27</v>
      </c>
      <c r="AD2621" s="11"/>
      <c r="AE2621" s="4"/>
      <c r="AF2621" s="4"/>
    </row>
    <row r="2622" spans="1:32">
      <c r="A2622" s="56"/>
      <c r="B2622" s="195"/>
      <c r="C2622" s="11" t="s">
        <v>382</v>
      </c>
      <c r="D2622" s="11"/>
      <c r="E2622" s="11" t="s">
        <v>286</v>
      </c>
      <c r="F2622" s="11">
        <v>32300</v>
      </c>
      <c r="G2622" s="11"/>
      <c r="H2622" s="11">
        <f t="shared" si="185"/>
        <v>89</v>
      </c>
      <c r="I2622" s="11"/>
      <c r="J2622" s="207">
        <v>5988.25</v>
      </c>
      <c r="K2622" s="11"/>
      <c r="M2622" s="11">
        <v>3</v>
      </c>
      <c r="N2622" s="70"/>
      <c r="P2622" s="196">
        <f t="shared" si="188"/>
        <v>1996.0833333333333</v>
      </c>
      <c r="Q2622" s="11"/>
      <c r="R2622" s="11"/>
      <c r="S2622" s="11"/>
      <c r="T2622" s="170">
        <f t="shared" si="189"/>
        <v>10766.666666666666</v>
      </c>
      <c r="U2622" s="11"/>
      <c r="V2622" s="11"/>
      <c r="W2622" s="11"/>
      <c r="Y2622" s="11">
        <v>5988.25</v>
      </c>
      <c r="Z2622" s="11">
        <f t="shared" si="186"/>
        <v>7351.8</v>
      </c>
      <c r="AB2622" s="11">
        <f t="shared" si="187"/>
        <v>3441.14</v>
      </c>
      <c r="AC2622" s="170">
        <v>5785.51</v>
      </c>
      <c r="AD2622" s="11"/>
      <c r="AE2622" s="4"/>
      <c r="AF2622" s="4"/>
    </row>
    <row r="2623" spans="1:32">
      <c r="A2623" s="56"/>
      <c r="B2623" s="195"/>
      <c r="C2623" s="11" t="s">
        <v>382</v>
      </c>
      <c r="D2623" s="11"/>
      <c r="E2623" s="11" t="s">
        <v>367</v>
      </c>
      <c r="F2623" s="11">
        <v>1554500</v>
      </c>
      <c r="G2623" s="11"/>
      <c r="H2623" s="11">
        <f t="shared" si="185"/>
        <v>4273</v>
      </c>
      <c r="I2623" s="11"/>
      <c r="J2623" s="207">
        <v>83076.38</v>
      </c>
      <c r="K2623" s="11"/>
      <c r="M2623" s="11">
        <v>179</v>
      </c>
      <c r="N2623" s="70"/>
      <c r="P2623" s="196">
        <f t="shared" si="188"/>
        <v>464.11385474860339</v>
      </c>
      <c r="Q2623" s="11"/>
      <c r="R2623" s="11"/>
      <c r="S2623" s="11"/>
      <c r="T2623" s="170">
        <f t="shared" si="189"/>
        <v>8684.3575418994405</v>
      </c>
      <c r="U2623" s="11"/>
      <c r="V2623" s="11"/>
      <c r="W2623" s="11"/>
      <c r="Y2623" s="11">
        <v>83076.38</v>
      </c>
      <c r="Z2623" s="11">
        <f t="shared" si="186"/>
        <v>101993.2</v>
      </c>
      <c r="AB2623" s="11">
        <f t="shared" si="187"/>
        <v>47739.74</v>
      </c>
      <c r="AC2623" s="170">
        <v>80263.789999999994</v>
      </c>
      <c r="AD2623" s="11"/>
      <c r="AE2623" s="4"/>
      <c r="AF2623" s="4"/>
    </row>
    <row r="2624" spans="1:32">
      <c r="A2624" s="56"/>
      <c r="B2624" s="195"/>
      <c r="C2624" s="11" t="s">
        <v>383</v>
      </c>
      <c r="D2624" s="11"/>
      <c r="E2624" s="11" t="s">
        <v>89</v>
      </c>
      <c r="F2624" s="11">
        <v>360</v>
      </c>
      <c r="G2624" s="11"/>
      <c r="H2624" s="11">
        <f t="shared" si="185"/>
        <v>1</v>
      </c>
      <c r="I2624" s="11"/>
      <c r="J2624" s="207">
        <v>25.26</v>
      </c>
      <c r="K2624" s="11"/>
      <c r="M2624" s="11">
        <v>1</v>
      </c>
      <c r="N2624" s="70"/>
      <c r="P2624" s="196">
        <f t="shared" si="188"/>
        <v>25.26</v>
      </c>
      <c r="Q2624" s="11"/>
      <c r="R2624" s="11"/>
      <c r="S2624" s="11"/>
      <c r="T2624" s="170">
        <f t="shared" si="189"/>
        <v>360</v>
      </c>
      <c r="U2624" s="11"/>
      <c r="V2624" s="11"/>
      <c r="W2624" s="11"/>
      <c r="Y2624" s="11">
        <v>25.26</v>
      </c>
      <c r="Z2624" s="11">
        <f t="shared" si="186"/>
        <v>31.01</v>
      </c>
      <c r="AB2624" s="11">
        <f t="shared" si="187"/>
        <v>14.52</v>
      </c>
      <c r="AC2624" s="170">
        <v>24.4</v>
      </c>
      <c r="AD2624" s="11"/>
      <c r="AE2624" s="4"/>
      <c r="AF2624" s="4"/>
    </row>
    <row r="2625" spans="1:32">
      <c r="A2625" s="56"/>
      <c r="B2625" s="195"/>
      <c r="C2625" s="11" t="s">
        <v>383</v>
      </c>
      <c r="D2625" s="11"/>
      <c r="E2625" s="11" t="s">
        <v>162</v>
      </c>
      <c r="F2625" s="11">
        <v>42412528</v>
      </c>
      <c r="G2625" s="11"/>
      <c r="H2625" s="11">
        <f t="shared" si="185"/>
        <v>116579</v>
      </c>
      <c r="I2625" s="11"/>
      <c r="J2625" s="207">
        <v>2367815.629999998</v>
      </c>
      <c r="K2625" s="11"/>
      <c r="M2625" s="11">
        <v>1824</v>
      </c>
      <c r="N2625" s="70"/>
      <c r="P2625" s="196">
        <f t="shared" si="188"/>
        <v>1298.144533991227</v>
      </c>
      <c r="Q2625" s="11"/>
      <c r="R2625" s="11"/>
      <c r="S2625" s="11"/>
      <c r="T2625" s="170">
        <f t="shared" si="189"/>
        <v>23252.482456140351</v>
      </c>
      <c r="U2625" s="11"/>
      <c r="V2625" s="11"/>
      <c r="W2625" s="11"/>
      <c r="Y2625" s="11">
        <v>2367815.629999998</v>
      </c>
      <c r="Z2625" s="11">
        <f t="shared" si="186"/>
        <v>2906976.56</v>
      </c>
      <c r="AB2625" s="11">
        <f t="shared" si="187"/>
        <v>1360662.41</v>
      </c>
      <c r="AC2625" s="170">
        <v>2287652.0699999998</v>
      </c>
      <c r="AD2625" s="11"/>
      <c r="AE2625" s="4"/>
      <c r="AF2625" s="4"/>
    </row>
    <row r="2626" spans="1:32">
      <c r="A2626" s="56"/>
      <c r="B2626" s="195"/>
      <c r="C2626" s="11" t="s">
        <v>385</v>
      </c>
      <c r="D2626" s="11"/>
      <c r="E2626" s="11" t="s">
        <v>386</v>
      </c>
      <c r="F2626" s="11">
        <v>69131</v>
      </c>
      <c r="G2626" s="11"/>
      <c r="H2626" s="11">
        <f t="shared" si="185"/>
        <v>190</v>
      </c>
      <c r="I2626" s="11"/>
      <c r="J2626" s="207">
        <v>10060.92</v>
      </c>
      <c r="K2626" s="11"/>
      <c r="M2626" s="11">
        <v>63</v>
      </c>
      <c r="N2626" s="70"/>
      <c r="P2626" s="196">
        <f t="shared" si="188"/>
        <v>159.69714285714286</v>
      </c>
      <c r="Q2626" s="11"/>
      <c r="R2626" s="11"/>
      <c r="S2626" s="11"/>
      <c r="T2626" s="170">
        <f t="shared" si="189"/>
        <v>1097.3174603174602</v>
      </c>
      <c r="U2626" s="11"/>
      <c r="V2626" s="11"/>
      <c r="W2626" s="11"/>
      <c r="Y2626" s="11">
        <v>10060.92</v>
      </c>
      <c r="Z2626" s="11">
        <f t="shared" si="186"/>
        <v>12351.83</v>
      </c>
      <c r="AB2626" s="11">
        <f t="shared" si="187"/>
        <v>5781.5</v>
      </c>
      <c r="AC2626" s="170">
        <v>9720.2999999999993</v>
      </c>
      <c r="AD2626" s="11"/>
      <c r="AE2626" s="4"/>
      <c r="AF2626" s="4"/>
    </row>
    <row r="2627" spans="1:32">
      <c r="A2627" s="56"/>
      <c r="B2627" s="195"/>
      <c r="C2627" s="11" t="s">
        <v>388</v>
      </c>
      <c r="D2627" s="11"/>
      <c r="E2627" s="11" t="s">
        <v>143</v>
      </c>
      <c r="F2627" s="11">
        <v>240455</v>
      </c>
      <c r="G2627" s="11"/>
      <c r="H2627" s="11">
        <f t="shared" si="185"/>
        <v>661</v>
      </c>
      <c r="I2627" s="11"/>
      <c r="J2627" s="207">
        <v>39968.939999999981</v>
      </c>
      <c r="K2627" s="11"/>
      <c r="M2627" s="11">
        <v>116</v>
      </c>
      <c r="N2627" s="70"/>
      <c r="P2627" s="196">
        <f t="shared" si="188"/>
        <v>344.55982758620672</v>
      </c>
      <c r="Q2627" s="11"/>
      <c r="R2627" s="11"/>
      <c r="S2627" s="11"/>
      <c r="T2627" s="170">
        <f t="shared" si="189"/>
        <v>2072.8879310344828</v>
      </c>
      <c r="U2627" s="11"/>
      <c r="V2627" s="11"/>
      <c r="W2627" s="11"/>
      <c r="Y2627" s="11">
        <v>39968.939999999981</v>
      </c>
      <c r="Z2627" s="11">
        <f t="shared" si="186"/>
        <v>49070.02</v>
      </c>
      <c r="AB2627" s="11">
        <f t="shared" si="187"/>
        <v>22968.1</v>
      </c>
      <c r="AC2627" s="170">
        <v>38615.769999999997</v>
      </c>
      <c r="AD2627" s="11"/>
      <c r="AE2627" s="4"/>
      <c r="AF2627" s="4"/>
    </row>
    <row r="2628" spans="1:32">
      <c r="A2628" s="56"/>
      <c r="B2628" s="195"/>
      <c r="C2628" s="11" t="s">
        <v>389</v>
      </c>
      <c r="D2628" s="11"/>
      <c r="E2628" s="11" t="s">
        <v>390</v>
      </c>
      <c r="F2628" s="11">
        <v>151226</v>
      </c>
      <c r="G2628" s="11"/>
      <c r="H2628" s="11">
        <f t="shared" si="185"/>
        <v>416</v>
      </c>
      <c r="I2628" s="11"/>
      <c r="J2628" s="207">
        <v>23789.52</v>
      </c>
      <c r="K2628" s="11"/>
      <c r="M2628" s="11">
        <v>51</v>
      </c>
      <c r="N2628" s="70"/>
      <c r="P2628" s="196">
        <f t="shared" si="188"/>
        <v>466.46117647058827</v>
      </c>
      <c r="Q2628" s="11"/>
      <c r="R2628" s="11"/>
      <c r="S2628" s="11"/>
      <c r="T2628" s="170">
        <f t="shared" si="189"/>
        <v>2965.2156862745096</v>
      </c>
      <c r="U2628" s="11"/>
      <c r="V2628" s="11"/>
      <c r="W2628" s="11"/>
      <c r="Y2628" s="11">
        <v>23789.52</v>
      </c>
      <c r="Z2628" s="11">
        <f t="shared" si="186"/>
        <v>29206.49</v>
      </c>
      <c r="AB2628" s="11">
        <f t="shared" si="187"/>
        <v>13670.62</v>
      </c>
      <c r="AC2628" s="170">
        <v>22984.11</v>
      </c>
      <c r="AD2628" s="11"/>
      <c r="AE2628" s="4"/>
      <c r="AF2628" s="4"/>
    </row>
    <row r="2629" spans="1:32">
      <c r="A2629" s="56"/>
      <c r="B2629" s="195"/>
      <c r="C2629" s="11" t="s">
        <v>574</v>
      </c>
      <c r="D2629" s="11"/>
      <c r="E2629" s="11" t="s">
        <v>281</v>
      </c>
      <c r="F2629" s="11">
        <v>766</v>
      </c>
      <c r="G2629" s="11"/>
      <c r="H2629" s="11">
        <f t="shared" si="185"/>
        <v>2</v>
      </c>
      <c r="I2629" s="11"/>
      <c r="J2629" s="207">
        <v>257.62</v>
      </c>
      <c r="K2629" s="11"/>
      <c r="M2629" s="11">
        <v>8</v>
      </c>
      <c r="N2629" s="70"/>
      <c r="P2629" s="196">
        <f t="shared" si="188"/>
        <v>32.202500000000001</v>
      </c>
      <c r="Q2629" s="11"/>
      <c r="R2629" s="11"/>
      <c r="S2629" s="11"/>
      <c r="T2629" s="170">
        <f t="shared" si="189"/>
        <v>95.75</v>
      </c>
      <c r="U2629" s="11"/>
      <c r="V2629" s="11"/>
      <c r="W2629" s="11"/>
      <c r="Y2629" s="11">
        <v>257.62</v>
      </c>
      <c r="Z2629" s="11">
        <f t="shared" si="186"/>
        <v>316.27999999999997</v>
      </c>
      <c r="AB2629" s="11">
        <f t="shared" si="187"/>
        <v>148.04</v>
      </c>
      <c r="AC2629" s="170">
        <v>248.9</v>
      </c>
      <c r="AD2629" s="11"/>
      <c r="AE2629" s="4"/>
      <c r="AF2629" s="4"/>
    </row>
    <row r="2630" spans="1:32">
      <c r="A2630" s="56"/>
      <c r="B2630" s="195"/>
      <c r="C2630" s="11" t="s">
        <v>574</v>
      </c>
      <c r="D2630" s="11"/>
      <c r="E2630" s="11" t="s">
        <v>122</v>
      </c>
      <c r="F2630" s="11">
        <v>128</v>
      </c>
      <c r="G2630" s="11"/>
      <c r="H2630" s="11">
        <f t="shared" si="185"/>
        <v>0</v>
      </c>
      <c r="I2630" s="11"/>
      <c r="J2630" s="207">
        <v>31.68</v>
      </c>
      <c r="K2630" s="11"/>
      <c r="M2630" s="11">
        <v>1</v>
      </c>
      <c r="N2630" s="70"/>
      <c r="P2630" s="196">
        <f t="shared" si="188"/>
        <v>31.68</v>
      </c>
      <c r="Q2630" s="11"/>
      <c r="R2630" s="11"/>
      <c r="S2630" s="11"/>
      <c r="T2630" s="170">
        <f t="shared" si="189"/>
        <v>128</v>
      </c>
      <c r="U2630" s="11"/>
      <c r="V2630" s="11"/>
      <c r="W2630" s="11"/>
      <c r="Y2630" s="11">
        <v>31.68</v>
      </c>
      <c r="Z2630" s="11">
        <f t="shared" si="186"/>
        <v>38.89</v>
      </c>
      <c r="AB2630" s="11">
        <f t="shared" si="187"/>
        <v>18.2</v>
      </c>
      <c r="AC2630" s="170">
        <v>30.61</v>
      </c>
      <c r="AD2630" s="11"/>
      <c r="AE2630" s="4"/>
      <c r="AF2630" s="4"/>
    </row>
    <row r="2631" spans="1:32">
      <c r="A2631" s="56"/>
      <c r="B2631" s="195"/>
      <c r="C2631" s="11" t="s">
        <v>391</v>
      </c>
      <c r="D2631" s="11"/>
      <c r="E2631" s="11" t="s">
        <v>82</v>
      </c>
      <c r="F2631" s="11">
        <v>796298</v>
      </c>
      <c r="G2631" s="11"/>
      <c r="H2631" s="11">
        <f t="shared" si="185"/>
        <v>2189</v>
      </c>
      <c r="I2631" s="11"/>
      <c r="J2631" s="207">
        <v>92380.769999999975</v>
      </c>
      <c r="K2631" s="11"/>
      <c r="M2631" s="11">
        <v>286</v>
      </c>
      <c r="N2631" s="70"/>
      <c r="P2631" s="196">
        <f t="shared" si="188"/>
        <v>323.00968531468521</v>
      </c>
      <c r="Q2631" s="11"/>
      <c r="R2631" s="11"/>
      <c r="S2631" s="11"/>
      <c r="T2631" s="170">
        <f t="shared" si="189"/>
        <v>2784.2587412587413</v>
      </c>
      <c r="U2631" s="11"/>
      <c r="V2631" s="11"/>
      <c r="W2631" s="11"/>
      <c r="Y2631" s="11">
        <v>92380.769999999975</v>
      </c>
      <c r="Z2631" s="11">
        <f t="shared" si="186"/>
        <v>113416.23</v>
      </c>
      <c r="AB2631" s="11">
        <f t="shared" si="187"/>
        <v>53086.5</v>
      </c>
      <c r="AC2631" s="170">
        <v>89253.17</v>
      </c>
      <c r="AD2631" s="11"/>
      <c r="AE2631" s="4"/>
      <c r="AF2631" s="4"/>
    </row>
    <row r="2632" spans="1:32">
      <c r="A2632" s="56"/>
      <c r="B2632" s="195"/>
      <c r="C2632" s="11" t="s">
        <v>392</v>
      </c>
      <c r="D2632" s="11"/>
      <c r="E2632" s="11" t="s">
        <v>52</v>
      </c>
      <c r="F2632" s="11">
        <v>8499</v>
      </c>
      <c r="G2632" s="11"/>
      <c r="H2632" s="11">
        <f t="shared" si="185"/>
        <v>23</v>
      </c>
      <c r="I2632" s="11"/>
      <c r="J2632" s="207">
        <v>1504.0300000000002</v>
      </c>
      <c r="K2632" s="11"/>
      <c r="M2632" s="11">
        <v>6</v>
      </c>
      <c r="N2632" s="70"/>
      <c r="P2632" s="196">
        <f t="shared" si="188"/>
        <v>250.67166666666671</v>
      </c>
      <c r="Q2632" s="11"/>
      <c r="R2632" s="11"/>
      <c r="S2632" s="11"/>
      <c r="T2632" s="170">
        <f t="shared" si="189"/>
        <v>1416.5</v>
      </c>
      <c r="U2632" s="11"/>
      <c r="V2632" s="11"/>
      <c r="W2632" s="11"/>
      <c r="Y2632" s="11">
        <v>1504.0300000000002</v>
      </c>
      <c r="Z2632" s="11">
        <f t="shared" si="186"/>
        <v>1846.5</v>
      </c>
      <c r="AB2632" s="11">
        <f t="shared" si="187"/>
        <v>864.29</v>
      </c>
      <c r="AC2632" s="170">
        <v>1453.11</v>
      </c>
      <c r="AD2632" s="11"/>
      <c r="AE2632" s="4"/>
      <c r="AF2632" s="4"/>
    </row>
    <row r="2633" spans="1:32">
      <c r="A2633" s="56"/>
      <c r="B2633" s="195"/>
      <c r="C2633" s="11" t="s">
        <v>392</v>
      </c>
      <c r="D2633" s="11"/>
      <c r="E2633" s="11" t="s">
        <v>54</v>
      </c>
      <c r="F2633" s="11">
        <v>39</v>
      </c>
      <c r="G2633" s="11"/>
      <c r="H2633" s="11">
        <f t="shared" si="185"/>
        <v>0</v>
      </c>
      <c r="I2633" s="11"/>
      <c r="J2633" s="207">
        <v>18.62</v>
      </c>
      <c r="K2633" s="11"/>
      <c r="M2633" s="11">
        <v>1</v>
      </c>
      <c r="N2633" s="70"/>
      <c r="P2633" s="196">
        <f t="shared" si="188"/>
        <v>18.62</v>
      </c>
      <c r="Q2633" s="11"/>
      <c r="R2633" s="11"/>
      <c r="S2633" s="11"/>
      <c r="T2633" s="170">
        <f t="shared" si="189"/>
        <v>39</v>
      </c>
      <c r="U2633" s="11"/>
      <c r="V2633" s="11"/>
      <c r="W2633" s="11"/>
      <c r="Y2633" s="11">
        <v>18.62</v>
      </c>
      <c r="Z2633" s="11">
        <f t="shared" si="186"/>
        <v>22.86</v>
      </c>
      <c r="AB2633" s="11">
        <f t="shared" si="187"/>
        <v>10.7</v>
      </c>
      <c r="AC2633" s="170">
        <v>17.989999999999998</v>
      </c>
      <c r="AD2633" s="11"/>
      <c r="AE2633" s="4"/>
      <c r="AF2633" s="4"/>
    </row>
    <row r="2634" spans="1:32">
      <c r="A2634" s="56"/>
      <c r="B2634" s="195"/>
      <c r="C2634" s="11" t="s">
        <v>594</v>
      </c>
      <c r="D2634" s="11"/>
      <c r="E2634" s="11" t="s">
        <v>595</v>
      </c>
      <c r="F2634" s="11">
        <v>11400</v>
      </c>
      <c r="G2634" s="11"/>
      <c r="H2634" s="11">
        <f t="shared" si="185"/>
        <v>31</v>
      </c>
      <c r="I2634" s="11"/>
      <c r="J2634" s="207">
        <v>2164.6999999999998</v>
      </c>
      <c r="K2634" s="11"/>
      <c r="M2634" s="11">
        <v>1</v>
      </c>
      <c r="N2634" s="70"/>
      <c r="P2634" s="196">
        <f t="shared" si="188"/>
        <v>2164.6999999999998</v>
      </c>
      <c r="Q2634" s="11"/>
      <c r="R2634" s="11"/>
      <c r="S2634" s="11"/>
      <c r="T2634" s="170">
        <f t="shared" si="189"/>
        <v>11400</v>
      </c>
      <c r="U2634" s="11"/>
      <c r="V2634" s="11"/>
      <c r="W2634" s="11"/>
      <c r="Y2634" s="11">
        <v>2164.6999999999998</v>
      </c>
      <c r="Z2634" s="11">
        <f t="shared" si="186"/>
        <v>2657.61</v>
      </c>
      <c r="AB2634" s="11">
        <f t="shared" si="187"/>
        <v>1243.94</v>
      </c>
      <c r="AC2634" s="170">
        <v>2091.41</v>
      </c>
      <c r="AD2634" s="11"/>
      <c r="AE2634" s="4"/>
      <c r="AF2634" s="4"/>
    </row>
    <row r="2635" spans="1:32">
      <c r="A2635" s="56"/>
      <c r="B2635" s="195"/>
      <c r="C2635" s="11" t="s">
        <v>393</v>
      </c>
      <c r="D2635" s="11"/>
      <c r="E2635" s="11" t="s">
        <v>336</v>
      </c>
      <c r="F2635" s="11">
        <v>151</v>
      </c>
      <c r="G2635" s="11"/>
      <c r="H2635" s="11">
        <f t="shared" si="185"/>
        <v>0</v>
      </c>
      <c r="I2635" s="11"/>
      <c r="J2635" s="207">
        <v>162.63999999999999</v>
      </c>
      <c r="K2635" s="11"/>
      <c r="M2635" s="11">
        <v>1</v>
      </c>
      <c r="N2635" s="70"/>
      <c r="P2635" s="196">
        <f t="shared" si="188"/>
        <v>162.63999999999999</v>
      </c>
      <c r="Q2635" s="11"/>
      <c r="R2635" s="11"/>
      <c r="S2635" s="11"/>
      <c r="T2635" s="170">
        <f t="shared" si="189"/>
        <v>151</v>
      </c>
      <c r="U2635" s="11"/>
      <c r="V2635" s="11"/>
      <c r="W2635" s="11"/>
      <c r="Y2635" s="11">
        <v>162.63999999999999</v>
      </c>
      <c r="Z2635" s="11">
        <f t="shared" si="186"/>
        <v>199.67</v>
      </c>
      <c r="AB2635" s="11">
        <f t="shared" si="187"/>
        <v>93.46</v>
      </c>
      <c r="AC2635" s="170">
        <v>157.13</v>
      </c>
      <c r="AD2635" s="11"/>
      <c r="AE2635" s="4"/>
      <c r="AF2635" s="4"/>
    </row>
    <row r="2636" spans="1:32">
      <c r="A2636" s="56"/>
      <c r="B2636" s="195"/>
      <c r="C2636" s="11" t="s">
        <v>393</v>
      </c>
      <c r="D2636" s="11"/>
      <c r="E2636" s="11" t="s">
        <v>394</v>
      </c>
      <c r="F2636" s="11">
        <v>434579</v>
      </c>
      <c r="G2636" s="11"/>
      <c r="H2636" s="11">
        <f t="shared" si="185"/>
        <v>1195</v>
      </c>
      <c r="I2636" s="11"/>
      <c r="J2636" s="207">
        <v>34139.729999999989</v>
      </c>
      <c r="K2636" s="11"/>
      <c r="M2636" s="11">
        <v>62</v>
      </c>
      <c r="N2636" s="70"/>
      <c r="P2636" s="196">
        <f t="shared" si="188"/>
        <v>550.64080645161278</v>
      </c>
      <c r="Q2636" s="11"/>
      <c r="R2636" s="11"/>
      <c r="S2636" s="11"/>
      <c r="T2636" s="170">
        <f t="shared" si="189"/>
        <v>7009.3387096774195</v>
      </c>
      <c r="U2636" s="11"/>
      <c r="V2636" s="11"/>
      <c r="W2636" s="11"/>
      <c r="Y2636" s="11">
        <v>34139.729999999989</v>
      </c>
      <c r="Z2636" s="11">
        <f t="shared" si="186"/>
        <v>41913.480000000003</v>
      </c>
      <c r="AB2636" s="11">
        <f t="shared" si="187"/>
        <v>19618.349999999999</v>
      </c>
      <c r="AC2636" s="170">
        <v>32983.910000000003</v>
      </c>
      <c r="AD2636" s="11"/>
      <c r="AE2636" s="4"/>
      <c r="AF2636" s="4"/>
    </row>
    <row r="2637" spans="1:32">
      <c r="A2637" s="56"/>
      <c r="B2637" s="195"/>
      <c r="C2637" s="11" t="s">
        <v>393</v>
      </c>
      <c r="D2637" s="11"/>
      <c r="E2637" s="11" t="s">
        <v>310</v>
      </c>
      <c r="F2637" s="11">
        <v>7407</v>
      </c>
      <c r="G2637" s="11"/>
      <c r="H2637" s="11">
        <f t="shared" ref="H2637:H2700" si="190">ROUND($H$2857*F2637/$F$2857,0)</f>
        <v>20</v>
      </c>
      <c r="I2637" s="11"/>
      <c r="J2637" s="207">
        <v>1515.31</v>
      </c>
      <c r="K2637" s="11"/>
      <c r="M2637" s="11">
        <v>1</v>
      </c>
      <c r="N2637" s="70"/>
      <c r="P2637" s="196">
        <f t="shared" si="188"/>
        <v>1515.31</v>
      </c>
      <c r="Q2637" s="11"/>
      <c r="R2637" s="11"/>
      <c r="S2637" s="11"/>
      <c r="T2637" s="170">
        <f t="shared" si="189"/>
        <v>7407</v>
      </c>
      <c r="U2637" s="11"/>
      <c r="V2637" s="11"/>
      <c r="W2637" s="11"/>
      <c r="Y2637" s="11">
        <v>1515.31</v>
      </c>
      <c r="Z2637" s="11">
        <f t="shared" ref="Z2637:Z2700" si="191">ROUND($Z$2857*Y2637/$Y$2857,2)</f>
        <v>1860.35</v>
      </c>
      <c r="AB2637" s="11">
        <f t="shared" ref="AB2637:AB2700" si="192">ROUND($AB$2857*Y2637/$Y$2857,2)</f>
        <v>870.77</v>
      </c>
      <c r="AC2637" s="170">
        <v>1464.01</v>
      </c>
      <c r="AD2637" s="11"/>
      <c r="AE2637" s="4"/>
      <c r="AF2637" s="4"/>
    </row>
    <row r="2638" spans="1:32">
      <c r="A2638" s="56"/>
      <c r="B2638" s="195"/>
      <c r="C2638" s="11" t="s">
        <v>393</v>
      </c>
      <c r="D2638" s="11"/>
      <c r="E2638" s="11" t="s">
        <v>430</v>
      </c>
      <c r="F2638" s="11">
        <v>444</v>
      </c>
      <c r="G2638" s="11"/>
      <c r="H2638" s="11">
        <f t="shared" si="190"/>
        <v>1</v>
      </c>
      <c r="I2638" s="11"/>
      <c r="J2638" s="207">
        <v>82.54</v>
      </c>
      <c r="K2638" s="11"/>
      <c r="M2638" s="11">
        <v>1</v>
      </c>
      <c r="N2638" s="70"/>
      <c r="P2638" s="196">
        <f t="shared" ref="P2638:P2701" si="193">J2638/M2638</f>
        <v>82.54</v>
      </c>
      <c r="Q2638" s="11"/>
      <c r="R2638" s="11"/>
      <c r="S2638" s="11"/>
      <c r="T2638" s="170">
        <f t="shared" ref="T2638:T2701" si="194">F2638/M2638</f>
        <v>444</v>
      </c>
      <c r="U2638" s="11"/>
      <c r="V2638" s="11"/>
      <c r="W2638" s="11"/>
      <c r="Y2638" s="11">
        <v>82.54</v>
      </c>
      <c r="Z2638" s="11">
        <f t="shared" si="191"/>
        <v>101.33</v>
      </c>
      <c r="AB2638" s="11">
        <f t="shared" si="192"/>
        <v>47.43</v>
      </c>
      <c r="AC2638" s="170">
        <v>79.75</v>
      </c>
      <c r="AD2638" s="11"/>
      <c r="AE2638" s="4"/>
      <c r="AF2638" s="4"/>
    </row>
    <row r="2639" spans="1:32">
      <c r="A2639" s="56"/>
      <c r="B2639" s="195"/>
      <c r="C2639" s="11" t="s">
        <v>395</v>
      </c>
      <c r="D2639" s="11"/>
      <c r="E2639" s="11" t="s">
        <v>312</v>
      </c>
      <c r="F2639" s="11">
        <v>699</v>
      </c>
      <c r="G2639" s="11"/>
      <c r="H2639" s="11">
        <f t="shared" si="190"/>
        <v>2</v>
      </c>
      <c r="I2639" s="11"/>
      <c r="J2639" s="207">
        <v>146.62</v>
      </c>
      <c r="K2639" s="11"/>
      <c r="M2639" s="11">
        <v>2</v>
      </c>
      <c r="N2639" s="70"/>
      <c r="P2639" s="196">
        <f t="shared" si="193"/>
        <v>73.31</v>
      </c>
      <c r="Q2639" s="11"/>
      <c r="R2639" s="11"/>
      <c r="S2639" s="11"/>
      <c r="T2639" s="170">
        <f t="shared" si="194"/>
        <v>349.5</v>
      </c>
      <c r="U2639" s="11"/>
      <c r="V2639" s="11"/>
      <c r="W2639" s="11"/>
      <c r="Y2639" s="11">
        <v>146.62</v>
      </c>
      <c r="Z2639" s="11">
        <f t="shared" si="191"/>
        <v>180.01</v>
      </c>
      <c r="AB2639" s="11">
        <f t="shared" si="192"/>
        <v>84.26</v>
      </c>
      <c r="AC2639" s="170">
        <v>141.66</v>
      </c>
      <c r="AD2639" s="11"/>
      <c r="AE2639" s="4"/>
      <c r="AF2639" s="4"/>
    </row>
    <row r="2640" spans="1:32">
      <c r="A2640" s="56"/>
      <c r="B2640" s="195"/>
      <c r="C2640" s="11" t="s">
        <v>395</v>
      </c>
      <c r="D2640" s="11"/>
      <c r="E2640" s="11" t="s">
        <v>310</v>
      </c>
      <c r="F2640" s="11">
        <v>4074263</v>
      </c>
      <c r="G2640" s="11"/>
      <c r="H2640" s="11">
        <f t="shared" si="190"/>
        <v>11199</v>
      </c>
      <c r="I2640" s="11"/>
      <c r="J2640" s="207">
        <v>404248.85000000091</v>
      </c>
      <c r="K2640" s="11"/>
      <c r="M2640" s="11">
        <v>538</v>
      </c>
      <c r="N2640" s="70"/>
      <c r="P2640" s="196">
        <f t="shared" si="193"/>
        <v>751.39191449814291</v>
      </c>
      <c r="Q2640" s="11"/>
      <c r="R2640" s="11"/>
      <c r="S2640" s="11"/>
      <c r="T2640" s="170">
        <f t="shared" si="194"/>
        <v>7572.9795539033457</v>
      </c>
      <c r="U2640" s="11"/>
      <c r="V2640" s="11"/>
      <c r="W2640" s="11"/>
      <c r="Y2640" s="11">
        <v>404248.85000000091</v>
      </c>
      <c r="Z2640" s="11">
        <f t="shared" si="191"/>
        <v>496297.9</v>
      </c>
      <c r="AB2640" s="11">
        <f t="shared" si="192"/>
        <v>232301.12</v>
      </c>
      <c r="AC2640" s="170">
        <v>390562.81</v>
      </c>
      <c r="AD2640" s="11"/>
      <c r="AE2640" s="4"/>
      <c r="AF2640" s="4"/>
    </row>
    <row r="2641" spans="1:32">
      <c r="A2641" s="56"/>
      <c r="B2641" s="195"/>
      <c r="C2641" s="11" t="s">
        <v>596</v>
      </c>
      <c r="D2641" s="11"/>
      <c r="E2641" s="11" t="s">
        <v>242</v>
      </c>
      <c r="F2641" s="11">
        <v>526</v>
      </c>
      <c r="G2641" s="11"/>
      <c r="H2641" s="11">
        <f t="shared" si="190"/>
        <v>1</v>
      </c>
      <c r="I2641" s="11"/>
      <c r="J2641" s="207">
        <v>67.94</v>
      </c>
      <c r="K2641" s="11"/>
      <c r="M2641" s="11">
        <v>1</v>
      </c>
      <c r="N2641" s="70"/>
      <c r="P2641" s="196">
        <f t="shared" si="193"/>
        <v>67.94</v>
      </c>
      <c r="Q2641" s="11"/>
      <c r="R2641" s="11"/>
      <c r="S2641" s="11"/>
      <c r="T2641" s="170">
        <f t="shared" si="194"/>
        <v>526</v>
      </c>
      <c r="U2641" s="11"/>
      <c r="V2641" s="11"/>
      <c r="W2641" s="11"/>
      <c r="Y2641" s="11">
        <v>67.94</v>
      </c>
      <c r="Z2641" s="11">
        <f t="shared" si="191"/>
        <v>83.41</v>
      </c>
      <c r="AB2641" s="11">
        <f t="shared" si="192"/>
        <v>39.04</v>
      </c>
      <c r="AC2641" s="170">
        <v>65.64</v>
      </c>
      <c r="AD2641" s="11"/>
      <c r="AE2641" s="4"/>
      <c r="AF2641" s="4"/>
    </row>
    <row r="2642" spans="1:32">
      <c r="A2642" s="56"/>
      <c r="B2642" s="195"/>
      <c r="C2642" s="11" t="s">
        <v>396</v>
      </c>
      <c r="D2642" s="11"/>
      <c r="E2642" s="11" t="s">
        <v>323</v>
      </c>
      <c r="F2642" s="11">
        <v>773585</v>
      </c>
      <c r="G2642" s="11"/>
      <c r="H2642" s="11">
        <f t="shared" si="190"/>
        <v>2126</v>
      </c>
      <c r="I2642" s="11"/>
      <c r="J2642" s="207">
        <v>91955.309999999954</v>
      </c>
      <c r="K2642" s="11"/>
      <c r="M2642" s="11">
        <v>197</v>
      </c>
      <c r="N2642" s="70"/>
      <c r="P2642" s="196">
        <f t="shared" si="193"/>
        <v>466.7782233502536</v>
      </c>
      <c r="Q2642" s="11"/>
      <c r="R2642" s="11"/>
      <c r="S2642" s="11"/>
      <c r="T2642" s="170">
        <f t="shared" si="194"/>
        <v>3926.8274111675128</v>
      </c>
      <c r="U2642" s="11"/>
      <c r="V2642" s="11"/>
      <c r="W2642" s="11"/>
      <c r="Y2642" s="11">
        <v>91955.309999999954</v>
      </c>
      <c r="Z2642" s="11">
        <f t="shared" si="191"/>
        <v>112893.9</v>
      </c>
      <c r="AB2642" s="11">
        <f t="shared" si="192"/>
        <v>52842.01</v>
      </c>
      <c r="AC2642" s="170">
        <v>88842.12</v>
      </c>
      <c r="AD2642" s="11"/>
      <c r="AE2642" s="4"/>
      <c r="AF2642" s="4"/>
    </row>
    <row r="2643" spans="1:32">
      <c r="A2643" s="56"/>
      <c r="B2643" s="195"/>
      <c r="C2643" s="11" t="s">
        <v>397</v>
      </c>
      <c r="D2643" s="11"/>
      <c r="E2643" s="11" t="s">
        <v>68</v>
      </c>
      <c r="F2643" s="11">
        <v>79738</v>
      </c>
      <c r="G2643" s="11"/>
      <c r="H2643" s="11">
        <f t="shared" si="190"/>
        <v>219</v>
      </c>
      <c r="I2643" s="11"/>
      <c r="J2643" s="207">
        <v>13831.119999999999</v>
      </c>
      <c r="K2643" s="11"/>
      <c r="M2643" s="11">
        <v>57</v>
      </c>
      <c r="N2643" s="70"/>
      <c r="P2643" s="196">
        <f t="shared" si="193"/>
        <v>242.65122807017542</v>
      </c>
      <c r="Q2643" s="11"/>
      <c r="R2643" s="11"/>
      <c r="S2643" s="11"/>
      <c r="T2643" s="170">
        <f t="shared" si="194"/>
        <v>1398.9122807017543</v>
      </c>
      <c r="U2643" s="11"/>
      <c r="V2643" s="11"/>
      <c r="W2643" s="11"/>
      <c r="Y2643" s="11">
        <v>13831.119999999999</v>
      </c>
      <c r="Z2643" s="11">
        <f t="shared" si="191"/>
        <v>16980.52</v>
      </c>
      <c r="AB2643" s="11">
        <f t="shared" si="192"/>
        <v>7948.04</v>
      </c>
      <c r="AC2643" s="170">
        <v>13362.86</v>
      </c>
      <c r="AD2643" s="11"/>
      <c r="AE2643" s="4"/>
      <c r="AF2643" s="4"/>
    </row>
    <row r="2644" spans="1:32">
      <c r="A2644" s="56"/>
      <c r="B2644" s="195"/>
      <c r="C2644" s="11" t="s">
        <v>399</v>
      </c>
      <c r="D2644" s="11"/>
      <c r="E2644" s="11" t="s">
        <v>220</v>
      </c>
      <c r="F2644" s="11">
        <v>761</v>
      </c>
      <c r="G2644" s="11"/>
      <c r="H2644" s="11">
        <f t="shared" si="190"/>
        <v>2</v>
      </c>
      <c r="I2644" s="11"/>
      <c r="J2644" s="207">
        <v>181.3</v>
      </c>
      <c r="K2644" s="11"/>
      <c r="M2644" s="11">
        <v>1</v>
      </c>
      <c r="N2644" s="70"/>
      <c r="P2644" s="196">
        <f t="shared" si="193"/>
        <v>181.3</v>
      </c>
      <c r="Q2644" s="11"/>
      <c r="R2644" s="11"/>
      <c r="S2644" s="11"/>
      <c r="T2644" s="170">
        <f t="shared" si="194"/>
        <v>761</v>
      </c>
      <c r="U2644" s="11"/>
      <c r="V2644" s="11"/>
      <c r="W2644" s="11"/>
      <c r="Y2644" s="11">
        <v>181.3</v>
      </c>
      <c r="Z2644" s="11">
        <f t="shared" si="191"/>
        <v>222.58</v>
      </c>
      <c r="AB2644" s="11">
        <f t="shared" si="192"/>
        <v>104.18</v>
      </c>
      <c r="AC2644" s="170">
        <v>175.16</v>
      </c>
      <c r="AD2644" s="11"/>
      <c r="AE2644" s="4"/>
      <c r="AF2644" s="4"/>
    </row>
    <row r="2645" spans="1:32">
      <c r="A2645" s="56"/>
      <c r="B2645" s="195"/>
      <c r="C2645" s="11" t="s">
        <v>399</v>
      </c>
      <c r="D2645" s="11"/>
      <c r="E2645" s="11" t="s">
        <v>75</v>
      </c>
      <c r="F2645" s="11"/>
      <c r="G2645" s="11"/>
      <c r="H2645" s="11">
        <f t="shared" si="190"/>
        <v>0</v>
      </c>
      <c r="I2645" s="11"/>
      <c r="J2645" s="207">
        <v>10.59</v>
      </c>
      <c r="K2645" s="11"/>
      <c r="M2645" s="11">
        <v>1</v>
      </c>
      <c r="N2645" s="70"/>
      <c r="P2645" s="196">
        <f t="shared" si="193"/>
        <v>10.59</v>
      </c>
      <c r="Q2645" s="11"/>
      <c r="R2645" s="11"/>
      <c r="S2645" s="11"/>
      <c r="T2645" s="170">
        <f t="shared" si="194"/>
        <v>0</v>
      </c>
      <c r="U2645" s="11"/>
      <c r="V2645" s="11"/>
      <c r="W2645" s="11"/>
      <c r="Y2645" s="11">
        <v>10.59</v>
      </c>
      <c r="Z2645" s="11">
        <f t="shared" si="191"/>
        <v>13</v>
      </c>
      <c r="AB2645" s="11">
        <f t="shared" si="192"/>
        <v>6.09</v>
      </c>
      <c r="AC2645" s="170">
        <v>10.23</v>
      </c>
      <c r="AD2645" s="11"/>
      <c r="AE2645" s="4"/>
      <c r="AF2645" s="4"/>
    </row>
    <row r="2646" spans="1:32">
      <c r="A2646" s="56"/>
      <c r="B2646" s="195"/>
      <c r="C2646" s="11" t="s">
        <v>399</v>
      </c>
      <c r="D2646" s="11"/>
      <c r="E2646" s="11" t="s">
        <v>98</v>
      </c>
      <c r="F2646" s="11">
        <v>638526</v>
      </c>
      <c r="G2646" s="11"/>
      <c r="H2646" s="11">
        <f t="shared" si="190"/>
        <v>1755</v>
      </c>
      <c r="I2646" s="11"/>
      <c r="J2646" s="207">
        <v>57186.959999999926</v>
      </c>
      <c r="K2646" s="11"/>
      <c r="M2646" s="11">
        <v>168</v>
      </c>
      <c r="N2646" s="70"/>
      <c r="P2646" s="196">
        <f t="shared" si="193"/>
        <v>340.39857142857102</v>
      </c>
      <c r="Q2646" s="11"/>
      <c r="R2646" s="11"/>
      <c r="S2646" s="11"/>
      <c r="T2646" s="170">
        <f t="shared" si="194"/>
        <v>3800.75</v>
      </c>
      <c r="U2646" s="11"/>
      <c r="V2646" s="11"/>
      <c r="W2646" s="11"/>
      <c r="Y2646" s="11">
        <v>57186.959999999926</v>
      </c>
      <c r="Z2646" s="11">
        <f t="shared" si="191"/>
        <v>70208.66</v>
      </c>
      <c r="AB2646" s="11">
        <f t="shared" si="192"/>
        <v>32862.42</v>
      </c>
      <c r="AC2646" s="170">
        <v>55250.87</v>
      </c>
      <c r="AD2646" s="11"/>
      <c r="AE2646" s="4"/>
      <c r="AF2646" s="4"/>
    </row>
    <row r="2647" spans="1:32">
      <c r="A2647" s="56"/>
      <c r="B2647" s="195"/>
      <c r="C2647" s="11" t="s">
        <v>597</v>
      </c>
      <c r="D2647" s="11"/>
      <c r="E2647" s="11" t="s">
        <v>96</v>
      </c>
      <c r="F2647" s="11">
        <v>372</v>
      </c>
      <c r="G2647" s="11"/>
      <c r="H2647" s="11">
        <f t="shared" si="190"/>
        <v>1</v>
      </c>
      <c r="I2647" s="11"/>
      <c r="J2647" s="207">
        <v>39.39</v>
      </c>
      <c r="K2647" s="11"/>
      <c r="M2647" s="11">
        <v>1</v>
      </c>
      <c r="N2647" s="70"/>
      <c r="P2647" s="196">
        <f t="shared" si="193"/>
        <v>39.39</v>
      </c>
      <c r="Q2647" s="11"/>
      <c r="R2647" s="11"/>
      <c r="S2647" s="11"/>
      <c r="T2647" s="170">
        <f t="shared" si="194"/>
        <v>372</v>
      </c>
      <c r="U2647" s="11"/>
      <c r="V2647" s="11"/>
      <c r="W2647" s="11"/>
      <c r="Y2647" s="11">
        <v>39.39</v>
      </c>
      <c r="Z2647" s="11">
        <f t="shared" si="191"/>
        <v>48.36</v>
      </c>
      <c r="AB2647" s="11">
        <f t="shared" si="192"/>
        <v>22.64</v>
      </c>
      <c r="AC2647" s="170">
        <v>38.06</v>
      </c>
      <c r="AD2647" s="11"/>
      <c r="AE2647" s="4"/>
      <c r="AF2647" s="4"/>
    </row>
    <row r="2648" spans="1:32">
      <c r="A2648" s="56"/>
      <c r="B2648" s="195"/>
      <c r="C2648" s="11" t="s">
        <v>400</v>
      </c>
      <c r="D2648" s="11"/>
      <c r="E2648" s="11" t="s">
        <v>273</v>
      </c>
      <c r="F2648" s="11">
        <v>1071424</v>
      </c>
      <c r="G2648" s="11"/>
      <c r="H2648" s="11">
        <f t="shared" si="190"/>
        <v>2945</v>
      </c>
      <c r="I2648" s="11"/>
      <c r="J2648" s="207">
        <v>129338.86999999984</v>
      </c>
      <c r="K2648" s="11"/>
      <c r="M2648" s="11">
        <v>306</v>
      </c>
      <c r="N2648" s="70"/>
      <c r="P2648" s="196">
        <f t="shared" si="193"/>
        <v>422.67604575163347</v>
      </c>
      <c r="Q2648" s="11"/>
      <c r="R2648" s="11"/>
      <c r="S2648" s="11"/>
      <c r="T2648" s="170">
        <f t="shared" si="194"/>
        <v>3501.3856209150326</v>
      </c>
      <c r="U2648" s="11"/>
      <c r="V2648" s="11"/>
      <c r="W2648" s="11"/>
      <c r="Y2648" s="11">
        <v>129338.86999999984</v>
      </c>
      <c r="Z2648" s="11">
        <f t="shared" si="191"/>
        <v>158789.84</v>
      </c>
      <c r="AB2648" s="11">
        <f t="shared" si="192"/>
        <v>74324.429999999993</v>
      </c>
      <c r="AC2648" s="170">
        <v>124960.04</v>
      </c>
      <c r="AD2648" s="11"/>
      <c r="AE2648" s="4"/>
      <c r="AF2648" s="4"/>
    </row>
    <row r="2649" spans="1:32">
      <c r="A2649" s="56"/>
      <c r="B2649" s="195"/>
      <c r="C2649" s="11" t="s">
        <v>401</v>
      </c>
      <c r="D2649" s="11"/>
      <c r="E2649" s="11" t="s">
        <v>281</v>
      </c>
      <c r="F2649" s="11">
        <v>206764</v>
      </c>
      <c r="G2649" s="11"/>
      <c r="H2649" s="11">
        <f t="shared" si="190"/>
        <v>568</v>
      </c>
      <c r="I2649" s="11"/>
      <c r="J2649" s="207">
        <v>17779.239999999998</v>
      </c>
      <c r="K2649" s="11"/>
      <c r="M2649" s="11">
        <v>61</v>
      </c>
      <c r="N2649" s="70"/>
      <c r="P2649" s="196">
        <f t="shared" si="193"/>
        <v>291.46295081967207</v>
      </c>
      <c r="Q2649" s="11"/>
      <c r="R2649" s="11"/>
      <c r="S2649" s="11"/>
      <c r="T2649" s="170">
        <f t="shared" si="194"/>
        <v>3389.5737704918033</v>
      </c>
      <c r="U2649" s="11"/>
      <c r="V2649" s="11"/>
      <c r="W2649" s="11"/>
      <c r="Y2649" s="11">
        <v>17779.239999999998</v>
      </c>
      <c r="Z2649" s="11">
        <f t="shared" si="191"/>
        <v>21827.64</v>
      </c>
      <c r="AB2649" s="11">
        <f t="shared" si="192"/>
        <v>10216.82</v>
      </c>
      <c r="AC2649" s="170">
        <v>17177.32</v>
      </c>
      <c r="AD2649" s="11"/>
      <c r="AE2649" s="4"/>
      <c r="AF2649" s="4"/>
    </row>
    <row r="2650" spans="1:32">
      <c r="A2650" s="56"/>
      <c r="B2650" s="195"/>
      <c r="C2650" s="11" t="s">
        <v>402</v>
      </c>
      <c r="D2650" s="11"/>
      <c r="E2650" s="11" t="s">
        <v>141</v>
      </c>
      <c r="F2650" s="11"/>
      <c r="G2650" s="11"/>
      <c r="H2650" s="11">
        <f t="shared" si="190"/>
        <v>0</v>
      </c>
      <c r="I2650" s="11"/>
      <c r="J2650" s="207">
        <v>9.9600000000000009</v>
      </c>
      <c r="K2650" s="11"/>
      <c r="M2650" s="11">
        <v>1</v>
      </c>
      <c r="N2650" s="70"/>
      <c r="P2650" s="196">
        <f t="shared" si="193"/>
        <v>9.9600000000000009</v>
      </c>
      <c r="Q2650" s="11"/>
      <c r="R2650" s="11"/>
      <c r="S2650" s="11"/>
      <c r="T2650" s="170">
        <f t="shared" si="194"/>
        <v>0</v>
      </c>
      <c r="U2650" s="11"/>
      <c r="V2650" s="11"/>
      <c r="W2650" s="11"/>
      <c r="Y2650" s="11">
        <v>9.9600000000000009</v>
      </c>
      <c r="Z2650" s="11">
        <f t="shared" si="191"/>
        <v>12.23</v>
      </c>
      <c r="AB2650" s="11">
        <f t="shared" si="192"/>
        <v>5.72</v>
      </c>
      <c r="AC2650" s="170">
        <v>9.6199999999999992</v>
      </c>
      <c r="AD2650" s="11"/>
      <c r="AE2650" s="4"/>
      <c r="AF2650" s="4"/>
    </row>
    <row r="2651" spans="1:32">
      <c r="A2651" s="56"/>
      <c r="B2651" s="195"/>
      <c r="C2651" s="11" t="s">
        <v>402</v>
      </c>
      <c r="D2651" s="11"/>
      <c r="E2651" s="11" t="s">
        <v>404</v>
      </c>
      <c r="F2651" s="11">
        <v>180990</v>
      </c>
      <c r="G2651" s="11"/>
      <c r="H2651" s="11">
        <f t="shared" si="190"/>
        <v>497</v>
      </c>
      <c r="I2651" s="11"/>
      <c r="J2651" s="207">
        <v>16143.630000000005</v>
      </c>
      <c r="K2651" s="11"/>
      <c r="M2651" s="11">
        <v>69</v>
      </c>
      <c r="N2651" s="70"/>
      <c r="P2651" s="196">
        <f t="shared" si="193"/>
        <v>233.9656521739131</v>
      </c>
      <c r="Q2651" s="11"/>
      <c r="R2651" s="11"/>
      <c r="S2651" s="11"/>
      <c r="T2651" s="170">
        <f t="shared" si="194"/>
        <v>2623.0434782608695</v>
      </c>
      <c r="U2651" s="11"/>
      <c r="V2651" s="11"/>
      <c r="W2651" s="11"/>
      <c r="Y2651" s="11">
        <v>16143.630000000005</v>
      </c>
      <c r="Z2651" s="11">
        <f t="shared" si="191"/>
        <v>19819.599999999999</v>
      </c>
      <c r="AB2651" s="11">
        <f t="shared" si="192"/>
        <v>9276.92</v>
      </c>
      <c r="AC2651" s="170">
        <v>15597.08</v>
      </c>
      <c r="AD2651" s="11"/>
      <c r="AE2651" s="4"/>
      <c r="AF2651" s="4"/>
    </row>
    <row r="2652" spans="1:32">
      <c r="A2652" s="56"/>
      <c r="B2652" s="195"/>
      <c r="C2652" s="11" t="s">
        <v>405</v>
      </c>
      <c r="D2652" s="11"/>
      <c r="E2652" s="11" t="s">
        <v>406</v>
      </c>
      <c r="F2652" s="11">
        <v>936677</v>
      </c>
      <c r="G2652" s="11"/>
      <c r="H2652" s="11">
        <f t="shared" si="190"/>
        <v>2575</v>
      </c>
      <c r="I2652" s="11"/>
      <c r="J2652" s="207">
        <v>55514.05999999999</v>
      </c>
      <c r="K2652" s="11"/>
      <c r="M2652" s="11">
        <v>77</v>
      </c>
      <c r="N2652" s="70"/>
      <c r="P2652" s="196">
        <f t="shared" si="193"/>
        <v>720.9618181818181</v>
      </c>
      <c r="Q2652" s="11"/>
      <c r="R2652" s="11"/>
      <c r="S2652" s="11"/>
      <c r="T2652" s="170">
        <f t="shared" si="194"/>
        <v>12164.636363636364</v>
      </c>
      <c r="U2652" s="11"/>
      <c r="V2652" s="11"/>
      <c r="W2652" s="11"/>
      <c r="Y2652" s="11">
        <v>55514.05999999999</v>
      </c>
      <c r="Z2652" s="11">
        <f t="shared" si="191"/>
        <v>68154.83</v>
      </c>
      <c r="AB2652" s="11">
        <f t="shared" si="192"/>
        <v>31901.09</v>
      </c>
      <c r="AC2652" s="170">
        <v>53634.6</v>
      </c>
      <c r="AD2652" s="11"/>
      <c r="AE2652" s="4"/>
      <c r="AF2652" s="4"/>
    </row>
    <row r="2653" spans="1:32">
      <c r="A2653" s="56"/>
      <c r="B2653" s="195"/>
      <c r="C2653" s="11" t="s">
        <v>407</v>
      </c>
      <c r="D2653" s="11"/>
      <c r="E2653" s="11" t="s">
        <v>93</v>
      </c>
      <c r="F2653" s="11">
        <v>58405</v>
      </c>
      <c r="G2653" s="11"/>
      <c r="H2653" s="11">
        <f t="shared" si="190"/>
        <v>161</v>
      </c>
      <c r="I2653" s="11"/>
      <c r="J2653" s="207">
        <v>9278.1299999999974</v>
      </c>
      <c r="K2653" s="11"/>
      <c r="M2653" s="11">
        <v>37</v>
      </c>
      <c r="N2653" s="70"/>
      <c r="P2653" s="196">
        <f t="shared" si="193"/>
        <v>250.76027027027021</v>
      </c>
      <c r="Q2653" s="11"/>
      <c r="R2653" s="11"/>
      <c r="S2653" s="11"/>
      <c r="T2653" s="170">
        <f t="shared" si="194"/>
        <v>1578.5135135135135</v>
      </c>
      <c r="U2653" s="11"/>
      <c r="V2653" s="11"/>
      <c r="W2653" s="11"/>
      <c r="Y2653" s="11">
        <v>9278.1299999999974</v>
      </c>
      <c r="Z2653" s="11">
        <f t="shared" si="191"/>
        <v>11390.8</v>
      </c>
      <c r="AB2653" s="11">
        <f t="shared" si="192"/>
        <v>5331.67</v>
      </c>
      <c r="AC2653" s="170">
        <v>8964.01</v>
      </c>
      <c r="AD2653" s="11"/>
      <c r="AE2653" s="4"/>
      <c r="AF2653" s="4"/>
    </row>
    <row r="2654" spans="1:32">
      <c r="A2654" s="56"/>
      <c r="B2654" s="195"/>
      <c r="C2654" s="11" t="s">
        <v>408</v>
      </c>
      <c r="D2654" s="11"/>
      <c r="E2654" s="11" t="s">
        <v>93</v>
      </c>
      <c r="F2654" s="11">
        <v>86282</v>
      </c>
      <c r="G2654" s="11"/>
      <c r="H2654" s="11">
        <f t="shared" si="190"/>
        <v>237</v>
      </c>
      <c r="I2654" s="11"/>
      <c r="J2654" s="207">
        <v>8374.56</v>
      </c>
      <c r="K2654" s="11"/>
      <c r="M2654" s="11">
        <v>18</v>
      </c>
      <c r="N2654" s="70"/>
      <c r="P2654" s="196">
        <f t="shared" si="193"/>
        <v>465.25333333333333</v>
      </c>
      <c r="Q2654" s="11"/>
      <c r="R2654" s="11"/>
      <c r="S2654" s="11"/>
      <c r="T2654" s="170">
        <f t="shared" si="194"/>
        <v>4793.4444444444443</v>
      </c>
      <c r="U2654" s="11"/>
      <c r="V2654" s="11"/>
      <c r="W2654" s="11"/>
      <c r="Y2654" s="11">
        <v>8374.56</v>
      </c>
      <c r="Z2654" s="11">
        <f t="shared" si="191"/>
        <v>10281.48</v>
      </c>
      <c r="AB2654" s="11">
        <f t="shared" si="192"/>
        <v>4812.43</v>
      </c>
      <c r="AC2654" s="170">
        <v>8091.04</v>
      </c>
      <c r="AD2654" s="11"/>
      <c r="AE2654" s="4"/>
      <c r="AF2654" s="4"/>
    </row>
    <row r="2655" spans="1:32">
      <c r="A2655" s="56"/>
      <c r="B2655" s="195"/>
      <c r="C2655" s="11" t="s">
        <v>409</v>
      </c>
      <c r="D2655" s="11"/>
      <c r="E2655" s="11" t="s">
        <v>53</v>
      </c>
      <c r="F2655" s="11">
        <v>1693444</v>
      </c>
      <c r="G2655" s="11"/>
      <c r="H2655" s="11">
        <f t="shared" si="190"/>
        <v>4655</v>
      </c>
      <c r="I2655" s="11"/>
      <c r="J2655" s="207">
        <v>169353.81000000008</v>
      </c>
      <c r="K2655" s="11"/>
      <c r="M2655" s="11">
        <v>197</v>
      </c>
      <c r="N2655" s="70"/>
      <c r="P2655" s="196">
        <f t="shared" si="193"/>
        <v>859.66401015228473</v>
      </c>
      <c r="Q2655" s="11"/>
      <c r="R2655" s="11"/>
      <c r="S2655" s="11"/>
      <c r="T2655" s="170">
        <f t="shared" si="194"/>
        <v>8596.1624365482239</v>
      </c>
      <c r="U2655" s="11"/>
      <c r="V2655" s="11"/>
      <c r="W2655" s="11"/>
      <c r="Y2655" s="11">
        <v>169353.81000000008</v>
      </c>
      <c r="Z2655" s="11">
        <f t="shared" si="191"/>
        <v>207916.34</v>
      </c>
      <c r="AB2655" s="11">
        <f t="shared" si="192"/>
        <v>97318.96</v>
      </c>
      <c r="AC2655" s="170">
        <v>163620.25</v>
      </c>
      <c r="AD2655" s="11"/>
      <c r="AE2655" s="4"/>
      <c r="AF2655" s="4"/>
    </row>
    <row r="2656" spans="1:32">
      <c r="A2656" s="56"/>
      <c r="B2656" s="195"/>
      <c r="C2656" s="11" t="s">
        <v>409</v>
      </c>
      <c r="D2656" s="11"/>
      <c r="E2656" s="11" t="s">
        <v>155</v>
      </c>
      <c r="F2656" s="11">
        <v>617</v>
      </c>
      <c r="G2656" s="11"/>
      <c r="H2656" s="11">
        <f t="shared" si="190"/>
        <v>2</v>
      </c>
      <c r="I2656" s="11"/>
      <c r="J2656" s="207">
        <v>68.66</v>
      </c>
      <c r="K2656" s="11"/>
      <c r="M2656" s="11">
        <v>1</v>
      </c>
      <c r="N2656" s="70"/>
      <c r="P2656" s="196">
        <f t="shared" si="193"/>
        <v>68.66</v>
      </c>
      <c r="Q2656" s="11"/>
      <c r="R2656" s="11"/>
      <c r="S2656" s="11"/>
      <c r="T2656" s="170">
        <f t="shared" si="194"/>
        <v>617</v>
      </c>
      <c r="U2656" s="11"/>
      <c r="V2656" s="11"/>
      <c r="W2656" s="11"/>
      <c r="Y2656" s="11">
        <v>68.66</v>
      </c>
      <c r="Z2656" s="11">
        <f t="shared" si="191"/>
        <v>84.29</v>
      </c>
      <c r="AB2656" s="11">
        <f t="shared" si="192"/>
        <v>39.46</v>
      </c>
      <c r="AC2656" s="170">
        <v>66.34</v>
      </c>
      <c r="AD2656" s="11"/>
      <c r="AE2656" s="4"/>
      <c r="AF2656" s="4"/>
    </row>
    <row r="2657" spans="1:32">
      <c r="A2657" s="56"/>
      <c r="B2657" s="195"/>
      <c r="C2657" s="11" t="s">
        <v>411</v>
      </c>
      <c r="D2657" s="11"/>
      <c r="E2657" s="11" t="s">
        <v>155</v>
      </c>
      <c r="F2657" s="11">
        <v>3959532</v>
      </c>
      <c r="G2657" s="11"/>
      <c r="H2657" s="11">
        <f t="shared" si="190"/>
        <v>10884</v>
      </c>
      <c r="I2657" s="11"/>
      <c r="J2657" s="207">
        <v>492188.35000000021</v>
      </c>
      <c r="K2657" s="11"/>
      <c r="M2657" s="11">
        <v>947</v>
      </c>
      <c r="N2657" s="70"/>
      <c r="P2657" s="196">
        <f t="shared" si="193"/>
        <v>519.73426610348486</v>
      </c>
      <c r="Q2657" s="11"/>
      <c r="R2657" s="11"/>
      <c r="S2657" s="11"/>
      <c r="T2657" s="170">
        <f t="shared" si="194"/>
        <v>4181.1319957761352</v>
      </c>
      <c r="U2657" s="11"/>
      <c r="V2657" s="11"/>
      <c r="W2657" s="11"/>
      <c r="Y2657" s="11">
        <v>492188.35000000021</v>
      </c>
      <c r="Z2657" s="11">
        <f t="shared" si="191"/>
        <v>604261.56999999995</v>
      </c>
      <c r="AB2657" s="11">
        <f t="shared" si="192"/>
        <v>282835.44</v>
      </c>
      <c r="AC2657" s="170">
        <v>475525.07</v>
      </c>
      <c r="AD2657" s="11"/>
      <c r="AE2657" s="4"/>
      <c r="AF2657" s="4"/>
    </row>
    <row r="2658" spans="1:32">
      <c r="A2658" s="56"/>
      <c r="B2658" s="195"/>
      <c r="C2658" s="11" t="s">
        <v>413</v>
      </c>
      <c r="D2658" s="11"/>
      <c r="E2658" s="11" t="s">
        <v>414</v>
      </c>
      <c r="F2658" s="11">
        <v>3415976</v>
      </c>
      <c r="G2658" s="11"/>
      <c r="H2658" s="11">
        <f t="shared" si="190"/>
        <v>9389</v>
      </c>
      <c r="I2658" s="11"/>
      <c r="J2658" s="207">
        <v>405766.69999999984</v>
      </c>
      <c r="K2658" s="11"/>
      <c r="M2658" s="11">
        <v>787</v>
      </c>
      <c r="N2658" s="70"/>
      <c r="P2658" s="196">
        <f t="shared" si="193"/>
        <v>515.58665819567955</v>
      </c>
      <c r="Q2658" s="11"/>
      <c r="R2658" s="11"/>
      <c r="S2658" s="11"/>
      <c r="T2658" s="170">
        <f t="shared" si="194"/>
        <v>4340.5031766200764</v>
      </c>
      <c r="U2658" s="11"/>
      <c r="V2658" s="11"/>
      <c r="W2658" s="11"/>
      <c r="Y2658" s="11">
        <v>405766.69999999984</v>
      </c>
      <c r="Z2658" s="11">
        <f t="shared" si="191"/>
        <v>498161.37</v>
      </c>
      <c r="AB2658" s="11">
        <f t="shared" si="192"/>
        <v>233173.35</v>
      </c>
      <c r="AC2658" s="170">
        <v>392029.27</v>
      </c>
      <c r="AD2658" s="11"/>
      <c r="AE2658" s="4"/>
      <c r="AF2658" s="4"/>
    </row>
    <row r="2659" spans="1:32">
      <c r="A2659" s="56"/>
      <c r="B2659" s="195"/>
      <c r="C2659" s="11" t="s">
        <v>415</v>
      </c>
      <c r="D2659" s="11"/>
      <c r="E2659" s="11" t="s">
        <v>79</v>
      </c>
      <c r="F2659" s="11">
        <v>192381</v>
      </c>
      <c r="G2659" s="11"/>
      <c r="H2659" s="11">
        <f t="shared" si="190"/>
        <v>529</v>
      </c>
      <c r="I2659" s="11"/>
      <c r="J2659" s="207">
        <v>8942.35</v>
      </c>
      <c r="K2659" s="11"/>
      <c r="M2659" s="11">
        <v>6</v>
      </c>
      <c r="N2659" s="70"/>
      <c r="P2659" s="196">
        <f t="shared" si="193"/>
        <v>1490.3916666666667</v>
      </c>
      <c r="Q2659" s="11"/>
      <c r="R2659" s="11"/>
      <c r="S2659" s="11"/>
      <c r="T2659" s="170">
        <f t="shared" si="194"/>
        <v>32063.5</v>
      </c>
      <c r="U2659" s="11"/>
      <c r="V2659" s="11"/>
      <c r="W2659" s="11"/>
      <c r="Y2659" s="11">
        <v>8942.35</v>
      </c>
      <c r="Z2659" s="11">
        <f t="shared" si="191"/>
        <v>10978.56</v>
      </c>
      <c r="AB2659" s="11">
        <f t="shared" si="192"/>
        <v>5138.71</v>
      </c>
      <c r="AC2659" s="170">
        <v>8639.6</v>
      </c>
      <c r="AD2659" s="11"/>
      <c r="AE2659" s="4"/>
      <c r="AF2659" s="4"/>
    </row>
    <row r="2660" spans="1:32">
      <c r="A2660" s="56"/>
      <c r="B2660" s="195"/>
      <c r="C2660" s="11" t="s">
        <v>416</v>
      </c>
      <c r="D2660" s="11"/>
      <c r="E2660" s="11" t="s">
        <v>152</v>
      </c>
      <c r="F2660" s="11">
        <v>2198</v>
      </c>
      <c r="G2660" s="11"/>
      <c r="H2660" s="11">
        <f t="shared" si="190"/>
        <v>6</v>
      </c>
      <c r="I2660" s="11"/>
      <c r="J2660" s="207">
        <v>1435.44</v>
      </c>
      <c r="K2660" s="11"/>
      <c r="M2660" s="11">
        <v>2</v>
      </c>
      <c r="N2660" s="70"/>
      <c r="P2660" s="196">
        <f t="shared" si="193"/>
        <v>717.72</v>
      </c>
      <c r="Q2660" s="11"/>
      <c r="R2660" s="11"/>
      <c r="S2660" s="11"/>
      <c r="T2660" s="170">
        <f t="shared" si="194"/>
        <v>1099</v>
      </c>
      <c r="U2660" s="11"/>
      <c r="V2660" s="11"/>
      <c r="W2660" s="11"/>
      <c r="Y2660" s="11">
        <v>1435.44</v>
      </c>
      <c r="Z2660" s="11">
        <f t="shared" si="191"/>
        <v>1762.3</v>
      </c>
      <c r="AB2660" s="11">
        <f t="shared" si="192"/>
        <v>824.87</v>
      </c>
      <c r="AC2660" s="170">
        <v>1386.84</v>
      </c>
      <c r="AD2660" s="11"/>
      <c r="AE2660" s="4"/>
      <c r="AF2660" s="4"/>
    </row>
    <row r="2661" spans="1:32">
      <c r="A2661" s="56"/>
      <c r="B2661" s="195"/>
      <c r="C2661" s="11" t="s">
        <v>417</v>
      </c>
      <c r="D2661" s="11"/>
      <c r="E2661" s="11" t="s">
        <v>94</v>
      </c>
      <c r="F2661" s="11">
        <v>124204</v>
      </c>
      <c r="G2661" s="11"/>
      <c r="H2661" s="11">
        <f t="shared" si="190"/>
        <v>341</v>
      </c>
      <c r="I2661" s="11"/>
      <c r="J2661" s="207">
        <v>9271.5899999999983</v>
      </c>
      <c r="K2661" s="11"/>
      <c r="M2661" s="11">
        <v>19</v>
      </c>
      <c r="N2661" s="70"/>
      <c r="P2661" s="196">
        <f t="shared" si="193"/>
        <v>487.97842105263152</v>
      </c>
      <c r="Q2661" s="11"/>
      <c r="R2661" s="11"/>
      <c r="S2661" s="11"/>
      <c r="T2661" s="170">
        <f t="shared" si="194"/>
        <v>6537.0526315789475</v>
      </c>
      <c r="U2661" s="11"/>
      <c r="V2661" s="11"/>
      <c r="W2661" s="11"/>
      <c r="Y2661" s="11">
        <v>9271.5899999999983</v>
      </c>
      <c r="Z2661" s="11">
        <f t="shared" si="191"/>
        <v>11382.77</v>
      </c>
      <c r="AB2661" s="11">
        <f t="shared" si="192"/>
        <v>5327.91</v>
      </c>
      <c r="AC2661" s="170">
        <v>8957.7000000000007</v>
      </c>
      <c r="AD2661" s="11"/>
      <c r="AE2661" s="4"/>
      <c r="AF2661" s="4"/>
    </row>
    <row r="2662" spans="1:32">
      <c r="A2662" s="56"/>
      <c r="B2662" s="195"/>
      <c r="C2662" s="11" t="s">
        <v>418</v>
      </c>
      <c r="D2662" s="11"/>
      <c r="E2662" s="11" t="s">
        <v>373</v>
      </c>
      <c r="F2662" s="11">
        <v>6122611</v>
      </c>
      <c r="G2662" s="11"/>
      <c r="H2662" s="11">
        <f t="shared" si="190"/>
        <v>16829</v>
      </c>
      <c r="I2662" s="11"/>
      <c r="J2662" s="207">
        <v>694955.74999999895</v>
      </c>
      <c r="K2662" s="11"/>
      <c r="M2662" s="11">
        <v>1879</v>
      </c>
      <c r="N2662" s="70"/>
      <c r="P2662" s="196">
        <f t="shared" si="193"/>
        <v>369.85404470462959</v>
      </c>
      <c r="Q2662" s="11"/>
      <c r="R2662" s="11"/>
      <c r="S2662" s="11"/>
      <c r="T2662" s="170">
        <f t="shared" si="194"/>
        <v>3258.44119212347</v>
      </c>
      <c r="U2662" s="11"/>
      <c r="V2662" s="11"/>
      <c r="W2662" s="11"/>
      <c r="Y2662" s="11">
        <v>694955.74999999895</v>
      </c>
      <c r="Z2662" s="11">
        <f t="shared" si="191"/>
        <v>853199.91</v>
      </c>
      <c r="AB2662" s="11">
        <f t="shared" si="192"/>
        <v>399355.49</v>
      </c>
      <c r="AC2662" s="170">
        <v>671427.68</v>
      </c>
      <c r="AD2662" s="11"/>
      <c r="AE2662" s="4"/>
      <c r="AF2662" s="4"/>
    </row>
    <row r="2663" spans="1:32">
      <c r="A2663" s="56"/>
      <c r="B2663" s="195"/>
      <c r="C2663" s="11" t="s">
        <v>420</v>
      </c>
      <c r="D2663" s="11"/>
      <c r="E2663" s="11" t="s">
        <v>86</v>
      </c>
      <c r="F2663" s="11">
        <v>10649</v>
      </c>
      <c r="G2663" s="11"/>
      <c r="H2663" s="11">
        <f t="shared" si="190"/>
        <v>29</v>
      </c>
      <c r="I2663" s="11"/>
      <c r="J2663" s="207">
        <v>1851.32</v>
      </c>
      <c r="K2663" s="11"/>
      <c r="M2663" s="11">
        <v>1</v>
      </c>
      <c r="N2663" s="70"/>
      <c r="P2663" s="196">
        <f t="shared" si="193"/>
        <v>1851.32</v>
      </c>
      <c r="Q2663" s="11"/>
      <c r="R2663" s="11"/>
      <c r="S2663" s="11"/>
      <c r="T2663" s="170">
        <f t="shared" si="194"/>
        <v>10649</v>
      </c>
      <c r="U2663" s="11"/>
      <c r="V2663" s="11"/>
      <c r="W2663" s="11"/>
      <c r="Y2663" s="11">
        <v>1851.32</v>
      </c>
      <c r="Z2663" s="11">
        <f t="shared" si="191"/>
        <v>2272.87</v>
      </c>
      <c r="AB2663" s="11">
        <f t="shared" si="192"/>
        <v>1063.8599999999999</v>
      </c>
      <c r="AC2663" s="170">
        <v>1788.64</v>
      </c>
      <c r="AD2663" s="11"/>
      <c r="AE2663" s="4"/>
      <c r="AF2663" s="4"/>
    </row>
    <row r="2664" spans="1:32">
      <c r="A2664" s="56"/>
      <c r="B2664" s="195"/>
      <c r="C2664" s="11" t="s">
        <v>420</v>
      </c>
      <c r="D2664" s="11"/>
      <c r="E2664" s="11" t="s">
        <v>297</v>
      </c>
      <c r="F2664" s="11">
        <v>1867933</v>
      </c>
      <c r="G2664" s="11"/>
      <c r="H2664" s="11">
        <f t="shared" si="190"/>
        <v>5134</v>
      </c>
      <c r="I2664" s="11"/>
      <c r="J2664" s="207">
        <v>298701.87999999971</v>
      </c>
      <c r="K2664" s="11"/>
      <c r="M2664" s="11">
        <v>608</v>
      </c>
      <c r="N2664" s="70"/>
      <c r="P2664" s="196">
        <f t="shared" si="193"/>
        <v>491.28598684210482</v>
      </c>
      <c r="Q2664" s="11"/>
      <c r="R2664" s="11"/>
      <c r="S2664" s="11"/>
      <c r="T2664" s="170">
        <f t="shared" si="194"/>
        <v>3072.2582236842104</v>
      </c>
      <c r="U2664" s="11"/>
      <c r="V2664" s="11"/>
      <c r="W2664" s="11"/>
      <c r="Y2664" s="11">
        <v>298701.87999999971</v>
      </c>
      <c r="Z2664" s="11">
        <f t="shared" si="191"/>
        <v>366717.47</v>
      </c>
      <c r="AB2664" s="11">
        <f t="shared" si="192"/>
        <v>171648.68</v>
      </c>
      <c r="AC2664" s="170">
        <v>288589.18</v>
      </c>
      <c r="AD2664" s="11"/>
      <c r="AE2664" s="4"/>
      <c r="AF2664" s="4"/>
    </row>
    <row r="2665" spans="1:32">
      <c r="A2665" s="56"/>
      <c r="B2665" s="195"/>
      <c r="C2665" s="11" t="s">
        <v>421</v>
      </c>
      <c r="D2665" s="11"/>
      <c r="E2665" s="11" t="s">
        <v>278</v>
      </c>
      <c r="F2665" s="11">
        <v>259674</v>
      </c>
      <c r="G2665" s="11"/>
      <c r="H2665" s="11">
        <f t="shared" si="190"/>
        <v>714</v>
      </c>
      <c r="I2665" s="11"/>
      <c r="J2665" s="207">
        <v>38522.42</v>
      </c>
      <c r="K2665" s="11"/>
      <c r="M2665" s="11">
        <v>74</v>
      </c>
      <c r="N2665" s="70"/>
      <c r="P2665" s="196">
        <f t="shared" si="193"/>
        <v>520.57324324324327</v>
      </c>
      <c r="Q2665" s="11"/>
      <c r="R2665" s="11"/>
      <c r="S2665" s="11"/>
      <c r="T2665" s="170">
        <f t="shared" si="194"/>
        <v>3509.1081081081079</v>
      </c>
      <c r="U2665" s="11"/>
      <c r="V2665" s="11"/>
      <c r="W2665" s="11"/>
      <c r="Y2665" s="11">
        <v>38522.42</v>
      </c>
      <c r="Z2665" s="11">
        <f t="shared" si="191"/>
        <v>47294.13</v>
      </c>
      <c r="AB2665" s="11">
        <f t="shared" si="192"/>
        <v>22136.86</v>
      </c>
      <c r="AC2665" s="170">
        <v>37218.22</v>
      </c>
      <c r="AD2665" s="11"/>
      <c r="AE2665" s="4"/>
      <c r="AF2665" s="4"/>
    </row>
    <row r="2666" spans="1:32">
      <c r="A2666" s="56"/>
      <c r="B2666" s="195"/>
      <c r="C2666" s="11" t="s">
        <v>422</v>
      </c>
      <c r="D2666" s="11"/>
      <c r="E2666" s="11" t="s">
        <v>59</v>
      </c>
      <c r="F2666" s="11">
        <v>7555</v>
      </c>
      <c r="G2666" s="11"/>
      <c r="H2666" s="11">
        <f t="shared" si="190"/>
        <v>21</v>
      </c>
      <c r="I2666" s="11"/>
      <c r="J2666" s="207">
        <v>1291.1199999999999</v>
      </c>
      <c r="K2666" s="11"/>
      <c r="M2666" s="11">
        <v>9</v>
      </c>
      <c r="N2666" s="70"/>
      <c r="P2666" s="196">
        <f t="shared" si="193"/>
        <v>143.45777777777778</v>
      </c>
      <c r="Q2666" s="11"/>
      <c r="R2666" s="11"/>
      <c r="S2666" s="11"/>
      <c r="T2666" s="170">
        <f t="shared" si="194"/>
        <v>839.44444444444446</v>
      </c>
      <c r="U2666" s="11"/>
      <c r="V2666" s="11"/>
      <c r="W2666" s="11"/>
      <c r="Y2666" s="11">
        <v>1291.1199999999999</v>
      </c>
      <c r="Z2666" s="11">
        <f t="shared" si="191"/>
        <v>1585.11</v>
      </c>
      <c r="AB2666" s="11">
        <f t="shared" si="192"/>
        <v>741.94</v>
      </c>
      <c r="AC2666" s="170">
        <v>1247.4100000000001</v>
      </c>
      <c r="AD2666" s="11"/>
      <c r="AE2666" s="4"/>
      <c r="AF2666" s="4"/>
    </row>
    <row r="2667" spans="1:32">
      <c r="A2667" s="56"/>
      <c r="B2667" s="195"/>
      <c r="C2667" s="11" t="s">
        <v>424</v>
      </c>
      <c r="D2667" s="11"/>
      <c r="E2667" s="11" t="s">
        <v>52</v>
      </c>
      <c r="F2667" s="11">
        <v>1311</v>
      </c>
      <c r="G2667" s="11"/>
      <c r="H2667" s="11">
        <f t="shared" si="190"/>
        <v>4</v>
      </c>
      <c r="I2667" s="11"/>
      <c r="J2667" s="207">
        <v>220.28</v>
      </c>
      <c r="K2667" s="11"/>
      <c r="M2667" s="11">
        <v>1</v>
      </c>
      <c r="N2667" s="70"/>
      <c r="P2667" s="196">
        <f t="shared" si="193"/>
        <v>220.28</v>
      </c>
      <c r="Q2667" s="11"/>
      <c r="R2667" s="11"/>
      <c r="S2667" s="11"/>
      <c r="T2667" s="170">
        <f t="shared" si="194"/>
        <v>1311</v>
      </c>
      <c r="U2667" s="11"/>
      <c r="V2667" s="11"/>
      <c r="W2667" s="11"/>
      <c r="Y2667" s="11">
        <v>220.28</v>
      </c>
      <c r="Z2667" s="11">
        <f t="shared" si="191"/>
        <v>270.44</v>
      </c>
      <c r="AB2667" s="11">
        <f t="shared" si="192"/>
        <v>126.58</v>
      </c>
      <c r="AC2667" s="170">
        <v>212.82</v>
      </c>
      <c r="AD2667" s="11"/>
      <c r="AE2667" s="4"/>
      <c r="AF2667" s="4"/>
    </row>
    <row r="2668" spans="1:32">
      <c r="A2668" s="56"/>
      <c r="B2668" s="195"/>
      <c r="C2668" s="11" t="s">
        <v>425</v>
      </c>
      <c r="D2668" s="11"/>
      <c r="E2668" s="11" t="s">
        <v>59</v>
      </c>
      <c r="F2668" s="11">
        <v>337</v>
      </c>
      <c r="G2668" s="11"/>
      <c r="H2668" s="11">
        <f t="shared" si="190"/>
        <v>1</v>
      </c>
      <c r="I2668" s="11"/>
      <c r="J2668" s="207">
        <v>-643.42999999999995</v>
      </c>
      <c r="K2668" s="11"/>
      <c r="M2668" s="11">
        <v>5</v>
      </c>
      <c r="N2668" s="70"/>
      <c r="P2668" s="196">
        <f t="shared" si="193"/>
        <v>-128.68599999999998</v>
      </c>
      <c r="Q2668" s="11"/>
      <c r="R2668" s="11"/>
      <c r="S2668" s="11"/>
      <c r="T2668" s="170">
        <f t="shared" si="194"/>
        <v>67.400000000000006</v>
      </c>
      <c r="U2668" s="11"/>
      <c r="V2668" s="11"/>
      <c r="W2668" s="11"/>
      <c r="Y2668" s="11">
        <v>-643.42999999999995</v>
      </c>
      <c r="Z2668" s="11">
        <f t="shared" si="191"/>
        <v>-789.94</v>
      </c>
      <c r="AB2668" s="11">
        <f t="shared" si="192"/>
        <v>-369.75</v>
      </c>
      <c r="AC2668" s="170">
        <v>-621.65</v>
      </c>
      <c r="AD2668" s="11"/>
      <c r="AE2668" s="4"/>
      <c r="AF2668" s="4"/>
    </row>
    <row r="2669" spans="1:32">
      <c r="A2669" s="56"/>
      <c r="B2669" s="195"/>
      <c r="C2669" s="11" t="s">
        <v>426</v>
      </c>
      <c r="D2669" s="11"/>
      <c r="E2669" s="11" t="s">
        <v>112</v>
      </c>
      <c r="F2669" s="11">
        <v>227081</v>
      </c>
      <c r="G2669" s="11"/>
      <c r="H2669" s="11">
        <f t="shared" si="190"/>
        <v>624</v>
      </c>
      <c r="I2669" s="11"/>
      <c r="J2669" s="207">
        <v>26076.199999999993</v>
      </c>
      <c r="K2669" s="11"/>
      <c r="M2669" s="11">
        <v>115</v>
      </c>
      <c r="N2669" s="70"/>
      <c r="P2669" s="196">
        <f t="shared" si="193"/>
        <v>226.74956521739125</v>
      </c>
      <c r="Q2669" s="11"/>
      <c r="R2669" s="11"/>
      <c r="S2669" s="11"/>
      <c r="T2669" s="170">
        <f t="shared" si="194"/>
        <v>1974.6173913043478</v>
      </c>
      <c r="U2669" s="11"/>
      <c r="V2669" s="11"/>
      <c r="W2669" s="11"/>
      <c r="Y2669" s="11">
        <v>26076.199999999993</v>
      </c>
      <c r="Z2669" s="11">
        <f t="shared" si="191"/>
        <v>32013.85</v>
      </c>
      <c r="AB2669" s="11">
        <f t="shared" si="192"/>
        <v>14984.66</v>
      </c>
      <c r="AC2669" s="170">
        <v>25193.38</v>
      </c>
      <c r="AD2669" s="11"/>
      <c r="AE2669" s="4"/>
      <c r="AF2669" s="4"/>
    </row>
    <row r="2670" spans="1:32">
      <c r="A2670" s="56"/>
      <c r="B2670" s="195"/>
      <c r="C2670" s="11" t="s">
        <v>426</v>
      </c>
      <c r="D2670" s="11"/>
      <c r="E2670" s="11" t="s">
        <v>297</v>
      </c>
      <c r="F2670" s="11">
        <v>11740</v>
      </c>
      <c r="G2670" s="11"/>
      <c r="H2670" s="11">
        <f t="shared" si="190"/>
        <v>32</v>
      </c>
      <c r="I2670" s="11"/>
      <c r="J2670" s="207">
        <v>754.6</v>
      </c>
      <c r="K2670" s="11"/>
      <c r="M2670" s="11">
        <v>2</v>
      </c>
      <c r="N2670" s="70"/>
      <c r="P2670" s="196">
        <f t="shared" si="193"/>
        <v>377.3</v>
      </c>
      <c r="Q2670" s="11"/>
      <c r="R2670" s="11"/>
      <c r="S2670" s="11"/>
      <c r="T2670" s="170">
        <f t="shared" si="194"/>
        <v>5870</v>
      </c>
      <c r="U2670" s="11"/>
      <c r="V2670" s="11"/>
      <c r="W2670" s="11"/>
      <c r="Y2670" s="11">
        <v>754.6</v>
      </c>
      <c r="Z2670" s="11">
        <f t="shared" si="191"/>
        <v>926.43</v>
      </c>
      <c r="AB2670" s="11">
        <f t="shared" si="192"/>
        <v>433.63</v>
      </c>
      <c r="AC2670" s="170">
        <v>729.05</v>
      </c>
      <c r="AD2670" s="11"/>
      <c r="AE2670" s="4"/>
      <c r="AF2670" s="4"/>
    </row>
    <row r="2671" spans="1:32">
      <c r="A2671" s="56"/>
      <c r="B2671" s="195"/>
      <c r="C2671" s="11" t="s">
        <v>427</v>
      </c>
      <c r="D2671" s="11"/>
      <c r="E2671" s="11" t="s">
        <v>323</v>
      </c>
      <c r="F2671" s="11">
        <v>554991</v>
      </c>
      <c r="G2671" s="11"/>
      <c r="H2671" s="11">
        <f t="shared" si="190"/>
        <v>1525</v>
      </c>
      <c r="I2671" s="11"/>
      <c r="J2671" s="207">
        <v>65053.379999999983</v>
      </c>
      <c r="K2671" s="11"/>
      <c r="M2671" s="11">
        <v>188</v>
      </c>
      <c r="N2671" s="70"/>
      <c r="P2671" s="196">
        <f t="shared" si="193"/>
        <v>346.02861702127649</v>
      </c>
      <c r="Q2671" s="11"/>
      <c r="R2671" s="11"/>
      <c r="S2671" s="11"/>
      <c r="T2671" s="170">
        <f t="shared" si="194"/>
        <v>2952.0797872340427</v>
      </c>
      <c r="U2671" s="11"/>
      <c r="V2671" s="11"/>
      <c r="W2671" s="11"/>
      <c r="Y2671" s="11">
        <v>65053.379999999983</v>
      </c>
      <c r="Z2671" s="11">
        <f t="shared" si="191"/>
        <v>79866.289999999994</v>
      </c>
      <c r="AB2671" s="11">
        <f t="shared" si="192"/>
        <v>37382.85</v>
      </c>
      <c r="AC2671" s="170">
        <v>62850.97</v>
      </c>
      <c r="AD2671" s="11"/>
      <c r="AE2671" s="4"/>
      <c r="AF2671" s="4"/>
    </row>
    <row r="2672" spans="1:32">
      <c r="A2672" s="56"/>
      <c r="B2672" s="195"/>
      <c r="C2672" s="11" t="s">
        <v>427</v>
      </c>
      <c r="D2672" s="11"/>
      <c r="E2672" s="11" t="s">
        <v>75</v>
      </c>
      <c r="F2672" s="11">
        <v>2520</v>
      </c>
      <c r="G2672" s="11"/>
      <c r="H2672" s="11">
        <f t="shared" si="190"/>
        <v>7</v>
      </c>
      <c r="I2672" s="11"/>
      <c r="J2672" s="207">
        <v>1011.34</v>
      </c>
      <c r="K2672" s="11"/>
      <c r="M2672" s="11">
        <v>1</v>
      </c>
      <c r="N2672" s="70"/>
      <c r="P2672" s="196">
        <f t="shared" si="193"/>
        <v>1011.34</v>
      </c>
      <c r="Q2672" s="11"/>
      <c r="R2672" s="11"/>
      <c r="S2672" s="11"/>
      <c r="T2672" s="170">
        <f t="shared" si="194"/>
        <v>2520</v>
      </c>
      <c r="U2672" s="11"/>
      <c r="V2672" s="11"/>
      <c r="W2672" s="11"/>
      <c r="Y2672" s="11">
        <v>1011.34</v>
      </c>
      <c r="Z2672" s="11">
        <f t="shared" si="191"/>
        <v>1241.6300000000001</v>
      </c>
      <c r="AB2672" s="11">
        <f t="shared" si="192"/>
        <v>581.16999999999996</v>
      </c>
      <c r="AC2672" s="170">
        <v>977.1</v>
      </c>
      <c r="AD2672" s="11"/>
      <c r="AE2672" s="4"/>
      <c r="AF2672" s="4"/>
    </row>
    <row r="2673" spans="1:32">
      <c r="A2673" s="56"/>
      <c r="B2673" s="195"/>
      <c r="C2673" s="11" t="s">
        <v>428</v>
      </c>
      <c r="D2673" s="11"/>
      <c r="E2673" s="11" t="s">
        <v>59</v>
      </c>
      <c r="F2673" s="11">
        <v>5113</v>
      </c>
      <c r="G2673" s="11"/>
      <c r="H2673" s="11">
        <f t="shared" si="190"/>
        <v>14</v>
      </c>
      <c r="I2673" s="11"/>
      <c r="J2673" s="207">
        <v>722.15000000000009</v>
      </c>
      <c r="K2673" s="11"/>
      <c r="M2673" s="11">
        <v>14</v>
      </c>
      <c r="N2673" s="70"/>
      <c r="P2673" s="196">
        <f t="shared" si="193"/>
        <v>51.582142857142863</v>
      </c>
      <c r="Q2673" s="11"/>
      <c r="R2673" s="11"/>
      <c r="S2673" s="11"/>
      <c r="T2673" s="170">
        <f t="shared" si="194"/>
        <v>365.21428571428572</v>
      </c>
      <c r="U2673" s="11"/>
      <c r="V2673" s="11"/>
      <c r="W2673" s="11"/>
      <c r="Y2673" s="11">
        <v>722.15000000000009</v>
      </c>
      <c r="Z2673" s="11">
        <f t="shared" si="191"/>
        <v>886.59</v>
      </c>
      <c r="AB2673" s="11">
        <f t="shared" si="192"/>
        <v>414.98</v>
      </c>
      <c r="AC2673" s="170">
        <v>697.7</v>
      </c>
      <c r="AD2673" s="11"/>
      <c r="AE2673" s="4"/>
      <c r="AF2673" s="4"/>
    </row>
    <row r="2674" spans="1:32">
      <c r="A2674" s="56"/>
      <c r="B2674" s="195"/>
      <c r="C2674" s="11" t="s">
        <v>429</v>
      </c>
      <c r="D2674" s="11"/>
      <c r="E2674" s="11" t="s">
        <v>430</v>
      </c>
      <c r="F2674" s="11">
        <v>3807100</v>
      </c>
      <c r="G2674" s="11"/>
      <c r="H2674" s="11">
        <f t="shared" si="190"/>
        <v>10465</v>
      </c>
      <c r="I2674" s="11"/>
      <c r="J2674" s="207">
        <v>339594.42000000074</v>
      </c>
      <c r="K2674" s="11"/>
      <c r="M2674" s="11">
        <v>372</v>
      </c>
      <c r="N2674" s="70"/>
      <c r="P2674" s="196">
        <f t="shared" si="193"/>
        <v>912.88822580645365</v>
      </c>
      <c r="Q2674" s="11"/>
      <c r="R2674" s="11"/>
      <c r="S2674" s="11"/>
      <c r="T2674" s="170">
        <f t="shared" si="194"/>
        <v>10234.139784946237</v>
      </c>
      <c r="U2674" s="11"/>
      <c r="V2674" s="11"/>
      <c r="W2674" s="11"/>
      <c r="Y2674" s="11">
        <v>339594.42000000074</v>
      </c>
      <c r="Z2674" s="11">
        <f t="shared" si="191"/>
        <v>416921.41</v>
      </c>
      <c r="AB2674" s="11">
        <f t="shared" si="192"/>
        <v>195147.53</v>
      </c>
      <c r="AC2674" s="170">
        <v>328097.28000000003</v>
      </c>
      <c r="AD2674" s="11"/>
      <c r="AE2674" s="4"/>
      <c r="AF2674" s="4"/>
    </row>
    <row r="2675" spans="1:32">
      <c r="A2675" s="56"/>
      <c r="B2675" s="195"/>
      <c r="C2675" s="11" t="s">
        <v>598</v>
      </c>
      <c r="D2675" s="11"/>
      <c r="E2675" s="11" t="s">
        <v>93</v>
      </c>
      <c r="F2675" s="11">
        <v>416</v>
      </c>
      <c r="G2675" s="11"/>
      <c r="H2675" s="11">
        <f t="shared" si="190"/>
        <v>1</v>
      </c>
      <c r="I2675" s="11"/>
      <c r="J2675" s="207">
        <v>74.17</v>
      </c>
      <c r="K2675" s="11"/>
      <c r="M2675" s="11">
        <v>1</v>
      </c>
      <c r="N2675" s="70"/>
      <c r="P2675" s="196">
        <f t="shared" si="193"/>
        <v>74.17</v>
      </c>
      <c r="Q2675" s="11"/>
      <c r="R2675" s="11"/>
      <c r="S2675" s="11"/>
      <c r="T2675" s="170">
        <f t="shared" si="194"/>
        <v>416</v>
      </c>
      <c r="U2675" s="11"/>
      <c r="V2675" s="11"/>
      <c r="W2675" s="11"/>
      <c r="Y2675" s="11">
        <v>74.17</v>
      </c>
      <c r="Z2675" s="11">
        <f t="shared" si="191"/>
        <v>91.06</v>
      </c>
      <c r="AB2675" s="11">
        <f t="shared" si="192"/>
        <v>42.62</v>
      </c>
      <c r="AC2675" s="170">
        <v>71.66</v>
      </c>
      <c r="AD2675" s="11"/>
      <c r="AE2675" s="4"/>
      <c r="AF2675" s="4"/>
    </row>
    <row r="2676" spans="1:32">
      <c r="A2676" s="56"/>
      <c r="B2676" s="195"/>
      <c r="C2676" s="11" t="s">
        <v>431</v>
      </c>
      <c r="D2676" s="11"/>
      <c r="E2676" s="11" t="s">
        <v>432</v>
      </c>
      <c r="F2676" s="11">
        <v>10398146</v>
      </c>
      <c r="G2676" s="11"/>
      <c r="H2676" s="11">
        <f t="shared" si="190"/>
        <v>28581</v>
      </c>
      <c r="I2676" s="11"/>
      <c r="J2676" s="207">
        <v>581011.48</v>
      </c>
      <c r="K2676" s="11"/>
      <c r="M2676" s="11">
        <v>199</v>
      </c>
      <c r="N2676" s="70"/>
      <c r="P2676" s="196">
        <f t="shared" si="193"/>
        <v>2919.6556783919596</v>
      </c>
      <c r="Q2676" s="11"/>
      <c r="R2676" s="11"/>
      <c r="S2676" s="11"/>
      <c r="T2676" s="170">
        <f t="shared" si="194"/>
        <v>52251.989949748742</v>
      </c>
      <c r="U2676" s="11"/>
      <c r="V2676" s="11"/>
      <c r="W2676" s="11"/>
      <c r="Y2676" s="11">
        <v>581011.48</v>
      </c>
      <c r="Z2676" s="11">
        <f t="shared" si="191"/>
        <v>713310.08</v>
      </c>
      <c r="AB2676" s="11">
        <f t="shared" si="192"/>
        <v>333877.55</v>
      </c>
      <c r="AC2676" s="170">
        <v>561341.05000000005</v>
      </c>
      <c r="AD2676" s="11"/>
      <c r="AE2676" s="4"/>
      <c r="AF2676" s="4"/>
    </row>
    <row r="2677" spans="1:32">
      <c r="A2677" s="56"/>
      <c r="B2677" s="195"/>
      <c r="C2677" s="11" t="s">
        <v>433</v>
      </c>
      <c r="D2677" s="11"/>
      <c r="E2677" s="11" t="s">
        <v>57</v>
      </c>
      <c r="F2677" s="11">
        <v>2360</v>
      </c>
      <c r="G2677" s="11"/>
      <c r="H2677" s="11">
        <f t="shared" si="190"/>
        <v>6</v>
      </c>
      <c r="I2677" s="11"/>
      <c r="J2677" s="207">
        <v>232.44</v>
      </c>
      <c r="K2677" s="11"/>
      <c r="M2677" s="11">
        <v>2</v>
      </c>
      <c r="N2677" s="70"/>
      <c r="P2677" s="196">
        <f t="shared" si="193"/>
        <v>116.22</v>
      </c>
      <c r="Q2677" s="11"/>
      <c r="R2677" s="11"/>
      <c r="S2677" s="11"/>
      <c r="T2677" s="170">
        <f t="shared" si="194"/>
        <v>1180</v>
      </c>
      <c r="U2677" s="11"/>
      <c r="V2677" s="11"/>
      <c r="W2677" s="11"/>
      <c r="Y2677" s="11">
        <v>232.44</v>
      </c>
      <c r="Z2677" s="11">
        <f t="shared" si="191"/>
        <v>285.37</v>
      </c>
      <c r="AB2677" s="11">
        <f t="shared" si="192"/>
        <v>133.57</v>
      </c>
      <c r="AC2677" s="170">
        <v>224.57</v>
      </c>
      <c r="AD2677" s="11"/>
      <c r="AE2677" s="4"/>
      <c r="AF2677" s="4"/>
    </row>
    <row r="2678" spans="1:32">
      <c r="A2678" s="56"/>
      <c r="B2678" s="195"/>
      <c r="C2678" s="11" t="s">
        <v>434</v>
      </c>
      <c r="D2678" s="11"/>
      <c r="E2678" s="11" t="s">
        <v>164</v>
      </c>
      <c r="F2678" s="11">
        <v>1663182</v>
      </c>
      <c r="G2678" s="11"/>
      <c r="H2678" s="11">
        <f t="shared" si="190"/>
        <v>4572</v>
      </c>
      <c r="I2678" s="11"/>
      <c r="J2678" s="207">
        <v>198941.7799999998</v>
      </c>
      <c r="K2678" s="11"/>
      <c r="M2678" s="11">
        <v>427</v>
      </c>
      <c r="N2678" s="70"/>
      <c r="P2678" s="196">
        <f t="shared" si="193"/>
        <v>465.9058079625288</v>
      </c>
      <c r="Q2678" s="11"/>
      <c r="R2678" s="11"/>
      <c r="S2678" s="11"/>
      <c r="T2678" s="170">
        <f t="shared" si="194"/>
        <v>3895.0398126463701</v>
      </c>
      <c r="U2678" s="11"/>
      <c r="V2678" s="11"/>
      <c r="W2678" s="11"/>
      <c r="Y2678" s="11">
        <v>198941.7799999998</v>
      </c>
      <c r="Z2678" s="11">
        <f t="shared" si="191"/>
        <v>244241.61</v>
      </c>
      <c r="AB2678" s="11">
        <f t="shared" si="192"/>
        <v>114321.66</v>
      </c>
      <c r="AC2678" s="170">
        <v>192206.51</v>
      </c>
      <c r="AD2678" s="11"/>
      <c r="AE2678" s="4"/>
      <c r="AF2678" s="4"/>
    </row>
    <row r="2679" spans="1:32">
      <c r="A2679" s="56"/>
      <c r="B2679" s="195"/>
      <c r="C2679" s="11" t="s">
        <v>435</v>
      </c>
      <c r="D2679" s="11"/>
      <c r="E2679" s="11" t="s">
        <v>436</v>
      </c>
      <c r="F2679" s="11">
        <v>4184078</v>
      </c>
      <c r="G2679" s="11"/>
      <c r="H2679" s="11">
        <f t="shared" si="190"/>
        <v>11501</v>
      </c>
      <c r="I2679" s="11"/>
      <c r="J2679" s="207">
        <v>356079.80000000005</v>
      </c>
      <c r="K2679" s="11"/>
      <c r="M2679" s="11">
        <v>681</v>
      </c>
      <c r="N2679" s="70"/>
      <c r="P2679" s="196">
        <f t="shared" si="193"/>
        <v>522.87782672540391</v>
      </c>
      <c r="Q2679" s="11"/>
      <c r="R2679" s="11"/>
      <c r="S2679" s="11"/>
      <c r="T2679" s="170">
        <f t="shared" si="194"/>
        <v>6144.0205580029369</v>
      </c>
      <c r="U2679" s="11"/>
      <c r="V2679" s="11"/>
      <c r="W2679" s="11"/>
      <c r="Y2679" s="11">
        <v>356079.80000000005</v>
      </c>
      <c r="Z2679" s="11">
        <f t="shared" si="191"/>
        <v>437160.57</v>
      </c>
      <c r="AB2679" s="11">
        <f t="shared" si="192"/>
        <v>204620.83</v>
      </c>
      <c r="AC2679" s="170">
        <v>344024.54</v>
      </c>
      <c r="AD2679" s="11"/>
      <c r="AE2679" s="4"/>
      <c r="AF2679" s="4"/>
    </row>
    <row r="2680" spans="1:32">
      <c r="A2680" s="56"/>
      <c r="B2680" s="195"/>
      <c r="C2680" s="11" t="s">
        <v>435</v>
      </c>
      <c r="D2680" s="11"/>
      <c r="E2680" s="11" t="s">
        <v>152</v>
      </c>
      <c r="F2680" s="11">
        <v>282</v>
      </c>
      <c r="G2680" s="11"/>
      <c r="H2680" s="11">
        <f t="shared" si="190"/>
        <v>1</v>
      </c>
      <c r="I2680" s="11"/>
      <c r="J2680" s="207">
        <v>67.95</v>
      </c>
      <c r="K2680" s="11"/>
      <c r="M2680" s="11">
        <v>1</v>
      </c>
      <c r="N2680" s="70"/>
      <c r="P2680" s="196">
        <f t="shared" si="193"/>
        <v>67.95</v>
      </c>
      <c r="Q2680" s="11"/>
      <c r="R2680" s="11"/>
      <c r="S2680" s="11"/>
      <c r="T2680" s="170">
        <f t="shared" si="194"/>
        <v>282</v>
      </c>
      <c r="U2680" s="11"/>
      <c r="V2680" s="11"/>
      <c r="W2680" s="11"/>
      <c r="Y2680" s="11">
        <v>67.95</v>
      </c>
      <c r="Z2680" s="11">
        <f t="shared" si="191"/>
        <v>83.42</v>
      </c>
      <c r="AB2680" s="11">
        <f t="shared" si="192"/>
        <v>39.049999999999997</v>
      </c>
      <c r="AC2680" s="170">
        <v>65.650000000000006</v>
      </c>
      <c r="AD2680" s="11"/>
      <c r="AE2680" s="4"/>
      <c r="AF2680" s="4"/>
    </row>
    <row r="2681" spans="1:32">
      <c r="A2681" s="56"/>
      <c r="B2681" s="195"/>
      <c r="C2681" s="11" t="s">
        <v>437</v>
      </c>
      <c r="D2681" s="11"/>
      <c r="E2681" s="11" t="s">
        <v>68</v>
      </c>
      <c r="F2681" s="11">
        <v>1157</v>
      </c>
      <c r="G2681" s="11"/>
      <c r="H2681" s="11">
        <f t="shared" si="190"/>
        <v>3</v>
      </c>
      <c r="I2681" s="11"/>
      <c r="J2681" s="207">
        <v>328.93</v>
      </c>
      <c r="K2681" s="11"/>
      <c r="M2681" s="11">
        <v>4</v>
      </c>
      <c r="N2681" s="70"/>
      <c r="P2681" s="196">
        <f t="shared" si="193"/>
        <v>82.232500000000002</v>
      </c>
      <c r="Q2681" s="11"/>
      <c r="R2681" s="11"/>
      <c r="S2681" s="11"/>
      <c r="T2681" s="170">
        <f t="shared" si="194"/>
        <v>289.25</v>
      </c>
      <c r="U2681" s="11"/>
      <c r="V2681" s="11"/>
      <c r="W2681" s="11"/>
      <c r="Y2681" s="11">
        <v>328.93</v>
      </c>
      <c r="Z2681" s="11">
        <f t="shared" si="191"/>
        <v>403.83</v>
      </c>
      <c r="AB2681" s="11">
        <f t="shared" si="192"/>
        <v>189.02</v>
      </c>
      <c r="AC2681" s="170">
        <v>317.79000000000002</v>
      </c>
      <c r="AD2681" s="11"/>
      <c r="AE2681" s="4"/>
      <c r="AF2681" s="4"/>
    </row>
    <row r="2682" spans="1:32">
      <c r="A2682" s="56"/>
      <c r="B2682" s="195"/>
      <c r="C2682" s="11" t="s">
        <v>438</v>
      </c>
      <c r="D2682" s="11"/>
      <c r="E2682" s="11" t="s">
        <v>152</v>
      </c>
      <c r="F2682" s="11">
        <v>1127</v>
      </c>
      <c r="G2682" s="11"/>
      <c r="H2682" s="11">
        <f t="shared" si="190"/>
        <v>3</v>
      </c>
      <c r="I2682" s="11"/>
      <c r="J2682" s="207">
        <v>350.83999999999992</v>
      </c>
      <c r="K2682" s="11"/>
      <c r="M2682" s="11">
        <v>8</v>
      </c>
      <c r="N2682" s="70"/>
      <c r="P2682" s="196">
        <f t="shared" si="193"/>
        <v>43.85499999999999</v>
      </c>
      <c r="Q2682" s="11"/>
      <c r="R2682" s="11"/>
      <c r="S2682" s="11"/>
      <c r="T2682" s="170">
        <f t="shared" si="194"/>
        <v>140.875</v>
      </c>
      <c r="U2682" s="11"/>
      <c r="V2682" s="11"/>
      <c r="W2682" s="11"/>
      <c r="Y2682" s="11">
        <v>350.83999999999992</v>
      </c>
      <c r="Z2682" s="11">
        <f t="shared" si="191"/>
        <v>430.73</v>
      </c>
      <c r="AB2682" s="11">
        <f t="shared" si="192"/>
        <v>201.61</v>
      </c>
      <c r="AC2682" s="170">
        <v>338.96</v>
      </c>
      <c r="AD2682" s="11"/>
      <c r="AE2682" s="4"/>
      <c r="AF2682" s="4"/>
    </row>
    <row r="2683" spans="1:32">
      <c r="A2683" s="56"/>
      <c r="B2683" s="195"/>
      <c r="C2683" s="11" t="s">
        <v>439</v>
      </c>
      <c r="D2683" s="11"/>
      <c r="E2683" s="11" t="s">
        <v>115</v>
      </c>
      <c r="F2683" s="11">
        <v>258135</v>
      </c>
      <c r="G2683" s="11"/>
      <c r="H2683" s="11">
        <f t="shared" si="190"/>
        <v>710</v>
      </c>
      <c r="I2683" s="11"/>
      <c r="J2683" s="207">
        <v>34332.890000000014</v>
      </c>
      <c r="K2683" s="11"/>
      <c r="M2683" s="11">
        <v>81</v>
      </c>
      <c r="N2683" s="70"/>
      <c r="P2683" s="196">
        <f t="shared" si="193"/>
        <v>423.86283950617303</v>
      </c>
      <c r="Q2683" s="11"/>
      <c r="R2683" s="11"/>
      <c r="S2683" s="11"/>
      <c r="T2683" s="170">
        <f t="shared" si="194"/>
        <v>3186.8518518518517</v>
      </c>
      <c r="U2683" s="11"/>
      <c r="V2683" s="11"/>
      <c r="W2683" s="11"/>
      <c r="Y2683" s="11">
        <v>34332.890000000014</v>
      </c>
      <c r="Z2683" s="11">
        <f t="shared" si="191"/>
        <v>42150.62</v>
      </c>
      <c r="AB2683" s="11">
        <f t="shared" si="192"/>
        <v>19729.349999999999</v>
      </c>
      <c r="AC2683" s="170">
        <v>33170.53</v>
      </c>
      <c r="AD2683" s="11"/>
      <c r="AE2683" s="4"/>
      <c r="AF2683" s="4"/>
    </row>
    <row r="2684" spans="1:32">
      <c r="A2684" s="56"/>
      <c r="B2684" s="195"/>
      <c r="C2684" s="11" t="s">
        <v>442</v>
      </c>
      <c r="D2684" s="11"/>
      <c r="E2684" s="11" t="s">
        <v>432</v>
      </c>
      <c r="F2684" s="11">
        <v>8840</v>
      </c>
      <c r="G2684" s="11"/>
      <c r="H2684" s="11">
        <f t="shared" si="190"/>
        <v>24</v>
      </c>
      <c r="I2684" s="11"/>
      <c r="J2684" s="207">
        <v>1632.56</v>
      </c>
      <c r="K2684" s="11"/>
      <c r="M2684" s="11">
        <v>1</v>
      </c>
      <c r="N2684" s="70"/>
      <c r="P2684" s="196">
        <f t="shared" si="193"/>
        <v>1632.56</v>
      </c>
      <c r="Q2684" s="11"/>
      <c r="R2684" s="11"/>
      <c r="S2684" s="11"/>
      <c r="T2684" s="170">
        <f t="shared" si="194"/>
        <v>8840</v>
      </c>
      <c r="U2684" s="11"/>
      <c r="V2684" s="11"/>
      <c r="W2684" s="11"/>
      <c r="Y2684" s="11">
        <v>1632.56</v>
      </c>
      <c r="Z2684" s="11">
        <f t="shared" si="191"/>
        <v>2004.3</v>
      </c>
      <c r="AB2684" s="11">
        <f t="shared" si="192"/>
        <v>938.15</v>
      </c>
      <c r="AC2684" s="170">
        <v>1577.29</v>
      </c>
      <c r="AD2684" s="11"/>
      <c r="AE2684" s="4"/>
      <c r="AF2684" s="4"/>
    </row>
    <row r="2685" spans="1:32">
      <c r="A2685" s="56"/>
      <c r="B2685" s="195"/>
      <c r="C2685" s="11" t="s">
        <v>442</v>
      </c>
      <c r="D2685" s="11"/>
      <c r="E2685" s="11" t="s">
        <v>443</v>
      </c>
      <c r="F2685" s="11">
        <v>39637</v>
      </c>
      <c r="G2685" s="11"/>
      <c r="H2685" s="11">
        <f t="shared" si="190"/>
        <v>109</v>
      </c>
      <c r="I2685" s="11"/>
      <c r="J2685" s="207">
        <v>6363.329999999999</v>
      </c>
      <c r="K2685" s="11"/>
      <c r="M2685" s="11">
        <v>42</v>
      </c>
      <c r="N2685" s="70"/>
      <c r="P2685" s="196">
        <f t="shared" si="193"/>
        <v>151.50785714285712</v>
      </c>
      <c r="Q2685" s="11"/>
      <c r="R2685" s="11"/>
      <c r="S2685" s="11"/>
      <c r="T2685" s="170">
        <f t="shared" si="194"/>
        <v>943.73809523809518</v>
      </c>
      <c r="U2685" s="11"/>
      <c r="V2685" s="11"/>
      <c r="W2685" s="11"/>
      <c r="Y2685" s="11">
        <v>6363.329999999999</v>
      </c>
      <c r="Z2685" s="11">
        <f t="shared" si="191"/>
        <v>7812.29</v>
      </c>
      <c r="AB2685" s="11">
        <f t="shared" si="192"/>
        <v>3656.68</v>
      </c>
      <c r="AC2685" s="170">
        <v>6147.9</v>
      </c>
      <c r="AD2685" s="11"/>
      <c r="AE2685" s="4"/>
      <c r="AF2685" s="4"/>
    </row>
    <row r="2686" spans="1:32">
      <c r="A2686" s="56"/>
      <c r="B2686" s="195"/>
      <c r="C2686" s="11" t="s">
        <v>444</v>
      </c>
      <c r="D2686" s="11"/>
      <c r="E2686" s="11" t="s">
        <v>57</v>
      </c>
      <c r="F2686" s="11">
        <v>726</v>
      </c>
      <c r="G2686" s="11"/>
      <c r="H2686" s="11">
        <f t="shared" si="190"/>
        <v>2</v>
      </c>
      <c r="I2686" s="11"/>
      <c r="J2686" s="207">
        <v>153.05000000000001</v>
      </c>
      <c r="K2686" s="11"/>
      <c r="M2686" s="11">
        <v>1</v>
      </c>
      <c r="N2686" s="70"/>
      <c r="P2686" s="196">
        <f t="shared" si="193"/>
        <v>153.05000000000001</v>
      </c>
      <c r="Q2686" s="11"/>
      <c r="R2686" s="11"/>
      <c r="S2686" s="11"/>
      <c r="T2686" s="170">
        <f t="shared" si="194"/>
        <v>726</v>
      </c>
      <c r="U2686" s="11"/>
      <c r="V2686" s="11"/>
      <c r="W2686" s="11"/>
      <c r="Y2686" s="11">
        <v>153.05000000000001</v>
      </c>
      <c r="Z2686" s="11">
        <f t="shared" si="191"/>
        <v>187.9</v>
      </c>
      <c r="AB2686" s="11">
        <f t="shared" si="192"/>
        <v>87.95</v>
      </c>
      <c r="AC2686" s="170">
        <v>147.87</v>
      </c>
      <c r="AD2686" s="11"/>
      <c r="AE2686" s="4"/>
      <c r="AF2686" s="4"/>
    </row>
    <row r="2687" spans="1:32">
      <c r="A2687" s="56"/>
      <c r="B2687" s="195"/>
      <c r="C2687" s="11" t="s">
        <v>444</v>
      </c>
      <c r="D2687" s="11"/>
      <c r="E2687" s="11" t="s">
        <v>190</v>
      </c>
      <c r="F2687" s="11">
        <v>1022792</v>
      </c>
      <c r="G2687" s="11"/>
      <c r="H2687" s="11">
        <f t="shared" si="190"/>
        <v>2811</v>
      </c>
      <c r="I2687" s="11"/>
      <c r="J2687" s="207">
        <v>119402.44999999992</v>
      </c>
      <c r="K2687" s="11"/>
      <c r="M2687" s="11">
        <v>322</v>
      </c>
      <c r="N2687" s="70"/>
      <c r="P2687" s="196">
        <f t="shared" si="193"/>
        <v>370.81506211180101</v>
      </c>
      <c r="Q2687" s="11"/>
      <c r="R2687" s="11"/>
      <c r="S2687" s="11"/>
      <c r="T2687" s="170">
        <f t="shared" si="194"/>
        <v>3176.3726708074532</v>
      </c>
      <c r="U2687" s="11"/>
      <c r="V2687" s="11"/>
      <c r="W2687" s="11"/>
      <c r="Y2687" s="11">
        <v>119402.44999999992</v>
      </c>
      <c r="Z2687" s="11">
        <f t="shared" si="191"/>
        <v>146590.85999999999</v>
      </c>
      <c r="AB2687" s="11">
        <f t="shared" si="192"/>
        <v>68614.47</v>
      </c>
      <c r="AC2687" s="170">
        <v>115360.02</v>
      </c>
      <c r="AD2687" s="11"/>
      <c r="AE2687" s="4"/>
      <c r="AF2687" s="4"/>
    </row>
    <row r="2688" spans="1:32">
      <c r="A2688" s="56"/>
      <c r="B2688" s="195"/>
      <c r="C2688" s="11" t="s">
        <v>446</v>
      </c>
      <c r="D2688" s="11"/>
      <c r="E2688" s="11" t="s">
        <v>190</v>
      </c>
      <c r="F2688" s="11">
        <v>51136</v>
      </c>
      <c r="G2688" s="11"/>
      <c r="H2688" s="11">
        <f t="shared" si="190"/>
        <v>141</v>
      </c>
      <c r="I2688" s="11"/>
      <c r="J2688" s="207">
        <v>6294.3499999999995</v>
      </c>
      <c r="K2688" s="11"/>
      <c r="M2688" s="11">
        <v>9</v>
      </c>
      <c r="N2688" s="70"/>
      <c r="P2688" s="196">
        <f t="shared" si="193"/>
        <v>699.37222222222215</v>
      </c>
      <c r="Q2688" s="11"/>
      <c r="R2688" s="11"/>
      <c r="S2688" s="11"/>
      <c r="T2688" s="170">
        <f t="shared" si="194"/>
        <v>5681.7777777777774</v>
      </c>
      <c r="U2688" s="11"/>
      <c r="V2688" s="11"/>
      <c r="W2688" s="11"/>
      <c r="Y2688" s="11">
        <v>6294.3499999999995</v>
      </c>
      <c r="Z2688" s="11">
        <f t="shared" si="191"/>
        <v>7727.6</v>
      </c>
      <c r="AB2688" s="11">
        <f t="shared" si="192"/>
        <v>3617.04</v>
      </c>
      <c r="AC2688" s="170">
        <v>6081.25</v>
      </c>
      <c r="AD2688" s="11"/>
      <c r="AE2688" s="4"/>
      <c r="AF2688" s="4"/>
    </row>
    <row r="2689" spans="1:32">
      <c r="A2689" s="56"/>
      <c r="B2689" s="195"/>
      <c r="C2689" s="11" t="s">
        <v>447</v>
      </c>
      <c r="D2689" s="11"/>
      <c r="E2689" s="11" t="s">
        <v>52</v>
      </c>
      <c r="F2689" s="11">
        <v>146827</v>
      </c>
      <c r="G2689" s="11"/>
      <c r="H2689" s="11">
        <f t="shared" si="190"/>
        <v>404</v>
      </c>
      <c r="I2689" s="11"/>
      <c r="J2689" s="207">
        <v>21708.13</v>
      </c>
      <c r="K2689" s="11"/>
      <c r="M2689" s="11">
        <v>26</v>
      </c>
      <c r="N2689" s="70"/>
      <c r="P2689" s="196">
        <f t="shared" si="193"/>
        <v>834.92807692307701</v>
      </c>
      <c r="Q2689" s="11"/>
      <c r="R2689" s="11"/>
      <c r="S2689" s="11"/>
      <c r="T2689" s="170">
        <f t="shared" si="194"/>
        <v>5647.1923076923076</v>
      </c>
      <c r="U2689" s="11"/>
      <c r="V2689" s="11"/>
      <c r="W2689" s="11"/>
      <c r="Y2689" s="11">
        <v>21708.13</v>
      </c>
      <c r="Z2689" s="11">
        <f t="shared" si="191"/>
        <v>26651.16</v>
      </c>
      <c r="AB2689" s="11">
        <f t="shared" si="192"/>
        <v>12474.55</v>
      </c>
      <c r="AC2689" s="170">
        <v>20973.19</v>
      </c>
      <c r="AD2689" s="11"/>
      <c r="AE2689" s="4"/>
      <c r="AF2689" s="4"/>
    </row>
    <row r="2690" spans="1:32">
      <c r="A2690" s="56"/>
      <c r="B2690" s="195"/>
      <c r="C2690" s="11" t="s">
        <v>448</v>
      </c>
      <c r="D2690" s="11"/>
      <c r="E2690" s="11" t="s">
        <v>166</v>
      </c>
      <c r="F2690" s="11">
        <v>4683</v>
      </c>
      <c r="G2690" s="11"/>
      <c r="H2690" s="11">
        <f t="shared" si="190"/>
        <v>13</v>
      </c>
      <c r="I2690" s="11"/>
      <c r="J2690" s="207">
        <v>1046.4499999999998</v>
      </c>
      <c r="K2690" s="11"/>
      <c r="M2690" s="11">
        <v>7</v>
      </c>
      <c r="N2690" s="70"/>
      <c r="P2690" s="196">
        <f t="shared" si="193"/>
        <v>149.4928571428571</v>
      </c>
      <c r="Q2690" s="11"/>
      <c r="R2690" s="11"/>
      <c r="S2690" s="11"/>
      <c r="T2690" s="170">
        <f t="shared" si="194"/>
        <v>669</v>
      </c>
      <c r="U2690" s="11"/>
      <c r="V2690" s="11"/>
      <c r="W2690" s="11"/>
      <c r="Y2690" s="11">
        <v>1046.4499999999998</v>
      </c>
      <c r="Z2690" s="11">
        <f t="shared" si="191"/>
        <v>1284.73</v>
      </c>
      <c r="AB2690" s="11">
        <f t="shared" si="192"/>
        <v>601.34</v>
      </c>
      <c r="AC2690" s="170">
        <v>1011.02</v>
      </c>
      <c r="AD2690" s="11"/>
      <c r="AE2690" s="4"/>
      <c r="AF2690" s="4"/>
    </row>
    <row r="2691" spans="1:32">
      <c r="A2691" s="56"/>
      <c r="B2691" s="195"/>
      <c r="C2691" s="11" t="s">
        <v>448</v>
      </c>
      <c r="D2691" s="11"/>
      <c r="E2691" s="11" t="s">
        <v>188</v>
      </c>
      <c r="F2691" s="11">
        <v>3100</v>
      </c>
      <c r="G2691" s="11"/>
      <c r="H2691" s="11">
        <f t="shared" si="190"/>
        <v>9</v>
      </c>
      <c r="I2691" s="11"/>
      <c r="J2691" s="207">
        <v>260.14999999999998</v>
      </c>
      <c r="K2691" s="11"/>
      <c r="M2691" s="11">
        <v>1</v>
      </c>
      <c r="N2691" s="70"/>
      <c r="P2691" s="196">
        <f t="shared" si="193"/>
        <v>260.14999999999998</v>
      </c>
      <c r="Q2691" s="11"/>
      <c r="R2691" s="11"/>
      <c r="S2691" s="11"/>
      <c r="T2691" s="170">
        <f t="shared" si="194"/>
        <v>3100</v>
      </c>
      <c r="U2691" s="11"/>
      <c r="V2691" s="11"/>
      <c r="W2691" s="11"/>
      <c r="Y2691" s="11">
        <v>260.14999999999998</v>
      </c>
      <c r="Z2691" s="11">
        <f t="shared" si="191"/>
        <v>319.39</v>
      </c>
      <c r="AB2691" s="11">
        <f t="shared" si="192"/>
        <v>149.49</v>
      </c>
      <c r="AC2691" s="170">
        <v>251.34</v>
      </c>
      <c r="AD2691" s="11"/>
      <c r="AE2691" s="4"/>
      <c r="AF2691" s="4"/>
    </row>
    <row r="2692" spans="1:32">
      <c r="A2692" s="56"/>
      <c r="B2692" s="195"/>
      <c r="C2692" s="11" t="s">
        <v>449</v>
      </c>
      <c r="D2692" s="11"/>
      <c r="E2692" s="11" t="s">
        <v>450</v>
      </c>
      <c r="F2692" s="11">
        <v>1692448</v>
      </c>
      <c r="G2692" s="11"/>
      <c r="H2692" s="11">
        <f t="shared" si="190"/>
        <v>4652</v>
      </c>
      <c r="I2692" s="11"/>
      <c r="J2692" s="207">
        <v>194731.76000000013</v>
      </c>
      <c r="K2692" s="11"/>
      <c r="M2692" s="11">
        <v>473</v>
      </c>
      <c r="N2692" s="70"/>
      <c r="P2692" s="196">
        <f t="shared" si="193"/>
        <v>411.69505285412288</v>
      </c>
      <c r="Q2692" s="11"/>
      <c r="R2692" s="11"/>
      <c r="S2692" s="11"/>
      <c r="T2692" s="170">
        <f t="shared" si="194"/>
        <v>3578.1141649048627</v>
      </c>
      <c r="U2692" s="11"/>
      <c r="V2692" s="11"/>
      <c r="W2692" s="11"/>
      <c r="Y2692" s="11">
        <v>194731.76000000013</v>
      </c>
      <c r="Z2692" s="11">
        <f t="shared" si="191"/>
        <v>239072.95</v>
      </c>
      <c r="AB2692" s="11">
        <f t="shared" si="192"/>
        <v>111902.37</v>
      </c>
      <c r="AC2692" s="170">
        <v>188139.02</v>
      </c>
      <c r="AD2692" s="11"/>
      <c r="AE2692" s="4"/>
      <c r="AF2692" s="4"/>
    </row>
    <row r="2693" spans="1:32">
      <c r="A2693" s="56"/>
      <c r="B2693" s="195"/>
      <c r="C2693" s="11" t="s">
        <v>451</v>
      </c>
      <c r="D2693" s="11"/>
      <c r="E2693" s="11" t="s">
        <v>133</v>
      </c>
      <c r="F2693" s="11">
        <v>1160</v>
      </c>
      <c r="G2693" s="11"/>
      <c r="H2693" s="11">
        <f t="shared" si="190"/>
        <v>3</v>
      </c>
      <c r="I2693" s="11"/>
      <c r="J2693" s="207">
        <v>477.24</v>
      </c>
      <c r="K2693" s="11"/>
      <c r="M2693" s="11">
        <v>7</v>
      </c>
      <c r="N2693" s="70"/>
      <c r="P2693" s="196">
        <f t="shared" si="193"/>
        <v>68.177142857142854</v>
      </c>
      <c r="Q2693" s="11"/>
      <c r="R2693" s="11"/>
      <c r="S2693" s="11"/>
      <c r="T2693" s="170">
        <f t="shared" si="194"/>
        <v>165.71428571428572</v>
      </c>
      <c r="U2693" s="11"/>
      <c r="V2693" s="11"/>
      <c r="W2693" s="11"/>
      <c r="Y2693" s="11">
        <v>477.24</v>
      </c>
      <c r="Z2693" s="11">
        <f t="shared" si="191"/>
        <v>585.91</v>
      </c>
      <c r="AB2693" s="11">
        <f t="shared" si="192"/>
        <v>274.25</v>
      </c>
      <c r="AC2693" s="170">
        <v>461.08</v>
      </c>
      <c r="AD2693" s="11"/>
      <c r="AE2693" s="4"/>
      <c r="AF2693" s="4"/>
    </row>
    <row r="2694" spans="1:32">
      <c r="A2694" s="56"/>
      <c r="B2694" s="195"/>
      <c r="C2694" s="11" t="s">
        <v>451</v>
      </c>
      <c r="D2694" s="11"/>
      <c r="E2694" s="11" t="s">
        <v>59</v>
      </c>
      <c r="F2694" s="11">
        <v>467651</v>
      </c>
      <c r="G2694" s="11"/>
      <c r="H2694" s="11">
        <f t="shared" si="190"/>
        <v>1285</v>
      </c>
      <c r="I2694" s="11"/>
      <c r="J2694" s="207">
        <v>29856.98000000001</v>
      </c>
      <c r="K2694" s="11"/>
      <c r="M2694" s="11">
        <v>36</v>
      </c>
      <c r="N2694" s="70"/>
      <c r="P2694" s="196">
        <f t="shared" si="193"/>
        <v>829.36055555555583</v>
      </c>
      <c r="Q2694" s="11"/>
      <c r="R2694" s="11"/>
      <c r="S2694" s="11"/>
      <c r="T2694" s="170">
        <f t="shared" si="194"/>
        <v>12990.305555555555</v>
      </c>
      <c r="U2694" s="11"/>
      <c r="V2694" s="11"/>
      <c r="W2694" s="11"/>
      <c r="Y2694" s="11">
        <v>29856.98000000001</v>
      </c>
      <c r="Z2694" s="11">
        <f t="shared" si="191"/>
        <v>36655.53</v>
      </c>
      <c r="AB2694" s="11">
        <f t="shared" si="192"/>
        <v>17157.28</v>
      </c>
      <c r="AC2694" s="170">
        <v>28846.16</v>
      </c>
      <c r="AD2694" s="11"/>
      <c r="AE2694" s="4"/>
      <c r="AF2694" s="4"/>
    </row>
    <row r="2695" spans="1:32">
      <c r="A2695" s="56"/>
      <c r="B2695" s="195"/>
      <c r="C2695" s="11" t="s">
        <v>452</v>
      </c>
      <c r="D2695" s="11"/>
      <c r="E2695" s="11" t="s">
        <v>188</v>
      </c>
      <c r="F2695" s="11">
        <v>12213</v>
      </c>
      <c r="G2695" s="11"/>
      <c r="H2695" s="11">
        <f t="shared" si="190"/>
        <v>34</v>
      </c>
      <c r="I2695" s="11"/>
      <c r="J2695" s="207">
        <v>962.03</v>
      </c>
      <c r="K2695" s="11"/>
      <c r="M2695" s="11">
        <v>3</v>
      </c>
      <c r="N2695" s="70"/>
      <c r="P2695" s="196">
        <f t="shared" si="193"/>
        <v>320.67666666666668</v>
      </c>
      <c r="Q2695" s="11"/>
      <c r="R2695" s="11"/>
      <c r="S2695" s="11"/>
      <c r="T2695" s="170">
        <f t="shared" si="194"/>
        <v>4071</v>
      </c>
      <c r="U2695" s="11"/>
      <c r="V2695" s="11"/>
      <c r="W2695" s="11"/>
      <c r="Y2695" s="11">
        <v>962.03</v>
      </c>
      <c r="Z2695" s="11">
        <f t="shared" si="191"/>
        <v>1181.0899999999999</v>
      </c>
      <c r="AB2695" s="11">
        <f t="shared" si="192"/>
        <v>552.83000000000004</v>
      </c>
      <c r="AC2695" s="170">
        <v>929.46</v>
      </c>
      <c r="AD2695" s="11"/>
      <c r="AE2695" s="4"/>
      <c r="AF2695" s="4"/>
    </row>
    <row r="2696" spans="1:32">
      <c r="A2696" s="56"/>
      <c r="B2696" s="195"/>
      <c r="C2696" s="11" t="s">
        <v>453</v>
      </c>
      <c r="D2696" s="11"/>
      <c r="E2696" s="11" t="s">
        <v>112</v>
      </c>
      <c r="F2696" s="11">
        <v>1400</v>
      </c>
      <c r="G2696" s="11"/>
      <c r="H2696" s="11">
        <f t="shared" si="190"/>
        <v>4</v>
      </c>
      <c r="I2696" s="11"/>
      <c r="J2696" s="207">
        <v>263.67</v>
      </c>
      <c r="K2696" s="11"/>
      <c r="M2696" s="11">
        <v>1</v>
      </c>
      <c r="N2696" s="70"/>
      <c r="P2696" s="196">
        <f t="shared" si="193"/>
        <v>263.67</v>
      </c>
      <c r="Q2696" s="11"/>
      <c r="R2696" s="11"/>
      <c r="S2696" s="11"/>
      <c r="T2696" s="170">
        <f t="shared" si="194"/>
        <v>1400</v>
      </c>
      <c r="U2696" s="11"/>
      <c r="V2696" s="11"/>
      <c r="W2696" s="11"/>
      <c r="Y2696" s="11">
        <v>263.67</v>
      </c>
      <c r="Z2696" s="11">
        <f t="shared" si="191"/>
        <v>323.70999999999998</v>
      </c>
      <c r="AB2696" s="11">
        <f t="shared" si="192"/>
        <v>151.52000000000001</v>
      </c>
      <c r="AC2696" s="170">
        <v>254.74</v>
      </c>
      <c r="AD2696" s="11"/>
      <c r="AE2696" s="4"/>
      <c r="AF2696" s="4"/>
    </row>
    <row r="2697" spans="1:32">
      <c r="A2697" s="56"/>
      <c r="B2697" s="195"/>
      <c r="C2697" s="11" t="s">
        <v>453</v>
      </c>
      <c r="D2697" s="11"/>
      <c r="E2697" s="11" t="s">
        <v>89</v>
      </c>
      <c r="F2697" s="11">
        <v>5393459</v>
      </c>
      <c r="G2697" s="11"/>
      <c r="H2697" s="11">
        <f t="shared" si="190"/>
        <v>14825</v>
      </c>
      <c r="I2697" s="11"/>
      <c r="J2697" s="207">
        <v>617332.82999999914</v>
      </c>
      <c r="K2697" s="11"/>
      <c r="M2697" s="11">
        <v>1153</v>
      </c>
      <c r="N2697" s="70"/>
      <c r="P2697" s="196">
        <f t="shared" si="193"/>
        <v>535.41442324371133</v>
      </c>
      <c r="Q2697" s="11"/>
      <c r="R2697" s="11"/>
      <c r="S2697" s="11"/>
      <c r="T2697" s="170">
        <f t="shared" si="194"/>
        <v>4677.7614917606243</v>
      </c>
      <c r="U2697" s="11"/>
      <c r="V2697" s="11"/>
      <c r="W2697" s="11"/>
      <c r="Y2697" s="11">
        <v>617332.82999999914</v>
      </c>
      <c r="Z2697" s="11">
        <f t="shared" si="191"/>
        <v>757901.94</v>
      </c>
      <c r="AB2697" s="11">
        <f t="shared" si="192"/>
        <v>354749.57</v>
      </c>
      <c r="AC2697" s="170">
        <v>596432.72</v>
      </c>
      <c r="AD2697" s="11"/>
      <c r="AE2697" s="4"/>
      <c r="AF2697" s="4"/>
    </row>
    <row r="2698" spans="1:32">
      <c r="A2698" s="56"/>
      <c r="B2698" s="195"/>
      <c r="C2698" s="11" t="s">
        <v>454</v>
      </c>
      <c r="D2698" s="11"/>
      <c r="E2698" s="11" t="s">
        <v>59</v>
      </c>
      <c r="F2698" s="11">
        <v>91796</v>
      </c>
      <c r="G2698" s="11"/>
      <c r="H2698" s="11">
        <f t="shared" si="190"/>
        <v>252</v>
      </c>
      <c r="I2698" s="11"/>
      <c r="J2698" s="207">
        <v>12895.44</v>
      </c>
      <c r="K2698" s="11"/>
      <c r="M2698" s="11">
        <v>29</v>
      </c>
      <c r="N2698" s="70"/>
      <c r="P2698" s="196">
        <f t="shared" si="193"/>
        <v>444.67034482758623</v>
      </c>
      <c r="Q2698" s="11"/>
      <c r="R2698" s="11"/>
      <c r="S2698" s="11"/>
      <c r="T2698" s="170">
        <f t="shared" si="194"/>
        <v>3165.3793103448274</v>
      </c>
      <c r="U2698" s="11"/>
      <c r="V2698" s="11"/>
      <c r="W2698" s="11"/>
      <c r="Y2698" s="11">
        <v>12895.44</v>
      </c>
      <c r="Z2698" s="11">
        <f t="shared" si="191"/>
        <v>15831.78</v>
      </c>
      <c r="AB2698" s="11">
        <f t="shared" si="192"/>
        <v>7410.35</v>
      </c>
      <c r="AC2698" s="170">
        <v>12458.86</v>
      </c>
      <c r="AD2698" s="11"/>
      <c r="AE2698" s="4"/>
      <c r="AF2698" s="4"/>
    </row>
    <row r="2699" spans="1:32">
      <c r="A2699" s="56"/>
      <c r="B2699" s="195"/>
      <c r="C2699" s="11" t="s">
        <v>455</v>
      </c>
      <c r="D2699" s="11"/>
      <c r="E2699" s="11" t="s">
        <v>52</v>
      </c>
      <c r="F2699" s="11">
        <v>368</v>
      </c>
      <c r="G2699" s="11"/>
      <c r="H2699" s="11">
        <f t="shared" si="190"/>
        <v>1</v>
      </c>
      <c r="I2699" s="11"/>
      <c r="J2699" s="207">
        <v>47.49</v>
      </c>
      <c r="K2699" s="11"/>
      <c r="M2699" s="11">
        <v>1</v>
      </c>
      <c r="N2699" s="70"/>
      <c r="P2699" s="196">
        <f t="shared" si="193"/>
        <v>47.49</v>
      </c>
      <c r="Q2699" s="11"/>
      <c r="R2699" s="11"/>
      <c r="S2699" s="11"/>
      <c r="T2699" s="170">
        <f t="shared" si="194"/>
        <v>368</v>
      </c>
      <c r="U2699" s="11"/>
      <c r="V2699" s="11"/>
      <c r="W2699" s="11"/>
      <c r="Y2699" s="11">
        <v>47.49</v>
      </c>
      <c r="Z2699" s="11">
        <f t="shared" si="191"/>
        <v>58.3</v>
      </c>
      <c r="AB2699" s="11">
        <f t="shared" si="192"/>
        <v>27.29</v>
      </c>
      <c r="AC2699" s="170">
        <v>45.88</v>
      </c>
      <c r="AD2699" s="11"/>
      <c r="AE2699" s="4"/>
      <c r="AF2699" s="4"/>
    </row>
    <row r="2700" spans="1:32">
      <c r="A2700" s="56"/>
      <c r="B2700" s="195"/>
      <c r="C2700" s="11" t="s">
        <v>455</v>
      </c>
      <c r="D2700" s="11"/>
      <c r="E2700" s="11" t="s">
        <v>54</v>
      </c>
      <c r="F2700" s="11">
        <v>51757</v>
      </c>
      <c r="G2700" s="11"/>
      <c r="H2700" s="11">
        <f t="shared" si="190"/>
        <v>142</v>
      </c>
      <c r="I2700" s="11"/>
      <c r="J2700" s="207">
        <v>8760.119999999999</v>
      </c>
      <c r="K2700" s="11"/>
      <c r="M2700" s="11">
        <v>3</v>
      </c>
      <c r="N2700" s="70"/>
      <c r="P2700" s="196">
        <f t="shared" si="193"/>
        <v>2920.0399999999995</v>
      </c>
      <c r="Q2700" s="11"/>
      <c r="R2700" s="11"/>
      <c r="S2700" s="11"/>
      <c r="T2700" s="170">
        <f t="shared" si="194"/>
        <v>17252.333333333332</v>
      </c>
      <c r="U2700" s="11"/>
      <c r="V2700" s="11"/>
      <c r="W2700" s="11"/>
      <c r="Y2700" s="11">
        <v>8760.119999999999</v>
      </c>
      <c r="Z2700" s="11">
        <f t="shared" si="191"/>
        <v>10754.83</v>
      </c>
      <c r="AB2700" s="11">
        <f t="shared" si="192"/>
        <v>5033.99</v>
      </c>
      <c r="AC2700" s="170">
        <v>8463.5400000000009</v>
      </c>
      <c r="AD2700" s="11"/>
      <c r="AE2700" s="4"/>
      <c r="AF2700" s="4"/>
    </row>
    <row r="2701" spans="1:32">
      <c r="A2701" s="56"/>
      <c r="B2701" s="195"/>
      <c r="C2701" s="11" t="s">
        <v>455</v>
      </c>
      <c r="D2701" s="11"/>
      <c r="E2701" s="11" t="s">
        <v>198</v>
      </c>
      <c r="F2701" s="11">
        <v>59120</v>
      </c>
      <c r="G2701" s="11"/>
      <c r="H2701" s="11">
        <f t="shared" ref="H2701:H2764" si="195">ROUND($H$2857*F2701/$F$2857,0)</f>
        <v>163</v>
      </c>
      <c r="I2701" s="11"/>
      <c r="J2701" s="207">
        <v>10631.78</v>
      </c>
      <c r="K2701" s="11"/>
      <c r="M2701" s="11">
        <v>1</v>
      </c>
      <c r="N2701" s="70"/>
      <c r="P2701" s="196">
        <f t="shared" si="193"/>
        <v>10631.78</v>
      </c>
      <c r="Q2701" s="11"/>
      <c r="R2701" s="11"/>
      <c r="S2701" s="11"/>
      <c r="T2701" s="170">
        <f t="shared" si="194"/>
        <v>59120</v>
      </c>
      <c r="U2701" s="11"/>
      <c r="V2701" s="11"/>
      <c r="W2701" s="11"/>
      <c r="Y2701" s="11">
        <v>10631.78</v>
      </c>
      <c r="Z2701" s="11">
        <f t="shared" ref="Z2701:Z2764" si="196">ROUND($Z$2857*Y2701/$Y$2857,2)</f>
        <v>13052.68</v>
      </c>
      <c r="AB2701" s="11">
        <f t="shared" ref="AB2701:AB2764" si="197">ROUND($AB$2857*Y2701/$Y$2857,2)</f>
        <v>6109.54</v>
      </c>
      <c r="AC2701" s="170">
        <v>10271.84</v>
      </c>
      <c r="AD2701" s="11"/>
      <c r="AE2701" s="4"/>
      <c r="AF2701" s="4"/>
    </row>
    <row r="2702" spans="1:32">
      <c r="A2702" s="56"/>
      <c r="B2702" s="195"/>
      <c r="C2702" s="11" t="s">
        <v>455</v>
      </c>
      <c r="D2702" s="11"/>
      <c r="E2702" s="11" t="s">
        <v>297</v>
      </c>
      <c r="F2702" s="11">
        <v>148</v>
      </c>
      <c r="G2702" s="11"/>
      <c r="H2702" s="11">
        <f t="shared" si="195"/>
        <v>0</v>
      </c>
      <c r="I2702" s="11"/>
      <c r="J2702" s="207">
        <v>32.61</v>
      </c>
      <c r="K2702" s="11"/>
      <c r="M2702" s="11">
        <v>1</v>
      </c>
      <c r="N2702" s="70"/>
      <c r="P2702" s="196">
        <f t="shared" ref="P2702:P2765" si="198">J2702/M2702</f>
        <v>32.61</v>
      </c>
      <c r="Q2702" s="11"/>
      <c r="R2702" s="11"/>
      <c r="S2702" s="11"/>
      <c r="T2702" s="170">
        <f t="shared" ref="T2702:T2765" si="199">F2702/M2702</f>
        <v>148</v>
      </c>
      <c r="U2702" s="11"/>
      <c r="V2702" s="11"/>
      <c r="W2702" s="11"/>
      <c r="Y2702" s="11">
        <v>32.61</v>
      </c>
      <c r="Z2702" s="11">
        <f t="shared" si="196"/>
        <v>40.04</v>
      </c>
      <c r="AB2702" s="11">
        <f t="shared" si="197"/>
        <v>18.739999999999998</v>
      </c>
      <c r="AC2702" s="170">
        <v>31.51</v>
      </c>
      <c r="AD2702" s="11"/>
      <c r="AE2702" s="4"/>
      <c r="AF2702" s="4"/>
    </row>
    <row r="2703" spans="1:32">
      <c r="A2703" s="56"/>
      <c r="B2703" s="195"/>
      <c r="C2703" s="11" t="s">
        <v>455</v>
      </c>
      <c r="D2703" s="11"/>
      <c r="E2703" s="11" t="s">
        <v>66</v>
      </c>
      <c r="F2703" s="11">
        <v>2161</v>
      </c>
      <c r="G2703" s="11"/>
      <c r="H2703" s="11">
        <f t="shared" si="195"/>
        <v>6</v>
      </c>
      <c r="I2703" s="11"/>
      <c r="J2703" s="207">
        <v>344.68</v>
      </c>
      <c r="K2703" s="11"/>
      <c r="M2703" s="11">
        <v>1</v>
      </c>
      <c r="N2703" s="70"/>
      <c r="P2703" s="196">
        <f t="shared" si="198"/>
        <v>344.68</v>
      </c>
      <c r="Q2703" s="11"/>
      <c r="R2703" s="11"/>
      <c r="S2703" s="11"/>
      <c r="T2703" s="170">
        <f t="shared" si="199"/>
        <v>2161</v>
      </c>
      <c r="U2703" s="11"/>
      <c r="V2703" s="11"/>
      <c r="W2703" s="11"/>
      <c r="Y2703" s="11">
        <v>344.68</v>
      </c>
      <c r="Z2703" s="11">
        <f t="shared" si="196"/>
        <v>423.16</v>
      </c>
      <c r="AB2703" s="11">
        <f t="shared" si="197"/>
        <v>198.07</v>
      </c>
      <c r="AC2703" s="170">
        <v>333.01</v>
      </c>
      <c r="AD2703" s="11"/>
      <c r="AE2703" s="4"/>
      <c r="AF2703" s="4"/>
    </row>
    <row r="2704" spans="1:32">
      <c r="A2704" s="56"/>
      <c r="B2704" s="195"/>
      <c r="C2704" s="11" t="s">
        <v>455</v>
      </c>
      <c r="D2704" s="11"/>
      <c r="E2704" s="11" t="s">
        <v>279</v>
      </c>
      <c r="F2704" s="11">
        <v>13954919</v>
      </c>
      <c r="G2704" s="11"/>
      <c r="H2704" s="11">
        <f t="shared" si="195"/>
        <v>38358</v>
      </c>
      <c r="I2704" s="11"/>
      <c r="J2704" s="207">
        <v>569801.29000000108</v>
      </c>
      <c r="K2704" s="11"/>
      <c r="M2704" s="11">
        <v>265</v>
      </c>
      <c r="N2704" s="70"/>
      <c r="P2704" s="196">
        <f t="shared" si="198"/>
        <v>2150.1935471698152</v>
      </c>
      <c r="Q2704" s="11"/>
      <c r="R2704" s="11"/>
      <c r="S2704" s="11"/>
      <c r="T2704" s="170">
        <f t="shared" si="199"/>
        <v>52660.071698113206</v>
      </c>
      <c r="U2704" s="11"/>
      <c r="V2704" s="11"/>
      <c r="W2704" s="11"/>
      <c r="Y2704" s="11">
        <v>569801.29000000108</v>
      </c>
      <c r="Z2704" s="11">
        <f t="shared" si="196"/>
        <v>699547.29</v>
      </c>
      <c r="AB2704" s="11">
        <f t="shared" si="197"/>
        <v>327435.63</v>
      </c>
      <c r="AC2704" s="170">
        <v>550510.39</v>
      </c>
      <c r="AD2704" s="11"/>
      <c r="AE2704" s="4"/>
      <c r="AF2704" s="4"/>
    </row>
    <row r="2705" spans="1:32">
      <c r="A2705" s="56"/>
      <c r="B2705" s="195"/>
      <c r="C2705" s="11" t="s">
        <v>456</v>
      </c>
      <c r="D2705" s="11"/>
      <c r="E2705" s="11" t="s">
        <v>273</v>
      </c>
      <c r="F2705" s="11">
        <v>50279</v>
      </c>
      <c r="G2705" s="11"/>
      <c r="H2705" s="11">
        <f t="shared" si="195"/>
        <v>138</v>
      </c>
      <c r="I2705" s="11"/>
      <c r="J2705" s="207">
        <v>6975.76</v>
      </c>
      <c r="K2705" s="11"/>
      <c r="M2705" s="11">
        <v>29</v>
      </c>
      <c r="N2705" s="70"/>
      <c r="P2705" s="196">
        <f t="shared" si="198"/>
        <v>240.54344827586209</v>
      </c>
      <c r="Q2705" s="11"/>
      <c r="R2705" s="11"/>
      <c r="S2705" s="11"/>
      <c r="T2705" s="170">
        <f t="shared" si="199"/>
        <v>1733.7586206896551</v>
      </c>
      <c r="U2705" s="11"/>
      <c r="V2705" s="11"/>
      <c r="W2705" s="11"/>
      <c r="Y2705" s="11">
        <v>6975.76</v>
      </c>
      <c r="Z2705" s="11">
        <f t="shared" si="196"/>
        <v>8564.17</v>
      </c>
      <c r="AB2705" s="11">
        <f t="shared" si="197"/>
        <v>4008.61</v>
      </c>
      <c r="AC2705" s="170">
        <v>6739.59</v>
      </c>
      <c r="AD2705" s="11"/>
      <c r="AE2705" s="4"/>
      <c r="AF2705" s="4"/>
    </row>
    <row r="2706" spans="1:32">
      <c r="A2706" s="56"/>
      <c r="B2706" s="195"/>
      <c r="C2706" s="11" t="s">
        <v>457</v>
      </c>
      <c r="D2706" s="11"/>
      <c r="E2706" s="11" t="s">
        <v>458</v>
      </c>
      <c r="F2706" s="11">
        <v>555466</v>
      </c>
      <c r="G2706" s="11"/>
      <c r="H2706" s="11">
        <f t="shared" si="195"/>
        <v>1527</v>
      </c>
      <c r="I2706" s="11"/>
      <c r="J2706" s="207">
        <v>48118.419999999991</v>
      </c>
      <c r="K2706" s="11"/>
      <c r="M2706" s="11">
        <v>51</v>
      </c>
      <c r="N2706" s="70"/>
      <c r="P2706" s="196">
        <f t="shared" si="198"/>
        <v>943.49843137254879</v>
      </c>
      <c r="Q2706" s="11"/>
      <c r="R2706" s="11"/>
      <c r="S2706" s="11"/>
      <c r="T2706" s="170">
        <f t="shared" si="199"/>
        <v>10891.490196078432</v>
      </c>
      <c r="U2706" s="11"/>
      <c r="V2706" s="11"/>
      <c r="W2706" s="11"/>
      <c r="Y2706" s="11">
        <v>48118.419999999991</v>
      </c>
      <c r="Z2706" s="11">
        <f t="shared" si="196"/>
        <v>59075.17</v>
      </c>
      <c r="AB2706" s="11">
        <f t="shared" si="197"/>
        <v>27651.19</v>
      </c>
      <c r="AC2706" s="170">
        <v>46489.35</v>
      </c>
      <c r="AD2706" s="11"/>
      <c r="AE2706" s="4"/>
      <c r="AF2706" s="4"/>
    </row>
    <row r="2707" spans="1:32">
      <c r="A2707" s="56"/>
      <c r="B2707" s="195"/>
      <c r="C2707" s="11" t="s">
        <v>457</v>
      </c>
      <c r="D2707" s="11"/>
      <c r="E2707" s="11" t="s">
        <v>122</v>
      </c>
      <c r="F2707" s="11">
        <v>798</v>
      </c>
      <c r="G2707" s="11"/>
      <c r="H2707" s="11">
        <f t="shared" si="195"/>
        <v>2</v>
      </c>
      <c r="I2707" s="11"/>
      <c r="J2707" s="207">
        <v>155.66</v>
      </c>
      <c r="K2707" s="11"/>
      <c r="M2707" s="11">
        <v>1</v>
      </c>
      <c r="N2707" s="70"/>
      <c r="P2707" s="196">
        <f t="shared" si="198"/>
        <v>155.66</v>
      </c>
      <c r="Q2707" s="11"/>
      <c r="R2707" s="11"/>
      <c r="S2707" s="11"/>
      <c r="T2707" s="170">
        <f t="shared" si="199"/>
        <v>798</v>
      </c>
      <c r="U2707" s="11"/>
      <c r="V2707" s="11"/>
      <c r="W2707" s="11"/>
      <c r="Y2707" s="11">
        <v>155.66</v>
      </c>
      <c r="Z2707" s="11">
        <f t="shared" si="196"/>
        <v>191.1</v>
      </c>
      <c r="AB2707" s="11">
        <f t="shared" si="197"/>
        <v>89.45</v>
      </c>
      <c r="AC2707" s="170">
        <v>150.38999999999999</v>
      </c>
      <c r="AD2707" s="11"/>
      <c r="AE2707" s="4"/>
      <c r="AF2707" s="4"/>
    </row>
    <row r="2708" spans="1:32">
      <c r="A2708" s="56"/>
      <c r="B2708" s="195"/>
      <c r="C2708" s="11" t="s">
        <v>459</v>
      </c>
      <c r="D2708" s="11"/>
      <c r="E2708" s="11" t="s">
        <v>122</v>
      </c>
      <c r="F2708" s="11">
        <v>263162</v>
      </c>
      <c r="G2708" s="11"/>
      <c r="H2708" s="11">
        <f t="shared" si="195"/>
        <v>723</v>
      </c>
      <c r="I2708" s="11"/>
      <c r="J2708" s="207">
        <v>33363.930000000008</v>
      </c>
      <c r="K2708" s="11"/>
      <c r="M2708" s="11">
        <v>136</v>
      </c>
      <c r="N2708" s="70"/>
      <c r="P2708" s="196">
        <f t="shared" si="198"/>
        <v>245.3230147058824</v>
      </c>
      <c r="Q2708" s="11"/>
      <c r="R2708" s="11"/>
      <c r="S2708" s="11"/>
      <c r="T2708" s="170">
        <f t="shared" si="199"/>
        <v>1935.0147058823529</v>
      </c>
      <c r="U2708" s="11"/>
      <c r="V2708" s="11"/>
      <c r="W2708" s="11"/>
      <c r="Y2708" s="11">
        <v>33363.930000000008</v>
      </c>
      <c r="Z2708" s="11">
        <f t="shared" si="196"/>
        <v>40961.03</v>
      </c>
      <c r="AB2708" s="11">
        <f t="shared" si="197"/>
        <v>19172.54</v>
      </c>
      <c r="AC2708" s="170">
        <v>32234.38</v>
      </c>
      <c r="AD2708" s="11"/>
      <c r="AE2708" s="4"/>
      <c r="AF2708" s="4"/>
    </row>
    <row r="2709" spans="1:32">
      <c r="A2709" s="56"/>
      <c r="B2709" s="195"/>
      <c r="C2709" s="11" t="s">
        <v>460</v>
      </c>
      <c r="D2709" s="11"/>
      <c r="E2709" s="11" t="s">
        <v>62</v>
      </c>
      <c r="F2709" s="11">
        <v>538</v>
      </c>
      <c r="G2709" s="11"/>
      <c r="H2709" s="11">
        <f t="shared" si="195"/>
        <v>1</v>
      </c>
      <c r="I2709" s="11"/>
      <c r="J2709" s="207">
        <v>142.19999999999999</v>
      </c>
      <c r="K2709" s="11"/>
      <c r="M2709" s="11">
        <v>1</v>
      </c>
      <c r="N2709" s="70"/>
      <c r="P2709" s="196">
        <f t="shared" si="198"/>
        <v>142.19999999999999</v>
      </c>
      <c r="Q2709" s="11"/>
      <c r="R2709" s="11"/>
      <c r="S2709" s="11"/>
      <c r="T2709" s="170">
        <f t="shared" si="199"/>
        <v>538</v>
      </c>
      <c r="U2709" s="11"/>
      <c r="V2709" s="11"/>
      <c r="W2709" s="11"/>
      <c r="Y2709" s="11">
        <v>142.19999999999999</v>
      </c>
      <c r="Z2709" s="11">
        <f t="shared" si="196"/>
        <v>174.58</v>
      </c>
      <c r="AB2709" s="11">
        <f t="shared" si="197"/>
        <v>81.72</v>
      </c>
      <c r="AC2709" s="170">
        <v>137.38999999999999</v>
      </c>
      <c r="AD2709" s="11"/>
      <c r="AE2709" s="4"/>
      <c r="AF2709" s="4"/>
    </row>
    <row r="2710" spans="1:32">
      <c r="A2710" s="56"/>
      <c r="B2710" s="195"/>
      <c r="C2710" s="11" t="s">
        <v>460</v>
      </c>
      <c r="D2710" s="11"/>
      <c r="E2710" s="11" t="s">
        <v>183</v>
      </c>
      <c r="F2710" s="11">
        <v>229061</v>
      </c>
      <c r="G2710" s="11"/>
      <c r="H2710" s="11">
        <f t="shared" si="195"/>
        <v>630</v>
      </c>
      <c r="I2710" s="11"/>
      <c r="J2710" s="207">
        <v>36338.069999999978</v>
      </c>
      <c r="K2710" s="11"/>
      <c r="M2710" s="11">
        <v>118</v>
      </c>
      <c r="N2710" s="70"/>
      <c r="P2710" s="196">
        <f t="shared" si="198"/>
        <v>307.9497457627117</v>
      </c>
      <c r="Q2710" s="11"/>
      <c r="R2710" s="11"/>
      <c r="S2710" s="11"/>
      <c r="T2710" s="170">
        <f t="shared" si="199"/>
        <v>1941.1949152542372</v>
      </c>
      <c r="U2710" s="11"/>
      <c r="V2710" s="11"/>
      <c r="W2710" s="11"/>
      <c r="Y2710" s="11">
        <v>36338.069999999978</v>
      </c>
      <c r="Z2710" s="11">
        <f t="shared" si="196"/>
        <v>44612.39</v>
      </c>
      <c r="AB2710" s="11">
        <f t="shared" si="197"/>
        <v>20881.63</v>
      </c>
      <c r="AC2710" s="170">
        <v>35107.83</v>
      </c>
      <c r="AD2710" s="11"/>
      <c r="AE2710" s="4"/>
      <c r="AF2710" s="4"/>
    </row>
    <row r="2711" spans="1:32">
      <c r="A2711" s="56"/>
      <c r="B2711" s="195"/>
      <c r="C2711" s="11" t="s">
        <v>461</v>
      </c>
      <c r="D2711" s="11"/>
      <c r="E2711" s="11" t="s">
        <v>61</v>
      </c>
      <c r="F2711" s="11">
        <v>138</v>
      </c>
      <c r="G2711" s="11"/>
      <c r="H2711" s="11">
        <f t="shared" si="195"/>
        <v>0</v>
      </c>
      <c r="I2711" s="11"/>
      <c r="J2711" s="207">
        <v>34.78</v>
      </c>
      <c r="K2711" s="11"/>
      <c r="M2711" s="11">
        <v>1</v>
      </c>
      <c r="N2711" s="70"/>
      <c r="P2711" s="196">
        <f t="shared" si="198"/>
        <v>34.78</v>
      </c>
      <c r="Q2711" s="11"/>
      <c r="R2711" s="11"/>
      <c r="S2711" s="11"/>
      <c r="T2711" s="170">
        <f t="shared" si="199"/>
        <v>138</v>
      </c>
      <c r="U2711" s="11"/>
      <c r="V2711" s="11"/>
      <c r="W2711" s="11"/>
      <c r="Y2711" s="11">
        <v>34.78</v>
      </c>
      <c r="Z2711" s="11">
        <f t="shared" si="196"/>
        <v>42.7</v>
      </c>
      <c r="AB2711" s="11">
        <f t="shared" si="197"/>
        <v>19.989999999999998</v>
      </c>
      <c r="AC2711" s="170">
        <v>33.6</v>
      </c>
      <c r="AD2711" s="11"/>
      <c r="AE2711" s="4"/>
      <c r="AF2711" s="4"/>
    </row>
    <row r="2712" spans="1:32">
      <c r="A2712" s="56"/>
      <c r="B2712" s="195"/>
      <c r="C2712" s="11" t="s">
        <v>461</v>
      </c>
      <c r="D2712" s="11"/>
      <c r="E2712" s="11" t="s">
        <v>436</v>
      </c>
      <c r="F2712" s="11">
        <v>219</v>
      </c>
      <c r="G2712" s="11"/>
      <c r="H2712" s="11">
        <f t="shared" si="195"/>
        <v>1</v>
      </c>
      <c r="I2712" s="11"/>
      <c r="J2712" s="207">
        <v>47.13</v>
      </c>
      <c r="K2712" s="11"/>
      <c r="M2712" s="11">
        <v>1</v>
      </c>
      <c r="N2712" s="70"/>
      <c r="P2712" s="196">
        <f t="shared" si="198"/>
        <v>47.13</v>
      </c>
      <c r="Q2712" s="11"/>
      <c r="R2712" s="11"/>
      <c r="S2712" s="11"/>
      <c r="T2712" s="170">
        <f t="shared" si="199"/>
        <v>219</v>
      </c>
      <c r="U2712" s="11"/>
      <c r="V2712" s="11"/>
      <c r="W2712" s="11"/>
      <c r="Y2712" s="11">
        <v>47.13</v>
      </c>
      <c r="Z2712" s="11">
        <f t="shared" si="196"/>
        <v>57.86</v>
      </c>
      <c r="AB2712" s="11">
        <f t="shared" si="197"/>
        <v>27.08</v>
      </c>
      <c r="AC2712" s="170">
        <v>45.53</v>
      </c>
      <c r="AD2712" s="11"/>
      <c r="AE2712" s="4"/>
      <c r="AF2712" s="4"/>
    </row>
    <row r="2713" spans="1:32">
      <c r="A2713" s="56"/>
      <c r="B2713" s="195"/>
      <c r="C2713" s="11" t="s">
        <v>461</v>
      </c>
      <c r="D2713" s="11"/>
      <c r="E2713" s="11" t="s">
        <v>462</v>
      </c>
      <c r="F2713" s="11">
        <v>252286</v>
      </c>
      <c r="G2713" s="11"/>
      <c r="H2713" s="11">
        <f t="shared" si="195"/>
        <v>693</v>
      </c>
      <c r="I2713" s="11"/>
      <c r="J2713" s="207">
        <v>34154.51</v>
      </c>
      <c r="K2713" s="11"/>
      <c r="M2713" s="11">
        <v>164</v>
      </c>
      <c r="N2713" s="70"/>
      <c r="P2713" s="196">
        <f t="shared" si="198"/>
        <v>208.25920731707319</v>
      </c>
      <c r="Q2713" s="11"/>
      <c r="R2713" s="11"/>
      <c r="S2713" s="11"/>
      <c r="T2713" s="170">
        <f t="shared" si="199"/>
        <v>1538.3292682926829</v>
      </c>
      <c r="U2713" s="11"/>
      <c r="V2713" s="11"/>
      <c r="W2713" s="11"/>
      <c r="Y2713" s="11">
        <v>34154.51</v>
      </c>
      <c r="Z2713" s="11">
        <f t="shared" si="196"/>
        <v>41931.629999999997</v>
      </c>
      <c r="AB2713" s="11">
        <f t="shared" si="197"/>
        <v>19626.849999999999</v>
      </c>
      <c r="AC2713" s="170">
        <v>32998.19</v>
      </c>
      <c r="AD2713" s="11"/>
      <c r="AE2713" s="4"/>
      <c r="AF2713" s="4"/>
    </row>
    <row r="2714" spans="1:32">
      <c r="A2714" s="56"/>
      <c r="B2714" s="195"/>
      <c r="C2714" s="11" t="s">
        <v>461</v>
      </c>
      <c r="D2714" s="11"/>
      <c r="E2714" s="11" t="s">
        <v>152</v>
      </c>
      <c r="F2714" s="11">
        <v>2072</v>
      </c>
      <c r="G2714" s="11"/>
      <c r="H2714" s="11">
        <f t="shared" si="195"/>
        <v>6</v>
      </c>
      <c r="I2714" s="11"/>
      <c r="J2714" s="207">
        <v>185.89</v>
      </c>
      <c r="K2714" s="11"/>
      <c r="M2714" s="11">
        <v>1</v>
      </c>
      <c r="N2714" s="70"/>
      <c r="P2714" s="196">
        <f t="shared" si="198"/>
        <v>185.89</v>
      </c>
      <c r="Q2714" s="11"/>
      <c r="R2714" s="11"/>
      <c r="S2714" s="11"/>
      <c r="T2714" s="170">
        <f t="shared" si="199"/>
        <v>2072</v>
      </c>
      <c r="U2714" s="11"/>
      <c r="V2714" s="11"/>
      <c r="W2714" s="11"/>
      <c r="Y2714" s="11">
        <v>185.89</v>
      </c>
      <c r="Z2714" s="11">
        <f t="shared" si="196"/>
        <v>228.22</v>
      </c>
      <c r="AB2714" s="11">
        <f t="shared" si="197"/>
        <v>106.82</v>
      </c>
      <c r="AC2714" s="170">
        <v>179.6</v>
      </c>
      <c r="AD2714" s="11"/>
      <c r="AE2714" s="4"/>
      <c r="AF2714" s="4"/>
    </row>
    <row r="2715" spans="1:32">
      <c r="A2715" s="56"/>
      <c r="B2715" s="195"/>
      <c r="C2715" s="11" t="s">
        <v>461</v>
      </c>
      <c r="D2715" s="11"/>
      <c r="E2715" s="11" t="s">
        <v>133</v>
      </c>
      <c r="F2715" s="11">
        <v>116</v>
      </c>
      <c r="G2715" s="11"/>
      <c r="H2715" s="11">
        <f t="shared" si="195"/>
        <v>0</v>
      </c>
      <c r="I2715" s="11"/>
      <c r="J2715" s="207">
        <v>29.95</v>
      </c>
      <c r="K2715" s="11"/>
      <c r="M2715" s="11">
        <v>1</v>
      </c>
      <c r="N2715" s="70"/>
      <c r="P2715" s="196">
        <f t="shared" si="198"/>
        <v>29.95</v>
      </c>
      <c r="Q2715" s="11"/>
      <c r="R2715" s="11"/>
      <c r="S2715" s="11"/>
      <c r="T2715" s="170">
        <f t="shared" si="199"/>
        <v>116</v>
      </c>
      <c r="U2715" s="11"/>
      <c r="V2715" s="11"/>
      <c r="W2715" s="11"/>
      <c r="Y2715" s="11">
        <v>29.95</v>
      </c>
      <c r="Z2715" s="11">
        <f t="shared" si="196"/>
        <v>36.770000000000003</v>
      </c>
      <c r="AB2715" s="11">
        <f t="shared" si="197"/>
        <v>17.21</v>
      </c>
      <c r="AC2715" s="170">
        <v>28.94</v>
      </c>
      <c r="AD2715" s="11"/>
      <c r="AE2715" s="4"/>
      <c r="AF2715" s="4"/>
    </row>
    <row r="2716" spans="1:32">
      <c r="A2716" s="56"/>
      <c r="B2716" s="195"/>
      <c r="C2716" s="11" t="s">
        <v>463</v>
      </c>
      <c r="D2716" s="11"/>
      <c r="E2716" s="11" t="s">
        <v>133</v>
      </c>
      <c r="F2716" s="11">
        <v>41155</v>
      </c>
      <c r="G2716" s="11"/>
      <c r="H2716" s="11">
        <f t="shared" si="195"/>
        <v>113</v>
      </c>
      <c r="I2716" s="11"/>
      <c r="J2716" s="207">
        <v>5797.2400000000007</v>
      </c>
      <c r="K2716" s="11"/>
      <c r="M2716" s="11">
        <v>7</v>
      </c>
      <c r="N2716" s="70"/>
      <c r="P2716" s="196">
        <f t="shared" si="198"/>
        <v>828.17714285714294</v>
      </c>
      <c r="Q2716" s="11"/>
      <c r="R2716" s="11"/>
      <c r="S2716" s="11"/>
      <c r="T2716" s="170">
        <f t="shared" si="199"/>
        <v>5879.2857142857147</v>
      </c>
      <c r="U2716" s="11"/>
      <c r="V2716" s="11"/>
      <c r="W2716" s="11"/>
      <c r="Y2716" s="11">
        <v>5797.2400000000007</v>
      </c>
      <c r="Z2716" s="11">
        <f t="shared" si="196"/>
        <v>7117.29</v>
      </c>
      <c r="AB2716" s="11">
        <f t="shared" si="197"/>
        <v>3331.38</v>
      </c>
      <c r="AC2716" s="170">
        <v>5600.97</v>
      </c>
      <c r="AD2716" s="11"/>
      <c r="AE2716" s="4"/>
      <c r="AF2716" s="4"/>
    </row>
    <row r="2717" spans="1:32">
      <c r="A2717" s="56"/>
      <c r="B2717" s="195"/>
      <c r="C2717" s="11" t="s">
        <v>464</v>
      </c>
      <c r="D2717" s="11"/>
      <c r="E2717" s="11" t="s">
        <v>86</v>
      </c>
      <c r="F2717" s="11">
        <v>-3</v>
      </c>
      <c r="G2717" s="11"/>
      <c r="H2717" s="11">
        <f t="shared" si="195"/>
        <v>0</v>
      </c>
      <c r="I2717" s="11"/>
      <c r="J2717" s="207">
        <v>10.45</v>
      </c>
      <c r="K2717" s="11"/>
      <c r="M2717" s="11">
        <v>1</v>
      </c>
      <c r="N2717" s="70"/>
      <c r="P2717" s="196">
        <f t="shared" si="198"/>
        <v>10.45</v>
      </c>
      <c r="Q2717" s="11"/>
      <c r="R2717" s="11"/>
      <c r="S2717" s="11"/>
      <c r="T2717" s="170">
        <f t="shared" si="199"/>
        <v>-3</v>
      </c>
      <c r="U2717" s="11"/>
      <c r="V2717" s="11"/>
      <c r="W2717" s="11"/>
      <c r="Y2717" s="11">
        <v>10.45</v>
      </c>
      <c r="Z2717" s="11">
        <f t="shared" si="196"/>
        <v>12.83</v>
      </c>
      <c r="AB2717" s="11">
        <f t="shared" si="197"/>
        <v>6.01</v>
      </c>
      <c r="AC2717" s="170">
        <v>10.1</v>
      </c>
      <c r="AD2717" s="11"/>
      <c r="AE2717" s="4"/>
      <c r="AF2717" s="4"/>
    </row>
    <row r="2718" spans="1:32">
      <c r="A2718" s="56"/>
      <c r="B2718" s="195"/>
      <c r="C2718" s="11" t="s">
        <v>465</v>
      </c>
      <c r="D2718" s="11"/>
      <c r="E2718" s="11" t="s">
        <v>430</v>
      </c>
      <c r="F2718" s="11">
        <v>38299</v>
      </c>
      <c r="G2718" s="11"/>
      <c r="H2718" s="11">
        <f t="shared" si="195"/>
        <v>105</v>
      </c>
      <c r="I2718" s="11"/>
      <c r="J2718" s="207">
        <v>8129.4500000000016</v>
      </c>
      <c r="K2718" s="11"/>
      <c r="M2718" s="11">
        <v>29</v>
      </c>
      <c r="N2718" s="70"/>
      <c r="P2718" s="196">
        <f t="shared" si="198"/>
        <v>280.32586206896559</v>
      </c>
      <c r="Q2718" s="11"/>
      <c r="R2718" s="11"/>
      <c r="S2718" s="11"/>
      <c r="T2718" s="170">
        <f t="shared" si="199"/>
        <v>1320.655172413793</v>
      </c>
      <c r="U2718" s="11"/>
      <c r="V2718" s="11"/>
      <c r="W2718" s="11"/>
      <c r="Y2718" s="11">
        <v>8129.4500000000016</v>
      </c>
      <c r="Z2718" s="11">
        <f t="shared" si="196"/>
        <v>9980.56</v>
      </c>
      <c r="AB2718" s="11">
        <f t="shared" si="197"/>
        <v>4671.58</v>
      </c>
      <c r="AC2718" s="170">
        <v>7854.22</v>
      </c>
      <c r="AD2718" s="11"/>
      <c r="AE2718" s="4"/>
      <c r="AF2718" s="4"/>
    </row>
    <row r="2719" spans="1:32">
      <c r="A2719" s="56"/>
      <c r="B2719" s="195"/>
      <c r="C2719" s="11" t="s">
        <v>466</v>
      </c>
      <c r="D2719" s="11"/>
      <c r="E2719" s="11" t="s">
        <v>144</v>
      </c>
      <c r="F2719" s="11">
        <v>152463</v>
      </c>
      <c r="G2719" s="11"/>
      <c r="H2719" s="11">
        <f t="shared" si="195"/>
        <v>419</v>
      </c>
      <c r="I2719" s="11"/>
      <c r="J2719" s="207">
        <v>26604.960000000003</v>
      </c>
      <c r="K2719" s="11"/>
      <c r="M2719" s="11">
        <v>99</v>
      </c>
      <c r="N2719" s="70"/>
      <c r="P2719" s="196">
        <f t="shared" si="198"/>
        <v>268.73696969696971</v>
      </c>
      <c r="Q2719" s="11"/>
      <c r="R2719" s="11"/>
      <c r="S2719" s="11"/>
      <c r="T2719" s="170">
        <f t="shared" si="199"/>
        <v>1540.030303030303</v>
      </c>
      <c r="U2719" s="11"/>
      <c r="V2719" s="11"/>
      <c r="W2719" s="11"/>
      <c r="Y2719" s="11">
        <v>26604.960000000003</v>
      </c>
      <c r="Z2719" s="11">
        <f t="shared" si="196"/>
        <v>32663.01</v>
      </c>
      <c r="AB2719" s="11">
        <f t="shared" si="197"/>
        <v>15288.51</v>
      </c>
      <c r="AC2719" s="170">
        <v>25704.240000000002</v>
      </c>
      <c r="AD2719" s="11"/>
      <c r="AE2719" s="4"/>
      <c r="AF2719" s="4"/>
    </row>
    <row r="2720" spans="1:32">
      <c r="A2720" s="56"/>
      <c r="B2720" s="195"/>
      <c r="C2720" s="11" t="s">
        <v>466</v>
      </c>
      <c r="D2720" s="11"/>
      <c r="E2720" s="11" t="s">
        <v>145</v>
      </c>
      <c r="F2720" s="11">
        <v>252</v>
      </c>
      <c r="G2720" s="11"/>
      <c r="H2720" s="11">
        <f t="shared" si="195"/>
        <v>1</v>
      </c>
      <c r="I2720" s="11"/>
      <c r="J2720" s="207">
        <v>31.19</v>
      </c>
      <c r="K2720" s="11"/>
      <c r="M2720" s="11">
        <v>1</v>
      </c>
      <c r="N2720" s="70"/>
      <c r="P2720" s="196">
        <f t="shared" si="198"/>
        <v>31.19</v>
      </c>
      <c r="Q2720" s="11"/>
      <c r="R2720" s="11"/>
      <c r="S2720" s="11"/>
      <c r="T2720" s="170">
        <f t="shared" si="199"/>
        <v>252</v>
      </c>
      <c r="U2720" s="11"/>
      <c r="V2720" s="11"/>
      <c r="W2720" s="11"/>
      <c r="Y2720" s="11">
        <v>31.19</v>
      </c>
      <c r="Z2720" s="11">
        <f t="shared" si="196"/>
        <v>38.29</v>
      </c>
      <c r="AB2720" s="11">
        <f t="shared" si="197"/>
        <v>17.920000000000002</v>
      </c>
      <c r="AC2720" s="170">
        <v>30.13</v>
      </c>
      <c r="AD2720" s="11"/>
      <c r="AE2720" s="4"/>
      <c r="AF2720" s="4"/>
    </row>
    <row r="2721" spans="1:32">
      <c r="A2721" s="56"/>
      <c r="B2721" s="195"/>
      <c r="C2721" s="11" t="s">
        <v>467</v>
      </c>
      <c r="D2721" s="11"/>
      <c r="E2721" s="11" t="s">
        <v>468</v>
      </c>
      <c r="F2721" s="11">
        <v>238416</v>
      </c>
      <c r="G2721" s="11"/>
      <c r="H2721" s="11">
        <f t="shared" si="195"/>
        <v>655</v>
      </c>
      <c r="I2721" s="11"/>
      <c r="J2721" s="207">
        <v>29611.089999999993</v>
      </c>
      <c r="K2721" s="11"/>
      <c r="M2721" s="11">
        <v>44</v>
      </c>
      <c r="N2721" s="70"/>
      <c r="P2721" s="196">
        <f t="shared" si="198"/>
        <v>672.97931818181803</v>
      </c>
      <c r="Q2721" s="11"/>
      <c r="R2721" s="11"/>
      <c r="S2721" s="11"/>
      <c r="T2721" s="170">
        <f t="shared" si="199"/>
        <v>5418.545454545455</v>
      </c>
      <c r="U2721" s="11"/>
      <c r="V2721" s="11"/>
      <c r="W2721" s="11"/>
      <c r="Y2721" s="11">
        <v>29611.089999999993</v>
      </c>
      <c r="Z2721" s="11">
        <f t="shared" si="196"/>
        <v>36353.65</v>
      </c>
      <c r="AB2721" s="11">
        <f t="shared" si="197"/>
        <v>17015.98</v>
      </c>
      <c r="AC2721" s="170">
        <v>28608.59</v>
      </c>
      <c r="AD2721" s="11"/>
      <c r="AE2721" s="4"/>
      <c r="AF2721" s="4"/>
    </row>
    <row r="2722" spans="1:32">
      <c r="A2722" s="56"/>
      <c r="B2722" s="195"/>
      <c r="C2722" s="11" t="s">
        <v>469</v>
      </c>
      <c r="D2722" s="11"/>
      <c r="E2722" s="11" t="s">
        <v>232</v>
      </c>
      <c r="F2722" s="11">
        <v>3915282</v>
      </c>
      <c r="G2722" s="11"/>
      <c r="H2722" s="11">
        <f t="shared" si="195"/>
        <v>10762</v>
      </c>
      <c r="I2722" s="11"/>
      <c r="J2722" s="207">
        <v>339823.51</v>
      </c>
      <c r="K2722" s="11"/>
      <c r="M2722" s="11">
        <v>504</v>
      </c>
      <c r="N2722" s="70"/>
      <c r="P2722" s="196">
        <f t="shared" si="198"/>
        <v>674.25299603174608</v>
      </c>
      <c r="Q2722" s="11"/>
      <c r="R2722" s="11"/>
      <c r="S2722" s="11"/>
      <c r="T2722" s="170">
        <f t="shared" si="199"/>
        <v>7768.416666666667</v>
      </c>
      <c r="U2722" s="11"/>
      <c r="V2722" s="11"/>
      <c r="W2722" s="11"/>
      <c r="Y2722" s="11">
        <v>339823.51</v>
      </c>
      <c r="Z2722" s="11">
        <f t="shared" si="196"/>
        <v>417202.66</v>
      </c>
      <c r="AB2722" s="11">
        <f t="shared" si="197"/>
        <v>195279.17</v>
      </c>
      <c r="AC2722" s="170">
        <v>328318.62</v>
      </c>
      <c r="AD2722" s="11"/>
      <c r="AE2722" s="4"/>
      <c r="AF2722" s="4"/>
    </row>
    <row r="2723" spans="1:32">
      <c r="A2723" s="56"/>
      <c r="B2723" s="195"/>
      <c r="C2723" s="11" t="s">
        <v>469</v>
      </c>
      <c r="D2723" s="11"/>
      <c r="E2723" s="11" t="s">
        <v>510</v>
      </c>
      <c r="F2723" s="11">
        <v>3379</v>
      </c>
      <c r="G2723" s="11"/>
      <c r="H2723" s="11">
        <f t="shared" si="195"/>
        <v>9</v>
      </c>
      <c r="I2723" s="11"/>
      <c r="J2723" s="207">
        <v>483.03000000000003</v>
      </c>
      <c r="K2723" s="11"/>
      <c r="M2723" s="11">
        <v>2</v>
      </c>
      <c r="N2723" s="70"/>
      <c r="P2723" s="196">
        <f t="shared" si="198"/>
        <v>241.51500000000001</v>
      </c>
      <c r="Q2723" s="11"/>
      <c r="R2723" s="11"/>
      <c r="S2723" s="11"/>
      <c r="T2723" s="170">
        <f t="shared" si="199"/>
        <v>1689.5</v>
      </c>
      <c r="U2723" s="11"/>
      <c r="V2723" s="11"/>
      <c r="W2723" s="11"/>
      <c r="Y2723" s="11">
        <v>483.03000000000003</v>
      </c>
      <c r="Z2723" s="11">
        <f t="shared" si="196"/>
        <v>593.02</v>
      </c>
      <c r="AB2723" s="11">
        <f t="shared" si="197"/>
        <v>277.57</v>
      </c>
      <c r="AC2723" s="170">
        <v>466.68</v>
      </c>
      <c r="AD2723" s="11"/>
      <c r="AE2723" s="4"/>
      <c r="AF2723" s="4"/>
    </row>
    <row r="2724" spans="1:32">
      <c r="A2724" s="56"/>
      <c r="B2724" s="195"/>
      <c r="C2724" s="11" t="s">
        <v>470</v>
      </c>
      <c r="D2724" s="11"/>
      <c r="E2724" s="11" t="s">
        <v>471</v>
      </c>
      <c r="F2724" s="11">
        <v>4939</v>
      </c>
      <c r="G2724" s="11"/>
      <c r="H2724" s="11">
        <f t="shared" si="195"/>
        <v>14</v>
      </c>
      <c r="I2724" s="11"/>
      <c r="J2724" s="207">
        <v>604.95000000000005</v>
      </c>
      <c r="K2724" s="11"/>
      <c r="M2724" s="11">
        <v>7</v>
      </c>
      <c r="N2724" s="70"/>
      <c r="P2724" s="196">
        <f t="shared" si="198"/>
        <v>86.421428571428578</v>
      </c>
      <c r="Q2724" s="11"/>
      <c r="R2724" s="11"/>
      <c r="S2724" s="11"/>
      <c r="T2724" s="170">
        <f t="shared" si="199"/>
        <v>705.57142857142856</v>
      </c>
      <c r="U2724" s="11"/>
      <c r="V2724" s="11"/>
      <c r="W2724" s="11"/>
      <c r="Y2724" s="11">
        <v>604.95000000000005</v>
      </c>
      <c r="Z2724" s="11">
        <f t="shared" si="196"/>
        <v>742.7</v>
      </c>
      <c r="AB2724" s="11">
        <f t="shared" si="197"/>
        <v>347.63</v>
      </c>
      <c r="AC2724" s="170">
        <v>584.47</v>
      </c>
      <c r="AD2724" s="11"/>
      <c r="AE2724" s="4"/>
      <c r="AF2724" s="4"/>
    </row>
    <row r="2725" spans="1:32">
      <c r="A2725" s="56"/>
      <c r="B2725" s="195"/>
      <c r="C2725" s="11" t="s">
        <v>472</v>
      </c>
      <c r="D2725" s="11"/>
      <c r="E2725" s="11" t="s">
        <v>68</v>
      </c>
      <c r="F2725" s="11">
        <v>441613</v>
      </c>
      <c r="G2725" s="11"/>
      <c r="H2725" s="11">
        <f t="shared" si="195"/>
        <v>1214</v>
      </c>
      <c r="I2725" s="11"/>
      <c r="J2725" s="207">
        <v>25724.710000000003</v>
      </c>
      <c r="K2725" s="11"/>
      <c r="M2725" s="11">
        <v>26</v>
      </c>
      <c r="N2725" s="70"/>
      <c r="P2725" s="196">
        <f t="shared" si="198"/>
        <v>989.41192307692313</v>
      </c>
      <c r="Q2725" s="11"/>
      <c r="R2725" s="11"/>
      <c r="S2725" s="11"/>
      <c r="T2725" s="170">
        <f t="shared" si="199"/>
        <v>16985.115384615383</v>
      </c>
      <c r="U2725" s="11"/>
      <c r="V2725" s="11"/>
      <c r="W2725" s="11"/>
      <c r="Y2725" s="11">
        <v>25724.710000000003</v>
      </c>
      <c r="Z2725" s="11">
        <f t="shared" si="196"/>
        <v>31582.33</v>
      </c>
      <c r="AB2725" s="11">
        <f t="shared" si="197"/>
        <v>14782.67</v>
      </c>
      <c r="AC2725" s="170">
        <v>24853.79</v>
      </c>
      <c r="AD2725" s="11"/>
      <c r="AE2725" s="4"/>
      <c r="AF2725" s="4"/>
    </row>
    <row r="2726" spans="1:32">
      <c r="A2726" s="56"/>
      <c r="B2726" s="195"/>
      <c r="C2726" s="11" t="s">
        <v>473</v>
      </c>
      <c r="D2726" s="11"/>
      <c r="E2726" s="11" t="s">
        <v>108</v>
      </c>
      <c r="F2726" s="11">
        <v>23</v>
      </c>
      <c r="G2726" s="11"/>
      <c r="H2726" s="11">
        <f t="shared" si="195"/>
        <v>0</v>
      </c>
      <c r="I2726" s="11"/>
      <c r="J2726" s="207">
        <v>11.45</v>
      </c>
      <c r="K2726" s="11"/>
      <c r="M2726" s="11">
        <v>1</v>
      </c>
      <c r="N2726" s="70"/>
      <c r="P2726" s="196">
        <f t="shared" si="198"/>
        <v>11.45</v>
      </c>
      <c r="Q2726" s="11"/>
      <c r="R2726" s="11"/>
      <c r="S2726" s="11"/>
      <c r="T2726" s="170">
        <f t="shared" si="199"/>
        <v>23</v>
      </c>
      <c r="U2726" s="11"/>
      <c r="V2726" s="11"/>
      <c r="W2726" s="11"/>
      <c r="Y2726" s="11">
        <v>11.45</v>
      </c>
      <c r="Z2726" s="11">
        <f t="shared" si="196"/>
        <v>14.06</v>
      </c>
      <c r="AB2726" s="11">
        <f t="shared" si="197"/>
        <v>6.58</v>
      </c>
      <c r="AC2726" s="170">
        <v>11.06</v>
      </c>
      <c r="AD2726" s="11"/>
      <c r="AE2726" s="4"/>
      <c r="AF2726" s="4"/>
    </row>
    <row r="2727" spans="1:32">
      <c r="A2727" s="56"/>
      <c r="B2727" s="195"/>
      <c r="C2727" s="11" t="s">
        <v>473</v>
      </c>
      <c r="D2727" s="11"/>
      <c r="E2727" s="11" t="s">
        <v>206</v>
      </c>
      <c r="F2727" s="11">
        <v>1055294</v>
      </c>
      <c r="G2727" s="11"/>
      <c r="H2727" s="11">
        <f t="shared" si="195"/>
        <v>2901</v>
      </c>
      <c r="I2727" s="11"/>
      <c r="J2727" s="207">
        <v>85305.399999999951</v>
      </c>
      <c r="K2727" s="11"/>
      <c r="M2727" s="11">
        <v>178</v>
      </c>
      <c r="N2727" s="70"/>
      <c r="P2727" s="196">
        <f t="shared" si="198"/>
        <v>479.24382022471883</v>
      </c>
      <c r="Q2727" s="11"/>
      <c r="R2727" s="11"/>
      <c r="S2727" s="11"/>
      <c r="T2727" s="170">
        <f t="shared" si="199"/>
        <v>5928.6179775280898</v>
      </c>
      <c r="U2727" s="11"/>
      <c r="V2727" s="11"/>
      <c r="W2727" s="11"/>
      <c r="Y2727" s="11">
        <v>85305.399999999951</v>
      </c>
      <c r="Z2727" s="11">
        <f t="shared" si="196"/>
        <v>104729.78</v>
      </c>
      <c r="AB2727" s="11">
        <f t="shared" si="197"/>
        <v>49020.65</v>
      </c>
      <c r="AC2727" s="170">
        <v>82417.34</v>
      </c>
      <c r="AD2727" s="11"/>
      <c r="AE2727" s="4"/>
      <c r="AF2727" s="4"/>
    </row>
    <row r="2728" spans="1:32">
      <c r="A2728" s="56"/>
      <c r="B2728" s="195"/>
      <c r="C2728" s="11" t="s">
        <v>474</v>
      </c>
      <c r="D2728" s="11"/>
      <c r="E2728" s="11" t="s">
        <v>152</v>
      </c>
      <c r="F2728" s="11">
        <v>4466271</v>
      </c>
      <c r="G2728" s="11"/>
      <c r="H2728" s="11">
        <f t="shared" si="195"/>
        <v>12276</v>
      </c>
      <c r="I2728" s="11"/>
      <c r="J2728" s="207">
        <v>329827.88000000076</v>
      </c>
      <c r="K2728" s="11"/>
      <c r="M2728" s="11">
        <v>630</v>
      </c>
      <c r="N2728" s="70"/>
      <c r="P2728" s="196">
        <f t="shared" si="198"/>
        <v>523.53631746031863</v>
      </c>
      <c r="Q2728" s="11"/>
      <c r="R2728" s="11"/>
      <c r="S2728" s="11"/>
      <c r="T2728" s="170">
        <f t="shared" si="199"/>
        <v>7089.3190476190475</v>
      </c>
      <c r="U2728" s="11"/>
      <c r="V2728" s="11"/>
      <c r="W2728" s="11"/>
      <c r="Y2728" s="11">
        <v>329827.88000000076</v>
      </c>
      <c r="Z2728" s="11">
        <f t="shared" si="196"/>
        <v>404930.99</v>
      </c>
      <c r="AB2728" s="11">
        <f t="shared" si="197"/>
        <v>189535.2</v>
      </c>
      <c r="AC2728" s="170">
        <v>318661.39</v>
      </c>
      <c r="AD2728" s="11"/>
      <c r="AE2728" s="4"/>
      <c r="AF2728" s="4"/>
    </row>
    <row r="2729" spans="1:32">
      <c r="A2729" s="56"/>
      <c r="B2729" s="195"/>
      <c r="C2729" s="11" t="s">
        <v>475</v>
      </c>
      <c r="D2729" s="11"/>
      <c r="E2729" s="11" t="s">
        <v>86</v>
      </c>
      <c r="F2729" s="11">
        <v>324</v>
      </c>
      <c r="G2729" s="11"/>
      <c r="H2729" s="11">
        <f t="shared" si="195"/>
        <v>1</v>
      </c>
      <c r="I2729" s="11"/>
      <c r="J2729" s="207">
        <v>89.41</v>
      </c>
      <c r="K2729" s="11"/>
      <c r="M2729" s="11">
        <v>3</v>
      </c>
      <c r="N2729" s="70"/>
      <c r="P2729" s="196">
        <f t="shared" si="198"/>
        <v>29.803333333333331</v>
      </c>
      <c r="Q2729" s="11"/>
      <c r="R2729" s="11"/>
      <c r="S2729" s="11"/>
      <c r="T2729" s="170">
        <f t="shared" si="199"/>
        <v>108</v>
      </c>
      <c r="U2729" s="11"/>
      <c r="V2729" s="11"/>
      <c r="W2729" s="11"/>
      <c r="Y2729" s="11">
        <v>89.41</v>
      </c>
      <c r="Z2729" s="11">
        <f t="shared" si="196"/>
        <v>109.77</v>
      </c>
      <c r="AB2729" s="11">
        <f t="shared" si="197"/>
        <v>51.38</v>
      </c>
      <c r="AC2729" s="170">
        <v>86.38</v>
      </c>
      <c r="AD2729" s="11"/>
      <c r="AE2729" s="4"/>
      <c r="AF2729" s="4"/>
    </row>
    <row r="2730" spans="1:32">
      <c r="A2730" s="56"/>
      <c r="B2730" s="195"/>
      <c r="C2730" s="11" t="s">
        <v>476</v>
      </c>
      <c r="D2730" s="11"/>
      <c r="E2730" s="11" t="s">
        <v>66</v>
      </c>
      <c r="F2730" s="11">
        <v>14702</v>
      </c>
      <c r="G2730" s="11"/>
      <c r="H2730" s="11">
        <f t="shared" si="195"/>
        <v>40</v>
      </c>
      <c r="I2730" s="11"/>
      <c r="J2730" s="207">
        <v>1867.5200000000002</v>
      </c>
      <c r="K2730" s="11"/>
      <c r="M2730" s="11">
        <v>12</v>
      </c>
      <c r="N2730" s="70"/>
      <c r="P2730" s="196">
        <f t="shared" si="198"/>
        <v>155.62666666666669</v>
      </c>
      <c r="Q2730" s="11"/>
      <c r="R2730" s="11"/>
      <c r="S2730" s="11"/>
      <c r="T2730" s="170">
        <f t="shared" si="199"/>
        <v>1225.1666666666667</v>
      </c>
      <c r="U2730" s="11"/>
      <c r="V2730" s="11"/>
      <c r="W2730" s="11"/>
      <c r="Y2730" s="11">
        <v>1867.5200000000002</v>
      </c>
      <c r="Z2730" s="11">
        <f t="shared" si="196"/>
        <v>2292.7600000000002</v>
      </c>
      <c r="AB2730" s="11">
        <f t="shared" si="197"/>
        <v>1073.17</v>
      </c>
      <c r="AC2730" s="170">
        <v>1804.29</v>
      </c>
      <c r="AD2730" s="11"/>
      <c r="AE2730" s="4"/>
      <c r="AF2730" s="4"/>
    </row>
    <row r="2731" spans="1:32">
      <c r="A2731" s="56"/>
      <c r="B2731" s="195"/>
      <c r="C2731" s="11" t="s">
        <v>476</v>
      </c>
      <c r="D2731" s="11"/>
      <c r="E2731" s="11" t="s">
        <v>477</v>
      </c>
      <c r="F2731" s="11">
        <v>13095</v>
      </c>
      <c r="G2731" s="11"/>
      <c r="H2731" s="11">
        <f t="shared" si="195"/>
        <v>36</v>
      </c>
      <c r="I2731" s="11"/>
      <c r="J2731" s="207">
        <v>2921.92</v>
      </c>
      <c r="K2731" s="11"/>
      <c r="M2731" s="11">
        <v>9</v>
      </c>
      <c r="N2731" s="70"/>
      <c r="P2731" s="196">
        <f t="shared" si="198"/>
        <v>324.65777777777777</v>
      </c>
      <c r="Q2731" s="11"/>
      <c r="R2731" s="11"/>
      <c r="S2731" s="11"/>
      <c r="T2731" s="170">
        <f t="shared" si="199"/>
        <v>1455</v>
      </c>
      <c r="U2731" s="11"/>
      <c r="V2731" s="11"/>
      <c r="W2731" s="11"/>
      <c r="Y2731" s="11">
        <v>2921.92</v>
      </c>
      <c r="Z2731" s="11">
        <f t="shared" si="196"/>
        <v>3587.25</v>
      </c>
      <c r="AB2731" s="11">
        <f t="shared" si="197"/>
        <v>1679.08</v>
      </c>
      <c r="AC2731" s="170">
        <v>2823</v>
      </c>
      <c r="AD2731" s="11"/>
      <c r="AE2731" s="4"/>
      <c r="AF2731" s="4"/>
    </row>
    <row r="2732" spans="1:32">
      <c r="A2732" s="56"/>
      <c r="B2732" s="195"/>
      <c r="C2732" s="11" t="s">
        <v>476</v>
      </c>
      <c r="D2732" s="11"/>
      <c r="E2732" s="11" t="s">
        <v>108</v>
      </c>
      <c r="F2732" s="11">
        <v>2769</v>
      </c>
      <c r="G2732" s="11"/>
      <c r="H2732" s="11">
        <f t="shared" si="195"/>
        <v>8</v>
      </c>
      <c r="I2732" s="11"/>
      <c r="J2732" s="207">
        <v>634.59999999999991</v>
      </c>
      <c r="K2732" s="11"/>
      <c r="M2732" s="11">
        <v>9</v>
      </c>
      <c r="N2732" s="70"/>
      <c r="P2732" s="196">
        <f t="shared" si="198"/>
        <v>70.511111111111106</v>
      </c>
      <c r="Q2732" s="11"/>
      <c r="R2732" s="11"/>
      <c r="S2732" s="11"/>
      <c r="T2732" s="170">
        <f t="shared" si="199"/>
        <v>307.66666666666669</v>
      </c>
      <c r="U2732" s="11"/>
      <c r="V2732" s="11"/>
      <c r="W2732" s="11"/>
      <c r="Y2732" s="11">
        <v>634.59999999999991</v>
      </c>
      <c r="Z2732" s="11">
        <f t="shared" si="196"/>
        <v>779.1</v>
      </c>
      <c r="AB2732" s="11">
        <f t="shared" si="197"/>
        <v>364.67</v>
      </c>
      <c r="AC2732" s="170">
        <v>613.12</v>
      </c>
      <c r="AD2732" s="11"/>
      <c r="AE2732" s="4"/>
      <c r="AF2732" s="4"/>
    </row>
    <row r="2733" spans="1:32">
      <c r="A2733" s="56"/>
      <c r="B2733" s="195"/>
      <c r="C2733" s="11" t="s">
        <v>479</v>
      </c>
      <c r="D2733" s="11"/>
      <c r="E2733" s="11" t="s">
        <v>136</v>
      </c>
      <c r="F2733" s="11">
        <v>14398</v>
      </c>
      <c r="G2733" s="11"/>
      <c r="H2733" s="11">
        <f t="shared" si="195"/>
        <v>40</v>
      </c>
      <c r="I2733" s="11"/>
      <c r="J2733" s="207">
        <v>2532.7300000000005</v>
      </c>
      <c r="K2733" s="11"/>
      <c r="M2733" s="11">
        <v>3</v>
      </c>
      <c r="N2733" s="70"/>
      <c r="P2733" s="196">
        <f t="shared" si="198"/>
        <v>844.24333333333345</v>
      </c>
      <c r="Q2733" s="11"/>
      <c r="R2733" s="11"/>
      <c r="S2733" s="11"/>
      <c r="T2733" s="170">
        <f t="shared" si="199"/>
        <v>4799.333333333333</v>
      </c>
      <c r="U2733" s="11"/>
      <c r="V2733" s="11"/>
      <c r="W2733" s="11"/>
      <c r="Y2733" s="11">
        <v>2532.7300000000005</v>
      </c>
      <c r="Z2733" s="11">
        <f t="shared" si="196"/>
        <v>3109.44</v>
      </c>
      <c r="AB2733" s="11">
        <f t="shared" si="197"/>
        <v>1455.43</v>
      </c>
      <c r="AC2733" s="170">
        <v>2446.98</v>
      </c>
      <c r="AD2733" s="11"/>
      <c r="AE2733" s="4"/>
      <c r="AF2733" s="4"/>
    </row>
    <row r="2734" spans="1:32">
      <c r="A2734" s="56"/>
      <c r="B2734" s="195"/>
      <c r="C2734" s="11" t="s">
        <v>479</v>
      </c>
      <c r="D2734" s="11"/>
      <c r="E2734" s="11" t="s">
        <v>112</v>
      </c>
      <c r="F2734" s="11">
        <v>4847</v>
      </c>
      <c r="G2734" s="11"/>
      <c r="H2734" s="11">
        <f t="shared" si="195"/>
        <v>13</v>
      </c>
      <c r="I2734" s="11"/>
      <c r="J2734" s="207">
        <v>1041.02</v>
      </c>
      <c r="K2734" s="11"/>
      <c r="M2734" s="11">
        <v>4</v>
      </c>
      <c r="N2734" s="70"/>
      <c r="P2734" s="196">
        <f t="shared" si="198"/>
        <v>260.255</v>
      </c>
      <c r="Q2734" s="11"/>
      <c r="R2734" s="11"/>
      <c r="S2734" s="11"/>
      <c r="T2734" s="170">
        <f t="shared" si="199"/>
        <v>1211.75</v>
      </c>
      <c r="U2734" s="11"/>
      <c r="V2734" s="11"/>
      <c r="W2734" s="11"/>
      <c r="Y2734" s="11">
        <v>1041.02</v>
      </c>
      <c r="Z2734" s="11">
        <f t="shared" si="196"/>
        <v>1278.06</v>
      </c>
      <c r="AB2734" s="11">
        <f t="shared" si="197"/>
        <v>598.22</v>
      </c>
      <c r="AC2734" s="170">
        <v>1005.78</v>
      </c>
      <c r="AD2734" s="11"/>
      <c r="AE2734" s="4"/>
      <c r="AF2734" s="4"/>
    </row>
    <row r="2735" spans="1:32">
      <c r="A2735" s="56"/>
      <c r="B2735" s="195"/>
      <c r="C2735" s="11" t="s">
        <v>479</v>
      </c>
      <c r="D2735" s="11"/>
      <c r="E2735" s="11" t="s">
        <v>440</v>
      </c>
      <c r="F2735" s="11">
        <v>1902327</v>
      </c>
      <c r="G2735" s="11"/>
      <c r="H2735" s="11">
        <f t="shared" si="195"/>
        <v>5229</v>
      </c>
      <c r="I2735" s="11"/>
      <c r="J2735" s="207">
        <v>265524.5199999999</v>
      </c>
      <c r="K2735" s="11"/>
      <c r="M2735" s="11">
        <v>557</v>
      </c>
      <c r="N2735" s="70"/>
      <c r="P2735" s="196">
        <f t="shared" si="198"/>
        <v>476.70470377019728</v>
      </c>
      <c r="Q2735" s="11"/>
      <c r="R2735" s="11"/>
      <c r="S2735" s="11"/>
      <c r="T2735" s="170">
        <f t="shared" si="199"/>
        <v>3415.3087971274686</v>
      </c>
      <c r="U2735" s="11"/>
      <c r="V2735" s="11"/>
      <c r="W2735" s="11"/>
      <c r="Y2735" s="11">
        <v>265524.5199999999</v>
      </c>
      <c r="Z2735" s="11">
        <f t="shared" si="196"/>
        <v>325985.5</v>
      </c>
      <c r="AB2735" s="11">
        <f t="shared" si="197"/>
        <v>152583.35</v>
      </c>
      <c r="AC2735" s="170">
        <v>256535.06</v>
      </c>
      <c r="AD2735" s="11"/>
      <c r="AE2735" s="4"/>
      <c r="AF2735" s="4"/>
    </row>
    <row r="2736" spans="1:32">
      <c r="A2736" s="56"/>
      <c r="B2736" s="195"/>
      <c r="C2736" s="11" t="s">
        <v>480</v>
      </c>
      <c r="D2736" s="11"/>
      <c r="E2736" s="11" t="s">
        <v>133</v>
      </c>
      <c r="F2736" s="11">
        <v>952176</v>
      </c>
      <c r="G2736" s="11"/>
      <c r="H2736" s="11">
        <f t="shared" si="195"/>
        <v>2617</v>
      </c>
      <c r="I2736" s="11"/>
      <c r="J2736" s="207">
        <v>61226.030000000042</v>
      </c>
      <c r="K2736" s="11"/>
      <c r="M2736" s="11">
        <v>60</v>
      </c>
      <c r="N2736" s="70"/>
      <c r="P2736" s="196">
        <f t="shared" si="198"/>
        <v>1020.4338333333341</v>
      </c>
      <c r="Q2736" s="11"/>
      <c r="R2736" s="11"/>
      <c r="S2736" s="11"/>
      <c r="T2736" s="170">
        <f t="shared" si="199"/>
        <v>15869.6</v>
      </c>
      <c r="U2736" s="11"/>
      <c r="V2736" s="11"/>
      <c r="W2736" s="11"/>
      <c r="Y2736" s="11">
        <v>61226.030000000042</v>
      </c>
      <c r="Z2736" s="11">
        <f t="shared" si="196"/>
        <v>75167.44</v>
      </c>
      <c r="AB2736" s="11">
        <f t="shared" si="197"/>
        <v>35183.46</v>
      </c>
      <c r="AC2736" s="170">
        <v>59153.19</v>
      </c>
      <c r="AD2736" s="11"/>
      <c r="AE2736" s="4"/>
      <c r="AF2736" s="4"/>
    </row>
    <row r="2737" spans="1:32">
      <c r="A2737" s="56"/>
      <c r="B2737" s="195"/>
      <c r="C2737" s="11" t="s">
        <v>481</v>
      </c>
      <c r="D2737" s="11"/>
      <c r="E2737" s="11" t="s">
        <v>52</v>
      </c>
      <c r="F2737" s="11">
        <v>403599</v>
      </c>
      <c r="G2737" s="11"/>
      <c r="H2737" s="11">
        <f t="shared" si="195"/>
        <v>1109</v>
      </c>
      <c r="I2737" s="11"/>
      <c r="J2737" s="207">
        <v>31924.05</v>
      </c>
      <c r="K2737" s="11"/>
      <c r="M2737" s="11">
        <v>41</v>
      </c>
      <c r="N2737" s="70"/>
      <c r="P2737" s="196">
        <f t="shared" si="198"/>
        <v>778.63536585365853</v>
      </c>
      <c r="Q2737" s="11"/>
      <c r="R2737" s="11"/>
      <c r="S2737" s="11"/>
      <c r="T2737" s="170">
        <f t="shared" si="199"/>
        <v>9843.878048780487</v>
      </c>
      <c r="U2737" s="11"/>
      <c r="V2737" s="11"/>
      <c r="W2737" s="11"/>
      <c r="Y2737" s="11">
        <v>31924.05</v>
      </c>
      <c r="Z2737" s="11">
        <f t="shared" si="196"/>
        <v>39193.279999999999</v>
      </c>
      <c r="AB2737" s="11">
        <f t="shared" si="197"/>
        <v>18345.12</v>
      </c>
      <c r="AC2737" s="170">
        <v>30843.25</v>
      </c>
      <c r="AD2737" s="11"/>
      <c r="AE2737" s="4"/>
      <c r="AF2737" s="4"/>
    </row>
    <row r="2738" spans="1:32">
      <c r="A2738" s="56"/>
      <c r="B2738" s="195"/>
      <c r="C2738" s="11" t="s">
        <v>481</v>
      </c>
      <c r="D2738" s="11"/>
      <c r="E2738" s="11" t="s">
        <v>359</v>
      </c>
      <c r="F2738" s="11">
        <v>1750</v>
      </c>
      <c r="G2738" s="11"/>
      <c r="H2738" s="11">
        <f t="shared" si="195"/>
        <v>5</v>
      </c>
      <c r="I2738" s="11"/>
      <c r="J2738" s="207">
        <v>287.46999999999997</v>
      </c>
      <c r="K2738" s="11"/>
      <c r="M2738" s="11">
        <v>4</v>
      </c>
      <c r="N2738" s="70"/>
      <c r="P2738" s="196">
        <f t="shared" si="198"/>
        <v>71.867499999999993</v>
      </c>
      <c r="Q2738" s="11"/>
      <c r="R2738" s="11"/>
      <c r="S2738" s="11"/>
      <c r="T2738" s="170">
        <f t="shared" si="199"/>
        <v>437.5</v>
      </c>
      <c r="U2738" s="11"/>
      <c r="V2738" s="11"/>
      <c r="W2738" s="11"/>
      <c r="Y2738" s="11">
        <v>287.46999999999997</v>
      </c>
      <c r="Z2738" s="11">
        <f t="shared" si="196"/>
        <v>352.93</v>
      </c>
      <c r="AB2738" s="11">
        <f t="shared" si="197"/>
        <v>165.19</v>
      </c>
      <c r="AC2738" s="170">
        <v>277.74</v>
      </c>
      <c r="AD2738" s="11"/>
      <c r="AE2738" s="4"/>
      <c r="AF2738" s="4"/>
    </row>
    <row r="2739" spans="1:32">
      <c r="A2739" s="56"/>
      <c r="B2739" s="195"/>
      <c r="C2739" s="11" t="s">
        <v>482</v>
      </c>
      <c r="D2739" s="11"/>
      <c r="E2739" s="11" t="s">
        <v>297</v>
      </c>
      <c r="F2739" s="11">
        <v>945810</v>
      </c>
      <c r="G2739" s="11"/>
      <c r="H2739" s="11">
        <f t="shared" si="195"/>
        <v>2600</v>
      </c>
      <c r="I2739" s="11"/>
      <c r="J2739" s="207">
        <v>94918.13999999997</v>
      </c>
      <c r="K2739" s="11"/>
      <c r="M2739" s="11">
        <v>206</v>
      </c>
      <c r="N2739" s="70"/>
      <c r="P2739" s="196">
        <f t="shared" si="198"/>
        <v>460.76766990291247</v>
      </c>
      <c r="Q2739" s="11"/>
      <c r="R2739" s="11"/>
      <c r="S2739" s="11"/>
      <c r="T2739" s="170">
        <f t="shared" si="199"/>
        <v>4591.3106796116508</v>
      </c>
      <c r="U2739" s="11"/>
      <c r="V2739" s="11"/>
      <c r="W2739" s="11"/>
      <c r="Y2739" s="11">
        <v>94918.13999999997</v>
      </c>
      <c r="Z2739" s="11">
        <f t="shared" si="196"/>
        <v>116531.37</v>
      </c>
      <c r="AB2739" s="11">
        <f t="shared" si="197"/>
        <v>54544.6</v>
      </c>
      <c r="AC2739" s="170">
        <v>91704.639999999999</v>
      </c>
      <c r="AD2739" s="11"/>
      <c r="AE2739" s="4"/>
      <c r="AF2739" s="4"/>
    </row>
    <row r="2740" spans="1:32">
      <c r="A2740" s="56"/>
      <c r="B2740" s="195"/>
      <c r="C2740" s="11" t="s">
        <v>482</v>
      </c>
      <c r="D2740" s="11"/>
      <c r="E2740" s="11" t="s">
        <v>211</v>
      </c>
      <c r="F2740" s="11">
        <v>6920</v>
      </c>
      <c r="G2740" s="11"/>
      <c r="H2740" s="11">
        <f t="shared" si="195"/>
        <v>19</v>
      </c>
      <c r="I2740" s="11"/>
      <c r="J2740" s="207">
        <v>682.97</v>
      </c>
      <c r="K2740" s="11"/>
      <c r="M2740" s="11">
        <v>1</v>
      </c>
      <c r="N2740" s="70"/>
      <c r="P2740" s="196">
        <f t="shared" si="198"/>
        <v>682.97</v>
      </c>
      <c r="Q2740" s="11"/>
      <c r="R2740" s="11"/>
      <c r="S2740" s="11"/>
      <c r="T2740" s="170">
        <f t="shared" si="199"/>
        <v>6920</v>
      </c>
      <c r="U2740" s="11"/>
      <c r="V2740" s="11"/>
      <c r="W2740" s="11"/>
      <c r="Y2740" s="11">
        <v>682.97</v>
      </c>
      <c r="Z2740" s="11">
        <f t="shared" si="196"/>
        <v>838.48</v>
      </c>
      <c r="AB2740" s="11">
        <f t="shared" si="197"/>
        <v>392.47</v>
      </c>
      <c r="AC2740" s="170">
        <v>659.85</v>
      </c>
      <c r="AD2740" s="11"/>
      <c r="AE2740" s="4"/>
      <c r="AF2740" s="4"/>
    </row>
    <row r="2741" spans="1:32">
      <c r="A2741" s="56"/>
      <c r="B2741" s="195"/>
      <c r="C2741" s="11" t="s">
        <v>482</v>
      </c>
      <c r="D2741" s="11"/>
      <c r="E2741" s="11" t="s">
        <v>115</v>
      </c>
      <c r="F2741" s="11">
        <v>6388</v>
      </c>
      <c r="G2741" s="11"/>
      <c r="H2741" s="11">
        <f t="shared" si="195"/>
        <v>18</v>
      </c>
      <c r="I2741" s="11"/>
      <c r="J2741" s="207">
        <v>1270.45</v>
      </c>
      <c r="K2741" s="11"/>
      <c r="M2741" s="11">
        <v>2</v>
      </c>
      <c r="N2741" s="70"/>
      <c r="P2741" s="196">
        <f t="shared" si="198"/>
        <v>635.22500000000002</v>
      </c>
      <c r="Q2741" s="11"/>
      <c r="R2741" s="11"/>
      <c r="S2741" s="11"/>
      <c r="T2741" s="170">
        <f t="shared" si="199"/>
        <v>3194</v>
      </c>
      <c r="U2741" s="11"/>
      <c r="V2741" s="11"/>
      <c r="W2741" s="11"/>
      <c r="Y2741" s="11">
        <v>1270.45</v>
      </c>
      <c r="Z2741" s="11">
        <f t="shared" si="196"/>
        <v>1559.74</v>
      </c>
      <c r="AB2741" s="11">
        <f t="shared" si="197"/>
        <v>730.06</v>
      </c>
      <c r="AC2741" s="170">
        <v>1227.44</v>
      </c>
      <c r="AD2741" s="11"/>
      <c r="AE2741" s="4"/>
      <c r="AF2741" s="4"/>
    </row>
    <row r="2742" spans="1:32">
      <c r="A2742" s="56"/>
      <c r="B2742" s="195"/>
      <c r="C2742" s="11" t="s">
        <v>483</v>
      </c>
      <c r="D2742" s="11"/>
      <c r="E2742" s="11" t="s">
        <v>366</v>
      </c>
      <c r="F2742" s="11">
        <v>2331</v>
      </c>
      <c r="G2742" s="11"/>
      <c r="H2742" s="11">
        <f t="shared" si="195"/>
        <v>6</v>
      </c>
      <c r="I2742" s="11"/>
      <c r="J2742" s="207">
        <v>412.05</v>
      </c>
      <c r="K2742" s="11"/>
      <c r="M2742" s="11">
        <v>1</v>
      </c>
      <c r="N2742" s="70"/>
      <c r="P2742" s="196">
        <f t="shared" si="198"/>
        <v>412.05</v>
      </c>
      <c r="Q2742" s="11"/>
      <c r="R2742" s="11"/>
      <c r="S2742" s="11"/>
      <c r="T2742" s="170">
        <f t="shared" si="199"/>
        <v>2331</v>
      </c>
      <c r="U2742" s="11"/>
      <c r="V2742" s="11"/>
      <c r="W2742" s="11"/>
      <c r="Y2742" s="11">
        <v>412.05</v>
      </c>
      <c r="Z2742" s="11">
        <f t="shared" si="196"/>
        <v>505.88</v>
      </c>
      <c r="AB2742" s="11">
        <f t="shared" si="197"/>
        <v>236.78</v>
      </c>
      <c r="AC2742" s="170">
        <v>398.1</v>
      </c>
      <c r="AD2742" s="11"/>
      <c r="AE2742" s="4"/>
      <c r="AF2742" s="4"/>
    </row>
    <row r="2743" spans="1:32">
      <c r="A2743" s="56"/>
      <c r="B2743" s="195"/>
      <c r="C2743" s="11" t="s">
        <v>483</v>
      </c>
      <c r="D2743" s="11"/>
      <c r="E2743" s="11" t="s">
        <v>96</v>
      </c>
      <c r="F2743" s="11">
        <v>3823329</v>
      </c>
      <c r="G2743" s="11"/>
      <c r="H2743" s="11">
        <f t="shared" si="195"/>
        <v>10509</v>
      </c>
      <c r="I2743" s="11"/>
      <c r="J2743" s="207">
        <v>459273.70000000059</v>
      </c>
      <c r="K2743" s="11"/>
      <c r="M2743" s="11">
        <v>648</v>
      </c>
      <c r="N2743" s="70"/>
      <c r="P2743" s="196">
        <f t="shared" si="198"/>
        <v>708.75570987654407</v>
      </c>
      <c r="Q2743" s="11"/>
      <c r="R2743" s="11"/>
      <c r="S2743" s="11"/>
      <c r="T2743" s="170">
        <f t="shared" si="199"/>
        <v>5900.1990740740739</v>
      </c>
      <c r="U2743" s="11"/>
      <c r="V2743" s="11"/>
      <c r="W2743" s="11"/>
      <c r="Y2743" s="11">
        <v>459273.70000000059</v>
      </c>
      <c r="Z2743" s="11">
        <f t="shared" si="196"/>
        <v>563852.13</v>
      </c>
      <c r="AB2743" s="11">
        <f t="shared" si="197"/>
        <v>263921.08</v>
      </c>
      <c r="AC2743" s="170">
        <v>443724.76</v>
      </c>
      <c r="AD2743" s="11"/>
      <c r="AE2743" s="4"/>
      <c r="AF2743" s="4"/>
    </row>
    <row r="2744" spans="1:32">
      <c r="A2744" s="56"/>
      <c r="B2744" s="195"/>
      <c r="C2744" s="11" t="s">
        <v>483</v>
      </c>
      <c r="D2744" s="11"/>
      <c r="E2744" s="11" t="s">
        <v>79</v>
      </c>
      <c r="F2744" s="11">
        <v>728</v>
      </c>
      <c r="G2744" s="11"/>
      <c r="H2744" s="11">
        <f t="shared" si="195"/>
        <v>2</v>
      </c>
      <c r="I2744" s="11"/>
      <c r="J2744" s="207">
        <v>81.48</v>
      </c>
      <c r="K2744" s="11"/>
      <c r="M2744" s="11">
        <v>1</v>
      </c>
      <c r="N2744" s="70"/>
      <c r="P2744" s="196">
        <f t="shared" si="198"/>
        <v>81.48</v>
      </c>
      <c r="Q2744" s="11"/>
      <c r="R2744" s="11"/>
      <c r="S2744" s="11"/>
      <c r="T2744" s="170">
        <f t="shared" si="199"/>
        <v>728</v>
      </c>
      <c r="U2744" s="11"/>
      <c r="V2744" s="11"/>
      <c r="W2744" s="11"/>
      <c r="Y2744" s="11">
        <v>81.48</v>
      </c>
      <c r="Z2744" s="11">
        <f t="shared" si="196"/>
        <v>100.03</v>
      </c>
      <c r="AB2744" s="11">
        <f t="shared" si="197"/>
        <v>46.82</v>
      </c>
      <c r="AC2744" s="170">
        <v>78.72</v>
      </c>
      <c r="AD2744" s="11"/>
      <c r="AE2744" s="4"/>
      <c r="AF2744" s="4"/>
    </row>
    <row r="2745" spans="1:32">
      <c r="A2745" s="56"/>
      <c r="B2745" s="195"/>
      <c r="C2745" s="11" t="s">
        <v>485</v>
      </c>
      <c r="D2745" s="11"/>
      <c r="E2745" s="11" t="s">
        <v>179</v>
      </c>
      <c r="F2745" s="11">
        <v>2</v>
      </c>
      <c r="G2745" s="11"/>
      <c r="H2745" s="11">
        <f t="shared" si="195"/>
        <v>0</v>
      </c>
      <c r="I2745" s="11"/>
      <c r="J2745" s="207">
        <v>10.07</v>
      </c>
      <c r="K2745" s="11"/>
      <c r="M2745" s="11">
        <v>1</v>
      </c>
      <c r="N2745" s="70"/>
      <c r="P2745" s="196">
        <f t="shared" si="198"/>
        <v>10.07</v>
      </c>
      <c r="Q2745" s="11"/>
      <c r="R2745" s="11"/>
      <c r="S2745" s="11"/>
      <c r="T2745" s="170">
        <f t="shared" si="199"/>
        <v>2</v>
      </c>
      <c r="U2745" s="11"/>
      <c r="V2745" s="11"/>
      <c r="W2745" s="11"/>
      <c r="Y2745" s="11">
        <v>10.07</v>
      </c>
      <c r="Z2745" s="11">
        <f t="shared" si="196"/>
        <v>12.36</v>
      </c>
      <c r="AB2745" s="11">
        <f t="shared" si="197"/>
        <v>5.79</v>
      </c>
      <c r="AC2745" s="170">
        <v>9.73</v>
      </c>
      <c r="AD2745" s="11"/>
      <c r="AE2745" s="4"/>
      <c r="AF2745" s="4"/>
    </row>
    <row r="2746" spans="1:32">
      <c r="A2746" s="56"/>
      <c r="B2746" s="195"/>
      <c r="C2746" s="11" t="s">
        <v>485</v>
      </c>
      <c r="D2746" s="11"/>
      <c r="E2746" s="11" t="s">
        <v>77</v>
      </c>
      <c r="F2746" s="11">
        <v>33740</v>
      </c>
      <c r="G2746" s="11"/>
      <c r="H2746" s="11">
        <f t="shared" si="195"/>
        <v>93</v>
      </c>
      <c r="I2746" s="11"/>
      <c r="J2746" s="207">
        <v>3917.83</v>
      </c>
      <c r="K2746" s="11"/>
      <c r="M2746" s="11">
        <v>18</v>
      </c>
      <c r="N2746" s="70"/>
      <c r="P2746" s="196">
        <f t="shared" si="198"/>
        <v>217.65722222222223</v>
      </c>
      <c r="Q2746" s="11"/>
      <c r="R2746" s="11"/>
      <c r="S2746" s="11"/>
      <c r="T2746" s="170">
        <f t="shared" si="199"/>
        <v>1874.4444444444443</v>
      </c>
      <c r="U2746" s="11"/>
      <c r="V2746" s="11"/>
      <c r="W2746" s="11"/>
      <c r="Y2746" s="11">
        <v>3917.83</v>
      </c>
      <c r="Z2746" s="11">
        <f t="shared" si="196"/>
        <v>4809.9399999999996</v>
      </c>
      <c r="AB2746" s="11">
        <f t="shared" si="197"/>
        <v>2251.38</v>
      </c>
      <c r="AC2746" s="170">
        <v>3785.19</v>
      </c>
      <c r="AD2746" s="11"/>
      <c r="AE2746" s="4"/>
      <c r="AF2746" s="4"/>
    </row>
    <row r="2747" spans="1:32">
      <c r="A2747" s="56"/>
      <c r="B2747" s="195"/>
      <c r="C2747" s="11" t="s">
        <v>486</v>
      </c>
      <c r="D2747" s="11"/>
      <c r="E2747" s="11" t="s">
        <v>443</v>
      </c>
      <c r="F2747" s="11">
        <v>116530</v>
      </c>
      <c r="G2747" s="11"/>
      <c r="H2747" s="11">
        <f t="shared" si="195"/>
        <v>320</v>
      </c>
      <c r="I2747" s="11"/>
      <c r="J2747" s="207">
        <v>18139.530000000002</v>
      </c>
      <c r="K2747" s="11"/>
      <c r="M2747" s="11">
        <v>57</v>
      </c>
      <c r="N2747" s="70"/>
      <c r="P2747" s="196">
        <f t="shared" si="198"/>
        <v>318.23736842105268</v>
      </c>
      <c r="Q2747" s="11"/>
      <c r="R2747" s="11"/>
      <c r="S2747" s="11"/>
      <c r="T2747" s="170">
        <f t="shared" si="199"/>
        <v>2044.3859649122808</v>
      </c>
      <c r="U2747" s="11"/>
      <c r="V2747" s="11"/>
      <c r="W2747" s="11"/>
      <c r="Y2747" s="11">
        <v>18139.530000000002</v>
      </c>
      <c r="Z2747" s="11">
        <f t="shared" si="196"/>
        <v>22269.97</v>
      </c>
      <c r="AB2747" s="11">
        <f t="shared" si="197"/>
        <v>10423.86</v>
      </c>
      <c r="AC2747" s="170">
        <v>17525.41</v>
      </c>
      <c r="AD2747" s="11"/>
      <c r="AE2747" s="4"/>
      <c r="AF2747" s="4"/>
    </row>
    <row r="2748" spans="1:32">
      <c r="A2748" s="56"/>
      <c r="B2748" s="195"/>
      <c r="C2748" s="11" t="s">
        <v>487</v>
      </c>
      <c r="D2748" s="11"/>
      <c r="E2748" s="11" t="s">
        <v>155</v>
      </c>
      <c r="F2748" s="11">
        <v>2493</v>
      </c>
      <c r="G2748" s="11"/>
      <c r="H2748" s="11">
        <f t="shared" si="195"/>
        <v>7</v>
      </c>
      <c r="I2748" s="11"/>
      <c r="J2748" s="207">
        <v>498.15999999999997</v>
      </c>
      <c r="K2748" s="11"/>
      <c r="M2748" s="11">
        <v>5</v>
      </c>
      <c r="N2748" s="70"/>
      <c r="P2748" s="196">
        <f t="shared" si="198"/>
        <v>99.631999999999991</v>
      </c>
      <c r="Q2748" s="11"/>
      <c r="R2748" s="11"/>
      <c r="S2748" s="11"/>
      <c r="T2748" s="170">
        <f t="shared" si="199"/>
        <v>498.6</v>
      </c>
      <c r="U2748" s="11"/>
      <c r="V2748" s="11"/>
      <c r="W2748" s="11"/>
      <c r="Y2748" s="11">
        <v>498.15999999999997</v>
      </c>
      <c r="Z2748" s="11">
        <f t="shared" si="196"/>
        <v>611.59</v>
      </c>
      <c r="AB2748" s="11">
        <f t="shared" si="197"/>
        <v>286.27</v>
      </c>
      <c r="AC2748" s="170">
        <v>481.29</v>
      </c>
      <c r="AD2748" s="11"/>
      <c r="AE2748" s="4"/>
      <c r="AF2748" s="4"/>
    </row>
    <row r="2749" spans="1:32">
      <c r="A2749" s="56"/>
      <c r="B2749" s="195"/>
      <c r="C2749" s="11" t="s">
        <v>488</v>
      </c>
      <c r="D2749" s="11"/>
      <c r="E2749" s="11" t="s">
        <v>489</v>
      </c>
      <c r="F2749" s="11">
        <v>107279</v>
      </c>
      <c r="G2749" s="11"/>
      <c r="H2749" s="11">
        <f t="shared" si="195"/>
        <v>295</v>
      </c>
      <c r="I2749" s="11"/>
      <c r="J2749" s="207">
        <v>17167.87</v>
      </c>
      <c r="K2749" s="11"/>
      <c r="M2749" s="11">
        <v>44</v>
      </c>
      <c r="N2749" s="70"/>
      <c r="P2749" s="196">
        <f t="shared" si="198"/>
        <v>390.17886363636359</v>
      </c>
      <c r="Q2749" s="11"/>
      <c r="R2749" s="11"/>
      <c r="S2749" s="11"/>
      <c r="T2749" s="170">
        <f t="shared" si="199"/>
        <v>2438.159090909091</v>
      </c>
      <c r="U2749" s="11"/>
      <c r="V2749" s="11"/>
      <c r="W2749" s="11"/>
      <c r="Y2749" s="11">
        <v>17167.87</v>
      </c>
      <c r="Z2749" s="11">
        <f t="shared" si="196"/>
        <v>21077.06</v>
      </c>
      <c r="AB2749" s="11">
        <f t="shared" si="197"/>
        <v>9865.5</v>
      </c>
      <c r="AC2749" s="170">
        <v>16586.64</v>
      </c>
      <c r="AD2749" s="11"/>
      <c r="AE2749" s="4"/>
      <c r="AF2749" s="4"/>
    </row>
    <row r="2750" spans="1:32">
      <c r="A2750" s="56"/>
      <c r="B2750" s="195"/>
      <c r="C2750" s="11" t="s">
        <v>490</v>
      </c>
      <c r="D2750" s="11"/>
      <c r="E2750" s="11" t="s">
        <v>93</v>
      </c>
      <c r="F2750" s="11">
        <v>1028389</v>
      </c>
      <c r="G2750" s="11"/>
      <c r="H2750" s="11">
        <f t="shared" si="195"/>
        <v>2827</v>
      </c>
      <c r="I2750" s="11"/>
      <c r="J2750" s="207">
        <v>145030.26999999993</v>
      </c>
      <c r="K2750" s="11"/>
      <c r="M2750" s="11">
        <v>300</v>
      </c>
      <c r="N2750" s="70"/>
      <c r="P2750" s="196">
        <f t="shared" si="198"/>
        <v>483.43423333333311</v>
      </c>
      <c r="Q2750" s="11"/>
      <c r="R2750" s="11"/>
      <c r="S2750" s="11"/>
      <c r="T2750" s="170">
        <f t="shared" si="199"/>
        <v>3427.9633333333331</v>
      </c>
      <c r="U2750" s="11"/>
      <c r="V2750" s="11"/>
      <c r="W2750" s="11"/>
      <c r="Y2750" s="11">
        <v>145030.26999999993</v>
      </c>
      <c r="Z2750" s="11">
        <f t="shared" si="196"/>
        <v>178054.23</v>
      </c>
      <c r="AB2750" s="11">
        <f t="shared" si="197"/>
        <v>83341.47</v>
      </c>
      <c r="AC2750" s="170">
        <v>140120.20000000001</v>
      </c>
      <c r="AD2750" s="11"/>
      <c r="AE2750" s="4"/>
      <c r="AF2750" s="4"/>
    </row>
    <row r="2751" spans="1:32">
      <c r="A2751" s="56"/>
      <c r="B2751" s="195"/>
      <c r="C2751" s="11" t="s">
        <v>490</v>
      </c>
      <c r="D2751" s="11"/>
      <c r="E2751" s="11" t="s">
        <v>94</v>
      </c>
      <c r="F2751" s="11">
        <v>47</v>
      </c>
      <c r="G2751" s="11"/>
      <c r="H2751" s="11">
        <f t="shared" si="195"/>
        <v>0</v>
      </c>
      <c r="I2751" s="11"/>
      <c r="J2751" s="207">
        <v>18.63</v>
      </c>
      <c r="K2751" s="11"/>
      <c r="M2751" s="11">
        <v>1</v>
      </c>
      <c r="N2751" s="70"/>
      <c r="P2751" s="196">
        <f t="shared" si="198"/>
        <v>18.63</v>
      </c>
      <c r="Q2751" s="11"/>
      <c r="R2751" s="11"/>
      <c r="S2751" s="11"/>
      <c r="T2751" s="170">
        <f t="shared" si="199"/>
        <v>47</v>
      </c>
      <c r="U2751" s="11"/>
      <c r="V2751" s="11"/>
      <c r="W2751" s="11"/>
      <c r="Y2751" s="11">
        <v>18.63</v>
      </c>
      <c r="Z2751" s="11">
        <f t="shared" si="196"/>
        <v>22.87</v>
      </c>
      <c r="AB2751" s="11">
        <f t="shared" si="197"/>
        <v>10.71</v>
      </c>
      <c r="AC2751" s="170">
        <v>18</v>
      </c>
      <c r="AD2751" s="11"/>
      <c r="AE2751" s="4"/>
      <c r="AF2751" s="4"/>
    </row>
    <row r="2752" spans="1:32">
      <c r="A2752" s="56"/>
      <c r="B2752" s="195"/>
      <c r="C2752" s="11" t="s">
        <v>491</v>
      </c>
      <c r="D2752" s="11"/>
      <c r="E2752" s="11" t="s">
        <v>59</v>
      </c>
      <c r="F2752" s="11">
        <v>4215</v>
      </c>
      <c r="G2752" s="11"/>
      <c r="H2752" s="11">
        <f t="shared" si="195"/>
        <v>12</v>
      </c>
      <c r="I2752" s="11"/>
      <c r="J2752" s="207">
        <v>477.21000000000004</v>
      </c>
      <c r="K2752" s="11"/>
      <c r="M2752" s="11">
        <v>6</v>
      </c>
      <c r="N2752" s="70"/>
      <c r="P2752" s="196">
        <f t="shared" si="198"/>
        <v>79.535000000000011</v>
      </c>
      <c r="Q2752" s="11"/>
      <c r="R2752" s="11"/>
      <c r="S2752" s="11"/>
      <c r="T2752" s="170">
        <f t="shared" si="199"/>
        <v>702.5</v>
      </c>
      <c r="U2752" s="11"/>
      <c r="V2752" s="11"/>
      <c r="W2752" s="11"/>
      <c r="Y2752" s="11">
        <v>477.21000000000004</v>
      </c>
      <c r="Z2752" s="11">
        <f t="shared" si="196"/>
        <v>585.87</v>
      </c>
      <c r="AB2752" s="11">
        <f t="shared" si="197"/>
        <v>274.23</v>
      </c>
      <c r="AC2752" s="170">
        <v>461.05</v>
      </c>
      <c r="AD2752" s="11"/>
      <c r="AE2752" s="4"/>
      <c r="AF2752" s="4"/>
    </row>
    <row r="2753" spans="1:32">
      <c r="A2753" s="56"/>
      <c r="B2753" s="195"/>
      <c r="C2753" s="11" t="s">
        <v>492</v>
      </c>
      <c r="D2753" s="11"/>
      <c r="E2753" s="11" t="s">
        <v>62</v>
      </c>
      <c r="F2753" s="11">
        <v>4345090</v>
      </c>
      <c r="G2753" s="11"/>
      <c r="H2753" s="11">
        <f t="shared" si="195"/>
        <v>11943</v>
      </c>
      <c r="I2753" s="11"/>
      <c r="J2753" s="207">
        <v>454250.87000000011</v>
      </c>
      <c r="K2753" s="11"/>
      <c r="M2753" s="11">
        <v>709</v>
      </c>
      <c r="N2753" s="70"/>
      <c r="P2753" s="196">
        <f t="shared" si="198"/>
        <v>640.69234132581119</v>
      </c>
      <c r="Q2753" s="11"/>
      <c r="R2753" s="11"/>
      <c r="S2753" s="11"/>
      <c r="T2753" s="170">
        <f t="shared" si="199"/>
        <v>6128.4767277856135</v>
      </c>
      <c r="U2753" s="11"/>
      <c r="V2753" s="11"/>
      <c r="W2753" s="11"/>
      <c r="Y2753" s="11">
        <v>454250.87000000011</v>
      </c>
      <c r="Z2753" s="11">
        <f t="shared" si="196"/>
        <v>557685.57999999996</v>
      </c>
      <c r="AB2753" s="11">
        <f t="shared" si="197"/>
        <v>261034.72</v>
      </c>
      <c r="AC2753" s="170">
        <v>438871.98</v>
      </c>
      <c r="AD2753" s="11"/>
      <c r="AE2753" s="4"/>
      <c r="AF2753" s="4"/>
    </row>
    <row r="2754" spans="1:32">
      <c r="A2754" s="56"/>
      <c r="B2754" s="195"/>
      <c r="C2754" s="11" t="s">
        <v>492</v>
      </c>
      <c r="D2754" s="11"/>
      <c r="E2754" s="11" t="s">
        <v>77</v>
      </c>
      <c r="F2754" s="11">
        <v>98</v>
      </c>
      <c r="G2754" s="11"/>
      <c r="H2754" s="11">
        <f t="shared" si="195"/>
        <v>0</v>
      </c>
      <c r="I2754" s="11"/>
      <c r="J2754" s="207">
        <v>24.52</v>
      </c>
      <c r="K2754" s="11"/>
      <c r="M2754" s="11">
        <v>1</v>
      </c>
      <c r="N2754" s="70"/>
      <c r="P2754" s="196">
        <f t="shared" si="198"/>
        <v>24.52</v>
      </c>
      <c r="Q2754" s="11"/>
      <c r="R2754" s="11"/>
      <c r="S2754" s="11"/>
      <c r="T2754" s="170">
        <f t="shared" si="199"/>
        <v>98</v>
      </c>
      <c r="U2754" s="11"/>
      <c r="V2754" s="11"/>
      <c r="W2754" s="11"/>
      <c r="Y2754" s="11">
        <v>24.52</v>
      </c>
      <c r="Z2754" s="11">
        <f t="shared" si="196"/>
        <v>30.1</v>
      </c>
      <c r="AB2754" s="11">
        <f t="shared" si="197"/>
        <v>14.09</v>
      </c>
      <c r="AC2754" s="170">
        <v>23.69</v>
      </c>
      <c r="AD2754" s="11"/>
      <c r="AE2754" s="4"/>
      <c r="AF2754" s="4"/>
    </row>
    <row r="2755" spans="1:32">
      <c r="A2755" s="56"/>
      <c r="B2755" s="195"/>
      <c r="C2755" s="11" t="s">
        <v>493</v>
      </c>
      <c r="D2755" s="11"/>
      <c r="E2755" s="11" t="s">
        <v>52</v>
      </c>
      <c r="F2755" s="11">
        <v>196745</v>
      </c>
      <c r="G2755" s="11"/>
      <c r="H2755" s="11">
        <f t="shared" si="195"/>
        <v>541</v>
      </c>
      <c r="I2755" s="11"/>
      <c r="J2755" s="207">
        <v>21549.590000000004</v>
      </c>
      <c r="K2755" s="11"/>
      <c r="M2755" s="11">
        <v>94</v>
      </c>
      <c r="N2755" s="70"/>
      <c r="P2755" s="196">
        <f t="shared" si="198"/>
        <v>229.25095744680854</v>
      </c>
      <c r="Q2755" s="11"/>
      <c r="R2755" s="11"/>
      <c r="S2755" s="11"/>
      <c r="T2755" s="170">
        <f t="shared" si="199"/>
        <v>2093.0319148936169</v>
      </c>
      <c r="U2755" s="11"/>
      <c r="V2755" s="11"/>
      <c r="W2755" s="11"/>
      <c r="Y2755" s="11">
        <v>21549.590000000004</v>
      </c>
      <c r="Z2755" s="11">
        <f t="shared" si="196"/>
        <v>26456.52</v>
      </c>
      <c r="AB2755" s="11">
        <f t="shared" si="197"/>
        <v>12383.45</v>
      </c>
      <c r="AC2755" s="170">
        <v>20820.02</v>
      </c>
      <c r="AD2755" s="11"/>
      <c r="AE2755" s="4"/>
      <c r="AF2755" s="4"/>
    </row>
    <row r="2756" spans="1:32">
      <c r="A2756" s="56"/>
      <c r="B2756" s="195"/>
      <c r="C2756" s="11" t="s">
        <v>493</v>
      </c>
      <c r="D2756" s="11"/>
      <c r="E2756" s="11" t="s">
        <v>54</v>
      </c>
      <c r="F2756" s="11">
        <v>526483</v>
      </c>
      <c r="G2756" s="11"/>
      <c r="H2756" s="11">
        <f t="shared" si="195"/>
        <v>1447</v>
      </c>
      <c r="I2756" s="11"/>
      <c r="J2756" s="207">
        <v>53296.37</v>
      </c>
      <c r="K2756" s="11"/>
      <c r="M2756" s="11">
        <v>135</v>
      </c>
      <c r="N2756" s="70"/>
      <c r="P2756" s="196">
        <f t="shared" si="198"/>
        <v>394.78792592592595</v>
      </c>
      <c r="Q2756" s="11"/>
      <c r="R2756" s="11"/>
      <c r="S2756" s="11"/>
      <c r="T2756" s="170">
        <f t="shared" si="199"/>
        <v>3899.8740740740741</v>
      </c>
      <c r="U2756" s="11"/>
      <c r="V2756" s="11"/>
      <c r="W2756" s="11"/>
      <c r="Y2756" s="11">
        <v>53296.37</v>
      </c>
      <c r="Z2756" s="11">
        <f t="shared" si="196"/>
        <v>65432.160000000003</v>
      </c>
      <c r="AB2756" s="11">
        <f t="shared" si="197"/>
        <v>30626.7</v>
      </c>
      <c r="AC2756" s="170">
        <v>51492</v>
      </c>
      <c r="AD2756" s="11"/>
      <c r="AE2756" s="4"/>
      <c r="AF2756" s="4"/>
    </row>
    <row r="2757" spans="1:32">
      <c r="A2757" s="56"/>
      <c r="B2757" s="195"/>
      <c r="C2757" s="11" t="s">
        <v>494</v>
      </c>
      <c r="D2757" s="11"/>
      <c r="E2757" s="11" t="s">
        <v>319</v>
      </c>
      <c r="F2757" s="11">
        <v>128582</v>
      </c>
      <c r="G2757" s="11"/>
      <c r="H2757" s="11">
        <f t="shared" si="195"/>
        <v>353</v>
      </c>
      <c r="I2757" s="11"/>
      <c r="J2757" s="207">
        <v>18949.59</v>
      </c>
      <c r="K2757" s="11"/>
      <c r="M2757" s="11">
        <v>56</v>
      </c>
      <c r="N2757" s="70"/>
      <c r="P2757" s="196">
        <f t="shared" si="198"/>
        <v>338.38553571428571</v>
      </c>
      <c r="Q2757" s="11"/>
      <c r="R2757" s="11"/>
      <c r="S2757" s="11"/>
      <c r="T2757" s="170">
        <f t="shared" si="199"/>
        <v>2296.1071428571427</v>
      </c>
      <c r="U2757" s="11"/>
      <c r="V2757" s="11"/>
      <c r="W2757" s="11"/>
      <c r="Y2757" s="11">
        <v>18949.59</v>
      </c>
      <c r="Z2757" s="11">
        <f t="shared" si="196"/>
        <v>23264.49</v>
      </c>
      <c r="AB2757" s="11">
        <f t="shared" si="197"/>
        <v>10889.36</v>
      </c>
      <c r="AC2757" s="170">
        <v>18308.04</v>
      </c>
      <c r="AD2757" s="11"/>
      <c r="AE2757" s="4"/>
      <c r="AF2757" s="4"/>
    </row>
    <row r="2758" spans="1:32">
      <c r="A2758" s="56"/>
      <c r="B2758" s="195"/>
      <c r="C2758" s="11" t="s">
        <v>495</v>
      </c>
      <c r="D2758" s="11"/>
      <c r="E2758" s="11" t="s">
        <v>414</v>
      </c>
      <c r="F2758" s="11">
        <v>143</v>
      </c>
      <c r="G2758" s="11"/>
      <c r="H2758" s="11">
        <f t="shared" si="195"/>
        <v>0</v>
      </c>
      <c r="I2758" s="11"/>
      <c r="J2758" s="207">
        <v>32.4</v>
      </c>
      <c r="K2758" s="11"/>
      <c r="M2758" s="11">
        <v>1</v>
      </c>
      <c r="N2758" s="70"/>
      <c r="P2758" s="196">
        <f t="shared" si="198"/>
        <v>32.4</v>
      </c>
      <c r="Q2758" s="11"/>
      <c r="R2758" s="11"/>
      <c r="S2758" s="11"/>
      <c r="T2758" s="170">
        <f t="shared" si="199"/>
        <v>143</v>
      </c>
      <c r="U2758" s="11"/>
      <c r="V2758" s="11"/>
      <c r="W2758" s="11"/>
      <c r="Y2758" s="11">
        <v>32.4</v>
      </c>
      <c r="Z2758" s="11">
        <f t="shared" si="196"/>
        <v>39.78</v>
      </c>
      <c r="AB2758" s="11">
        <f t="shared" si="197"/>
        <v>18.62</v>
      </c>
      <c r="AC2758" s="170">
        <v>31.3</v>
      </c>
      <c r="AD2758" s="11"/>
      <c r="AE2758" s="4"/>
      <c r="AF2758" s="4"/>
    </row>
    <row r="2759" spans="1:32">
      <c r="A2759" s="56"/>
      <c r="B2759" s="195"/>
      <c r="C2759" s="11" t="s">
        <v>495</v>
      </c>
      <c r="D2759" s="11"/>
      <c r="E2759" s="11" t="s">
        <v>354</v>
      </c>
      <c r="F2759" s="11">
        <v>6190569</v>
      </c>
      <c r="G2759" s="11"/>
      <c r="H2759" s="11">
        <f t="shared" si="195"/>
        <v>17016</v>
      </c>
      <c r="I2759" s="11"/>
      <c r="J2759" s="207">
        <v>553056.92000000027</v>
      </c>
      <c r="K2759" s="11"/>
      <c r="M2759" s="11">
        <v>946</v>
      </c>
      <c r="N2759" s="70"/>
      <c r="P2759" s="196">
        <f t="shared" si="198"/>
        <v>584.62676532769581</v>
      </c>
      <c r="Q2759" s="11"/>
      <c r="R2759" s="11"/>
      <c r="S2759" s="11"/>
      <c r="T2759" s="170">
        <f t="shared" si="199"/>
        <v>6543.9418604651164</v>
      </c>
      <c r="U2759" s="11"/>
      <c r="V2759" s="11"/>
      <c r="W2759" s="11"/>
      <c r="Y2759" s="11">
        <v>553056.92000000027</v>
      </c>
      <c r="Z2759" s="11">
        <f t="shared" si="196"/>
        <v>678990.16</v>
      </c>
      <c r="AB2759" s="11">
        <f t="shared" si="197"/>
        <v>317813.5</v>
      </c>
      <c r="AC2759" s="170">
        <v>534332.91</v>
      </c>
      <c r="AD2759" s="11"/>
      <c r="AE2759" s="4"/>
      <c r="AF2759" s="4"/>
    </row>
    <row r="2760" spans="1:32">
      <c r="A2760" s="56"/>
      <c r="B2760" s="195"/>
      <c r="C2760" s="11" t="s">
        <v>496</v>
      </c>
      <c r="D2760" s="11"/>
      <c r="E2760" s="11" t="s">
        <v>77</v>
      </c>
      <c r="F2760" s="11">
        <v>11574</v>
      </c>
      <c r="G2760" s="11"/>
      <c r="H2760" s="11">
        <f t="shared" si="195"/>
        <v>32</v>
      </c>
      <c r="I2760" s="11"/>
      <c r="J2760" s="207">
        <v>2455.9</v>
      </c>
      <c r="K2760" s="11"/>
      <c r="M2760" s="11">
        <v>15</v>
      </c>
      <c r="N2760" s="70"/>
      <c r="P2760" s="196">
        <f t="shared" si="198"/>
        <v>163.72666666666666</v>
      </c>
      <c r="Q2760" s="11"/>
      <c r="R2760" s="11"/>
      <c r="S2760" s="11"/>
      <c r="T2760" s="170">
        <f t="shared" si="199"/>
        <v>771.6</v>
      </c>
      <c r="U2760" s="11"/>
      <c r="V2760" s="11"/>
      <c r="W2760" s="11"/>
      <c r="Y2760" s="11">
        <v>2455.9</v>
      </c>
      <c r="Z2760" s="11">
        <f t="shared" si="196"/>
        <v>3015.12</v>
      </c>
      <c r="AB2760" s="11">
        <f t="shared" si="197"/>
        <v>1411.28</v>
      </c>
      <c r="AC2760" s="170">
        <v>2372.75</v>
      </c>
      <c r="AD2760" s="11"/>
      <c r="AE2760" s="4"/>
      <c r="AF2760" s="4"/>
    </row>
    <row r="2761" spans="1:32">
      <c r="A2761" s="56"/>
      <c r="B2761" s="195"/>
      <c r="C2761" s="11" t="s">
        <v>497</v>
      </c>
      <c r="D2761" s="11"/>
      <c r="E2761" s="11" t="s">
        <v>498</v>
      </c>
      <c r="F2761" s="11">
        <v>143658</v>
      </c>
      <c r="G2761" s="11"/>
      <c r="H2761" s="11">
        <f t="shared" si="195"/>
        <v>395</v>
      </c>
      <c r="I2761" s="11"/>
      <c r="J2761" s="207">
        <v>13129.4</v>
      </c>
      <c r="K2761" s="11"/>
      <c r="M2761" s="11">
        <v>54</v>
      </c>
      <c r="N2761" s="70"/>
      <c r="P2761" s="196">
        <f t="shared" si="198"/>
        <v>243.13703703703703</v>
      </c>
      <c r="Q2761" s="11"/>
      <c r="R2761" s="11"/>
      <c r="S2761" s="11"/>
      <c r="T2761" s="170">
        <f t="shared" si="199"/>
        <v>2660.3333333333335</v>
      </c>
      <c r="U2761" s="11"/>
      <c r="V2761" s="11"/>
      <c r="W2761" s="11"/>
      <c r="Y2761" s="11">
        <v>13129.4</v>
      </c>
      <c r="Z2761" s="11">
        <f t="shared" si="196"/>
        <v>16119.02</v>
      </c>
      <c r="AB2761" s="11">
        <f t="shared" si="197"/>
        <v>7544.79</v>
      </c>
      <c r="AC2761" s="170">
        <v>12684.9</v>
      </c>
      <c r="AD2761" s="11"/>
      <c r="AE2761" s="4"/>
      <c r="AF2761" s="4"/>
    </row>
    <row r="2762" spans="1:32">
      <c r="A2762" s="56"/>
      <c r="B2762" s="195"/>
      <c r="C2762" s="11" t="s">
        <v>499</v>
      </c>
      <c r="D2762" s="11"/>
      <c r="E2762" s="11" t="s">
        <v>198</v>
      </c>
      <c r="F2762" s="11">
        <v>47653</v>
      </c>
      <c r="G2762" s="11"/>
      <c r="H2762" s="11">
        <f t="shared" si="195"/>
        <v>131</v>
      </c>
      <c r="I2762" s="11"/>
      <c r="J2762" s="207">
        <v>9775.4299999999967</v>
      </c>
      <c r="K2762" s="11"/>
      <c r="M2762" s="11">
        <v>52</v>
      </c>
      <c r="N2762" s="70"/>
      <c r="P2762" s="196">
        <f t="shared" si="198"/>
        <v>187.9890384615384</v>
      </c>
      <c r="Q2762" s="11"/>
      <c r="R2762" s="11"/>
      <c r="S2762" s="11"/>
      <c r="T2762" s="170">
        <f t="shared" si="199"/>
        <v>916.40384615384619</v>
      </c>
      <c r="U2762" s="11"/>
      <c r="V2762" s="11"/>
      <c r="W2762" s="11"/>
      <c r="Y2762" s="11">
        <v>9775.4299999999967</v>
      </c>
      <c r="Z2762" s="11">
        <f t="shared" si="196"/>
        <v>12001.33</v>
      </c>
      <c r="AB2762" s="11">
        <f t="shared" si="197"/>
        <v>5617.44</v>
      </c>
      <c r="AC2762" s="170">
        <v>9444.48</v>
      </c>
      <c r="AD2762" s="11"/>
      <c r="AE2762" s="4"/>
      <c r="AF2762" s="4"/>
    </row>
    <row r="2763" spans="1:32">
      <c r="A2763" s="56"/>
      <c r="B2763" s="195"/>
      <c r="C2763" s="11" t="s">
        <v>500</v>
      </c>
      <c r="D2763" s="11"/>
      <c r="E2763" s="11" t="s">
        <v>310</v>
      </c>
      <c r="F2763" s="11">
        <v>31656</v>
      </c>
      <c r="G2763" s="11"/>
      <c r="H2763" s="11">
        <f t="shared" si="195"/>
        <v>87</v>
      </c>
      <c r="I2763" s="11"/>
      <c r="J2763" s="207">
        <v>4551.2700000000004</v>
      </c>
      <c r="K2763" s="11"/>
      <c r="M2763" s="11">
        <v>2</v>
      </c>
      <c r="N2763" s="70"/>
      <c r="P2763" s="196">
        <f t="shared" si="198"/>
        <v>2275.6350000000002</v>
      </c>
      <c r="Q2763" s="11"/>
      <c r="R2763" s="11"/>
      <c r="S2763" s="11"/>
      <c r="T2763" s="170">
        <f t="shared" si="199"/>
        <v>15828</v>
      </c>
      <c r="U2763" s="11"/>
      <c r="V2763" s="11"/>
      <c r="W2763" s="11"/>
      <c r="Y2763" s="11">
        <v>4551.2700000000004</v>
      </c>
      <c r="Z2763" s="11">
        <f t="shared" si="196"/>
        <v>5587.61</v>
      </c>
      <c r="AB2763" s="11">
        <f t="shared" si="197"/>
        <v>2615.38</v>
      </c>
      <c r="AC2763" s="170">
        <v>4397.18</v>
      </c>
      <c r="AD2763" s="11"/>
      <c r="AE2763" s="4"/>
      <c r="AF2763" s="4"/>
    </row>
    <row r="2764" spans="1:32">
      <c r="A2764" s="56"/>
      <c r="B2764" s="195"/>
      <c r="C2764" s="11" t="s">
        <v>502</v>
      </c>
      <c r="D2764" s="11"/>
      <c r="E2764" s="11" t="s">
        <v>136</v>
      </c>
      <c r="F2764" s="11">
        <v>536</v>
      </c>
      <c r="G2764" s="11"/>
      <c r="H2764" s="11">
        <f t="shared" si="195"/>
        <v>1</v>
      </c>
      <c r="I2764" s="11"/>
      <c r="J2764" s="207">
        <v>103.97</v>
      </c>
      <c r="K2764" s="11"/>
      <c r="M2764" s="11">
        <v>1</v>
      </c>
      <c r="N2764" s="70"/>
      <c r="P2764" s="196">
        <f t="shared" si="198"/>
        <v>103.97</v>
      </c>
      <c r="Q2764" s="11"/>
      <c r="R2764" s="11"/>
      <c r="S2764" s="11"/>
      <c r="T2764" s="170">
        <f t="shared" si="199"/>
        <v>536</v>
      </c>
      <c r="U2764" s="11"/>
      <c r="V2764" s="11"/>
      <c r="W2764" s="11"/>
      <c r="Y2764" s="11">
        <v>103.97</v>
      </c>
      <c r="Z2764" s="11">
        <f t="shared" si="196"/>
        <v>127.64</v>
      </c>
      <c r="AB2764" s="11">
        <f t="shared" si="197"/>
        <v>59.75</v>
      </c>
      <c r="AC2764" s="170">
        <v>100.45</v>
      </c>
      <c r="AD2764" s="11"/>
      <c r="AE2764" s="4"/>
      <c r="AF2764" s="4"/>
    </row>
    <row r="2765" spans="1:32">
      <c r="A2765" s="56"/>
      <c r="B2765" s="195"/>
      <c r="C2765" s="11" t="s">
        <v>502</v>
      </c>
      <c r="D2765" s="11"/>
      <c r="E2765" s="11" t="s">
        <v>211</v>
      </c>
      <c r="F2765" s="11">
        <v>66518</v>
      </c>
      <c r="G2765" s="11"/>
      <c r="H2765" s="11">
        <f t="shared" ref="H2765:H2828" si="200">ROUND($H$2857*F2765/$F$2857,0)</f>
        <v>183</v>
      </c>
      <c r="I2765" s="11"/>
      <c r="J2765" s="207">
        <v>10681.529999999997</v>
      </c>
      <c r="K2765" s="11"/>
      <c r="M2765" s="11">
        <v>68</v>
      </c>
      <c r="N2765" s="70"/>
      <c r="P2765" s="196">
        <f t="shared" si="198"/>
        <v>157.08132352941172</v>
      </c>
      <c r="Q2765" s="11"/>
      <c r="R2765" s="11"/>
      <c r="S2765" s="11"/>
      <c r="T2765" s="170">
        <f t="shared" si="199"/>
        <v>978.20588235294122</v>
      </c>
      <c r="U2765" s="11"/>
      <c r="V2765" s="11"/>
      <c r="W2765" s="11"/>
      <c r="Y2765" s="11">
        <v>10681.529999999997</v>
      </c>
      <c r="Z2765" s="11">
        <f t="shared" ref="Z2765:Z2828" si="201">ROUND($Z$2857*Y2765/$Y$2857,2)</f>
        <v>13113.76</v>
      </c>
      <c r="AB2765" s="11">
        <f t="shared" ref="AB2765:AB2828" si="202">ROUND($AB$2857*Y2765/$Y$2857,2)</f>
        <v>6138.13</v>
      </c>
      <c r="AC2765" s="170">
        <v>10319.9</v>
      </c>
      <c r="AD2765" s="11"/>
      <c r="AE2765" s="4"/>
      <c r="AF2765" s="4"/>
    </row>
    <row r="2766" spans="1:32">
      <c r="A2766" s="56"/>
      <c r="B2766" s="195"/>
      <c r="C2766" s="11" t="s">
        <v>503</v>
      </c>
      <c r="D2766" s="11"/>
      <c r="E2766" s="11" t="s">
        <v>77</v>
      </c>
      <c r="F2766" s="11">
        <v>10195</v>
      </c>
      <c r="G2766" s="11"/>
      <c r="H2766" s="11">
        <f t="shared" si="200"/>
        <v>28</v>
      </c>
      <c r="I2766" s="11"/>
      <c r="J2766" s="207">
        <v>1666.32</v>
      </c>
      <c r="K2766" s="11"/>
      <c r="M2766" s="11">
        <v>13</v>
      </c>
      <c r="N2766" s="70"/>
      <c r="P2766" s="196">
        <f t="shared" ref="P2766:P2829" si="203">J2766/M2766</f>
        <v>128.17846153846153</v>
      </c>
      <c r="Q2766" s="11"/>
      <c r="R2766" s="11"/>
      <c r="S2766" s="11"/>
      <c r="T2766" s="170">
        <f t="shared" ref="T2766:T2829" si="204">F2766/M2766</f>
        <v>784.23076923076928</v>
      </c>
      <c r="U2766" s="11"/>
      <c r="V2766" s="11"/>
      <c r="W2766" s="11"/>
      <c r="Y2766" s="11">
        <v>1666.32</v>
      </c>
      <c r="Z2766" s="11">
        <f t="shared" si="201"/>
        <v>2045.75</v>
      </c>
      <c r="AB2766" s="11">
        <f t="shared" si="202"/>
        <v>957.55</v>
      </c>
      <c r="AC2766" s="170">
        <v>1609.91</v>
      </c>
      <c r="AD2766" s="11"/>
      <c r="AE2766" s="4"/>
      <c r="AF2766" s="4"/>
    </row>
    <row r="2767" spans="1:32">
      <c r="A2767" s="56"/>
      <c r="B2767" s="195"/>
      <c r="C2767" s="11" t="s">
        <v>504</v>
      </c>
      <c r="D2767" s="11"/>
      <c r="E2767" s="11" t="s">
        <v>93</v>
      </c>
      <c r="F2767" s="11">
        <v>20150</v>
      </c>
      <c r="G2767" s="11"/>
      <c r="H2767" s="11">
        <f t="shared" si="200"/>
        <v>55</v>
      </c>
      <c r="I2767" s="11"/>
      <c r="J2767" s="207">
        <v>2479.4299999999998</v>
      </c>
      <c r="K2767" s="11"/>
      <c r="M2767" s="11">
        <v>8</v>
      </c>
      <c r="N2767" s="70"/>
      <c r="P2767" s="196">
        <f t="shared" si="203"/>
        <v>309.92874999999998</v>
      </c>
      <c r="Q2767" s="11"/>
      <c r="R2767" s="11"/>
      <c r="S2767" s="11"/>
      <c r="T2767" s="170">
        <f t="shared" si="204"/>
        <v>2518.75</v>
      </c>
      <c r="U2767" s="11"/>
      <c r="V2767" s="11"/>
      <c r="W2767" s="11"/>
      <c r="Y2767" s="11">
        <v>2479.4299999999998</v>
      </c>
      <c r="Z2767" s="11">
        <f t="shared" si="201"/>
        <v>3044.01</v>
      </c>
      <c r="AB2767" s="11">
        <f t="shared" si="202"/>
        <v>1424.8</v>
      </c>
      <c r="AC2767" s="170">
        <v>2395.4899999999998</v>
      </c>
      <c r="AD2767" s="11"/>
      <c r="AE2767" s="4"/>
      <c r="AF2767" s="4"/>
    </row>
    <row r="2768" spans="1:32">
      <c r="A2768" s="56"/>
      <c r="B2768" s="195"/>
      <c r="C2768" s="11" t="s">
        <v>506</v>
      </c>
      <c r="D2768" s="11"/>
      <c r="E2768" s="11" t="s">
        <v>75</v>
      </c>
      <c r="F2768" s="11">
        <v>495783</v>
      </c>
      <c r="G2768" s="11"/>
      <c r="H2768" s="11">
        <f t="shared" si="200"/>
        <v>1363</v>
      </c>
      <c r="I2768" s="11"/>
      <c r="J2768" s="207">
        <v>38202.080000000009</v>
      </c>
      <c r="K2768" s="11"/>
      <c r="M2768" s="11">
        <v>21</v>
      </c>
      <c r="N2768" s="70"/>
      <c r="P2768" s="196">
        <f t="shared" si="203"/>
        <v>1819.146666666667</v>
      </c>
      <c r="Q2768" s="11"/>
      <c r="R2768" s="11"/>
      <c r="S2768" s="11"/>
      <c r="T2768" s="170">
        <f t="shared" si="204"/>
        <v>23608.714285714286</v>
      </c>
      <c r="U2768" s="11"/>
      <c r="V2768" s="11"/>
      <c r="W2768" s="11"/>
      <c r="Y2768" s="11">
        <v>38202.080000000009</v>
      </c>
      <c r="Z2768" s="11">
        <f t="shared" si="201"/>
        <v>46900.84</v>
      </c>
      <c r="AB2768" s="11">
        <f t="shared" si="202"/>
        <v>21952.78</v>
      </c>
      <c r="AC2768" s="170">
        <v>36908.730000000003</v>
      </c>
      <c r="AD2768" s="11"/>
      <c r="AE2768" s="4"/>
      <c r="AF2768" s="4"/>
    </row>
    <row r="2769" spans="1:32">
      <c r="A2769" s="56"/>
      <c r="B2769" s="195"/>
      <c r="C2769" s="11" t="s">
        <v>507</v>
      </c>
      <c r="D2769" s="11"/>
      <c r="E2769" s="11" t="s">
        <v>115</v>
      </c>
      <c r="F2769" s="11">
        <v>4040</v>
      </c>
      <c r="G2769" s="11"/>
      <c r="H2769" s="11">
        <f t="shared" si="200"/>
        <v>11</v>
      </c>
      <c r="I2769" s="11"/>
      <c r="J2769" s="207">
        <v>790.31999999999994</v>
      </c>
      <c r="K2769" s="11"/>
      <c r="M2769" s="11">
        <v>10</v>
      </c>
      <c r="N2769" s="70"/>
      <c r="P2769" s="196">
        <f t="shared" si="203"/>
        <v>79.031999999999996</v>
      </c>
      <c r="Q2769" s="11"/>
      <c r="R2769" s="11"/>
      <c r="S2769" s="11"/>
      <c r="T2769" s="170">
        <f t="shared" si="204"/>
        <v>404</v>
      </c>
      <c r="U2769" s="11"/>
      <c r="V2769" s="11"/>
      <c r="W2769" s="11"/>
      <c r="Y2769" s="11">
        <v>790.31999999999994</v>
      </c>
      <c r="Z2769" s="11">
        <f t="shared" si="201"/>
        <v>970.28</v>
      </c>
      <c r="AB2769" s="11">
        <f t="shared" si="202"/>
        <v>454.16</v>
      </c>
      <c r="AC2769" s="170">
        <v>763.56</v>
      </c>
      <c r="AD2769" s="11"/>
      <c r="AE2769" s="4"/>
      <c r="AF2769" s="4"/>
    </row>
    <row r="2770" spans="1:32">
      <c r="A2770" s="56"/>
      <c r="B2770" s="195"/>
      <c r="C2770" s="11" t="s">
        <v>508</v>
      </c>
      <c r="D2770" s="11"/>
      <c r="E2770" s="11" t="s">
        <v>353</v>
      </c>
      <c r="F2770" s="11">
        <v>19244</v>
      </c>
      <c r="G2770" s="11"/>
      <c r="H2770" s="11">
        <f t="shared" si="200"/>
        <v>53</v>
      </c>
      <c r="I2770" s="11"/>
      <c r="J2770" s="207">
        <v>1894.1000000000001</v>
      </c>
      <c r="K2770" s="11"/>
      <c r="M2770" s="11">
        <v>2</v>
      </c>
      <c r="N2770" s="70"/>
      <c r="P2770" s="196">
        <f t="shared" si="203"/>
        <v>947.05000000000007</v>
      </c>
      <c r="Q2770" s="11"/>
      <c r="R2770" s="11"/>
      <c r="S2770" s="11"/>
      <c r="T2770" s="170">
        <f t="shared" si="204"/>
        <v>9622</v>
      </c>
      <c r="U2770" s="11"/>
      <c r="V2770" s="11"/>
      <c r="W2770" s="11"/>
      <c r="Y2770" s="11">
        <v>1894.1000000000001</v>
      </c>
      <c r="Z2770" s="11">
        <f t="shared" si="201"/>
        <v>2325.39</v>
      </c>
      <c r="AB2770" s="11">
        <f t="shared" si="202"/>
        <v>1088.44</v>
      </c>
      <c r="AC2770" s="170">
        <v>1829.97</v>
      </c>
      <c r="AD2770" s="11"/>
      <c r="AE2770" s="4"/>
      <c r="AF2770" s="4"/>
    </row>
    <row r="2771" spans="1:32">
      <c r="A2771" s="56"/>
      <c r="B2771" s="195"/>
      <c r="C2771" s="11" t="s">
        <v>508</v>
      </c>
      <c r="D2771" s="11"/>
      <c r="E2771" s="11" t="s">
        <v>66</v>
      </c>
      <c r="F2771" s="11">
        <v>157025</v>
      </c>
      <c r="G2771" s="11"/>
      <c r="H2771" s="11">
        <f t="shared" si="200"/>
        <v>432</v>
      </c>
      <c r="I2771" s="11"/>
      <c r="J2771" s="207">
        <v>18411.259999999995</v>
      </c>
      <c r="K2771" s="11"/>
      <c r="M2771" s="11">
        <v>47</v>
      </c>
      <c r="N2771" s="70"/>
      <c r="P2771" s="196">
        <f t="shared" si="203"/>
        <v>391.72893617021265</v>
      </c>
      <c r="Q2771" s="11"/>
      <c r="R2771" s="11"/>
      <c r="S2771" s="11"/>
      <c r="T2771" s="170">
        <f t="shared" si="204"/>
        <v>3340.9574468085107</v>
      </c>
      <c r="U2771" s="11"/>
      <c r="V2771" s="11"/>
      <c r="W2771" s="11"/>
      <c r="Y2771" s="11">
        <v>18411.259999999995</v>
      </c>
      <c r="Z2771" s="11">
        <f t="shared" si="201"/>
        <v>22603.58</v>
      </c>
      <c r="AB2771" s="11">
        <f t="shared" si="202"/>
        <v>10580.01</v>
      </c>
      <c r="AC2771" s="170">
        <v>17787.939999999999</v>
      </c>
      <c r="AD2771" s="11"/>
      <c r="AE2771" s="4"/>
      <c r="AF2771" s="4"/>
    </row>
    <row r="2772" spans="1:32">
      <c r="A2772" s="56"/>
      <c r="B2772" s="195"/>
      <c r="C2772" s="11" t="s">
        <v>509</v>
      </c>
      <c r="D2772" s="11"/>
      <c r="E2772" s="11" t="s">
        <v>510</v>
      </c>
      <c r="F2772" s="11">
        <v>1321161</v>
      </c>
      <c r="G2772" s="11"/>
      <c r="H2772" s="11">
        <f t="shared" si="200"/>
        <v>3631</v>
      </c>
      <c r="I2772" s="11"/>
      <c r="J2772" s="207">
        <v>186711.75000000006</v>
      </c>
      <c r="K2772" s="11"/>
      <c r="M2772" s="11">
        <v>431</v>
      </c>
      <c r="N2772" s="70"/>
      <c r="P2772" s="196">
        <f t="shared" si="203"/>
        <v>433.20591647331798</v>
      </c>
      <c r="Q2772" s="11"/>
      <c r="R2772" s="11"/>
      <c r="S2772" s="11"/>
      <c r="T2772" s="170">
        <f t="shared" si="204"/>
        <v>3065.3387470997682</v>
      </c>
      <c r="U2772" s="11"/>
      <c r="V2772" s="11"/>
      <c r="W2772" s="11"/>
      <c r="Y2772" s="11">
        <v>186711.75000000006</v>
      </c>
      <c r="Z2772" s="11">
        <f t="shared" si="201"/>
        <v>229226.75</v>
      </c>
      <c r="AB2772" s="11">
        <f t="shared" si="202"/>
        <v>107293.68</v>
      </c>
      <c r="AC2772" s="170">
        <v>180390.53</v>
      </c>
      <c r="AD2772" s="11"/>
      <c r="AE2772" s="4"/>
      <c r="AF2772" s="4"/>
    </row>
    <row r="2773" spans="1:32">
      <c r="A2773" s="56"/>
      <c r="B2773" s="195"/>
      <c r="C2773" s="11" t="s">
        <v>511</v>
      </c>
      <c r="D2773" s="11"/>
      <c r="E2773" s="11" t="s">
        <v>133</v>
      </c>
      <c r="F2773" s="11">
        <v>57810</v>
      </c>
      <c r="G2773" s="11"/>
      <c r="H2773" s="11">
        <f t="shared" si="200"/>
        <v>159</v>
      </c>
      <c r="I2773" s="11"/>
      <c r="J2773" s="207">
        <v>6664.94</v>
      </c>
      <c r="K2773" s="11"/>
      <c r="M2773" s="11">
        <v>64</v>
      </c>
      <c r="N2773" s="70"/>
      <c r="P2773" s="196">
        <f t="shared" si="203"/>
        <v>104.13968749999999</v>
      </c>
      <c r="Q2773" s="11"/>
      <c r="R2773" s="11"/>
      <c r="S2773" s="11"/>
      <c r="T2773" s="170">
        <f t="shared" si="204"/>
        <v>903.28125</v>
      </c>
      <c r="U2773" s="11"/>
      <c r="V2773" s="11"/>
      <c r="W2773" s="11"/>
      <c r="Y2773" s="11">
        <v>6664.94</v>
      </c>
      <c r="Z2773" s="11">
        <f t="shared" si="201"/>
        <v>8182.57</v>
      </c>
      <c r="AB2773" s="11">
        <f t="shared" si="202"/>
        <v>3830</v>
      </c>
      <c r="AC2773" s="170">
        <v>6439.3</v>
      </c>
      <c r="AD2773" s="11"/>
      <c r="AE2773" s="4"/>
      <c r="AF2773" s="4"/>
    </row>
    <row r="2774" spans="1:32">
      <c r="A2774" s="56"/>
      <c r="B2774" s="195"/>
      <c r="C2774" s="11" t="s">
        <v>512</v>
      </c>
      <c r="D2774" s="11"/>
      <c r="E2774" s="11" t="s">
        <v>484</v>
      </c>
      <c r="F2774" s="11">
        <v>2772531</v>
      </c>
      <c r="G2774" s="11"/>
      <c r="H2774" s="11">
        <f t="shared" si="200"/>
        <v>7621</v>
      </c>
      <c r="I2774" s="11"/>
      <c r="J2774" s="207">
        <v>203923.87999999983</v>
      </c>
      <c r="K2774" s="11"/>
      <c r="M2774" s="11">
        <v>260</v>
      </c>
      <c r="N2774" s="70"/>
      <c r="P2774" s="196">
        <f t="shared" si="203"/>
        <v>784.32261538461478</v>
      </c>
      <c r="Q2774" s="11"/>
      <c r="R2774" s="11"/>
      <c r="S2774" s="11"/>
      <c r="T2774" s="170">
        <f t="shared" si="204"/>
        <v>10663.58076923077</v>
      </c>
      <c r="U2774" s="11"/>
      <c r="V2774" s="11"/>
      <c r="W2774" s="11"/>
      <c r="Y2774" s="11">
        <v>203923.87999999983</v>
      </c>
      <c r="Z2774" s="11">
        <f t="shared" si="201"/>
        <v>250358.15</v>
      </c>
      <c r="AB2774" s="11">
        <f t="shared" si="202"/>
        <v>117184.61</v>
      </c>
      <c r="AC2774" s="170">
        <v>197019.94</v>
      </c>
      <c r="AD2774" s="11"/>
      <c r="AE2774" s="4"/>
      <c r="AF2774" s="4"/>
    </row>
    <row r="2775" spans="1:32">
      <c r="A2775" s="56"/>
      <c r="B2775" s="195"/>
      <c r="C2775" s="11" t="s">
        <v>513</v>
      </c>
      <c r="D2775" s="11"/>
      <c r="E2775" s="11" t="s">
        <v>599</v>
      </c>
      <c r="F2775" s="11">
        <v>8985</v>
      </c>
      <c r="G2775" s="11"/>
      <c r="H2775" s="11">
        <f t="shared" si="200"/>
        <v>25</v>
      </c>
      <c r="I2775" s="11"/>
      <c r="J2775" s="207">
        <v>1621.97</v>
      </c>
      <c r="K2775" s="11"/>
      <c r="M2775" s="11">
        <v>1</v>
      </c>
      <c r="N2775" s="70"/>
      <c r="P2775" s="196">
        <f t="shared" si="203"/>
        <v>1621.97</v>
      </c>
      <c r="Q2775" s="11"/>
      <c r="R2775" s="11"/>
      <c r="S2775" s="11"/>
      <c r="T2775" s="170">
        <f t="shared" si="204"/>
        <v>8985</v>
      </c>
      <c r="U2775" s="11"/>
      <c r="V2775" s="11"/>
      <c r="W2775" s="11"/>
      <c r="Y2775" s="11">
        <v>1621.97</v>
      </c>
      <c r="Z2775" s="11">
        <f t="shared" si="201"/>
        <v>1991.3</v>
      </c>
      <c r="AB2775" s="11">
        <f t="shared" si="202"/>
        <v>932.06</v>
      </c>
      <c r="AC2775" s="170">
        <v>1567.06</v>
      </c>
      <c r="AD2775" s="11"/>
      <c r="AE2775" s="4"/>
      <c r="AF2775" s="4"/>
    </row>
    <row r="2776" spans="1:32">
      <c r="A2776" s="56"/>
      <c r="B2776" s="195"/>
      <c r="C2776" s="11" t="s">
        <v>513</v>
      </c>
      <c r="D2776" s="11"/>
      <c r="E2776" s="11" t="s">
        <v>440</v>
      </c>
      <c r="F2776" s="11">
        <v>2985</v>
      </c>
      <c r="G2776" s="11"/>
      <c r="H2776" s="11">
        <f t="shared" si="200"/>
        <v>8</v>
      </c>
      <c r="I2776" s="11"/>
      <c r="J2776" s="207">
        <v>559.20000000000005</v>
      </c>
      <c r="K2776" s="11"/>
      <c r="M2776" s="11">
        <v>3</v>
      </c>
      <c r="N2776" s="70"/>
      <c r="P2776" s="196">
        <f t="shared" si="203"/>
        <v>186.4</v>
      </c>
      <c r="Q2776" s="11"/>
      <c r="R2776" s="11"/>
      <c r="S2776" s="11"/>
      <c r="T2776" s="170">
        <f t="shared" si="204"/>
        <v>995</v>
      </c>
      <c r="U2776" s="11"/>
      <c r="V2776" s="11"/>
      <c r="W2776" s="11"/>
      <c r="Y2776" s="11">
        <v>559.20000000000005</v>
      </c>
      <c r="Z2776" s="11">
        <f t="shared" si="201"/>
        <v>686.53</v>
      </c>
      <c r="AB2776" s="11">
        <f t="shared" si="202"/>
        <v>321.33999999999997</v>
      </c>
      <c r="AC2776" s="170">
        <v>540.27</v>
      </c>
      <c r="AD2776" s="11"/>
      <c r="AE2776" s="4"/>
      <c r="AF2776" s="4"/>
    </row>
    <row r="2777" spans="1:32">
      <c r="A2777" s="56"/>
      <c r="B2777" s="195"/>
      <c r="C2777" s="11" t="s">
        <v>513</v>
      </c>
      <c r="D2777" s="11"/>
      <c r="E2777" s="11" t="s">
        <v>514</v>
      </c>
      <c r="F2777" s="11">
        <v>141879</v>
      </c>
      <c r="G2777" s="11"/>
      <c r="H2777" s="11">
        <f t="shared" si="200"/>
        <v>390</v>
      </c>
      <c r="I2777" s="11"/>
      <c r="J2777" s="207">
        <v>24100.820000000003</v>
      </c>
      <c r="K2777" s="11"/>
      <c r="M2777" s="11">
        <v>45</v>
      </c>
      <c r="N2777" s="70"/>
      <c r="P2777" s="196">
        <f t="shared" si="203"/>
        <v>535.57377777777788</v>
      </c>
      <c r="Q2777" s="11"/>
      <c r="R2777" s="11"/>
      <c r="S2777" s="11"/>
      <c r="T2777" s="170">
        <f t="shared" si="204"/>
        <v>3152.8666666666668</v>
      </c>
      <c r="U2777" s="11"/>
      <c r="V2777" s="11"/>
      <c r="W2777" s="11"/>
      <c r="Y2777" s="11">
        <v>24100.820000000003</v>
      </c>
      <c r="Z2777" s="11">
        <f t="shared" si="201"/>
        <v>29588.67</v>
      </c>
      <c r="AB2777" s="11">
        <f t="shared" si="202"/>
        <v>13849.51</v>
      </c>
      <c r="AC2777" s="170">
        <v>23284.87</v>
      </c>
      <c r="AD2777" s="11"/>
      <c r="AE2777" s="4"/>
      <c r="AF2777" s="4"/>
    </row>
    <row r="2778" spans="1:32">
      <c r="A2778" s="56"/>
      <c r="B2778" s="195"/>
      <c r="C2778" s="11" t="s">
        <v>515</v>
      </c>
      <c r="D2778" s="11"/>
      <c r="E2778" s="11" t="s">
        <v>93</v>
      </c>
      <c r="F2778" s="11">
        <v>635397</v>
      </c>
      <c r="G2778" s="11"/>
      <c r="H2778" s="11">
        <f t="shared" si="200"/>
        <v>1747</v>
      </c>
      <c r="I2778" s="11"/>
      <c r="J2778" s="207">
        <v>85001.540000000008</v>
      </c>
      <c r="K2778" s="11"/>
      <c r="M2778" s="11">
        <v>187</v>
      </c>
      <c r="N2778" s="70"/>
      <c r="P2778" s="196">
        <f t="shared" si="203"/>
        <v>454.55368983957226</v>
      </c>
      <c r="Q2778" s="11"/>
      <c r="R2778" s="11"/>
      <c r="S2778" s="11"/>
      <c r="T2778" s="170">
        <f t="shared" si="204"/>
        <v>3397.8449197860964</v>
      </c>
      <c r="U2778" s="11"/>
      <c r="V2778" s="11"/>
      <c r="W2778" s="11"/>
      <c r="Y2778" s="11">
        <v>85001.540000000008</v>
      </c>
      <c r="Z2778" s="11">
        <f t="shared" si="201"/>
        <v>104356.73</v>
      </c>
      <c r="AB2778" s="11">
        <f t="shared" si="202"/>
        <v>48846.03</v>
      </c>
      <c r="AC2778" s="170">
        <v>82123.77</v>
      </c>
      <c r="AD2778" s="11"/>
      <c r="AE2778" s="4"/>
      <c r="AF2778" s="4"/>
    </row>
    <row r="2779" spans="1:32">
      <c r="A2779" s="56"/>
      <c r="B2779" s="195"/>
      <c r="C2779" s="11" t="s">
        <v>516</v>
      </c>
      <c r="D2779" s="11"/>
      <c r="E2779" s="11" t="s">
        <v>86</v>
      </c>
      <c r="F2779" s="11">
        <v>1548670</v>
      </c>
      <c r="G2779" s="11"/>
      <c r="H2779" s="11">
        <f t="shared" si="200"/>
        <v>4257</v>
      </c>
      <c r="I2779" s="11"/>
      <c r="J2779" s="207">
        <v>162577.8299999999</v>
      </c>
      <c r="K2779" s="11"/>
      <c r="M2779" s="11">
        <v>174</v>
      </c>
      <c r="N2779" s="70"/>
      <c r="P2779" s="196">
        <f t="shared" si="203"/>
        <v>934.35534482758567</v>
      </c>
      <c r="Q2779" s="11"/>
      <c r="R2779" s="11"/>
      <c r="S2779" s="11"/>
      <c r="T2779" s="170">
        <f t="shared" si="204"/>
        <v>8900.4022988505749</v>
      </c>
      <c r="U2779" s="11"/>
      <c r="V2779" s="11"/>
      <c r="W2779" s="11"/>
      <c r="Y2779" s="11">
        <v>162577.8299999999</v>
      </c>
      <c r="Z2779" s="11">
        <f t="shared" si="201"/>
        <v>199597.44</v>
      </c>
      <c r="AB2779" s="11">
        <f t="shared" si="202"/>
        <v>93425.15</v>
      </c>
      <c r="AC2779" s="170">
        <v>157073.68</v>
      </c>
      <c r="AD2779" s="11"/>
      <c r="AE2779" s="4"/>
      <c r="AF2779" s="4"/>
    </row>
    <row r="2780" spans="1:32">
      <c r="A2780" s="56"/>
      <c r="B2780" s="195"/>
      <c r="C2780" s="11" t="s">
        <v>517</v>
      </c>
      <c r="D2780" s="11"/>
      <c r="E2780" s="11" t="s">
        <v>164</v>
      </c>
      <c r="F2780" s="11">
        <v>16</v>
      </c>
      <c r="G2780" s="11"/>
      <c r="H2780" s="11">
        <f t="shared" si="200"/>
        <v>0</v>
      </c>
      <c r="I2780" s="11"/>
      <c r="J2780" s="207">
        <v>17.14</v>
      </c>
      <c r="K2780" s="11"/>
      <c r="M2780" s="11">
        <v>1</v>
      </c>
      <c r="N2780" s="70"/>
      <c r="P2780" s="196">
        <f t="shared" si="203"/>
        <v>17.14</v>
      </c>
      <c r="Q2780" s="11"/>
      <c r="R2780" s="11"/>
      <c r="S2780" s="11"/>
      <c r="T2780" s="170">
        <f t="shared" si="204"/>
        <v>16</v>
      </c>
      <c r="U2780" s="11"/>
      <c r="V2780" s="11"/>
      <c r="W2780" s="11"/>
      <c r="Y2780" s="11">
        <v>17.14</v>
      </c>
      <c r="Z2780" s="11">
        <f t="shared" si="201"/>
        <v>21.04</v>
      </c>
      <c r="AB2780" s="11">
        <f t="shared" si="202"/>
        <v>9.85</v>
      </c>
      <c r="AC2780" s="170">
        <v>16.559999999999999</v>
      </c>
      <c r="AD2780" s="11"/>
      <c r="AE2780" s="4"/>
      <c r="AF2780" s="4"/>
    </row>
    <row r="2781" spans="1:32">
      <c r="A2781" s="56"/>
      <c r="B2781" s="195"/>
      <c r="C2781" s="11" t="s">
        <v>517</v>
      </c>
      <c r="D2781" s="11"/>
      <c r="E2781" s="11" t="s">
        <v>79</v>
      </c>
      <c r="F2781" s="11">
        <v>21293399</v>
      </c>
      <c r="G2781" s="11"/>
      <c r="H2781" s="11">
        <f t="shared" si="200"/>
        <v>58529</v>
      </c>
      <c r="I2781" s="11"/>
      <c r="J2781" s="207">
        <v>1880141.6600000025</v>
      </c>
      <c r="K2781" s="11"/>
      <c r="M2781" s="11">
        <v>972</v>
      </c>
      <c r="N2781" s="70"/>
      <c r="P2781" s="196">
        <f t="shared" si="203"/>
        <v>1934.3021193415664</v>
      </c>
      <c r="Q2781" s="11"/>
      <c r="R2781" s="11"/>
      <c r="S2781" s="11"/>
      <c r="T2781" s="170">
        <f t="shared" si="204"/>
        <v>21906.789094650205</v>
      </c>
      <c r="U2781" s="11"/>
      <c r="V2781" s="11"/>
      <c r="W2781" s="11"/>
      <c r="Y2781" s="11">
        <v>1880141.6600000025</v>
      </c>
      <c r="Z2781" s="11">
        <f t="shared" si="201"/>
        <v>2308257.31</v>
      </c>
      <c r="AB2781" s="11">
        <f t="shared" si="202"/>
        <v>1080421.1499999999</v>
      </c>
      <c r="AC2781" s="170">
        <v>1816488.54</v>
      </c>
      <c r="AD2781" s="11"/>
      <c r="AE2781" s="4"/>
      <c r="AF2781" s="4"/>
    </row>
    <row r="2782" spans="1:32">
      <c r="A2782" s="56"/>
      <c r="B2782" s="195"/>
      <c r="C2782" s="11" t="s">
        <v>517</v>
      </c>
      <c r="D2782" s="11"/>
      <c r="E2782" s="11" t="s">
        <v>443</v>
      </c>
      <c r="F2782" s="11">
        <v>15755</v>
      </c>
      <c r="G2782" s="11"/>
      <c r="H2782" s="11">
        <f t="shared" si="200"/>
        <v>43</v>
      </c>
      <c r="I2782" s="11"/>
      <c r="J2782" s="207">
        <v>1390.99</v>
      </c>
      <c r="K2782" s="11"/>
      <c r="M2782" s="11">
        <v>1</v>
      </c>
      <c r="N2782" s="70"/>
      <c r="P2782" s="196">
        <f t="shared" si="203"/>
        <v>1390.99</v>
      </c>
      <c r="Q2782" s="11"/>
      <c r="R2782" s="11"/>
      <c r="S2782" s="11"/>
      <c r="T2782" s="170">
        <f t="shared" si="204"/>
        <v>15755</v>
      </c>
      <c r="U2782" s="11"/>
      <c r="V2782" s="11"/>
      <c r="W2782" s="11"/>
      <c r="Y2782" s="11">
        <v>1390.99</v>
      </c>
      <c r="Z2782" s="11">
        <f t="shared" si="201"/>
        <v>1707.72</v>
      </c>
      <c r="AB2782" s="11">
        <f t="shared" si="202"/>
        <v>799.33</v>
      </c>
      <c r="AC2782" s="170">
        <v>1343.9</v>
      </c>
      <c r="AD2782" s="11"/>
      <c r="AE2782" s="4"/>
      <c r="AF2782" s="4"/>
    </row>
    <row r="2783" spans="1:32">
      <c r="A2783" s="56"/>
      <c r="B2783" s="195"/>
      <c r="C2783" s="11" t="s">
        <v>518</v>
      </c>
      <c r="D2783" s="11"/>
      <c r="E2783" s="11" t="s">
        <v>68</v>
      </c>
      <c r="F2783" s="11">
        <v>78188</v>
      </c>
      <c r="G2783" s="11"/>
      <c r="H2783" s="11">
        <f t="shared" si="200"/>
        <v>215</v>
      </c>
      <c r="I2783" s="11"/>
      <c r="J2783" s="207">
        <v>13371.900000000001</v>
      </c>
      <c r="K2783" s="11"/>
      <c r="M2783" s="11">
        <v>47</v>
      </c>
      <c r="N2783" s="70"/>
      <c r="P2783" s="196">
        <f t="shared" si="203"/>
        <v>284.50851063829788</v>
      </c>
      <c r="Q2783" s="11"/>
      <c r="R2783" s="11"/>
      <c r="S2783" s="11"/>
      <c r="T2783" s="170">
        <f t="shared" si="204"/>
        <v>1663.5744680851064</v>
      </c>
      <c r="U2783" s="11"/>
      <c r="V2783" s="11"/>
      <c r="W2783" s="11"/>
      <c r="Y2783" s="11">
        <v>13371.900000000001</v>
      </c>
      <c r="Z2783" s="11">
        <f t="shared" si="201"/>
        <v>16416.73</v>
      </c>
      <c r="AB2783" s="11">
        <f t="shared" si="202"/>
        <v>7684.15</v>
      </c>
      <c r="AC2783" s="170">
        <v>12919.19</v>
      </c>
      <c r="AD2783" s="11"/>
      <c r="AE2783" s="4"/>
      <c r="AF2783" s="4"/>
    </row>
    <row r="2784" spans="1:32">
      <c r="A2784" s="56"/>
      <c r="B2784" s="195"/>
      <c r="C2784" s="11" t="s">
        <v>519</v>
      </c>
      <c r="D2784" s="11"/>
      <c r="E2784" s="11" t="s">
        <v>77</v>
      </c>
      <c r="F2784" s="11">
        <v>1282392</v>
      </c>
      <c r="G2784" s="11"/>
      <c r="H2784" s="11">
        <f t="shared" si="200"/>
        <v>3525</v>
      </c>
      <c r="I2784" s="11"/>
      <c r="J2784" s="207">
        <v>129933.57999999993</v>
      </c>
      <c r="K2784" s="11"/>
      <c r="M2784" s="11">
        <v>320</v>
      </c>
      <c r="N2784" s="70"/>
      <c r="P2784" s="196">
        <f t="shared" si="203"/>
        <v>406.04243749999978</v>
      </c>
      <c r="Q2784" s="11"/>
      <c r="R2784" s="11"/>
      <c r="S2784" s="11"/>
      <c r="T2784" s="170">
        <f t="shared" si="204"/>
        <v>4007.4749999999999</v>
      </c>
      <c r="U2784" s="11"/>
      <c r="V2784" s="11"/>
      <c r="W2784" s="11"/>
      <c r="Y2784" s="11">
        <v>129933.57999999993</v>
      </c>
      <c r="Z2784" s="11">
        <f t="shared" si="201"/>
        <v>159519.97</v>
      </c>
      <c r="AB2784" s="11">
        <f t="shared" si="202"/>
        <v>74666.179999999993</v>
      </c>
      <c r="AC2784" s="170">
        <v>125534.61</v>
      </c>
      <c r="AD2784" s="11"/>
      <c r="AE2784" s="4"/>
      <c r="AF2784" s="4"/>
    </row>
    <row r="2785" spans="1:32">
      <c r="A2785" s="56"/>
      <c r="B2785" s="195"/>
      <c r="C2785" s="11" t="s">
        <v>520</v>
      </c>
      <c r="D2785" s="11"/>
      <c r="E2785" s="11" t="s">
        <v>70</v>
      </c>
      <c r="F2785" s="11">
        <v>640</v>
      </c>
      <c r="G2785" s="11"/>
      <c r="H2785" s="11">
        <f t="shared" si="200"/>
        <v>2</v>
      </c>
      <c r="I2785" s="11"/>
      <c r="J2785" s="207">
        <v>603.71</v>
      </c>
      <c r="K2785" s="11"/>
      <c r="M2785" s="11">
        <v>1</v>
      </c>
      <c r="N2785" s="70"/>
      <c r="P2785" s="196">
        <f t="shared" si="203"/>
        <v>603.71</v>
      </c>
      <c r="Q2785" s="11"/>
      <c r="R2785" s="11"/>
      <c r="S2785" s="11"/>
      <c r="T2785" s="170">
        <f t="shared" si="204"/>
        <v>640</v>
      </c>
      <c r="U2785" s="11"/>
      <c r="V2785" s="11"/>
      <c r="W2785" s="11"/>
      <c r="Y2785" s="11">
        <v>603.71</v>
      </c>
      <c r="Z2785" s="11">
        <f t="shared" si="201"/>
        <v>741.18</v>
      </c>
      <c r="AB2785" s="11">
        <f t="shared" si="202"/>
        <v>346.92</v>
      </c>
      <c r="AC2785" s="170">
        <v>583.27</v>
      </c>
      <c r="AD2785" s="11"/>
      <c r="AE2785" s="4"/>
      <c r="AF2785" s="4"/>
    </row>
    <row r="2786" spans="1:32">
      <c r="A2786" s="56"/>
      <c r="B2786" s="195"/>
      <c r="C2786" s="11" t="s">
        <v>520</v>
      </c>
      <c r="D2786" s="11"/>
      <c r="E2786" s="11" t="s">
        <v>57</v>
      </c>
      <c r="F2786" s="11">
        <v>562076</v>
      </c>
      <c r="G2786" s="11"/>
      <c r="H2786" s="11">
        <f t="shared" si="200"/>
        <v>1545</v>
      </c>
      <c r="I2786" s="11"/>
      <c r="J2786" s="207">
        <v>50503.64</v>
      </c>
      <c r="K2786" s="11"/>
      <c r="M2786" s="11">
        <v>106</v>
      </c>
      <c r="N2786" s="70"/>
      <c r="P2786" s="196">
        <f t="shared" si="203"/>
        <v>476.44943396226415</v>
      </c>
      <c r="Q2786" s="11"/>
      <c r="R2786" s="11"/>
      <c r="S2786" s="11"/>
      <c r="T2786" s="170">
        <f t="shared" si="204"/>
        <v>5302.6037735849059</v>
      </c>
      <c r="U2786" s="11"/>
      <c r="V2786" s="11"/>
      <c r="W2786" s="11"/>
      <c r="Y2786" s="11">
        <v>50503.64</v>
      </c>
      <c r="Z2786" s="11">
        <f t="shared" si="201"/>
        <v>62003.519999999997</v>
      </c>
      <c r="AB2786" s="11">
        <f t="shared" si="202"/>
        <v>29021.86</v>
      </c>
      <c r="AC2786" s="170">
        <v>48793.81</v>
      </c>
      <c r="AD2786" s="11"/>
      <c r="AE2786" s="4"/>
      <c r="AF2786" s="4"/>
    </row>
    <row r="2787" spans="1:32">
      <c r="A2787" s="56"/>
      <c r="B2787" s="195"/>
      <c r="C2787" s="11" t="s">
        <v>520</v>
      </c>
      <c r="D2787" s="11"/>
      <c r="E2787" s="11" t="s">
        <v>68</v>
      </c>
      <c r="F2787" s="11">
        <v>136</v>
      </c>
      <c r="G2787" s="11"/>
      <c r="H2787" s="11">
        <f t="shared" si="200"/>
        <v>0</v>
      </c>
      <c r="I2787" s="11"/>
      <c r="J2787" s="207">
        <v>74.239999999999995</v>
      </c>
      <c r="K2787" s="11"/>
      <c r="M2787" s="11">
        <v>2</v>
      </c>
      <c r="N2787" s="70"/>
      <c r="P2787" s="196">
        <f t="shared" si="203"/>
        <v>37.119999999999997</v>
      </c>
      <c r="Q2787" s="11"/>
      <c r="R2787" s="11"/>
      <c r="S2787" s="11"/>
      <c r="T2787" s="170">
        <f t="shared" si="204"/>
        <v>68</v>
      </c>
      <c r="U2787" s="11"/>
      <c r="V2787" s="11"/>
      <c r="W2787" s="11"/>
      <c r="Y2787" s="11">
        <v>74.239999999999995</v>
      </c>
      <c r="Z2787" s="11">
        <f t="shared" si="201"/>
        <v>91.14</v>
      </c>
      <c r="AB2787" s="11">
        <f t="shared" si="202"/>
        <v>42.66</v>
      </c>
      <c r="AC2787" s="170">
        <v>71.73</v>
      </c>
      <c r="AD2787" s="11"/>
      <c r="AE2787" s="4"/>
      <c r="AF2787" s="4"/>
    </row>
    <row r="2788" spans="1:32">
      <c r="A2788" s="56"/>
      <c r="B2788" s="195"/>
      <c r="C2788" s="11" t="s">
        <v>522</v>
      </c>
      <c r="D2788" s="11"/>
      <c r="E2788" s="11" t="s">
        <v>53</v>
      </c>
      <c r="F2788" s="11">
        <v>7194</v>
      </c>
      <c r="G2788" s="11"/>
      <c r="H2788" s="11">
        <f t="shared" si="200"/>
        <v>20</v>
      </c>
      <c r="I2788" s="11"/>
      <c r="J2788" s="207">
        <v>1073.9100000000001</v>
      </c>
      <c r="K2788" s="11"/>
      <c r="M2788" s="11">
        <v>12</v>
      </c>
      <c r="N2788" s="70"/>
      <c r="P2788" s="196">
        <f t="shared" si="203"/>
        <v>89.492500000000007</v>
      </c>
      <c r="Q2788" s="11"/>
      <c r="R2788" s="11"/>
      <c r="S2788" s="11"/>
      <c r="T2788" s="170">
        <f t="shared" si="204"/>
        <v>599.5</v>
      </c>
      <c r="U2788" s="11"/>
      <c r="V2788" s="11"/>
      <c r="W2788" s="11"/>
      <c r="Y2788" s="11">
        <v>1073.9100000000001</v>
      </c>
      <c r="Z2788" s="11">
        <f t="shared" si="201"/>
        <v>1318.44</v>
      </c>
      <c r="AB2788" s="11">
        <f t="shared" si="202"/>
        <v>617.12</v>
      </c>
      <c r="AC2788" s="170">
        <v>1037.55</v>
      </c>
      <c r="AD2788" s="11"/>
      <c r="AE2788" s="4"/>
      <c r="AF2788" s="4"/>
    </row>
    <row r="2789" spans="1:32">
      <c r="A2789" s="56"/>
      <c r="B2789" s="195"/>
      <c r="C2789" s="11" t="s">
        <v>523</v>
      </c>
      <c r="D2789" s="11"/>
      <c r="E2789" s="11" t="s">
        <v>600</v>
      </c>
      <c r="F2789" s="11">
        <v>288</v>
      </c>
      <c r="G2789" s="11"/>
      <c r="H2789" s="11">
        <f t="shared" si="200"/>
        <v>1</v>
      </c>
      <c r="I2789" s="11"/>
      <c r="J2789" s="207">
        <v>55.36</v>
      </c>
      <c r="K2789" s="11"/>
      <c r="M2789" s="11">
        <v>1</v>
      </c>
      <c r="N2789" s="70"/>
      <c r="P2789" s="196">
        <f t="shared" si="203"/>
        <v>55.36</v>
      </c>
      <c r="Q2789" s="11"/>
      <c r="R2789" s="11"/>
      <c r="S2789" s="11"/>
      <c r="T2789" s="170">
        <f t="shared" si="204"/>
        <v>288</v>
      </c>
      <c r="U2789" s="11"/>
      <c r="V2789" s="11"/>
      <c r="W2789" s="11"/>
      <c r="Y2789" s="11">
        <v>55.36</v>
      </c>
      <c r="Z2789" s="11">
        <f t="shared" si="201"/>
        <v>67.97</v>
      </c>
      <c r="AB2789" s="11">
        <f t="shared" si="202"/>
        <v>31.81</v>
      </c>
      <c r="AC2789" s="170">
        <v>53.49</v>
      </c>
      <c r="AD2789" s="11"/>
      <c r="AE2789" s="4"/>
      <c r="AF2789" s="4"/>
    </row>
    <row r="2790" spans="1:32">
      <c r="A2790" s="56"/>
      <c r="B2790" s="195"/>
      <c r="C2790" s="11" t="s">
        <v>524</v>
      </c>
      <c r="D2790" s="11"/>
      <c r="E2790" s="11" t="s">
        <v>525</v>
      </c>
      <c r="F2790" s="11">
        <v>295782</v>
      </c>
      <c r="G2790" s="11"/>
      <c r="H2790" s="11">
        <f t="shared" si="200"/>
        <v>813</v>
      </c>
      <c r="I2790" s="11"/>
      <c r="J2790" s="207">
        <v>59554.750000000044</v>
      </c>
      <c r="K2790" s="11"/>
      <c r="M2790" s="11">
        <v>82</v>
      </c>
      <c r="N2790" s="70"/>
      <c r="P2790" s="196">
        <f t="shared" si="203"/>
        <v>726.27743902439079</v>
      </c>
      <c r="Q2790" s="11"/>
      <c r="R2790" s="11"/>
      <c r="S2790" s="11"/>
      <c r="T2790" s="170">
        <f t="shared" si="204"/>
        <v>3607.0975609756097</v>
      </c>
      <c r="U2790" s="11"/>
      <c r="V2790" s="11"/>
      <c r="W2790" s="11"/>
      <c r="Y2790" s="11">
        <v>59554.750000000044</v>
      </c>
      <c r="Z2790" s="11">
        <f t="shared" si="201"/>
        <v>73115.600000000006</v>
      </c>
      <c r="AB2790" s="11">
        <f t="shared" si="202"/>
        <v>34223.07</v>
      </c>
      <c r="AC2790" s="170">
        <v>57538.49</v>
      </c>
      <c r="AD2790" s="11"/>
      <c r="AE2790" s="4"/>
      <c r="AF2790" s="4"/>
    </row>
    <row r="2791" spans="1:32">
      <c r="A2791" s="56"/>
      <c r="B2791" s="195"/>
      <c r="C2791" s="11" t="s">
        <v>524</v>
      </c>
      <c r="D2791" s="11"/>
      <c r="E2791" s="11" t="s">
        <v>157</v>
      </c>
      <c r="F2791" s="11"/>
      <c r="G2791" s="11"/>
      <c r="H2791" s="11">
        <f t="shared" si="200"/>
        <v>0</v>
      </c>
      <c r="I2791" s="11"/>
      <c r="J2791" s="207">
        <v>9.65</v>
      </c>
      <c r="K2791" s="11"/>
      <c r="M2791" s="11">
        <v>1</v>
      </c>
      <c r="N2791" s="70"/>
      <c r="P2791" s="196">
        <f t="shared" si="203"/>
        <v>9.65</v>
      </c>
      <c r="Q2791" s="11"/>
      <c r="R2791" s="11"/>
      <c r="S2791" s="11"/>
      <c r="T2791" s="170">
        <f t="shared" si="204"/>
        <v>0</v>
      </c>
      <c r="U2791" s="11"/>
      <c r="V2791" s="11"/>
      <c r="W2791" s="11"/>
      <c r="Y2791" s="11">
        <v>9.65</v>
      </c>
      <c r="Z2791" s="11">
        <f t="shared" si="201"/>
        <v>11.85</v>
      </c>
      <c r="AB2791" s="11">
        <f t="shared" si="202"/>
        <v>5.55</v>
      </c>
      <c r="AC2791" s="170">
        <v>9.32</v>
      </c>
      <c r="AD2791" s="11"/>
      <c r="AE2791" s="4"/>
      <c r="AF2791" s="4"/>
    </row>
    <row r="2792" spans="1:32">
      <c r="A2792" s="56"/>
      <c r="B2792" s="195"/>
      <c r="C2792" s="11" t="s">
        <v>524</v>
      </c>
      <c r="D2792" s="11"/>
      <c r="E2792" s="11" t="s">
        <v>115</v>
      </c>
      <c r="F2792" s="11">
        <v>10310</v>
      </c>
      <c r="G2792" s="11"/>
      <c r="H2792" s="11">
        <f t="shared" si="200"/>
        <v>28</v>
      </c>
      <c r="I2792" s="11"/>
      <c r="J2792" s="207">
        <v>1843.3000000000002</v>
      </c>
      <c r="K2792" s="11"/>
      <c r="M2792" s="11">
        <v>5</v>
      </c>
      <c r="N2792" s="70"/>
      <c r="P2792" s="196">
        <f t="shared" si="203"/>
        <v>368.66</v>
      </c>
      <c r="Q2792" s="11"/>
      <c r="R2792" s="11"/>
      <c r="S2792" s="11"/>
      <c r="T2792" s="170">
        <f t="shared" si="204"/>
        <v>2062</v>
      </c>
      <c r="U2792" s="11"/>
      <c r="V2792" s="11"/>
      <c r="W2792" s="11"/>
      <c r="Y2792" s="11">
        <v>1843.3000000000002</v>
      </c>
      <c r="Z2792" s="11">
        <f t="shared" si="201"/>
        <v>2263.0300000000002</v>
      </c>
      <c r="AB2792" s="11">
        <f t="shared" si="202"/>
        <v>1059.25</v>
      </c>
      <c r="AC2792" s="170">
        <v>1780.89</v>
      </c>
      <c r="AD2792" s="11"/>
      <c r="AE2792" s="4"/>
      <c r="AF2792" s="4"/>
    </row>
    <row r="2793" spans="1:32">
      <c r="A2793" s="56"/>
      <c r="B2793" s="195"/>
      <c r="C2793" s="11" t="s">
        <v>526</v>
      </c>
      <c r="D2793" s="11"/>
      <c r="E2793" s="11" t="s">
        <v>323</v>
      </c>
      <c r="F2793" s="11">
        <v>2377249</v>
      </c>
      <c r="G2793" s="11"/>
      <c r="H2793" s="11">
        <f t="shared" si="200"/>
        <v>6534</v>
      </c>
      <c r="I2793" s="11"/>
      <c r="J2793" s="207">
        <v>252974.7399999997</v>
      </c>
      <c r="K2793" s="11"/>
      <c r="M2793" s="11">
        <v>506</v>
      </c>
      <c r="N2793" s="70"/>
      <c r="P2793" s="196">
        <f t="shared" si="203"/>
        <v>499.95007905138283</v>
      </c>
      <c r="Q2793" s="11"/>
      <c r="R2793" s="11"/>
      <c r="S2793" s="11"/>
      <c r="T2793" s="170">
        <f t="shared" si="204"/>
        <v>4698.120553359684</v>
      </c>
      <c r="U2793" s="11"/>
      <c r="V2793" s="11"/>
      <c r="W2793" s="11"/>
      <c r="Y2793" s="11">
        <v>252974.7399999997</v>
      </c>
      <c r="Z2793" s="11">
        <f t="shared" si="201"/>
        <v>310578.08</v>
      </c>
      <c r="AB2793" s="11">
        <f t="shared" si="202"/>
        <v>145371.63</v>
      </c>
      <c r="AC2793" s="170">
        <v>244410.16</v>
      </c>
      <c r="AD2793" s="11"/>
      <c r="AE2793" s="4"/>
      <c r="AF2793" s="4"/>
    </row>
    <row r="2794" spans="1:32">
      <c r="A2794" s="56"/>
      <c r="B2794" s="195"/>
      <c r="C2794" s="11" t="s">
        <v>527</v>
      </c>
      <c r="D2794" s="11"/>
      <c r="E2794" s="11" t="s">
        <v>119</v>
      </c>
      <c r="F2794" s="11">
        <v>12609253</v>
      </c>
      <c r="G2794" s="11"/>
      <c r="H2794" s="11">
        <f t="shared" si="200"/>
        <v>34659</v>
      </c>
      <c r="I2794" s="11"/>
      <c r="J2794" s="207">
        <v>1173874.1900000037</v>
      </c>
      <c r="K2794" s="11"/>
      <c r="M2794" s="11">
        <v>1638</v>
      </c>
      <c r="N2794" s="70"/>
      <c r="P2794" s="196">
        <f t="shared" si="203"/>
        <v>716.65090964591184</v>
      </c>
      <c r="Q2794" s="11"/>
      <c r="R2794" s="11"/>
      <c r="S2794" s="11"/>
      <c r="T2794" s="170">
        <f t="shared" si="204"/>
        <v>7697.9566544566542</v>
      </c>
      <c r="U2794" s="11"/>
      <c r="V2794" s="11"/>
      <c r="W2794" s="11"/>
      <c r="Y2794" s="11">
        <v>1173874.1900000037</v>
      </c>
      <c r="Z2794" s="11">
        <f t="shared" si="201"/>
        <v>1441169.96</v>
      </c>
      <c r="AB2794" s="11">
        <f t="shared" si="202"/>
        <v>674565.39</v>
      </c>
      <c r="AC2794" s="170">
        <v>1134132.1000000001</v>
      </c>
      <c r="AD2794" s="11"/>
      <c r="AE2794" s="4"/>
      <c r="AF2794" s="4"/>
    </row>
    <row r="2795" spans="1:32">
      <c r="A2795" s="56"/>
      <c r="B2795" s="195"/>
      <c r="C2795" s="11" t="s">
        <v>527</v>
      </c>
      <c r="D2795" s="11"/>
      <c r="E2795" s="11" t="s">
        <v>301</v>
      </c>
      <c r="F2795" s="11">
        <v>360</v>
      </c>
      <c r="G2795" s="11"/>
      <c r="H2795" s="11">
        <f t="shared" si="200"/>
        <v>1</v>
      </c>
      <c r="I2795" s="11"/>
      <c r="J2795" s="207">
        <v>25.26</v>
      </c>
      <c r="K2795" s="11"/>
      <c r="M2795" s="11">
        <v>1</v>
      </c>
      <c r="N2795" s="70"/>
      <c r="P2795" s="196">
        <f t="shared" si="203"/>
        <v>25.26</v>
      </c>
      <c r="Q2795" s="11"/>
      <c r="R2795" s="11"/>
      <c r="S2795" s="11"/>
      <c r="T2795" s="170">
        <f t="shared" si="204"/>
        <v>360</v>
      </c>
      <c r="U2795" s="11"/>
      <c r="V2795" s="11"/>
      <c r="W2795" s="11"/>
      <c r="Y2795" s="11">
        <v>25.26</v>
      </c>
      <c r="Z2795" s="11">
        <f t="shared" si="201"/>
        <v>31.01</v>
      </c>
      <c r="AB2795" s="11">
        <f t="shared" si="202"/>
        <v>14.52</v>
      </c>
      <c r="AC2795" s="170">
        <v>24.4</v>
      </c>
      <c r="AD2795" s="11"/>
      <c r="AE2795" s="4"/>
      <c r="AF2795" s="4"/>
    </row>
    <row r="2796" spans="1:32">
      <c r="A2796" s="56"/>
      <c r="B2796" s="195"/>
      <c r="C2796" s="11" t="s">
        <v>527</v>
      </c>
      <c r="D2796" s="11"/>
      <c r="E2796" s="11" t="s">
        <v>96</v>
      </c>
      <c r="F2796" s="11">
        <v>439695</v>
      </c>
      <c r="G2796" s="11"/>
      <c r="H2796" s="11">
        <f t="shared" si="200"/>
        <v>1209</v>
      </c>
      <c r="I2796" s="11"/>
      <c r="J2796" s="207">
        <v>27378.12</v>
      </c>
      <c r="K2796" s="11"/>
      <c r="M2796" s="11">
        <v>11</v>
      </c>
      <c r="N2796" s="70"/>
      <c r="P2796" s="196">
        <f t="shared" si="203"/>
        <v>2488.92</v>
      </c>
      <c r="Q2796" s="11"/>
      <c r="R2796" s="11"/>
      <c r="S2796" s="11"/>
      <c r="T2796" s="170">
        <f t="shared" si="204"/>
        <v>39972.272727272728</v>
      </c>
      <c r="U2796" s="11"/>
      <c r="V2796" s="11"/>
      <c r="W2796" s="11"/>
      <c r="Y2796" s="11">
        <v>27378.12</v>
      </c>
      <c r="Z2796" s="11">
        <f t="shared" si="201"/>
        <v>33612.230000000003</v>
      </c>
      <c r="AB2796" s="11">
        <f t="shared" si="202"/>
        <v>15732.8</v>
      </c>
      <c r="AC2796" s="170">
        <v>26451.22</v>
      </c>
      <c r="AD2796" s="11"/>
      <c r="AE2796" s="4"/>
      <c r="AF2796" s="4"/>
    </row>
    <row r="2797" spans="1:32">
      <c r="A2797" s="56"/>
      <c r="B2797" s="195"/>
      <c r="C2797" s="11" t="s">
        <v>527</v>
      </c>
      <c r="D2797" s="11"/>
      <c r="E2797" s="11" t="s">
        <v>601</v>
      </c>
      <c r="F2797" s="11">
        <v>396</v>
      </c>
      <c r="G2797" s="11"/>
      <c r="H2797" s="11">
        <f t="shared" si="200"/>
        <v>1</v>
      </c>
      <c r="I2797" s="11"/>
      <c r="J2797" s="207">
        <v>41.92</v>
      </c>
      <c r="K2797" s="11"/>
      <c r="M2797" s="11">
        <v>1</v>
      </c>
      <c r="N2797" s="70"/>
      <c r="P2797" s="196">
        <f t="shared" si="203"/>
        <v>41.92</v>
      </c>
      <c r="Q2797" s="11"/>
      <c r="R2797" s="11"/>
      <c r="S2797" s="11"/>
      <c r="T2797" s="170">
        <f t="shared" si="204"/>
        <v>396</v>
      </c>
      <c r="U2797" s="11"/>
      <c r="V2797" s="11"/>
      <c r="W2797" s="11"/>
      <c r="Y2797" s="11">
        <v>41.92</v>
      </c>
      <c r="Z2797" s="11">
        <f t="shared" si="201"/>
        <v>51.47</v>
      </c>
      <c r="AB2797" s="11">
        <f t="shared" si="202"/>
        <v>24.09</v>
      </c>
      <c r="AC2797" s="170">
        <v>40.5</v>
      </c>
      <c r="AD2797" s="11"/>
      <c r="AE2797" s="4"/>
      <c r="AF2797" s="4"/>
    </row>
    <row r="2798" spans="1:32">
      <c r="A2798" s="56"/>
      <c r="B2798" s="195"/>
      <c r="C2798" s="11" t="s">
        <v>528</v>
      </c>
      <c r="D2798" s="11"/>
      <c r="E2798" s="11" t="s">
        <v>133</v>
      </c>
      <c r="F2798" s="11">
        <v>2812236</v>
      </c>
      <c r="G2798" s="11"/>
      <c r="H2798" s="11">
        <f t="shared" si="200"/>
        <v>7730</v>
      </c>
      <c r="I2798" s="11"/>
      <c r="J2798" s="207">
        <v>175090.66999999998</v>
      </c>
      <c r="K2798" s="11"/>
      <c r="M2798" s="11">
        <v>166</v>
      </c>
      <c r="N2798" s="70"/>
      <c r="P2798" s="196">
        <f t="shared" si="203"/>
        <v>1054.7630722891565</v>
      </c>
      <c r="Q2798" s="11"/>
      <c r="R2798" s="11"/>
      <c r="S2798" s="11"/>
      <c r="T2798" s="170">
        <f t="shared" si="204"/>
        <v>16941.180722891568</v>
      </c>
      <c r="U2798" s="11"/>
      <c r="V2798" s="11"/>
      <c r="W2798" s="11"/>
      <c r="Y2798" s="11">
        <v>175090.66999999998</v>
      </c>
      <c r="Z2798" s="11">
        <f t="shared" si="201"/>
        <v>214959.5</v>
      </c>
      <c r="AB2798" s="11">
        <f t="shared" si="202"/>
        <v>100615.64</v>
      </c>
      <c r="AC2798" s="170">
        <v>169162.89</v>
      </c>
      <c r="AD2798" s="11"/>
      <c r="AE2798" s="4"/>
      <c r="AF2798" s="4"/>
    </row>
    <row r="2799" spans="1:32">
      <c r="A2799" s="56"/>
      <c r="B2799" s="195"/>
      <c r="C2799" s="11" t="s">
        <v>528</v>
      </c>
      <c r="D2799" s="11"/>
      <c r="E2799" s="11" t="s">
        <v>59</v>
      </c>
      <c r="F2799" s="11">
        <v>1034</v>
      </c>
      <c r="G2799" s="11"/>
      <c r="H2799" s="11">
        <f t="shared" si="200"/>
        <v>3</v>
      </c>
      <c r="I2799" s="11"/>
      <c r="J2799" s="207">
        <v>316.69</v>
      </c>
      <c r="K2799" s="11"/>
      <c r="M2799" s="11">
        <v>1</v>
      </c>
      <c r="N2799" s="70"/>
      <c r="P2799" s="196">
        <f t="shared" si="203"/>
        <v>316.69</v>
      </c>
      <c r="Q2799" s="11"/>
      <c r="R2799" s="11"/>
      <c r="S2799" s="11"/>
      <c r="T2799" s="170">
        <f t="shared" si="204"/>
        <v>1034</v>
      </c>
      <c r="U2799" s="11"/>
      <c r="V2799" s="11"/>
      <c r="W2799" s="11"/>
      <c r="Y2799" s="11">
        <v>316.69</v>
      </c>
      <c r="Z2799" s="11">
        <f t="shared" si="201"/>
        <v>388.8</v>
      </c>
      <c r="AB2799" s="11">
        <f t="shared" si="202"/>
        <v>181.99</v>
      </c>
      <c r="AC2799" s="170">
        <v>305.97000000000003</v>
      </c>
      <c r="AD2799" s="11"/>
      <c r="AE2799" s="4"/>
      <c r="AF2799" s="4"/>
    </row>
    <row r="2800" spans="1:32">
      <c r="A2800" s="56"/>
      <c r="B2800" s="195"/>
      <c r="C2800" s="11" t="s">
        <v>602</v>
      </c>
      <c r="D2800" s="11"/>
      <c r="E2800" s="11" t="s">
        <v>59</v>
      </c>
      <c r="F2800" s="11">
        <v>4187</v>
      </c>
      <c r="G2800" s="11"/>
      <c r="H2800" s="11">
        <f t="shared" si="200"/>
        <v>12</v>
      </c>
      <c r="I2800" s="11"/>
      <c r="J2800" s="207">
        <v>976.18000000000006</v>
      </c>
      <c r="K2800" s="11"/>
      <c r="M2800" s="11">
        <v>2</v>
      </c>
      <c r="N2800" s="70"/>
      <c r="P2800" s="196">
        <f t="shared" si="203"/>
        <v>488.09000000000003</v>
      </c>
      <c r="Q2800" s="11"/>
      <c r="R2800" s="11"/>
      <c r="S2800" s="11"/>
      <c r="T2800" s="170">
        <f t="shared" si="204"/>
        <v>2093.5</v>
      </c>
      <c r="U2800" s="11"/>
      <c r="V2800" s="11"/>
      <c r="W2800" s="11"/>
      <c r="Y2800" s="11">
        <v>976.18000000000006</v>
      </c>
      <c r="Z2800" s="11">
        <f t="shared" si="201"/>
        <v>1198.46</v>
      </c>
      <c r="AB2800" s="11">
        <f t="shared" si="202"/>
        <v>560.96</v>
      </c>
      <c r="AC2800" s="170">
        <v>943.13</v>
      </c>
      <c r="AD2800" s="11"/>
      <c r="AE2800" s="4"/>
      <c r="AF2800" s="4"/>
    </row>
    <row r="2801" spans="1:32">
      <c r="A2801" s="56"/>
      <c r="B2801" s="195"/>
      <c r="C2801" s="11" t="s">
        <v>530</v>
      </c>
      <c r="D2801" s="11"/>
      <c r="E2801" s="11" t="s">
        <v>531</v>
      </c>
      <c r="F2801" s="11">
        <v>2801185</v>
      </c>
      <c r="G2801" s="11"/>
      <c r="H2801" s="11">
        <f t="shared" si="200"/>
        <v>7700</v>
      </c>
      <c r="I2801" s="11"/>
      <c r="J2801" s="207">
        <v>274323.80999999994</v>
      </c>
      <c r="K2801" s="11"/>
      <c r="M2801" s="11">
        <v>630</v>
      </c>
      <c r="N2801" s="70"/>
      <c r="P2801" s="196">
        <f t="shared" si="203"/>
        <v>435.43461904761892</v>
      </c>
      <c r="Q2801" s="11"/>
      <c r="R2801" s="11"/>
      <c r="S2801" s="11"/>
      <c r="T2801" s="170">
        <f t="shared" si="204"/>
        <v>4446.3253968253966</v>
      </c>
      <c r="U2801" s="11"/>
      <c r="V2801" s="11"/>
      <c r="W2801" s="11"/>
      <c r="Y2801" s="11">
        <v>274323.80999999994</v>
      </c>
      <c r="Z2801" s="11">
        <f t="shared" si="201"/>
        <v>336788.42</v>
      </c>
      <c r="AB2801" s="11">
        <f t="shared" si="202"/>
        <v>157639.85</v>
      </c>
      <c r="AC2801" s="170">
        <v>265036.44</v>
      </c>
      <c r="AD2801" s="11"/>
      <c r="AE2801" s="4"/>
      <c r="AF2801" s="4"/>
    </row>
    <row r="2802" spans="1:32">
      <c r="A2802" s="56"/>
      <c r="B2802" s="195"/>
      <c r="C2802" s="11" t="s">
        <v>533</v>
      </c>
      <c r="D2802" s="11"/>
      <c r="E2802" s="11" t="s">
        <v>157</v>
      </c>
      <c r="F2802" s="11">
        <v>742367</v>
      </c>
      <c r="G2802" s="11"/>
      <c r="H2802" s="11">
        <f t="shared" si="200"/>
        <v>2041</v>
      </c>
      <c r="I2802" s="11"/>
      <c r="J2802" s="207">
        <v>95182.530000000072</v>
      </c>
      <c r="K2802" s="11"/>
      <c r="M2802" s="11">
        <v>245</v>
      </c>
      <c r="N2802" s="70"/>
      <c r="P2802" s="196">
        <f t="shared" si="203"/>
        <v>388.50012244897988</v>
      </c>
      <c r="Q2802" s="11"/>
      <c r="R2802" s="11"/>
      <c r="S2802" s="11"/>
      <c r="T2802" s="170">
        <f t="shared" si="204"/>
        <v>3030.0693877551021</v>
      </c>
      <c r="U2802" s="11"/>
      <c r="V2802" s="11"/>
      <c r="W2802" s="11"/>
      <c r="Y2802" s="11">
        <v>95182.530000000072</v>
      </c>
      <c r="Z2802" s="11">
        <f t="shared" si="201"/>
        <v>116855.97</v>
      </c>
      <c r="AB2802" s="11">
        <f t="shared" si="202"/>
        <v>54696.53</v>
      </c>
      <c r="AC2802" s="170">
        <v>91960.08</v>
      </c>
      <c r="AD2802" s="11"/>
      <c r="AE2802" s="4"/>
      <c r="AF2802" s="4"/>
    </row>
    <row r="2803" spans="1:32">
      <c r="A2803" s="56"/>
      <c r="B2803" s="195"/>
      <c r="C2803" s="11" t="s">
        <v>534</v>
      </c>
      <c r="D2803" s="11"/>
      <c r="E2803" s="11" t="s">
        <v>77</v>
      </c>
      <c r="F2803" s="11">
        <v>-788</v>
      </c>
      <c r="G2803" s="11"/>
      <c r="H2803" s="11">
        <f t="shared" si="200"/>
        <v>-2</v>
      </c>
      <c r="I2803" s="11"/>
      <c r="J2803" s="207">
        <v>-115.61</v>
      </c>
      <c r="K2803" s="11"/>
      <c r="M2803" s="11">
        <v>3</v>
      </c>
      <c r="N2803" s="70"/>
      <c r="P2803" s="196">
        <f t="shared" si="203"/>
        <v>-38.536666666666669</v>
      </c>
      <c r="Q2803" s="11"/>
      <c r="R2803" s="11"/>
      <c r="S2803" s="11"/>
      <c r="T2803" s="170">
        <f t="shared" si="204"/>
        <v>-262.66666666666669</v>
      </c>
      <c r="U2803" s="11"/>
      <c r="V2803" s="11"/>
      <c r="W2803" s="11"/>
      <c r="Y2803" s="11">
        <v>-115.61</v>
      </c>
      <c r="Z2803" s="11">
        <f t="shared" si="201"/>
        <v>-141.93</v>
      </c>
      <c r="AB2803" s="11">
        <f t="shared" si="202"/>
        <v>-66.44</v>
      </c>
      <c r="AC2803" s="170">
        <v>-111.7</v>
      </c>
      <c r="AD2803" s="11"/>
      <c r="AE2803" s="4"/>
      <c r="AF2803" s="4"/>
    </row>
    <row r="2804" spans="1:32">
      <c r="A2804" s="56"/>
      <c r="B2804" s="195"/>
      <c r="C2804" s="11" t="s">
        <v>535</v>
      </c>
      <c r="D2804" s="11"/>
      <c r="E2804" s="11" t="s">
        <v>145</v>
      </c>
      <c r="F2804" s="11">
        <v>848443</v>
      </c>
      <c r="G2804" s="11"/>
      <c r="H2804" s="11">
        <f t="shared" si="200"/>
        <v>2332</v>
      </c>
      <c r="I2804" s="11"/>
      <c r="J2804" s="207">
        <v>120116.22999999997</v>
      </c>
      <c r="K2804" s="11"/>
      <c r="M2804" s="11">
        <v>122</v>
      </c>
      <c r="N2804" s="70"/>
      <c r="P2804" s="196">
        <f t="shared" si="203"/>
        <v>984.55926229508168</v>
      </c>
      <c r="Q2804" s="11"/>
      <c r="R2804" s="11"/>
      <c r="S2804" s="11"/>
      <c r="T2804" s="170">
        <f t="shared" si="204"/>
        <v>6954.4508196721308</v>
      </c>
      <c r="U2804" s="11"/>
      <c r="V2804" s="11"/>
      <c r="W2804" s="11"/>
      <c r="Y2804" s="11">
        <v>120116.22999999997</v>
      </c>
      <c r="Z2804" s="11">
        <f t="shared" si="201"/>
        <v>147467.17000000001</v>
      </c>
      <c r="AB2804" s="11">
        <f t="shared" si="202"/>
        <v>69024.649999999994</v>
      </c>
      <c r="AC2804" s="170">
        <v>116049.64</v>
      </c>
      <c r="AD2804" s="11"/>
      <c r="AE2804" s="4"/>
      <c r="AF2804" s="4"/>
    </row>
    <row r="2805" spans="1:32">
      <c r="A2805" s="56"/>
      <c r="B2805" s="195"/>
      <c r="C2805" s="11" t="s">
        <v>535</v>
      </c>
      <c r="D2805" s="11"/>
      <c r="E2805" s="11" t="s">
        <v>87</v>
      </c>
      <c r="F2805" s="11">
        <v>1977</v>
      </c>
      <c r="G2805" s="11"/>
      <c r="H2805" s="11">
        <f t="shared" si="200"/>
        <v>5</v>
      </c>
      <c r="I2805" s="11"/>
      <c r="J2805" s="207">
        <v>573.02</v>
      </c>
      <c r="K2805" s="11"/>
      <c r="M2805" s="11">
        <v>4</v>
      </c>
      <c r="N2805" s="70"/>
      <c r="P2805" s="196">
        <f t="shared" si="203"/>
        <v>143.255</v>
      </c>
      <c r="Q2805" s="11"/>
      <c r="R2805" s="11"/>
      <c r="S2805" s="11"/>
      <c r="T2805" s="170">
        <f t="shared" si="204"/>
        <v>494.25</v>
      </c>
      <c r="U2805" s="11"/>
      <c r="V2805" s="11"/>
      <c r="W2805" s="11"/>
      <c r="Y2805" s="11">
        <v>573.02</v>
      </c>
      <c r="Z2805" s="11">
        <f t="shared" si="201"/>
        <v>703.5</v>
      </c>
      <c r="AB2805" s="11">
        <f t="shared" si="202"/>
        <v>329.29</v>
      </c>
      <c r="AC2805" s="170">
        <v>553.62</v>
      </c>
      <c r="AD2805" s="11"/>
      <c r="AE2805" s="4"/>
      <c r="AF2805" s="4"/>
    </row>
    <row r="2806" spans="1:32">
      <c r="A2806" s="56"/>
      <c r="B2806" s="195"/>
      <c r="C2806" s="11" t="s">
        <v>535</v>
      </c>
      <c r="D2806" s="11"/>
      <c r="E2806" s="11" t="s">
        <v>603</v>
      </c>
      <c r="F2806" s="11">
        <v>236</v>
      </c>
      <c r="G2806" s="11"/>
      <c r="H2806" s="11">
        <f t="shared" si="200"/>
        <v>1</v>
      </c>
      <c r="I2806" s="11"/>
      <c r="J2806" s="207">
        <v>139.28</v>
      </c>
      <c r="K2806" s="11"/>
      <c r="M2806" s="11">
        <v>1</v>
      </c>
      <c r="N2806" s="70"/>
      <c r="P2806" s="196">
        <f t="shared" si="203"/>
        <v>139.28</v>
      </c>
      <c r="Q2806" s="11"/>
      <c r="R2806" s="11"/>
      <c r="S2806" s="11"/>
      <c r="T2806" s="170">
        <f t="shared" si="204"/>
        <v>236</v>
      </c>
      <c r="U2806" s="11"/>
      <c r="V2806" s="11"/>
      <c r="W2806" s="11"/>
      <c r="Y2806" s="11">
        <v>139.28</v>
      </c>
      <c r="Z2806" s="11">
        <f t="shared" si="201"/>
        <v>170.99</v>
      </c>
      <c r="AB2806" s="11">
        <f t="shared" si="202"/>
        <v>80.040000000000006</v>
      </c>
      <c r="AC2806" s="170">
        <v>134.56</v>
      </c>
      <c r="AD2806" s="11"/>
      <c r="AE2806" s="4"/>
      <c r="AF2806" s="4"/>
    </row>
    <row r="2807" spans="1:32">
      <c r="A2807" s="56"/>
      <c r="B2807" s="195"/>
      <c r="C2807" s="11" t="s">
        <v>536</v>
      </c>
      <c r="D2807" s="11"/>
      <c r="E2807" s="11" t="s">
        <v>537</v>
      </c>
      <c r="F2807" s="11">
        <v>8896</v>
      </c>
      <c r="G2807" s="11"/>
      <c r="H2807" s="11">
        <f t="shared" si="200"/>
        <v>24</v>
      </c>
      <c r="I2807" s="11"/>
      <c r="J2807" s="207">
        <v>1841.2400000000002</v>
      </c>
      <c r="K2807" s="11"/>
      <c r="M2807" s="11">
        <v>8</v>
      </c>
      <c r="N2807" s="70"/>
      <c r="P2807" s="196">
        <f t="shared" si="203"/>
        <v>230.15500000000003</v>
      </c>
      <c r="Q2807" s="11"/>
      <c r="R2807" s="11"/>
      <c r="S2807" s="11"/>
      <c r="T2807" s="170">
        <f t="shared" si="204"/>
        <v>1112</v>
      </c>
      <c r="U2807" s="11"/>
      <c r="V2807" s="11"/>
      <c r="W2807" s="11"/>
      <c r="Y2807" s="11">
        <v>1841.2400000000002</v>
      </c>
      <c r="Z2807" s="11">
        <f t="shared" si="201"/>
        <v>2260.5</v>
      </c>
      <c r="AB2807" s="11">
        <f t="shared" si="202"/>
        <v>1058.07</v>
      </c>
      <c r="AC2807" s="170">
        <v>1778.9</v>
      </c>
      <c r="AD2807" s="11"/>
      <c r="AE2807" s="4"/>
      <c r="AF2807" s="4"/>
    </row>
    <row r="2808" spans="1:32">
      <c r="A2808" s="56"/>
      <c r="B2808" s="195"/>
      <c r="C2808" s="11" t="s">
        <v>536</v>
      </c>
      <c r="D2808" s="11"/>
      <c r="E2808" s="11" t="s">
        <v>336</v>
      </c>
      <c r="F2808" s="11">
        <v>7579637</v>
      </c>
      <c r="G2808" s="11"/>
      <c r="H2808" s="11">
        <f t="shared" si="200"/>
        <v>20834</v>
      </c>
      <c r="I2808" s="11"/>
      <c r="J2808" s="207">
        <v>552608.31000000017</v>
      </c>
      <c r="K2808" s="11"/>
      <c r="M2808" s="11">
        <v>333</v>
      </c>
      <c r="N2808" s="70"/>
      <c r="P2808" s="196">
        <f t="shared" si="203"/>
        <v>1659.4844144144149</v>
      </c>
      <c r="Q2808" s="11"/>
      <c r="R2808" s="11"/>
      <c r="S2808" s="11"/>
      <c r="T2808" s="170">
        <f t="shared" si="204"/>
        <v>22761.672672672674</v>
      </c>
      <c r="U2808" s="11"/>
      <c r="V2808" s="11"/>
      <c r="W2808" s="11"/>
      <c r="Y2808" s="11">
        <v>552608.31000000017</v>
      </c>
      <c r="Z2808" s="11">
        <f t="shared" si="201"/>
        <v>678439.4</v>
      </c>
      <c r="AB2808" s="11">
        <f t="shared" si="202"/>
        <v>317555.7</v>
      </c>
      <c r="AC2808" s="170">
        <v>533899.48</v>
      </c>
      <c r="AD2808" s="11"/>
      <c r="AE2808" s="4"/>
      <c r="AF2808" s="4"/>
    </row>
    <row r="2809" spans="1:32">
      <c r="A2809" s="56"/>
      <c r="B2809" s="195"/>
      <c r="C2809" s="11" t="s">
        <v>536</v>
      </c>
      <c r="D2809" s="11"/>
      <c r="E2809" s="11" t="s">
        <v>174</v>
      </c>
      <c r="F2809" s="11">
        <v>818</v>
      </c>
      <c r="G2809" s="11"/>
      <c r="H2809" s="11">
        <f t="shared" si="200"/>
        <v>2</v>
      </c>
      <c r="I2809" s="11"/>
      <c r="J2809" s="207">
        <v>118.97</v>
      </c>
      <c r="K2809" s="11"/>
      <c r="M2809" s="11">
        <v>2</v>
      </c>
      <c r="N2809" s="70"/>
      <c r="P2809" s="196">
        <f t="shared" si="203"/>
        <v>59.484999999999999</v>
      </c>
      <c r="Q2809" s="11"/>
      <c r="R2809" s="11"/>
      <c r="S2809" s="11"/>
      <c r="T2809" s="170">
        <f t="shared" si="204"/>
        <v>409</v>
      </c>
      <c r="U2809" s="11"/>
      <c r="V2809" s="11"/>
      <c r="W2809" s="11"/>
      <c r="Y2809" s="11">
        <v>118.97</v>
      </c>
      <c r="Z2809" s="11">
        <f t="shared" si="201"/>
        <v>146.06</v>
      </c>
      <c r="AB2809" s="11">
        <f t="shared" si="202"/>
        <v>68.37</v>
      </c>
      <c r="AC2809" s="170">
        <v>114.94</v>
      </c>
      <c r="AD2809" s="11"/>
      <c r="AE2809" s="4"/>
      <c r="AF2809" s="4"/>
    </row>
    <row r="2810" spans="1:32">
      <c r="A2810" s="56"/>
      <c r="B2810" s="195"/>
      <c r="C2810" s="11" t="s">
        <v>536</v>
      </c>
      <c r="D2810" s="11"/>
      <c r="E2810" s="11" t="s">
        <v>484</v>
      </c>
      <c r="F2810" s="11">
        <v>593</v>
      </c>
      <c r="G2810" s="11"/>
      <c r="H2810" s="11">
        <f t="shared" si="200"/>
        <v>2</v>
      </c>
      <c r="I2810" s="11"/>
      <c r="J2810" s="207">
        <v>94.89</v>
      </c>
      <c r="K2810" s="11"/>
      <c r="M2810" s="11">
        <v>1</v>
      </c>
      <c r="N2810" s="70"/>
      <c r="P2810" s="196">
        <f t="shared" si="203"/>
        <v>94.89</v>
      </c>
      <c r="Q2810" s="11"/>
      <c r="R2810" s="11"/>
      <c r="S2810" s="11"/>
      <c r="T2810" s="170">
        <f t="shared" si="204"/>
        <v>593</v>
      </c>
      <c r="U2810" s="11"/>
      <c r="V2810" s="11"/>
      <c r="W2810" s="11"/>
      <c r="Y2810" s="11">
        <v>94.89</v>
      </c>
      <c r="Z2810" s="11">
        <f t="shared" si="201"/>
        <v>116.5</v>
      </c>
      <c r="AB2810" s="11">
        <f t="shared" si="202"/>
        <v>54.53</v>
      </c>
      <c r="AC2810" s="170">
        <v>91.68</v>
      </c>
      <c r="AD2810" s="11"/>
      <c r="AE2810" s="4"/>
      <c r="AF2810" s="4"/>
    </row>
    <row r="2811" spans="1:32">
      <c r="A2811" s="56"/>
      <c r="B2811" s="195"/>
      <c r="C2811" s="11" t="s">
        <v>536</v>
      </c>
      <c r="D2811" s="11"/>
      <c r="E2811" s="11" t="s">
        <v>64</v>
      </c>
      <c r="F2811" s="11">
        <v>2187</v>
      </c>
      <c r="G2811" s="11"/>
      <c r="H2811" s="11">
        <f t="shared" si="200"/>
        <v>6</v>
      </c>
      <c r="I2811" s="11"/>
      <c r="J2811" s="207">
        <v>391.42</v>
      </c>
      <c r="K2811" s="11"/>
      <c r="M2811" s="11">
        <v>1</v>
      </c>
      <c r="N2811" s="70"/>
      <c r="P2811" s="196">
        <f t="shared" si="203"/>
        <v>391.42</v>
      </c>
      <c r="Q2811" s="11"/>
      <c r="R2811" s="11"/>
      <c r="S2811" s="11"/>
      <c r="T2811" s="170">
        <f t="shared" si="204"/>
        <v>2187</v>
      </c>
      <c r="U2811" s="11"/>
      <c r="V2811" s="11"/>
      <c r="W2811" s="11"/>
      <c r="Y2811" s="11">
        <v>391.42</v>
      </c>
      <c r="Z2811" s="11">
        <f t="shared" si="201"/>
        <v>480.55</v>
      </c>
      <c r="AB2811" s="11">
        <f t="shared" si="202"/>
        <v>224.93</v>
      </c>
      <c r="AC2811" s="170">
        <v>378.17</v>
      </c>
      <c r="AD2811" s="11"/>
      <c r="AE2811" s="4"/>
      <c r="AF2811" s="4"/>
    </row>
    <row r="2812" spans="1:32">
      <c r="A2812" s="56"/>
      <c r="B2812" s="195"/>
      <c r="C2812" s="11" t="s">
        <v>539</v>
      </c>
      <c r="D2812" s="11"/>
      <c r="E2812" s="11" t="s">
        <v>198</v>
      </c>
      <c r="F2812" s="11">
        <v>25553</v>
      </c>
      <c r="G2812" s="11"/>
      <c r="H2812" s="11">
        <f t="shared" si="200"/>
        <v>70</v>
      </c>
      <c r="I2812" s="11"/>
      <c r="J2812" s="207">
        <v>4127.9800000000005</v>
      </c>
      <c r="K2812" s="11"/>
      <c r="M2812" s="11">
        <v>8</v>
      </c>
      <c r="N2812" s="70"/>
      <c r="P2812" s="196">
        <f t="shared" si="203"/>
        <v>515.99750000000006</v>
      </c>
      <c r="Q2812" s="11"/>
      <c r="R2812" s="11"/>
      <c r="S2812" s="11"/>
      <c r="T2812" s="170">
        <f t="shared" si="204"/>
        <v>3194.125</v>
      </c>
      <c r="U2812" s="11"/>
      <c r="V2812" s="11"/>
      <c r="W2812" s="11"/>
      <c r="Y2812" s="11">
        <v>4127.9800000000005</v>
      </c>
      <c r="Z2812" s="11">
        <f t="shared" si="201"/>
        <v>5067.9399999999996</v>
      </c>
      <c r="AB2812" s="11">
        <f t="shared" si="202"/>
        <v>2372.14</v>
      </c>
      <c r="AC2812" s="170">
        <v>3988.23</v>
      </c>
      <c r="AD2812" s="11"/>
      <c r="AE2812" s="4"/>
      <c r="AF2812" s="4"/>
    </row>
    <row r="2813" spans="1:32">
      <c r="A2813" s="56"/>
      <c r="B2813" s="195"/>
      <c r="C2813" s="11" t="s">
        <v>540</v>
      </c>
      <c r="D2813" s="11"/>
      <c r="E2813" s="11" t="s">
        <v>91</v>
      </c>
      <c r="F2813" s="11">
        <v>64923</v>
      </c>
      <c r="G2813" s="11"/>
      <c r="H2813" s="11">
        <f t="shared" si="200"/>
        <v>178</v>
      </c>
      <c r="I2813" s="11"/>
      <c r="J2813" s="207">
        <v>9628.1199999999972</v>
      </c>
      <c r="K2813" s="11"/>
      <c r="M2813" s="11">
        <v>47</v>
      </c>
      <c r="N2813" s="70"/>
      <c r="P2813" s="196">
        <f t="shared" si="203"/>
        <v>204.85361702127653</v>
      </c>
      <c r="Q2813" s="11"/>
      <c r="R2813" s="11"/>
      <c r="S2813" s="11"/>
      <c r="T2813" s="170">
        <f t="shared" si="204"/>
        <v>1381.3404255319149</v>
      </c>
      <c r="U2813" s="11"/>
      <c r="V2813" s="11"/>
      <c r="W2813" s="11"/>
      <c r="Y2813" s="11">
        <v>9628.1199999999972</v>
      </c>
      <c r="Z2813" s="11">
        <f t="shared" si="201"/>
        <v>11820.48</v>
      </c>
      <c r="AB2813" s="11">
        <f t="shared" si="202"/>
        <v>5532.79</v>
      </c>
      <c r="AC2813" s="170">
        <v>9302.16</v>
      </c>
      <c r="AD2813" s="11"/>
      <c r="AE2813" s="4"/>
      <c r="AF2813" s="4"/>
    </row>
    <row r="2814" spans="1:32">
      <c r="A2814" s="56"/>
      <c r="B2814" s="195"/>
      <c r="C2814" s="11" t="s">
        <v>541</v>
      </c>
      <c r="D2814" s="11"/>
      <c r="E2814" s="11" t="s">
        <v>96</v>
      </c>
      <c r="F2814" s="11">
        <v>111680</v>
      </c>
      <c r="G2814" s="11"/>
      <c r="H2814" s="11">
        <f t="shared" si="200"/>
        <v>307</v>
      </c>
      <c r="I2814" s="11"/>
      <c r="J2814" s="207">
        <v>19256.5</v>
      </c>
      <c r="K2814" s="11"/>
      <c r="M2814" s="11">
        <v>24</v>
      </c>
      <c r="N2814" s="70"/>
      <c r="P2814" s="196">
        <f t="shared" si="203"/>
        <v>802.35416666666663</v>
      </c>
      <c r="Q2814" s="11"/>
      <c r="R2814" s="11"/>
      <c r="S2814" s="11"/>
      <c r="T2814" s="170">
        <f t="shared" si="204"/>
        <v>4653.333333333333</v>
      </c>
      <c r="U2814" s="11"/>
      <c r="V2814" s="11"/>
      <c r="W2814" s="11"/>
      <c r="Y2814" s="11">
        <v>19256.5</v>
      </c>
      <c r="Z2814" s="11">
        <f t="shared" si="201"/>
        <v>23641.279999999999</v>
      </c>
      <c r="AB2814" s="11">
        <f t="shared" si="202"/>
        <v>11065.72</v>
      </c>
      <c r="AC2814" s="170">
        <v>18604.560000000001</v>
      </c>
      <c r="AD2814" s="11"/>
      <c r="AE2814" s="4"/>
      <c r="AF2814" s="4"/>
    </row>
    <row r="2815" spans="1:32">
      <c r="A2815" s="56"/>
      <c r="B2815" s="195"/>
      <c r="C2815" s="11" t="s">
        <v>542</v>
      </c>
      <c r="D2815" s="11"/>
      <c r="E2815" s="11" t="s">
        <v>181</v>
      </c>
      <c r="F2815" s="11">
        <v>354642</v>
      </c>
      <c r="G2815" s="11"/>
      <c r="H2815" s="11">
        <f t="shared" si="200"/>
        <v>975</v>
      </c>
      <c r="I2815" s="11"/>
      <c r="J2815" s="207">
        <v>32713.21</v>
      </c>
      <c r="K2815" s="11"/>
      <c r="M2815" s="11">
        <v>130</v>
      </c>
      <c r="N2815" s="70"/>
      <c r="P2815" s="196">
        <f t="shared" si="203"/>
        <v>251.64007692307692</v>
      </c>
      <c r="Q2815" s="11"/>
      <c r="R2815" s="11"/>
      <c r="S2815" s="11"/>
      <c r="T2815" s="170">
        <f t="shared" si="204"/>
        <v>2728.0153846153844</v>
      </c>
      <c r="U2815" s="11"/>
      <c r="V2815" s="11"/>
      <c r="W2815" s="11"/>
      <c r="Y2815" s="11">
        <v>32713.21</v>
      </c>
      <c r="Z2815" s="11">
        <f t="shared" si="201"/>
        <v>40162.14</v>
      </c>
      <c r="AB2815" s="11">
        <f t="shared" si="202"/>
        <v>18798.61</v>
      </c>
      <c r="AC2815" s="170">
        <v>31605.69</v>
      </c>
      <c r="AD2815" s="11"/>
      <c r="AE2815" s="4"/>
      <c r="AF2815" s="4"/>
    </row>
    <row r="2816" spans="1:32">
      <c r="A2816" s="56"/>
      <c r="B2816" s="195"/>
      <c r="C2816" s="11" t="s">
        <v>542</v>
      </c>
      <c r="D2816" s="11"/>
      <c r="E2816" s="11" t="s">
        <v>562</v>
      </c>
      <c r="F2816" s="11">
        <v>99</v>
      </c>
      <c r="G2816" s="11"/>
      <c r="H2816" s="11">
        <f t="shared" si="200"/>
        <v>0</v>
      </c>
      <c r="I2816" s="11"/>
      <c r="J2816" s="207">
        <v>28.92</v>
      </c>
      <c r="K2816" s="11"/>
      <c r="M2816" s="11">
        <v>1</v>
      </c>
      <c r="N2816" s="70"/>
      <c r="P2816" s="196">
        <f t="shared" si="203"/>
        <v>28.92</v>
      </c>
      <c r="Q2816" s="11"/>
      <c r="R2816" s="11"/>
      <c r="S2816" s="11"/>
      <c r="T2816" s="170">
        <f t="shared" si="204"/>
        <v>99</v>
      </c>
      <c r="U2816" s="11"/>
      <c r="V2816" s="11"/>
      <c r="W2816" s="11"/>
      <c r="Y2816" s="11">
        <v>28.92</v>
      </c>
      <c r="Z2816" s="11">
        <f t="shared" si="201"/>
        <v>35.51</v>
      </c>
      <c r="AB2816" s="11">
        <f t="shared" si="202"/>
        <v>16.62</v>
      </c>
      <c r="AC2816" s="170">
        <v>27.94</v>
      </c>
      <c r="AD2816" s="11"/>
      <c r="AE2816" s="4"/>
      <c r="AF2816" s="4"/>
    </row>
    <row r="2817" spans="1:32">
      <c r="A2817" s="56"/>
      <c r="B2817" s="195"/>
      <c r="C2817" s="11" t="s">
        <v>543</v>
      </c>
      <c r="D2817" s="11"/>
      <c r="E2817" s="11" t="s">
        <v>96</v>
      </c>
      <c r="F2817" s="11">
        <v>1580</v>
      </c>
      <c r="G2817" s="11"/>
      <c r="H2817" s="11">
        <f t="shared" si="200"/>
        <v>4</v>
      </c>
      <c r="I2817" s="11"/>
      <c r="J2817" s="207">
        <v>155.72999999999999</v>
      </c>
      <c r="K2817" s="11"/>
      <c r="M2817" s="11">
        <v>1</v>
      </c>
      <c r="N2817" s="70"/>
      <c r="P2817" s="196">
        <f t="shared" si="203"/>
        <v>155.72999999999999</v>
      </c>
      <c r="Q2817" s="11"/>
      <c r="R2817" s="11"/>
      <c r="S2817" s="11"/>
      <c r="T2817" s="170">
        <f t="shared" si="204"/>
        <v>1580</v>
      </c>
      <c r="U2817" s="11"/>
      <c r="V2817" s="11"/>
      <c r="W2817" s="11"/>
      <c r="Y2817" s="11">
        <v>155.72999999999999</v>
      </c>
      <c r="Z2817" s="11">
        <f t="shared" si="201"/>
        <v>191.19</v>
      </c>
      <c r="AB2817" s="11">
        <f t="shared" si="202"/>
        <v>89.49</v>
      </c>
      <c r="AC2817" s="170">
        <v>150.46</v>
      </c>
      <c r="AD2817" s="11"/>
      <c r="AE2817" s="4"/>
      <c r="AF2817" s="4"/>
    </row>
    <row r="2818" spans="1:32">
      <c r="A2818" s="56"/>
      <c r="B2818" s="195"/>
      <c r="C2818" s="11" t="s">
        <v>544</v>
      </c>
      <c r="D2818" s="11"/>
      <c r="E2818" s="11" t="s">
        <v>68</v>
      </c>
      <c r="F2818" s="11">
        <v>60134</v>
      </c>
      <c r="G2818" s="11"/>
      <c r="H2818" s="11">
        <f t="shared" si="200"/>
        <v>165</v>
      </c>
      <c r="I2818" s="11"/>
      <c r="J2818" s="207">
        <v>5806.95</v>
      </c>
      <c r="K2818" s="11"/>
      <c r="M2818" s="11">
        <v>6</v>
      </c>
      <c r="N2818" s="70"/>
      <c r="P2818" s="196">
        <f t="shared" si="203"/>
        <v>967.82499999999993</v>
      </c>
      <c r="Q2818" s="11"/>
      <c r="R2818" s="11"/>
      <c r="S2818" s="11"/>
      <c r="T2818" s="170">
        <f t="shared" si="204"/>
        <v>10022.333333333334</v>
      </c>
      <c r="U2818" s="11"/>
      <c r="V2818" s="11"/>
      <c r="W2818" s="11"/>
      <c r="Y2818" s="11">
        <v>5806.95</v>
      </c>
      <c r="Z2818" s="11">
        <f t="shared" si="201"/>
        <v>7129.22</v>
      </c>
      <c r="AB2818" s="11">
        <f t="shared" si="202"/>
        <v>3336.96</v>
      </c>
      <c r="AC2818" s="170">
        <v>5610.35</v>
      </c>
      <c r="AD2818" s="11"/>
      <c r="AE2818" s="4"/>
      <c r="AF2818" s="4"/>
    </row>
    <row r="2819" spans="1:32">
      <c r="A2819" s="56"/>
      <c r="B2819" s="195"/>
      <c r="C2819" s="11" t="s">
        <v>544</v>
      </c>
      <c r="D2819" s="11"/>
      <c r="E2819" s="11" t="s">
        <v>198</v>
      </c>
      <c r="F2819" s="11">
        <v>2003</v>
      </c>
      <c r="G2819" s="11"/>
      <c r="H2819" s="11">
        <f t="shared" si="200"/>
        <v>6</v>
      </c>
      <c r="I2819" s="11"/>
      <c r="J2819" s="207">
        <v>436.90999999999997</v>
      </c>
      <c r="K2819" s="11"/>
      <c r="M2819" s="11">
        <v>9</v>
      </c>
      <c r="N2819" s="70"/>
      <c r="P2819" s="196">
        <f t="shared" si="203"/>
        <v>48.545555555555552</v>
      </c>
      <c r="Q2819" s="11"/>
      <c r="R2819" s="11"/>
      <c r="S2819" s="11"/>
      <c r="T2819" s="170">
        <f t="shared" si="204"/>
        <v>222.55555555555554</v>
      </c>
      <c r="U2819" s="11"/>
      <c r="V2819" s="11"/>
      <c r="W2819" s="11"/>
      <c r="Y2819" s="11">
        <v>436.90999999999997</v>
      </c>
      <c r="Z2819" s="11">
        <f t="shared" si="201"/>
        <v>536.4</v>
      </c>
      <c r="AB2819" s="11">
        <f t="shared" si="202"/>
        <v>251.07</v>
      </c>
      <c r="AC2819" s="170">
        <v>422.12</v>
      </c>
      <c r="AD2819" s="11"/>
      <c r="AE2819" s="4"/>
      <c r="AF2819" s="4"/>
    </row>
    <row r="2820" spans="1:32">
      <c r="A2820" s="56"/>
      <c r="B2820" s="195"/>
      <c r="C2820" s="11" t="s">
        <v>545</v>
      </c>
      <c r="D2820" s="11"/>
      <c r="E2820" s="11" t="s">
        <v>213</v>
      </c>
      <c r="F2820" s="11">
        <v>537299</v>
      </c>
      <c r="G2820" s="11"/>
      <c r="H2820" s="11">
        <f t="shared" si="200"/>
        <v>1477</v>
      </c>
      <c r="I2820" s="11"/>
      <c r="J2820" s="207">
        <v>59877.090000000004</v>
      </c>
      <c r="K2820" s="11"/>
      <c r="M2820" s="11">
        <v>160</v>
      </c>
      <c r="N2820" s="70"/>
      <c r="P2820" s="196">
        <f t="shared" si="203"/>
        <v>374.23181250000005</v>
      </c>
      <c r="Q2820" s="11"/>
      <c r="R2820" s="11"/>
      <c r="S2820" s="11"/>
      <c r="T2820" s="170">
        <f t="shared" si="204"/>
        <v>3358.1187500000001</v>
      </c>
      <c r="U2820" s="11"/>
      <c r="V2820" s="11"/>
      <c r="W2820" s="11"/>
      <c r="Y2820" s="11">
        <v>59877.090000000004</v>
      </c>
      <c r="Z2820" s="11">
        <f t="shared" si="201"/>
        <v>73511.34</v>
      </c>
      <c r="AB2820" s="11">
        <f t="shared" si="202"/>
        <v>34408.300000000003</v>
      </c>
      <c r="AC2820" s="170">
        <v>57849.919999999998</v>
      </c>
      <c r="AD2820" s="11"/>
      <c r="AE2820" s="4"/>
      <c r="AF2820" s="4"/>
    </row>
    <row r="2821" spans="1:32">
      <c r="A2821" s="56"/>
      <c r="B2821" s="195"/>
      <c r="C2821" s="11" t="s">
        <v>546</v>
      </c>
      <c r="D2821" s="11"/>
      <c r="E2821" s="11" t="s">
        <v>70</v>
      </c>
      <c r="F2821" s="11">
        <v>10654</v>
      </c>
      <c r="G2821" s="11"/>
      <c r="H2821" s="11">
        <f t="shared" si="200"/>
        <v>29</v>
      </c>
      <c r="I2821" s="11"/>
      <c r="J2821" s="207">
        <v>1520.0099999999998</v>
      </c>
      <c r="K2821" s="11"/>
      <c r="M2821" s="11">
        <v>16</v>
      </c>
      <c r="N2821" s="70"/>
      <c r="P2821" s="196">
        <f t="shared" si="203"/>
        <v>95.000624999999985</v>
      </c>
      <c r="Q2821" s="11"/>
      <c r="R2821" s="11"/>
      <c r="S2821" s="11"/>
      <c r="T2821" s="170">
        <f t="shared" si="204"/>
        <v>665.875</v>
      </c>
      <c r="U2821" s="11"/>
      <c r="V2821" s="11"/>
      <c r="W2821" s="11"/>
      <c r="Y2821" s="11">
        <v>1520.0099999999998</v>
      </c>
      <c r="Z2821" s="11">
        <f t="shared" si="201"/>
        <v>1866.12</v>
      </c>
      <c r="AB2821" s="11">
        <f t="shared" si="202"/>
        <v>873.47</v>
      </c>
      <c r="AC2821" s="170">
        <v>1468.55</v>
      </c>
      <c r="AD2821" s="11"/>
      <c r="AE2821" s="4"/>
      <c r="AF2821" s="4"/>
    </row>
    <row r="2822" spans="1:32">
      <c r="A2822" s="56"/>
      <c r="B2822" s="195"/>
      <c r="C2822" s="11" t="s">
        <v>547</v>
      </c>
      <c r="D2822" s="11"/>
      <c r="E2822" s="11" t="s">
        <v>89</v>
      </c>
      <c r="F2822" s="11">
        <v>310892</v>
      </c>
      <c r="G2822" s="11"/>
      <c r="H2822" s="11">
        <f t="shared" si="200"/>
        <v>855</v>
      </c>
      <c r="I2822" s="11"/>
      <c r="J2822" s="207">
        <v>33111.430000000022</v>
      </c>
      <c r="K2822" s="11"/>
      <c r="M2822" s="11">
        <v>91</v>
      </c>
      <c r="N2822" s="70"/>
      <c r="P2822" s="196">
        <f t="shared" si="203"/>
        <v>363.86186813186839</v>
      </c>
      <c r="Q2822" s="11"/>
      <c r="R2822" s="11"/>
      <c r="S2822" s="11"/>
      <c r="T2822" s="170">
        <f t="shared" si="204"/>
        <v>3416.3956043956046</v>
      </c>
      <c r="U2822" s="11"/>
      <c r="V2822" s="11"/>
      <c r="W2822" s="11"/>
      <c r="Y2822" s="11">
        <v>33111.430000000022</v>
      </c>
      <c r="Z2822" s="11">
        <f t="shared" si="201"/>
        <v>40651.03</v>
      </c>
      <c r="AB2822" s="11">
        <f t="shared" si="202"/>
        <v>19027.439999999999</v>
      </c>
      <c r="AC2822" s="170">
        <v>31990.43</v>
      </c>
      <c r="AD2822" s="11"/>
      <c r="AE2822" s="4"/>
      <c r="AF2822" s="4"/>
    </row>
    <row r="2823" spans="1:32">
      <c r="A2823" s="56"/>
      <c r="B2823" s="195"/>
      <c r="C2823" s="11" t="s">
        <v>547</v>
      </c>
      <c r="D2823" s="11"/>
      <c r="E2823" s="11" t="s">
        <v>66</v>
      </c>
      <c r="F2823" s="11">
        <v>247</v>
      </c>
      <c r="G2823" s="11"/>
      <c r="H2823" s="11">
        <f t="shared" si="200"/>
        <v>1</v>
      </c>
      <c r="I2823" s="11"/>
      <c r="J2823" s="207">
        <v>105.46000000000001</v>
      </c>
      <c r="K2823" s="11"/>
      <c r="M2823" s="11">
        <v>2</v>
      </c>
      <c r="N2823" s="70"/>
      <c r="P2823" s="196">
        <f t="shared" si="203"/>
        <v>52.730000000000004</v>
      </c>
      <c r="Q2823" s="11"/>
      <c r="R2823" s="11"/>
      <c r="S2823" s="11"/>
      <c r="T2823" s="170">
        <f t="shared" si="204"/>
        <v>123.5</v>
      </c>
      <c r="U2823" s="11"/>
      <c r="V2823" s="11"/>
      <c r="W2823" s="11"/>
      <c r="Y2823" s="11">
        <v>105.46000000000001</v>
      </c>
      <c r="Z2823" s="11">
        <f t="shared" si="201"/>
        <v>129.47</v>
      </c>
      <c r="AB2823" s="11">
        <f t="shared" si="202"/>
        <v>60.6</v>
      </c>
      <c r="AC2823" s="170">
        <v>101.89</v>
      </c>
      <c r="AD2823" s="11"/>
      <c r="AE2823" s="4"/>
      <c r="AF2823" s="4"/>
    </row>
    <row r="2824" spans="1:32">
      <c r="A2824" s="56"/>
      <c r="B2824" s="195"/>
      <c r="C2824" s="11" t="s">
        <v>548</v>
      </c>
      <c r="D2824" s="11"/>
      <c r="E2824" s="11" t="s">
        <v>57</v>
      </c>
      <c r="F2824" s="11">
        <v>1029</v>
      </c>
      <c r="G2824" s="11"/>
      <c r="H2824" s="11">
        <f t="shared" si="200"/>
        <v>3</v>
      </c>
      <c r="I2824" s="11"/>
      <c r="J2824" s="207">
        <v>141.4</v>
      </c>
      <c r="K2824" s="11"/>
      <c r="M2824" s="11">
        <v>3</v>
      </c>
      <c r="N2824" s="70"/>
      <c r="P2824" s="196">
        <f t="shared" si="203"/>
        <v>47.133333333333333</v>
      </c>
      <c r="Q2824" s="11"/>
      <c r="R2824" s="11"/>
      <c r="S2824" s="11"/>
      <c r="T2824" s="170">
        <f t="shared" si="204"/>
        <v>343</v>
      </c>
      <c r="U2824" s="11"/>
      <c r="V2824" s="11"/>
      <c r="W2824" s="11"/>
      <c r="Y2824" s="11">
        <v>141.4</v>
      </c>
      <c r="Z2824" s="11">
        <f t="shared" si="201"/>
        <v>173.6</v>
      </c>
      <c r="AB2824" s="11">
        <f t="shared" si="202"/>
        <v>81.260000000000005</v>
      </c>
      <c r="AC2824" s="170">
        <v>136.61000000000001</v>
      </c>
      <c r="AD2824" s="11"/>
      <c r="AE2824" s="4"/>
      <c r="AF2824" s="4"/>
    </row>
    <row r="2825" spans="1:32">
      <c r="A2825" s="56"/>
      <c r="B2825" s="195"/>
      <c r="C2825" s="11" t="s">
        <v>548</v>
      </c>
      <c r="D2825" s="11"/>
      <c r="E2825" s="11" t="s">
        <v>62</v>
      </c>
      <c r="F2825" s="11">
        <v>1003</v>
      </c>
      <c r="G2825" s="11"/>
      <c r="H2825" s="11">
        <f t="shared" si="200"/>
        <v>3</v>
      </c>
      <c r="I2825" s="11"/>
      <c r="J2825" s="207">
        <v>192.81</v>
      </c>
      <c r="K2825" s="11"/>
      <c r="M2825" s="11">
        <v>1</v>
      </c>
      <c r="N2825" s="70"/>
      <c r="P2825" s="196">
        <f t="shared" si="203"/>
        <v>192.81</v>
      </c>
      <c r="Q2825" s="11"/>
      <c r="R2825" s="11"/>
      <c r="S2825" s="11"/>
      <c r="T2825" s="170">
        <f t="shared" si="204"/>
        <v>1003</v>
      </c>
      <c r="U2825" s="11"/>
      <c r="V2825" s="11"/>
      <c r="W2825" s="11"/>
      <c r="Y2825" s="11">
        <v>192.81</v>
      </c>
      <c r="Z2825" s="11">
        <f t="shared" si="201"/>
        <v>236.71</v>
      </c>
      <c r="AB2825" s="11">
        <f t="shared" si="202"/>
        <v>110.8</v>
      </c>
      <c r="AC2825" s="170">
        <v>186.28</v>
      </c>
      <c r="AD2825" s="11"/>
      <c r="AE2825" s="4"/>
      <c r="AF2825" s="4"/>
    </row>
    <row r="2826" spans="1:32">
      <c r="A2826" s="56"/>
      <c r="B2826" s="195"/>
      <c r="C2826" s="11" t="s">
        <v>548</v>
      </c>
      <c r="D2826" s="11"/>
      <c r="E2826" s="11" t="s">
        <v>64</v>
      </c>
      <c r="F2826" s="11">
        <v>2262177</v>
      </c>
      <c r="G2826" s="11"/>
      <c r="H2826" s="11">
        <f t="shared" si="200"/>
        <v>6218</v>
      </c>
      <c r="I2826" s="11"/>
      <c r="J2826" s="207">
        <v>325159.81000000006</v>
      </c>
      <c r="K2826" s="11"/>
      <c r="M2826" s="11">
        <v>618</v>
      </c>
      <c r="N2826" s="70"/>
      <c r="P2826" s="196">
        <f t="shared" si="203"/>
        <v>526.14855987055023</v>
      </c>
      <c r="Q2826" s="11"/>
      <c r="R2826" s="11"/>
      <c r="S2826" s="11"/>
      <c r="T2826" s="170">
        <f t="shared" si="204"/>
        <v>3660.480582524272</v>
      </c>
      <c r="U2826" s="11"/>
      <c r="V2826" s="11"/>
      <c r="W2826" s="11"/>
      <c r="Y2826" s="11">
        <v>325159.81000000006</v>
      </c>
      <c r="Z2826" s="11">
        <f t="shared" si="201"/>
        <v>399199.98</v>
      </c>
      <c r="AB2826" s="11">
        <f t="shared" si="202"/>
        <v>186852.69</v>
      </c>
      <c r="AC2826" s="170">
        <v>314151.36</v>
      </c>
      <c r="AD2826" s="11"/>
      <c r="AE2826" s="4"/>
      <c r="AF2826" s="4"/>
    </row>
    <row r="2827" spans="1:32">
      <c r="A2827" s="56"/>
      <c r="B2827" s="195"/>
      <c r="C2827" s="11" t="s">
        <v>549</v>
      </c>
      <c r="D2827" s="11"/>
      <c r="E2827" s="11" t="s">
        <v>53</v>
      </c>
      <c r="F2827" s="11">
        <v>528389</v>
      </c>
      <c r="G2827" s="11"/>
      <c r="H2827" s="11">
        <f t="shared" si="200"/>
        <v>1452</v>
      </c>
      <c r="I2827" s="11"/>
      <c r="J2827" s="207">
        <v>80115.939999999988</v>
      </c>
      <c r="K2827" s="11"/>
      <c r="M2827" s="11">
        <v>185</v>
      </c>
      <c r="N2827" s="70"/>
      <c r="P2827" s="196">
        <f t="shared" si="203"/>
        <v>433.05913513513508</v>
      </c>
      <c r="Q2827" s="11"/>
      <c r="R2827" s="11"/>
      <c r="S2827" s="11"/>
      <c r="T2827" s="170">
        <f t="shared" si="204"/>
        <v>2856.1567567567567</v>
      </c>
      <c r="U2827" s="11"/>
      <c r="V2827" s="11"/>
      <c r="W2827" s="11"/>
      <c r="Y2827" s="11">
        <v>80115.939999999988</v>
      </c>
      <c r="Z2827" s="11">
        <f t="shared" si="201"/>
        <v>98358.65</v>
      </c>
      <c r="AB2827" s="11">
        <f t="shared" si="202"/>
        <v>46038.53</v>
      </c>
      <c r="AC2827" s="170">
        <v>77403.58</v>
      </c>
      <c r="AD2827" s="11"/>
      <c r="AE2827" s="4"/>
      <c r="AF2827" s="4"/>
    </row>
    <row r="2828" spans="1:32">
      <c r="A2828" s="56"/>
      <c r="B2828" s="195"/>
      <c r="C2828" s="11" t="s">
        <v>550</v>
      </c>
      <c r="D2828" s="11"/>
      <c r="E2828" s="11" t="s">
        <v>75</v>
      </c>
      <c r="F2828" s="11">
        <v>297201</v>
      </c>
      <c r="G2828" s="11"/>
      <c r="H2828" s="11">
        <f t="shared" si="200"/>
        <v>817</v>
      </c>
      <c r="I2828" s="11"/>
      <c r="J2828" s="207">
        <v>45412.619999999952</v>
      </c>
      <c r="K2828" s="11"/>
      <c r="M2828" s="11">
        <v>249</v>
      </c>
      <c r="N2828" s="70"/>
      <c r="P2828" s="196">
        <f t="shared" si="203"/>
        <v>182.3799999999998</v>
      </c>
      <c r="Q2828" s="11"/>
      <c r="R2828" s="11"/>
      <c r="S2828" s="11"/>
      <c r="T2828" s="170">
        <f t="shared" si="204"/>
        <v>1193.5783132530121</v>
      </c>
      <c r="U2828" s="11"/>
      <c r="V2828" s="11"/>
      <c r="W2828" s="11"/>
      <c r="Y2828" s="11">
        <v>45412.619999999952</v>
      </c>
      <c r="Z2828" s="11">
        <f t="shared" si="201"/>
        <v>55753.25</v>
      </c>
      <c r="AB2828" s="11">
        <f t="shared" si="202"/>
        <v>26096.31</v>
      </c>
      <c r="AC2828" s="170">
        <v>43875.15</v>
      </c>
      <c r="AD2828" s="11"/>
      <c r="AE2828" s="4"/>
      <c r="AF2828" s="4"/>
    </row>
    <row r="2829" spans="1:32">
      <c r="A2829" s="56"/>
      <c r="B2829" s="195"/>
      <c r="C2829" s="11" t="s">
        <v>552</v>
      </c>
      <c r="D2829" s="11"/>
      <c r="E2829" s="11" t="s">
        <v>323</v>
      </c>
      <c r="F2829" s="11">
        <v>75578</v>
      </c>
      <c r="G2829" s="11"/>
      <c r="H2829" s="11">
        <f t="shared" ref="H2829:H2848" si="205">ROUND($H$2857*F2829/$F$2857,0)</f>
        <v>208</v>
      </c>
      <c r="I2829" s="11"/>
      <c r="J2829" s="207">
        <v>9161.4499999999989</v>
      </c>
      <c r="K2829" s="11"/>
      <c r="M2829" s="11">
        <v>26</v>
      </c>
      <c r="N2829" s="70"/>
      <c r="P2829" s="196">
        <f t="shared" si="203"/>
        <v>352.36346153846148</v>
      </c>
      <c r="Q2829" s="11"/>
      <c r="R2829" s="11"/>
      <c r="S2829" s="11"/>
      <c r="T2829" s="170">
        <f t="shared" si="204"/>
        <v>2906.8461538461538</v>
      </c>
      <c r="U2829" s="11"/>
      <c r="V2829" s="11"/>
      <c r="W2829" s="11"/>
      <c r="Y2829" s="11">
        <v>9161.4499999999989</v>
      </c>
      <c r="Z2829" s="11">
        <f t="shared" ref="Z2829:Z2848" si="206">ROUND($Z$2857*Y2829/$Y$2857,2)</f>
        <v>11247.55</v>
      </c>
      <c r="AB2829" s="11">
        <f t="shared" ref="AB2829:AB2848" si="207">ROUND($AB$2857*Y2829/$Y$2857,2)</f>
        <v>5264.62</v>
      </c>
      <c r="AC2829" s="170">
        <v>8851.2800000000007</v>
      </c>
      <c r="AD2829" s="11"/>
      <c r="AE2829" s="4"/>
      <c r="AF2829" s="4"/>
    </row>
    <row r="2830" spans="1:32">
      <c r="A2830" s="56"/>
      <c r="B2830" s="195"/>
      <c r="C2830" s="11" t="s">
        <v>553</v>
      </c>
      <c r="D2830" s="11"/>
      <c r="E2830" s="11" t="s">
        <v>155</v>
      </c>
      <c r="F2830" s="11">
        <v>62631</v>
      </c>
      <c r="G2830" s="11"/>
      <c r="H2830" s="11">
        <f t="shared" si="205"/>
        <v>172</v>
      </c>
      <c r="I2830" s="11"/>
      <c r="J2830" s="207">
        <v>12250.130000000005</v>
      </c>
      <c r="K2830" s="11"/>
      <c r="M2830" s="11">
        <v>41</v>
      </c>
      <c r="N2830" s="70"/>
      <c r="P2830" s="196">
        <f t="shared" ref="P2830:P2851" si="208">J2830/M2830</f>
        <v>298.78365853658551</v>
      </c>
      <c r="Q2830" s="11"/>
      <c r="R2830" s="11"/>
      <c r="S2830" s="11"/>
      <c r="T2830" s="170">
        <f t="shared" ref="T2830:T2851" si="209">F2830/M2830</f>
        <v>1527.5853658536585</v>
      </c>
      <c r="U2830" s="11"/>
      <c r="V2830" s="11"/>
      <c r="W2830" s="11"/>
      <c r="Y2830" s="11">
        <v>12250.130000000005</v>
      </c>
      <c r="Z2830" s="11">
        <f t="shared" si="206"/>
        <v>15039.53</v>
      </c>
      <c r="AB2830" s="11">
        <f t="shared" si="207"/>
        <v>7039.52</v>
      </c>
      <c r="AC2830" s="170">
        <v>11835.4</v>
      </c>
      <c r="AD2830" s="11"/>
      <c r="AE2830" s="4"/>
      <c r="AF2830" s="4"/>
    </row>
    <row r="2831" spans="1:32">
      <c r="A2831" s="56"/>
      <c r="B2831" s="195"/>
      <c r="C2831" s="11" t="s">
        <v>554</v>
      </c>
      <c r="D2831" s="11"/>
      <c r="E2831" s="11" t="s">
        <v>108</v>
      </c>
      <c r="F2831" s="11">
        <v>145274</v>
      </c>
      <c r="G2831" s="11"/>
      <c r="H2831" s="11">
        <f t="shared" si="205"/>
        <v>399</v>
      </c>
      <c r="I2831" s="11"/>
      <c r="J2831" s="207">
        <v>25427.899999999983</v>
      </c>
      <c r="K2831" s="11"/>
      <c r="M2831" s="11">
        <v>105</v>
      </c>
      <c r="N2831" s="70"/>
      <c r="P2831" s="196">
        <f t="shared" si="208"/>
        <v>242.17047619047602</v>
      </c>
      <c r="Q2831" s="11"/>
      <c r="R2831" s="11"/>
      <c r="S2831" s="11"/>
      <c r="T2831" s="170">
        <f t="shared" si="209"/>
        <v>1383.5619047619048</v>
      </c>
      <c r="U2831" s="11"/>
      <c r="V2831" s="11"/>
      <c r="W2831" s="11"/>
      <c r="Y2831" s="11">
        <v>25427.899999999983</v>
      </c>
      <c r="Z2831" s="11">
        <f t="shared" si="206"/>
        <v>31217.93</v>
      </c>
      <c r="AB2831" s="11">
        <f t="shared" si="207"/>
        <v>14612.11</v>
      </c>
      <c r="AC2831" s="170">
        <v>24567.03</v>
      </c>
      <c r="AD2831" s="11"/>
      <c r="AE2831" s="4"/>
      <c r="AF2831" s="4"/>
    </row>
    <row r="2832" spans="1:32">
      <c r="A2832" s="56"/>
      <c r="B2832" s="195"/>
      <c r="C2832" s="11" t="s">
        <v>555</v>
      </c>
      <c r="D2832" s="11"/>
      <c r="E2832" s="11" t="s">
        <v>556</v>
      </c>
      <c r="F2832" s="11">
        <v>61088</v>
      </c>
      <c r="G2832" s="11"/>
      <c r="H2832" s="11">
        <f t="shared" si="205"/>
        <v>168</v>
      </c>
      <c r="I2832" s="11"/>
      <c r="J2832" s="207">
        <v>9625.8199999999979</v>
      </c>
      <c r="K2832" s="11"/>
      <c r="M2832" s="11">
        <v>31</v>
      </c>
      <c r="N2832" s="70"/>
      <c r="P2832" s="196">
        <f t="shared" si="208"/>
        <v>310.5103225806451</v>
      </c>
      <c r="Q2832" s="11"/>
      <c r="R2832" s="11"/>
      <c r="S2832" s="11"/>
      <c r="T2832" s="170">
        <f t="shared" si="209"/>
        <v>1970.5806451612902</v>
      </c>
      <c r="U2832" s="11"/>
      <c r="V2832" s="11"/>
      <c r="W2832" s="11"/>
      <c r="Y2832" s="11">
        <v>9625.8199999999979</v>
      </c>
      <c r="Z2832" s="11">
        <f t="shared" si="206"/>
        <v>11817.66</v>
      </c>
      <c r="AB2832" s="11">
        <f t="shared" si="207"/>
        <v>5531.47</v>
      </c>
      <c r="AC2832" s="170">
        <v>9299.93</v>
      </c>
      <c r="AD2832" s="11"/>
      <c r="AE2832" s="4"/>
      <c r="AF2832" s="4"/>
    </row>
    <row r="2833" spans="1:32">
      <c r="A2833" s="56"/>
      <c r="B2833" s="195"/>
      <c r="C2833" s="11" t="s">
        <v>557</v>
      </c>
      <c r="D2833" s="11"/>
      <c r="E2833" s="11" t="s">
        <v>155</v>
      </c>
      <c r="F2833" s="11">
        <v>8107238</v>
      </c>
      <c r="G2833" s="11"/>
      <c r="H2833" s="11">
        <f t="shared" si="205"/>
        <v>22284</v>
      </c>
      <c r="I2833" s="11"/>
      <c r="J2833" s="207">
        <v>1062769.28</v>
      </c>
      <c r="K2833" s="11"/>
      <c r="M2833" s="11">
        <v>1614</v>
      </c>
      <c r="N2833" s="70"/>
      <c r="P2833" s="196">
        <f t="shared" si="208"/>
        <v>658.46919454770762</v>
      </c>
      <c r="Q2833" s="11"/>
      <c r="R2833" s="11"/>
      <c r="S2833" s="11"/>
      <c r="T2833" s="170">
        <f t="shared" si="209"/>
        <v>5023.0718711276331</v>
      </c>
      <c r="U2833" s="11"/>
      <c r="V2833" s="11"/>
      <c r="W2833" s="11"/>
      <c r="Y2833" s="11">
        <v>1062769.28</v>
      </c>
      <c r="Z2833" s="11">
        <f t="shared" si="206"/>
        <v>1304766.03</v>
      </c>
      <c r="AB2833" s="11">
        <f t="shared" si="207"/>
        <v>610719.09</v>
      </c>
      <c r="AC2833" s="170">
        <v>1026788.7</v>
      </c>
      <c r="AD2833" s="11"/>
      <c r="AE2833" s="4"/>
      <c r="AF2833" s="4"/>
    </row>
    <row r="2834" spans="1:32">
      <c r="A2834" s="56"/>
      <c r="B2834" s="195"/>
      <c r="C2834" s="11" t="s">
        <v>558</v>
      </c>
      <c r="D2834" s="11"/>
      <c r="E2834" s="11" t="s">
        <v>155</v>
      </c>
      <c r="F2834" s="11">
        <v>3605527</v>
      </c>
      <c r="G2834" s="11"/>
      <c r="H2834" s="11">
        <f t="shared" si="205"/>
        <v>9910</v>
      </c>
      <c r="I2834" s="11"/>
      <c r="J2834" s="207">
        <v>458107.05</v>
      </c>
      <c r="K2834" s="11"/>
      <c r="M2834" s="11">
        <v>558</v>
      </c>
      <c r="N2834" s="70"/>
      <c r="P2834" s="196">
        <f t="shared" si="208"/>
        <v>820.98037634408604</v>
      </c>
      <c r="Q2834" s="11"/>
      <c r="R2834" s="11"/>
      <c r="S2834" s="11"/>
      <c r="T2834" s="170">
        <f t="shared" si="209"/>
        <v>6461.5179211469531</v>
      </c>
      <c r="U2834" s="11"/>
      <c r="V2834" s="11"/>
      <c r="W2834" s="11"/>
      <c r="Y2834" s="11">
        <v>458107.05</v>
      </c>
      <c r="Z2834" s="11">
        <f t="shared" si="206"/>
        <v>562419.82999999996</v>
      </c>
      <c r="AB2834" s="11">
        <f t="shared" si="207"/>
        <v>263250.67</v>
      </c>
      <c r="AC2834" s="170">
        <v>442597.61</v>
      </c>
      <c r="AD2834" s="11"/>
      <c r="AE2834" s="4"/>
      <c r="AF2834" s="4"/>
    </row>
    <row r="2835" spans="1:32">
      <c r="A2835" s="56"/>
      <c r="B2835" s="195"/>
      <c r="C2835" s="11" t="s">
        <v>559</v>
      </c>
      <c r="D2835" s="11"/>
      <c r="E2835" s="11" t="s">
        <v>57</v>
      </c>
      <c r="F2835" s="11">
        <v>21998</v>
      </c>
      <c r="G2835" s="11"/>
      <c r="H2835" s="11">
        <f t="shared" si="205"/>
        <v>60</v>
      </c>
      <c r="I2835" s="11"/>
      <c r="J2835" s="207">
        <v>8934.5</v>
      </c>
      <c r="K2835" s="11"/>
      <c r="M2835" s="11">
        <v>12</v>
      </c>
      <c r="N2835" s="70"/>
      <c r="P2835" s="196">
        <f t="shared" si="208"/>
        <v>744.54166666666663</v>
      </c>
      <c r="Q2835" s="11"/>
      <c r="R2835" s="11"/>
      <c r="S2835" s="11"/>
      <c r="T2835" s="170">
        <f t="shared" si="209"/>
        <v>1833.1666666666667</v>
      </c>
      <c r="U2835" s="11"/>
      <c r="V2835" s="11"/>
      <c r="W2835" s="11"/>
      <c r="Y2835" s="11">
        <v>8934.5</v>
      </c>
      <c r="Z2835" s="11">
        <f t="shared" si="206"/>
        <v>10968.92</v>
      </c>
      <c r="AB2835" s="11">
        <f t="shared" si="207"/>
        <v>5134.2</v>
      </c>
      <c r="AC2835" s="170">
        <v>8632.02</v>
      </c>
      <c r="AD2835" s="11"/>
      <c r="AE2835" s="4"/>
      <c r="AF2835" s="4"/>
    </row>
    <row r="2836" spans="1:32">
      <c r="A2836" s="56"/>
      <c r="B2836" s="195"/>
      <c r="C2836" s="11" t="s">
        <v>559</v>
      </c>
      <c r="D2836" s="11"/>
      <c r="E2836" s="11" t="s">
        <v>96</v>
      </c>
      <c r="F2836" s="11">
        <v>54</v>
      </c>
      <c r="G2836" s="11"/>
      <c r="H2836" s="11">
        <f t="shared" si="205"/>
        <v>0</v>
      </c>
      <c r="I2836" s="11"/>
      <c r="J2836" s="207">
        <v>25.51</v>
      </c>
      <c r="K2836" s="11"/>
      <c r="M2836" s="11">
        <v>1</v>
      </c>
      <c r="N2836" s="70"/>
      <c r="P2836" s="196">
        <f t="shared" si="208"/>
        <v>25.51</v>
      </c>
      <c r="Q2836" s="11"/>
      <c r="R2836" s="11"/>
      <c r="S2836" s="11"/>
      <c r="T2836" s="170">
        <f t="shared" si="209"/>
        <v>54</v>
      </c>
      <c r="U2836" s="11"/>
      <c r="V2836" s="11"/>
      <c r="W2836" s="11"/>
      <c r="Y2836" s="11">
        <v>25.51</v>
      </c>
      <c r="Z2836" s="11">
        <f t="shared" si="206"/>
        <v>31.32</v>
      </c>
      <c r="AB2836" s="11">
        <f t="shared" si="207"/>
        <v>14.66</v>
      </c>
      <c r="AC2836" s="170">
        <v>24.65</v>
      </c>
      <c r="AD2836" s="11"/>
      <c r="AE2836" s="4"/>
      <c r="AF2836" s="4"/>
    </row>
    <row r="2837" spans="1:32">
      <c r="A2837" s="56"/>
      <c r="B2837" s="195"/>
      <c r="C2837" s="11" t="s">
        <v>559</v>
      </c>
      <c r="D2837" s="11"/>
      <c r="E2837" s="11" t="s">
        <v>166</v>
      </c>
      <c r="F2837" s="11">
        <v>7124218</v>
      </c>
      <c r="G2837" s="11"/>
      <c r="H2837" s="11">
        <f t="shared" si="205"/>
        <v>19582</v>
      </c>
      <c r="I2837" s="11"/>
      <c r="J2837" s="207">
        <v>735801.73999999953</v>
      </c>
      <c r="K2837" s="11"/>
      <c r="M2837" s="11">
        <v>1451</v>
      </c>
      <c r="N2837" s="70"/>
      <c r="P2837" s="196">
        <f t="shared" si="208"/>
        <v>507.09975189524431</v>
      </c>
      <c r="Q2837" s="11"/>
      <c r="R2837" s="11"/>
      <c r="S2837" s="11"/>
      <c r="T2837" s="170">
        <f t="shared" si="209"/>
        <v>4909.8676774638179</v>
      </c>
      <c r="U2837" s="11"/>
      <c r="V2837" s="11"/>
      <c r="W2837" s="11"/>
      <c r="Y2837" s="11">
        <v>735801.73999999953</v>
      </c>
      <c r="Z2837" s="11">
        <f t="shared" si="206"/>
        <v>903346.69</v>
      </c>
      <c r="AB2837" s="11">
        <f t="shared" si="207"/>
        <v>422827.59</v>
      </c>
      <c r="AC2837" s="170">
        <v>710890.81</v>
      </c>
      <c r="AD2837" s="11"/>
      <c r="AE2837" s="4"/>
      <c r="AF2837" s="4"/>
    </row>
    <row r="2838" spans="1:32">
      <c r="A2838" s="56"/>
      <c r="B2838" s="195"/>
      <c r="C2838" s="11" t="s">
        <v>560</v>
      </c>
      <c r="D2838" s="11"/>
      <c r="E2838" s="11" t="s">
        <v>273</v>
      </c>
      <c r="F2838" s="11">
        <v>8968</v>
      </c>
      <c r="G2838" s="11"/>
      <c r="H2838" s="11">
        <f t="shared" si="205"/>
        <v>25</v>
      </c>
      <c r="I2838" s="11"/>
      <c r="J2838" s="207">
        <v>2187.9299999999998</v>
      </c>
      <c r="K2838" s="11"/>
      <c r="M2838" s="11">
        <v>43</v>
      </c>
      <c r="N2838" s="70"/>
      <c r="P2838" s="196">
        <f t="shared" si="208"/>
        <v>50.882093023255813</v>
      </c>
      <c r="Q2838" s="11"/>
      <c r="R2838" s="11"/>
      <c r="S2838" s="11"/>
      <c r="T2838" s="170">
        <f t="shared" si="209"/>
        <v>208.55813953488371</v>
      </c>
      <c r="U2838" s="11"/>
      <c r="V2838" s="11"/>
      <c r="W2838" s="11"/>
      <c r="Y2838" s="11">
        <v>2187.9299999999998</v>
      </c>
      <c r="Z2838" s="11">
        <f t="shared" si="206"/>
        <v>2686.13</v>
      </c>
      <c r="AB2838" s="11">
        <f t="shared" si="207"/>
        <v>1257.29</v>
      </c>
      <c r="AC2838" s="170">
        <v>2113.86</v>
      </c>
      <c r="AD2838" s="11"/>
      <c r="AE2838" s="4"/>
      <c r="AF2838" s="4"/>
    </row>
    <row r="2839" spans="1:32">
      <c r="A2839" s="56"/>
      <c r="B2839" s="195"/>
      <c r="C2839" s="11" t="s">
        <v>561</v>
      </c>
      <c r="D2839" s="11"/>
      <c r="E2839" s="11" t="s">
        <v>57</v>
      </c>
      <c r="F2839" s="11">
        <v>438</v>
      </c>
      <c r="G2839" s="11"/>
      <c r="H2839" s="11">
        <f t="shared" si="205"/>
        <v>1</v>
      </c>
      <c r="I2839" s="11"/>
      <c r="J2839" s="207">
        <v>42.36</v>
      </c>
      <c r="K2839" s="11"/>
      <c r="M2839" s="11">
        <v>2</v>
      </c>
      <c r="N2839" s="70"/>
      <c r="P2839" s="196">
        <f t="shared" si="208"/>
        <v>21.18</v>
      </c>
      <c r="Q2839" s="11"/>
      <c r="R2839" s="11"/>
      <c r="S2839" s="11"/>
      <c r="T2839" s="170">
        <f t="shared" si="209"/>
        <v>219</v>
      </c>
      <c r="U2839" s="11"/>
      <c r="V2839" s="11"/>
      <c r="W2839" s="11"/>
      <c r="Y2839" s="11">
        <v>42.36</v>
      </c>
      <c r="Z2839" s="11">
        <f t="shared" si="206"/>
        <v>52.01</v>
      </c>
      <c r="AB2839" s="11">
        <f t="shared" si="207"/>
        <v>24.34</v>
      </c>
      <c r="AC2839" s="170">
        <v>40.93</v>
      </c>
      <c r="AD2839" s="11"/>
      <c r="AE2839" s="4"/>
      <c r="AF2839" s="4"/>
    </row>
    <row r="2840" spans="1:32">
      <c r="A2840" s="56"/>
      <c r="B2840" s="195"/>
      <c r="C2840" s="11" t="s">
        <v>561</v>
      </c>
      <c r="D2840" s="11"/>
      <c r="E2840" s="11" t="s">
        <v>68</v>
      </c>
      <c r="F2840" s="11">
        <v>784</v>
      </c>
      <c r="G2840" s="11"/>
      <c r="H2840" s="11">
        <f t="shared" si="205"/>
        <v>2</v>
      </c>
      <c r="I2840" s="11"/>
      <c r="J2840" s="207">
        <v>161.63999999999999</v>
      </c>
      <c r="K2840" s="11"/>
      <c r="M2840" s="11">
        <v>1</v>
      </c>
      <c r="N2840" s="70"/>
      <c r="P2840" s="196">
        <f t="shared" si="208"/>
        <v>161.63999999999999</v>
      </c>
      <c r="Q2840" s="11"/>
      <c r="R2840" s="11"/>
      <c r="S2840" s="11"/>
      <c r="T2840" s="170">
        <f t="shared" si="209"/>
        <v>784</v>
      </c>
      <c r="U2840" s="11"/>
      <c r="V2840" s="11"/>
      <c r="W2840" s="11"/>
      <c r="Y2840" s="11">
        <v>161.63999999999999</v>
      </c>
      <c r="Z2840" s="11">
        <f t="shared" si="206"/>
        <v>198.45</v>
      </c>
      <c r="AB2840" s="11">
        <f t="shared" si="207"/>
        <v>92.89</v>
      </c>
      <c r="AC2840" s="170">
        <v>156.16999999999999</v>
      </c>
      <c r="AD2840" s="11"/>
      <c r="AE2840" s="4"/>
      <c r="AF2840" s="4"/>
    </row>
    <row r="2841" spans="1:32">
      <c r="A2841" s="56"/>
      <c r="B2841" s="195"/>
      <c r="C2841" s="11" t="s">
        <v>561</v>
      </c>
      <c r="D2841" s="11"/>
      <c r="E2841" s="11" t="s">
        <v>62</v>
      </c>
      <c r="F2841" s="11">
        <v>22160</v>
      </c>
      <c r="G2841" s="11"/>
      <c r="H2841" s="11">
        <f t="shared" si="205"/>
        <v>61</v>
      </c>
      <c r="I2841" s="11"/>
      <c r="J2841" s="207">
        <v>1954.08</v>
      </c>
      <c r="K2841" s="11"/>
      <c r="M2841" s="11">
        <v>1</v>
      </c>
      <c r="N2841" s="70"/>
      <c r="P2841" s="196">
        <f t="shared" si="208"/>
        <v>1954.08</v>
      </c>
      <c r="Q2841" s="11"/>
      <c r="R2841" s="11"/>
      <c r="S2841" s="11"/>
      <c r="T2841" s="170">
        <f t="shared" si="209"/>
        <v>22160</v>
      </c>
      <c r="U2841" s="11"/>
      <c r="V2841" s="11"/>
      <c r="W2841" s="11"/>
      <c r="Y2841" s="11">
        <v>1954.08</v>
      </c>
      <c r="Z2841" s="11">
        <f t="shared" si="206"/>
        <v>2399.0300000000002</v>
      </c>
      <c r="AB2841" s="11">
        <f t="shared" si="207"/>
        <v>1122.9100000000001</v>
      </c>
      <c r="AC2841" s="170">
        <v>1887.92</v>
      </c>
      <c r="AD2841" s="11"/>
      <c r="AE2841" s="4"/>
      <c r="AF2841" s="4"/>
    </row>
    <row r="2842" spans="1:32">
      <c r="A2842" s="56"/>
      <c r="B2842" s="195"/>
      <c r="C2842" s="11" t="s">
        <v>561</v>
      </c>
      <c r="D2842" s="11"/>
      <c r="E2842" s="11" t="s">
        <v>562</v>
      </c>
      <c r="F2842" s="11">
        <v>1347408</v>
      </c>
      <c r="G2842" s="11"/>
      <c r="H2842" s="11">
        <f t="shared" si="205"/>
        <v>3704</v>
      </c>
      <c r="I2842" s="11"/>
      <c r="J2842" s="207">
        <v>103146.26000000002</v>
      </c>
      <c r="K2842" s="11"/>
      <c r="M2842" s="11">
        <v>83</v>
      </c>
      <c r="N2842" s="70"/>
      <c r="P2842" s="196">
        <f t="shared" si="208"/>
        <v>1242.7260240963858</v>
      </c>
      <c r="Q2842" s="11"/>
      <c r="R2842" s="11"/>
      <c r="S2842" s="11"/>
      <c r="T2842" s="170">
        <f t="shared" si="209"/>
        <v>16233.831325301206</v>
      </c>
      <c r="U2842" s="11"/>
      <c r="V2842" s="11"/>
      <c r="W2842" s="11"/>
      <c r="Y2842" s="11">
        <v>103146.26000000002</v>
      </c>
      <c r="Z2842" s="11">
        <f t="shared" si="206"/>
        <v>126633.07</v>
      </c>
      <c r="AB2842" s="11">
        <f t="shared" si="207"/>
        <v>59272.87</v>
      </c>
      <c r="AC2842" s="170">
        <v>99654.19</v>
      </c>
      <c r="AD2842" s="11"/>
      <c r="AE2842" s="4"/>
      <c r="AF2842" s="4"/>
    </row>
    <row r="2843" spans="1:32">
      <c r="A2843" s="56"/>
      <c r="B2843" s="195"/>
      <c r="C2843" s="11" t="s">
        <v>563</v>
      </c>
      <c r="D2843" s="11"/>
      <c r="E2843" s="11" t="s">
        <v>115</v>
      </c>
      <c r="F2843" s="11">
        <v>1587195</v>
      </c>
      <c r="G2843" s="11"/>
      <c r="H2843" s="11">
        <f t="shared" si="205"/>
        <v>4363</v>
      </c>
      <c r="I2843" s="11"/>
      <c r="J2843" s="207">
        <v>157802.50000000015</v>
      </c>
      <c r="K2843" s="11"/>
      <c r="M2843" s="11">
        <v>321</v>
      </c>
      <c r="N2843" s="70"/>
      <c r="P2843" s="196">
        <f t="shared" si="208"/>
        <v>491.59657320872321</v>
      </c>
      <c r="Q2843" s="11"/>
      <c r="R2843" s="11"/>
      <c r="S2843" s="11"/>
      <c r="T2843" s="170">
        <f t="shared" si="209"/>
        <v>4944.532710280374</v>
      </c>
      <c r="U2843" s="11"/>
      <c r="V2843" s="11"/>
      <c r="W2843" s="11"/>
      <c r="Y2843" s="11">
        <v>157802.50000000015</v>
      </c>
      <c r="Z2843" s="11">
        <f t="shared" si="206"/>
        <v>193734.75</v>
      </c>
      <c r="AB2843" s="11">
        <f t="shared" si="207"/>
        <v>90681.02</v>
      </c>
      <c r="AC2843" s="170">
        <v>152460.01999999999</v>
      </c>
      <c r="AD2843" s="11"/>
      <c r="AE2843" s="4"/>
      <c r="AF2843" s="4"/>
    </row>
    <row r="2844" spans="1:32">
      <c r="A2844" s="56"/>
      <c r="B2844" s="195"/>
      <c r="C2844" s="11" t="s">
        <v>604</v>
      </c>
      <c r="D2844" s="11"/>
      <c r="E2844" s="11" t="s">
        <v>179</v>
      </c>
      <c r="F2844" s="11">
        <v>480</v>
      </c>
      <c r="G2844" s="11"/>
      <c r="H2844" s="11">
        <f t="shared" si="205"/>
        <v>1</v>
      </c>
      <c r="I2844" s="11"/>
      <c r="J2844" s="207">
        <v>272.36</v>
      </c>
      <c r="K2844" s="11"/>
      <c r="M2844" s="11">
        <v>4</v>
      </c>
      <c r="N2844" s="70"/>
      <c r="P2844" s="196">
        <f t="shared" si="208"/>
        <v>68.09</v>
      </c>
      <c r="Q2844" s="11"/>
      <c r="R2844" s="11"/>
      <c r="S2844" s="11"/>
      <c r="T2844" s="170">
        <f t="shared" si="209"/>
        <v>120</v>
      </c>
      <c r="U2844" s="11"/>
      <c r="V2844" s="11"/>
      <c r="W2844" s="11"/>
      <c r="Y2844" s="11">
        <v>272.36</v>
      </c>
      <c r="Z2844" s="11">
        <f t="shared" si="206"/>
        <v>334.38</v>
      </c>
      <c r="AB2844" s="11">
        <f t="shared" si="207"/>
        <v>156.51</v>
      </c>
      <c r="AC2844" s="170">
        <v>263.14</v>
      </c>
      <c r="AD2844" s="11"/>
      <c r="AE2844" s="4"/>
      <c r="AF2844" s="4"/>
    </row>
    <row r="2845" spans="1:32">
      <c r="A2845" s="56"/>
      <c r="B2845" s="195"/>
      <c r="C2845" s="11" t="s">
        <v>605</v>
      </c>
      <c r="D2845" s="11"/>
      <c r="E2845" s="11" t="s">
        <v>133</v>
      </c>
      <c r="F2845" s="11">
        <v>2999</v>
      </c>
      <c r="G2845" s="11"/>
      <c r="H2845" s="11">
        <f t="shared" si="205"/>
        <v>8</v>
      </c>
      <c r="I2845" s="11"/>
      <c r="J2845" s="207">
        <v>460.38</v>
      </c>
      <c r="K2845" s="11"/>
      <c r="M2845" s="11">
        <v>1</v>
      </c>
      <c r="N2845" s="70"/>
      <c r="P2845" s="196">
        <f t="shared" si="208"/>
        <v>460.38</v>
      </c>
      <c r="Q2845" s="11"/>
      <c r="R2845" s="11"/>
      <c r="S2845" s="11"/>
      <c r="T2845" s="170">
        <f t="shared" si="209"/>
        <v>2999</v>
      </c>
      <c r="U2845" s="11"/>
      <c r="V2845" s="11"/>
      <c r="W2845" s="11"/>
      <c r="Y2845" s="11">
        <v>460.38</v>
      </c>
      <c r="Z2845" s="11">
        <f t="shared" si="206"/>
        <v>565.21</v>
      </c>
      <c r="AB2845" s="11">
        <f t="shared" si="207"/>
        <v>264.56</v>
      </c>
      <c r="AC2845" s="170">
        <v>444.79</v>
      </c>
      <c r="AD2845" s="11"/>
      <c r="AE2845" s="4"/>
      <c r="AF2845" s="4"/>
    </row>
    <row r="2846" spans="1:32">
      <c r="A2846" s="56"/>
      <c r="B2846" s="195"/>
      <c r="C2846" s="11" t="s">
        <v>567</v>
      </c>
      <c r="D2846" s="11"/>
      <c r="E2846" s="11" t="s">
        <v>215</v>
      </c>
      <c r="F2846" s="11">
        <v>227</v>
      </c>
      <c r="G2846" s="11"/>
      <c r="H2846" s="11">
        <f t="shared" si="205"/>
        <v>1</v>
      </c>
      <c r="I2846" s="11"/>
      <c r="J2846" s="207">
        <v>87.87</v>
      </c>
      <c r="K2846" s="11"/>
      <c r="M2846" s="11">
        <v>1</v>
      </c>
      <c r="N2846" s="70"/>
      <c r="P2846" s="196">
        <f t="shared" si="208"/>
        <v>87.87</v>
      </c>
      <c r="Q2846" s="11"/>
      <c r="R2846" s="11"/>
      <c r="S2846" s="11"/>
      <c r="T2846" s="170">
        <f t="shared" si="209"/>
        <v>227</v>
      </c>
      <c r="U2846" s="11"/>
      <c r="V2846" s="11"/>
      <c r="W2846" s="11"/>
      <c r="Y2846" s="11">
        <v>87.87</v>
      </c>
      <c r="Z2846" s="11">
        <f t="shared" si="206"/>
        <v>107.88</v>
      </c>
      <c r="AB2846" s="11">
        <f t="shared" si="207"/>
        <v>50.49</v>
      </c>
      <c r="AC2846" s="170">
        <v>84.9</v>
      </c>
      <c r="AD2846" s="11"/>
      <c r="AE2846" s="4"/>
      <c r="AF2846" s="4"/>
    </row>
    <row r="2847" spans="1:32">
      <c r="A2847" s="56"/>
      <c r="B2847" s="195"/>
      <c r="C2847" s="11" t="s">
        <v>567</v>
      </c>
      <c r="D2847" s="11"/>
      <c r="E2847" s="11" t="s">
        <v>443</v>
      </c>
      <c r="F2847" s="11">
        <v>1780149</v>
      </c>
      <c r="G2847" s="11"/>
      <c r="H2847" s="11">
        <f t="shared" si="205"/>
        <v>4893</v>
      </c>
      <c r="I2847" s="11"/>
      <c r="J2847" s="207">
        <v>168128.77999999982</v>
      </c>
      <c r="K2847" s="11"/>
      <c r="M2847" s="11">
        <v>513</v>
      </c>
      <c r="N2847" s="70"/>
      <c r="P2847" s="196">
        <f t="shared" si="208"/>
        <v>327.73641325536028</v>
      </c>
      <c r="Q2847" s="11"/>
      <c r="R2847" s="11"/>
      <c r="S2847" s="11"/>
      <c r="T2847" s="170">
        <f t="shared" si="209"/>
        <v>3470.0760233918127</v>
      </c>
      <c r="U2847" s="11"/>
      <c r="V2847" s="11"/>
      <c r="W2847" s="11"/>
      <c r="Y2847" s="11">
        <v>168128.77999999982</v>
      </c>
      <c r="Z2847" s="11">
        <f t="shared" si="206"/>
        <v>206412.36</v>
      </c>
      <c r="AB2847" s="11">
        <f t="shared" si="207"/>
        <v>96615</v>
      </c>
      <c r="AC2847" s="170">
        <v>162436.70000000001</v>
      </c>
      <c r="AD2847" s="11"/>
      <c r="AE2847" s="4"/>
      <c r="AF2847" s="4"/>
    </row>
    <row r="2848" spans="1:32">
      <c r="A2848" s="56"/>
      <c r="B2848" s="195"/>
      <c r="C2848" s="11" t="s">
        <v>568</v>
      </c>
      <c r="D2848" s="11"/>
      <c r="E2848" s="11" t="s">
        <v>79</v>
      </c>
      <c r="F2848" s="11">
        <v>28384</v>
      </c>
      <c r="G2848" s="11"/>
      <c r="H2848" s="11">
        <f t="shared" si="205"/>
        <v>78</v>
      </c>
      <c r="I2848" s="11"/>
      <c r="J2848" s="207">
        <v>5022.7099999999991</v>
      </c>
      <c r="K2848" s="11"/>
      <c r="M2848" s="11">
        <v>6</v>
      </c>
      <c r="N2848" s="70"/>
      <c r="P2848" s="196">
        <f t="shared" si="208"/>
        <v>837.11833333333323</v>
      </c>
      <c r="Q2848" s="11"/>
      <c r="R2848" s="11"/>
      <c r="S2848" s="11"/>
      <c r="T2848" s="170">
        <f t="shared" si="209"/>
        <v>4730.666666666667</v>
      </c>
      <c r="U2848" s="11"/>
      <c r="V2848" s="11"/>
      <c r="W2848" s="11"/>
      <c r="Y2848" s="11">
        <v>5022.7099999999991</v>
      </c>
      <c r="Z2848" s="11">
        <f t="shared" si="206"/>
        <v>6166.4</v>
      </c>
      <c r="AB2848" s="11">
        <f t="shared" si="207"/>
        <v>2886.29</v>
      </c>
      <c r="AC2848" s="170">
        <v>4852.66</v>
      </c>
      <c r="AD2848" s="11"/>
      <c r="AE2848" s="4"/>
      <c r="AF2848" s="4"/>
    </row>
    <row r="2849" spans="1:37">
      <c r="A2849" s="56"/>
      <c r="B2849" s="195"/>
      <c r="C2849" s="11" t="s">
        <v>569</v>
      </c>
      <c r="D2849" s="11"/>
      <c r="E2849" s="11" t="s">
        <v>443</v>
      </c>
      <c r="F2849" s="11">
        <v>25507</v>
      </c>
      <c r="G2849" s="11"/>
      <c r="H2849" s="11">
        <f>ROUND($H$2857*F2849/$F$2857,0)</f>
        <v>70</v>
      </c>
      <c r="I2849" s="11"/>
      <c r="J2849" s="207">
        <v>4429.0600000000013</v>
      </c>
      <c r="K2849" s="11"/>
      <c r="M2849" s="11">
        <v>20</v>
      </c>
      <c r="N2849" s="70"/>
      <c r="P2849" s="196">
        <f t="shared" si="208"/>
        <v>221.45300000000006</v>
      </c>
      <c r="Q2849" s="11"/>
      <c r="R2849" s="11"/>
      <c r="S2849" s="11"/>
      <c r="T2849" s="170">
        <f t="shared" si="209"/>
        <v>1275.3499999999999</v>
      </c>
      <c r="U2849" s="11"/>
      <c r="V2849" s="11"/>
      <c r="W2849" s="11"/>
      <c r="Y2849" s="11">
        <v>4429.0600000000013</v>
      </c>
      <c r="Z2849" s="11">
        <f>ROUND($Z$2857*Y2849/$Y$2857,2)</f>
        <v>5437.57</v>
      </c>
      <c r="AB2849" s="11">
        <f>ROUND($AB$2857*Y2849/$Y$2857,2)</f>
        <v>2545.15</v>
      </c>
      <c r="AC2849" s="170">
        <v>4279.1099999999997</v>
      </c>
      <c r="AD2849" s="11"/>
      <c r="AE2849" s="4"/>
      <c r="AF2849" s="4"/>
    </row>
    <row r="2850" spans="1:37">
      <c r="A2850" s="56"/>
      <c r="B2850" s="195"/>
      <c r="C2850" s="11"/>
      <c r="D2850" s="11"/>
      <c r="E2850" s="11"/>
      <c r="F2850" s="11"/>
      <c r="G2850" s="11"/>
      <c r="H2850" s="11"/>
      <c r="I2850" s="11"/>
      <c r="J2850" s="207"/>
      <c r="K2850" s="11"/>
      <c r="M2850" s="11"/>
      <c r="N2850" s="70"/>
      <c r="P2850" s="196" t="e">
        <f t="shared" si="208"/>
        <v>#DIV/0!</v>
      </c>
      <c r="Q2850" s="11"/>
      <c r="R2850" s="11"/>
      <c r="S2850" s="11"/>
      <c r="T2850" s="170" t="e">
        <f t="shared" si="209"/>
        <v>#DIV/0!</v>
      </c>
      <c r="U2850" s="11"/>
      <c r="V2850" s="11"/>
      <c r="W2850" s="11"/>
      <c r="Y2850" s="11"/>
      <c r="Z2850" s="11"/>
      <c r="AB2850" s="11"/>
      <c r="AC2850" s="170"/>
      <c r="AD2850" s="11"/>
      <c r="AE2850" s="4"/>
      <c r="AF2850" s="4"/>
    </row>
    <row r="2851" spans="1:37">
      <c r="A2851" s="56"/>
      <c r="B2851" s="195"/>
      <c r="C2851" s="11"/>
      <c r="D2851" s="11"/>
      <c r="E2851" s="11"/>
      <c r="F2851" s="11"/>
      <c r="G2851" s="11"/>
      <c r="H2851" s="11"/>
      <c r="I2851" s="11"/>
      <c r="J2851" s="207"/>
      <c r="K2851" s="11"/>
      <c r="M2851" s="11"/>
      <c r="N2851" s="70"/>
      <c r="P2851" s="196" t="e">
        <f t="shared" si="208"/>
        <v>#DIV/0!</v>
      </c>
      <c r="Q2851" s="11"/>
      <c r="R2851" s="11"/>
      <c r="S2851" s="11"/>
      <c r="T2851" s="170" t="e">
        <f t="shared" si="209"/>
        <v>#DIV/0!</v>
      </c>
      <c r="U2851" s="11"/>
      <c r="V2851" s="11"/>
      <c r="W2851" s="11"/>
      <c r="Y2851" s="11"/>
      <c r="Z2851" s="11"/>
      <c r="AB2851" s="11"/>
      <c r="AC2851" s="170"/>
      <c r="AD2851" s="11"/>
      <c r="AE2851" s="4"/>
      <c r="AF2851" s="4"/>
    </row>
    <row r="2852" spans="1:37">
      <c r="A2852" s="56"/>
      <c r="B2852" s="195"/>
      <c r="C2852" s="11"/>
      <c r="D2852" s="11"/>
      <c r="E2852" s="11"/>
      <c r="F2852" s="11"/>
      <c r="G2852" s="11"/>
      <c r="H2852" s="11"/>
      <c r="I2852" s="11"/>
      <c r="J2852" s="207"/>
      <c r="K2852" s="11"/>
      <c r="M2852" s="11"/>
      <c r="N2852" s="70"/>
      <c r="P2852" s="196" t="e">
        <f t="shared" si="163"/>
        <v>#DIV/0!</v>
      </c>
      <c r="Q2852" s="11"/>
      <c r="R2852" s="11"/>
      <c r="S2852" s="11"/>
      <c r="T2852" s="170" t="e">
        <f t="shared" si="164"/>
        <v>#DIV/0!</v>
      </c>
      <c r="U2852" s="11"/>
      <c r="V2852" s="11"/>
      <c r="W2852" s="11"/>
      <c r="Y2852" s="11"/>
      <c r="Z2852" s="11"/>
      <c r="AB2852" s="11"/>
      <c r="AC2852" s="170"/>
      <c r="AD2852" s="11"/>
      <c r="AE2852" s="4"/>
      <c r="AF2852" s="4"/>
    </row>
    <row r="2853" spans="1:37">
      <c r="A2853" s="56"/>
      <c r="B2853" s="195"/>
      <c r="C2853" s="11"/>
      <c r="D2853" s="11"/>
      <c r="E2853" s="11"/>
      <c r="F2853" s="11"/>
      <c r="G2853" s="11"/>
      <c r="H2853" s="11"/>
      <c r="I2853" s="11"/>
      <c r="J2853" s="207"/>
      <c r="K2853" s="11"/>
      <c r="M2853" s="11"/>
      <c r="N2853" s="70"/>
      <c r="P2853" s="196" t="e">
        <f t="shared" si="163"/>
        <v>#DIV/0!</v>
      </c>
      <c r="Q2853" s="11"/>
      <c r="R2853" s="11"/>
      <c r="S2853" s="11"/>
      <c r="T2853" s="170" t="e">
        <f t="shared" si="164"/>
        <v>#DIV/0!</v>
      </c>
      <c r="U2853" s="11"/>
      <c r="V2853" s="11"/>
      <c r="W2853" s="11"/>
      <c r="Y2853" s="11"/>
      <c r="Z2853" s="11"/>
      <c r="AB2853" s="11"/>
      <c r="AC2853" s="170"/>
      <c r="AD2853" s="11"/>
      <c r="AE2853" s="4"/>
      <c r="AF2853" s="4"/>
    </row>
    <row r="2854" spans="1:37">
      <c r="A2854" s="56"/>
      <c r="B2854" s="195"/>
      <c r="C2854" s="11"/>
      <c r="D2854" s="11"/>
      <c r="E2854" s="11"/>
      <c r="F2854" s="11"/>
      <c r="G2854" s="11"/>
      <c r="H2854" s="11"/>
      <c r="I2854" s="11"/>
      <c r="J2854" s="207"/>
      <c r="K2854" s="11"/>
      <c r="M2854" s="11"/>
      <c r="N2854" s="70"/>
      <c r="P2854" s="196" t="e">
        <f t="shared" si="163"/>
        <v>#DIV/0!</v>
      </c>
      <c r="Q2854" s="11"/>
      <c r="R2854" s="11"/>
      <c r="S2854" s="11"/>
      <c r="T2854" s="170" t="e">
        <f t="shared" si="164"/>
        <v>#DIV/0!</v>
      </c>
      <c r="U2854" s="11"/>
      <c r="V2854" s="11"/>
      <c r="W2854" s="11"/>
      <c r="Y2854" s="11"/>
      <c r="Z2854" s="11"/>
      <c r="AB2854" s="11"/>
      <c r="AC2854" s="170"/>
      <c r="AD2854" s="11"/>
      <c r="AE2854" s="4"/>
      <c r="AF2854" s="4"/>
    </row>
    <row r="2855" spans="1:37">
      <c r="A2855" s="56"/>
      <c r="B2855" s="195"/>
      <c r="C2855" s="11"/>
      <c r="D2855" s="11"/>
      <c r="E2855" s="11"/>
      <c r="F2855" s="11"/>
      <c r="G2855" s="11"/>
      <c r="H2855" s="11"/>
      <c r="I2855" s="11"/>
      <c r="J2855" s="207"/>
      <c r="K2855" s="11"/>
      <c r="M2855" s="11"/>
      <c r="N2855" s="70"/>
      <c r="P2855" s="196" t="e">
        <f t="shared" si="163"/>
        <v>#DIV/0!</v>
      </c>
      <c r="Q2855" s="11"/>
      <c r="R2855" s="11"/>
      <c r="S2855" s="11"/>
      <c r="T2855" s="170" t="e">
        <f t="shared" si="164"/>
        <v>#DIV/0!</v>
      </c>
      <c r="U2855" s="11"/>
      <c r="V2855" s="11"/>
      <c r="W2855" s="11"/>
      <c r="Y2855" s="11"/>
      <c r="Z2855" s="11"/>
      <c r="AB2855" s="11"/>
      <c r="AC2855" s="170"/>
      <c r="AD2855" s="11"/>
      <c r="AE2855" s="4"/>
      <c r="AF2855" s="4"/>
    </row>
    <row r="2856" spans="1:37" ht="13.8" thickBot="1">
      <c r="A2856" s="56"/>
      <c r="B2856" s="195"/>
      <c r="C2856" s="11"/>
      <c r="D2856" s="11"/>
      <c r="E2856" s="11"/>
      <c r="F2856" s="11"/>
      <c r="G2856" s="11"/>
      <c r="H2856" s="11"/>
      <c r="I2856" s="11"/>
      <c r="J2856" s="207"/>
      <c r="K2856" s="11"/>
      <c r="M2856" s="11"/>
      <c r="N2856" s="70"/>
      <c r="P2856" s="196" t="e">
        <f t="shared" si="163"/>
        <v>#DIV/0!</v>
      </c>
      <c r="Q2856" s="11"/>
      <c r="R2856" s="11"/>
      <c r="S2856" s="11"/>
      <c r="T2856" s="170" t="e">
        <f t="shared" si="164"/>
        <v>#DIV/0!</v>
      </c>
      <c r="U2856" s="11"/>
      <c r="V2856" s="11"/>
      <c r="W2856" s="11"/>
      <c r="Y2856" s="11"/>
      <c r="Z2856" s="11"/>
      <c r="AB2856" s="11"/>
      <c r="AC2856" s="170"/>
      <c r="AD2856" s="11"/>
      <c r="AE2856" s="4"/>
      <c r="AF2856" s="4"/>
    </row>
    <row r="2857" spans="1:37">
      <c r="A2857" s="56"/>
      <c r="B2857" s="93" t="s">
        <v>570</v>
      </c>
      <c r="C2857" s="100"/>
      <c r="D2857" s="100"/>
      <c r="E2857" s="100"/>
      <c r="F2857" s="201">
        <f>SUM(F2316:F2856)</f>
        <v>505883674</v>
      </c>
      <c r="G2857" s="95"/>
      <c r="H2857" s="201">
        <v>1390519</v>
      </c>
      <c r="I2857" s="95"/>
      <c r="J2857" s="209">
        <f>SUM(J2316:J2856)</f>
        <v>44535712.950000025</v>
      </c>
      <c r="K2857" s="96"/>
      <c r="M2857" s="201">
        <f>SUM(M2316:M2856)</f>
        <v>65729</v>
      </c>
      <c r="N2857" s="96"/>
      <c r="P2857" s="197" t="e">
        <f>AVERAGE(P2316:P2856)</f>
        <v>#DIV/0!</v>
      </c>
      <c r="Q2857" s="99" t="s">
        <v>571</v>
      </c>
      <c r="R2857" s="99" t="s">
        <v>571</v>
      </c>
      <c r="S2857" s="99" t="s">
        <v>571</v>
      </c>
      <c r="T2857" s="173" t="e">
        <f>AVERAGE(T2316:T2856)</f>
        <v>#DIV/0!</v>
      </c>
      <c r="U2857" s="99" t="s">
        <v>571</v>
      </c>
      <c r="V2857" s="99" t="s">
        <v>571</v>
      </c>
      <c r="W2857" s="101" t="s">
        <v>571</v>
      </c>
      <c r="Y2857" s="171">
        <f>SUM(Y2317:Y2850)</f>
        <v>44535712.950000025</v>
      </c>
      <c r="Z2857" s="294">
        <v>54676670</v>
      </c>
      <c r="AB2857" s="95">
        <v>25592394</v>
      </c>
      <c r="AC2857" s="173">
        <f>SUM(AC2317:AC2849)</f>
        <v>43027934.399999969</v>
      </c>
      <c r="AD2857" s="96"/>
      <c r="AE2857" s="4"/>
      <c r="AF2857" s="4"/>
    </row>
    <row r="2858" spans="1:37" s="4" customFormat="1">
      <c r="A2858" s="56"/>
      <c r="J2858" s="202"/>
      <c r="M2858" s="51"/>
      <c r="P2858" s="51"/>
      <c r="Y2858" s="51"/>
      <c r="AB2858" s="59"/>
      <c r="AC2858" s="5"/>
      <c r="AD2858" s="5"/>
      <c r="AH2858" s="74"/>
      <c r="AI2858" s="74"/>
      <c r="AJ2858" s="74"/>
      <c r="AK2858" s="74"/>
    </row>
    <row r="2859" spans="1:37" ht="66">
      <c r="A2859" s="56" t="s">
        <v>573</v>
      </c>
      <c r="B2859" s="57" t="s">
        <v>575</v>
      </c>
      <c r="C2859" s="57" t="s">
        <v>33</v>
      </c>
      <c r="D2859" s="57" t="s">
        <v>34</v>
      </c>
      <c r="E2859" s="57" t="s">
        <v>35</v>
      </c>
      <c r="F2859" s="58" t="s">
        <v>36</v>
      </c>
      <c r="G2859" s="58" t="s">
        <v>36</v>
      </c>
      <c r="H2859" s="58" t="s">
        <v>37</v>
      </c>
      <c r="I2859" s="58" t="s">
        <v>37</v>
      </c>
      <c r="J2859" s="210" t="s">
        <v>38</v>
      </c>
      <c r="K2859" s="58" t="s">
        <v>39</v>
      </c>
      <c r="L2859" s="90"/>
      <c r="M2859" s="58" t="s">
        <v>40</v>
      </c>
      <c r="N2859" s="72" t="s">
        <v>40</v>
      </c>
      <c r="O2859" s="73"/>
      <c r="P2859" s="58" t="s">
        <v>41</v>
      </c>
      <c r="Q2859" s="58" t="s">
        <v>41</v>
      </c>
      <c r="R2859" s="58" t="s">
        <v>42</v>
      </c>
      <c r="S2859" s="58" t="s">
        <v>42</v>
      </c>
      <c r="T2859" s="58" t="s">
        <v>43</v>
      </c>
      <c r="U2859" s="58" t="s">
        <v>43</v>
      </c>
      <c r="V2859" s="58" t="s">
        <v>44</v>
      </c>
      <c r="W2859" s="58" t="s">
        <v>44</v>
      </c>
      <c r="X2859" s="73"/>
      <c r="Y2859" s="58" t="s">
        <v>45</v>
      </c>
      <c r="Z2859" s="58" t="s">
        <v>46</v>
      </c>
      <c r="AB2859" s="58" t="s">
        <v>47</v>
      </c>
      <c r="AC2859" s="58" t="s">
        <v>48</v>
      </c>
      <c r="AD2859" s="58" t="s">
        <v>49</v>
      </c>
      <c r="AE2859" s="4"/>
      <c r="AF2859" s="4"/>
    </row>
    <row r="2860" spans="1:37">
      <c r="A2860" s="56"/>
      <c r="B2860" s="195"/>
      <c r="C2860" s="11" t="s">
        <v>50</v>
      </c>
      <c r="D2860" s="11"/>
      <c r="E2860" s="11" t="s">
        <v>50</v>
      </c>
      <c r="F2860" s="11"/>
      <c r="G2860" s="11"/>
      <c r="H2860" s="11"/>
      <c r="I2860" s="11"/>
      <c r="J2860" s="207"/>
      <c r="K2860" s="11"/>
      <c r="M2860" s="11"/>
      <c r="N2860" s="70"/>
      <c r="P2860" s="196" t="e">
        <f t="shared" ref="P2860:P3387" si="210">J2860/M2860</f>
        <v>#DIV/0!</v>
      </c>
      <c r="Q2860" s="11"/>
      <c r="R2860" s="11"/>
      <c r="S2860" s="11"/>
      <c r="T2860" s="170" t="e">
        <f t="shared" ref="T2860:T3387" si="211">F2860/M2860</f>
        <v>#DIV/0!</v>
      </c>
      <c r="U2860" s="11"/>
      <c r="V2860" s="11"/>
      <c r="W2860" s="11"/>
      <c r="Y2860" s="11"/>
      <c r="Z2860" s="170"/>
      <c r="AB2860" s="11"/>
      <c r="AC2860" s="170"/>
      <c r="AD2860" s="11"/>
      <c r="AE2860" s="4"/>
      <c r="AF2860" s="4"/>
    </row>
    <row r="2861" spans="1:37">
      <c r="A2861" s="56"/>
      <c r="B2861" s="195"/>
      <c r="C2861" s="11" t="s">
        <v>51</v>
      </c>
      <c r="D2861" s="11"/>
      <c r="E2861" s="11" t="s">
        <v>52</v>
      </c>
      <c r="F2861" s="11">
        <v>2344626</v>
      </c>
      <c r="G2861" s="11"/>
      <c r="H2861" s="11">
        <f t="shared" ref="H2861:H2924" si="212">ROUND($H$3388*F2861/$F$3388,0)</f>
        <v>6705</v>
      </c>
      <c r="I2861" s="11"/>
      <c r="J2861" s="207">
        <v>238306.44</v>
      </c>
      <c r="K2861" s="11"/>
      <c r="M2861" s="11">
        <v>638</v>
      </c>
      <c r="N2861" s="70"/>
      <c r="P2861" s="196">
        <f t="shared" si="210"/>
        <v>373.521065830721</v>
      </c>
      <c r="Q2861" s="11"/>
      <c r="R2861" s="11"/>
      <c r="S2861" s="11"/>
      <c r="T2861" s="170">
        <f t="shared" si="211"/>
        <v>3674.962382445141</v>
      </c>
      <c r="U2861" s="11"/>
      <c r="V2861" s="11"/>
      <c r="W2861" s="11"/>
      <c r="Y2861" s="11">
        <v>238306.44</v>
      </c>
      <c r="Z2861" s="11">
        <f t="shared" ref="Z2861:Z2924" si="213">ROUND($Z$3388*Y2861/$Y$3388,2)</f>
        <v>337060.55</v>
      </c>
      <c r="AB2861" s="11">
        <f t="shared" ref="AB2861:AB2924" si="214">ROUND($AB$3388*Y2861/$Y$3388,2)</f>
        <v>194485.54</v>
      </c>
      <c r="AC2861" s="170">
        <v>236632.35</v>
      </c>
      <c r="AD2861" s="11"/>
      <c r="AE2861" s="4"/>
      <c r="AF2861" s="4"/>
    </row>
    <row r="2862" spans="1:37">
      <c r="A2862" s="56"/>
      <c r="B2862" s="195"/>
      <c r="C2862" s="11" t="s">
        <v>51</v>
      </c>
      <c r="D2862" s="11"/>
      <c r="E2862" s="11" t="s">
        <v>54</v>
      </c>
      <c r="F2862" s="11">
        <v>601142</v>
      </c>
      <c r="G2862" s="11"/>
      <c r="H2862" s="11">
        <f t="shared" si="212"/>
        <v>1719</v>
      </c>
      <c r="I2862" s="11"/>
      <c r="J2862" s="207">
        <v>32801.100000000006</v>
      </c>
      <c r="K2862" s="11"/>
      <c r="M2862" s="11">
        <v>35</v>
      </c>
      <c r="N2862" s="70"/>
      <c r="P2862" s="196">
        <f t="shared" ref="P2862:P2925" si="215">J2862/M2862</f>
        <v>937.17428571428593</v>
      </c>
      <c r="Q2862" s="11"/>
      <c r="R2862" s="11"/>
      <c r="S2862" s="11"/>
      <c r="T2862" s="170">
        <f t="shared" ref="T2862:T2925" si="216">F2862/M2862</f>
        <v>17175.485714285714</v>
      </c>
      <c r="U2862" s="11"/>
      <c r="V2862" s="11"/>
      <c r="W2862" s="11"/>
      <c r="Y2862" s="11">
        <v>32801.100000000006</v>
      </c>
      <c r="Z2862" s="11">
        <f t="shared" si="213"/>
        <v>46393.86</v>
      </c>
      <c r="AB2862" s="11">
        <f t="shared" si="214"/>
        <v>26769.48</v>
      </c>
      <c r="AC2862" s="170">
        <v>32570.67</v>
      </c>
      <c r="AD2862" s="11"/>
      <c r="AE2862" s="4"/>
      <c r="AF2862" s="4"/>
    </row>
    <row r="2863" spans="1:37">
      <c r="A2863" s="56"/>
      <c r="B2863" s="195"/>
      <c r="C2863" s="11" t="s">
        <v>55</v>
      </c>
      <c r="D2863" s="11"/>
      <c r="E2863" s="11" t="s">
        <v>52</v>
      </c>
      <c r="F2863" s="11">
        <v>1448242</v>
      </c>
      <c r="G2863" s="11"/>
      <c r="H2863" s="11">
        <f t="shared" si="212"/>
        <v>4142</v>
      </c>
      <c r="I2863" s="11"/>
      <c r="J2863" s="207">
        <v>117639.92999999993</v>
      </c>
      <c r="K2863" s="11"/>
      <c r="M2863" s="11">
        <v>327</v>
      </c>
      <c r="N2863" s="70"/>
      <c r="P2863" s="196">
        <f t="shared" si="215"/>
        <v>359.75513761467869</v>
      </c>
      <c r="Q2863" s="11"/>
      <c r="R2863" s="11"/>
      <c r="S2863" s="11"/>
      <c r="T2863" s="170">
        <f t="shared" si="216"/>
        <v>4428.8746177370031</v>
      </c>
      <c r="U2863" s="11"/>
      <c r="V2863" s="11"/>
      <c r="W2863" s="11"/>
      <c r="Y2863" s="11">
        <v>117639.92999999993</v>
      </c>
      <c r="Z2863" s="11">
        <f t="shared" si="213"/>
        <v>166389.88</v>
      </c>
      <c r="AB2863" s="11">
        <f t="shared" si="214"/>
        <v>96007.75</v>
      </c>
      <c r="AC2863" s="170">
        <v>116813.52</v>
      </c>
      <c r="AD2863" s="11"/>
      <c r="AE2863" s="4"/>
      <c r="AF2863" s="4"/>
    </row>
    <row r="2864" spans="1:37">
      <c r="A2864" s="56"/>
      <c r="B2864" s="195"/>
      <c r="C2864" s="11" t="s">
        <v>55</v>
      </c>
      <c r="D2864" s="11"/>
      <c r="E2864" s="11" t="s">
        <v>136</v>
      </c>
      <c r="F2864" s="11"/>
      <c r="G2864" s="11"/>
      <c r="H2864" s="11">
        <f t="shared" si="212"/>
        <v>0</v>
      </c>
      <c r="I2864" s="11"/>
      <c r="J2864" s="207">
        <v>10.1</v>
      </c>
      <c r="K2864" s="11"/>
      <c r="M2864" s="11">
        <v>1</v>
      </c>
      <c r="N2864" s="70"/>
      <c r="P2864" s="196">
        <f t="shared" si="215"/>
        <v>10.1</v>
      </c>
      <c r="Q2864" s="11"/>
      <c r="R2864" s="11"/>
      <c r="S2864" s="11"/>
      <c r="T2864" s="170">
        <f t="shared" si="216"/>
        <v>0</v>
      </c>
      <c r="U2864" s="11"/>
      <c r="V2864" s="11"/>
      <c r="W2864" s="11"/>
      <c r="Y2864" s="11">
        <v>10.1</v>
      </c>
      <c r="Z2864" s="11">
        <f t="shared" si="213"/>
        <v>14.29</v>
      </c>
      <c r="AB2864" s="11">
        <f t="shared" si="214"/>
        <v>8.24</v>
      </c>
      <c r="AC2864" s="170">
        <v>10.029999999999999</v>
      </c>
      <c r="AD2864" s="11"/>
      <c r="AE2864" s="4"/>
      <c r="AF2864" s="4"/>
    </row>
    <row r="2865" spans="1:32">
      <c r="A2865" s="56"/>
      <c r="B2865" s="195"/>
      <c r="C2865" s="11" t="s">
        <v>55</v>
      </c>
      <c r="D2865" s="11"/>
      <c r="E2865" s="11" t="s">
        <v>54</v>
      </c>
      <c r="F2865" s="11">
        <v>2217</v>
      </c>
      <c r="G2865" s="11"/>
      <c r="H2865" s="11">
        <f t="shared" si="212"/>
        <v>6</v>
      </c>
      <c r="I2865" s="11"/>
      <c r="J2865" s="207">
        <v>452.26</v>
      </c>
      <c r="K2865" s="11"/>
      <c r="M2865" s="11">
        <v>3</v>
      </c>
      <c r="N2865" s="70"/>
      <c r="P2865" s="196">
        <f t="shared" si="215"/>
        <v>150.75333333333333</v>
      </c>
      <c r="Q2865" s="11"/>
      <c r="R2865" s="11"/>
      <c r="S2865" s="11"/>
      <c r="T2865" s="170">
        <f t="shared" si="216"/>
        <v>739</v>
      </c>
      <c r="U2865" s="11"/>
      <c r="V2865" s="11"/>
      <c r="W2865" s="11"/>
      <c r="Y2865" s="11">
        <v>452.26</v>
      </c>
      <c r="Z2865" s="11">
        <f t="shared" si="213"/>
        <v>639.67999999999995</v>
      </c>
      <c r="AB2865" s="11">
        <f t="shared" si="214"/>
        <v>369.1</v>
      </c>
      <c r="AC2865" s="170">
        <v>449.08</v>
      </c>
      <c r="AD2865" s="11"/>
      <c r="AE2865" s="4"/>
      <c r="AF2865" s="4"/>
    </row>
    <row r="2866" spans="1:32">
      <c r="A2866" s="56"/>
      <c r="B2866" s="195"/>
      <c r="C2866" s="11" t="s">
        <v>55</v>
      </c>
      <c r="D2866" s="11"/>
      <c r="E2866" s="11" t="s">
        <v>72</v>
      </c>
      <c r="F2866" s="11">
        <v>1993</v>
      </c>
      <c r="G2866" s="11"/>
      <c r="H2866" s="11">
        <f t="shared" si="212"/>
        <v>6</v>
      </c>
      <c r="I2866" s="11"/>
      <c r="J2866" s="207">
        <v>303.81</v>
      </c>
      <c r="K2866" s="11"/>
      <c r="M2866" s="11">
        <v>1</v>
      </c>
      <c r="N2866" s="70"/>
      <c r="P2866" s="196">
        <f t="shared" si="215"/>
        <v>303.81</v>
      </c>
      <c r="Q2866" s="11"/>
      <c r="R2866" s="11"/>
      <c r="S2866" s="11"/>
      <c r="T2866" s="170">
        <f t="shared" si="216"/>
        <v>1993</v>
      </c>
      <c r="U2866" s="11"/>
      <c r="V2866" s="11"/>
      <c r="W2866" s="11"/>
      <c r="Y2866" s="11">
        <v>303.81</v>
      </c>
      <c r="Z2866" s="11">
        <f t="shared" si="213"/>
        <v>429.71</v>
      </c>
      <c r="AB2866" s="11">
        <f t="shared" si="214"/>
        <v>247.94</v>
      </c>
      <c r="AC2866" s="170">
        <v>301.68</v>
      </c>
      <c r="AD2866" s="11"/>
      <c r="AE2866" s="4"/>
      <c r="AF2866" s="4"/>
    </row>
    <row r="2867" spans="1:32">
      <c r="A2867" s="56"/>
      <c r="B2867" s="195"/>
      <c r="C2867" s="11" t="s">
        <v>56</v>
      </c>
      <c r="D2867" s="11"/>
      <c r="E2867" s="11" t="s">
        <v>57</v>
      </c>
      <c r="F2867" s="11">
        <v>168408</v>
      </c>
      <c r="G2867" s="11"/>
      <c r="H2867" s="11">
        <f t="shared" si="212"/>
        <v>482</v>
      </c>
      <c r="I2867" s="11"/>
      <c r="J2867" s="207">
        <v>21444.68</v>
      </c>
      <c r="K2867" s="11"/>
      <c r="M2867" s="11">
        <v>71</v>
      </c>
      <c r="N2867" s="70"/>
      <c r="P2867" s="196">
        <f t="shared" si="215"/>
        <v>302.03774647887326</v>
      </c>
      <c r="Q2867" s="11"/>
      <c r="R2867" s="11"/>
      <c r="S2867" s="11"/>
      <c r="T2867" s="170">
        <f t="shared" si="216"/>
        <v>2371.9436619718308</v>
      </c>
      <c r="U2867" s="11"/>
      <c r="V2867" s="11"/>
      <c r="W2867" s="11"/>
      <c r="Y2867" s="11">
        <v>21444.68</v>
      </c>
      <c r="Z2867" s="11">
        <f t="shared" si="213"/>
        <v>30331.35</v>
      </c>
      <c r="AB2867" s="11">
        <f t="shared" si="214"/>
        <v>17501.330000000002</v>
      </c>
      <c r="AC2867" s="170">
        <v>21294.03</v>
      </c>
      <c r="AD2867" s="11"/>
      <c r="AE2867" s="4"/>
      <c r="AF2867" s="4"/>
    </row>
    <row r="2868" spans="1:32">
      <c r="A2868" s="56"/>
      <c r="B2868" s="195"/>
      <c r="C2868" s="11" t="s">
        <v>58</v>
      </c>
      <c r="D2868" s="11"/>
      <c r="E2868" s="11" t="s">
        <v>59</v>
      </c>
      <c r="F2868" s="11">
        <v>12345</v>
      </c>
      <c r="G2868" s="11"/>
      <c r="H2868" s="11">
        <f t="shared" si="212"/>
        <v>35</v>
      </c>
      <c r="I2868" s="11"/>
      <c r="J2868" s="207">
        <v>2578.23</v>
      </c>
      <c r="K2868" s="11"/>
      <c r="M2868" s="11">
        <v>6</v>
      </c>
      <c r="N2868" s="70"/>
      <c r="P2868" s="196">
        <f t="shared" si="215"/>
        <v>429.70499999999998</v>
      </c>
      <c r="Q2868" s="11"/>
      <c r="R2868" s="11"/>
      <c r="S2868" s="11"/>
      <c r="T2868" s="170">
        <f t="shared" si="216"/>
        <v>2057.5</v>
      </c>
      <c r="U2868" s="11"/>
      <c r="V2868" s="11"/>
      <c r="W2868" s="11"/>
      <c r="Y2868" s="11">
        <v>2578.23</v>
      </c>
      <c r="Z2868" s="11">
        <f t="shared" si="213"/>
        <v>3646.65</v>
      </c>
      <c r="AB2868" s="11">
        <f t="shared" si="214"/>
        <v>2104.13</v>
      </c>
      <c r="AC2868" s="170">
        <v>2560.12</v>
      </c>
      <c r="AD2868" s="11"/>
      <c r="AE2868" s="4"/>
      <c r="AF2868" s="4"/>
    </row>
    <row r="2869" spans="1:32">
      <c r="A2869" s="56"/>
      <c r="B2869" s="195"/>
      <c r="C2869" s="11" t="s">
        <v>60</v>
      </c>
      <c r="D2869" s="11"/>
      <c r="E2869" s="11" t="s">
        <v>61</v>
      </c>
      <c r="F2869" s="11">
        <v>277628</v>
      </c>
      <c r="G2869" s="11"/>
      <c r="H2869" s="11">
        <f t="shared" si="212"/>
        <v>794</v>
      </c>
      <c r="I2869" s="11"/>
      <c r="J2869" s="207">
        <v>37809.319999999992</v>
      </c>
      <c r="K2869" s="11"/>
      <c r="M2869" s="11">
        <v>169</v>
      </c>
      <c r="N2869" s="70"/>
      <c r="P2869" s="196">
        <f t="shared" si="215"/>
        <v>223.72378698224847</v>
      </c>
      <c r="Q2869" s="11"/>
      <c r="R2869" s="11"/>
      <c r="S2869" s="11"/>
      <c r="T2869" s="170">
        <f t="shared" si="216"/>
        <v>1642.7692307692307</v>
      </c>
      <c r="U2869" s="11"/>
      <c r="V2869" s="11"/>
      <c r="W2869" s="11"/>
      <c r="Y2869" s="11">
        <v>37809.319999999992</v>
      </c>
      <c r="Z2869" s="11">
        <f t="shared" si="213"/>
        <v>53477.49</v>
      </c>
      <c r="AB2869" s="11">
        <f t="shared" si="214"/>
        <v>30856.77</v>
      </c>
      <c r="AC2869" s="170">
        <v>37543.71</v>
      </c>
      <c r="AD2869" s="11"/>
      <c r="AE2869" s="4"/>
      <c r="AF2869" s="4"/>
    </row>
    <row r="2870" spans="1:32">
      <c r="A2870" s="56"/>
      <c r="B2870" s="195"/>
      <c r="C2870" s="11" t="s">
        <v>65</v>
      </c>
      <c r="D2870" s="11"/>
      <c r="E2870" s="11" t="s">
        <v>354</v>
      </c>
      <c r="F2870" s="11">
        <v>806</v>
      </c>
      <c r="G2870" s="11"/>
      <c r="H2870" s="11">
        <f t="shared" si="212"/>
        <v>2</v>
      </c>
      <c r="I2870" s="11"/>
      <c r="J2870" s="207">
        <v>135.44999999999999</v>
      </c>
      <c r="K2870" s="11"/>
      <c r="M2870" s="11">
        <v>2</v>
      </c>
      <c r="N2870" s="70"/>
      <c r="P2870" s="196">
        <f t="shared" si="215"/>
        <v>67.724999999999994</v>
      </c>
      <c r="Q2870" s="11"/>
      <c r="R2870" s="11"/>
      <c r="S2870" s="11"/>
      <c r="T2870" s="170">
        <f t="shared" si="216"/>
        <v>403</v>
      </c>
      <c r="U2870" s="11"/>
      <c r="V2870" s="11"/>
      <c r="W2870" s="11"/>
      <c r="Y2870" s="11">
        <v>135.44999999999999</v>
      </c>
      <c r="Z2870" s="11">
        <f t="shared" si="213"/>
        <v>191.58</v>
      </c>
      <c r="AB2870" s="11">
        <f t="shared" si="214"/>
        <v>110.54</v>
      </c>
      <c r="AC2870" s="170">
        <v>134.5</v>
      </c>
      <c r="AD2870" s="11"/>
      <c r="AE2870" s="4"/>
      <c r="AF2870" s="4"/>
    </row>
    <row r="2871" spans="1:32">
      <c r="A2871" s="56"/>
      <c r="B2871" s="195"/>
      <c r="C2871" s="11" t="s">
        <v>67</v>
      </c>
      <c r="D2871" s="11"/>
      <c r="E2871" s="11" t="s">
        <v>68</v>
      </c>
      <c r="F2871" s="11">
        <v>159467</v>
      </c>
      <c r="G2871" s="11"/>
      <c r="H2871" s="11">
        <f t="shared" si="212"/>
        <v>456</v>
      </c>
      <c r="I2871" s="11"/>
      <c r="J2871" s="207">
        <v>18379.580000000005</v>
      </c>
      <c r="K2871" s="11"/>
      <c r="M2871" s="11">
        <v>33</v>
      </c>
      <c r="N2871" s="70"/>
      <c r="P2871" s="196">
        <f t="shared" si="215"/>
        <v>556.95696969696985</v>
      </c>
      <c r="Q2871" s="11"/>
      <c r="R2871" s="11"/>
      <c r="S2871" s="11"/>
      <c r="T2871" s="170">
        <f t="shared" si="216"/>
        <v>4832.333333333333</v>
      </c>
      <c r="U2871" s="11"/>
      <c r="V2871" s="11"/>
      <c r="W2871" s="11"/>
      <c r="Y2871" s="11">
        <v>18379.580000000005</v>
      </c>
      <c r="Z2871" s="11">
        <f t="shared" si="213"/>
        <v>25996.07</v>
      </c>
      <c r="AB2871" s="11">
        <f t="shared" si="214"/>
        <v>14999.86</v>
      </c>
      <c r="AC2871" s="170">
        <v>18250.46</v>
      </c>
      <c r="AD2871" s="11"/>
      <c r="AE2871" s="4"/>
      <c r="AF2871" s="4"/>
    </row>
    <row r="2872" spans="1:32">
      <c r="A2872" s="56"/>
      <c r="B2872" s="195"/>
      <c r="C2872" s="11" t="s">
        <v>69</v>
      </c>
      <c r="D2872" s="11"/>
      <c r="E2872" s="11" t="s">
        <v>70</v>
      </c>
      <c r="F2872" s="11">
        <v>1293682</v>
      </c>
      <c r="G2872" s="11"/>
      <c r="H2872" s="11">
        <f t="shared" si="212"/>
        <v>3700</v>
      </c>
      <c r="I2872" s="11"/>
      <c r="J2872" s="207">
        <v>145168.90999999992</v>
      </c>
      <c r="K2872" s="11"/>
      <c r="M2872" s="11">
        <v>399</v>
      </c>
      <c r="N2872" s="70"/>
      <c r="P2872" s="196">
        <f t="shared" si="215"/>
        <v>363.83185463659129</v>
      </c>
      <c r="Q2872" s="11"/>
      <c r="R2872" s="11"/>
      <c r="S2872" s="11"/>
      <c r="T2872" s="170">
        <f t="shared" si="216"/>
        <v>3242.3107769423559</v>
      </c>
      <c r="U2872" s="11"/>
      <c r="V2872" s="11"/>
      <c r="W2872" s="11"/>
      <c r="Y2872" s="11">
        <v>145168.90999999992</v>
      </c>
      <c r="Z2872" s="11">
        <f t="shared" si="213"/>
        <v>205326.86</v>
      </c>
      <c r="AB2872" s="11">
        <f t="shared" si="214"/>
        <v>118474.58</v>
      </c>
      <c r="AC2872" s="170">
        <v>144149.10999999999</v>
      </c>
      <c r="AD2872" s="11"/>
      <c r="AE2872" s="4"/>
      <c r="AF2872" s="4"/>
    </row>
    <row r="2873" spans="1:32">
      <c r="A2873" s="56"/>
      <c r="B2873" s="195"/>
      <c r="C2873" s="11" t="s">
        <v>71</v>
      </c>
      <c r="D2873" s="11"/>
      <c r="E2873" s="11" t="s">
        <v>72</v>
      </c>
      <c r="F2873" s="11">
        <v>81980001</v>
      </c>
      <c r="G2873" s="11"/>
      <c r="H2873" s="11">
        <f t="shared" si="212"/>
        <v>234449</v>
      </c>
      <c r="I2873" s="11"/>
      <c r="J2873" s="207">
        <v>4695843.1000000127</v>
      </c>
      <c r="K2873" s="11"/>
      <c r="M2873" s="11">
        <v>2917</v>
      </c>
      <c r="N2873" s="70"/>
      <c r="P2873" s="196">
        <f t="shared" si="215"/>
        <v>1609.8193692149512</v>
      </c>
      <c r="Q2873" s="11"/>
      <c r="R2873" s="11"/>
      <c r="S2873" s="11"/>
      <c r="T2873" s="170">
        <f t="shared" si="216"/>
        <v>28104.217003770998</v>
      </c>
      <c r="U2873" s="11"/>
      <c r="V2873" s="11"/>
      <c r="W2873" s="11"/>
      <c r="Y2873" s="11">
        <v>4695843.1000000127</v>
      </c>
      <c r="Z2873" s="11">
        <f t="shared" si="213"/>
        <v>6641798.8399999999</v>
      </c>
      <c r="AB2873" s="11">
        <f t="shared" si="214"/>
        <v>3832349.65</v>
      </c>
      <c r="AC2873" s="170">
        <v>4662855.1100000003</v>
      </c>
      <c r="AD2873" s="11"/>
      <c r="AE2873" s="4"/>
      <c r="AF2873" s="4"/>
    </row>
    <row r="2874" spans="1:32">
      <c r="A2874" s="56"/>
      <c r="B2874" s="195"/>
      <c r="C2874" s="11" t="s">
        <v>71</v>
      </c>
      <c r="D2874" s="11"/>
      <c r="E2874" s="11" t="s">
        <v>73</v>
      </c>
      <c r="F2874" s="11">
        <v>72867</v>
      </c>
      <c r="G2874" s="11"/>
      <c r="H2874" s="11">
        <f t="shared" si="212"/>
        <v>208</v>
      </c>
      <c r="I2874" s="11"/>
      <c r="J2874" s="207">
        <v>11106.58</v>
      </c>
      <c r="K2874" s="11"/>
      <c r="M2874" s="11">
        <v>2</v>
      </c>
      <c r="N2874" s="70"/>
      <c r="P2874" s="196">
        <f t="shared" si="215"/>
        <v>5553.29</v>
      </c>
      <c r="Q2874" s="11"/>
      <c r="R2874" s="11"/>
      <c r="S2874" s="11"/>
      <c r="T2874" s="170">
        <f t="shared" si="216"/>
        <v>36433.5</v>
      </c>
      <c r="U2874" s="11"/>
      <c r="V2874" s="11"/>
      <c r="W2874" s="11"/>
      <c r="Y2874" s="11">
        <v>11106.58</v>
      </c>
      <c r="Z2874" s="11">
        <f t="shared" si="213"/>
        <v>15709.14</v>
      </c>
      <c r="AB2874" s="11">
        <f t="shared" si="214"/>
        <v>9064.25</v>
      </c>
      <c r="AC2874" s="170">
        <v>11028.56</v>
      </c>
      <c r="AD2874" s="11"/>
      <c r="AE2874" s="4"/>
      <c r="AF2874" s="4"/>
    </row>
    <row r="2875" spans="1:32">
      <c r="A2875" s="56"/>
      <c r="B2875" s="195"/>
      <c r="C2875" s="11" t="s">
        <v>71</v>
      </c>
      <c r="D2875" s="11"/>
      <c r="E2875" s="11" t="s">
        <v>576</v>
      </c>
      <c r="F2875" s="11">
        <v>291</v>
      </c>
      <c r="G2875" s="11"/>
      <c r="H2875" s="11">
        <f t="shared" si="212"/>
        <v>1</v>
      </c>
      <c r="I2875" s="11"/>
      <c r="J2875" s="207">
        <v>60.14</v>
      </c>
      <c r="K2875" s="11"/>
      <c r="M2875" s="11">
        <v>1</v>
      </c>
      <c r="N2875" s="70"/>
      <c r="P2875" s="196">
        <f t="shared" si="215"/>
        <v>60.14</v>
      </c>
      <c r="Q2875" s="11"/>
      <c r="R2875" s="11"/>
      <c r="S2875" s="11"/>
      <c r="T2875" s="170">
        <f t="shared" si="216"/>
        <v>291</v>
      </c>
      <c r="U2875" s="11"/>
      <c r="V2875" s="11"/>
      <c r="W2875" s="11"/>
      <c r="Y2875" s="11">
        <v>60.14</v>
      </c>
      <c r="Z2875" s="11">
        <f t="shared" si="213"/>
        <v>85.06</v>
      </c>
      <c r="AB2875" s="11">
        <f t="shared" si="214"/>
        <v>49.08</v>
      </c>
      <c r="AC2875" s="170">
        <v>59.72</v>
      </c>
      <c r="AD2875" s="11"/>
      <c r="AE2875" s="4"/>
      <c r="AF2875" s="4"/>
    </row>
    <row r="2876" spans="1:32">
      <c r="A2876" s="56"/>
      <c r="B2876" s="195"/>
      <c r="C2876" s="11" t="s">
        <v>74</v>
      </c>
      <c r="D2876" s="11"/>
      <c r="E2876" s="11" t="s">
        <v>323</v>
      </c>
      <c r="F2876" s="11">
        <v>59570</v>
      </c>
      <c r="G2876" s="11"/>
      <c r="H2876" s="11">
        <f t="shared" si="212"/>
        <v>170</v>
      </c>
      <c r="I2876" s="11"/>
      <c r="J2876" s="207">
        <v>23976.909999999989</v>
      </c>
      <c r="K2876" s="11"/>
      <c r="M2876" s="11">
        <v>19</v>
      </c>
      <c r="N2876" s="70"/>
      <c r="P2876" s="196">
        <f t="shared" si="215"/>
        <v>1261.9426315789467</v>
      </c>
      <c r="Q2876" s="11"/>
      <c r="R2876" s="11"/>
      <c r="S2876" s="11"/>
      <c r="T2876" s="170">
        <f t="shared" si="216"/>
        <v>3135.2631578947367</v>
      </c>
      <c r="U2876" s="11"/>
      <c r="V2876" s="11"/>
      <c r="W2876" s="11"/>
      <c r="Y2876" s="11">
        <v>23976.909999999989</v>
      </c>
      <c r="Z2876" s="11">
        <f t="shared" si="213"/>
        <v>33912.93</v>
      </c>
      <c r="AB2876" s="11">
        <f t="shared" si="214"/>
        <v>19567.919999999998</v>
      </c>
      <c r="AC2876" s="170">
        <v>23808.47</v>
      </c>
      <c r="AD2876" s="11"/>
      <c r="AE2876" s="4"/>
      <c r="AF2876" s="4"/>
    </row>
    <row r="2877" spans="1:32">
      <c r="A2877" s="56"/>
      <c r="B2877" s="195"/>
      <c r="C2877" s="11" t="s">
        <v>76</v>
      </c>
      <c r="D2877" s="11"/>
      <c r="E2877" s="11" t="s">
        <v>77</v>
      </c>
      <c r="F2877" s="11">
        <v>13783</v>
      </c>
      <c r="G2877" s="11"/>
      <c r="H2877" s="11">
        <f t="shared" si="212"/>
        <v>39</v>
      </c>
      <c r="I2877" s="11"/>
      <c r="J2877" s="207">
        <v>1246.6999999999998</v>
      </c>
      <c r="K2877" s="11"/>
      <c r="M2877" s="11">
        <v>8</v>
      </c>
      <c r="N2877" s="70"/>
      <c r="P2877" s="196">
        <f t="shared" si="215"/>
        <v>155.83749999999998</v>
      </c>
      <c r="Q2877" s="11"/>
      <c r="R2877" s="11"/>
      <c r="S2877" s="11"/>
      <c r="T2877" s="170">
        <f t="shared" si="216"/>
        <v>1722.875</v>
      </c>
      <c r="U2877" s="11"/>
      <c r="V2877" s="11"/>
      <c r="W2877" s="11"/>
      <c r="Y2877" s="11">
        <v>1246.6999999999998</v>
      </c>
      <c r="Z2877" s="11">
        <f t="shared" si="213"/>
        <v>1763.33</v>
      </c>
      <c r="AB2877" s="11">
        <f t="shared" si="214"/>
        <v>1017.45</v>
      </c>
      <c r="AC2877" s="170">
        <v>1237.94</v>
      </c>
      <c r="AD2877" s="11"/>
      <c r="AE2877" s="4"/>
      <c r="AF2877" s="4"/>
    </row>
    <row r="2878" spans="1:32">
      <c r="A2878" s="56"/>
      <c r="B2878" s="195"/>
      <c r="C2878" s="11" t="s">
        <v>78</v>
      </c>
      <c r="D2878" s="11"/>
      <c r="E2878" s="11" t="s">
        <v>79</v>
      </c>
      <c r="F2878" s="11">
        <v>134936</v>
      </c>
      <c r="G2878" s="11"/>
      <c r="H2878" s="11">
        <f t="shared" si="212"/>
        <v>386</v>
      </c>
      <c r="I2878" s="11"/>
      <c r="J2878" s="207">
        <v>8057.8299999999981</v>
      </c>
      <c r="K2878" s="11"/>
      <c r="M2878" s="11">
        <v>12</v>
      </c>
      <c r="N2878" s="70"/>
      <c r="P2878" s="196">
        <f t="shared" si="215"/>
        <v>671.48583333333318</v>
      </c>
      <c r="Q2878" s="11"/>
      <c r="R2878" s="11"/>
      <c r="S2878" s="11"/>
      <c r="T2878" s="170">
        <f t="shared" si="216"/>
        <v>11244.666666666666</v>
      </c>
      <c r="U2878" s="11"/>
      <c r="V2878" s="11"/>
      <c r="W2878" s="11"/>
      <c r="Y2878" s="11">
        <v>8057.8299999999981</v>
      </c>
      <c r="Z2878" s="11">
        <f t="shared" si="213"/>
        <v>11396.99</v>
      </c>
      <c r="AB2878" s="11">
        <f t="shared" si="214"/>
        <v>6576.12</v>
      </c>
      <c r="AC2878" s="170">
        <v>8001.22</v>
      </c>
      <c r="AD2878" s="11"/>
      <c r="AE2878" s="4"/>
      <c r="AF2878" s="4"/>
    </row>
    <row r="2879" spans="1:32">
      <c r="A2879" s="56"/>
      <c r="B2879" s="195"/>
      <c r="C2879" s="11" t="s">
        <v>80</v>
      </c>
      <c r="D2879" s="11"/>
      <c r="E2879" s="11" t="s">
        <v>81</v>
      </c>
      <c r="F2879" s="11">
        <v>117813</v>
      </c>
      <c r="G2879" s="11"/>
      <c r="H2879" s="11">
        <f t="shared" si="212"/>
        <v>337</v>
      </c>
      <c r="I2879" s="11"/>
      <c r="J2879" s="207">
        <v>12118.47</v>
      </c>
      <c r="K2879" s="11"/>
      <c r="M2879" s="11">
        <v>33</v>
      </c>
      <c r="N2879" s="70"/>
      <c r="P2879" s="196">
        <f t="shared" si="215"/>
        <v>367.2263636363636</v>
      </c>
      <c r="Q2879" s="11"/>
      <c r="R2879" s="11"/>
      <c r="S2879" s="11"/>
      <c r="T2879" s="170">
        <f t="shared" si="216"/>
        <v>3570.090909090909</v>
      </c>
      <c r="U2879" s="11"/>
      <c r="V2879" s="11"/>
      <c r="W2879" s="11"/>
      <c r="Y2879" s="11">
        <v>12118.47</v>
      </c>
      <c r="Z2879" s="11">
        <f t="shared" si="213"/>
        <v>17140.36</v>
      </c>
      <c r="AB2879" s="11">
        <f t="shared" si="214"/>
        <v>9890.07</v>
      </c>
      <c r="AC2879" s="170">
        <v>12033.34</v>
      </c>
      <c r="AD2879" s="11"/>
      <c r="AE2879" s="4"/>
      <c r="AF2879" s="4"/>
    </row>
    <row r="2880" spans="1:32">
      <c r="A2880" s="56"/>
      <c r="B2880" s="195"/>
      <c r="C2880" s="11" t="s">
        <v>80</v>
      </c>
      <c r="D2880" s="11"/>
      <c r="E2880" s="11" t="s">
        <v>82</v>
      </c>
      <c r="F2880" s="11">
        <v>396</v>
      </c>
      <c r="G2880" s="11"/>
      <c r="H2880" s="11">
        <f t="shared" si="212"/>
        <v>1</v>
      </c>
      <c r="I2880" s="11"/>
      <c r="J2880" s="207">
        <v>52.99</v>
      </c>
      <c r="K2880" s="11"/>
      <c r="M2880" s="11">
        <v>1</v>
      </c>
      <c r="N2880" s="70"/>
      <c r="P2880" s="196">
        <f t="shared" si="215"/>
        <v>52.99</v>
      </c>
      <c r="Q2880" s="11"/>
      <c r="R2880" s="11"/>
      <c r="S2880" s="11"/>
      <c r="T2880" s="170">
        <f t="shared" si="216"/>
        <v>396</v>
      </c>
      <c r="U2880" s="11"/>
      <c r="V2880" s="11"/>
      <c r="W2880" s="11"/>
      <c r="Y2880" s="11">
        <v>52.99</v>
      </c>
      <c r="Z2880" s="11">
        <f t="shared" si="213"/>
        <v>74.95</v>
      </c>
      <c r="AB2880" s="11">
        <f t="shared" si="214"/>
        <v>43.25</v>
      </c>
      <c r="AC2880" s="170">
        <v>52.62</v>
      </c>
      <c r="AD2880" s="11"/>
      <c r="AE2880" s="4"/>
      <c r="AF2880" s="4"/>
    </row>
    <row r="2881" spans="1:32">
      <c r="A2881" s="56"/>
      <c r="B2881" s="195"/>
      <c r="C2881" s="11" t="s">
        <v>83</v>
      </c>
      <c r="D2881" s="11"/>
      <c r="E2881" s="11" t="s">
        <v>85</v>
      </c>
      <c r="F2881" s="11">
        <v>2017187</v>
      </c>
      <c r="G2881" s="11"/>
      <c r="H2881" s="11">
        <f t="shared" si="212"/>
        <v>5769</v>
      </c>
      <c r="I2881" s="11"/>
      <c r="J2881" s="207">
        <v>216155.61</v>
      </c>
      <c r="K2881" s="11"/>
      <c r="M2881" s="11">
        <v>469</v>
      </c>
      <c r="N2881" s="70"/>
      <c r="P2881" s="196">
        <f t="shared" si="215"/>
        <v>460.88616204690828</v>
      </c>
      <c r="Q2881" s="11"/>
      <c r="R2881" s="11"/>
      <c r="S2881" s="11"/>
      <c r="T2881" s="170">
        <f t="shared" si="216"/>
        <v>4301.0383795309172</v>
      </c>
      <c r="U2881" s="11"/>
      <c r="V2881" s="11"/>
      <c r="W2881" s="11"/>
      <c r="Y2881" s="11">
        <v>216155.61</v>
      </c>
      <c r="Z2881" s="11">
        <f t="shared" si="213"/>
        <v>305730.42</v>
      </c>
      <c r="AB2881" s="11">
        <f t="shared" si="214"/>
        <v>176407.91</v>
      </c>
      <c r="AC2881" s="170">
        <v>214637.13</v>
      </c>
      <c r="AD2881" s="11"/>
      <c r="AE2881" s="4"/>
      <c r="AF2881" s="4"/>
    </row>
    <row r="2882" spans="1:32">
      <c r="A2882" s="56"/>
      <c r="B2882" s="195"/>
      <c r="C2882" s="11" t="s">
        <v>88</v>
      </c>
      <c r="D2882" s="11"/>
      <c r="E2882" s="11" t="s">
        <v>89</v>
      </c>
      <c r="F2882" s="11">
        <v>154785</v>
      </c>
      <c r="G2882" s="11"/>
      <c r="H2882" s="11">
        <f t="shared" si="212"/>
        <v>443</v>
      </c>
      <c r="I2882" s="11"/>
      <c r="J2882" s="207">
        <v>19768.580000000002</v>
      </c>
      <c r="K2882" s="11"/>
      <c r="M2882" s="11">
        <v>42</v>
      </c>
      <c r="N2882" s="70"/>
      <c r="P2882" s="196">
        <f t="shared" si="215"/>
        <v>470.68047619047621</v>
      </c>
      <c r="Q2882" s="11"/>
      <c r="R2882" s="11"/>
      <c r="S2882" s="11"/>
      <c r="T2882" s="170">
        <f t="shared" si="216"/>
        <v>3685.3571428571427</v>
      </c>
      <c r="U2882" s="11"/>
      <c r="V2882" s="11"/>
      <c r="W2882" s="11"/>
      <c r="Y2882" s="11">
        <v>19768.580000000002</v>
      </c>
      <c r="Z2882" s="11">
        <f t="shared" si="213"/>
        <v>27960.67</v>
      </c>
      <c r="AB2882" s="11">
        <f t="shared" si="214"/>
        <v>16133.44</v>
      </c>
      <c r="AC2882" s="170">
        <v>19629.71</v>
      </c>
      <c r="AD2882" s="11"/>
      <c r="AE2882" s="4"/>
      <c r="AF2882" s="4"/>
    </row>
    <row r="2883" spans="1:32">
      <c r="A2883" s="56"/>
      <c r="B2883" s="195"/>
      <c r="C2883" s="11" t="s">
        <v>88</v>
      </c>
      <c r="D2883" s="11"/>
      <c r="E2883" s="11" t="s">
        <v>66</v>
      </c>
      <c r="F2883" s="11">
        <v>1421163</v>
      </c>
      <c r="G2883" s="11"/>
      <c r="H2883" s="11">
        <f t="shared" si="212"/>
        <v>4064</v>
      </c>
      <c r="I2883" s="11"/>
      <c r="J2883" s="207">
        <v>158847.40999999986</v>
      </c>
      <c r="K2883" s="11"/>
      <c r="M2883" s="11">
        <v>341</v>
      </c>
      <c r="N2883" s="70"/>
      <c r="P2883" s="196">
        <f t="shared" si="215"/>
        <v>465.82818181818141</v>
      </c>
      <c r="Q2883" s="11"/>
      <c r="R2883" s="11"/>
      <c r="S2883" s="11"/>
      <c r="T2883" s="170">
        <f t="shared" si="216"/>
        <v>4167.6334310850443</v>
      </c>
      <c r="U2883" s="11"/>
      <c r="V2883" s="11"/>
      <c r="W2883" s="11"/>
      <c r="Y2883" s="11">
        <v>158847.40999999986</v>
      </c>
      <c r="Z2883" s="11">
        <f t="shared" si="213"/>
        <v>224673.72</v>
      </c>
      <c r="AB2883" s="11">
        <f t="shared" si="214"/>
        <v>129637.81</v>
      </c>
      <c r="AC2883" s="170">
        <v>157731.51999999999</v>
      </c>
      <c r="AD2883" s="11"/>
      <c r="AE2883" s="4"/>
      <c r="AF2883" s="4"/>
    </row>
    <row r="2884" spans="1:32">
      <c r="A2884" s="56"/>
      <c r="B2884" s="195"/>
      <c r="C2884" s="11" t="s">
        <v>90</v>
      </c>
      <c r="D2884" s="11"/>
      <c r="E2884" s="11" t="s">
        <v>91</v>
      </c>
      <c r="F2884" s="11">
        <v>268917</v>
      </c>
      <c r="G2884" s="11"/>
      <c r="H2884" s="11">
        <f t="shared" si="212"/>
        <v>769</v>
      </c>
      <c r="I2884" s="11"/>
      <c r="J2884" s="207">
        <v>35679.230000000025</v>
      </c>
      <c r="K2884" s="11"/>
      <c r="M2884" s="11">
        <v>147</v>
      </c>
      <c r="N2884" s="70"/>
      <c r="P2884" s="196">
        <f t="shared" si="215"/>
        <v>242.71585034013623</v>
      </c>
      <c r="Q2884" s="11"/>
      <c r="R2884" s="11"/>
      <c r="S2884" s="11"/>
      <c r="T2884" s="170">
        <f t="shared" si="216"/>
        <v>1829.3673469387754</v>
      </c>
      <c r="U2884" s="11"/>
      <c r="V2884" s="11"/>
      <c r="W2884" s="11"/>
      <c r="Y2884" s="11">
        <v>35679.230000000025</v>
      </c>
      <c r="Z2884" s="11">
        <f t="shared" si="213"/>
        <v>50464.69</v>
      </c>
      <c r="AB2884" s="11">
        <f t="shared" si="214"/>
        <v>29118.37</v>
      </c>
      <c r="AC2884" s="170">
        <v>35428.589999999997</v>
      </c>
      <c r="AD2884" s="11"/>
      <c r="AE2884" s="4"/>
      <c r="AF2884" s="4"/>
    </row>
    <row r="2885" spans="1:32">
      <c r="A2885" s="56"/>
      <c r="B2885" s="195"/>
      <c r="C2885" s="11" t="s">
        <v>90</v>
      </c>
      <c r="D2885" s="11"/>
      <c r="E2885" s="11" t="s">
        <v>92</v>
      </c>
      <c r="F2885" s="11">
        <v>492110</v>
      </c>
      <c r="G2885" s="11"/>
      <c r="H2885" s="11">
        <f t="shared" si="212"/>
        <v>1407</v>
      </c>
      <c r="I2885" s="11"/>
      <c r="J2885" s="207">
        <v>58765.949999999975</v>
      </c>
      <c r="K2885" s="11"/>
      <c r="M2885" s="11">
        <v>138</v>
      </c>
      <c r="N2885" s="70"/>
      <c r="P2885" s="196">
        <f t="shared" si="215"/>
        <v>425.84021739130418</v>
      </c>
      <c r="Q2885" s="11"/>
      <c r="R2885" s="11"/>
      <c r="S2885" s="11"/>
      <c r="T2885" s="170">
        <f t="shared" si="216"/>
        <v>3566.014492753623</v>
      </c>
      <c r="U2885" s="11"/>
      <c r="V2885" s="11"/>
      <c r="W2885" s="11"/>
      <c r="Y2885" s="11">
        <v>58765.949999999975</v>
      </c>
      <c r="Z2885" s="11">
        <f t="shared" si="213"/>
        <v>83118.539999999994</v>
      </c>
      <c r="AB2885" s="11">
        <f t="shared" si="214"/>
        <v>47959.79</v>
      </c>
      <c r="AC2885" s="170">
        <v>58353.120000000003</v>
      </c>
      <c r="AD2885" s="11"/>
      <c r="AE2885" s="4"/>
      <c r="AF2885" s="4"/>
    </row>
    <row r="2886" spans="1:32">
      <c r="A2886" s="56"/>
      <c r="B2886" s="195"/>
      <c r="C2886" s="11" t="s">
        <v>90</v>
      </c>
      <c r="D2886" s="11"/>
      <c r="E2886" s="11" t="s">
        <v>93</v>
      </c>
      <c r="F2886" s="11">
        <v>10866</v>
      </c>
      <c r="G2886" s="11"/>
      <c r="H2886" s="11">
        <f t="shared" si="212"/>
        <v>31</v>
      </c>
      <c r="I2886" s="11"/>
      <c r="J2886" s="207">
        <v>920.42000000000007</v>
      </c>
      <c r="K2886" s="11"/>
      <c r="M2886" s="11">
        <v>4</v>
      </c>
      <c r="N2886" s="70"/>
      <c r="P2886" s="196">
        <f t="shared" si="215"/>
        <v>230.10500000000002</v>
      </c>
      <c r="Q2886" s="11"/>
      <c r="R2886" s="11"/>
      <c r="S2886" s="11"/>
      <c r="T2886" s="170">
        <f t="shared" si="216"/>
        <v>2716.5</v>
      </c>
      <c r="U2886" s="11"/>
      <c r="V2886" s="11"/>
      <c r="W2886" s="11"/>
      <c r="Y2886" s="11">
        <v>920.42000000000007</v>
      </c>
      <c r="Z2886" s="11">
        <f t="shared" si="213"/>
        <v>1301.8399999999999</v>
      </c>
      <c r="AB2886" s="11">
        <f t="shared" si="214"/>
        <v>751.17</v>
      </c>
      <c r="AC2886" s="170">
        <v>913.95</v>
      </c>
      <c r="AD2886" s="11"/>
      <c r="AE2886" s="4"/>
      <c r="AF2886" s="4"/>
    </row>
    <row r="2887" spans="1:32">
      <c r="A2887" s="56"/>
      <c r="B2887" s="195"/>
      <c r="C2887" s="11" t="s">
        <v>90</v>
      </c>
      <c r="D2887" s="11"/>
      <c r="E2887" s="11" t="s">
        <v>94</v>
      </c>
      <c r="F2887" s="11">
        <v>3278</v>
      </c>
      <c r="G2887" s="11"/>
      <c r="H2887" s="11">
        <f t="shared" si="212"/>
        <v>9</v>
      </c>
      <c r="I2887" s="11"/>
      <c r="J2887" s="207">
        <v>507.81</v>
      </c>
      <c r="K2887" s="11"/>
      <c r="M2887" s="11">
        <v>1</v>
      </c>
      <c r="N2887" s="70"/>
      <c r="P2887" s="196">
        <f t="shared" si="215"/>
        <v>507.81</v>
      </c>
      <c r="Q2887" s="11"/>
      <c r="R2887" s="11"/>
      <c r="S2887" s="11"/>
      <c r="T2887" s="170">
        <f t="shared" si="216"/>
        <v>3278</v>
      </c>
      <c r="U2887" s="11"/>
      <c r="V2887" s="11"/>
      <c r="W2887" s="11"/>
      <c r="Y2887" s="11">
        <v>507.81</v>
      </c>
      <c r="Z2887" s="11">
        <f t="shared" si="213"/>
        <v>718.25</v>
      </c>
      <c r="AB2887" s="11">
        <f t="shared" si="214"/>
        <v>414.43</v>
      </c>
      <c r="AC2887" s="170">
        <v>504.24</v>
      </c>
      <c r="AD2887" s="11"/>
      <c r="AE2887" s="4"/>
      <c r="AF2887" s="4"/>
    </row>
    <row r="2888" spans="1:32">
      <c r="A2888" s="56"/>
      <c r="B2888" s="195"/>
      <c r="C2888" s="11" t="s">
        <v>95</v>
      </c>
      <c r="D2888" s="11"/>
      <c r="E2888" s="11" t="s">
        <v>96</v>
      </c>
      <c r="F2888" s="11">
        <v>69018</v>
      </c>
      <c r="G2888" s="11"/>
      <c r="H2888" s="11">
        <f t="shared" si="212"/>
        <v>197</v>
      </c>
      <c r="I2888" s="11"/>
      <c r="J2888" s="207">
        <v>11307.26</v>
      </c>
      <c r="K2888" s="11"/>
      <c r="M2888" s="11">
        <v>69</v>
      </c>
      <c r="N2888" s="70"/>
      <c r="P2888" s="196">
        <f t="shared" si="215"/>
        <v>163.87333333333333</v>
      </c>
      <c r="Q2888" s="11"/>
      <c r="R2888" s="11"/>
      <c r="S2888" s="11"/>
      <c r="T2888" s="170">
        <f t="shared" si="216"/>
        <v>1000.2608695652174</v>
      </c>
      <c r="U2888" s="11"/>
      <c r="V2888" s="11"/>
      <c r="W2888" s="11"/>
      <c r="Y2888" s="11">
        <v>11307.26</v>
      </c>
      <c r="Z2888" s="11">
        <f t="shared" si="213"/>
        <v>15992.98</v>
      </c>
      <c r="AB2888" s="11">
        <f t="shared" si="214"/>
        <v>9228.0300000000007</v>
      </c>
      <c r="AC2888" s="170">
        <v>11227.83</v>
      </c>
      <c r="AD2888" s="11"/>
      <c r="AE2888" s="4"/>
      <c r="AF2888" s="4"/>
    </row>
    <row r="2889" spans="1:32">
      <c r="A2889" s="56"/>
      <c r="B2889" s="195"/>
      <c r="C2889" s="11" t="s">
        <v>99</v>
      </c>
      <c r="D2889" s="11"/>
      <c r="E2889" s="11" t="s">
        <v>68</v>
      </c>
      <c r="F2889" s="11">
        <v>1688</v>
      </c>
      <c r="G2889" s="11"/>
      <c r="H2889" s="11">
        <f t="shared" si="212"/>
        <v>5</v>
      </c>
      <c r="I2889" s="11"/>
      <c r="J2889" s="207">
        <v>190</v>
      </c>
      <c r="K2889" s="11"/>
      <c r="M2889" s="11">
        <v>2</v>
      </c>
      <c r="N2889" s="70"/>
      <c r="P2889" s="196">
        <f t="shared" si="215"/>
        <v>95</v>
      </c>
      <c r="Q2889" s="11"/>
      <c r="R2889" s="11"/>
      <c r="S2889" s="11"/>
      <c r="T2889" s="170">
        <f t="shared" si="216"/>
        <v>844</v>
      </c>
      <c r="U2889" s="11"/>
      <c r="V2889" s="11"/>
      <c r="W2889" s="11"/>
      <c r="Y2889" s="11">
        <v>190</v>
      </c>
      <c r="Z2889" s="11">
        <f t="shared" si="213"/>
        <v>268.74</v>
      </c>
      <c r="AB2889" s="11">
        <f t="shared" si="214"/>
        <v>155.06</v>
      </c>
      <c r="AC2889" s="170">
        <v>188.67</v>
      </c>
      <c r="AD2889" s="11"/>
      <c r="AE2889" s="4"/>
      <c r="AF2889" s="4"/>
    </row>
    <row r="2890" spans="1:32">
      <c r="A2890" s="56"/>
      <c r="B2890" s="195"/>
      <c r="C2890" s="11" t="s">
        <v>577</v>
      </c>
      <c r="D2890" s="11"/>
      <c r="E2890" s="11" t="s">
        <v>68</v>
      </c>
      <c r="F2890" s="11">
        <v>51621</v>
      </c>
      <c r="G2890" s="11"/>
      <c r="H2890" s="11">
        <f t="shared" si="212"/>
        <v>148</v>
      </c>
      <c r="I2890" s="11"/>
      <c r="J2890" s="207">
        <v>3581.18</v>
      </c>
      <c r="K2890" s="11"/>
      <c r="M2890" s="11">
        <v>13</v>
      </c>
      <c r="N2890" s="70"/>
      <c r="P2890" s="196">
        <f t="shared" si="215"/>
        <v>275.4753846153846</v>
      </c>
      <c r="Q2890" s="11"/>
      <c r="R2890" s="11"/>
      <c r="S2890" s="11"/>
      <c r="T2890" s="170">
        <f t="shared" si="216"/>
        <v>3970.8461538461538</v>
      </c>
      <c r="U2890" s="11"/>
      <c r="V2890" s="11"/>
      <c r="W2890" s="11"/>
      <c r="Y2890" s="11">
        <v>3581.18</v>
      </c>
      <c r="Z2890" s="11">
        <f t="shared" si="213"/>
        <v>5065.22</v>
      </c>
      <c r="AB2890" s="11">
        <f t="shared" si="214"/>
        <v>2922.66</v>
      </c>
      <c r="AC2890" s="170">
        <v>3556.02</v>
      </c>
      <c r="AD2890" s="11"/>
      <c r="AE2890" s="4"/>
      <c r="AF2890" s="4"/>
    </row>
    <row r="2891" spans="1:32">
      <c r="A2891" s="56"/>
      <c r="B2891" s="195"/>
      <c r="C2891" s="11" t="s">
        <v>100</v>
      </c>
      <c r="D2891" s="11"/>
      <c r="E2891" s="11" t="s">
        <v>94</v>
      </c>
      <c r="F2891" s="11"/>
      <c r="G2891" s="11"/>
      <c r="H2891" s="11">
        <f t="shared" si="212"/>
        <v>0</v>
      </c>
      <c r="I2891" s="11"/>
      <c r="J2891" s="207">
        <v>10.59</v>
      </c>
      <c r="K2891" s="11"/>
      <c r="M2891" s="11">
        <v>1</v>
      </c>
      <c r="N2891" s="70"/>
      <c r="P2891" s="196">
        <f t="shared" si="215"/>
        <v>10.59</v>
      </c>
      <c r="Q2891" s="11"/>
      <c r="R2891" s="11"/>
      <c r="S2891" s="11"/>
      <c r="T2891" s="170">
        <f t="shared" si="216"/>
        <v>0</v>
      </c>
      <c r="U2891" s="11"/>
      <c r="V2891" s="11"/>
      <c r="W2891" s="11"/>
      <c r="Y2891" s="11">
        <v>10.59</v>
      </c>
      <c r="Z2891" s="11">
        <f t="shared" si="213"/>
        <v>14.98</v>
      </c>
      <c r="AB2891" s="11">
        <f t="shared" si="214"/>
        <v>8.64</v>
      </c>
      <c r="AC2891" s="170">
        <v>10.52</v>
      </c>
      <c r="AD2891" s="11"/>
      <c r="AE2891" s="4"/>
      <c r="AF2891" s="4"/>
    </row>
    <row r="2892" spans="1:32">
      <c r="A2892" s="56"/>
      <c r="B2892" s="195"/>
      <c r="C2892" s="11" t="s">
        <v>100</v>
      </c>
      <c r="D2892" s="11"/>
      <c r="E2892" s="11" t="s">
        <v>133</v>
      </c>
      <c r="F2892" s="11">
        <v>5</v>
      </c>
      <c r="G2892" s="11"/>
      <c r="H2892" s="11">
        <f t="shared" si="212"/>
        <v>0</v>
      </c>
      <c r="I2892" s="11"/>
      <c r="J2892" s="207">
        <v>9</v>
      </c>
      <c r="K2892" s="11"/>
      <c r="M2892" s="11">
        <v>1</v>
      </c>
      <c r="N2892" s="70"/>
      <c r="P2892" s="196">
        <f t="shared" si="215"/>
        <v>9</v>
      </c>
      <c r="Q2892" s="11"/>
      <c r="R2892" s="11"/>
      <c r="S2892" s="11"/>
      <c r="T2892" s="170">
        <f t="shared" si="216"/>
        <v>5</v>
      </c>
      <c r="U2892" s="11"/>
      <c r="V2892" s="11"/>
      <c r="W2892" s="11"/>
      <c r="Y2892" s="11">
        <v>9</v>
      </c>
      <c r="Z2892" s="11">
        <f t="shared" si="213"/>
        <v>12.73</v>
      </c>
      <c r="AB2892" s="11">
        <f t="shared" si="214"/>
        <v>7.35</v>
      </c>
      <c r="AC2892" s="170">
        <v>8.94</v>
      </c>
      <c r="AD2892" s="11"/>
      <c r="AE2892" s="4"/>
      <c r="AF2892" s="4"/>
    </row>
    <row r="2893" spans="1:32">
      <c r="A2893" s="56"/>
      <c r="B2893" s="195"/>
      <c r="C2893" s="11" t="s">
        <v>101</v>
      </c>
      <c r="D2893" s="11"/>
      <c r="E2893" s="11" t="s">
        <v>93</v>
      </c>
      <c r="F2893" s="11">
        <v>2377075</v>
      </c>
      <c r="G2893" s="11"/>
      <c r="H2893" s="11">
        <f t="shared" si="212"/>
        <v>6798</v>
      </c>
      <c r="I2893" s="11"/>
      <c r="J2893" s="207">
        <v>277435.10000000003</v>
      </c>
      <c r="K2893" s="11"/>
      <c r="M2893" s="11">
        <v>452</v>
      </c>
      <c r="N2893" s="70"/>
      <c r="P2893" s="196">
        <f t="shared" si="215"/>
        <v>613.79446902654877</v>
      </c>
      <c r="Q2893" s="11"/>
      <c r="R2893" s="11"/>
      <c r="S2893" s="11"/>
      <c r="T2893" s="170">
        <f t="shared" si="216"/>
        <v>5259.0154867256633</v>
      </c>
      <c r="U2893" s="11"/>
      <c r="V2893" s="11"/>
      <c r="W2893" s="11"/>
      <c r="Y2893" s="11">
        <v>277435.10000000003</v>
      </c>
      <c r="Z2893" s="11">
        <f t="shared" si="213"/>
        <v>392404.11</v>
      </c>
      <c r="AB2893" s="11">
        <f t="shared" si="214"/>
        <v>226419.04</v>
      </c>
      <c r="AC2893" s="170">
        <v>275486.14</v>
      </c>
      <c r="AD2893" s="11"/>
      <c r="AE2893" s="4"/>
      <c r="AF2893" s="4"/>
    </row>
    <row r="2894" spans="1:32">
      <c r="A2894" s="56"/>
      <c r="B2894" s="195"/>
      <c r="C2894" s="11" t="s">
        <v>102</v>
      </c>
      <c r="D2894" s="11"/>
      <c r="E2894" s="11" t="s">
        <v>93</v>
      </c>
      <c r="F2894" s="11">
        <v>7314</v>
      </c>
      <c r="G2894" s="11"/>
      <c r="H2894" s="11">
        <f t="shared" si="212"/>
        <v>21</v>
      </c>
      <c r="I2894" s="11"/>
      <c r="J2894" s="207">
        <v>743.34</v>
      </c>
      <c r="K2894" s="11"/>
      <c r="M2894" s="11">
        <v>2</v>
      </c>
      <c r="N2894" s="70"/>
      <c r="P2894" s="196">
        <f t="shared" si="215"/>
        <v>371.67</v>
      </c>
      <c r="Q2894" s="11"/>
      <c r="R2894" s="11"/>
      <c r="S2894" s="11"/>
      <c r="T2894" s="170">
        <f t="shared" si="216"/>
        <v>3657</v>
      </c>
      <c r="U2894" s="11"/>
      <c r="V2894" s="11"/>
      <c r="W2894" s="11"/>
      <c r="Y2894" s="11">
        <v>743.34</v>
      </c>
      <c r="Z2894" s="11">
        <f t="shared" si="213"/>
        <v>1051.3800000000001</v>
      </c>
      <c r="AB2894" s="11">
        <f t="shared" si="214"/>
        <v>606.65</v>
      </c>
      <c r="AC2894" s="170">
        <v>738.12</v>
      </c>
      <c r="AD2894" s="11"/>
      <c r="AE2894" s="4"/>
      <c r="AF2894" s="4"/>
    </row>
    <row r="2895" spans="1:32">
      <c r="A2895" s="56"/>
      <c r="B2895" s="195"/>
      <c r="C2895" s="11" t="s">
        <v>103</v>
      </c>
      <c r="D2895" s="11"/>
      <c r="E2895" s="11" t="s">
        <v>93</v>
      </c>
      <c r="F2895" s="11">
        <v>49043</v>
      </c>
      <c r="G2895" s="11"/>
      <c r="H2895" s="11">
        <f t="shared" si="212"/>
        <v>140</v>
      </c>
      <c r="I2895" s="11"/>
      <c r="J2895" s="207">
        <v>4557.0200000000004</v>
      </c>
      <c r="K2895" s="11"/>
      <c r="M2895" s="11">
        <v>12</v>
      </c>
      <c r="N2895" s="70"/>
      <c r="P2895" s="196">
        <f t="shared" si="215"/>
        <v>379.75166666666672</v>
      </c>
      <c r="Q2895" s="11"/>
      <c r="R2895" s="11"/>
      <c r="S2895" s="11"/>
      <c r="T2895" s="170">
        <f t="shared" si="216"/>
        <v>4086.9166666666665</v>
      </c>
      <c r="U2895" s="11"/>
      <c r="V2895" s="11"/>
      <c r="W2895" s="11"/>
      <c r="Y2895" s="11">
        <v>4557.0200000000004</v>
      </c>
      <c r="Z2895" s="11">
        <f t="shared" si="213"/>
        <v>6445.45</v>
      </c>
      <c r="AB2895" s="11">
        <f t="shared" si="214"/>
        <v>3719.05</v>
      </c>
      <c r="AC2895" s="170">
        <v>4525.01</v>
      </c>
      <c r="AD2895" s="11"/>
      <c r="AE2895" s="4"/>
      <c r="AF2895" s="4"/>
    </row>
    <row r="2896" spans="1:32">
      <c r="A2896" s="56"/>
      <c r="B2896" s="195"/>
      <c r="C2896" s="11" t="s">
        <v>104</v>
      </c>
      <c r="D2896" s="11"/>
      <c r="E2896" s="11" t="s">
        <v>93</v>
      </c>
      <c r="F2896" s="11">
        <v>10162</v>
      </c>
      <c r="G2896" s="11"/>
      <c r="H2896" s="11">
        <f t="shared" si="212"/>
        <v>29</v>
      </c>
      <c r="I2896" s="11"/>
      <c r="J2896" s="207">
        <v>734.84</v>
      </c>
      <c r="K2896" s="11"/>
      <c r="M2896" s="11">
        <v>5</v>
      </c>
      <c r="N2896" s="70"/>
      <c r="P2896" s="196">
        <f t="shared" si="215"/>
        <v>146.96800000000002</v>
      </c>
      <c r="Q2896" s="11"/>
      <c r="R2896" s="11"/>
      <c r="S2896" s="11"/>
      <c r="T2896" s="170">
        <f t="shared" si="216"/>
        <v>2032.4</v>
      </c>
      <c r="U2896" s="11"/>
      <c r="V2896" s="11"/>
      <c r="W2896" s="11"/>
      <c r="Y2896" s="11">
        <v>734.84</v>
      </c>
      <c r="Z2896" s="11">
        <f t="shared" si="213"/>
        <v>1039.3599999999999</v>
      </c>
      <c r="AB2896" s="11">
        <f t="shared" si="214"/>
        <v>599.71</v>
      </c>
      <c r="AC2896" s="170">
        <v>729.68</v>
      </c>
      <c r="AD2896" s="11"/>
      <c r="AE2896" s="4"/>
      <c r="AF2896" s="4"/>
    </row>
    <row r="2897" spans="1:32">
      <c r="A2897" s="56"/>
      <c r="B2897" s="195"/>
      <c r="C2897" s="11" t="s">
        <v>105</v>
      </c>
      <c r="D2897" s="11"/>
      <c r="E2897" s="11" t="s">
        <v>93</v>
      </c>
      <c r="F2897" s="11">
        <v>84428</v>
      </c>
      <c r="G2897" s="11"/>
      <c r="H2897" s="11">
        <f t="shared" si="212"/>
        <v>241</v>
      </c>
      <c r="I2897" s="11"/>
      <c r="J2897" s="207">
        <v>13422.05</v>
      </c>
      <c r="K2897" s="11"/>
      <c r="M2897" s="11">
        <v>10</v>
      </c>
      <c r="N2897" s="70"/>
      <c r="P2897" s="196">
        <f t="shared" si="215"/>
        <v>1342.2049999999999</v>
      </c>
      <c r="Q2897" s="11"/>
      <c r="R2897" s="11"/>
      <c r="S2897" s="11"/>
      <c r="T2897" s="170">
        <f t="shared" si="216"/>
        <v>8442.7999999999993</v>
      </c>
      <c r="U2897" s="11"/>
      <c r="V2897" s="11"/>
      <c r="W2897" s="11"/>
      <c r="Y2897" s="11">
        <v>13422.05</v>
      </c>
      <c r="Z2897" s="11">
        <f t="shared" si="213"/>
        <v>18984.14</v>
      </c>
      <c r="AB2897" s="11">
        <f t="shared" si="214"/>
        <v>10953.94</v>
      </c>
      <c r="AC2897" s="170">
        <v>13327.76</v>
      </c>
      <c r="AD2897" s="11"/>
      <c r="AE2897" s="4"/>
      <c r="AF2897" s="4"/>
    </row>
    <row r="2898" spans="1:32">
      <c r="A2898" s="56"/>
      <c r="B2898" s="195"/>
      <c r="C2898" s="11" t="s">
        <v>106</v>
      </c>
      <c r="D2898" s="11"/>
      <c r="E2898" s="11" t="s">
        <v>94</v>
      </c>
      <c r="F2898" s="11">
        <v>11748</v>
      </c>
      <c r="G2898" s="11"/>
      <c r="H2898" s="11">
        <f t="shared" si="212"/>
        <v>34</v>
      </c>
      <c r="I2898" s="11"/>
      <c r="J2898" s="207">
        <v>5118.96</v>
      </c>
      <c r="K2898" s="11"/>
      <c r="M2898" s="11">
        <v>59</v>
      </c>
      <c r="N2898" s="70"/>
      <c r="P2898" s="196">
        <f t="shared" si="215"/>
        <v>86.762033898305091</v>
      </c>
      <c r="Q2898" s="11"/>
      <c r="R2898" s="11"/>
      <c r="S2898" s="11"/>
      <c r="T2898" s="170">
        <f t="shared" si="216"/>
        <v>199.11864406779662</v>
      </c>
      <c r="U2898" s="11"/>
      <c r="V2898" s="11"/>
      <c r="W2898" s="11"/>
      <c r="Y2898" s="11">
        <v>5118.96</v>
      </c>
      <c r="Z2898" s="11">
        <f t="shared" si="213"/>
        <v>7240.26</v>
      </c>
      <c r="AB2898" s="11">
        <f t="shared" si="214"/>
        <v>4177.66</v>
      </c>
      <c r="AC2898" s="170">
        <v>5083</v>
      </c>
      <c r="AD2898" s="11"/>
      <c r="AE2898" s="4"/>
      <c r="AF2898" s="4"/>
    </row>
    <row r="2899" spans="1:32">
      <c r="A2899" s="56"/>
      <c r="B2899" s="195"/>
      <c r="C2899" s="11" t="s">
        <v>107</v>
      </c>
      <c r="D2899" s="11"/>
      <c r="E2899" s="11" t="s">
        <v>108</v>
      </c>
      <c r="F2899" s="11">
        <v>291</v>
      </c>
      <c r="G2899" s="11"/>
      <c r="H2899" s="11">
        <f t="shared" si="212"/>
        <v>1</v>
      </c>
      <c r="I2899" s="11"/>
      <c r="J2899" s="207">
        <v>73.02</v>
      </c>
      <c r="K2899" s="11"/>
      <c r="M2899" s="11">
        <v>1</v>
      </c>
      <c r="N2899" s="70"/>
      <c r="P2899" s="196">
        <f t="shared" si="215"/>
        <v>73.02</v>
      </c>
      <c r="Q2899" s="11"/>
      <c r="R2899" s="11"/>
      <c r="S2899" s="11"/>
      <c r="T2899" s="170">
        <f t="shared" si="216"/>
        <v>291</v>
      </c>
      <c r="U2899" s="11"/>
      <c r="V2899" s="11"/>
      <c r="W2899" s="11"/>
      <c r="Y2899" s="11">
        <v>73.02</v>
      </c>
      <c r="Z2899" s="11">
        <f t="shared" si="213"/>
        <v>103.28</v>
      </c>
      <c r="AB2899" s="11">
        <f t="shared" si="214"/>
        <v>59.59</v>
      </c>
      <c r="AC2899" s="170">
        <v>72.510000000000005</v>
      </c>
      <c r="AD2899" s="11"/>
      <c r="AE2899" s="4"/>
      <c r="AF2899" s="4"/>
    </row>
    <row r="2900" spans="1:32">
      <c r="A2900" s="56"/>
      <c r="B2900" s="195"/>
      <c r="C2900" s="11" t="s">
        <v>109</v>
      </c>
      <c r="D2900" s="11"/>
      <c r="E2900" s="11" t="s">
        <v>131</v>
      </c>
      <c r="F2900" s="11">
        <v>9245</v>
      </c>
      <c r="G2900" s="11"/>
      <c r="H2900" s="11">
        <f t="shared" si="212"/>
        <v>26</v>
      </c>
      <c r="I2900" s="11"/>
      <c r="J2900" s="207">
        <v>720.22</v>
      </c>
      <c r="K2900" s="11"/>
      <c r="M2900" s="11">
        <v>1</v>
      </c>
      <c r="N2900" s="70"/>
      <c r="P2900" s="196">
        <f t="shared" si="215"/>
        <v>720.22</v>
      </c>
      <c r="Q2900" s="11"/>
      <c r="R2900" s="11"/>
      <c r="S2900" s="11"/>
      <c r="T2900" s="170">
        <f t="shared" si="216"/>
        <v>9245</v>
      </c>
      <c r="U2900" s="11"/>
      <c r="V2900" s="11"/>
      <c r="W2900" s="11"/>
      <c r="Y2900" s="11">
        <v>720.22</v>
      </c>
      <c r="Z2900" s="11">
        <f t="shared" si="213"/>
        <v>1018.68</v>
      </c>
      <c r="AB2900" s="11">
        <f t="shared" si="214"/>
        <v>587.78</v>
      </c>
      <c r="AC2900" s="170">
        <v>715.16</v>
      </c>
      <c r="AD2900" s="11"/>
      <c r="AE2900" s="4"/>
      <c r="AF2900" s="4"/>
    </row>
    <row r="2901" spans="1:32">
      <c r="A2901" s="56"/>
      <c r="B2901" s="195"/>
      <c r="C2901" s="11" t="s">
        <v>109</v>
      </c>
      <c r="D2901" s="11"/>
      <c r="E2901" s="11" t="s">
        <v>79</v>
      </c>
      <c r="F2901" s="11">
        <v>309368</v>
      </c>
      <c r="G2901" s="11"/>
      <c r="H2901" s="11">
        <f t="shared" si="212"/>
        <v>885</v>
      </c>
      <c r="I2901" s="11"/>
      <c r="J2901" s="207">
        <v>15339.3</v>
      </c>
      <c r="K2901" s="11"/>
      <c r="M2901" s="11">
        <v>14</v>
      </c>
      <c r="N2901" s="70"/>
      <c r="P2901" s="196">
        <f t="shared" si="215"/>
        <v>1095.6642857142856</v>
      </c>
      <c r="Q2901" s="11"/>
      <c r="R2901" s="11"/>
      <c r="S2901" s="11"/>
      <c r="T2901" s="170">
        <f t="shared" si="216"/>
        <v>22097.714285714286</v>
      </c>
      <c r="U2901" s="11"/>
      <c r="V2901" s="11"/>
      <c r="W2901" s="11"/>
      <c r="Y2901" s="11">
        <v>15339.3</v>
      </c>
      <c r="Z2901" s="11">
        <f t="shared" si="213"/>
        <v>21695.9</v>
      </c>
      <c r="AB2901" s="11">
        <f t="shared" si="214"/>
        <v>12518.64</v>
      </c>
      <c r="AC2901" s="170">
        <v>15231.54</v>
      </c>
      <c r="AD2901" s="11"/>
      <c r="AE2901" s="4"/>
      <c r="AF2901" s="4"/>
    </row>
    <row r="2902" spans="1:32">
      <c r="A2902" s="56"/>
      <c r="B2902" s="195"/>
      <c r="C2902" s="11" t="s">
        <v>111</v>
      </c>
      <c r="D2902" s="11"/>
      <c r="E2902" s="11" t="s">
        <v>112</v>
      </c>
      <c r="F2902" s="11">
        <v>59306</v>
      </c>
      <c r="G2902" s="11"/>
      <c r="H2902" s="11">
        <f t="shared" si="212"/>
        <v>170</v>
      </c>
      <c r="I2902" s="11"/>
      <c r="J2902" s="207">
        <v>8414.2500000000018</v>
      </c>
      <c r="K2902" s="11"/>
      <c r="M2902" s="11">
        <v>25</v>
      </c>
      <c r="N2902" s="70"/>
      <c r="P2902" s="196">
        <f t="shared" si="215"/>
        <v>336.57000000000005</v>
      </c>
      <c r="Q2902" s="11"/>
      <c r="R2902" s="11"/>
      <c r="S2902" s="11"/>
      <c r="T2902" s="170">
        <f t="shared" si="216"/>
        <v>2372.2399999999998</v>
      </c>
      <c r="U2902" s="11"/>
      <c r="V2902" s="11"/>
      <c r="W2902" s="11"/>
      <c r="Y2902" s="11">
        <v>8414.2500000000018</v>
      </c>
      <c r="Z2902" s="11">
        <f t="shared" si="213"/>
        <v>11901.11</v>
      </c>
      <c r="AB2902" s="11">
        <f t="shared" si="214"/>
        <v>6867</v>
      </c>
      <c r="AC2902" s="170">
        <v>8355.14</v>
      </c>
      <c r="AD2902" s="11"/>
      <c r="AE2902" s="4"/>
      <c r="AF2902" s="4"/>
    </row>
    <row r="2903" spans="1:32">
      <c r="A2903" s="56"/>
      <c r="B2903" s="195"/>
      <c r="C2903" s="11" t="s">
        <v>113</v>
      </c>
      <c r="D2903" s="11"/>
      <c r="E2903" s="11" t="s">
        <v>108</v>
      </c>
      <c r="F2903" s="11">
        <v>60256</v>
      </c>
      <c r="G2903" s="11"/>
      <c r="H2903" s="11">
        <f t="shared" si="212"/>
        <v>172</v>
      </c>
      <c r="I2903" s="11"/>
      <c r="J2903" s="207">
        <v>7991.0999999999995</v>
      </c>
      <c r="K2903" s="11"/>
      <c r="M2903" s="11">
        <v>30</v>
      </c>
      <c r="N2903" s="70"/>
      <c r="P2903" s="196">
        <f t="shared" si="215"/>
        <v>266.37</v>
      </c>
      <c r="Q2903" s="11"/>
      <c r="R2903" s="11"/>
      <c r="S2903" s="11"/>
      <c r="T2903" s="170">
        <f t="shared" si="216"/>
        <v>2008.5333333333333</v>
      </c>
      <c r="U2903" s="11"/>
      <c r="V2903" s="11"/>
      <c r="W2903" s="11"/>
      <c r="Y2903" s="11">
        <v>7991.0999999999995</v>
      </c>
      <c r="Z2903" s="11">
        <f t="shared" si="213"/>
        <v>11302.61</v>
      </c>
      <c r="AB2903" s="11">
        <f t="shared" si="214"/>
        <v>6521.66</v>
      </c>
      <c r="AC2903" s="170">
        <v>7934.96</v>
      </c>
      <c r="AD2903" s="11"/>
      <c r="AE2903" s="4"/>
      <c r="AF2903" s="4"/>
    </row>
    <row r="2904" spans="1:32">
      <c r="A2904" s="56"/>
      <c r="B2904" s="195"/>
      <c r="C2904" s="11" t="s">
        <v>114</v>
      </c>
      <c r="D2904" s="11"/>
      <c r="E2904" s="11" t="s">
        <v>115</v>
      </c>
      <c r="F2904" s="11">
        <v>40525</v>
      </c>
      <c r="G2904" s="11"/>
      <c r="H2904" s="11">
        <f t="shared" si="212"/>
        <v>116</v>
      </c>
      <c r="I2904" s="11"/>
      <c r="J2904" s="207">
        <v>6690.9400000000023</v>
      </c>
      <c r="K2904" s="11"/>
      <c r="M2904" s="11">
        <v>61</v>
      </c>
      <c r="N2904" s="70"/>
      <c r="P2904" s="196">
        <f t="shared" si="215"/>
        <v>109.6875409836066</v>
      </c>
      <c r="Q2904" s="11"/>
      <c r="R2904" s="11"/>
      <c r="S2904" s="11"/>
      <c r="T2904" s="170">
        <f t="shared" si="216"/>
        <v>664.34426229508199</v>
      </c>
      <c r="U2904" s="11"/>
      <c r="V2904" s="11"/>
      <c r="W2904" s="11"/>
      <c r="Y2904" s="11">
        <v>6690.9400000000023</v>
      </c>
      <c r="Z2904" s="11">
        <f t="shared" si="213"/>
        <v>9463.66</v>
      </c>
      <c r="AB2904" s="11">
        <f t="shared" si="214"/>
        <v>5460.58</v>
      </c>
      <c r="AC2904" s="170">
        <v>6643.94</v>
      </c>
      <c r="AD2904" s="11"/>
      <c r="AE2904" s="4"/>
      <c r="AF2904" s="4"/>
    </row>
    <row r="2905" spans="1:32">
      <c r="A2905" s="56"/>
      <c r="B2905" s="195"/>
      <c r="C2905" s="11" t="s">
        <v>116</v>
      </c>
      <c r="D2905" s="11"/>
      <c r="E2905" s="11" t="s">
        <v>57</v>
      </c>
      <c r="F2905" s="11">
        <v>9846222</v>
      </c>
      <c r="G2905" s="11"/>
      <c r="H2905" s="11">
        <f t="shared" si="212"/>
        <v>28159</v>
      </c>
      <c r="I2905" s="11"/>
      <c r="J2905" s="207">
        <v>590876.81999999983</v>
      </c>
      <c r="K2905" s="11"/>
      <c r="M2905" s="11">
        <v>963</v>
      </c>
      <c r="N2905" s="70"/>
      <c r="P2905" s="196">
        <f t="shared" si="215"/>
        <v>613.57925233644846</v>
      </c>
      <c r="Q2905" s="11"/>
      <c r="R2905" s="11"/>
      <c r="S2905" s="11"/>
      <c r="T2905" s="170">
        <f t="shared" si="216"/>
        <v>10224.529595015576</v>
      </c>
      <c r="U2905" s="11"/>
      <c r="V2905" s="11"/>
      <c r="W2905" s="11"/>
      <c r="Y2905" s="11">
        <v>590876.81999999983</v>
      </c>
      <c r="Z2905" s="11">
        <f t="shared" si="213"/>
        <v>835735.97</v>
      </c>
      <c r="AB2905" s="11">
        <f t="shared" si="214"/>
        <v>482223.64</v>
      </c>
      <c r="AC2905" s="170">
        <v>586725.94999999995</v>
      </c>
      <c r="AD2905" s="11"/>
      <c r="AE2905" s="4"/>
      <c r="AF2905" s="4"/>
    </row>
    <row r="2906" spans="1:32">
      <c r="A2906" s="56"/>
      <c r="B2906" s="195"/>
      <c r="C2906" s="11" t="s">
        <v>116</v>
      </c>
      <c r="D2906" s="11"/>
      <c r="E2906" s="11" t="s">
        <v>484</v>
      </c>
      <c r="F2906" s="11">
        <v>3058</v>
      </c>
      <c r="G2906" s="11"/>
      <c r="H2906" s="11">
        <f t="shared" si="212"/>
        <v>9</v>
      </c>
      <c r="I2906" s="11"/>
      <c r="J2906" s="207">
        <v>454.9</v>
      </c>
      <c r="K2906" s="11"/>
      <c r="M2906" s="11">
        <v>1</v>
      </c>
      <c r="N2906" s="70"/>
      <c r="P2906" s="196">
        <f t="shared" si="215"/>
        <v>454.9</v>
      </c>
      <c r="Q2906" s="11"/>
      <c r="R2906" s="11"/>
      <c r="S2906" s="11"/>
      <c r="T2906" s="170">
        <f t="shared" si="216"/>
        <v>3058</v>
      </c>
      <c r="U2906" s="11"/>
      <c r="V2906" s="11"/>
      <c r="W2906" s="11"/>
      <c r="Y2906" s="11">
        <v>454.9</v>
      </c>
      <c r="Z2906" s="11">
        <f t="shared" si="213"/>
        <v>643.41</v>
      </c>
      <c r="AB2906" s="11">
        <f t="shared" si="214"/>
        <v>371.25</v>
      </c>
      <c r="AC2906" s="170">
        <v>451.7</v>
      </c>
      <c r="AD2906" s="11"/>
      <c r="AE2906" s="4"/>
      <c r="AF2906" s="4"/>
    </row>
    <row r="2907" spans="1:32">
      <c r="A2907" s="56"/>
      <c r="B2907" s="195"/>
      <c r="C2907" s="11" t="s">
        <v>116</v>
      </c>
      <c r="D2907" s="11"/>
      <c r="E2907" s="11" t="s">
        <v>64</v>
      </c>
      <c r="F2907" s="11">
        <v>102610</v>
      </c>
      <c r="G2907" s="11"/>
      <c r="H2907" s="11">
        <f t="shared" si="212"/>
        <v>293</v>
      </c>
      <c r="I2907" s="11"/>
      <c r="J2907" s="207">
        <v>10168.42</v>
      </c>
      <c r="K2907" s="11"/>
      <c r="M2907" s="11">
        <v>16</v>
      </c>
      <c r="N2907" s="70"/>
      <c r="P2907" s="196">
        <f t="shared" si="215"/>
        <v>635.52625</v>
      </c>
      <c r="Q2907" s="11"/>
      <c r="R2907" s="11"/>
      <c r="S2907" s="11"/>
      <c r="T2907" s="170">
        <f t="shared" si="216"/>
        <v>6413.125</v>
      </c>
      <c r="U2907" s="11"/>
      <c r="V2907" s="11"/>
      <c r="W2907" s="11"/>
      <c r="Y2907" s="11">
        <v>10168.42</v>
      </c>
      <c r="Z2907" s="11">
        <f t="shared" si="213"/>
        <v>14382.21</v>
      </c>
      <c r="AB2907" s="11">
        <f t="shared" si="214"/>
        <v>8298.6</v>
      </c>
      <c r="AC2907" s="170">
        <v>10096.99</v>
      </c>
      <c r="AD2907" s="11"/>
      <c r="AE2907" s="4"/>
      <c r="AF2907" s="4"/>
    </row>
    <row r="2908" spans="1:32">
      <c r="A2908" s="56"/>
      <c r="B2908" s="195"/>
      <c r="C2908" s="11" t="s">
        <v>116</v>
      </c>
      <c r="D2908" s="11"/>
      <c r="E2908" s="11" t="s">
        <v>578</v>
      </c>
      <c r="F2908" s="11">
        <v>114</v>
      </c>
      <c r="G2908" s="11"/>
      <c r="H2908" s="11">
        <f t="shared" si="212"/>
        <v>0</v>
      </c>
      <c r="I2908" s="11"/>
      <c r="J2908" s="207">
        <v>32.54</v>
      </c>
      <c r="K2908" s="11"/>
      <c r="M2908" s="11">
        <v>1</v>
      </c>
      <c r="N2908" s="70"/>
      <c r="P2908" s="196">
        <f t="shared" si="215"/>
        <v>32.54</v>
      </c>
      <c r="Q2908" s="11"/>
      <c r="R2908" s="11"/>
      <c r="S2908" s="11"/>
      <c r="T2908" s="170">
        <f t="shared" si="216"/>
        <v>114</v>
      </c>
      <c r="U2908" s="11"/>
      <c r="V2908" s="11"/>
      <c r="W2908" s="11"/>
      <c r="Y2908" s="11">
        <v>32.54</v>
      </c>
      <c r="Z2908" s="11">
        <f t="shared" si="213"/>
        <v>46.02</v>
      </c>
      <c r="AB2908" s="11">
        <f t="shared" si="214"/>
        <v>26.56</v>
      </c>
      <c r="AC2908" s="170">
        <v>32.31</v>
      </c>
      <c r="AD2908" s="11"/>
      <c r="AE2908" s="4"/>
      <c r="AF2908" s="4"/>
    </row>
    <row r="2909" spans="1:32">
      <c r="A2909" s="56"/>
      <c r="B2909" s="195"/>
      <c r="C2909" s="11" t="s">
        <v>116</v>
      </c>
      <c r="D2909" s="11"/>
      <c r="E2909" s="11" t="s">
        <v>141</v>
      </c>
      <c r="F2909" s="11">
        <v>8263</v>
      </c>
      <c r="G2909" s="11"/>
      <c r="H2909" s="11">
        <f t="shared" si="212"/>
        <v>24</v>
      </c>
      <c r="I2909" s="11"/>
      <c r="J2909" s="207">
        <v>1540.06</v>
      </c>
      <c r="K2909" s="11"/>
      <c r="M2909" s="11">
        <v>1</v>
      </c>
      <c r="N2909" s="70"/>
      <c r="P2909" s="196">
        <f t="shared" si="215"/>
        <v>1540.06</v>
      </c>
      <c r="Q2909" s="11"/>
      <c r="R2909" s="11"/>
      <c r="S2909" s="11"/>
      <c r="T2909" s="170">
        <f t="shared" si="216"/>
        <v>8263</v>
      </c>
      <c r="U2909" s="11"/>
      <c r="V2909" s="11"/>
      <c r="W2909" s="11"/>
      <c r="Y2909" s="11">
        <v>1540.06</v>
      </c>
      <c r="Z2909" s="11">
        <f t="shared" si="213"/>
        <v>2178.2600000000002</v>
      </c>
      <c r="AB2909" s="11">
        <f t="shared" si="214"/>
        <v>1256.8699999999999</v>
      </c>
      <c r="AC2909" s="170">
        <v>1529.24</v>
      </c>
      <c r="AD2909" s="11"/>
      <c r="AE2909" s="4"/>
      <c r="AF2909" s="4"/>
    </row>
    <row r="2910" spans="1:32">
      <c r="A2910" s="56"/>
      <c r="B2910" s="195"/>
      <c r="C2910" s="11" t="s">
        <v>579</v>
      </c>
      <c r="D2910" s="11"/>
      <c r="E2910" s="11" t="s">
        <v>64</v>
      </c>
      <c r="F2910" s="11">
        <v>35845</v>
      </c>
      <c r="G2910" s="11"/>
      <c r="H2910" s="11">
        <f t="shared" si="212"/>
        <v>103</v>
      </c>
      <c r="I2910" s="11"/>
      <c r="J2910" s="207">
        <v>4521.2299999999996</v>
      </c>
      <c r="K2910" s="11"/>
      <c r="M2910" s="11">
        <v>3</v>
      </c>
      <c r="N2910" s="70"/>
      <c r="P2910" s="196">
        <f t="shared" si="215"/>
        <v>1507.0766666666666</v>
      </c>
      <c r="Q2910" s="11"/>
      <c r="R2910" s="11"/>
      <c r="S2910" s="11"/>
      <c r="T2910" s="170">
        <f t="shared" si="216"/>
        <v>11948.333333333334</v>
      </c>
      <c r="U2910" s="11"/>
      <c r="V2910" s="11"/>
      <c r="W2910" s="11"/>
      <c r="Y2910" s="11">
        <v>4521.2299999999996</v>
      </c>
      <c r="Z2910" s="11">
        <f t="shared" si="213"/>
        <v>6394.83</v>
      </c>
      <c r="AB2910" s="11">
        <f t="shared" si="214"/>
        <v>3689.85</v>
      </c>
      <c r="AC2910" s="170">
        <v>4489.47</v>
      </c>
      <c r="AD2910" s="11"/>
      <c r="AE2910" s="4"/>
      <c r="AF2910" s="4"/>
    </row>
    <row r="2911" spans="1:32">
      <c r="A2911" s="56"/>
      <c r="B2911" s="195"/>
      <c r="C2911" s="11" t="s">
        <v>117</v>
      </c>
      <c r="D2911" s="11"/>
      <c r="E2911" s="11" t="s">
        <v>96</v>
      </c>
      <c r="F2911" s="11">
        <v>834</v>
      </c>
      <c r="G2911" s="11"/>
      <c r="H2911" s="11">
        <f t="shared" si="212"/>
        <v>2</v>
      </c>
      <c r="I2911" s="11"/>
      <c r="J2911" s="207">
        <v>51.379999999999995</v>
      </c>
      <c r="K2911" s="11"/>
      <c r="M2911" s="11">
        <v>2</v>
      </c>
      <c r="N2911" s="70"/>
      <c r="P2911" s="196">
        <f t="shared" si="215"/>
        <v>25.689999999999998</v>
      </c>
      <c r="Q2911" s="11"/>
      <c r="R2911" s="11"/>
      <c r="S2911" s="11"/>
      <c r="T2911" s="170">
        <f t="shared" si="216"/>
        <v>417</v>
      </c>
      <c r="U2911" s="11"/>
      <c r="V2911" s="11"/>
      <c r="W2911" s="11"/>
      <c r="Y2911" s="11">
        <v>51.379999999999995</v>
      </c>
      <c r="Z2911" s="11">
        <f t="shared" si="213"/>
        <v>72.67</v>
      </c>
      <c r="AB2911" s="11">
        <f t="shared" si="214"/>
        <v>41.93</v>
      </c>
      <c r="AC2911" s="170">
        <v>51.02</v>
      </c>
      <c r="AD2911" s="11"/>
      <c r="AE2911" s="4"/>
      <c r="AF2911" s="4"/>
    </row>
    <row r="2912" spans="1:32">
      <c r="A2912" s="56"/>
      <c r="B2912" s="195"/>
      <c r="C2912" s="11" t="s">
        <v>118</v>
      </c>
      <c r="D2912" s="11"/>
      <c r="E2912" s="11" t="s">
        <v>96</v>
      </c>
      <c r="F2912" s="11">
        <v>1407</v>
      </c>
      <c r="G2912" s="11"/>
      <c r="H2912" s="11">
        <f t="shared" si="212"/>
        <v>4</v>
      </c>
      <c r="I2912" s="11"/>
      <c r="J2912" s="207">
        <v>301.67</v>
      </c>
      <c r="K2912" s="11"/>
      <c r="M2912" s="11">
        <v>1</v>
      </c>
      <c r="N2912" s="70"/>
      <c r="P2912" s="196">
        <f t="shared" si="215"/>
        <v>301.67</v>
      </c>
      <c r="Q2912" s="11"/>
      <c r="R2912" s="11"/>
      <c r="S2912" s="11"/>
      <c r="T2912" s="170">
        <f t="shared" si="216"/>
        <v>1407</v>
      </c>
      <c r="U2912" s="11"/>
      <c r="V2912" s="11"/>
      <c r="W2912" s="11"/>
      <c r="Y2912" s="11">
        <v>301.67</v>
      </c>
      <c r="Z2912" s="11">
        <f t="shared" si="213"/>
        <v>426.68</v>
      </c>
      <c r="AB2912" s="11">
        <f t="shared" si="214"/>
        <v>246.2</v>
      </c>
      <c r="AC2912" s="170">
        <v>299.55</v>
      </c>
      <c r="AD2912" s="11"/>
      <c r="AE2912" s="4"/>
      <c r="AF2912" s="4"/>
    </row>
    <row r="2913" spans="1:32">
      <c r="A2913" s="56"/>
      <c r="B2913" s="195"/>
      <c r="C2913" s="11" t="s">
        <v>120</v>
      </c>
      <c r="D2913" s="11"/>
      <c r="E2913" s="11" t="s">
        <v>121</v>
      </c>
      <c r="F2913" s="11">
        <v>135970</v>
      </c>
      <c r="G2913" s="11"/>
      <c r="H2913" s="11">
        <f t="shared" si="212"/>
        <v>389</v>
      </c>
      <c r="I2913" s="11"/>
      <c r="J2913" s="207">
        <v>7650.1500000000005</v>
      </c>
      <c r="K2913" s="11"/>
      <c r="M2913" s="11">
        <v>3</v>
      </c>
      <c r="N2913" s="70"/>
      <c r="P2913" s="196">
        <f t="shared" si="215"/>
        <v>2550.0500000000002</v>
      </c>
      <c r="Q2913" s="11"/>
      <c r="R2913" s="11"/>
      <c r="S2913" s="11"/>
      <c r="T2913" s="170">
        <f t="shared" si="216"/>
        <v>45323.333333333336</v>
      </c>
      <c r="U2913" s="11"/>
      <c r="V2913" s="11"/>
      <c r="W2913" s="11"/>
      <c r="Y2913" s="11">
        <v>7650.1500000000005</v>
      </c>
      <c r="Z2913" s="11">
        <f t="shared" si="213"/>
        <v>10820.37</v>
      </c>
      <c r="AB2913" s="11">
        <f t="shared" si="214"/>
        <v>6243.4</v>
      </c>
      <c r="AC2913" s="170">
        <v>7596.41</v>
      </c>
      <c r="AD2913" s="11"/>
      <c r="AE2913" s="4"/>
      <c r="AF2913" s="4"/>
    </row>
    <row r="2914" spans="1:32">
      <c r="A2914" s="56"/>
      <c r="B2914" s="195"/>
      <c r="C2914" s="11" t="s">
        <v>120</v>
      </c>
      <c r="D2914" s="11"/>
      <c r="E2914" s="11" t="s">
        <v>122</v>
      </c>
      <c r="F2914" s="11">
        <v>52387</v>
      </c>
      <c r="G2914" s="11"/>
      <c r="H2914" s="11">
        <f t="shared" si="212"/>
        <v>150</v>
      </c>
      <c r="I2914" s="11"/>
      <c r="J2914" s="207">
        <v>3505.07</v>
      </c>
      <c r="K2914" s="11"/>
      <c r="M2914" s="11">
        <v>9</v>
      </c>
      <c r="N2914" s="70"/>
      <c r="P2914" s="196">
        <f t="shared" si="215"/>
        <v>389.45222222222225</v>
      </c>
      <c r="Q2914" s="11"/>
      <c r="R2914" s="11"/>
      <c r="S2914" s="11"/>
      <c r="T2914" s="170">
        <f t="shared" si="216"/>
        <v>5820.7777777777774</v>
      </c>
      <c r="U2914" s="11"/>
      <c r="V2914" s="11"/>
      <c r="W2914" s="11"/>
      <c r="Y2914" s="11">
        <v>3505.07</v>
      </c>
      <c r="Z2914" s="11">
        <f t="shared" si="213"/>
        <v>4957.57</v>
      </c>
      <c r="AB2914" s="11">
        <f t="shared" si="214"/>
        <v>2860.54</v>
      </c>
      <c r="AC2914" s="170">
        <v>3480.45</v>
      </c>
      <c r="AD2914" s="11"/>
      <c r="AE2914" s="4"/>
      <c r="AF2914" s="4"/>
    </row>
    <row r="2915" spans="1:32">
      <c r="A2915" s="56"/>
      <c r="B2915" s="195"/>
      <c r="C2915" s="11" t="s">
        <v>123</v>
      </c>
      <c r="D2915" s="11"/>
      <c r="E2915" s="11" t="s">
        <v>119</v>
      </c>
      <c r="F2915" s="11">
        <v>2822188</v>
      </c>
      <c r="G2915" s="11"/>
      <c r="H2915" s="11">
        <f t="shared" si="212"/>
        <v>8071</v>
      </c>
      <c r="I2915" s="11"/>
      <c r="J2915" s="207">
        <v>199298.50999999998</v>
      </c>
      <c r="K2915" s="11"/>
      <c r="M2915" s="11">
        <v>164</v>
      </c>
      <c r="N2915" s="70"/>
      <c r="P2915" s="196">
        <f t="shared" si="215"/>
        <v>1215.2348170731707</v>
      </c>
      <c r="Q2915" s="11"/>
      <c r="R2915" s="11"/>
      <c r="S2915" s="11"/>
      <c r="T2915" s="170">
        <f t="shared" si="216"/>
        <v>17208.463414634145</v>
      </c>
      <c r="U2915" s="11"/>
      <c r="V2915" s="11"/>
      <c r="W2915" s="11"/>
      <c r="Y2915" s="11">
        <v>199298.50999999998</v>
      </c>
      <c r="Z2915" s="11">
        <f t="shared" si="213"/>
        <v>281887.74</v>
      </c>
      <c r="AB2915" s="11">
        <f t="shared" si="214"/>
        <v>162650.57</v>
      </c>
      <c r="AC2915" s="170">
        <v>197898.45</v>
      </c>
      <c r="AD2915" s="11"/>
      <c r="AE2915" s="4"/>
      <c r="AF2915" s="4"/>
    </row>
    <row r="2916" spans="1:32">
      <c r="A2916" s="56"/>
      <c r="B2916" s="195"/>
      <c r="C2916" s="11" t="s">
        <v>124</v>
      </c>
      <c r="D2916" s="11"/>
      <c r="E2916" s="11" t="s">
        <v>68</v>
      </c>
      <c r="F2916" s="11">
        <v>1355815</v>
      </c>
      <c r="G2916" s="11"/>
      <c r="H2916" s="11">
        <f t="shared" si="212"/>
        <v>3877</v>
      </c>
      <c r="I2916" s="11"/>
      <c r="J2916" s="207">
        <v>76684.550000000017</v>
      </c>
      <c r="K2916" s="11"/>
      <c r="M2916" s="11">
        <v>100</v>
      </c>
      <c r="N2916" s="70"/>
      <c r="P2916" s="196">
        <f t="shared" si="215"/>
        <v>766.84550000000013</v>
      </c>
      <c r="Q2916" s="11"/>
      <c r="R2916" s="11"/>
      <c r="S2916" s="11"/>
      <c r="T2916" s="170">
        <f t="shared" si="216"/>
        <v>13558.15</v>
      </c>
      <c r="U2916" s="11"/>
      <c r="V2916" s="11"/>
      <c r="W2916" s="11"/>
      <c r="Y2916" s="11">
        <v>76684.550000000017</v>
      </c>
      <c r="Z2916" s="11">
        <f t="shared" si="213"/>
        <v>108462.6</v>
      </c>
      <c r="AB2916" s="11">
        <f t="shared" si="214"/>
        <v>62583.44</v>
      </c>
      <c r="AC2916" s="170">
        <v>76145.850000000006</v>
      </c>
      <c r="AD2916" s="11"/>
      <c r="AE2916" s="4"/>
      <c r="AF2916" s="4"/>
    </row>
    <row r="2917" spans="1:32">
      <c r="A2917" s="56"/>
      <c r="B2917" s="195"/>
      <c r="C2917" s="11" t="s">
        <v>125</v>
      </c>
      <c r="D2917" s="11"/>
      <c r="E2917" s="11" t="s">
        <v>77</v>
      </c>
      <c r="F2917" s="11">
        <v>99</v>
      </c>
      <c r="G2917" s="11"/>
      <c r="H2917" s="11">
        <f t="shared" si="212"/>
        <v>0</v>
      </c>
      <c r="I2917" s="11"/>
      <c r="J2917" s="207">
        <v>23.37</v>
      </c>
      <c r="K2917" s="11"/>
      <c r="M2917" s="11">
        <v>1</v>
      </c>
      <c r="N2917" s="70"/>
      <c r="P2917" s="196">
        <f t="shared" si="215"/>
        <v>23.37</v>
      </c>
      <c r="Q2917" s="11"/>
      <c r="R2917" s="11"/>
      <c r="S2917" s="11"/>
      <c r="T2917" s="170">
        <f t="shared" si="216"/>
        <v>99</v>
      </c>
      <c r="U2917" s="11"/>
      <c r="V2917" s="11"/>
      <c r="W2917" s="11"/>
      <c r="Y2917" s="11">
        <v>23.37</v>
      </c>
      <c r="Z2917" s="11">
        <f t="shared" si="213"/>
        <v>33.049999999999997</v>
      </c>
      <c r="AB2917" s="11">
        <f t="shared" si="214"/>
        <v>19.07</v>
      </c>
      <c r="AC2917" s="170">
        <v>23.21</v>
      </c>
      <c r="AD2917" s="11"/>
      <c r="AE2917" s="4"/>
      <c r="AF2917" s="4"/>
    </row>
    <row r="2918" spans="1:32">
      <c r="A2918" s="56"/>
      <c r="B2918" s="195"/>
      <c r="C2918" s="11" t="s">
        <v>126</v>
      </c>
      <c r="D2918" s="11"/>
      <c r="E2918" s="11" t="s">
        <v>68</v>
      </c>
      <c r="F2918" s="11">
        <v>29819</v>
      </c>
      <c r="G2918" s="11"/>
      <c r="H2918" s="11">
        <f t="shared" si="212"/>
        <v>85</v>
      </c>
      <c r="I2918" s="11"/>
      <c r="J2918" s="207">
        <v>3516.68</v>
      </c>
      <c r="K2918" s="11"/>
      <c r="M2918" s="11">
        <v>19</v>
      </c>
      <c r="N2918" s="70"/>
      <c r="P2918" s="196">
        <f t="shared" si="215"/>
        <v>185.08842105263156</v>
      </c>
      <c r="Q2918" s="11"/>
      <c r="R2918" s="11"/>
      <c r="S2918" s="11"/>
      <c r="T2918" s="170">
        <f t="shared" si="216"/>
        <v>1569.421052631579</v>
      </c>
      <c r="U2918" s="11"/>
      <c r="V2918" s="11"/>
      <c r="W2918" s="11"/>
      <c r="Y2918" s="11">
        <v>3516.68</v>
      </c>
      <c r="Z2918" s="11">
        <f t="shared" si="213"/>
        <v>4973.99</v>
      </c>
      <c r="AB2918" s="11">
        <f t="shared" si="214"/>
        <v>2870.02</v>
      </c>
      <c r="AC2918" s="170">
        <v>3491.98</v>
      </c>
      <c r="AD2918" s="11"/>
      <c r="AE2918" s="4"/>
      <c r="AF2918" s="4"/>
    </row>
    <row r="2919" spans="1:32">
      <c r="A2919" s="56"/>
      <c r="B2919" s="195"/>
      <c r="C2919" s="11" t="s">
        <v>129</v>
      </c>
      <c r="D2919" s="11"/>
      <c r="E2919" s="11" t="s">
        <v>93</v>
      </c>
      <c r="F2919" s="11">
        <v>469570</v>
      </c>
      <c r="G2919" s="11"/>
      <c r="H2919" s="11">
        <f t="shared" si="212"/>
        <v>1343</v>
      </c>
      <c r="I2919" s="11"/>
      <c r="J2919" s="207">
        <v>62107.509999999995</v>
      </c>
      <c r="K2919" s="11"/>
      <c r="M2919" s="11">
        <v>95</v>
      </c>
      <c r="N2919" s="70"/>
      <c r="P2919" s="196">
        <f t="shared" si="215"/>
        <v>653.7632631578947</v>
      </c>
      <c r="Q2919" s="11"/>
      <c r="R2919" s="11"/>
      <c r="S2919" s="11"/>
      <c r="T2919" s="170">
        <f t="shared" si="216"/>
        <v>4942.8421052631575</v>
      </c>
      <c r="U2919" s="11"/>
      <c r="V2919" s="11"/>
      <c r="W2919" s="11"/>
      <c r="Y2919" s="11">
        <v>62107.509999999995</v>
      </c>
      <c r="Z2919" s="11">
        <f t="shared" si="213"/>
        <v>87844.84</v>
      </c>
      <c r="AB2919" s="11">
        <f t="shared" si="214"/>
        <v>50686.89</v>
      </c>
      <c r="AC2919" s="170">
        <v>61671.21</v>
      </c>
      <c r="AD2919" s="11"/>
      <c r="AE2919" s="4"/>
      <c r="AF2919" s="4"/>
    </row>
    <row r="2920" spans="1:32">
      <c r="A2920" s="56"/>
      <c r="B2920" s="195"/>
      <c r="C2920" s="11" t="s">
        <v>130</v>
      </c>
      <c r="D2920" s="11"/>
      <c r="E2920" s="11" t="s">
        <v>131</v>
      </c>
      <c r="F2920" s="11">
        <v>12317625</v>
      </c>
      <c r="G2920" s="11"/>
      <c r="H2920" s="11">
        <f t="shared" si="212"/>
        <v>35226</v>
      </c>
      <c r="I2920" s="11"/>
      <c r="J2920" s="207">
        <v>797693.33000000019</v>
      </c>
      <c r="K2920" s="11"/>
      <c r="M2920" s="11">
        <v>364</v>
      </c>
      <c r="N2920" s="70"/>
      <c r="P2920" s="196">
        <f t="shared" si="215"/>
        <v>2191.4651923076926</v>
      </c>
      <c r="Q2920" s="11"/>
      <c r="R2920" s="11"/>
      <c r="S2920" s="11"/>
      <c r="T2920" s="170">
        <f t="shared" si="216"/>
        <v>33839.629120879123</v>
      </c>
      <c r="U2920" s="11"/>
      <c r="V2920" s="11"/>
      <c r="W2920" s="11"/>
      <c r="Y2920" s="11">
        <v>797693.33000000019</v>
      </c>
      <c r="Z2920" s="11">
        <f t="shared" si="213"/>
        <v>1128257.17</v>
      </c>
      <c r="AB2920" s="11">
        <f t="shared" si="214"/>
        <v>651009.77</v>
      </c>
      <c r="AC2920" s="170">
        <v>792089.59</v>
      </c>
      <c r="AD2920" s="11"/>
      <c r="AE2920" s="4"/>
      <c r="AF2920" s="4"/>
    </row>
    <row r="2921" spans="1:32">
      <c r="A2921" s="56"/>
      <c r="B2921" s="195"/>
      <c r="C2921" s="11" t="s">
        <v>130</v>
      </c>
      <c r="D2921" s="11"/>
      <c r="E2921" s="11" t="s">
        <v>79</v>
      </c>
      <c r="F2921" s="11">
        <v>396</v>
      </c>
      <c r="G2921" s="11"/>
      <c r="H2921" s="11">
        <f t="shared" si="212"/>
        <v>1</v>
      </c>
      <c r="I2921" s="11"/>
      <c r="J2921" s="207">
        <v>24.94</v>
      </c>
      <c r="K2921" s="11"/>
      <c r="M2921" s="11">
        <v>1</v>
      </c>
      <c r="N2921" s="70"/>
      <c r="P2921" s="196">
        <f t="shared" si="215"/>
        <v>24.94</v>
      </c>
      <c r="Q2921" s="11"/>
      <c r="R2921" s="11"/>
      <c r="S2921" s="11"/>
      <c r="T2921" s="170">
        <f t="shared" si="216"/>
        <v>396</v>
      </c>
      <c r="U2921" s="11"/>
      <c r="V2921" s="11"/>
      <c r="W2921" s="11"/>
      <c r="Y2921" s="11">
        <v>24.94</v>
      </c>
      <c r="Z2921" s="11">
        <f t="shared" si="213"/>
        <v>35.28</v>
      </c>
      <c r="AB2921" s="11">
        <f t="shared" si="214"/>
        <v>20.350000000000001</v>
      </c>
      <c r="AC2921" s="170">
        <v>24.76</v>
      </c>
      <c r="AD2921" s="11"/>
      <c r="AE2921" s="4"/>
      <c r="AF2921" s="4"/>
    </row>
    <row r="2922" spans="1:32">
      <c r="A2922" s="56"/>
      <c r="B2922" s="195"/>
      <c r="C2922" s="11" t="s">
        <v>132</v>
      </c>
      <c r="D2922" s="11"/>
      <c r="E2922" s="11" t="s">
        <v>133</v>
      </c>
      <c r="F2922" s="11">
        <v>23057164</v>
      </c>
      <c r="G2922" s="11"/>
      <c r="H2922" s="11">
        <f t="shared" si="212"/>
        <v>65940</v>
      </c>
      <c r="I2922" s="11"/>
      <c r="J2922" s="207">
        <v>1435403.0599999994</v>
      </c>
      <c r="K2922" s="11"/>
      <c r="M2922" s="11">
        <v>1889</v>
      </c>
      <c r="N2922" s="70"/>
      <c r="P2922" s="196">
        <f t="shared" si="215"/>
        <v>759.87456855479059</v>
      </c>
      <c r="Q2922" s="11"/>
      <c r="R2922" s="11"/>
      <c r="S2922" s="11"/>
      <c r="T2922" s="170">
        <f t="shared" si="216"/>
        <v>12206.01588141874</v>
      </c>
      <c r="U2922" s="11"/>
      <c r="V2922" s="11"/>
      <c r="W2922" s="11"/>
      <c r="Y2922" s="11">
        <v>1435403.0599999994</v>
      </c>
      <c r="Z2922" s="11">
        <f t="shared" si="213"/>
        <v>2030233.59</v>
      </c>
      <c r="AB2922" s="11">
        <f t="shared" si="214"/>
        <v>1171454.47</v>
      </c>
      <c r="AC2922" s="170">
        <v>1425319.45</v>
      </c>
      <c r="AD2922" s="11"/>
      <c r="AE2922" s="4"/>
      <c r="AF2922" s="4"/>
    </row>
    <row r="2923" spans="1:32">
      <c r="A2923" s="56"/>
      <c r="B2923" s="195"/>
      <c r="C2923" s="11" t="s">
        <v>134</v>
      </c>
      <c r="D2923" s="11"/>
      <c r="E2923" s="11" t="s">
        <v>136</v>
      </c>
      <c r="F2923" s="11">
        <v>1753156</v>
      </c>
      <c r="G2923" s="11"/>
      <c r="H2923" s="11">
        <f t="shared" si="212"/>
        <v>5014</v>
      </c>
      <c r="I2923" s="11"/>
      <c r="J2923" s="207">
        <v>164456.58999999988</v>
      </c>
      <c r="K2923" s="11"/>
      <c r="M2923" s="11">
        <v>577</v>
      </c>
      <c r="N2923" s="70"/>
      <c r="P2923" s="196">
        <f t="shared" si="215"/>
        <v>285.02008665511244</v>
      </c>
      <c r="Q2923" s="11"/>
      <c r="R2923" s="11"/>
      <c r="S2923" s="11"/>
      <c r="T2923" s="170">
        <f t="shared" si="216"/>
        <v>3038.3986135181976</v>
      </c>
      <c r="U2923" s="11"/>
      <c r="V2923" s="11"/>
      <c r="W2923" s="11"/>
      <c r="Y2923" s="11">
        <v>164456.58999999988</v>
      </c>
      <c r="Z2923" s="11">
        <f t="shared" si="213"/>
        <v>232607.34</v>
      </c>
      <c r="AB2923" s="11">
        <f t="shared" si="214"/>
        <v>134215.54999999999</v>
      </c>
      <c r="AC2923" s="170">
        <v>163301.29</v>
      </c>
      <c r="AD2923" s="11"/>
      <c r="AE2923" s="4"/>
      <c r="AF2923" s="4"/>
    </row>
    <row r="2924" spans="1:32">
      <c r="A2924" s="56"/>
      <c r="B2924" s="195"/>
      <c r="C2924" s="11" t="s">
        <v>137</v>
      </c>
      <c r="D2924" s="11"/>
      <c r="E2924" s="11" t="s">
        <v>93</v>
      </c>
      <c r="F2924" s="11">
        <v>22886</v>
      </c>
      <c r="G2924" s="11"/>
      <c r="H2924" s="11">
        <f t="shared" si="212"/>
        <v>65</v>
      </c>
      <c r="I2924" s="11"/>
      <c r="J2924" s="207">
        <v>1206.1000000000001</v>
      </c>
      <c r="K2924" s="11"/>
      <c r="M2924" s="11">
        <v>2</v>
      </c>
      <c r="N2924" s="70"/>
      <c r="P2924" s="196">
        <f t="shared" si="215"/>
        <v>603.05000000000007</v>
      </c>
      <c r="Q2924" s="11"/>
      <c r="R2924" s="11"/>
      <c r="S2924" s="11"/>
      <c r="T2924" s="170">
        <f t="shared" si="216"/>
        <v>11443</v>
      </c>
      <c r="U2924" s="11"/>
      <c r="V2924" s="11"/>
      <c r="W2924" s="11"/>
      <c r="Y2924" s="11">
        <v>1206.1000000000001</v>
      </c>
      <c r="Z2924" s="11">
        <f t="shared" si="213"/>
        <v>1705.91</v>
      </c>
      <c r="AB2924" s="11">
        <f t="shared" si="214"/>
        <v>984.32</v>
      </c>
      <c r="AC2924" s="170">
        <v>1197.6300000000001</v>
      </c>
      <c r="AD2924" s="11"/>
      <c r="AE2924" s="4"/>
      <c r="AF2924" s="4"/>
    </row>
    <row r="2925" spans="1:32">
      <c r="A2925" s="56"/>
      <c r="B2925" s="195"/>
      <c r="C2925" s="11" t="s">
        <v>138</v>
      </c>
      <c r="D2925" s="11"/>
      <c r="E2925" s="11" t="s">
        <v>91</v>
      </c>
      <c r="F2925" s="11">
        <v>25155</v>
      </c>
      <c r="G2925" s="11"/>
      <c r="H2925" s="11">
        <f t="shared" ref="H2925:H2988" si="217">ROUND($H$3388*F2925/$F$3388,0)</f>
        <v>72</v>
      </c>
      <c r="I2925" s="11"/>
      <c r="J2925" s="207">
        <v>4441.2099999999991</v>
      </c>
      <c r="K2925" s="11"/>
      <c r="M2925" s="11">
        <v>20</v>
      </c>
      <c r="N2925" s="70"/>
      <c r="P2925" s="196">
        <f t="shared" si="215"/>
        <v>222.06049999999996</v>
      </c>
      <c r="Q2925" s="11"/>
      <c r="R2925" s="11"/>
      <c r="S2925" s="11"/>
      <c r="T2925" s="170">
        <f t="shared" si="216"/>
        <v>1257.75</v>
      </c>
      <c r="U2925" s="11"/>
      <c r="V2925" s="11"/>
      <c r="W2925" s="11"/>
      <c r="Y2925" s="11">
        <v>4441.2099999999991</v>
      </c>
      <c r="Z2925" s="11">
        <f t="shared" ref="Z2925:Z2988" si="218">ROUND($Z$3388*Y2925/$Y$3388,2)</f>
        <v>6281.65</v>
      </c>
      <c r="AB2925" s="11">
        <f t="shared" ref="AB2925:AB2988" si="219">ROUND($AB$3388*Y2925/$Y$3388,2)</f>
        <v>3624.54</v>
      </c>
      <c r="AC2925" s="170">
        <v>4410.01</v>
      </c>
      <c r="AD2925" s="11"/>
      <c r="AE2925" s="4"/>
      <c r="AF2925" s="4"/>
    </row>
    <row r="2926" spans="1:32">
      <c r="A2926" s="56"/>
      <c r="B2926" s="195"/>
      <c r="C2926" s="11" t="s">
        <v>139</v>
      </c>
      <c r="D2926" s="11"/>
      <c r="E2926" s="11" t="s">
        <v>133</v>
      </c>
      <c r="F2926" s="11">
        <v>16182</v>
      </c>
      <c r="G2926" s="11"/>
      <c r="H2926" s="11">
        <f t="shared" si="217"/>
        <v>46</v>
      </c>
      <c r="I2926" s="11"/>
      <c r="J2926" s="207">
        <v>2648.8599999999997</v>
      </c>
      <c r="K2926" s="11"/>
      <c r="M2926" s="11">
        <v>18</v>
      </c>
      <c r="N2926" s="70"/>
      <c r="P2926" s="196">
        <f t="shared" ref="P2926:P2989" si="220">J2926/M2926</f>
        <v>147.15888888888887</v>
      </c>
      <c r="Q2926" s="11"/>
      <c r="R2926" s="11"/>
      <c r="S2926" s="11"/>
      <c r="T2926" s="170">
        <f t="shared" ref="T2926:T2989" si="221">F2926/M2926</f>
        <v>899</v>
      </c>
      <c r="U2926" s="11"/>
      <c r="V2926" s="11"/>
      <c r="W2926" s="11"/>
      <c r="Y2926" s="11">
        <v>2648.8599999999997</v>
      </c>
      <c r="Z2926" s="11">
        <f t="shared" si="218"/>
        <v>3746.55</v>
      </c>
      <c r="AB2926" s="11">
        <f t="shared" si="219"/>
        <v>2161.7800000000002</v>
      </c>
      <c r="AC2926" s="170">
        <v>2630.25</v>
      </c>
      <c r="AD2926" s="11"/>
      <c r="AE2926" s="4"/>
      <c r="AF2926" s="4"/>
    </row>
    <row r="2927" spans="1:32">
      <c r="A2927" s="56"/>
      <c r="B2927" s="195"/>
      <c r="C2927" s="11" t="s">
        <v>140</v>
      </c>
      <c r="D2927" s="11"/>
      <c r="E2927" s="11" t="s">
        <v>141</v>
      </c>
      <c r="F2927" s="11">
        <v>2337602</v>
      </c>
      <c r="G2927" s="11"/>
      <c r="H2927" s="11">
        <f t="shared" si="217"/>
        <v>6685</v>
      </c>
      <c r="I2927" s="11"/>
      <c r="J2927" s="207">
        <v>158764.02999999997</v>
      </c>
      <c r="K2927" s="11"/>
      <c r="M2927" s="11">
        <v>330</v>
      </c>
      <c r="N2927" s="70"/>
      <c r="P2927" s="196">
        <f t="shared" si="220"/>
        <v>481.1031212121211</v>
      </c>
      <c r="Q2927" s="11"/>
      <c r="R2927" s="11"/>
      <c r="S2927" s="11"/>
      <c r="T2927" s="170">
        <f t="shared" si="221"/>
        <v>7083.6424242424246</v>
      </c>
      <c r="U2927" s="11"/>
      <c r="V2927" s="11"/>
      <c r="W2927" s="11"/>
      <c r="Y2927" s="11">
        <v>158764.02999999997</v>
      </c>
      <c r="Z2927" s="11">
        <f t="shared" si="218"/>
        <v>224555.79</v>
      </c>
      <c r="AB2927" s="11">
        <f t="shared" si="219"/>
        <v>129569.76</v>
      </c>
      <c r="AC2927" s="170">
        <v>157648.72</v>
      </c>
      <c r="AD2927" s="11"/>
      <c r="AE2927" s="4"/>
      <c r="AF2927" s="4"/>
    </row>
    <row r="2928" spans="1:32">
      <c r="A2928" s="56"/>
      <c r="B2928" s="195"/>
      <c r="C2928" s="11" t="s">
        <v>140</v>
      </c>
      <c r="D2928" s="11"/>
      <c r="E2928" s="11" t="s">
        <v>142</v>
      </c>
      <c r="F2928" s="11">
        <v>112</v>
      </c>
      <c r="G2928" s="11"/>
      <c r="H2928" s="11">
        <f t="shared" si="217"/>
        <v>0</v>
      </c>
      <c r="I2928" s="11"/>
      <c r="J2928" s="207">
        <v>27.4</v>
      </c>
      <c r="K2928" s="11"/>
      <c r="M2928" s="11">
        <v>1</v>
      </c>
      <c r="N2928" s="70"/>
      <c r="P2928" s="196">
        <f t="shared" si="220"/>
        <v>27.4</v>
      </c>
      <c r="Q2928" s="11"/>
      <c r="R2928" s="11"/>
      <c r="S2928" s="11"/>
      <c r="T2928" s="170">
        <f t="shared" si="221"/>
        <v>112</v>
      </c>
      <c r="U2928" s="11"/>
      <c r="V2928" s="11"/>
      <c r="W2928" s="11"/>
      <c r="Y2928" s="11">
        <v>27.4</v>
      </c>
      <c r="Z2928" s="11">
        <f t="shared" si="218"/>
        <v>38.75</v>
      </c>
      <c r="AB2928" s="11">
        <f t="shared" si="219"/>
        <v>22.36</v>
      </c>
      <c r="AC2928" s="170">
        <v>27.21</v>
      </c>
      <c r="AD2928" s="11"/>
      <c r="AE2928" s="4"/>
      <c r="AF2928" s="4"/>
    </row>
    <row r="2929" spans="1:32">
      <c r="A2929" s="56"/>
      <c r="B2929" s="195"/>
      <c r="C2929" s="11" t="s">
        <v>140</v>
      </c>
      <c r="D2929" s="11"/>
      <c r="E2929" s="11" t="s">
        <v>145</v>
      </c>
      <c r="F2929" s="11"/>
      <c r="G2929" s="11"/>
      <c r="H2929" s="11">
        <f t="shared" si="217"/>
        <v>0</v>
      </c>
      <c r="I2929" s="11"/>
      <c r="J2929" s="207">
        <v>144.41999999999999</v>
      </c>
      <c r="K2929" s="11"/>
      <c r="M2929" s="11">
        <v>1</v>
      </c>
      <c r="N2929" s="70"/>
      <c r="P2929" s="196">
        <f t="shared" si="220"/>
        <v>144.41999999999999</v>
      </c>
      <c r="Q2929" s="11"/>
      <c r="R2929" s="11"/>
      <c r="S2929" s="11"/>
      <c r="T2929" s="170">
        <f t="shared" si="221"/>
        <v>0</v>
      </c>
      <c r="U2929" s="11"/>
      <c r="V2929" s="11"/>
      <c r="W2929" s="11"/>
      <c r="Y2929" s="11">
        <v>144.41999999999999</v>
      </c>
      <c r="Z2929" s="11">
        <f t="shared" si="218"/>
        <v>204.27</v>
      </c>
      <c r="AB2929" s="11">
        <f t="shared" si="219"/>
        <v>117.86</v>
      </c>
      <c r="AC2929" s="170">
        <v>143.41</v>
      </c>
      <c r="AD2929" s="11"/>
      <c r="AE2929" s="4"/>
      <c r="AF2929" s="4"/>
    </row>
    <row r="2930" spans="1:32">
      <c r="A2930" s="56"/>
      <c r="B2930" s="195"/>
      <c r="C2930" s="11" t="s">
        <v>146</v>
      </c>
      <c r="D2930" s="11"/>
      <c r="E2930" s="11" t="s">
        <v>141</v>
      </c>
      <c r="F2930" s="11">
        <v>679633</v>
      </c>
      <c r="G2930" s="11"/>
      <c r="H2930" s="11">
        <f t="shared" si="217"/>
        <v>1944</v>
      </c>
      <c r="I2930" s="11"/>
      <c r="J2930" s="207">
        <v>50751.000000000015</v>
      </c>
      <c r="K2930" s="11"/>
      <c r="M2930" s="11">
        <v>27</v>
      </c>
      <c r="N2930" s="70"/>
      <c r="P2930" s="196">
        <f t="shared" si="220"/>
        <v>1879.6666666666672</v>
      </c>
      <c r="Q2930" s="11"/>
      <c r="R2930" s="11"/>
      <c r="S2930" s="11"/>
      <c r="T2930" s="170">
        <f t="shared" si="221"/>
        <v>25171.592592592591</v>
      </c>
      <c r="U2930" s="11"/>
      <c r="V2930" s="11"/>
      <c r="W2930" s="11"/>
      <c r="Y2930" s="11">
        <v>50751.000000000015</v>
      </c>
      <c r="Z2930" s="11">
        <f t="shared" si="218"/>
        <v>71782.2</v>
      </c>
      <c r="AB2930" s="11">
        <f t="shared" si="219"/>
        <v>41418.67</v>
      </c>
      <c r="AC2930" s="170">
        <v>50394.48</v>
      </c>
      <c r="AD2930" s="11"/>
      <c r="AE2930" s="4"/>
      <c r="AF2930" s="4"/>
    </row>
    <row r="2931" spans="1:32">
      <c r="A2931" s="56"/>
      <c r="B2931" s="195"/>
      <c r="C2931" s="11" t="s">
        <v>146</v>
      </c>
      <c r="D2931" s="11"/>
      <c r="E2931" s="11" t="s">
        <v>145</v>
      </c>
      <c r="F2931" s="11">
        <v>1770</v>
      </c>
      <c r="G2931" s="11"/>
      <c r="H2931" s="11">
        <f t="shared" si="217"/>
        <v>5</v>
      </c>
      <c r="I2931" s="11"/>
      <c r="J2931" s="207">
        <v>304.36</v>
      </c>
      <c r="K2931" s="11"/>
      <c r="M2931" s="11">
        <v>1</v>
      </c>
      <c r="N2931" s="70"/>
      <c r="P2931" s="196">
        <f t="shared" si="220"/>
        <v>304.36</v>
      </c>
      <c r="Q2931" s="11"/>
      <c r="R2931" s="11"/>
      <c r="S2931" s="11"/>
      <c r="T2931" s="170">
        <f t="shared" si="221"/>
        <v>1770</v>
      </c>
      <c r="U2931" s="11"/>
      <c r="V2931" s="11"/>
      <c r="W2931" s="11"/>
      <c r="Y2931" s="11">
        <v>304.36</v>
      </c>
      <c r="Z2931" s="11">
        <f t="shared" si="218"/>
        <v>430.49</v>
      </c>
      <c r="AB2931" s="11">
        <f t="shared" si="219"/>
        <v>248.39</v>
      </c>
      <c r="AC2931" s="170">
        <v>302.22000000000003</v>
      </c>
      <c r="AD2931" s="11"/>
      <c r="AE2931" s="4"/>
      <c r="AF2931" s="4"/>
    </row>
    <row r="2932" spans="1:32">
      <c r="A2932" s="56"/>
      <c r="B2932" s="195"/>
      <c r="C2932" s="11" t="s">
        <v>146</v>
      </c>
      <c r="D2932" s="11"/>
      <c r="E2932" s="11" t="s">
        <v>580</v>
      </c>
      <c r="F2932" s="11">
        <v>2804</v>
      </c>
      <c r="G2932" s="11"/>
      <c r="H2932" s="11">
        <f t="shared" si="217"/>
        <v>8</v>
      </c>
      <c r="I2932" s="11"/>
      <c r="J2932" s="207">
        <v>223.97</v>
      </c>
      <c r="K2932" s="11"/>
      <c r="M2932" s="11">
        <v>1</v>
      </c>
      <c r="N2932" s="70"/>
      <c r="P2932" s="196">
        <f t="shared" si="220"/>
        <v>223.97</v>
      </c>
      <c r="Q2932" s="11"/>
      <c r="R2932" s="11"/>
      <c r="S2932" s="11"/>
      <c r="T2932" s="170">
        <f t="shared" si="221"/>
        <v>2804</v>
      </c>
      <c r="U2932" s="11"/>
      <c r="V2932" s="11"/>
      <c r="W2932" s="11"/>
      <c r="Y2932" s="11">
        <v>223.97</v>
      </c>
      <c r="Z2932" s="11">
        <f t="shared" si="218"/>
        <v>316.77999999999997</v>
      </c>
      <c r="AB2932" s="11">
        <f t="shared" si="219"/>
        <v>182.79</v>
      </c>
      <c r="AC2932" s="170">
        <v>222.4</v>
      </c>
      <c r="AD2932" s="11"/>
      <c r="AE2932" s="4"/>
      <c r="AF2932" s="4"/>
    </row>
    <row r="2933" spans="1:32">
      <c r="A2933" s="56"/>
      <c r="B2933" s="195"/>
      <c r="C2933" s="11" t="s">
        <v>147</v>
      </c>
      <c r="D2933" s="11"/>
      <c r="E2933" s="11" t="s">
        <v>96</v>
      </c>
      <c r="F2933" s="11">
        <v>15034</v>
      </c>
      <c r="G2933" s="11"/>
      <c r="H2933" s="11">
        <f t="shared" si="217"/>
        <v>43</v>
      </c>
      <c r="I2933" s="11"/>
      <c r="J2933" s="207">
        <v>2396.1499999999996</v>
      </c>
      <c r="K2933" s="11"/>
      <c r="M2933" s="11">
        <v>7</v>
      </c>
      <c r="N2933" s="70"/>
      <c r="P2933" s="196">
        <f t="shared" si="220"/>
        <v>342.30714285714282</v>
      </c>
      <c r="Q2933" s="11"/>
      <c r="R2933" s="11"/>
      <c r="S2933" s="11"/>
      <c r="T2933" s="170">
        <f t="shared" si="221"/>
        <v>2147.7142857142858</v>
      </c>
      <c r="U2933" s="11"/>
      <c r="V2933" s="11"/>
      <c r="W2933" s="11"/>
      <c r="Y2933" s="11">
        <v>2396.1499999999996</v>
      </c>
      <c r="Z2933" s="11">
        <f t="shared" si="218"/>
        <v>3389.11</v>
      </c>
      <c r="AB2933" s="11">
        <f t="shared" si="219"/>
        <v>1955.53</v>
      </c>
      <c r="AC2933" s="170">
        <v>2379.3200000000002</v>
      </c>
      <c r="AD2933" s="11"/>
      <c r="AE2933" s="4"/>
      <c r="AF2933" s="4"/>
    </row>
    <row r="2934" spans="1:32">
      <c r="A2934" s="56"/>
      <c r="B2934" s="195"/>
      <c r="C2934" s="11" t="s">
        <v>148</v>
      </c>
      <c r="D2934" s="11"/>
      <c r="E2934" s="11" t="s">
        <v>86</v>
      </c>
      <c r="F2934" s="11">
        <v>282873</v>
      </c>
      <c r="G2934" s="11"/>
      <c r="H2934" s="11">
        <f t="shared" si="217"/>
        <v>809</v>
      </c>
      <c r="I2934" s="11"/>
      <c r="J2934" s="207">
        <v>32602.300000000003</v>
      </c>
      <c r="K2934" s="11"/>
      <c r="M2934" s="11">
        <v>170</v>
      </c>
      <c r="N2934" s="70"/>
      <c r="P2934" s="196">
        <f t="shared" si="220"/>
        <v>191.77823529411768</v>
      </c>
      <c r="Q2934" s="11"/>
      <c r="R2934" s="11"/>
      <c r="S2934" s="11"/>
      <c r="T2934" s="170">
        <f t="shared" si="221"/>
        <v>1663.9588235294118</v>
      </c>
      <c r="U2934" s="11"/>
      <c r="V2934" s="11"/>
      <c r="W2934" s="11"/>
      <c r="Y2934" s="11">
        <v>32602.300000000003</v>
      </c>
      <c r="Z2934" s="11">
        <f t="shared" si="218"/>
        <v>46112.68</v>
      </c>
      <c r="AB2934" s="11">
        <f t="shared" si="219"/>
        <v>26607.24</v>
      </c>
      <c r="AC2934" s="170">
        <v>32373.27</v>
      </c>
      <c r="AD2934" s="11"/>
      <c r="AE2934" s="4"/>
      <c r="AF2934" s="4"/>
    </row>
    <row r="2935" spans="1:32">
      <c r="A2935" s="56"/>
      <c r="B2935" s="195"/>
      <c r="C2935" s="11" t="s">
        <v>151</v>
      </c>
      <c r="D2935" s="11"/>
      <c r="E2935" s="11" t="s">
        <v>61</v>
      </c>
      <c r="F2935" s="11">
        <v>146</v>
      </c>
      <c r="G2935" s="11"/>
      <c r="H2935" s="11">
        <f t="shared" si="217"/>
        <v>0</v>
      </c>
      <c r="I2935" s="11"/>
      <c r="J2935" s="207">
        <v>32.83</v>
      </c>
      <c r="K2935" s="11"/>
      <c r="M2935" s="11">
        <v>1</v>
      </c>
      <c r="N2935" s="70"/>
      <c r="P2935" s="196">
        <f t="shared" si="220"/>
        <v>32.83</v>
      </c>
      <c r="Q2935" s="11"/>
      <c r="R2935" s="11"/>
      <c r="S2935" s="11"/>
      <c r="T2935" s="170">
        <f t="shared" si="221"/>
        <v>146</v>
      </c>
      <c r="U2935" s="11"/>
      <c r="V2935" s="11"/>
      <c r="W2935" s="11"/>
      <c r="Y2935" s="11">
        <v>32.83</v>
      </c>
      <c r="Z2935" s="11">
        <f t="shared" si="218"/>
        <v>46.43</v>
      </c>
      <c r="AB2935" s="11">
        <f t="shared" si="219"/>
        <v>26.79</v>
      </c>
      <c r="AC2935" s="170">
        <v>32.6</v>
      </c>
      <c r="AD2935" s="11"/>
      <c r="AE2935" s="4"/>
      <c r="AF2935" s="4"/>
    </row>
    <row r="2936" spans="1:32">
      <c r="A2936" s="56"/>
      <c r="B2936" s="195"/>
      <c r="C2936" s="11" t="s">
        <v>151</v>
      </c>
      <c r="D2936" s="11"/>
      <c r="E2936" s="11" t="s">
        <v>152</v>
      </c>
      <c r="F2936" s="11">
        <v>12566</v>
      </c>
      <c r="G2936" s="11"/>
      <c r="H2936" s="11">
        <f t="shared" si="217"/>
        <v>36</v>
      </c>
      <c r="I2936" s="11"/>
      <c r="J2936" s="207">
        <v>1425.9799999999998</v>
      </c>
      <c r="K2936" s="11"/>
      <c r="M2936" s="11">
        <v>21</v>
      </c>
      <c r="N2936" s="70"/>
      <c r="P2936" s="196">
        <f t="shared" si="220"/>
        <v>67.903809523809514</v>
      </c>
      <c r="Q2936" s="11"/>
      <c r="R2936" s="11"/>
      <c r="S2936" s="11"/>
      <c r="T2936" s="170">
        <f t="shared" si="221"/>
        <v>598.38095238095241</v>
      </c>
      <c r="U2936" s="11"/>
      <c r="V2936" s="11"/>
      <c r="W2936" s="11"/>
      <c r="Y2936" s="11">
        <v>1425.9799999999998</v>
      </c>
      <c r="Z2936" s="11">
        <f t="shared" si="218"/>
        <v>2016.91</v>
      </c>
      <c r="AB2936" s="11">
        <f t="shared" si="219"/>
        <v>1163.76</v>
      </c>
      <c r="AC2936" s="170">
        <v>1415.96</v>
      </c>
      <c r="AD2936" s="11"/>
      <c r="AE2936" s="4"/>
      <c r="AF2936" s="4"/>
    </row>
    <row r="2937" spans="1:32">
      <c r="A2937" s="56"/>
      <c r="B2937" s="195"/>
      <c r="C2937" s="11" t="s">
        <v>153</v>
      </c>
      <c r="D2937" s="11"/>
      <c r="E2937" s="11" t="s">
        <v>53</v>
      </c>
      <c r="F2937" s="11">
        <v>5672895</v>
      </c>
      <c r="G2937" s="11"/>
      <c r="H2937" s="11">
        <f t="shared" si="217"/>
        <v>16224</v>
      </c>
      <c r="I2937" s="11"/>
      <c r="J2937" s="207">
        <v>497681.0000000007</v>
      </c>
      <c r="K2937" s="11"/>
      <c r="M2937" s="11">
        <v>916</v>
      </c>
      <c r="N2937" s="70"/>
      <c r="P2937" s="196">
        <f t="shared" si="220"/>
        <v>543.3198689956339</v>
      </c>
      <c r="Q2937" s="11"/>
      <c r="R2937" s="11"/>
      <c r="S2937" s="11"/>
      <c r="T2937" s="170">
        <f t="shared" si="221"/>
        <v>6193.1168122270747</v>
      </c>
      <c r="U2937" s="11"/>
      <c r="V2937" s="11"/>
      <c r="W2937" s="11"/>
      <c r="Y2937" s="11">
        <v>497681.0000000007</v>
      </c>
      <c r="Z2937" s="11">
        <f t="shared" si="218"/>
        <v>703919.83</v>
      </c>
      <c r="AB2937" s="11">
        <f t="shared" si="219"/>
        <v>406165.1</v>
      </c>
      <c r="AC2937" s="170">
        <v>494184.82</v>
      </c>
      <c r="AD2937" s="11"/>
      <c r="AE2937" s="4"/>
      <c r="AF2937" s="4"/>
    </row>
    <row r="2938" spans="1:32">
      <c r="A2938" s="56"/>
      <c r="B2938" s="195"/>
      <c r="C2938" s="11" t="s">
        <v>156</v>
      </c>
      <c r="D2938" s="11"/>
      <c r="E2938" s="11" t="s">
        <v>53</v>
      </c>
      <c r="F2938" s="11">
        <v>2046</v>
      </c>
      <c r="G2938" s="11"/>
      <c r="H2938" s="11">
        <f t="shared" si="217"/>
        <v>6</v>
      </c>
      <c r="I2938" s="11"/>
      <c r="J2938" s="207">
        <v>200.09999999999997</v>
      </c>
      <c r="K2938" s="11"/>
      <c r="M2938" s="11">
        <v>3</v>
      </c>
      <c r="N2938" s="70"/>
      <c r="P2938" s="196">
        <f t="shared" si="220"/>
        <v>66.699999999999989</v>
      </c>
      <c r="Q2938" s="11"/>
      <c r="R2938" s="11"/>
      <c r="S2938" s="11"/>
      <c r="T2938" s="170">
        <f t="shared" si="221"/>
        <v>682</v>
      </c>
      <c r="U2938" s="11"/>
      <c r="V2938" s="11"/>
      <c r="W2938" s="11"/>
      <c r="Y2938" s="11">
        <v>200.09999999999997</v>
      </c>
      <c r="Z2938" s="11">
        <f t="shared" si="218"/>
        <v>283.02</v>
      </c>
      <c r="AB2938" s="11">
        <f t="shared" si="219"/>
        <v>163.30000000000001</v>
      </c>
      <c r="AC2938" s="170">
        <v>198.69</v>
      </c>
      <c r="AD2938" s="11"/>
      <c r="AE2938" s="4"/>
      <c r="AF2938" s="4"/>
    </row>
    <row r="2939" spans="1:32">
      <c r="A2939" s="56"/>
      <c r="B2939" s="195"/>
      <c r="C2939" s="11" t="s">
        <v>158</v>
      </c>
      <c r="D2939" s="11"/>
      <c r="E2939" s="11" t="s">
        <v>52</v>
      </c>
      <c r="F2939" s="11">
        <v>133</v>
      </c>
      <c r="G2939" s="11"/>
      <c r="H2939" s="11">
        <f t="shared" si="217"/>
        <v>0</v>
      </c>
      <c r="I2939" s="11"/>
      <c r="J2939" s="207">
        <v>36.47</v>
      </c>
      <c r="K2939" s="11"/>
      <c r="M2939" s="11">
        <v>1</v>
      </c>
      <c r="N2939" s="70"/>
      <c r="P2939" s="196">
        <f t="shared" si="220"/>
        <v>36.47</v>
      </c>
      <c r="Q2939" s="11"/>
      <c r="R2939" s="11"/>
      <c r="S2939" s="11"/>
      <c r="T2939" s="170">
        <f t="shared" si="221"/>
        <v>133</v>
      </c>
      <c r="U2939" s="11"/>
      <c r="V2939" s="11"/>
      <c r="W2939" s="11"/>
      <c r="Y2939" s="11">
        <v>36.47</v>
      </c>
      <c r="Z2939" s="11">
        <f t="shared" si="218"/>
        <v>51.58</v>
      </c>
      <c r="AB2939" s="11">
        <f t="shared" si="219"/>
        <v>29.76</v>
      </c>
      <c r="AC2939" s="170">
        <v>36.21</v>
      </c>
      <c r="AD2939" s="11"/>
      <c r="AE2939" s="4"/>
      <c r="AF2939" s="4"/>
    </row>
    <row r="2940" spans="1:32">
      <c r="A2940" s="56"/>
      <c r="B2940" s="195"/>
      <c r="C2940" s="11" t="s">
        <v>158</v>
      </c>
      <c r="D2940" s="11"/>
      <c r="E2940" s="11" t="s">
        <v>85</v>
      </c>
      <c r="F2940" s="11">
        <v>674</v>
      </c>
      <c r="G2940" s="11"/>
      <c r="H2940" s="11">
        <f t="shared" si="217"/>
        <v>2</v>
      </c>
      <c r="I2940" s="11"/>
      <c r="J2940" s="207">
        <v>107.28</v>
      </c>
      <c r="K2940" s="11"/>
      <c r="M2940" s="11">
        <v>5</v>
      </c>
      <c r="N2940" s="70"/>
      <c r="P2940" s="196">
        <f t="shared" si="220"/>
        <v>21.456</v>
      </c>
      <c r="Q2940" s="11"/>
      <c r="R2940" s="11"/>
      <c r="S2940" s="11"/>
      <c r="T2940" s="170">
        <f t="shared" si="221"/>
        <v>134.80000000000001</v>
      </c>
      <c r="U2940" s="11"/>
      <c r="V2940" s="11"/>
      <c r="W2940" s="11"/>
      <c r="Y2940" s="11">
        <v>107.28</v>
      </c>
      <c r="Z2940" s="11">
        <f t="shared" si="218"/>
        <v>151.74</v>
      </c>
      <c r="AB2940" s="11">
        <f t="shared" si="219"/>
        <v>87.55</v>
      </c>
      <c r="AC2940" s="170">
        <v>106.53</v>
      </c>
      <c r="AD2940" s="11"/>
      <c r="AE2940" s="4"/>
      <c r="AF2940" s="4"/>
    </row>
    <row r="2941" spans="1:32">
      <c r="A2941" s="56"/>
      <c r="B2941" s="195"/>
      <c r="C2941" s="11" t="s">
        <v>158</v>
      </c>
      <c r="D2941" s="11"/>
      <c r="E2941" s="11" t="s">
        <v>86</v>
      </c>
      <c r="F2941" s="11">
        <v>5516570</v>
      </c>
      <c r="G2941" s="11"/>
      <c r="H2941" s="11">
        <f t="shared" si="217"/>
        <v>15776</v>
      </c>
      <c r="I2941" s="11"/>
      <c r="J2941" s="207">
        <v>441957.43000000052</v>
      </c>
      <c r="K2941" s="11"/>
      <c r="M2941" s="11">
        <v>878</v>
      </c>
      <c r="N2941" s="70"/>
      <c r="P2941" s="196">
        <f t="shared" si="220"/>
        <v>503.36837129840603</v>
      </c>
      <c r="Q2941" s="11"/>
      <c r="R2941" s="11"/>
      <c r="S2941" s="11"/>
      <c r="T2941" s="170">
        <f t="shared" si="221"/>
        <v>6283.1093394077452</v>
      </c>
      <c r="U2941" s="11"/>
      <c r="V2941" s="11"/>
      <c r="W2941" s="11"/>
      <c r="Y2941" s="11">
        <v>441957.43000000052</v>
      </c>
      <c r="Z2941" s="11">
        <f t="shared" si="218"/>
        <v>625104.43000000005</v>
      </c>
      <c r="AB2941" s="11">
        <f t="shared" si="219"/>
        <v>360688.24</v>
      </c>
      <c r="AC2941" s="170">
        <v>438852.71</v>
      </c>
      <c r="AD2941" s="11"/>
      <c r="AE2941" s="4"/>
      <c r="AF2941" s="4"/>
    </row>
    <row r="2942" spans="1:32">
      <c r="A2942" s="56"/>
      <c r="B2942" s="195"/>
      <c r="C2942" s="11" t="s">
        <v>159</v>
      </c>
      <c r="D2942" s="11"/>
      <c r="E2942" s="11" t="s">
        <v>154</v>
      </c>
      <c r="F2942" s="11">
        <v>177490</v>
      </c>
      <c r="G2942" s="11"/>
      <c r="H2942" s="11">
        <f t="shared" si="217"/>
        <v>508</v>
      </c>
      <c r="I2942" s="11"/>
      <c r="J2942" s="207">
        <v>18384.919999999998</v>
      </c>
      <c r="K2942" s="11"/>
      <c r="M2942" s="11">
        <v>57</v>
      </c>
      <c r="N2942" s="70"/>
      <c r="P2942" s="196">
        <f t="shared" si="220"/>
        <v>322.54245614035085</v>
      </c>
      <c r="Q2942" s="11"/>
      <c r="R2942" s="11"/>
      <c r="S2942" s="11"/>
      <c r="T2942" s="170">
        <f t="shared" si="221"/>
        <v>3113.8596491228072</v>
      </c>
      <c r="U2942" s="11"/>
      <c r="V2942" s="11"/>
      <c r="W2942" s="11"/>
      <c r="Y2942" s="11">
        <v>18384.919999999998</v>
      </c>
      <c r="Z2942" s="11">
        <f t="shared" si="218"/>
        <v>26003.62</v>
      </c>
      <c r="AB2942" s="11">
        <f t="shared" si="219"/>
        <v>15004.22</v>
      </c>
      <c r="AC2942" s="170">
        <v>18255.77</v>
      </c>
      <c r="AD2942" s="11"/>
      <c r="AE2942" s="4"/>
      <c r="AF2942" s="4"/>
    </row>
    <row r="2943" spans="1:32">
      <c r="A2943" s="56"/>
      <c r="B2943" s="195"/>
      <c r="C2943" s="11" t="s">
        <v>160</v>
      </c>
      <c r="D2943" s="11"/>
      <c r="E2943" s="11" t="s">
        <v>89</v>
      </c>
      <c r="F2943" s="11">
        <v>268677</v>
      </c>
      <c r="G2943" s="11"/>
      <c r="H2943" s="11">
        <f t="shared" si="217"/>
        <v>768</v>
      </c>
      <c r="I2943" s="11"/>
      <c r="J2943" s="207">
        <v>35043.19000000001</v>
      </c>
      <c r="K2943" s="11"/>
      <c r="M2943" s="11">
        <v>105</v>
      </c>
      <c r="N2943" s="70"/>
      <c r="P2943" s="196">
        <f t="shared" si="220"/>
        <v>333.74466666666677</v>
      </c>
      <c r="Q2943" s="11"/>
      <c r="R2943" s="11"/>
      <c r="S2943" s="11"/>
      <c r="T2943" s="170">
        <f t="shared" si="221"/>
        <v>2558.8285714285716</v>
      </c>
      <c r="U2943" s="11"/>
      <c r="V2943" s="11"/>
      <c r="W2943" s="11"/>
      <c r="Y2943" s="11">
        <v>35043.19000000001</v>
      </c>
      <c r="Z2943" s="11">
        <f t="shared" si="218"/>
        <v>49565.08</v>
      </c>
      <c r="AB2943" s="11">
        <f t="shared" si="219"/>
        <v>28599.29</v>
      </c>
      <c r="AC2943" s="170">
        <v>34797.01</v>
      </c>
      <c r="AD2943" s="11"/>
      <c r="AE2943" s="4"/>
      <c r="AF2943" s="4"/>
    </row>
    <row r="2944" spans="1:32">
      <c r="A2944" s="56"/>
      <c r="B2944" s="195"/>
      <c r="C2944" s="11" t="s">
        <v>160</v>
      </c>
      <c r="D2944" s="11"/>
      <c r="E2944" s="11" t="s">
        <v>66</v>
      </c>
      <c r="F2944" s="11">
        <v>952900</v>
      </c>
      <c r="G2944" s="11"/>
      <c r="H2944" s="11">
        <f t="shared" si="217"/>
        <v>2725</v>
      </c>
      <c r="I2944" s="11"/>
      <c r="J2944" s="207">
        <v>77296.450000000084</v>
      </c>
      <c r="K2944" s="11"/>
      <c r="M2944" s="11">
        <v>162</v>
      </c>
      <c r="N2944" s="70"/>
      <c r="P2944" s="196">
        <f t="shared" si="220"/>
        <v>477.1385802469141</v>
      </c>
      <c r="Q2944" s="11"/>
      <c r="R2944" s="11"/>
      <c r="S2944" s="11"/>
      <c r="T2944" s="170">
        <f t="shared" si="221"/>
        <v>5882.0987654320988</v>
      </c>
      <c r="U2944" s="11"/>
      <c r="V2944" s="11"/>
      <c r="W2944" s="11"/>
      <c r="Y2944" s="11">
        <v>77296.450000000084</v>
      </c>
      <c r="Z2944" s="11">
        <f t="shared" si="218"/>
        <v>109328.07</v>
      </c>
      <c r="AB2944" s="11">
        <f t="shared" si="219"/>
        <v>63082.82</v>
      </c>
      <c r="AC2944" s="170">
        <v>76753.45</v>
      </c>
      <c r="AD2944" s="11"/>
      <c r="AE2944" s="4"/>
      <c r="AF2944" s="4"/>
    </row>
    <row r="2945" spans="1:32">
      <c r="A2945" s="56"/>
      <c r="B2945" s="195"/>
      <c r="C2945" s="11" t="s">
        <v>581</v>
      </c>
      <c r="D2945" s="11"/>
      <c r="E2945" s="11" t="s">
        <v>133</v>
      </c>
      <c r="F2945" s="11">
        <v>33165</v>
      </c>
      <c r="G2945" s="11"/>
      <c r="H2945" s="11">
        <f t="shared" si="217"/>
        <v>95</v>
      </c>
      <c r="I2945" s="11"/>
      <c r="J2945" s="207">
        <v>4741.34</v>
      </c>
      <c r="K2945" s="11"/>
      <c r="M2945" s="11">
        <v>19</v>
      </c>
      <c r="N2945" s="70"/>
      <c r="P2945" s="196">
        <f t="shared" si="220"/>
        <v>249.54421052631579</v>
      </c>
      <c r="Q2945" s="11"/>
      <c r="R2945" s="11"/>
      <c r="S2945" s="11"/>
      <c r="T2945" s="170">
        <f t="shared" si="221"/>
        <v>1745.5263157894738</v>
      </c>
      <c r="U2945" s="11"/>
      <c r="V2945" s="11"/>
      <c r="W2945" s="11"/>
      <c r="Y2945" s="11">
        <v>4741.34</v>
      </c>
      <c r="Z2945" s="11">
        <f t="shared" si="218"/>
        <v>6706.15</v>
      </c>
      <c r="AB2945" s="11">
        <f t="shared" si="219"/>
        <v>3869.48</v>
      </c>
      <c r="AC2945" s="170">
        <v>4708.03</v>
      </c>
      <c r="AD2945" s="11"/>
      <c r="AE2945" s="4"/>
      <c r="AF2945" s="4"/>
    </row>
    <row r="2946" spans="1:32">
      <c r="A2946" s="56"/>
      <c r="B2946" s="195"/>
      <c r="C2946" s="11" t="s">
        <v>161</v>
      </c>
      <c r="D2946" s="11"/>
      <c r="E2946" s="11" t="s">
        <v>162</v>
      </c>
      <c r="F2946" s="11">
        <v>34307</v>
      </c>
      <c r="G2946" s="11"/>
      <c r="H2946" s="11">
        <f t="shared" si="217"/>
        <v>98</v>
      </c>
      <c r="I2946" s="11"/>
      <c r="J2946" s="207">
        <v>5983.01</v>
      </c>
      <c r="K2946" s="11"/>
      <c r="M2946" s="11">
        <v>35</v>
      </c>
      <c r="N2946" s="70"/>
      <c r="P2946" s="196">
        <f t="shared" si="220"/>
        <v>170.94314285714287</v>
      </c>
      <c r="Q2946" s="11"/>
      <c r="R2946" s="11"/>
      <c r="S2946" s="11"/>
      <c r="T2946" s="170">
        <f t="shared" si="221"/>
        <v>980.2</v>
      </c>
      <c r="U2946" s="11"/>
      <c r="V2946" s="11"/>
      <c r="W2946" s="11"/>
      <c r="Y2946" s="11">
        <v>5983.01</v>
      </c>
      <c r="Z2946" s="11">
        <f t="shared" si="218"/>
        <v>8462.3700000000008</v>
      </c>
      <c r="AB2946" s="11">
        <f t="shared" si="219"/>
        <v>4882.83</v>
      </c>
      <c r="AC2946" s="170">
        <v>5940.98</v>
      </c>
      <c r="AD2946" s="11"/>
      <c r="AE2946" s="4"/>
      <c r="AF2946" s="4"/>
    </row>
    <row r="2947" spans="1:32">
      <c r="A2947" s="56"/>
      <c r="B2947" s="195"/>
      <c r="C2947" s="11" t="s">
        <v>163</v>
      </c>
      <c r="D2947" s="11"/>
      <c r="E2947" s="11" t="s">
        <v>164</v>
      </c>
      <c r="F2947" s="11">
        <v>3430771</v>
      </c>
      <c r="G2947" s="11"/>
      <c r="H2947" s="11">
        <f t="shared" si="217"/>
        <v>9811</v>
      </c>
      <c r="I2947" s="11"/>
      <c r="J2947" s="207">
        <v>249237.95</v>
      </c>
      <c r="K2947" s="11"/>
      <c r="M2947" s="11">
        <v>387</v>
      </c>
      <c r="N2947" s="70"/>
      <c r="P2947" s="196">
        <f t="shared" si="220"/>
        <v>644.02571059431523</v>
      </c>
      <c r="Q2947" s="11"/>
      <c r="R2947" s="11"/>
      <c r="S2947" s="11"/>
      <c r="T2947" s="170">
        <f t="shared" si="221"/>
        <v>8865.0413436692506</v>
      </c>
      <c r="U2947" s="11"/>
      <c r="V2947" s="11"/>
      <c r="W2947" s="11"/>
      <c r="Y2947" s="11">
        <v>249237.95</v>
      </c>
      <c r="Z2947" s="11">
        <f t="shared" si="218"/>
        <v>352522.07</v>
      </c>
      <c r="AB2947" s="11">
        <f t="shared" si="219"/>
        <v>203406.92</v>
      </c>
      <c r="AC2947" s="170">
        <v>247487.07</v>
      </c>
      <c r="AD2947" s="11"/>
      <c r="AE2947" s="4"/>
      <c r="AF2947" s="4"/>
    </row>
    <row r="2948" spans="1:32">
      <c r="A2948" s="56"/>
      <c r="B2948" s="195"/>
      <c r="C2948" s="11" t="s">
        <v>165</v>
      </c>
      <c r="D2948" s="11"/>
      <c r="E2948" s="11" t="s">
        <v>166</v>
      </c>
      <c r="F2948" s="11">
        <v>244247</v>
      </c>
      <c r="G2948" s="11"/>
      <c r="H2948" s="11">
        <f t="shared" si="217"/>
        <v>699</v>
      </c>
      <c r="I2948" s="11"/>
      <c r="J2948" s="207">
        <v>25016.2</v>
      </c>
      <c r="K2948" s="11"/>
      <c r="M2948" s="11">
        <v>93</v>
      </c>
      <c r="N2948" s="70"/>
      <c r="P2948" s="196">
        <f t="shared" si="220"/>
        <v>268.99139784946237</v>
      </c>
      <c r="Q2948" s="11"/>
      <c r="R2948" s="11"/>
      <c r="S2948" s="11"/>
      <c r="T2948" s="170">
        <f t="shared" si="221"/>
        <v>2626.3118279569894</v>
      </c>
      <c r="U2948" s="11"/>
      <c r="V2948" s="11"/>
      <c r="W2948" s="11"/>
      <c r="Y2948" s="11">
        <v>25016.2</v>
      </c>
      <c r="Z2948" s="11">
        <f t="shared" si="218"/>
        <v>35382.9</v>
      </c>
      <c r="AB2948" s="11">
        <f t="shared" si="219"/>
        <v>20416.099999999999</v>
      </c>
      <c r="AC2948" s="170">
        <v>24840.46</v>
      </c>
      <c r="AD2948" s="11"/>
      <c r="AE2948" s="4"/>
      <c r="AF2948" s="4"/>
    </row>
    <row r="2949" spans="1:32">
      <c r="A2949" s="56"/>
      <c r="B2949" s="195"/>
      <c r="C2949" s="11" t="s">
        <v>167</v>
      </c>
      <c r="D2949" s="11"/>
      <c r="E2949" s="11" t="s">
        <v>94</v>
      </c>
      <c r="F2949" s="11">
        <v>3307</v>
      </c>
      <c r="G2949" s="11"/>
      <c r="H2949" s="11">
        <f t="shared" si="217"/>
        <v>9</v>
      </c>
      <c r="I2949" s="11"/>
      <c r="J2949" s="207">
        <v>502.03</v>
      </c>
      <c r="K2949" s="11"/>
      <c r="M2949" s="11">
        <v>4</v>
      </c>
      <c r="N2949" s="70"/>
      <c r="P2949" s="196">
        <f t="shared" si="220"/>
        <v>125.50749999999999</v>
      </c>
      <c r="Q2949" s="11"/>
      <c r="R2949" s="11"/>
      <c r="S2949" s="11"/>
      <c r="T2949" s="170">
        <f t="shared" si="221"/>
        <v>826.75</v>
      </c>
      <c r="U2949" s="11"/>
      <c r="V2949" s="11"/>
      <c r="W2949" s="11"/>
      <c r="Y2949" s="11">
        <v>502.03</v>
      </c>
      <c r="Z2949" s="11">
        <f t="shared" si="218"/>
        <v>710.07</v>
      </c>
      <c r="AB2949" s="11">
        <f t="shared" si="219"/>
        <v>409.71</v>
      </c>
      <c r="AC2949" s="170">
        <v>498.5</v>
      </c>
      <c r="AD2949" s="11"/>
      <c r="AE2949" s="4"/>
      <c r="AF2949" s="4"/>
    </row>
    <row r="2950" spans="1:32">
      <c r="A2950" s="56"/>
      <c r="B2950" s="195"/>
      <c r="C2950" s="11" t="s">
        <v>168</v>
      </c>
      <c r="D2950" s="11"/>
      <c r="E2950" s="11" t="s">
        <v>57</v>
      </c>
      <c r="F2950" s="11">
        <v>575</v>
      </c>
      <c r="G2950" s="11"/>
      <c r="H2950" s="11">
        <f t="shared" si="217"/>
        <v>2</v>
      </c>
      <c r="I2950" s="11"/>
      <c r="J2950" s="207">
        <v>104.78</v>
      </c>
      <c r="K2950" s="11"/>
      <c r="M2950" s="11">
        <v>1</v>
      </c>
      <c r="N2950" s="70"/>
      <c r="P2950" s="196">
        <f t="shared" si="220"/>
        <v>104.78</v>
      </c>
      <c r="Q2950" s="11"/>
      <c r="R2950" s="11"/>
      <c r="S2950" s="11"/>
      <c r="T2950" s="170">
        <f t="shared" si="221"/>
        <v>575</v>
      </c>
      <c r="U2950" s="11"/>
      <c r="V2950" s="11"/>
      <c r="W2950" s="11"/>
      <c r="Y2950" s="11">
        <v>104.78</v>
      </c>
      <c r="Z2950" s="11">
        <f t="shared" si="218"/>
        <v>148.19999999999999</v>
      </c>
      <c r="AB2950" s="11">
        <f t="shared" si="219"/>
        <v>85.51</v>
      </c>
      <c r="AC2950" s="170">
        <v>104.04</v>
      </c>
      <c r="AD2950" s="11"/>
      <c r="AE2950" s="4"/>
      <c r="AF2950" s="4"/>
    </row>
    <row r="2951" spans="1:32">
      <c r="A2951" s="56"/>
      <c r="B2951" s="195"/>
      <c r="C2951" s="11" t="s">
        <v>168</v>
      </c>
      <c r="D2951" s="11"/>
      <c r="E2951" s="11" t="s">
        <v>169</v>
      </c>
      <c r="F2951" s="11">
        <v>273679</v>
      </c>
      <c r="G2951" s="11"/>
      <c r="H2951" s="11">
        <f t="shared" si="217"/>
        <v>783</v>
      </c>
      <c r="I2951" s="11"/>
      <c r="J2951" s="207">
        <v>41879.33</v>
      </c>
      <c r="K2951" s="11"/>
      <c r="M2951" s="11">
        <v>148</v>
      </c>
      <c r="N2951" s="70"/>
      <c r="P2951" s="196">
        <f t="shared" si="220"/>
        <v>282.96844594594597</v>
      </c>
      <c r="Q2951" s="11"/>
      <c r="R2951" s="11"/>
      <c r="S2951" s="11"/>
      <c r="T2951" s="170">
        <f t="shared" si="221"/>
        <v>1849.1824324324325</v>
      </c>
      <c r="U2951" s="11"/>
      <c r="V2951" s="11"/>
      <c r="W2951" s="11"/>
      <c r="Y2951" s="11">
        <v>41879.33</v>
      </c>
      <c r="Z2951" s="11">
        <f t="shared" si="218"/>
        <v>59234.11</v>
      </c>
      <c r="AB2951" s="11">
        <f t="shared" si="219"/>
        <v>34178.36</v>
      </c>
      <c r="AC2951" s="170">
        <v>41585.129999999997</v>
      </c>
      <c r="AD2951" s="11"/>
      <c r="AE2951" s="4"/>
      <c r="AF2951" s="4"/>
    </row>
    <row r="2952" spans="1:32">
      <c r="A2952" s="56"/>
      <c r="B2952" s="195"/>
      <c r="C2952" s="11" t="s">
        <v>168</v>
      </c>
      <c r="D2952" s="11"/>
      <c r="E2952" s="11" t="s">
        <v>62</v>
      </c>
      <c r="F2952" s="11">
        <v>7754</v>
      </c>
      <c r="G2952" s="11"/>
      <c r="H2952" s="11">
        <f t="shared" si="217"/>
        <v>22</v>
      </c>
      <c r="I2952" s="11"/>
      <c r="J2952" s="207">
        <v>812.42000000000007</v>
      </c>
      <c r="K2952" s="11"/>
      <c r="M2952" s="11">
        <v>2</v>
      </c>
      <c r="N2952" s="70"/>
      <c r="P2952" s="196">
        <f t="shared" si="220"/>
        <v>406.21000000000004</v>
      </c>
      <c r="Q2952" s="11"/>
      <c r="R2952" s="11"/>
      <c r="S2952" s="11"/>
      <c r="T2952" s="170">
        <f t="shared" si="221"/>
        <v>3877</v>
      </c>
      <c r="U2952" s="11"/>
      <c r="V2952" s="11"/>
      <c r="W2952" s="11"/>
      <c r="Y2952" s="11">
        <v>812.42000000000007</v>
      </c>
      <c r="Z2952" s="11">
        <f t="shared" si="218"/>
        <v>1149.0899999999999</v>
      </c>
      <c r="AB2952" s="11">
        <f t="shared" si="219"/>
        <v>663.03</v>
      </c>
      <c r="AC2952" s="170">
        <v>806.71</v>
      </c>
      <c r="AD2952" s="11"/>
      <c r="AE2952" s="4"/>
      <c r="AF2952" s="4"/>
    </row>
    <row r="2953" spans="1:32">
      <c r="A2953" s="56"/>
      <c r="B2953" s="195"/>
      <c r="C2953" s="11" t="s">
        <v>170</v>
      </c>
      <c r="D2953" s="11"/>
      <c r="E2953" s="11" t="s">
        <v>75</v>
      </c>
      <c r="F2953" s="11">
        <v>570352</v>
      </c>
      <c r="G2953" s="11"/>
      <c r="H2953" s="11">
        <f t="shared" si="217"/>
        <v>1631</v>
      </c>
      <c r="I2953" s="11"/>
      <c r="J2953" s="207">
        <v>26210.57</v>
      </c>
      <c r="K2953" s="11"/>
      <c r="M2953" s="11">
        <v>35</v>
      </c>
      <c r="N2953" s="70"/>
      <c r="P2953" s="196">
        <f t="shared" si="220"/>
        <v>748.87342857142858</v>
      </c>
      <c r="Q2953" s="11"/>
      <c r="R2953" s="11"/>
      <c r="S2953" s="11"/>
      <c r="T2953" s="170">
        <f t="shared" si="221"/>
        <v>16295.771428571428</v>
      </c>
      <c r="U2953" s="11"/>
      <c r="V2953" s="11"/>
      <c r="W2953" s="11"/>
      <c r="Y2953" s="11">
        <v>26210.57</v>
      </c>
      <c r="Z2953" s="11">
        <f t="shared" si="218"/>
        <v>37072.22</v>
      </c>
      <c r="AB2953" s="11">
        <f t="shared" si="219"/>
        <v>21390.85</v>
      </c>
      <c r="AC2953" s="170">
        <v>26026.44</v>
      </c>
      <c r="AD2953" s="11"/>
      <c r="AE2953" s="4"/>
      <c r="AF2953" s="4"/>
    </row>
    <row r="2954" spans="1:32">
      <c r="A2954" s="56"/>
      <c r="B2954" s="195"/>
      <c r="C2954" s="11" t="s">
        <v>171</v>
      </c>
      <c r="D2954" s="11"/>
      <c r="E2954" s="11" t="s">
        <v>172</v>
      </c>
      <c r="F2954" s="11">
        <v>685153</v>
      </c>
      <c r="G2954" s="11"/>
      <c r="H2954" s="11">
        <f t="shared" si="217"/>
        <v>1959</v>
      </c>
      <c r="I2954" s="11"/>
      <c r="J2954" s="207">
        <v>87179.810000000027</v>
      </c>
      <c r="K2954" s="11"/>
      <c r="M2954" s="11">
        <v>174</v>
      </c>
      <c r="N2954" s="70"/>
      <c r="P2954" s="196">
        <f t="shared" si="220"/>
        <v>501.03339080459784</v>
      </c>
      <c r="Q2954" s="11"/>
      <c r="R2954" s="11"/>
      <c r="S2954" s="11"/>
      <c r="T2954" s="170">
        <f t="shared" si="221"/>
        <v>3937.6609195402298</v>
      </c>
      <c r="U2954" s="11"/>
      <c r="V2954" s="11"/>
      <c r="W2954" s="11"/>
      <c r="Y2954" s="11">
        <v>87179.810000000027</v>
      </c>
      <c r="Z2954" s="11">
        <f t="shared" si="218"/>
        <v>123307.09</v>
      </c>
      <c r="AB2954" s="11">
        <f t="shared" si="219"/>
        <v>71148.78</v>
      </c>
      <c r="AC2954" s="170">
        <v>86567.38</v>
      </c>
      <c r="AD2954" s="11"/>
      <c r="AE2954" s="4"/>
      <c r="AF2954" s="4"/>
    </row>
    <row r="2955" spans="1:32">
      <c r="A2955" s="56"/>
      <c r="B2955" s="195"/>
      <c r="C2955" s="11" t="s">
        <v>175</v>
      </c>
      <c r="D2955" s="11"/>
      <c r="E2955" s="11" t="s">
        <v>162</v>
      </c>
      <c r="F2955" s="11">
        <v>1715</v>
      </c>
      <c r="G2955" s="11"/>
      <c r="H2955" s="11">
        <f t="shared" si="217"/>
        <v>5</v>
      </c>
      <c r="I2955" s="11"/>
      <c r="J2955" s="207">
        <v>304.02</v>
      </c>
      <c r="K2955" s="11"/>
      <c r="M2955" s="11">
        <v>1</v>
      </c>
      <c r="N2955" s="70"/>
      <c r="P2955" s="196">
        <f t="shared" si="220"/>
        <v>304.02</v>
      </c>
      <c r="Q2955" s="11"/>
      <c r="R2955" s="11"/>
      <c r="S2955" s="11"/>
      <c r="T2955" s="170">
        <f t="shared" si="221"/>
        <v>1715</v>
      </c>
      <c r="U2955" s="11"/>
      <c r="V2955" s="11"/>
      <c r="W2955" s="11"/>
      <c r="Y2955" s="11">
        <v>304.02</v>
      </c>
      <c r="Z2955" s="11">
        <f t="shared" si="218"/>
        <v>430.01</v>
      </c>
      <c r="AB2955" s="11">
        <f t="shared" si="219"/>
        <v>248.12</v>
      </c>
      <c r="AC2955" s="170">
        <v>301.88</v>
      </c>
      <c r="AD2955" s="11"/>
      <c r="AE2955" s="4"/>
      <c r="AF2955" s="4"/>
    </row>
    <row r="2956" spans="1:32">
      <c r="A2956" s="56"/>
      <c r="B2956" s="195"/>
      <c r="C2956" s="11" t="s">
        <v>176</v>
      </c>
      <c r="D2956" s="11"/>
      <c r="E2956" s="11" t="s">
        <v>59</v>
      </c>
      <c r="F2956" s="11">
        <v>159427</v>
      </c>
      <c r="G2956" s="11"/>
      <c r="H2956" s="11">
        <f t="shared" si="217"/>
        <v>456</v>
      </c>
      <c r="I2956" s="11"/>
      <c r="J2956" s="207">
        <v>26726.499999999996</v>
      </c>
      <c r="K2956" s="11"/>
      <c r="M2956" s="11">
        <v>58</v>
      </c>
      <c r="N2956" s="70"/>
      <c r="P2956" s="196">
        <f t="shared" si="220"/>
        <v>460.80172413793099</v>
      </c>
      <c r="Q2956" s="11"/>
      <c r="R2956" s="11"/>
      <c r="S2956" s="11"/>
      <c r="T2956" s="170">
        <f t="shared" si="221"/>
        <v>2748.7413793103447</v>
      </c>
      <c r="U2956" s="11"/>
      <c r="V2956" s="11"/>
      <c r="W2956" s="11"/>
      <c r="Y2956" s="11">
        <v>26726.499999999996</v>
      </c>
      <c r="Z2956" s="11">
        <f t="shared" si="218"/>
        <v>37801.949999999997</v>
      </c>
      <c r="AB2956" s="11">
        <f t="shared" si="219"/>
        <v>21811.91</v>
      </c>
      <c r="AC2956" s="170">
        <v>26538.75</v>
      </c>
      <c r="AD2956" s="11"/>
      <c r="AE2956" s="4"/>
      <c r="AF2956" s="4"/>
    </row>
    <row r="2957" spans="1:32">
      <c r="A2957" s="56"/>
      <c r="B2957" s="195"/>
      <c r="C2957" s="11" t="s">
        <v>177</v>
      </c>
      <c r="D2957" s="11"/>
      <c r="E2957" s="11" t="s">
        <v>96</v>
      </c>
      <c r="F2957" s="11">
        <v>8</v>
      </c>
      <c r="G2957" s="11"/>
      <c r="H2957" s="11">
        <f t="shared" si="217"/>
        <v>0</v>
      </c>
      <c r="I2957" s="11"/>
      <c r="J2957" s="207">
        <v>21.04</v>
      </c>
      <c r="K2957" s="11"/>
      <c r="M2957" s="11">
        <v>2</v>
      </c>
      <c r="N2957" s="70"/>
      <c r="P2957" s="196">
        <f t="shared" si="220"/>
        <v>10.52</v>
      </c>
      <c r="Q2957" s="11"/>
      <c r="R2957" s="11"/>
      <c r="S2957" s="11"/>
      <c r="T2957" s="170">
        <f t="shared" si="221"/>
        <v>4</v>
      </c>
      <c r="U2957" s="11"/>
      <c r="V2957" s="11"/>
      <c r="W2957" s="11"/>
      <c r="Y2957" s="11">
        <v>21.04</v>
      </c>
      <c r="Z2957" s="11">
        <f t="shared" si="218"/>
        <v>29.76</v>
      </c>
      <c r="AB2957" s="11">
        <f t="shared" si="219"/>
        <v>17.170000000000002</v>
      </c>
      <c r="AC2957" s="170">
        <v>20.89</v>
      </c>
      <c r="AD2957" s="11"/>
      <c r="AE2957" s="4"/>
      <c r="AF2957" s="4"/>
    </row>
    <row r="2958" spans="1:32">
      <c r="A2958" s="56"/>
      <c r="B2958" s="195"/>
      <c r="C2958" s="11" t="s">
        <v>178</v>
      </c>
      <c r="D2958" s="11"/>
      <c r="E2958" s="11" t="s">
        <v>179</v>
      </c>
      <c r="F2958" s="11">
        <v>167918</v>
      </c>
      <c r="G2958" s="11"/>
      <c r="H2958" s="11">
        <f t="shared" si="217"/>
        <v>480</v>
      </c>
      <c r="I2958" s="11"/>
      <c r="J2958" s="207">
        <v>28498.189999999991</v>
      </c>
      <c r="K2958" s="11"/>
      <c r="M2958" s="11">
        <v>136</v>
      </c>
      <c r="N2958" s="70"/>
      <c r="P2958" s="196">
        <f t="shared" si="220"/>
        <v>209.54551470588228</v>
      </c>
      <c r="Q2958" s="11"/>
      <c r="R2958" s="11"/>
      <c r="S2958" s="11"/>
      <c r="T2958" s="170">
        <f t="shared" si="221"/>
        <v>1234.6911764705883</v>
      </c>
      <c r="U2958" s="11"/>
      <c r="V2958" s="11"/>
      <c r="W2958" s="11"/>
      <c r="Y2958" s="11">
        <v>28498.189999999991</v>
      </c>
      <c r="Z2958" s="11">
        <f t="shared" si="218"/>
        <v>40307.83</v>
      </c>
      <c r="AB2958" s="11">
        <f t="shared" si="219"/>
        <v>23257.81</v>
      </c>
      <c r="AC2958" s="170">
        <v>28297.99</v>
      </c>
      <c r="AD2958" s="11"/>
      <c r="AE2958" s="4"/>
      <c r="AF2958" s="4"/>
    </row>
    <row r="2959" spans="1:32">
      <c r="A2959" s="56"/>
      <c r="B2959" s="195"/>
      <c r="C2959" s="11" t="s">
        <v>180</v>
      </c>
      <c r="D2959" s="11"/>
      <c r="E2959" s="11" t="s">
        <v>181</v>
      </c>
      <c r="F2959" s="11">
        <v>121169</v>
      </c>
      <c r="G2959" s="11"/>
      <c r="H2959" s="11">
        <f t="shared" si="217"/>
        <v>347</v>
      </c>
      <c r="I2959" s="11"/>
      <c r="J2959" s="207">
        <v>17645.830000000002</v>
      </c>
      <c r="K2959" s="11"/>
      <c r="M2959" s="11">
        <v>73</v>
      </c>
      <c r="N2959" s="70"/>
      <c r="P2959" s="196">
        <f t="shared" si="220"/>
        <v>241.72369863013702</v>
      </c>
      <c r="Q2959" s="11"/>
      <c r="R2959" s="11"/>
      <c r="S2959" s="11"/>
      <c r="T2959" s="170">
        <f t="shared" si="221"/>
        <v>1659.8493150684931</v>
      </c>
      <c r="U2959" s="11"/>
      <c r="V2959" s="11"/>
      <c r="W2959" s="11"/>
      <c r="Y2959" s="11">
        <v>17645.830000000002</v>
      </c>
      <c r="Z2959" s="11">
        <f t="shared" si="218"/>
        <v>24958.26</v>
      </c>
      <c r="AB2959" s="11">
        <f t="shared" si="219"/>
        <v>14401.03</v>
      </c>
      <c r="AC2959" s="170">
        <v>17521.87</v>
      </c>
      <c r="AD2959" s="11"/>
      <c r="AE2959" s="4"/>
      <c r="AF2959" s="4"/>
    </row>
    <row r="2960" spans="1:32">
      <c r="A2960" s="56"/>
      <c r="B2960" s="195"/>
      <c r="C2960" s="11" t="s">
        <v>182</v>
      </c>
      <c r="D2960" s="11"/>
      <c r="E2960" s="11" t="s">
        <v>183</v>
      </c>
      <c r="F2960" s="11">
        <v>10402</v>
      </c>
      <c r="G2960" s="11"/>
      <c r="H2960" s="11">
        <f t="shared" si="217"/>
        <v>30</v>
      </c>
      <c r="I2960" s="11"/>
      <c r="J2960" s="207">
        <v>1676.48</v>
      </c>
      <c r="K2960" s="11"/>
      <c r="M2960" s="11">
        <v>6</v>
      </c>
      <c r="N2960" s="70"/>
      <c r="P2960" s="196">
        <f t="shared" si="220"/>
        <v>279.41333333333336</v>
      </c>
      <c r="Q2960" s="11"/>
      <c r="R2960" s="11"/>
      <c r="S2960" s="11"/>
      <c r="T2960" s="170">
        <f t="shared" si="221"/>
        <v>1733.6666666666667</v>
      </c>
      <c r="U2960" s="11"/>
      <c r="V2960" s="11"/>
      <c r="W2960" s="11"/>
      <c r="Y2960" s="11">
        <v>1676.48</v>
      </c>
      <c r="Z2960" s="11">
        <f t="shared" si="218"/>
        <v>2371.21</v>
      </c>
      <c r="AB2960" s="11">
        <f t="shared" si="219"/>
        <v>1368.2</v>
      </c>
      <c r="AC2960" s="170">
        <v>1664.7</v>
      </c>
      <c r="AD2960" s="11"/>
      <c r="AE2960" s="4"/>
      <c r="AF2960" s="4"/>
    </row>
    <row r="2961" spans="1:32">
      <c r="A2961" s="56"/>
      <c r="B2961" s="195"/>
      <c r="C2961" s="11" t="s">
        <v>184</v>
      </c>
      <c r="D2961" s="11"/>
      <c r="E2961" s="11" t="s">
        <v>185</v>
      </c>
      <c r="F2961" s="11">
        <v>616839</v>
      </c>
      <c r="G2961" s="11"/>
      <c r="H2961" s="11">
        <f t="shared" si="217"/>
        <v>1764</v>
      </c>
      <c r="I2961" s="11"/>
      <c r="J2961" s="207">
        <v>65710.48</v>
      </c>
      <c r="K2961" s="11"/>
      <c r="M2961" s="11">
        <v>166</v>
      </c>
      <c r="N2961" s="70"/>
      <c r="P2961" s="196">
        <f t="shared" si="220"/>
        <v>395.84626506024097</v>
      </c>
      <c r="Q2961" s="11"/>
      <c r="R2961" s="11"/>
      <c r="S2961" s="11"/>
      <c r="T2961" s="170">
        <f t="shared" si="221"/>
        <v>3715.897590361446</v>
      </c>
      <c r="U2961" s="11"/>
      <c r="V2961" s="11"/>
      <c r="W2961" s="11"/>
      <c r="Y2961" s="11">
        <v>65710.48</v>
      </c>
      <c r="Z2961" s="11">
        <f t="shared" si="218"/>
        <v>92940.88</v>
      </c>
      <c r="AB2961" s="11">
        <f t="shared" si="219"/>
        <v>53627.33</v>
      </c>
      <c r="AC2961" s="170">
        <v>65248.87</v>
      </c>
      <c r="AD2961" s="11"/>
      <c r="AE2961" s="4"/>
      <c r="AF2961" s="4"/>
    </row>
    <row r="2962" spans="1:32">
      <c r="A2962" s="56"/>
      <c r="B2962" s="195"/>
      <c r="C2962" s="11" t="s">
        <v>186</v>
      </c>
      <c r="D2962" s="11"/>
      <c r="E2962" s="11" t="s">
        <v>187</v>
      </c>
      <c r="F2962" s="11">
        <v>2513718</v>
      </c>
      <c r="G2962" s="11"/>
      <c r="H2962" s="11">
        <f t="shared" si="217"/>
        <v>7189</v>
      </c>
      <c r="I2962" s="11"/>
      <c r="J2962" s="207">
        <v>217465.73000000016</v>
      </c>
      <c r="K2962" s="11"/>
      <c r="M2962" s="11">
        <v>358</v>
      </c>
      <c r="N2962" s="70"/>
      <c r="P2962" s="196">
        <f t="shared" si="220"/>
        <v>607.44617318435803</v>
      </c>
      <c r="Q2962" s="11"/>
      <c r="R2962" s="11"/>
      <c r="S2962" s="11"/>
      <c r="T2962" s="170">
        <f t="shared" si="221"/>
        <v>7021.558659217877</v>
      </c>
      <c r="U2962" s="11"/>
      <c r="V2962" s="11"/>
      <c r="W2962" s="11"/>
      <c r="Y2962" s="11">
        <v>217465.73000000016</v>
      </c>
      <c r="Z2962" s="11">
        <f t="shared" si="218"/>
        <v>307583.45</v>
      </c>
      <c r="AB2962" s="11">
        <f t="shared" si="219"/>
        <v>177477.12</v>
      </c>
      <c r="AC2962" s="170">
        <v>215938.05</v>
      </c>
      <c r="AD2962" s="11"/>
      <c r="AE2962" s="4"/>
      <c r="AF2962" s="4"/>
    </row>
    <row r="2963" spans="1:32">
      <c r="A2963" s="56"/>
      <c r="B2963" s="195"/>
      <c r="C2963" s="11" t="s">
        <v>189</v>
      </c>
      <c r="D2963" s="11"/>
      <c r="E2963" s="11" t="s">
        <v>70</v>
      </c>
      <c r="F2963" s="11">
        <v>3710</v>
      </c>
      <c r="G2963" s="11"/>
      <c r="H2963" s="11">
        <f t="shared" si="217"/>
        <v>11</v>
      </c>
      <c r="I2963" s="11"/>
      <c r="J2963" s="207">
        <v>560.69000000000005</v>
      </c>
      <c r="K2963" s="11"/>
      <c r="M2963" s="11">
        <v>1</v>
      </c>
      <c r="N2963" s="70"/>
      <c r="P2963" s="196">
        <f t="shared" si="220"/>
        <v>560.69000000000005</v>
      </c>
      <c r="Q2963" s="11"/>
      <c r="R2963" s="11"/>
      <c r="S2963" s="11"/>
      <c r="T2963" s="170">
        <f t="shared" si="221"/>
        <v>3710</v>
      </c>
      <c r="U2963" s="11"/>
      <c r="V2963" s="11"/>
      <c r="W2963" s="11"/>
      <c r="Y2963" s="11">
        <v>560.69000000000005</v>
      </c>
      <c r="Z2963" s="11">
        <f t="shared" si="218"/>
        <v>793.04</v>
      </c>
      <c r="AB2963" s="11">
        <f t="shared" si="219"/>
        <v>457.59</v>
      </c>
      <c r="AC2963" s="170">
        <v>556.75</v>
      </c>
      <c r="AD2963" s="11"/>
      <c r="AE2963" s="4"/>
      <c r="AF2963" s="4"/>
    </row>
    <row r="2964" spans="1:32">
      <c r="A2964" s="56"/>
      <c r="B2964" s="195"/>
      <c r="C2964" s="11" t="s">
        <v>189</v>
      </c>
      <c r="D2964" s="11"/>
      <c r="E2964" s="11" t="s">
        <v>190</v>
      </c>
      <c r="F2964" s="11">
        <v>2324085</v>
      </c>
      <c r="G2964" s="11"/>
      <c r="H2964" s="11">
        <f t="shared" si="217"/>
        <v>6646</v>
      </c>
      <c r="I2964" s="11"/>
      <c r="J2964" s="207">
        <v>228240.51</v>
      </c>
      <c r="K2964" s="11"/>
      <c r="M2964" s="11">
        <v>495</v>
      </c>
      <c r="N2964" s="70"/>
      <c r="P2964" s="196">
        <f t="shared" si="220"/>
        <v>461.09193939393941</v>
      </c>
      <c r="Q2964" s="11"/>
      <c r="R2964" s="11"/>
      <c r="S2964" s="11"/>
      <c r="T2964" s="170">
        <f t="shared" si="221"/>
        <v>4695.121212121212</v>
      </c>
      <c r="U2964" s="11"/>
      <c r="V2964" s="11"/>
      <c r="W2964" s="11"/>
      <c r="Y2964" s="11">
        <v>228240.51</v>
      </c>
      <c r="Z2964" s="11">
        <f t="shared" si="218"/>
        <v>322823.3</v>
      </c>
      <c r="AB2964" s="11">
        <f t="shared" si="219"/>
        <v>186270.58</v>
      </c>
      <c r="AC2964" s="170">
        <v>226637.14</v>
      </c>
      <c r="AD2964" s="11"/>
      <c r="AE2964" s="4"/>
      <c r="AF2964" s="4"/>
    </row>
    <row r="2965" spans="1:32">
      <c r="A2965" s="56"/>
      <c r="B2965" s="195"/>
      <c r="C2965" s="11" t="s">
        <v>189</v>
      </c>
      <c r="D2965" s="11"/>
      <c r="E2965" s="11" t="s">
        <v>52</v>
      </c>
      <c r="F2965" s="11">
        <v>18</v>
      </c>
      <c r="G2965" s="11"/>
      <c r="H2965" s="11">
        <f t="shared" si="217"/>
        <v>0</v>
      </c>
      <c r="I2965" s="11"/>
      <c r="J2965" s="207">
        <v>24.689999999999998</v>
      </c>
      <c r="K2965" s="11"/>
      <c r="M2965" s="11">
        <v>2</v>
      </c>
      <c r="N2965" s="70"/>
      <c r="P2965" s="196">
        <f t="shared" si="220"/>
        <v>12.344999999999999</v>
      </c>
      <c r="Q2965" s="11"/>
      <c r="R2965" s="11"/>
      <c r="S2965" s="11"/>
      <c r="T2965" s="170">
        <f t="shared" si="221"/>
        <v>9</v>
      </c>
      <c r="U2965" s="11"/>
      <c r="V2965" s="11"/>
      <c r="W2965" s="11"/>
      <c r="Y2965" s="11">
        <v>24.689999999999998</v>
      </c>
      <c r="Z2965" s="11">
        <f t="shared" si="218"/>
        <v>34.92</v>
      </c>
      <c r="AB2965" s="11">
        <f t="shared" si="219"/>
        <v>20.149999999999999</v>
      </c>
      <c r="AC2965" s="170">
        <v>24.52</v>
      </c>
      <c r="AD2965" s="11"/>
      <c r="AE2965" s="4"/>
      <c r="AF2965" s="4"/>
    </row>
    <row r="2966" spans="1:32">
      <c r="A2966" s="56"/>
      <c r="B2966" s="195"/>
      <c r="C2966" s="11" t="s">
        <v>191</v>
      </c>
      <c r="D2966" s="11"/>
      <c r="E2966" s="11" t="s">
        <v>86</v>
      </c>
      <c r="F2966" s="11">
        <v>924448</v>
      </c>
      <c r="G2966" s="11"/>
      <c r="H2966" s="11">
        <f t="shared" si="217"/>
        <v>2644</v>
      </c>
      <c r="I2966" s="11"/>
      <c r="J2966" s="207">
        <v>98188.630000000092</v>
      </c>
      <c r="K2966" s="11"/>
      <c r="M2966" s="11">
        <v>180</v>
      </c>
      <c r="N2966" s="70"/>
      <c r="P2966" s="196">
        <f t="shared" si="220"/>
        <v>545.49238888888942</v>
      </c>
      <c r="Q2966" s="11"/>
      <c r="R2966" s="11"/>
      <c r="S2966" s="11"/>
      <c r="T2966" s="170">
        <f t="shared" si="221"/>
        <v>5135.8222222222221</v>
      </c>
      <c r="U2966" s="11"/>
      <c r="V2966" s="11"/>
      <c r="W2966" s="11"/>
      <c r="Y2966" s="11">
        <v>98188.630000000092</v>
      </c>
      <c r="Z2966" s="11">
        <f t="shared" si="218"/>
        <v>138877.96</v>
      </c>
      <c r="AB2966" s="11">
        <f t="shared" si="219"/>
        <v>80133.25</v>
      </c>
      <c r="AC2966" s="170">
        <v>97498.86</v>
      </c>
      <c r="AD2966" s="11"/>
      <c r="AE2966" s="4"/>
      <c r="AF2966" s="4"/>
    </row>
    <row r="2967" spans="1:32">
      <c r="A2967" s="56"/>
      <c r="B2967" s="195"/>
      <c r="C2967" s="11" t="s">
        <v>193</v>
      </c>
      <c r="D2967" s="11"/>
      <c r="E2967" s="11" t="s">
        <v>133</v>
      </c>
      <c r="F2967" s="11">
        <v>3599</v>
      </c>
      <c r="G2967" s="11"/>
      <c r="H2967" s="11">
        <f t="shared" si="217"/>
        <v>10</v>
      </c>
      <c r="I2967" s="11"/>
      <c r="J2967" s="207">
        <v>615.67000000000007</v>
      </c>
      <c r="K2967" s="11"/>
      <c r="M2967" s="11">
        <v>4</v>
      </c>
      <c r="N2967" s="70"/>
      <c r="P2967" s="196">
        <f t="shared" si="220"/>
        <v>153.91750000000002</v>
      </c>
      <c r="Q2967" s="11"/>
      <c r="R2967" s="11"/>
      <c r="S2967" s="11"/>
      <c r="T2967" s="170">
        <f t="shared" si="221"/>
        <v>899.75</v>
      </c>
      <c r="U2967" s="11"/>
      <c r="V2967" s="11"/>
      <c r="W2967" s="11"/>
      <c r="Y2967" s="11">
        <v>615.67000000000007</v>
      </c>
      <c r="Z2967" s="11">
        <f t="shared" si="218"/>
        <v>870.8</v>
      </c>
      <c r="AB2967" s="11">
        <f t="shared" si="219"/>
        <v>502.46</v>
      </c>
      <c r="AC2967" s="170">
        <v>611.34</v>
      </c>
      <c r="AD2967" s="11"/>
      <c r="AE2967" s="4"/>
      <c r="AF2967" s="4"/>
    </row>
    <row r="2968" spans="1:32">
      <c r="A2968" s="56"/>
      <c r="B2968" s="195"/>
      <c r="C2968" s="11" t="s">
        <v>194</v>
      </c>
      <c r="D2968" s="11"/>
      <c r="E2968" s="11" t="s">
        <v>53</v>
      </c>
      <c r="F2968" s="11">
        <v>2880558</v>
      </c>
      <c r="G2968" s="11"/>
      <c r="H2968" s="11">
        <f t="shared" si="217"/>
        <v>8238</v>
      </c>
      <c r="I2968" s="11"/>
      <c r="J2968" s="207">
        <v>215603.80000000005</v>
      </c>
      <c r="K2968" s="11"/>
      <c r="M2968" s="11">
        <v>370</v>
      </c>
      <c r="N2968" s="70"/>
      <c r="P2968" s="196">
        <f t="shared" si="220"/>
        <v>582.71297297297315</v>
      </c>
      <c r="Q2968" s="11"/>
      <c r="R2968" s="11"/>
      <c r="S2968" s="11"/>
      <c r="T2968" s="170">
        <f t="shared" si="221"/>
        <v>7785.2918918918922</v>
      </c>
      <c r="U2968" s="11"/>
      <c r="V2968" s="11"/>
      <c r="W2968" s="11"/>
      <c r="Y2968" s="11">
        <v>215603.80000000005</v>
      </c>
      <c r="Z2968" s="11">
        <f t="shared" si="218"/>
        <v>304949.94</v>
      </c>
      <c r="AB2968" s="11">
        <f t="shared" si="219"/>
        <v>175957.57</v>
      </c>
      <c r="AC2968" s="170">
        <v>214089.2</v>
      </c>
      <c r="AD2968" s="11"/>
      <c r="AE2968" s="4"/>
      <c r="AF2968" s="4"/>
    </row>
    <row r="2969" spans="1:32">
      <c r="A2969" s="56"/>
      <c r="B2969" s="195"/>
      <c r="C2969" s="11" t="s">
        <v>195</v>
      </c>
      <c r="D2969" s="11"/>
      <c r="E2969" s="11" t="s">
        <v>166</v>
      </c>
      <c r="F2969" s="11">
        <v>125833</v>
      </c>
      <c r="G2969" s="11"/>
      <c r="H2969" s="11">
        <f t="shared" si="217"/>
        <v>360</v>
      </c>
      <c r="I2969" s="11"/>
      <c r="J2969" s="207">
        <v>15794.680000000002</v>
      </c>
      <c r="K2969" s="11"/>
      <c r="M2969" s="11">
        <v>40</v>
      </c>
      <c r="N2969" s="70"/>
      <c r="P2969" s="196">
        <f t="shared" si="220"/>
        <v>394.86700000000008</v>
      </c>
      <c r="Q2969" s="11"/>
      <c r="R2969" s="11"/>
      <c r="S2969" s="11"/>
      <c r="T2969" s="170">
        <f t="shared" si="221"/>
        <v>3145.8249999999998</v>
      </c>
      <c r="U2969" s="11"/>
      <c r="V2969" s="11"/>
      <c r="W2969" s="11"/>
      <c r="Y2969" s="11">
        <v>15794.680000000002</v>
      </c>
      <c r="Z2969" s="11">
        <f t="shared" si="218"/>
        <v>22339.99</v>
      </c>
      <c r="AB2969" s="11">
        <f t="shared" si="219"/>
        <v>12890.28</v>
      </c>
      <c r="AC2969" s="170">
        <v>15683.72</v>
      </c>
      <c r="AD2969" s="11"/>
      <c r="AE2969" s="4"/>
      <c r="AF2969" s="4"/>
    </row>
    <row r="2970" spans="1:32">
      <c r="A2970" s="56"/>
      <c r="B2970" s="195"/>
      <c r="C2970" s="11" t="s">
        <v>196</v>
      </c>
      <c r="D2970" s="11"/>
      <c r="E2970" s="11" t="s">
        <v>54</v>
      </c>
      <c r="F2970" s="11">
        <v>950</v>
      </c>
      <c r="G2970" s="11"/>
      <c r="H2970" s="11">
        <f t="shared" si="217"/>
        <v>3</v>
      </c>
      <c r="I2970" s="11"/>
      <c r="J2970" s="207">
        <v>195.39</v>
      </c>
      <c r="K2970" s="11"/>
      <c r="M2970" s="11">
        <v>1</v>
      </c>
      <c r="N2970" s="70"/>
      <c r="P2970" s="196">
        <f t="shared" si="220"/>
        <v>195.39</v>
      </c>
      <c r="Q2970" s="11"/>
      <c r="R2970" s="11"/>
      <c r="S2970" s="11"/>
      <c r="T2970" s="170">
        <f t="shared" si="221"/>
        <v>950</v>
      </c>
      <c r="U2970" s="11"/>
      <c r="V2970" s="11"/>
      <c r="W2970" s="11"/>
      <c r="Y2970" s="11">
        <v>195.39</v>
      </c>
      <c r="Z2970" s="11">
        <f t="shared" si="218"/>
        <v>276.36</v>
      </c>
      <c r="AB2970" s="11">
        <f t="shared" si="219"/>
        <v>159.46</v>
      </c>
      <c r="AC2970" s="170">
        <v>194.02</v>
      </c>
      <c r="AD2970" s="11"/>
      <c r="AE2970" s="4"/>
      <c r="AF2970" s="4"/>
    </row>
    <row r="2971" spans="1:32">
      <c r="A2971" s="56"/>
      <c r="B2971" s="195"/>
      <c r="C2971" s="11" t="s">
        <v>196</v>
      </c>
      <c r="D2971" s="11"/>
      <c r="E2971" s="11" t="s">
        <v>197</v>
      </c>
      <c r="F2971" s="11">
        <v>200818</v>
      </c>
      <c r="G2971" s="11"/>
      <c r="H2971" s="11">
        <f t="shared" si="217"/>
        <v>574</v>
      </c>
      <c r="I2971" s="11"/>
      <c r="J2971" s="207">
        <v>31797.159999999996</v>
      </c>
      <c r="K2971" s="11"/>
      <c r="M2971" s="11">
        <v>95</v>
      </c>
      <c r="N2971" s="70"/>
      <c r="P2971" s="196">
        <f t="shared" si="220"/>
        <v>334.70694736842103</v>
      </c>
      <c r="Q2971" s="11"/>
      <c r="R2971" s="11"/>
      <c r="S2971" s="11"/>
      <c r="T2971" s="170">
        <f t="shared" si="221"/>
        <v>2113.8736842105263</v>
      </c>
      <c r="U2971" s="11"/>
      <c r="V2971" s="11"/>
      <c r="W2971" s="11"/>
      <c r="Y2971" s="11">
        <v>31797.159999999996</v>
      </c>
      <c r="Z2971" s="11">
        <f t="shared" si="218"/>
        <v>44973.89</v>
      </c>
      <c r="AB2971" s="11">
        <f t="shared" si="219"/>
        <v>25950.15</v>
      </c>
      <c r="AC2971" s="170">
        <v>31573.79</v>
      </c>
      <c r="AD2971" s="11"/>
      <c r="AE2971" s="4"/>
      <c r="AF2971" s="4"/>
    </row>
    <row r="2972" spans="1:32">
      <c r="A2972" s="56"/>
      <c r="B2972" s="195"/>
      <c r="C2972" s="11" t="s">
        <v>199</v>
      </c>
      <c r="D2972" s="11"/>
      <c r="E2972" s="11" t="s">
        <v>52</v>
      </c>
      <c r="F2972" s="11">
        <v>5456</v>
      </c>
      <c r="G2972" s="11"/>
      <c r="H2972" s="11">
        <f t="shared" si="217"/>
        <v>16</v>
      </c>
      <c r="I2972" s="11"/>
      <c r="J2972" s="207">
        <v>616.71</v>
      </c>
      <c r="K2972" s="11"/>
      <c r="M2972" s="11">
        <v>3</v>
      </c>
      <c r="N2972" s="70"/>
      <c r="P2972" s="196">
        <f t="shared" si="220"/>
        <v>205.57000000000002</v>
      </c>
      <c r="Q2972" s="11"/>
      <c r="R2972" s="11"/>
      <c r="S2972" s="11"/>
      <c r="T2972" s="170">
        <f t="shared" si="221"/>
        <v>1818.6666666666667</v>
      </c>
      <c r="U2972" s="11"/>
      <c r="V2972" s="11"/>
      <c r="W2972" s="11"/>
      <c r="Y2972" s="11">
        <v>616.71</v>
      </c>
      <c r="Z2972" s="11">
        <f t="shared" si="218"/>
        <v>872.27</v>
      </c>
      <c r="AB2972" s="11">
        <f t="shared" si="219"/>
        <v>503.31</v>
      </c>
      <c r="AC2972" s="170">
        <v>612.38</v>
      </c>
      <c r="AD2972" s="11"/>
      <c r="AE2972" s="4"/>
      <c r="AF2972" s="4"/>
    </row>
    <row r="2973" spans="1:32">
      <c r="A2973" s="56"/>
      <c r="B2973" s="195"/>
      <c r="C2973" s="11" t="s">
        <v>200</v>
      </c>
      <c r="D2973" s="11"/>
      <c r="E2973" s="11" t="s">
        <v>115</v>
      </c>
      <c r="F2973" s="11">
        <v>96706</v>
      </c>
      <c r="G2973" s="11"/>
      <c r="H2973" s="11">
        <f t="shared" si="217"/>
        <v>277</v>
      </c>
      <c r="I2973" s="11"/>
      <c r="J2973" s="207">
        <v>9347.5699999999979</v>
      </c>
      <c r="K2973" s="11"/>
      <c r="M2973" s="11">
        <v>52</v>
      </c>
      <c r="N2973" s="70"/>
      <c r="P2973" s="196">
        <f t="shared" si="220"/>
        <v>179.76096153846149</v>
      </c>
      <c r="Q2973" s="11"/>
      <c r="R2973" s="11"/>
      <c r="S2973" s="11"/>
      <c r="T2973" s="170">
        <f t="shared" si="221"/>
        <v>1859.7307692307693</v>
      </c>
      <c r="U2973" s="11"/>
      <c r="V2973" s="11"/>
      <c r="W2973" s="11"/>
      <c r="Y2973" s="11">
        <v>9347.5699999999979</v>
      </c>
      <c r="Z2973" s="11">
        <f t="shared" si="218"/>
        <v>13221.2</v>
      </c>
      <c r="AB2973" s="11">
        <f t="shared" si="219"/>
        <v>7628.7</v>
      </c>
      <c r="AC2973" s="170">
        <v>9281.9</v>
      </c>
      <c r="AD2973" s="11"/>
      <c r="AE2973" s="4"/>
      <c r="AF2973" s="4"/>
    </row>
    <row r="2974" spans="1:32">
      <c r="A2974" s="56"/>
      <c r="B2974" s="195"/>
      <c r="C2974" s="11" t="s">
        <v>582</v>
      </c>
      <c r="D2974" s="11"/>
      <c r="E2974" s="11" t="s">
        <v>162</v>
      </c>
      <c r="F2974" s="11">
        <v>5633</v>
      </c>
      <c r="G2974" s="11"/>
      <c r="H2974" s="11">
        <f t="shared" si="217"/>
        <v>16</v>
      </c>
      <c r="I2974" s="11"/>
      <c r="J2974" s="207">
        <v>678.99</v>
      </c>
      <c r="K2974" s="11"/>
      <c r="M2974" s="11">
        <v>6</v>
      </c>
      <c r="N2974" s="70"/>
      <c r="P2974" s="196">
        <f t="shared" si="220"/>
        <v>113.16500000000001</v>
      </c>
      <c r="Q2974" s="11"/>
      <c r="R2974" s="11"/>
      <c r="S2974" s="11"/>
      <c r="T2974" s="170">
        <f t="shared" si="221"/>
        <v>938.83333333333337</v>
      </c>
      <c r="U2974" s="11"/>
      <c r="V2974" s="11"/>
      <c r="W2974" s="11"/>
      <c r="Y2974" s="11">
        <v>678.99</v>
      </c>
      <c r="Z2974" s="11">
        <f t="shared" si="218"/>
        <v>960.36</v>
      </c>
      <c r="AB2974" s="11">
        <f t="shared" si="219"/>
        <v>554.13</v>
      </c>
      <c r="AC2974" s="170">
        <v>674.22</v>
      </c>
      <c r="AD2974" s="11"/>
      <c r="AE2974" s="4"/>
      <c r="AF2974" s="4"/>
    </row>
    <row r="2975" spans="1:32">
      <c r="A2975" s="56"/>
      <c r="B2975" s="195"/>
      <c r="C2975" s="11" t="s">
        <v>201</v>
      </c>
      <c r="D2975" s="11"/>
      <c r="E2975" s="11" t="s">
        <v>68</v>
      </c>
      <c r="F2975" s="11">
        <v>34138</v>
      </c>
      <c r="G2975" s="11"/>
      <c r="H2975" s="11">
        <f t="shared" si="217"/>
        <v>98</v>
      </c>
      <c r="I2975" s="11"/>
      <c r="J2975" s="207">
        <v>5484.0400000000009</v>
      </c>
      <c r="K2975" s="11"/>
      <c r="M2975" s="11">
        <v>9</v>
      </c>
      <c r="N2975" s="70"/>
      <c r="P2975" s="196">
        <f t="shared" si="220"/>
        <v>609.33777777777789</v>
      </c>
      <c r="Q2975" s="11"/>
      <c r="R2975" s="11"/>
      <c r="S2975" s="11"/>
      <c r="T2975" s="170">
        <f t="shared" si="221"/>
        <v>3793.1111111111113</v>
      </c>
      <c r="U2975" s="11"/>
      <c r="V2975" s="11"/>
      <c r="W2975" s="11"/>
      <c r="Y2975" s="11">
        <v>5484.0400000000009</v>
      </c>
      <c r="Z2975" s="11">
        <f t="shared" si="218"/>
        <v>7756.62</v>
      </c>
      <c r="AB2975" s="11">
        <f t="shared" si="219"/>
        <v>4475.6099999999997</v>
      </c>
      <c r="AC2975" s="170">
        <v>5445.51</v>
      </c>
      <c r="AD2975" s="11"/>
      <c r="AE2975" s="4"/>
      <c r="AF2975" s="4"/>
    </row>
    <row r="2976" spans="1:32">
      <c r="A2976" s="56"/>
      <c r="B2976" s="195"/>
      <c r="C2976" s="11" t="s">
        <v>202</v>
      </c>
      <c r="D2976" s="11"/>
      <c r="E2976" s="11" t="s">
        <v>59</v>
      </c>
      <c r="F2976" s="11">
        <v>19829</v>
      </c>
      <c r="G2976" s="11"/>
      <c r="H2976" s="11">
        <f t="shared" si="217"/>
        <v>57</v>
      </c>
      <c r="I2976" s="11"/>
      <c r="J2976" s="207">
        <v>2729.67</v>
      </c>
      <c r="K2976" s="11"/>
      <c r="M2976" s="11">
        <v>19</v>
      </c>
      <c r="N2976" s="70"/>
      <c r="P2976" s="196">
        <f t="shared" si="220"/>
        <v>143.66684210526316</v>
      </c>
      <c r="Q2976" s="11"/>
      <c r="R2976" s="11"/>
      <c r="S2976" s="11"/>
      <c r="T2976" s="170">
        <f t="shared" si="221"/>
        <v>1043.6315789473683</v>
      </c>
      <c r="U2976" s="11"/>
      <c r="V2976" s="11"/>
      <c r="W2976" s="11"/>
      <c r="Y2976" s="11">
        <v>2729.67</v>
      </c>
      <c r="Z2976" s="11">
        <f t="shared" si="218"/>
        <v>3860.84</v>
      </c>
      <c r="AB2976" s="11">
        <f t="shared" si="219"/>
        <v>2227.73</v>
      </c>
      <c r="AC2976" s="170">
        <v>2710.49</v>
      </c>
      <c r="AD2976" s="11"/>
      <c r="AE2976" s="4"/>
      <c r="AF2976" s="4"/>
    </row>
    <row r="2977" spans="1:32">
      <c r="A2977" s="56"/>
      <c r="B2977" s="195"/>
      <c r="C2977" s="11" t="s">
        <v>203</v>
      </c>
      <c r="D2977" s="11"/>
      <c r="E2977" s="11" t="s">
        <v>135</v>
      </c>
      <c r="F2977" s="11">
        <v>196386</v>
      </c>
      <c r="G2977" s="11"/>
      <c r="H2977" s="11">
        <f t="shared" si="217"/>
        <v>562</v>
      </c>
      <c r="I2977" s="11"/>
      <c r="J2977" s="207">
        <v>13612.969999999998</v>
      </c>
      <c r="K2977" s="11"/>
      <c r="M2977" s="11">
        <v>30</v>
      </c>
      <c r="N2977" s="70"/>
      <c r="P2977" s="196">
        <f t="shared" si="220"/>
        <v>453.76566666666656</v>
      </c>
      <c r="Q2977" s="11"/>
      <c r="R2977" s="11"/>
      <c r="S2977" s="11"/>
      <c r="T2977" s="170">
        <f t="shared" si="221"/>
        <v>6546.2</v>
      </c>
      <c r="U2977" s="11"/>
      <c r="V2977" s="11"/>
      <c r="W2977" s="11"/>
      <c r="Y2977" s="11">
        <v>13612.969999999998</v>
      </c>
      <c r="Z2977" s="11">
        <f t="shared" si="218"/>
        <v>19254.18</v>
      </c>
      <c r="AB2977" s="11">
        <f t="shared" si="219"/>
        <v>11109.75</v>
      </c>
      <c r="AC2977" s="170">
        <v>13517.34</v>
      </c>
      <c r="AD2977" s="11"/>
      <c r="AE2977" s="4"/>
      <c r="AF2977" s="4"/>
    </row>
    <row r="2978" spans="1:32">
      <c r="A2978" s="56"/>
      <c r="B2978" s="195"/>
      <c r="C2978" s="11" t="s">
        <v>204</v>
      </c>
      <c r="D2978" s="11"/>
      <c r="E2978" s="11" t="s">
        <v>133</v>
      </c>
      <c r="F2978" s="11">
        <v>344</v>
      </c>
      <c r="G2978" s="11"/>
      <c r="H2978" s="11">
        <f t="shared" si="217"/>
        <v>1</v>
      </c>
      <c r="I2978" s="11"/>
      <c r="J2978" s="207">
        <v>57.66</v>
      </c>
      <c r="K2978" s="11"/>
      <c r="M2978" s="11">
        <v>3</v>
      </c>
      <c r="N2978" s="70"/>
      <c r="P2978" s="196">
        <f t="shared" si="220"/>
        <v>19.22</v>
      </c>
      <c r="Q2978" s="11"/>
      <c r="R2978" s="11"/>
      <c r="S2978" s="11"/>
      <c r="T2978" s="170">
        <f t="shared" si="221"/>
        <v>114.66666666666667</v>
      </c>
      <c r="U2978" s="11"/>
      <c r="V2978" s="11"/>
      <c r="W2978" s="11"/>
      <c r="Y2978" s="11">
        <v>57.66</v>
      </c>
      <c r="Z2978" s="11">
        <f t="shared" si="218"/>
        <v>81.55</v>
      </c>
      <c r="AB2978" s="11">
        <f t="shared" si="219"/>
        <v>47.06</v>
      </c>
      <c r="AC2978" s="170">
        <v>57.25</v>
      </c>
      <c r="AD2978" s="11"/>
      <c r="AE2978" s="4"/>
      <c r="AF2978" s="4"/>
    </row>
    <row r="2979" spans="1:32">
      <c r="A2979" s="56"/>
      <c r="B2979" s="195"/>
      <c r="C2979" s="11" t="s">
        <v>204</v>
      </c>
      <c r="D2979" s="11"/>
      <c r="E2979" s="11" t="s">
        <v>205</v>
      </c>
      <c r="F2979" s="11">
        <v>170212</v>
      </c>
      <c r="G2979" s="11"/>
      <c r="H2979" s="11">
        <f t="shared" si="217"/>
        <v>487</v>
      </c>
      <c r="I2979" s="11"/>
      <c r="J2979" s="207">
        <v>17342.570000000003</v>
      </c>
      <c r="K2979" s="11"/>
      <c r="M2979" s="11">
        <v>66</v>
      </c>
      <c r="N2979" s="70"/>
      <c r="P2979" s="196">
        <f t="shared" si="220"/>
        <v>262.76621212121216</v>
      </c>
      <c r="Q2979" s="11"/>
      <c r="R2979" s="11"/>
      <c r="S2979" s="11"/>
      <c r="T2979" s="170">
        <f t="shared" si="221"/>
        <v>2578.969696969697</v>
      </c>
      <c r="U2979" s="11"/>
      <c r="V2979" s="11"/>
      <c r="W2979" s="11"/>
      <c r="Y2979" s="11">
        <v>17342.570000000003</v>
      </c>
      <c r="Z2979" s="11">
        <f t="shared" si="218"/>
        <v>24529.32</v>
      </c>
      <c r="AB2979" s="11">
        <f t="shared" si="219"/>
        <v>14153.54</v>
      </c>
      <c r="AC2979" s="170">
        <v>17220.740000000002</v>
      </c>
      <c r="AD2979" s="11"/>
      <c r="AE2979" s="4"/>
      <c r="AF2979" s="4"/>
    </row>
    <row r="2980" spans="1:32">
      <c r="A2980" s="56"/>
      <c r="B2980" s="195"/>
      <c r="C2980" s="11" t="s">
        <v>204</v>
      </c>
      <c r="D2980" s="11"/>
      <c r="E2980" s="11" t="s">
        <v>206</v>
      </c>
      <c r="F2980" s="11">
        <v>14</v>
      </c>
      <c r="G2980" s="11"/>
      <c r="H2980" s="11">
        <f t="shared" si="217"/>
        <v>0</v>
      </c>
      <c r="I2980" s="11"/>
      <c r="J2980" s="207">
        <v>15.89</v>
      </c>
      <c r="K2980" s="11"/>
      <c r="M2980" s="11">
        <v>1</v>
      </c>
      <c r="N2980" s="70"/>
      <c r="P2980" s="196">
        <f t="shared" si="220"/>
        <v>15.89</v>
      </c>
      <c r="Q2980" s="11"/>
      <c r="R2980" s="11"/>
      <c r="S2980" s="11"/>
      <c r="T2980" s="170">
        <f t="shared" si="221"/>
        <v>14</v>
      </c>
      <c r="U2980" s="11"/>
      <c r="V2980" s="11"/>
      <c r="W2980" s="11"/>
      <c r="Y2980" s="11">
        <v>15.89</v>
      </c>
      <c r="Z2980" s="11">
        <f t="shared" si="218"/>
        <v>22.47</v>
      </c>
      <c r="AB2980" s="11">
        <f t="shared" si="219"/>
        <v>12.97</v>
      </c>
      <c r="AC2980" s="170">
        <v>15.78</v>
      </c>
      <c r="AD2980" s="11"/>
      <c r="AE2980" s="4"/>
      <c r="AF2980" s="4"/>
    </row>
    <row r="2981" spans="1:32">
      <c r="A2981" s="56"/>
      <c r="B2981" s="195"/>
      <c r="C2981" s="11" t="s">
        <v>207</v>
      </c>
      <c r="D2981" s="11"/>
      <c r="E2981" s="11" t="s">
        <v>157</v>
      </c>
      <c r="F2981" s="11">
        <v>8746</v>
      </c>
      <c r="G2981" s="11"/>
      <c r="H2981" s="11">
        <f t="shared" si="217"/>
        <v>25</v>
      </c>
      <c r="I2981" s="11"/>
      <c r="J2981" s="207">
        <v>1219.6599999999999</v>
      </c>
      <c r="K2981" s="11"/>
      <c r="M2981" s="11">
        <v>15</v>
      </c>
      <c r="N2981" s="70"/>
      <c r="P2981" s="196">
        <f t="shared" si="220"/>
        <v>81.310666666666663</v>
      </c>
      <c r="Q2981" s="11"/>
      <c r="R2981" s="11"/>
      <c r="S2981" s="11"/>
      <c r="T2981" s="170">
        <f t="shared" si="221"/>
        <v>583.06666666666672</v>
      </c>
      <c r="U2981" s="11"/>
      <c r="V2981" s="11"/>
      <c r="W2981" s="11"/>
      <c r="Y2981" s="11">
        <v>1219.6599999999999</v>
      </c>
      <c r="Z2981" s="11">
        <f t="shared" si="218"/>
        <v>1725.09</v>
      </c>
      <c r="AB2981" s="11">
        <f t="shared" si="219"/>
        <v>995.38</v>
      </c>
      <c r="AC2981" s="170">
        <v>1211.0899999999999</v>
      </c>
      <c r="AD2981" s="11"/>
      <c r="AE2981" s="4"/>
      <c r="AF2981" s="4"/>
    </row>
    <row r="2982" spans="1:32">
      <c r="A2982" s="56"/>
      <c r="B2982" s="195"/>
      <c r="C2982" s="11" t="s">
        <v>208</v>
      </c>
      <c r="D2982" s="11"/>
      <c r="E2982" s="11" t="s">
        <v>209</v>
      </c>
      <c r="F2982" s="11">
        <v>1058116</v>
      </c>
      <c r="G2982" s="11"/>
      <c r="H2982" s="11">
        <f t="shared" si="217"/>
        <v>3026</v>
      </c>
      <c r="I2982" s="11"/>
      <c r="J2982" s="207">
        <v>43358.15</v>
      </c>
      <c r="K2982" s="11"/>
      <c r="M2982" s="11">
        <v>26</v>
      </c>
      <c r="N2982" s="70"/>
      <c r="P2982" s="196">
        <f t="shared" si="220"/>
        <v>1667.6211538461539</v>
      </c>
      <c r="Q2982" s="11"/>
      <c r="R2982" s="11"/>
      <c r="S2982" s="11"/>
      <c r="T2982" s="170">
        <f t="shared" si="221"/>
        <v>40696.769230769234</v>
      </c>
      <c r="U2982" s="11"/>
      <c r="V2982" s="11"/>
      <c r="W2982" s="11"/>
      <c r="Y2982" s="11">
        <v>43358.15</v>
      </c>
      <c r="Z2982" s="11">
        <f t="shared" si="218"/>
        <v>61325.75</v>
      </c>
      <c r="AB2982" s="11">
        <f t="shared" si="219"/>
        <v>35385.25</v>
      </c>
      <c r="AC2982" s="170">
        <v>43053.56</v>
      </c>
      <c r="AD2982" s="11"/>
      <c r="AE2982" s="4"/>
      <c r="AF2982" s="4"/>
    </row>
    <row r="2983" spans="1:32">
      <c r="A2983" s="56"/>
      <c r="B2983" s="195"/>
      <c r="C2983" s="11" t="s">
        <v>210</v>
      </c>
      <c r="D2983" s="11"/>
      <c r="E2983" s="11" t="s">
        <v>86</v>
      </c>
      <c r="F2983" s="11">
        <v>626</v>
      </c>
      <c r="G2983" s="11"/>
      <c r="H2983" s="11">
        <f t="shared" si="217"/>
        <v>2</v>
      </c>
      <c r="I2983" s="11"/>
      <c r="J2983" s="207">
        <v>35.9</v>
      </c>
      <c r="K2983" s="11"/>
      <c r="M2983" s="11">
        <v>1</v>
      </c>
      <c r="N2983" s="70"/>
      <c r="P2983" s="196">
        <f t="shared" si="220"/>
        <v>35.9</v>
      </c>
      <c r="Q2983" s="11"/>
      <c r="R2983" s="11"/>
      <c r="S2983" s="11"/>
      <c r="T2983" s="170">
        <f t="shared" si="221"/>
        <v>626</v>
      </c>
      <c r="U2983" s="11"/>
      <c r="V2983" s="11"/>
      <c r="W2983" s="11"/>
      <c r="Y2983" s="11">
        <v>35.9</v>
      </c>
      <c r="Z2983" s="11">
        <f t="shared" si="218"/>
        <v>50.78</v>
      </c>
      <c r="AB2983" s="11">
        <f t="shared" si="219"/>
        <v>29.3</v>
      </c>
      <c r="AC2983" s="170">
        <v>35.65</v>
      </c>
      <c r="AD2983" s="11"/>
      <c r="AE2983" s="4"/>
      <c r="AF2983" s="4"/>
    </row>
    <row r="2984" spans="1:32">
      <c r="A2984" s="56"/>
      <c r="B2984" s="195"/>
      <c r="C2984" s="11" t="s">
        <v>210</v>
      </c>
      <c r="D2984" s="11"/>
      <c r="E2984" s="11" t="s">
        <v>192</v>
      </c>
      <c r="F2984" s="11">
        <v>254964</v>
      </c>
      <c r="G2984" s="11"/>
      <c r="H2984" s="11">
        <f t="shared" si="217"/>
        <v>729</v>
      </c>
      <c r="I2984" s="11"/>
      <c r="J2984" s="207">
        <v>29127.96000000001</v>
      </c>
      <c r="K2984" s="11"/>
      <c r="M2984" s="11">
        <v>127</v>
      </c>
      <c r="N2984" s="70"/>
      <c r="P2984" s="196">
        <f t="shared" si="220"/>
        <v>229.35401574803157</v>
      </c>
      <c r="Q2984" s="11"/>
      <c r="R2984" s="11"/>
      <c r="S2984" s="11"/>
      <c r="T2984" s="170">
        <f t="shared" si="221"/>
        <v>2007.5905511811025</v>
      </c>
      <c r="U2984" s="11"/>
      <c r="V2984" s="11"/>
      <c r="W2984" s="11"/>
      <c r="Y2984" s="11">
        <v>29127.96000000001</v>
      </c>
      <c r="Z2984" s="11">
        <f t="shared" si="218"/>
        <v>41198.58</v>
      </c>
      <c r="AB2984" s="11">
        <f t="shared" si="219"/>
        <v>23771.78</v>
      </c>
      <c r="AC2984" s="170">
        <v>28923.34</v>
      </c>
      <c r="AD2984" s="11"/>
      <c r="AE2984" s="4"/>
      <c r="AF2984" s="4"/>
    </row>
    <row r="2985" spans="1:32">
      <c r="A2985" s="56"/>
      <c r="B2985" s="195"/>
      <c r="C2985" s="11" t="s">
        <v>212</v>
      </c>
      <c r="D2985" s="11"/>
      <c r="E2985" s="11" t="s">
        <v>213</v>
      </c>
      <c r="F2985" s="11">
        <v>53273</v>
      </c>
      <c r="G2985" s="11"/>
      <c r="H2985" s="11">
        <f t="shared" si="217"/>
        <v>152</v>
      </c>
      <c r="I2985" s="11"/>
      <c r="J2985" s="207">
        <v>9076.15</v>
      </c>
      <c r="K2985" s="11"/>
      <c r="M2985" s="11">
        <v>14</v>
      </c>
      <c r="N2985" s="70"/>
      <c r="P2985" s="196">
        <f t="shared" si="220"/>
        <v>648.29642857142858</v>
      </c>
      <c r="Q2985" s="11"/>
      <c r="R2985" s="11"/>
      <c r="S2985" s="11"/>
      <c r="T2985" s="170">
        <f t="shared" si="221"/>
        <v>3805.2142857142858</v>
      </c>
      <c r="U2985" s="11"/>
      <c r="V2985" s="11"/>
      <c r="W2985" s="11"/>
      <c r="Y2985" s="11">
        <v>9076.15</v>
      </c>
      <c r="Z2985" s="11">
        <f t="shared" si="218"/>
        <v>12837.3</v>
      </c>
      <c r="AB2985" s="11">
        <f t="shared" si="219"/>
        <v>7407.19</v>
      </c>
      <c r="AC2985" s="170">
        <v>9012.39</v>
      </c>
      <c r="AD2985" s="11"/>
      <c r="AE2985" s="4"/>
      <c r="AF2985" s="4"/>
    </row>
    <row r="2986" spans="1:32">
      <c r="A2986" s="56"/>
      <c r="B2986" s="195"/>
      <c r="C2986" s="11" t="s">
        <v>212</v>
      </c>
      <c r="D2986" s="11"/>
      <c r="E2986" s="11" t="s">
        <v>64</v>
      </c>
      <c r="F2986" s="11"/>
      <c r="G2986" s="11"/>
      <c r="H2986" s="11">
        <f t="shared" si="217"/>
        <v>0</v>
      </c>
      <c r="I2986" s="11"/>
      <c r="J2986" s="207">
        <v>26.59</v>
      </c>
      <c r="K2986" s="11"/>
      <c r="M2986" s="11">
        <v>1</v>
      </c>
      <c r="N2986" s="70"/>
      <c r="P2986" s="196">
        <f t="shared" si="220"/>
        <v>26.59</v>
      </c>
      <c r="Q2986" s="11"/>
      <c r="R2986" s="11"/>
      <c r="S2986" s="11"/>
      <c r="T2986" s="170">
        <f t="shared" si="221"/>
        <v>0</v>
      </c>
      <c r="U2986" s="11"/>
      <c r="V2986" s="11"/>
      <c r="W2986" s="11"/>
      <c r="Y2986" s="11">
        <v>26.59</v>
      </c>
      <c r="Z2986" s="11">
        <f t="shared" si="218"/>
        <v>37.61</v>
      </c>
      <c r="AB2986" s="11">
        <f t="shared" si="219"/>
        <v>21.7</v>
      </c>
      <c r="AC2986" s="170">
        <v>26.4</v>
      </c>
      <c r="AD2986" s="11"/>
      <c r="AE2986" s="4"/>
      <c r="AF2986" s="4"/>
    </row>
    <row r="2987" spans="1:32">
      <c r="A2987" s="56"/>
      <c r="B2987" s="195"/>
      <c r="C2987" s="11" t="s">
        <v>212</v>
      </c>
      <c r="D2987" s="11"/>
      <c r="E2987" s="11" t="s">
        <v>215</v>
      </c>
      <c r="F2987" s="11">
        <v>11064</v>
      </c>
      <c r="G2987" s="11"/>
      <c r="H2987" s="11">
        <f t="shared" si="217"/>
        <v>32</v>
      </c>
      <c r="I2987" s="11"/>
      <c r="J2987" s="207">
        <v>1465.97</v>
      </c>
      <c r="K2987" s="11"/>
      <c r="M2987" s="11">
        <v>5</v>
      </c>
      <c r="N2987" s="70"/>
      <c r="P2987" s="196">
        <f t="shared" si="220"/>
        <v>293.19400000000002</v>
      </c>
      <c r="Q2987" s="11"/>
      <c r="R2987" s="11"/>
      <c r="S2987" s="11"/>
      <c r="T2987" s="170">
        <f t="shared" si="221"/>
        <v>2212.8000000000002</v>
      </c>
      <c r="U2987" s="11"/>
      <c r="V2987" s="11"/>
      <c r="W2987" s="11"/>
      <c r="Y2987" s="11">
        <v>1465.97</v>
      </c>
      <c r="Z2987" s="11">
        <f t="shared" si="218"/>
        <v>2073.4699999999998</v>
      </c>
      <c r="AB2987" s="11">
        <f t="shared" si="219"/>
        <v>1196.4000000000001</v>
      </c>
      <c r="AC2987" s="170">
        <v>1455.67</v>
      </c>
      <c r="AD2987" s="11"/>
      <c r="AE2987" s="4"/>
      <c r="AF2987" s="4"/>
    </row>
    <row r="2988" spans="1:32">
      <c r="A2988" s="56"/>
      <c r="B2988" s="195"/>
      <c r="C2988" s="11" t="s">
        <v>216</v>
      </c>
      <c r="D2988" s="11"/>
      <c r="E2988" s="11" t="s">
        <v>198</v>
      </c>
      <c r="F2988" s="11">
        <v>35127</v>
      </c>
      <c r="G2988" s="11"/>
      <c r="H2988" s="11">
        <f t="shared" si="217"/>
        <v>100</v>
      </c>
      <c r="I2988" s="11"/>
      <c r="J2988" s="207">
        <v>6223.1899999999978</v>
      </c>
      <c r="K2988" s="11"/>
      <c r="M2988" s="11">
        <v>56</v>
      </c>
      <c r="N2988" s="70"/>
      <c r="P2988" s="196">
        <f t="shared" si="220"/>
        <v>111.12839285714281</v>
      </c>
      <c r="Q2988" s="11"/>
      <c r="R2988" s="11"/>
      <c r="S2988" s="11"/>
      <c r="T2988" s="170">
        <f t="shared" si="221"/>
        <v>627.26785714285711</v>
      </c>
      <c r="U2988" s="11"/>
      <c r="V2988" s="11"/>
      <c r="W2988" s="11"/>
      <c r="Y2988" s="11">
        <v>6223.1899999999978</v>
      </c>
      <c r="Z2988" s="11">
        <f t="shared" si="218"/>
        <v>8802.08</v>
      </c>
      <c r="AB2988" s="11">
        <f t="shared" si="219"/>
        <v>5078.84</v>
      </c>
      <c r="AC2988" s="170">
        <v>6179.47</v>
      </c>
      <c r="AD2988" s="11"/>
      <c r="AE2988" s="4"/>
      <c r="AF2988" s="4"/>
    </row>
    <row r="2989" spans="1:32">
      <c r="A2989" s="56"/>
      <c r="B2989" s="195"/>
      <c r="C2989" s="11" t="s">
        <v>217</v>
      </c>
      <c r="D2989" s="11"/>
      <c r="E2989" s="11" t="s">
        <v>155</v>
      </c>
      <c r="F2989" s="11">
        <v>25242</v>
      </c>
      <c r="G2989" s="11"/>
      <c r="H2989" s="11">
        <f t="shared" ref="H2989:H3052" si="222">ROUND($H$3388*F2989/$F$3388,0)</f>
        <v>72</v>
      </c>
      <c r="I2989" s="11"/>
      <c r="J2989" s="207">
        <v>3031.13</v>
      </c>
      <c r="K2989" s="11"/>
      <c r="M2989" s="11">
        <v>13</v>
      </c>
      <c r="N2989" s="70"/>
      <c r="P2989" s="196">
        <f t="shared" si="220"/>
        <v>233.16384615384615</v>
      </c>
      <c r="Q2989" s="11"/>
      <c r="R2989" s="11"/>
      <c r="S2989" s="11"/>
      <c r="T2989" s="170">
        <f t="shared" si="221"/>
        <v>1941.6923076923076</v>
      </c>
      <c r="U2989" s="11"/>
      <c r="V2989" s="11"/>
      <c r="W2989" s="11"/>
      <c r="Y2989" s="11">
        <v>3031.13</v>
      </c>
      <c r="Z2989" s="11">
        <f t="shared" ref="Z2989:Z3052" si="223">ROUND($Z$3388*Y2989/$Y$3388,2)</f>
        <v>4287.2299999999996</v>
      </c>
      <c r="AB2989" s="11">
        <f t="shared" ref="AB2989:AB3052" si="224">ROUND($AB$3388*Y2989/$Y$3388,2)</f>
        <v>2473.75</v>
      </c>
      <c r="AC2989" s="170">
        <v>3009.84</v>
      </c>
      <c r="AD2989" s="11"/>
      <c r="AE2989" s="4"/>
      <c r="AF2989" s="4"/>
    </row>
    <row r="2990" spans="1:32">
      <c r="A2990" s="56"/>
      <c r="B2990" s="195"/>
      <c r="C2990" s="11" t="s">
        <v>218</v>
      </c>
      <c r="D2990" s="11"/>
      <c r="E2990" s="11" t="s">
        <v>86</v>
      </c>
      <c r="F2990" s="11">
        <v>70558</v>
      </c>
      <c r="G2990" s="11"/>
      <c r="H2990" s="11">
        <f t="shared" si="222"/>
        <v>202</v>
      </c>
      <c r="I2990" s="11"/>
      <c r="J2990" s="207">
        <v>11428.039999999999</v>
      </c>
      <c r="K2990" s="11"/>
      <c r="M2990" s="11">
        <v>46</v>
      </c>
      <c r="N2990" s="70"/>
      <c r="P2990" s="196">
        <f t="shared" ref="P2990:P3053" si="225">J2990/M2990</f>
        <v>248.43565217391301</v>
      </c>
      <c r="Q2990" s="11"/>
      <c r="R2990" s="11"/>
      <c r="S2990" s="11"/>
      <c r="T2990" s="170">
        <f t="shared" ref="T2990:T3053" si="226">F2990/M2990</f>
        <v>1533.8695652173913</v>
      </c>
      <c r="U2990" s="11"/>
      <c r="V2990" s="11"/>
      <c r="W2990" s="11"/>
      <c r="Y2990" s="11">
        <v>11428.039999999999</v>
      </c>
      <c r="Z2990" s="11">
        <f t="shared" si="223"/>
        <v>16163.82</v>
      </c>
      <c r="AB2990" s="11">
        <f t="shared" si="224"/>
        <v>9326.6</v>
      </c>
      <c r="AC2990" s="170">
        <v>11347.76</v>
      </c>
      <c r="AD2990" s="11"/>
      <c r="AE2990" s="4"/>
      <c r="AF2990" s="4"/>
    </row>
    <row r="2991" spans="1:32">
      <c r="A2991" s="56"/>
      <c r="B2991" s="195"/>
      <c r="C2991" s="11" t="s">
        <v>218</v>
      </c>
      <c r="D2991" s="11"/>
      <c r="E2991" s="11" t="s">
        <v>232</v>
      </c>
      <c r="F2991" s="11">
        <v>9</v>
      </c>
      <c r="G2991" s="11"/>
      <c r="H2991" s="11">
        <f t="shared" si="222"/>
        <v>0</v>
      </c>
      <c r="I2991" s="11"/>
      <c r="J2991" s="207">
        <v>13.04</v>
      </c>
      <c r="K2991" s="11"/>
      <c r="M2991" s="11">
        <v>1</v>
      </c>
      <c r="N2991" s="70"/>
      <c r="P2991" s="196">
        <f t="shared" si="225"/>
        <v>13.04</v>
      </c>
      <c r="Q2991" s="11"/>
      <c r="R2991" s="11"/>
      <c r="S2991" s="11"/>
      <c r="T2991" s="170">
        <f t="shared" si="226"/>
        <v>9</v>
      </c>
      <c r="U2991" s="11"/>
      <c r="V2991" s="11"/>
      <c r="W2991" s="11"/>
      <c r="Y2991" s="11">
        <v>13.04</v>
      </c>
      <c r="Z2991" s="11">
        <f t="shared" si="223"/>
        <v>18.440000000000001</v>
      </c>
      <c r="AB2991" s="11">
        <f t="shared" si="224"/>
        <v>10.64</v>
      </c>
      <c r="AC2991" s="170">
        <v>12.95</v>
      </c>
      <c r="AD2991" s="11"/>
      <c r="AE2991" s="4"/>
      <c r="AF2991" s="4"/>
    </row>
    <row r="2992" spans="1:32">
      <c r="A2992" s="56"/>
      <c r="B2992" s="195"/>
      <c r="C2992" s="11" t="s">
        <v>219</v>
      </c>
      <c r="D2992" s="11"/>
      <c r="E2992" s="11" t="s">
        <v>221</v>
      </c>
      <c r="F2992" s="11">
        <v>1299442</v>
      </c>
      <c r="G2992" s="11"/>
      <c r="H2992" s="11">
        <f t="shared" si="222"/>
        <v>3716</v>
      </c>
      <c r="I2992" s="11"/>
      <c r="J2992" s="207">
        <v>46031.489999999969</v>
      </c>
      <c r="K2992" s="11"/>
      <c r="M2992" s="11">
        <v>31</v>
      </c>
      <c r="N2992" s="70"/>
      <c r="P2992" s="196">
        <f t="shared" si="225"/>
        <v>1484.8867741935474</v>
      </c>
      <c r="Q2992" s="11"/>
      <c r="R2992" s="11"/>
      <c r="S2992" s="11"/>
      <c r="T2992" s="170">
        <f t="shared" si="226"/>
        <v>41917.483870967742</v>
      </c>
      <c r="U2992" s="11"/>
      <c r="V2992" s="11"/>
      <c r="W2992" s="11"/>
      <c r="Y2992" s="11">
        <v>46031.489999999969</v>
      </c>
      <c r="Z2992" s="11">
        <f t="shared" si="223"/>
        <v>65106.92</v>
      </c>
      <c r="AB2992" s="11">
        <f t="shared" si="224"/>
        <v>37567.01</v>
      </c>
      <c r="AC2992" s="170">
        <v>45708.12</v>
      </c>
      <c r="AD2992" s="11"/>
      <c r="AE2992" s="4"/>
      <c r="AF2992" s="4"/>
    </row>
    <row r="2993" spans="1:32">
      <c r="A2993" s="56"/>
      <c r="B2993" s="195"/>
      <c r="C2993" s="11" t="s">
        <v>222</v>
      </c>
      <c r="D2993" s="11"/>
      <c r="E2993" s="11" t="s">
        <v>115</v>
      </c>
      <c r="F2993" s="11">
        <v>1138</v>
      </c>
      <c r="G2993" s="11"/>
      <c r="H2993" s="11">
        <f t="shared" si="222"/>
        <v>3</v>
      </c>
      <c r="I2993" s="11"/>
      <c r="J2993" s="207">
        <v>210.13</v>
      </c>
      <c r="K2993" s="11"/>
      <c r="M2993" s="11">
        <v>1</v>
      </c>
      <c r="N2993" s="70"/>
      <c r="P2993" s="196">
        <f t="shared" si="225"/>
        <v>210.13</v>
      </c>
      <c r="Q2993" s="11"/>
      <c r="R2993" s="11"/>
      <c r="S2993" s="11"/>
      <c r="T2993" s="170">
        <f t="shared" si="226"/>
        <v>1138</v>
      </c>
      <c r="U2993" s="11"/>
      <c r="V2993" s="11"/>
      <c r="W2993" s="11"/>
      <c r="Y2993" s="11">
        <v>210.13</v>
      </c>
      <c r="Z2993" s="11">
        <f t="shared" si="223"/>
        <v>297.20999999999998</v>
      </c>
      <c r="AB2993" s="11">
        <f t="shared" si="224"/>
        <v>171.49</v>
      </c>
      <c r="AC2993" s="170">
        <v>208.65</v>
      </c>
      <c r="AD2993" s="11"/>
      <c r="AE2993" s="4"/>
      <c r="AF2993" s="4"/>
    </row>
    <row r="2994" spans="1:32">
      <c r="A2994" s="56"/>
      <c r="B2994" s="195"/>
      <c r="C2994" s="11" t="s">
        <v>222</v>
      </c>
      <c r="D2994" s="11"/>
      <c r="E2994" s="11" t="s">
        <v>223</v>
      </c>
      <c r="F2994" s="11">
        <v>42723</v>
      </c>
      <c r="G2994" s="11"/>
      <c r="H2994" s="11">
        <f t="shared" si="222"/>
        <v>122</v>
      </c>
      <c r="I2994" s="11"/>
      <c r="J2994" s="207">
        <v>8195.4800000000014</v>
      </c>
      <c r="K2994" s="11"/>
      <c r="M2994" s="11">
        <v>32</v>
      </c>
      <c r="N2994" s="70"/>
      <c r="P2994" s="196">
        <f t="shared" si="225"/>
        <v>256.10875000000004</v>
      </c>
      <c r="Q2994" s="11"/>
      <c r="R2994" s="11"/>
      <c r="S2994" s="11"/>
      <c r="T2994" s="170">
        <f t="shared" si="226"/>
        <v>1335.09375</v>
      </c>
      <c r="U2994" s="11"/>
      <c r="V2994" s="11"/>
      <c r="W2994" s="11"/>
      <c r="Y2994" s="11">
        <v>8195.4800000000014</v>
      </c>
      <c r="Z2994" s="11">
        <f t="shared" si="223"/>
        <v>11591.68</v>
      </c>
      <c r="AB2994" s="11">
        <f t="shared" si="224"/>
        <v>6688.46</v>
      </c>
      <c r="AC2994" s="170">
        <v>8137.91</v>
      </c>
      <c r="AD2994" s="11"/>
      <c r="AE2994" s="4"/>
      <c r="AF2994" s="4"/>
    </row>
    <row r="2995" spans="1:32">
      <c r="A2995" s="56"/>
      <c r="B2995" s="195"/>
      <c r="C2995" s="11" t="s">
        <v>224</v>
      </c>
      <c r="D2995" s="11"/>
      <c r="E2995" s="11" t="s">
        <v>225</v>
      </c>
      <c r="F2995" s="11">
        <v>177702</v>
      </c>
      <c r="G2995" s="11"/>
      <c r="H2995" s="11">
        <f t="shared" si="222"/>
        <v>508</v>
      </c>
      <c r="I2995" s="11"/>
      <c r="J2995" s="207">
        <v>23308.610000000011</v>
      </c>
      <c r="K2995" s="11"/>
      <c r="M2995" s="11">
        <v>85</v>
      </c>
      <c r="N2995" s="70"/>
      <c r="P2995" s="196">
        <f t="shared" si="225"/>
        <v>274.21894117647071</v>
      </c>
      <c r="Q2995" s="11"/>
      <c r="R2995" s="11"/>
      <c r="S2995" s="11"/>
      <c r="T2995" s="170">
        <f t="shared" si="226"/>
        <v>2090.6117647058823</v>
      </c>
      <c r="U2995" s="11"/>
      <c r="V2995" s="11"/>
      <c r="W2995" s="11"/>
      <c r="Y2995" s="11">
        <v>23308.610000000011</v>
      </c>
      <c r="Z2995" s="11">
        <f t="shared" si="223"/>
        <v>32967.69</v>
      </c>
      <c r="AB2995" s="11">
        <f t="shared" si="224"/>
        <v>19022.509999999998</v>
      </c>
      <c r="AC2995" s="170">
        <v>23144.87</v>
      </c>
      <c r="AD2995" s="11"/>
      <c r="AE2995" s="4"/>
      <c r="AF2995" s="4"/>
    </row>
    <row r="2996" spans="1:32">
      <c r="A2996" s="56"/>
      <c r="B2996" s="195"/>
      <c r="C2996" s="11" t="s">
        <v>226</v>
      </c>
      <c r="D2996" s="11"/>
      <c r="E2996" s="11" t="s">
        <v>166</v>
      </c>
      <c r="F2996" s="11">
        <v>8860</v>
      </c>
      <c r="G2996" s="11"/>
      <c r="H2996" s="11">
        <f t="shared" si="222"/>
        <v>25</v>
      </c>
      <c r="I2996" s="11"/>
      <c r="J2996" s="207">
        <v>1124.2799999999997</v>
      </c>
      <c r="K2996" s="11"/>
      <c r="M2996" s="11">
        <v>6</v>
      </c>
      <c r="N2996" s="70"/>
      <c r="P2996" s="196">
        <f t="shared" si="225"/>
        <v>187.37999999999997</v>
      </c>
      <c r="Q2996" s="11"/>
      <c r="R2996" s="11"/>
      <c r="S2996" s="11"/>
      <c r="T2996" s="170">
        <f t="shared" si="226"/>
        <v>1476.6666666666667</v>
      </c>
      <c r="U2996" s="11"/>
      <c r="V2996" s="11"/>
      <c r="W2996" s="11"/>
      <c r="Y2996" s="11">
        <v>1124.2799999999997</v>
      </c>
      <c r="Z2996" s="11">
        <f t="shared" si="223"/>
        <v>1590.18</v>
      </c>
      <c r="AB2996" s="11">
        <f t="shared" si="224"/>
        <v>917.54</v>
      </c>
      <c r="AC2996" s="170">
        <v>1116.3800000000001</v>
      </c>
      <c r="AD2996" s="11"/>
      <c r="AE2996" s="4"/>
      <c r="AF2996" s="4"/>
    </row>
    <row r="2997" spans="1:32">
      <c r="A2997" s="56"/>
      <c r="B2997" s="195"/>
      <c r="C2997" s="11" t="s">
        <v>227</v>
      </c>
      <c r="D2997" s="11"/>
      <c r="E2997" s="11" t="s">
        <v>141</v>
      </c>
      <c r="F2997" s="11">
        <v>14505</v>
      </c>
      <c r="G2997" s="11"/>
      <c r="H2997" s="11">
        <f t="shared" si="222"/>
        <v>41</v>
      </c>
      <c r="I2997" s="11"/>
      <c r="J2997" s="207">
        <v>2315</v>
      </c>
      <c r="K2997" s="11"/>
      <c r="M2997" s="11">
        <v>12</v>
      </c>
      <c r="N2997" s="70"/>
      <c r="P2997" s="196">
        <f t="shared" si="225"/>
        <v>192.91666666666666</v>
      </c>
      <c r="Q2997" s="11"/>
      <c r="R2997" s="11"/>
      <c r="S2997" s="11"/>
      <c r="T2997" s="170">
        <f t="shared" si="226"/>
        <v>1208.75</v>
      </c>
      <c r="U2997" s="11"/>
      <c r="V2997" s="11"/>
      <c r="W2997" s="11"/>
      <c r="Y2997" s="11">
        <v>2315</v>
      </c>
      <c r="Z2997" s="11">
        <f t="shared" si="223"/>
        <v>3274.34</v>
      </c>
      <c r="AB2997" s="11">
        <f t="shared" si="224"/>
        <v>1889.31</v>
      </c>
      <c r="AC2997" s="170">
        <v>2298.7399999999998</v>
      </c>
      <c r="AD2997" s="11"/>
      <c r="AE2997" s="4"/>
      <c r="AF2997" s="4"/>
    </row>
    <row r="2998" spans="1:32">
      <c r="A2998" s="56"/>
      <c r="B2998" s="195"/>
      <c r="C2998" s="11" t="s">
        <v>228</v>
      </c>
      <c r="D2998" s="11"/>
      <c r="E2998" s="11" t="s">
        <v>70</v>
      </c>
      <c r="F2998" s="11">
        <v>4439</v>
      </c>
      <c r="G2998" s="11"/>
      <c r="H2998" s="11">
        <f t="shared" si="222"/>
        <v>13</v>
      </c>
      <c r="I2998" s="11"/>
      <c r="J2998" s="207">
        <v>424.64</v>
      </c>
      <c r="K2998" s="11"/>
      <c r="M2998" s="11">
        <v>3</v>
      </c>
      <c r="N2998" s="70"/>
      <c r="P2998" s="196">
        <f t="shared" si="225"/>
        <v>141.54666666666665</v>
      </c>
      <c r="Q2998" s="11"/>
      <c r="R2998" s="11"/>
      <c r="S2998" s="11"/>
      <c r="T2998" s="170">
        <f t="shared" si="226"/>
        <v>1479.6666666666667</v>
      </c>
      <c r="U2998" s="11"/>
      <c r="V2998" s="11"/>
      <c r="W2998" s="11"/>
      <c r="Y2998" s="11">
        <v>424.64</v>
      </c>
      <c r="Z2998" s="11">
        <f t="shared" si="223"/>
        <v>600.61</v>
      </c>
      <c r="AB2998" s="11">
        <f t="shared" si="224"/>
        <v>346.56</v>
      </c>
      <c r="AC2998" s="170">
        <v>421.66</v>
      </c>
      <c r="AD2998" s="11"/>
      <c r="AE2998" s="4"/>
      <c r="AF2998" s="4"/>
    </row>
    <row r="2999" spans="1:32">
      <c r="A2999" s="56"/>
      <c r="B2999" s="195"/>
      <c r="C2999" s="11" t="s">
        <v>583</v>
      </c>
      <c r="D2999" s="11"/>
      <c r="E2999" s="11" t="s">
        <v>75</v>
      </c>
      <c r="F2999" s="11">
        <v>83</v>
      </c>
      <c r="G2999" s="11"/>
      <c r="H2999" s="11">
        <f t="shared" si="222"/>
        <v>0</v>
      </c>
      <c r="I2999" s="11"/>
      <c r="J2999" s="207">
        <v>22.42</v>
      </c>
      <c r="K2999" s="11"/>
      <c r="M2999" s="11">
        <v>1</v>
      </c>
      <c r="N2999" s="70"/>
      <c r="P2999" s="196">
        <f t="shared" si="225"/>
        <v>22.42</v>
      </c>
      <c r="Q2999" s="11"/>
      <c r="R2999" s="11"/>
      <c r="S2999" s="11"/>
      <c r="T2999" s="170">
        <f t="shared" si="226"/>
        <v>83</v>
      </c>
      <c r="U2999" s="11"/>
      <c r="V2999" s="11"/>
      <c r="W2999" s="11"/>
      <c r="Y2999" s="11">
        <v>22.42</v>
      </c>
      <c r="Z2999" s="11">
        <f t="shared" si="223"/>
        <v>31.71</v>
      </c>
      <c r="AB2999" s="11">
        <f t="shared" si="224"/>
        <v>18.3</v>
      </c>
      <c r="AC2999" s="170">
        <v>22.26</v>
      </c>
      <c r="AD2999" s="11"/>
      <c r="AE2999" s="4"/>
      <c r="AF2999" s="4"/>
    </row>
    <row r="3000" spans="1:32">
      <c r="A3000" s="56"/>
      <c r="B3000" s="195"/>
      <c r="C3000" s="11" t="s">
        <v>229</v>
      </c>
      <c r="D3000" s="11"/>
      <c r="E3000" s="11" t="s">
        <v>57</v>
      </c>
      <c r="F3000" s="11">
        <v>555</v>
      </c>
      <c r="G3000" s="11"/>
      <c r="H3000" s="11">
        <f t="shared" si="222"/>
        <v>2</v>
      </c>
      <c r="I3000" s="11"/>
      <c r="J3000" s="207">
        <v>108.97</v>
      </c>
      <c r="K3000" s="11"/>
      <c r="M3000" s="11">
        <v>1</v>
      </c>
      <c r="N3000" s="70"/>
      <c r="P3000" s="196">
        <f t="shared" si="225"/>
        <v>108.97</v>
      </c>
      <c r="Q3000" s="11"/>
      <c r="R3000" s="11"/>
      <c r="S3000" s="11"/>
      <c r="T3000" s="170">
        <f t="shared" si="226"/>
        <v>555</v>
      </c>
      <c r="U3000" s="11"/>
      <c r="V3000" s="11"/>
      <c r="W3000" s="11"/>
      <c r="Y3000" s="11">
        <v>108.97</v>
      </c>
      <c r="Z3000" s="11">
        <f t="shared" si="223"/>
        <v>154.13</v>
      </c>
      <c r="AB3000" s="11">
        <f t="shared" si="224"/>
        <v>88.93</v>
      </c>
      <c r="AC3000" s="170">
        <v>108.2</v>
      </c>
      <c r="AD3000" s="11"/>
      <c r="AE3000" s="4"/>
      <c r="AF3000" s="4"/>
    </row>
    <row r="3001" spans="1:32">
      <c r="A3001" s="56"/>
      <c r="B3001" s="195"/>
      <c r="C3001" s="11" t="s">
        <v>229</v>
      </c>
      <c r="D3001" s="11"/>
      <c r="E3001" s="11" t="s">
        <v>64</v>
      </c>
      <c r="F3001" s="11">
        <v>661</v>
      </c>
      <c r="G3001" s="11"/>
      <c r="H3001" s="11">
        <f t="shared" si="222"/>
        <v>2</v>
      </c>
      <c r="I3001" s="11"/>
      <c r="J3001" s="207">
        <v>130.74</v>
      </c>
      <c r="K3001" s="11"/>
      <c r="M3001" s="11">
        <v>1</v>
      </c>
      <c r="N3001" s="70"/>
      <c r="P3001" s="196">
        <f t="shared" si="225"/>
        <v>130.74</v>
      </c>
      <c r="Q3001" s="11"/>
      <c r="R3001" s="11"/>
      <c r="S3001" s="11"/>
      <c r="T3001" s="170">
        <f t="shared" si="226"/>
        <v>661</v>
      </c>
      <c r="U3001" s="11"/>
      <c r="V3001" s="11"/>
      <c r="W3001" s="11"/>
      <c r="Y3001" s="11">
        <v>130.74</v>
      </c>
      <c r="Z3001" s="11">
        <f t="shared" si="223"/>
        <v>184.92</v>
      </c>
      <c r="AB3001" s="11">
        <f t="shared" si="224"/>
        <v>106.7</v>
      </c>
      <c r="AC3001" s="170">
        <v>129.82</v>
      </c>
      <c r="AD3001" s="11"/>
      <c r="AE3001" s="4"/>
      <c r="AF3001" s="4"/>
    </row>
    <row r="3002" spans="1:32">
      <c r="A3002" s="56"/>
      <c r="B3002" s="195"/>
      <c r="C3002" s="11" t="s">
        <v>230</v>
      </c>
      <c r="D3002" s="11"/>
      <c r="E3002" s="11" t="s">
        <v>145</v>
      </c>
      <c r="F3002" s="11">
        <v>220</v>
      </c>
      <c r="G3002" s="11"/>
      <c r="H3002" s="11">
        <f t="shared" si="222"/>
        <v>1</v>
      </c>
      <c r="I3002" s="11"/>
      <c r="J3002" s="207">
        <v>56.29</v>
      </c>
      <c r="K3002" s="11"/>
      <c r="M3002" s="11">
        <v>2</v>
      </c>
      <c r="N3002" s="70"/>
      <c r="P3002" s="196">
        <f t="shared" si="225"/>
        <v>28.145</v>
      </c>
      <c r="Q3002" s="11"/>
      <c r="R3002" s="11"/>
      <c r="S3002" s="11"/>
      <c r="T3002" s="170">
        <f t="shared" si="226"/>
        <v>110</v>
      </c>
      <c r="U3002" s="11"/>
      <c r="V3002" s="11"/>
      <c r="W3002" s="11"/>
      <c r="Y3002" s="11">
        <v>56.29</v>
      </c>
      <c r="Z3002" s="11">
        <f t="shared" si="223"/>
        <v>79.62</v>
      </c>
      <c r="AB3002" s="11">
        <f t="shared" si="224"/>
        <v>45.94</v>
      </c>
      <c r="AC3002" s="170">
        <v>55.89</v>
      </c>
      <c r="AD3002" s="11"/>
      <c r="AE3002" s="4"/>
      <c r="AF3002" s="4"/>
    </row>
    <row r="3003" spans="1:32">
      <c r="A3003" s="56"/>
      <c r="B3003" s="195"/>
      <c r="C3003" s="11" t="s">
        <v>231</v>
      </c>
      <c r="D3003" s="11"/>
      <c r="E3003" s="11" t="s">
        <v>232</v>
      </c>
      <c r="F3003" s="11">
        <v>1878</v>
      </c>
      <c r="G3003" s="11"/>
      <c r="H3003" s="11">
        <f t="shared" si="222"/>
        <v>5</v>
      </c>
      <c r="I3003" s="11"/>
      <c r="J3003" s="207">
        <v>375.02</v>
      </c>
      <c r="K3003" s="11"/>
      <c r="M3003" s="11">
        <v>3</v>
      </c>
      <c r="N3003" s="70"/>
      <c r="P3003" s="196">
        <f t="shared" si="225"/>
        <v>125.00666666666666</v>
      </c>
      <c r="Q3003" s="11"/>
      <c r="R3003" s="11"/>
      <c r="S3003" s="11"/>
      <c r="T3003" s="170">
        <f t="shared" si="226"/>
        <v>626</v>
      </c>
      <c r="U3003" s="11"/>
      <c r="V3003" s="11"/>
      <c r="W3003" s="11"/>
      <c r="Y3003" s="11">
        <v>375.02</v>
      </c>
      <c r="Z3003" s="11">
        <f t="shared" si="223"/>
        <v>530.42999999999995</v>
      </c>
      <c r="AB3003" s="11">
        <f t="shared" si="224"/>
        <v>306.06</v>
      </c>
      <c r="AC3003" s="170">
        <v>372.39</v>
      </c>
      <c r="AD3003" s="11"/>
      <c r="AE3003" s="4"/>
      <c r="AF3003" s="4"/>
    </row>
    <row r="3004" spans="1:32">
      <c r="A3004" s="56"/>
      <c r="B3004" s="195"/>
      <c r="C3004" s="11" t="s">
        <v>233</v>
      </c>
      <c r="D3004" s="11"/>
      <c r="E3004" s="11" t="s">
        <v>198</v>
      </c>
      <c r="F3004" s="11">
        <v>1663140</v>
      </c>
      <c r="G3004" s="11"/>
      <c r="H3004" s="11">
        <f t="shared" si="222"/>
        <v>4756</v>
      </c>
      <c r="I3004" s="11"/>
      <c r="J3004" s="207">
        <v>175067.34999999992</v>
      </c>
      <c r="K3004" s="11"/>
      <c r="M3004" s="11">
        <v>516</v>
      </c>
      <c r="N3004" s="70"/>
      <c r="P3004" s="196">
        <f t="shared" si="225"/>
        <v>339.27781007751923</v>
      </c>
      <c r="Q3004" s="11"/>
      <c r="R3004" s="11"/>
      <c r="S3004" s="11"/>
      <c r="T3004" s="170">
        <f t="shared" si="226"/>
        <v>3223.1395348837209</v>
      </c>
      <c r="U3004" s="11"/>
      <c r="V3004" s="11"/>
      <c r="W3004" s="11"/>
      <c r="Y3004" s="11">
        <v>175067.34999999992</v>
      </c>
      <c r="Z3004" s="11">
        <f t="shared" si="223"/>
        <v>247615.2</v>
      </c>
      <c r="AB3004" s="11">
        <f t="shared" si="224"/>
        <v>142875.15</v>
      </c>
      <c r="AC3004" s="170">
        <v>173837.51</v>
      </c>
      <c r="AD3004" s="11"/>
      <c r="AE3004" s="4"/>
      <c r="AF3004" s="4"/>
    </row>
    <row r="3005" spans="1:32">
      <c r="A3005" s="56"/>
      <c r="B3005" s="195"/>
      <c r="C3005" s="11" t="s">
        <v>233</v>
      </c>
      <c r="D3005" s="11"/>
      <c r="E3005" s="11" t="s">
        <v>183</v>
      </c>
      <c r="F3005" s="11">
        <v>121</v>
      </c>
      <c r="G3005" s="11"/>
      <c r="H3005" s="11">
        <f t="shared" si="222"/>
        <v>0</v>
      </c>
      <c r="I3005" s="11"/>
      <c r="J3005" s="207">
        <v>32.18</v>
      </c>
      <c r="K3005" s="11"/>
      <c r="M3005" s="11">
        <v>1</v>
      </c>
      <c r="N3005" s="70"/>
      <c r="P3005" s="196">
        <f t="shared" si="225"/>
        <v>32.18</v>
      </c>
      <c r="Q3005" s="11"/>
      <c r="R3005" s="11"/>
      <c r="S3005" s="11"/>
      <c r="T3005" s="170">
        <f t="shared" si="226"/>
        <v>121</v>
      </c>
      <c r="U3005" s="11"/>
      <c r="V3005" s="11"/>
      <c r="W3005" s="11"/>
      <c r="Y3005" s="11">
        <v>32.18</v>
      </c>
      <c r="Z3005" s="11">
        <f t="shared" si="223"/>
        <v>45.52</v>
      </c>
      <c r="AB3005" s="11">
        <f t="shared" si="224"/>
        <v>26.26</v>
      </c>
      <c r="AC3005" s="170">
        <v>31.95</v>
      </c>
      <c r="AD3005" s="11"/>
      <c r="AE3005" s="4"/>
      <c r="AF3005" s="4"/>
    </row>
    <row r="3006" spans="1:32">
      <c r="A3006" s="56"/>
      <c r="B3006" s="195"/>
      <c r="C3006" s="11" t="s">
        <v>234</v>
      </c>
      <c r="D3006" s="11"/>
      <c r="E3006" s="11" t="s">
        <v>66</v>
      </c>
      <c r="F3006" s="11">
        <v>6496712</v>
      </c>
      <c r="G3006" s="11"/>
      <c r="H3006" s="11">
        <f t="shared" si="222"/>
        <v>18580</v>
      </c>
      <c r="I3006" s="11"/>
      <c r="J3006" s="207">
        <v>588549.25999999978</v>
      </c>
      <c r="K3006" s="11"/>
      <c r="M3006" s="11">
        <v>914</v>
      </c>
      <c r="N3006" s="70"/>
      <c r="P3006" s="196">
        <f t="shared" si="225"/>
        <v>643.92698030634551</v>
      </c>
      <c r="Q3006" s="11"/>
      <c r="R3006" s="11"/>
      <c r="S3006" s="11"/>
      <c r="T3006" s="170">
        <f t="shared" si="226"/>
        <v>7108</v>
      </c>
      <c r="U3006" s="11"/>
      <c r="V3006" s="11"/>
      <c r="W3006" s="11"/>
      <c r="Y3006" s="11">
        <v>588549.25999999978</v>
      </c>
      <c r="Z3006" s="11">
        <f t="shared" si="223"/>
        <v>832443.87</v>
      </c>
      <c r="AB3006" s="11">
        <f t="shared" si="224"/>
        <v>480324.09</v>
      </c>
      <c r="AC3006" s="170">
        <v>584414.74</v>
      </c>
      <c r="AD3006" s="11"/>
      <c r="AE3006" s="4"/>
      <c r="AF3006" s="4"/>
    </row>
    <row r="3007" spans="1:32">
      <c r="A3007" s="56"/>
      <c r="B3007" s="195"/>
      <c r="C3007" s="11" t="s">
        <v>234</v>
      </c>
      <c r="D3007" s="11"/>
      <c r="E3007" s="11" t="s">
        <v>108</v>
      </c>
      <c r="F3007" s="11">
        <v>1109</v>
      </c>
      <c r="G3007" s="11"/>
      <c r="H3007" s="11">
        <f t="shared" si="222"/>
        <v>3</v>
      </c>
      <c r="I3007" s="11"/>
      <c r="J3007" s="207">
        <v>193.19</v>
      </c>
      <c r="K3007" s="11"/>
      <c r="M3007" s="11">
        <v>1</v>
      </c>
      <c r="N3007" s="70"/>
      <c r="P3007" s="196">
        <f t="shared" si="225"/>
        <v>193.19</v>
      </c>
      <c r="Q3007" s="11"/>
      <c r="R3007" s="11"/>
      <c r="S3007" s="11"/>
      <c r="T3007" s="170">
        <f t="shared" si="226"/>
        <v>1109</v>
      </c>
      <c r="U3007" s="11"/>
      <c r="V3007" s="11"/>
      <c r="W3007" s="11"/>
      <c r="Y3007" s="11">
        <v>193.19</v>
      </c>
      <c r="Z3007" s="11">
        <f t="shared" si="223"/>
        <v>273.25</v>
      </c>
      <c r="AB3007" s="11">
        <f t="shared" si="224"/>
        <v>157.66999999999999</v>
      </c>
      <c r="AC3007" s="170">
        <v>191.83</v>
      </c>
      <c r="AD3007" s="11"/>
      <c r="AE3007" s="4"/>
      <c r="AF3007" s="4"/>
    </row>
    <row r="3008" spans="1:32">
      <c r="A3008" s="56"/>
      <c r="B3008" s="195"/>
      <c r="C3008" s="11" t="s">
        <v>235</v>
      </c>
      <c r="D3008" s="11"/>
      <c r="E3008" s="11" t="s">
        <v>115</v>
      </c>
      <c r="F3008" s="11">
        <v>27983</v>
      </c>
      <c r="G3008" s="11"/>
      <c r="H3008" s="11">
        <f t="shared" si="222"/>
        <v>80</v>
      </c>
      <c r="I3008" s="11"/>
      <c r="J3008" s="207">
        <v>4228.58</v>
      </c>
      <c r="K3008" s="11"/>
      <c r="M3008" s="11">
        <v>30</v>
      </c>
      <c r="N3008" s="70"/>
      <c r="P3008" s="196">
        <f t="shared" si="225"/>
        <v>140.95266666666666</v>
      </c>
      <c r="Q3008" s="11"/>
      <c r="R3008" s="11"/>
      <c r="S3008" s="11"/>
      <c r="T3008" s="170">
        <f t="shared" si="226"/>
        <v>932.76666666666665</v>
      </c>
      <c r="U3008" s="11"/>
      <c r="V3008" s="11"/>
      <c r="W3008" s="11"/>
      <c r="Y3008" s="11">
        <v>4228.58</v>
      </c>
      <c r="Z3008" s="11">
        <f t="shared" si="223"/>
        <v>5980.9</v>
      </c>
      <c r="AB3008" s="11">
        <f t="shared" si="224"/>
        <v>3451.01</v>
      </c>
      <c r="AC3008" s="170">
        <v>4198.87</v>
      </c>
      <c r="AD3008" s="11"/>
      <c r="AE3008" s="4"/>
      <c r="AF3008" s="4"/>
    </row>
    <row r="3009" spans="1:32">
      <c r="A3009" s="56"/>
      <c r="B3009" s="195"/>
      <c r="C3009" s="11" t="s">
        <v>237</v>
      </c>
      <c r="D3009" s="11"/>
      <c r="E3009" s="11" t="s">
        <v>68</v>
      </c>
      <c r="F3009" s="11">
        <v>327658</v>
      </c>
      <c r="G3009" s="11"/>
      <c r="H3009" s="11">
        <f t="shared" si="222"/>
        <v>937</v>
      </c>
      <c r="I3009" s="11"/>
      <c r="J3009" s="207">
        <v>39144.959999999985</v>
      </c>
      <c r="K3009" s="11"/>
      <c r="M3009" s="11">
        <v>123</v>
      </c>
      <c r="N3009" s="70"/>
      <c r="P3009" s="196">
        <f t="shared" si="225"/>
        <v>318.25170731707306</v>
      </c>
      <c r="Q3009" s="11"/>
      <c r="R3009" s="11"/>
      <c r="S3009" s="11"/>
      <c r="T3009" s="170">
        <f t="shared" si="226"/>
        <v>2663.8861788617887</v>
      </c>
      <c r="U3009" s="11"/>
      <c r="V3009" s="11"/>
      <c r="W3009" s="11"/>
      <c r="Y3009" s="11">
        <v>39144.959999999985</v>
      </c>
      <c r="Z3009" s="11">
        <f t="shared" si="223"/>
        <v>55366.62</v>
      </c>
      <c r="AB3009" s="11">
        <f t="shared" si="224"/>
        <v>31946.799999999999</v>
      </c>
      <c r="AC3009" s="170">
        <v>38869.97</v>
      </c>
      <c r="AD3009" s="11"/>
      <c r="AE3009" s="4"/>
      <c r="AF3009" s="4"/>
    </row>
    <row r="3010" spans="1:32">
      <c r="A3010" s="56"/>
      <c r="B3010" s="195"/>
      <c r="C3010" s="11" t="s">
        <v>238</v>
      </c>
      <c r="D3010" s="11"/>
      <c r="E3010" s="11" t="s">
        <v>133</v>
      </c>
      <c r="F3010" s="11">
        <v>38</v>
      </c>
      <c r="G3010" s="11"/>
      <c r="H3010" s="11">
        <f t="shared" si="222"/>
        <v>0</v>
      </c>
      <c r="I3010" s="11"/>
      <c r="J3010" s="207">
        <v>16.04</v>
      </c>
      <c r="K3010" s="11"/>
      <c r="M3010" s="11">
        <v>1</v>
      </c>
      <c r="N3010" s="70"/>
      <c r="P3010" s="196">
        <f t="shared" si="225"/>
        <v>16.04</v>
      </c>
      <c r="Q3010" s="11"/>
      <c r="R3010" s="11"/>
      <c r="S3010" s="11"/>
      <c r="T3010" s="170">
        <f t="shared" si="226"/>
        <v>38</v>
      </c>
      <c r="U3010" s="11"/>
      <c r="V3010" s="11"/>
      <c r="W3010" s="11"/>
      <c r="Y3010" s="11">
        <v>16.04</v>
      </c>
      <c r="Z3010" s="11">
        <f t="shared" si="223"/>
        <v>22.69</v>
      </c>
      <c r="AB3010" s="11">
        <f t="shared" si="224"/>
        <v>13.09</v>
      </c>
      <c r="AC3010" s="170">
        <v>15.93</v>
      </c>
      <c r="AD3010" s="11"/>
      <c r="AE3010" s="4"/>
      <c r="AF3010" s="4"/>
    </row>
    <row r="3011" spans="1:32">
      <c r="A3011" s="56"/>
      <c r="B3011" s="195"/>
      <c r="C3011" s="11" t="s">
        <v>238</v>
      </c>
      <c r="D3011" s="11"/>
      <c r="E3011" s="11" t="s">
        <v>221</v>
      </c>
      <c r="F3011" s="11">
        <v>396</v>
      </c>
      <c r="G3011" s="11"/>
      <c r="H3011" s="11">
        <f t="shared" si="222"/>
        <v>1</v>
      </c>
      <c r="I3011" s="11"/>
      <c r="J3011" s="207">
        <v>24.94</v>
      </c>
      <c r="K3011" s="11"/>
      <c r="M3011" s="11">
        <v>1</v>
      </c>
      <c r="N3011" s="70"/>
      <c r="P3011" s="196">
        <f t="shared" si="225"/>
        <v>24.94</v>
      </c>
      <c r="Q3011" s="11"/>
      <c r="R3011" s="11"/>
      <c r="S3011" s="11"/>
      <c r="T3011" s="170">
        <f t="shared" si="226"/>
        <v>396</v>
      </c>
      <c r="U3011" s="11"/>
      <c r="V3011" s="11"/>
      <c r="W3011" s="11"/>
      <c r="Y3011" s="11">
        <v>24.94</v>
      </c>
      <c r="Z3011" s="11">
        <f t="shared" si="223"/>
        <v>35.28</v>
      </c>
      <c r="AB3011" s="11">
        <f t="shared" si="224"/>
        <v>20.350000000000001</v>
      </c>
      <c r="AC3011" s="170">
        <v>24.76</v>
      </c>
      <c r="AD3011" s="11"/>
      <c r="AE3011" s="4"/>
      <c r="AF3011" s="4"/>
    </row>
    <row r="3012" spans="1:32">
      <c r="A3012" s="56"/>
      <c r="B3012" s="195"/>
      <c r="C3012" s="11" t="s">
        <v>238</v>
      </c>
      <c r="D3012" s="11"/>
      <c r="E3012" s="11" t="s">
        <v>59</v>
      </c>
      <c r="F3012" s="11">
        <v>1272708</v>
      </c>
      <c r="G3012" s="11"/>
      <c r="H3012" s="11">
        <f t="shared" si="222"/>
        <v>3640</v>
      </c>
      <c r="I3012" s="11"/>
      <c r="J3012" s="207">
        <v>139997.22999999981</v>
      </c>
      <c r="K3012" s="11"/>
      <c r="M3012" s="11">
        <v>512</v>
      </c>
      <c r="N3012" s="70"/>
      <c r="P3012" s="196">
        <f t="shared" si="225"/>
        <v>273.43208984374962</v>
      </c>
      <c r="Q3012" s="11"/>
      <c r="R3012" s="11"/>
      <c r="S3012" s="11"/>
      <c r="T3012" s="170">
        <f t="shared" si="226"/>
        <v>2485.7578125</v>
      </c>
      <c r="U3012" s="11"/>
      <c r="V3012" s="11"/>
      <c r="W3012" s="11"/>
      <c r="Y3012" s="11">
        <v>139997.22999999981</v>
      </c>
      <c r="Z3012" s="11">
        <f t="shared" si="223"/>
        <v>198012.03</v>
      </c>
      <c r="AB3012" s="11">
        <f t="shared" si="224"/>
        <v>114253.89</v>
      </c>
      <c r="AC3012" s="170">
        <v>139013.76000000001</v>
      </c>
      <c r="AD3012" s="11"/>
      <c r="AE3012" s="4"/>
      <c r="AF3012" s="4"/>
    </row>
    <row r="3013" spans="1:32">
      <c r="A3013" s="56"/>
      <c r="B3013" s="195"/>
      <c r="C3013" s="11" t="s">
        <v>239</v>
      </c>
      <c r="D3013" s="11"/>
      <c r="E3013" s="11" t="s">
        <v>68</v>
      </c>
      <c r="F3013" s="11">
        <v>35</v>
      </c>
      <c r="G3013" s="11"/>
      <c r="H3013" s="11">
        <f t="shared" si="222"/>
        <v>0</v>
      </c>
      <c r="I3013" s="11"/>
      <c r="J3013" s="207">
        <v>16.510000000000002</v>
      </c>
      <c r="K3013" s="11"/>
      <c r="M3013" s="11">
        <v>1</v>
      </c>
      <c r="N3013" s="70"/>
      <c r="P3013" s="196">
        <f t="shared" si="225"/>
        <v>16.510000000000002</v>
      </c>
      <c r="Q3013" s="11"/>
      <c r="R3013" s="11"/>
      <c r="S3013" s="11"/>
      <c r="T3013" s="170">
        <f t="shared" si="226"/>
        <v>35</v>
      </c>
      <c r="U3013" s="11"/>
      <c r="V3013" s="11"/>
      <c r="W3013" s="11"/>
      <c r="Y3013" s="11">
        <v>16.510000000000002</v>
      </c>
      <c r="Z3013" s="11">
        <f t="shared" si="223"/>
        <v>23.35</v>
      </c>
      <c r="AB3013" s="11">
        <f t="shared" si="224"/>
        <v>13.47</v>
      </c>
      <c r="AC3013" s="170">
        <v>16.39</v>
      </c>
      <c r="AD3013" s="11"/>
      <c r="AE3013" s="4"/>
      <c r="AF3013" s="4"/>
    </row>
    <row r="3014" spans="1:32">
      <c r="A3014" s="56"/>
      <c r="B3014" s="195"/>
      <c r="C3014" s="11" t="s">
        <v>240</v>
      </c>
      <c r="D3014" s="11"/>
      <c r="E3014" s="11" t="s">
        <v>152</v>
      </c>
      <c r="F3014" s="11">
        <v>725</v>
      </c>
      <c r="G3014" s="11"/>
      <c r="H3014" s="11">
        <f t="shared" si="222"/>
        <v>2</v>
      </c>
      <c r="I3014" s="11"/>
      <c r="J3014" s="207">
        <v>155.73999999999998</v>
      </c>
      <c r="K3014" s="11"/>
      <c r="M3014" s="11">
        <v>8</v>
      </c>
      <c r="N3014" s="70"/>
      <c r="P3014" s="196">
        <f t="shared" si="225"/>
        <v>19.467499999999998</v>
      </c>
      <c r="Q3014" s="11"/>
      <c r="R3014" s="11"/>
      <c r="S3014" s="11"/>
      <c r="T3014" s="170">
        <f t="shared" si="226"/>
        <v>90.625</v>
      </c>
      <c r="U3014" s="11"/>
      <c r="V3014" s="11"/>
      <c r="W3014" s="11"/>
      <c r="Y3014" s="11">
        <v>155.73999999999998</v>
      </c>
      <c r="Z3014" s="11">
        <f t="shared" si="223"/>
        <v>220.28</v>
      </c>
      <c r="AB3014" s="11">
        <f t="shared" si="224"/>
        <v>127.1</v>
      </c>
      <c r="AC3014" s="170">
        <v>154.65</v>
      </c>
      <c r="AD3014" s="11"/>
      <c r="AE3014" s="4"/>
      <c r="AF3014" s="4"/>
    </row>
    <row r="3015" spans="1:32">
      <c r="A3015" s="56"/>
      <c r="B3015" s="195"/>
      <c r="C3015" s="11" t="s">
        <v>241</v>
      </c>
      <c r="D3015" s="11"/>
      <c r="E3015" s="11" t="s">
        <v>242</v>
      </c>
      <c r="F3015" s="11">
        <v>308275</v>
      </c>
      <c r="G3015" s="11"/>
      <c r="H3015" s="11">
        <f t="shared" si="222"/>
        <v>882</v>
      </c>
      <c r="I3015" s="11"/>
      <c r="J3015" s="207">
        <v>33940.609999999986</v>
      </c>
      <c r="K3015" s="11"/>
      <c r="M3015" s="11">
        <v>122</v>
      </c>
      <c r="N3015" s="70"/>
      <c r="P3015" s="196">
        <f t="shared" si="225"/>
        <v>278.2017213114753</v>
      </c>
      <c r="Q3015" s="11"/>
      <c r="R3015" s="11"/>
      <c r="S3015" s="11"/>
      <c r="T3015" s="170">
        <f t="shared" si="226"/>
        <v>2526.844262295082</v>
      </c>
      <c r="U3015" s="11"/>
      <c r="V3015" s="11"/>
      <c r="W3015" s="11"/>
      <c r="Y3015" s="11">
        <v>33940.609999999986</v>
      </c>
      <c r="Z3015" s="11">
        <f t="shared" si="223"/>
        <v>48005.59</v>
      </c>
      <c r="AB3015" s="11">
        <f t="shared" si="224"/>
        <v>27699.45</v>
      </c>
      <c r="AC3015" s="170">
        <v>33702.18</v>
      </c>
      <c r="AD3015" s="11"/>
      <c r="AE3015" s="4"/>
      <c r="AF3015" s="4"/>
    </row>
    <row r="3016" spans="1:32">
      <c r="A3016" s="56"/>
      <c r="B3016" s="195"/>
      <c r="C3016" s="11" t="s">
        <v>584</v>
      </c>
      <c r="D3016" s="11"/>
      <c r="E3016" s="11" t="s">
        <v>108</v>
      </c>
      <c r="F3016" s="11">
        <v>521</v>
      </c>
      <c r="G3016" s="11"/>
      <c r="H3016" s="11">
        <f t="shared" si="222"/>
        <v>1</v>
      </c>
      <c r="I3016" s="11"/>
      <c r="J3016" s="207">
        <v>101.12</v>
      </c>
      <c r="K3016" s="11"/>
      <c r="M3016" s="11">
        <v>2</v>
      </c>
      <c r="N3016" s="70"/>
      <c r="P3016" s="196">
        <f t="shared" si="225"/>
        <v>50.56</v>
      </c>
      <c r="Q3016" s="11"/>
      <c r="R3016" s="11"/>
      <c r="S3016" s="11"/>
      <c r="T3016" s="170">
        <f t="shared" si="226"/>
        <v>260.5</v>
      </c>
      <c r="U3016" s="11"/>
      <c r="V3016" s="11"/>
      <c r="W3016" s="11"/>
      <c r="Y3016" s="11">
        <v>101.12</v>
      </c>
      <c r="Z3016" s="11">
        <f t="shared" si="223"/>
        <v>143.02000000000001</v>
      </c>
      <c r="AB3016" s="11">
        <f t="shared" si="224"/>
        <v>82.53</v>
      </c>
      <c r="AC3016" s="170">
        <v>100.41</v>
      </c>
      <c r="AD3016" s="11"/>
      <c r="AE3016" s="4"/>
      <c r="AF3016" s="4"/>
    </row>
    <row r="3017" spans="1:32">
      <c r="A3017" s="56"/>
      <c r="B3017" s="195"/>
      <c r="C3017" s="11" t="s">
        <v>246</v>
      </c>
      <c r="D3017" s="11"/>
      <c r="E3017" s="11" t="s">
        <v>89</v>
      </c>
      <c r="F3017" s="11">
        <v>122</v>
      </c>
      <c r="G3017" s="11"/>
      <c r="H3017" s="11">
        <f t="shared" si="222"/>
        <v>0</v>
      </c>
      <c r="I3017" s="11"/>
      <c r="J3017" s="207">
        <v>26.03</v>
      </c>
      <c r="K3017" s="11"/>
      <c r="M3017" s="11">
        <v>1</v>
      </c>
      <c r="N3017" s="70"/>
      <c r="P3017" s="196">
        <f t="shared" si="225"/>
        <v>26.03</v>
      </c>
      <c r="Q3017" s="11"/>
      <c r="R3017" s="11"/>
      <c r="S3017" s="11"/>
      <c r="T3017" s="170">
        <f t="shared" si="226"/>
        <v>122</v>
      </c>
      <c r="U3017" s="11"/>
      <c r="V3017" s="11"/>
      <c r="W3017" s="11"/>
      <c r="Y3017" s="11">
        <v>26.03</v>
      </c>
      <c r="Z3017" s="11">
        <f t="shared" si="223"/>
        <v>36.82</v>
      </c>
      <c r="AB3017" s="11">
        <f t="shared" si="224"/>
        <v>21.24</v>
      </c>
      <c r="AC3017" s="170">
        <v>25.85</v>
      </c>
      <c r="AD3017" s="11"/>
      <c r="AE3017" s="4"/>
      <c r="AF3017" s="4"/>
    </row>
    <row r="3018" spans="1:32">
      <c r="A3018" s="56"/>
      <c r="B3018" s="195"/>
      <c r="C3018" s="11" t="s">
        <v>246</v>
      </c>
      <c r="D3018" s="11"/>
      <c r="E3018" s="11" t="s">
        <v>66</v>
      </c>
      <c r="F3018" s="11">
        <v>154745</v>
      </c>
      <c r="G3018" s="11"/>
      <c r="H3018" s="11">
        <f t="shared" si="222"/>
        <v>443</v>
      </c>
      <c r="I3018" s="11"/>
      <c r="J3018" s="207">
        <v>21145.200000000001</v>
      </c>
      <c r="K3018" s="11"/>
      <c r="M3018" s="11">
        <v>33</v>
      </c>
      <c r="N3018" s="70"/>
      <c r="P3018" s="196">
        <f t="shared" si="225"/>
        <v>640.76363636363635</v>
      </c>
      <c r="Q3018" s="11"/>
      <c r="R3018" s="11"/>
      <c r="S3018" s="11"/>
      <c r="T3018" s="170">
        <f t="shared" si="226"/>
        <v>4689.242424242424</v>
      </c>
      <c r="U3018" s="11"/>
      <c r="V3018" s="11"/>
      <c r="W3018" s="11"/>
      <c r="Y3018" s="11">
        <v>21145.200000000001</v>
      </c>
      <c r="Z3018" s="11">
        <f t="shared" si="223"/>
        <v>29907.759999999998</v>
      </c>
      <c r="AB3018" s="11">
        <f t="shared" si="224"/>
        <v>17256.919999999998</v>
      </c>
      <c r="AC3018" s="170">
        <v>20996.66</v>
      </c>
      <c r="AD3018" s="11"/>
      <c r="AE3018" s="4"/>
      <c r="AF3018" s="4"/>
    </row>
    <row r="3019" spans="1:32">
      <c r="A3019" s="56"/>
      <c r="B3019" s="195"/>
      <c r="C3019" s="11" t="s">
        <v>246</v>
      </c>
      <c r="D3019" s="11"/>
      <c r="E3019" s="11" t="s">
        <v>108</v>
      </c>
      <c r="F3019" s="11">
        <v>174003</v>
      </c>
      <c r="G3019" s="11"/>
      <c r="H3019" s="11">
        <f t="shared" si="222"/>
        <v>498</v>
      </c>
      <c r="I3019" s="11"/>
      <c r="J3019" s="207">
        <v>16035.3</v>
      </c>
      <c r="K3019" s="11"/>
      <c r="M3019" s="11">
        <v>25</v>
      </c>
      <c r="N3019" s="70"/>
      <c r="P3019" s="196">
        <f t="shared" si="225"/>
        <v>641.41199999999992</v>
      </c>
      <c r="Q3019" s="11"/>
      <c r="R3019" s="11"/>
      <c r="S3019" s="11"/>
      <c r="T3019" s="170">
        <f t="shared" si="226"/>
        <v>6960.12</v>
      </c>
      <c r="U3019" s="11"/>
      <c r="V3019" s="11"/>
      <c r="W3019" s="11"/>
      <c r="Y3019" s="11">
        <v>16035.3</v>
      </c>
      <c r="Z3019" s="11">
        <f t="shared" si="223"/>
        <v>22680.32</v>
      </c>
      <c r="AB3019" s="11">
        <f t="shared" si="224"/>
        <v>13086.65</v>
      </c>
      <c r="AC3019" s="170">
        <v>15922.65</v>
      </c>
      <c r="AD3019" s="11"/>
      <c r="AE3019" s="4"/>
      <c r="AF3019" s="4"/>
    </row>
    <row r="3020" spans="1:32">
      <c r="A3020" s="56"/>
      <c r="B3020" s="195"/>
      <c r="C3020" s="11" t="s">
        <v>247</v>
      </c>
      <c r="D3020" s="11"/>
      <c r="E3020" s="11" t="s">
        <v>190</v>
      </c>
      <c r="F3020" s="11">
        <v>607</v>
      </c>
      <c r="G3020" s="11"/>
      <c r="H3020" s="11">
        <f t="shared" si="222"/>
        <v>2</v>
      </c>
      <c r="I3020" s="11"/>
      <c r="J3020" s="207">
        <v>117.72</v>
      </c>
      <c r="K3020" s="11"/>
      <c r="M3020" s="11">
        <v>1</v>
      </c>
      <c r="N3020" s="70"/>
      <c r="P3020" s="196">
        <f t="shared" si="225"/>
        <v>117.72</v>
      </c>
      <c r="Q3020" s="11"/>
      <c r="R3020" s="11"/>
      <c r="S3020" s="11"/>
      <c r="T3020" s="170">
        <f t="shared" si="226"/>
        <v>607</v>
      </c>
      <c r="U3020" s="11"/>
      <c r="V3020" s="11"/>
      <c r="W3020" s="11"/>
      <c r="Y3020" s="11">
        <v>117.72</v>
      </c>
      <c r="Z3020" s="11">
        <f t="shared" si="223"/>
        <v>166.5</v>
      </c>
      <c r="AB3020" s="11">
        <f t="shared" si="224"/>
        <v>96.07</v>
      </c>
      <c r="AC3020" s="170">
        <v>116.89</v>
      </c>
      <c r="AD3020" s="11"/>
      <c r="AE3020" s="4"/>
      <c r="AF3020" s="4"/>
    </row>
    <row r="3021" spans="1:32">
      <c r="A3021" s="56"/>
      <c r="B3021" s="195"/>
      <c r="C3021" s="11" t="s">
        <v>247</v>
      </c>
      <c r="D3021" s="11"/>
      <c r="E3021" s="11" t="s">
        <v>62</v>
      </c>
      <c r="F3021" s="11">
        <v>1006031</v>
      </c>
      <c r="G3021" s="11"/>
      <c r="H3021" s="11">
        <f t="shared" si="222"/>
        <v>2877</v>
      </c>
      <c r="I3021" s="11"/>
      <c r="J3021" s="207">
        <v>102047.83999999995</v>
      </c>
      <c r="K3021" s="11"/>
      <c r="M3021" s="11">
        <v>290</v>
      </c>
      <c r="N3021" s="70"/>
      <c r="P3021" s="196">
        <f t="shared" si="225"/>
        <v>351.8891034482757</v>
      </c>
      <c r="Q3021" s="11"/>
      <c r="R3021" s="11"/>
      <c r="S3021" s="11"/>
      <c r="T3021" s="170">
        <f t="shared" si="226"/>
        <v>3469.0724137931034</v>
      </c>
      <c r="U3021" s="11"/>
      <c r="V3021" s="11"/>
      <c r="W3021" s="11"/>
      <c r="Y3021" s="11">
        <v>102047.83999999995</v>
      </c>
      <c r="Z3021" s="11">
        <f t="shared" si="223"/>
        <v>144336.43</v>
      </c>
      <c r="AB3021" s="11">
        <f t="shared" si="224"/>
        <v>83282.81</v>
      </c>
      <c r="AC3021" s="170">
        <v>101330.96</v>
      </c>
      <c r="AD3021" s="11"/>
      <c r="AE3021" s="4"/>
      <c r="AF3021" s="4"/>
    </row>
    <row r="3022" spans="1:32">
      <c r="A3022" s="56"/>
      <c r="B3022" s="195"/>
      <c r="C3022" s="11" t="s">
        <v>250</v>
      </c>
      <c r="D3022" s="11"/>
      <c r="E3022" s="11" t="s">
        <v>53</v>
      </c>
      <c r="F3022" s="11">
        <v>882930</v>
      </c>
      <c r="G3022" s="11"/>
      <c r="H3022" s="11">
        <f t="shared" si="222"/>
        <v>2525</v>
      </c>
      <c r="I3022" s="11"/>
      <c r="J3022" s="207">
        <v>94140.459999999963</v>
      </c>
      <c r="K3022" s="11"/>
      <c r="M3022" s="11">
        <v>314</v>
      </c>
      <c r="N3022" s="70"/>
      <c r="P3022" s="196">
        <f t="shared" si="225"/>
        <v>299.81038216560495</v>
      </c>
      <c r="Q3022" s="11"/>
      <c r="R3022" s="11"/>
      <c r="S3022" s="11"/>
      <c r="T3022" s="170">
        <f t="shared" si="226"/>
        <v>2811.8789808917199</v>
      </c>
      <c r="U3022" s="11"/>
      <c r="V3022" s="11"/>
      <c r="W3022" s="11"/>
      <c r="Y3022" s="11">
        <v>94140.459999999963</v>
      </c>
      <c r="Z3022" s="11">
        <f t="shared" si="223"/>
        <v>133152.23000000001</v>
      </c>
      <c r="AB3022" s="11">
        <f t="shared" si="224"/>
        <v>76829.47</v>
      </c>
      <c r="AC3022" s="170">
        <v>93479.13</v>
      </c>
      <c r="AD3022" s="11"/>
      <c r="AE3022" s="4"/>
      <c r="AF3022" s="4"/>
    </row>
    <row r="3023" spans="1:32">
      <c r="A3023" s="56"/>
      <c r="B3023" s="195"/>
      <c r="C3023" s="11" t="s">
        <v>250</v>
      </c>
      <c r="D3023" s="11"/>
      <c r="E3023" s="11" t="s">
        <v>155</v>
      </c>
      <c r="F3023" s="11">
        <v>576</v>
      </c>
      <c r="G3023" s="11"/>
      <c r="H3023" s="11">
        <f t="shared" si="222"/>
        <v>2</v>
      </c>
      <c r="I3023" s="11"/>
      <c r="J3023" s="207">
        <v>33.409999999999997</v>
      </c>
      <c r="K3023" s="11"/>
      <c r="M3023" s="11">
        <v>1</v>
      </c>
      <c r="N3023" s="70"/>
      <c r="P3023" s="196">
        <f t="shared" si="225"/>
        <v>33.409999999999997</v>
      </c>
      <c r="Q3023" s="11"/>
      <c r="R3023" s="11"/>
      <c r="S3023" s="11"/>
      <c r="T3023" s="170">
        <f t="shared" si="226"/>
        <v>576</v>
      </c>
      <c r="U3023" s="11"/>
      <c r="V3023" s="11"/>
      <c r="W3023" s="11"/>
      <c r="Y3023" s="11">
        <v>33.409999999999997</v>
      </c>
      <c r="Z3023" s="11">
        <f t="shared" si="223"/>
        <v>47.26</v>
      </c>
      <c r="AB3023" s="11">
        <f t="shared" si="224"/>
        <v>27.27</v>
      </c>
      <c r="AC3023" s="170">
        <v>33.18</v>
      </c>
      <c r="AD3023" s="11"/>
      <c r="AE3023" s="4"/>
      <c r="AF3023" s="4"/>
    </row>
    <row r="3024" spans="1:32">
      <c r="A3024" s="56"/>
      <c r="B3024" s="195"/>
      <c r="C3024" s="11" t="s">
        <v>252</v>
      </c>
      <c r="D3024" s="11"/>
      <c r="E3024" s="11" t="s">
        <v>115</v>
      </c>
      <c r="F3024" s="11">
        <v>8542</v>
      </c>
      <c r="G3024" s="11"/>
      <c r="H3024" s="11">
        <f t="shared" si="222"/>
        <v>24</v>
      </c>
      <c r="I3024" s="11"/>
      <c r="J3024" s="207">
        <v>1579.28</v>
      </c>
      <c r="K3024" s="11"/>
      <c r="M3024" s="11">
        <v>7</v>
      </c>
      <c r="N3024" s="70"/>
      <c r="P3024" s="196">
        <f t="shared" si="225"/>
        <v>225.61142857142858</v>
      </c>
      <c r="Q3024" s="11"/>
      <c r="R3024" s="11"/>
      <c r="S3024" s="11"/>
      <c r="T3024" s="170">
        <f t="shared" si="226"/>
        <v>1220.2857142857142</v>
      </c>
      <c r="U3024" s="11"/>
      <c r="V3024" s="11"/>
      <c r="W3024" s="11"/>
      <c r="Y3024" s="11">
        <v>1579.28</v>
      </c>
      <c r="Z3024" s="11">
        <f t="shared" si="223"/>
        <v>2233.73</v>
      </c>
      <c r="AB3024" s="11">
        <f t="shared" si="224"/>
        <v>1288.8699999999999</v>
      </c>
      <c r="AC3024" s="170">
        <v>1568.19</v>
      </c>
      <c r="AD3024" s="11"/>
      <c r="AE3024" s="4"/>
      <c r="AF3024" s="4"/>
    </row>
    <row r="3025" spans="1:32">
      <c r="A3025" s="56"/>
      <c r="B3025" s="195"/>
      <c r="C3025" s="11" t="s">
        <v>252</v>
      </c>
      <c r="D3025" s="11"/>
      <c r="E3025" s="11" t="s">
        <v>253</v>
      </c>
      <c r="F3025" s="11">
        <v>186307</v>
      </c>
      <c r="G3025" s="11"/>
      <c r="H3025" s="11">
        <f t="shared" si="222"/>
        <v>533</v>
      </c>
      <c r="I3025" s="11"/>
      <c r="J3025" s="207">
        <v>30982.170000000009</v>
      </c>
      <c r="K3025" s="11"/>
      <c r="M3025" s="11">
        <v>124</v>
      </c>
      <c r="N3025" s="70"/>
      <c r="P3025" s="196">
        <f t="shared" si="225"/>
        <v>249.85620967741943</v>
      </c>
      <c r="Q3025" s="11"/>
      <c r="R3025" s="11"/>
      <c r="S3025" s="11"/>
      <c r="T3025" s="170">
        <f t="shared" si="226"/>
        <v>1502.4758064516129</v>
      </c>
      <c r="U3025" s="11"/>
      <c r="V3025" s="11"/>
      <c r="W3025" s="11"/>
      <c r="Y3025" s="11">
        <v>30982.170000000009</v>
      </c>
      <c r="Z3025" s="11">
        <f t="shared" si="223"/>
        <v>43821.17</v>
      </c>
      <c r="AB3025" s="11">
        <f t="shared" si="224"/>
        <v>25285.02</v>
      </c>
      <c r="AC3025" s="170">
        <v>30764.52</v>
      </c>
      <c r="AD3025" s="11"/>
      <c r="AE3025" s="4"/>
      <c r="AF3025" s="4"/>
    </row>
    <row r="3026" spans="1:32">
      <c r="A3026" s="56"/>
      <c r="B3026" s="195"/>
      <c r="C3026" s="11" t="s">
        <v>252</v>
      </c>
      <c r="D3026" s="11"/>
      <c r="E3026" s="11" t="s">
        <v>108</v>
      </c>
      <c r="F3026" s="11">
        <v>16400</v>
      </c>
      <c r="G3026" s="11"/>
      <c r="H3026" s="11">
        <f t="shared" si="222"/>
        <v>47</v>
      </c>
      <c r="I3026" s="11"/>
      <c r="J3026" s="207">
        <v>3324.25</v>
      </c>
      <c r="K3026" s="11"/>
      <c r="M3026" s="11">
        <v>1</v>
      </c>
      <c r="N3026" s="70"/>
      <c r="P3026" s="196">
        <f t="shared" si="225"/>
        <v>3324.25</v>
      </c>
      <c r="Q3026" s="11"/>
      <c r="R3026" s="11"/>
      <c r="S3026" s="11"/>
      <c r="T3026" s="170">
        <f t="shared" si="226"/>
        <v>16400</v>
      </c>
      <c r="U3026" s="11"/>
      <c r="V3026" s="11"/>
      <c r="W3026" s="11"/>
      <c r="Y3026" s="11">
        <v>3324.25</v>
      </c>
      <c r="Z3026" s="11">
        <f t="shared" si="223"/>
        <v>4701.82</v>
      </c>
      <c r="AB3026" s="11">
        <f t="shared" si="224"/>
        <v>2712.97</v>
      </c>
      <c r="AC3026" s="170">
        <v>3300.9</v>
      </c>
      <c r="AD3026" s="11"/>
      <c r="AE3026" s="4"/>
      <c r="AF3026" s="4"/>
    </row>
    <row r="3027" spans="1:32">
      <c r="A3027" s="56"/>
      <c r="B3027" s="195"/>
      <c r="C3027" s="11" t="s">
        <v>254</v>
      </c>
      <c r="D3027" s="11"/>
      <c r="E3027" s="11" t="s">
        <v>255</v>
      </c>
      <c r="F3027" s="11">
        <v>16819</v>
      </c>
      <c r="G3027" s="11"/>
      <c r="H3027" s="11">
        <f t="shared" si="222"/>
        <v>48</v>
      </c>
      <c r="I3027" s="11"/>
      <c r="J3027" s="207">
        <v>3348.9299999999994</v>
      </c>
      <c r="K3027" s="11"/>
      <c r="M3027" s="11">
        <v>23</v>
      </c>
      <c r="N3027" s="70"/>
      <c r="P3027" s="196">
        <f t="shared" si="225"/>
        <v>145.60565217391303</v>
      </c>
      <c r="Q3027" s="11"/>
      <c r="R3027" s="11"/>
      <c r="S3027" s="11"/>
      <c r="T3027" s="170">
        <f t="shared" si="226"/>
        <v>731.26086956521738</v>
      </c>
      <c r="U3027" s="11"/>
      <c r="V3027" s="11"/>
      <c r="W3027" s="11"/>
      <c r="Y3027" s="11">
        <v>3348.9299999999994</v>
      </c>
      <c r="Z3027" s="11">
        <f t="shared" si="223"/>
        <v>4736.7299999999996</v>
      </c>
      <c r="AB3027" s="11">
        <f t="shared" si="224"/>
        <v>2733.11</v>
      </c>
      <c r="AC3027" s="170">
        <v>3325.4</v>
      </c>
      <c r="AD3027" s="11"/>
      <c r="AE3027" s="4"/>
      <c r="AF3027" s="4"/>
    </row>
    <row r="3028" spans="1:32">
      <c r="A3028" s="56"/>
      <c r="B3028" s="195"/>
      <c r="C3028" s="11" t="s">
        <v>254</v>
      </c>
      <c r="D3028" s="11"/>
      <c r="E3028" s="11" t="s">
        <v>432</v>
      </c>
      <c r="F3028" s="11">
        <v>205</v>
      </c>
      <c r="G3028" s="11"/>
      <c r="H3028" s="11">
        <f t="shared" si="222"/>
        <v>1</v>
      </c>
      <c r="I3028" s="11"/>
      <c r="J3028" s="207">
        <v>44.97</v>
      </c>
      <c r="K3028" s="11"/>
      <c r="M3028" s="11">
        <v>1</v>
      </c>
      <c r="N3028" s="70"/>
      <c r="P3028" s="196">
        <f t="shared" si="225"/>
        <v>44.97</v>
      </c>
      <c r="Q3028" s="11"/>
      <c r="R3028" s="11"/>
      <c r="S3028" s="11"/>
      <c r="T3028" s="170">
        <f t="shared" si="226"/>
        <v>205</v>
      </c>
      <c r="U3028" s="11"/>
      <c r="V3028" s="11"/>
      <c r="W3028" s="11"/>
      <c r="Y3028" s="11">
        <v>44.97</v>
      </c>
      <c r="Z3028" s="11">
        <f t="shared" si="223"/>
        <v>63.61</v>
      </c>
      <c r="AB3028" s="11">
        <f t="shared" si="224"/>
        <v>36.700000000000003</v>
      </c>
      <c r="AC3028" s="170">
        <v>44.65</v>
      </c>
      <c r="AD3028" s="11"/>
      <c r="AE3028" s="4"/>
      <c r="AF3028" s="4"/>
    </row>
    <row r="3029" spans="1:32">
      <c r="A3029" s="56"/>
      <c r="B3029" s="195"/>
      <c r="C3029" s="11" t="s">
        <v>256</v>
      </c>
      <c r="D3029" s="11"/>
      <c r="E3029" s="11" t="s">
        <v>133</v>
      </c>
      <c r="F3029" s="11">
        <v>996489</v>
      </c>
      <c r="G3029" s="11"/>
      <c r="H3029" s="11">
        <f t="shared" si="222"/>
        <v>2850</v>
      </c>
      <c r="I3029" s="11"/>
      <c r="J3029" s="207">
        <v>42721.290000000015</v>
      </c>
      <c r="K3029" s="11"/>
      <c r="M3029" s="11">
        <v>54</v>
      </c>
      <c r="N3029" s="70"/>
      <c r="P3029" s="196">
        <f t="shared" si="225"/>
        <v>791.13500000000033</v>
      </c>
      <c r="Q3029" s="11"/>
      <c r="R3029" s="11"/>
      <c r="S3029" s="11"/>
      <c r="T3029" s="170">
        <f t="shared" si="226"/>
        <v>18453.5</v>
      </c>
      <c r="U3029" s="11"/>
      <c r="V3029" s="11"/>
      <c r="W3029" s="11"/>
      <c r="Y3029" s="11">
        <v>42721.290000000015</v>
      </c>
      <c r="Z3029" s="11">
        <f t="shared" si="223"/>
        <v>60424.98</v>
      </c>
      <c r="AB3029" s="11">
        <f t="shared" si="224"/>
        <v>34865.5</v>
      </c>
      <c r="AC3029" s="170">
        <v>42421.18</v>
      </c>
      <c r="AD3029" s="11"/>
      <c r="AE3029" s="4"/>
      <c r="AF3029" s="4"/>
    </row>
    <row r="3030" spans="1:32">
      <c r="A3030" s="56"/>
      <c r="B3030" s="195"/>
      <c r="C3030" s="11" t="s">
        <v>256</v>
      </c>
      <c r="D3030" s="11"/>
      <c r="E3030" s="11" t="s">
        <v>258</v>
      </c>
      <c r="F3030" s="11">
        <v>1718</v>
      </c>
      <c r="G3030" s="11"/>
      <c r="H3030" s="11">
        <f t="shared" si="222"/>
        <v>5</v>
      </c>
      <c r="I3030" s="11"/>
      <c r="J3030" s="207">
        <v>352.08</v>
      </c>
      <c r="K3030" s="11"/>
      <c r="M3030" s="11">
        <v>5</v>
      </c>
      <c r="N3030" s="70"/>
      <c r="P3030" s="196">
        <f t="shared" si="225"/>
        <v>70.415999999999997</v>
      </c>
      <c r="Q3030" s="11"/>
      <c r="R3030" s="11"/>
      <c r="S3030" s="11"/>
      <c r="T3030" s="170">
        <f t="shared" si="226"/>
        <v>343.6</v>
      </c>
      <c r="U3030" s="11"/>
      <c r="V3030" s="11"/>
      <c r="W3030" s="11"/>
      <c r="Y3030" s="11">
        <v>352.08</v>
      </c>
      <c r="Z3030" s="11">
        <f t="shared" si="223"/>
        <v>497.98</v>
      </c>
      <c r="AB3030" s="11">
        <f t="shared" si="224"/>
        <v>287.33999999999997</v>
      </c>
      <c r="AC3030" s="170">
        <v>349.61</v>
      </c>
      <c r="AD3030" s="11"/>
      <c r="AE3030" s="4"/>
      <c r="AF3030" s="4"/>
    </row>
    <row r="3031" spans="1:32">
      <c r="A3031" s="56"/>
      <c r="B3031" s="195"/>
      <c r="C3031" s="11" t="s">
        <v>256</v>
      </c>
      <c r="D3031" s="11"/>
      <c r="E3031" s="11" t="s">
        <v>162</v>
      </c>
      <c r="F3031" s="11">
        <v>4680</v>
      </c>
      <c r="G3031" s="11"/>
      <c r="H3031" s="11">
        <f t="shared" si="222"/>
        <v>13</v>
      </c>
      <c r="I3031" s="11"/>
      <c r="J3031" s="207">
        <v>783.41</v>
      </c>
      <c r="K3031" s="11"/>
      <c r="M3031" s="11">
        <v>1</v>
      </c>
      <c r="N3031" s="70"/>
      <c r="P3031" s="196">
        <f t="shared" si="225"/>
        <v>783.41</v>
      </c>
      <c r="Q3031" s="11"/>
      <c r="R3031" s="11"/>
      <c r="S3031" s="11"/>
      <c r="T3031" s="170">
        <f t="shared" si="226"/>
        <v>4680</v>
      </c>
      <c r="U3031" s="11"/>
      <c r="V3031" s="11"/>
      <c r="W3031" s="11"/>
      <c r="Y3031" s="11">
        <v>783.41</v>
      </c>
      <c r="Z3031" s="11">
        <f t="shared" si="223"/>
        <v>1108.05</v>
      </c>
      <c r="AB3031" s="11">
        <f t="shared" si="224"/>
        <v>639.35</v>
      </c>
      <c r="AC3031" s="170">
        <v>777.91</v>
      </c>
      <c r="AD3031" s="11"/>
      <c r="AE3031" s="4"/>
      <c r="AF3031" s="4"/>
    </row>
    <row r="3032" spans="1:32">
      <c r="A3032" s="56"/>
      <c r="B3032" s="195"/>
      <c r="C3032" s="11" t="s">
        <v>259</v>
      </c>
      <c r="D3032" s="11"/>
      <c r="E3032" s="11" t="s">
        <v>258</v>
      </c>
      <c r="F3032" s="11">
        <v>116304</v>
      </c>
      <c r="G3032" s="11"/>
      <c r="H3032" s="11">
        <f t="shared" si="222"/>
        <v>333</v>
      </c>
      <c r="I3032" s="11"/>
      <c r="J3032" s="207">
        <v>20323.57</v>
      </c>
      <c r="K3032" s="11"/>
      <c r="M3032" s="11">
        <v>79</v>
      </c>
      <c r="N3032" s="70"/>
      <c r="P3032" s="196">
        <f t="shared" si="225"/>
        <v>257.26037974683544</v>
      </c>
      <c r="Q3032" s="11"/>
      <c r="R3032" s="11"/>
      <c r="S3032" s="11"/>
      <c r="T3032" s="170">
        <f t="shared" si="226"/>
        <v>1472.2025316455697</v>
      </c>
      <c r="U3032" s="11"/>
      <c r="V3032" s="11"/>
      <c r="W3032" s="11"/>
      <c r="Y3032" s="11">
        <v>20323.57</v>
      </c>
      <c r="Z3032" s="11">
        <f t="shared" si="223"/>
        <v>28745.65</v>
      </c>
      <c r="AB3032" s="11">
        <f t="shared" si="224"/>
        <v>16586.38</v>
      </c>
      <c r="AC3032" s="170">
        <v>20180.8</v>
      </c>
      <c r="AD3032" s="11"/>
      <c r="AE3032" s="4"/>
      <c r="AF3032" s="4"/>
    </row>
    <row r="3033" spans="1:32">
      <c r="A3033" s="56"/>
      <c r="B3033" s="195"/>
      <c r="C3033" s="11" t="s">
        <v>260</v>
      </c>
      <c r="D3033" s="11"/>
      <c r="E3033" s="11" t="s">
        <v>96</v>
      </c>
      <c r="F3033" s="11">
        <v>88468</v>
      </c>
      <c r="G3033" s="11"/>
      <c r="H3033" s="11">
        <f t="shared" si="222"/>
        <v>253</v>
      </c>
      <c r="I3033" s="11"/>
      <c r="J3033" s="207">
        <v>12938.560000000003</v>
      </c>
      <c r="K3033" s="11"/>
      <c r="M3033" s="11">
        <v>29</v>
      </c>
      <c r="N3033" s="70"/>
      <c r="P3033" s="196">
        <f t="shared" si="225"/>
        <v>446.15724137931045</v>
      </c>
      <c r="Q3033" s="11"/>
      <c r="R3033" s="11"/>
      <c r="S3033" s="11"/>
      <c r="T3033" s="170">
        <f t="shared" si="226"/>
        <v>3050.6206896551726</v>
      </c>
      <c r="U3033" s="11"/>
      <c r="V3033" s="11"/>
      <c r="W3033" s="11"/>
      <c r="Y3033" s="11">
        <v>12938.560000000003</v>
      </c>
      <c r="Z3033" s="11">
        <f t="shared" si="223"/>
        <v>18300.29</v>
      </c>
      <c r="AB3033" s="11">
        <f t="shared" si="224"/>
        <v>10559.36</v>
      </c>
      <c r="AC3033" s="170">
        <v>12847.67</v>
      </c>
      <c r="AD3033" s="11"/>
      <c r="AE3033" s="4"/>
      <c r="AF3033" s="4"/>
    </row>
    <row r="3034" spans="1:32">
      <c r="A3034" s="56"/>
      <c r="B3034" s="195"/>
      <c r="C3034" s="11" t="s">
        <v>261</v>
      </c>
      <c r="D3034" s="11"/>
      <c r="E3034" s="11" t="s">
        <v>89</v>
      </c>
      <c r="F3034" s="11">
        <v>87338</v>
      </c>
      <c r="G3034" s="11"/>
      <c r="H3034" s="11">
        <f t="shared" si="222"/>
        <v>250</v>
      </c>
      <c r="I3034" s="11"/>
      <c r="J3034" s="207">
        <v>10675.45</v>
      </c>
      <c r="K3034" s="11"/>
      <c r="M3034" s="11">
        <v>23</v>
      </c>
      <c r="N3034" s="70"/>
      <c r="P3034" s="196">
        <f t="shared" si="225"/>
        <v>464.15000000000003</v>
      </c>
      <c r="Q3034" s="11"/>
      <c r="R3034" s="11"/>
      <c r="S3034" s="11"/>
      <c r="T3034" s="170">
        <f t="shared" si="226"/>
        <v>3797.304347826087</v>
      </c>
      <c r="U3034" s="11"/>
      <c r="V3034" s="11"/>
      <c r="W3034" s="11"/>
      <c r="Y3034" s="11">
        <v>10675.45</v>
      </c>
      <c r="Z3034" s="11">
        <f t="shared" si="223"/>
        <v>15099.35</v>
      </c>
      <c r="AB3034" s="11">
        <f t="shared" si="224"/>
        <v>8712.4</v>
      </c>
      <c r="AC3034" s="170">
        <v>10600.46</v>
      </c>
      <c r="AD3034" s="11"/>
      <c r="AE3034" s="4"/>
      <c r="AF3034" s="4"/>
    </row>
    <row r="3035" spans="1:32">
      <c r="A3035" s="56"/>
      <c r="B3035" s="195"/>
      <c r="C3035" s="11" t="s">
        <v>261</v>
      </c>
      <c r="D3035" s="11"/>
      <c r="E3035" s="11" t="s">
        <v>66</v>
      </c>
      <c r="F3035" s="11">
        <v>406204</v>
      </c>
      <c r="G3035" s="11"/>
      <c r="H3035" s="11">
        <f t="shared" si="222"/>
        <v>1162</v>
      </c>
      <c r="I3035" s="11"/>
      <c r="J3035" s="207">
        <v>28473.170000000002</v>
      </c>
      <c r="K3035" s="11"/>
      <c r="M3035" s="11">
        <v>31</v>
      </c>
      <c r="N3035" s="70"/>
      <c r="P3035" s="196">
        <f t="shared" si="225"/>
        <v>918.48935483870969</v>
      </c>
      <c r="Q3035" s="11"/>
      <c r="R3035" s="11"/>
      <c r="S3035" s="11"/>
      <c r="T3035" s="170">
        <f t="shared" si="226"/>
        <v>13103.354838709678</v>
      </c>
      <c r="U3035" s="11"/>
      <c r="V3035" s="11"/>
      <c r="W3035" s="11"/>
      <c r="Y3035" s="11">
        <v>28473.170000000002</v>
      </c>
      <c r="Z3035" s="11">
        <f t="shared" si="223"/>
        <v>40272.44</v>
      </c>
      <c r="AB3035" s="11">
        <f t="shared" si="224"/>
        <v>23237.39</v>
      </c>
      <c r="AC3035" s="170">
        <v>28273.15</v>
      </c>
      <c r="AD3035" s="11"/>
      <c r="AE3035" s="4"/>
      <c r="AF3035" s="4"/>
    </row>
    <row r="3036" spans="1:32">
      <c r="A3036" s="56"/>
      <c r="B3036" s="195"/>
      <c r="C3036" s="11" t="s">
        <v>262</v>
      </c>
      <c r="D3036" s="11"/>
      <c r="E3036" s="11" t="s">
        <v>94</v>
      </c>
      <c r="F3036" s="11">
        <v>6607</v>
      </c>
      <c r="G3036" s="11"/>
      <c r="H3036" s="11">
        <f t="shared" si="222"/>
        <v>19</v>
      </c>
      <c r="I3036" s="11"/>
      <c r="J3036" s="207">
        <v>707.02</v>
      </c>
      <c r="K3036" s="11"/>
      <c r="M3036" s="11">
        <v>4</v>
      </c>
      <c r="N3036" s="70"/>
      <c r="P3036" s="196">
        <f t="shared" si="225"/>
        <v>176.755</v>
      </c>
      <c r="Q3036" s="11"/>
      <c r="R3036" s="11"/>
      <c r="S3036" s="11"/>
      <c r="T3036" s="170">
        <f t="shared" si="226"/>
        <v>1651.75</v>
      </c>
      <c r="U3036" s="11"/>
      <c r="V3036" s="11"/>
      <c r="W3036" s="11"/>
      <c r="Y3036" s="11">
        <v>707.02</v>
      </c>
      <c r="Z3036" s="11">
        <f t="shared" si="223"/>
        <v>1000.01</v>
      </c>
      <c r="AB3036" s="11">
        <f t="shared" si="224"/>
        <v>577.01</v>
      </c>
      <c r="AC3036" s="170">
        <v>702.05</v>
      </c>
      <c r="AD3036" s="11"/>
      <c r="AE3036" s="4"/>
      <c r="AF3036" s="4"/>
    </row>
    <row r="3037" spans="1:32">
      <c r="A3037" s="56"/>
      <c r="B3037" s="195"/>
      <c r="C3037" s="11" t="s">
        <v>265</v>
      </c>
      <c r="D3037" s="11"/>
      <c r="E3037" s="11" t="s">
        <v>213</v>
      </c>
      <c r="F3037" s="11">
        <v>924</v>
      </c>
      <c r="G3037" s="11"/>
      <c r="H3037" s="11">
        <f t="shared" si="222"/>
        <v>3</v>
      </c>
      <c r="I3037" s="11"/>
      <c r="J3037" s="207">
        <v>175.16</v>
      </c>
      <c r="K3037" s="11"/>
      <c r="M3037" s="11">
        <v>1</v>
      </c>
      <c r="N3037" s="70"/>
      <c r="P3037" s="196">
        <f t="shared" si="225"/>
        <v>175.16</v>
      </c>
      <c r="Q3037" s="11"/>
      <c r="R3037" s="11"/>
      <c r="S3037" s="11"/>
      <c r="T3037" s="170">
        <f t="shared" si="226"/>
        <v>924</v>
      </c>
      <c r="U3037" s="11"/>
      <c r="V3037" s="11"/>
      <c r="W3037" s="11"/>
      <c r="Y3037" s="11">
        <v>175.16</v>
      </c>
      <c r="Z3037" s="11">
        <f t="shared" si="223"/>
        <v>247.75</v>
      </c>
      <c r="AB3037" s="11">
        <f t="shared" si="224"/>
        <v>142.94999999999999</v>
      </c>
      <c r="AC3037" s="170">
        <v>173.93</v>
      </c>
      <c r="AD3037" s="11"/>
      <c r="AE3037" s="4"/>
      <c r="AF3037" s="4"/>
    </row>
    <row r="3038" spans="1:32">
      <c r="A3038" s="56"/>
      <c r="B3038" s="195"/>
      <c r="C3038" s="11" t="s">
        <v>265</v>
      </c>
      <c r="D3038" s="11"/>
      <c r="E3038" s="11" t="s">
        <v>82</v>
      </c>
      <c r="F3038" s="11">
        <v>54796</v>
      </c>
      <c r="G3038" s="11"/>
      <c r="H3038" s="11">
        <f t="shared" si="222"/>
        <v>157</v>
      </c>
      <c r="I3038" s="11"/>
      <c r="J3038" s="207">
        <v>5770.86</v>
      </c>
      <c r="K3038" s="11"/>
      <c r="M3038" s="11">
        <v>23</v>
      </c>
      <c r="N3038" s="70"/>
      <c r="P3038" s="196">
        <f t="shared" si="225"/>
        <v>250.90695652173912</v>
      </c>
      <c r="Q3038" s="11"/>
      <c r="R3038" s="11"/>
      <c r="S3038" s="11"/>
      <c r="T3038" s="170">
        <f t="shared" si="226"/>
        <v>2382.4347826086955</v>
      </c>
      <c r="U3038" s="11"/>
      <c r="V3038" s="11"/>
      <c r="W3038" s="11"/>
      <c r="Y3038" s="11">
        <v>5770.86</v>
      </c>
      <c r="Z3038" s="11">
        <f t="shared" si="223"/>
        <v>8162.3</v>
      </c>
      <c r="AB3038" s="11">
        <f t="shared" si="224"/>
        <v>4709.6899999999996</v>
      </c>
      <c r="AC3038" s="170">
        <v>5730.32</v>
      </c>
      <c r="AD3038" s="11"/>
      <c r="AE3038" s="4"/>
      <c r="AF3038" s="4"/>
    </row>
    <row r="3039" spans="1:32">
      <c r="A3039" s="56"/>
      <c r="B3039" s="195"/>
      <c r="C3039" s="11" t="s">
        <v>266</v>
      </c>
      <c r="D3039" s="11"/>
      <c r="E3039" s="11" t="s">
        <v>53</v>
      </c>
      <c r="F3039" s="11">
        <v>17951</v>
      </c>
      <c r="G3039" s="11"/>
      <c r="H3039" s="11">
        <f t="shared" si="222"/>
        <v>51</v>
      </c>
      <c r="I3039" s="11"/>
      <c r="J3039" s="207">
        <v>2960.6000000000004</v>
      </c>
      <c r="K3039" s="11"/>
      <c r="M3039" s="11">
        <v>17</v>
      </c>
      <c r="N3039" s="70"/>
      <c r="P3039" s="196">
        <f t="shared" si="225"/>
        <v>174.15294117647062</v>
      </c>
      <c r="Q3039" s="11"/>
      <c r="R3039" s="11"/>
      <c r="S3039" s="11"/>
      <c r="T3039" s="170">
        <f t="shared" si="226"/>
        <v>1055.9411764705883</v>
      </c>
      <c r="U3039" s="11"/>
      <c r="V3039" s="11"/>
      <c r="W3039" s="11"/>
      <c r="Y3039" s="11">
        <v>2960.6000000000004</v>
      </c>
      <c r="Z3039" s="11">
        <f t="shared" si="223"/>
        <v>4187.47</v>
      </c>
      <c r="AB3039" s="11">
        <f t="shared" si="224"/>
        <v>2416.19</v>
      </c>
      <c r="AC3039" s="170">
        <v>2939.8</v>
      </c>
      <c r="AD3039" s="11"/>
      <c r="AE3039" s="4"/>
      <c r="AF3039" s="4"/>
    </row>
    <row r="3040" spans="1:32">
      <c r="A3040" s="56"/>
      <c r="B3040" s="195"/>
      <c r="C3040" s="11" t="s">
        <v>266</v>
      </c>
      <c r="D3040" s="11"/>
      <c r="E3040" s="11" t="s">
        <v>157</v>
      </c>
      <c r="F3040" s="11">
        <v>33885</v>
      </c>
      <c r="G3040" s="11"/>
      <c r="H3040" s="11">
        <f t="shared" si="222"/>
        <v>97</v>
      </c>
      <c r="I3040" s="11"/>
      <c r="J3040" s="207">
        <v>6638.8499999999995</v>
      </c>
      <c r="K3040" s="11"/>
      <c r="M3040" s="11">
        <v>19</v>
      </c>
      <c r="N3040" s="70"/>
      <c r="P3040" s="196">
        <f t="shared" si="225"/>
        <v>349.4131578947368</v>
      </c>
      <c r="Q3040" s="11"/>
      <c r="R3040" s="11"/>
      <c r="S3040" s="11"/>
      <c r="T3040" s="170">
        <f t="shared" si="226"/>
        <v>1783.421052631579</v>
      </c>
      <c r="U3040" s="11"/>
      <c r="V3040" s="11"/>
      <c r="W3040" s="11"/>
      <c r="Y3040" s="11">
        <v>6638.8499999999995</v>
      </c>
      <c r="Z3040" s="11">
        <f t="shared" si="223"/>
        <v>9389.99</v>
      </c>
      <c r="AB3040" s="11">
        <f t="shared" si="224"/>
        <v>5418.07</v>
      </c>
      <c r="AC3040" s="170">
        <v>6592.21</v>
      </c>
      <c r="AD3040" s="11"/>
      <c r="AE3040" s="4"/>
      <c r="AF3040" s="4"/>
    </row>
    <row r="3041" spans="1:32">
      <c r="A3041" s="56"/>
      <c r="B3041" s="195"/>
      <c r="C3041" s="11" t="s">
        <v>267</v>
      </c>
      <c r="D3041" s="11"/>
      <c r="E3041" s="11" t="s">
        <v>57</v>
      </c>
      <c r="F3041" s="11">
        <v>9091</v>
      </c>
      <c r="G3041" s="11"/>
      <c r="H3041" s="11">
        <f t="shared" si="222"/>
        <v>26</v>
      </c>
      <c r="I3041" s="11"/>
      <c r="J3041" s="207">
        <v>839.28000000000009</v>
      </c>
      <c r="K3041" s="11"/>
      <c r="M3041" s="11">
        <v>4</v>
      </c>
      <c r="N3041" s="70"/>
      <c r="P3041" s="196">
        <f t="shared" si="225"/>
        <v>209.82000000000002</v>
      </c>
      <c r="Q3041" s="11"/>
      <c r="R3041" s="11"/>
      <c r="S3041" s="11"/>
      <c r="T3041" s="170">
        <f t="shared" si="226"/>
        <v>2272.75</v>
      </c>
      <c r="U3041" s="11"/>
      <c r="V3041" s="11"/>
      <c r="W3041" s="11"/>
      <c r="Y3041" s="11">
        <v>839.28000000000009</v>
      </c>
      <c r="Z3041" s="11">
        <f t="shared" si="223"/>
        <v>1187.08</v>
      </c>
      <c r="AB3041" s="11">
        <f t="shared" si="224"/>
        <v>684.95</v>
      </c>
      <c r="AC3041" s="170">
        <v>833.38</v>
      </c>
      <c r="AD3041" s="11"/>
      <c r="AE3041" s="4"/>
      <c r="AF3041" s="4"/>
    </row>
    <row r="3042" spans="1:32">
      <c r="A3042" s="56"/>
      <c r="B3042" s="195"/>
      <c r="C3042" s="11" t="s">
        <v>268</v>
      </c>
      <c r="D3042" s="11"/>
      <c r="E3042" s="11" t="s">
        <v>68</v>
      </c>
      <c r="F3042" s="11">
        <v>709091</v>
      </c>
      <c r="G3042" s="11"/>
      <c r="H3042" s="11">
        <f t="shared" si="222"/>
        <v>2028</v>
      </c>
      <c r="I3042" s="11"/>
      <c r="J3042" s="207">
        <v>58287.529999999984</v>
      </c>
      <c r="K3042" s="11"/>
      <c r="M3042" s="11">
        <v>142</v>
      </c>
      <c r="N3042" s="70"/>
      <c r="P3042" s="196">
        <f t="shared" si="225"/>
        <v>410.47556338028159</v>
      </c>
      <c r="Q3042" s="11"/>
      <c r="R3042" s="11"/>
      <c r="S3042" s="11"/>
      <c r="T3042" s="170">
        <f t="shared" si="226"/>
        <v>4993.5985915492956</v>
      </c>
      <c r="U3042" s="11"/>
      <c r="V3042" s="11"/>
      <c r="W3042" s="11"/>
      <c r="Y3042" s="11">
        <v>58287.529999999984</v>
      </c>
      <c r="Z3042" s="11">
        <f t="shared" si="223"/>
        <v>82441.86</v>
      </c>
      <c r="AB3042" s="11">
        <f t="shared" si="224"/>
        <v>47569.35</v>
      </c>
      <c r="AC3042" s="170">
        <v>57878.06</v>
      </c>
      <c r="AD3042" s="11"/>
      <c r="AE3042" s="4"/>
      <c r="AF3042" s="4"/>
    </row>
    <row r="3043" spans="1:32">
      <c r="A3043" s="56"/>
      <c r="B3043" s="195"/>
      <c r="C3043" s="11" t="s">
        <v>269</v>
      </c>
      <c r="D3043" s="11"/>
      <c r="E3043" s="11" t="s">
        <v>145</v>
      </c>
      <c r="F3043" s="11">
        <v>1703</v>
      </c>
      <c r="G3043" s="11"/>
      <c r="H3043" s="11">
        <f t="shared" si="222"/>
        <v>5</v>
      </c>
      <c r="I3043" s="11"/>
      <c r="J3043" s="207">
        <v>255.15</v>
      </c>
      <c r="K3043" s="11"/>
      <c r="M3043" s="11">
        <v>3</v>
      </c>
      <c r="N3043" s="70"/>
      <c r="P3043" s="196">
        <f t="shared" si="225"/>
        <v>85.05</v>
      </c>
      <c r="Q3043" s="11"/>
      <c r="R3043" s="11"/>
      <c r="S3043" s="11"/>
      <c r="T3043" s="170">
        <f t="shared" si="226"/>
        <v>567.66666666666663</v>
      </c>
      <c r="U3043" s="11"/>
      <c r="V3043" s="11"/>
      <c r="W3043" s="11"/>
      <c r="Y3043" s="11">
        <v>255.15</v>
      </c>
      <c r="Z3043" s="11">
        <f t="shared" si="223"/>
        <v>360.88</v>
      </c>
      <c r="AB3043" s="11">
        <f t="shared" si="224"/>
        <v>208.23</v>
      </c>
      <c r="AC3043" s="170">
        <v>253.36</v>
      </c>
      <c r="AD3043" s="11"/>
      <c r="AE3043" s="4"/>
      <c r="AF3043" s="4"/>
    </row>
    <row r="3044" spans="1:32">
      <c r="A3044" s="56"/>
      <c r="B3044" s="195"/>
      <c r="C3044" s="11" t="s">
        <v>270</v>
      </c>
      <c r="D3044" s="11"/>
      <c r="E3044" s="11" t="s">
        <v>220</v>
      </c>
      <c r="F3044" s="11">
        <v>2000</v>
      </c>
      <c r="G3044" s="11"/>
      <c r="H3044" s="11">
        <f t="shared" si="222"/>
        <v>6</v>
      </c>
      <c r="I3044" s="11"/>
      <c r="J3044" s="207">
        <v>329.62</v>
      </c>
      <c r="K3044" s="11"/>
      <c r="M3044" s="11">
        <v>1</v>
      </c>
      <c r="N3044" s="70"/>
      <c r="P3044" s="196">
        <f t="shared" si="225"/>
        <v>329.62</v>
      </c>
      <c r="Q3044" s="11"/>
      <c r="R3044" s="11"/>
      <c r="S3044" s="11"/>
      <c r="T3044" s="170">
        <f t="shared" si="226"/>
        <v>2000</v>
      </c>
      <c r="U3044" s="11"/>
      <c r="V3044" s="11"/>
      <c r="W3044" s="11"/>
      <c r="Y3044" s="11">
        <v>329.62</v>
      </c>
      <c r="Z3044" s="11">
        <f t="shared" si="223"/>
        <v>466.21</v>
      </c>
      <c r="AB3044" s="11">
        <f t="shared" si="224"/>
        <v>269.01</v>
      </c>
      <c r="AC3044" s="170">
        <v>327.3</v>
      </c>
      <c r="AD3044" s="11"/>
      <c r="AE3044" s="4"/>
      <c r="AF3044" s="4"/>
    </row>
    <row r="3045" spans="1:32">
      <c r="A3045" s="56"/>
      <c r="B3045" s="195"/>
      <c r="C3045" s="11" t="s">
        <v>270</v>
      </c>
      <c r="D3045" s="11"/>
      <c r="E3045" s="11" t="s">
        <v>271</v>
      </c>
      <c r="F3045" s="11">
        <v>71647</v>
      </c>
      <c r="G3045" s="11"/>
      <c r="H3045" s="11">
        <f t="shared" si="222"/>
        <v>205</v>
      </c>
      <c r="I3045" s="11"/>
      <c r="J3045" s="207">
        <v>15177.469999999998</v>
      </c>
      <c r="K3045" s="11"/>
      <c r="M3045" s="11">
        <v>31</v>
      </c>
      <c r="N3045" s="70"/>
      <c r="P3045" s="196">
        <f t="shared" si="225"/>
        <v>489.59580645161282</v>
      </c>
      <c r="Q3045" s="11"/>
      <c r="R3045" s="11"/>
      <c r="S3045" s="11"/>
      <c r="T3045" s="170">
        <f t="shared" si="226"/>
        <v>2311.1935483870966</v>
      </c>
      <c r="U3045" s="11"/>
      <c r="V3045" s="11"/>
      <c r="W3045" s="11"/>
      <c r="Y3045" s="11">
        <v>15177.469999999998</v>
      </c>
      <c r="Z3045" s="11">
        <f t="shared" si="223"/>
        <v>21467.01</v>
      </c>
      <c r="AB3045" s="11">
        <f t="shared" si="224"/>
        <v>12386.57</v>
      </c>
      <c r="AC3045" s="170">
        <v>15070.85</v>
      </c>
      <c r="AD3045" s="11"/>
      <c r="AE3045" s="4"/>
      <c r="AF3045" s="4"/>
    </row>
    <row r="3046" spans="1:32">
      <c r="A3046" s="56"/>
      <c r="B3046" s="195"/>
      <c r="C3046" s="11" t="s">
        <v>272</v>
      </c>
      <c r="D3046" s="11"/>
      <c r="E3046" s="11" t="s">
        <v>188</v>
      </c>
      <c r="F3046" s="11">
        <v>5950</v>
      </c>
      <c r="G3046" s="11"/>
      <c r="H3046" s="11">
        <f t="shared" si="222"/>
        <v>17</v>
      </c>
      <c r="I3046" s="11"/>
      <c r="J3046" s="207">
        <v>843.99</v>
      </c>
      <c r="K3046" s="11"/>
      <c r="M3046" s="11">
        <v>7</v>
      </c>
      <c r="N3046" s="70"/>
      <c r="P3046" s="196">
        <f t="shared" si="225"/>
        <v>120.57000000000001</v>
      </c>
      <c r="Q3046" s="11"/>
      <c r="R3046" s="11"/>
      <c r="S3046" s="11"/>
      <c r="T3046" s="170">
        <f t="shared" si="226"/>
        <v>850</v>
      </c>
      <c r="U3046" s="11"/>
      <c r="V3046" s="11"/>
      <c r="W3046" s="11"/>
      <c r="Y3046" s="11">
        <v>843.99</v>
      </c>
      <c r="Z3046" s="11">
        <f t="shared" si="223"/>
        <v>1193.74</v>
      </c>
      <c r="AB3046" s="11">
        <f t="shared" si="224"/>
        <v>688.79</v>
      </c>
      <c r="AC3046" s="170">
        <v>838.06</v>
      </c>
      <c r="AD3046" s="11"/>
      <c r="AE3046" s="4"/>
      <c r="AF3046" s="4"/>
    </row>
    <row r="3047" spans="1:32">
      <c r="A3047" s="56"/>
      <c r="B3047" s="195"/>
      <c r="C3047" s="11" t="s">
        <v>272</v>
      </c>
      <c r="D3047" s="11"/>
      <c r="E3047" s="11" t="s">
        <v>273</v>
      </c>
      <c r="F3047" s="11">
        <v>172789</v>
      </c>
      <c r="G3047" s="11"/>
      <c r="H3047" s="11">
        <f t="shared" si="222"/>
        <v>494</v>
      </c>
      <c r="I3047" s="11"/>
      <c r="J3047" s="207">
        <v>27506.060000000005</v>
      </c>
      <c r="K3047" s="11"/>
      <c r="M3047" s="11">
        <v>32</v>
      </c>
      <c r="N3047" s="70"/>
      <c r="P3047" s="196">
        <f t="shared" si="225"/>
        <v>859.56437500000015</v>
      </c>
      <c r="Q3047" s="11"/>
      <c r="R3047" s="11"/>
      <c r="S3047" s="11"/>
      <c r="T3047" s="170">
        <f t="shared" si="226"/>
        <v>5399.65625</v>
      </c>
      <c r="U3047" s="11"/>
      <c r="V3047" s="11"/>
      <c r="W3047" s="11"/>
      <c r="Y3047" s="11">
        <v>27506.060000000005</v>
      </c>
      <c r="Z3047" s="11">
        <f t="shared" si="223"/>
        <v>38904.559999999998</v>
      </c>
      <c r="AB3047" s="11">
        <f t="shared" si="224"/>
        <v>22448.12</v>
      </c>
      <c r="AC3047" s="170">
        <v>27312.83</v>
      </c>
      <c r="AD3047" s="11"/>
      <c r="AE3047" s="4"/>
      <c r="AF3047" s="4"/>
    </row>
    <row r="3048" spans="1:32">
      <c r="A3048" s="56"/>
      <c r="B3048" s="195"/>
      <c r="C3048" s="11" t="s">
        <v>272</v>
      </c>
      <c r="D3048" s="11"/>
      <c r="E3048" s="11" t="s">
        <v>274</v>
      </c>
      <c r="F3048" s="11">
        <v>18492</v>
      </c>
      <c r="G3048" s="11"/>
      <c r="H3048" s="11">
        <f t="shared" si="222"/>
        <v>53</v>
      </c>
      <c r="I3048" s="11"/>
      <c r="J3048" s="207">
        <v>1641.61</v>
      </c>
      <c r="K3048" s="11"/>
      <c r="M3048" s="11">
        <v>2</v>
      </c>
      <c r="N3048" s="70"/>
      <c r="P3048" s="196">
        <f t="shared" si="225"/>
        <v>820.80499999999995</v>
      </c>
      <c r="Q3048" s="11"/>
      <c r="R3048" s="11"/>
      <c r="S3048" s="11"/>
      <c r="T3048" s="170">
        <f t="shared" si="226"/>
        <v>9246</v>
      </c>
      <c r="U3048" s="11"/>
      <c r="V3048" s="11"/>
      <c r="W3048" s="11"/>
      <c r="Y3048" s="11">
        <v>1641.61</v>
      </c>
      <c r="Z3048" s="11">
        <f t="shared" si="223"/>
        <v>2321.89</v>
      </c>
      <c r="AB3048" s="11">
        <f t="shared" si="224"/>
        <v>1339.74</v>
      </c>
      <c r="AC3048" s="170">
        <v>1630.08</v>
      </c>
      <c r="AD3048" s="11"/>
      <c r="AE3048" s="4"/>
      <c r="AF3048" s="4"/>
    </row>
    <row r="3049" spans="1:32">
      <c r="A3049" s="56"/>
      <c r="B3049" s="195"/>
      <c r="C3049" s="11" t="s">
        <v>275</v>
      </c>
      <c r="D3049" s="11"/>
      <c r="E3049" s="11" t="s">
        <v>188</v>
      </c>
      <c r="F3049" s="11">
        <v>1146680</v>
      </c>
      <c r="G3049" s="11"/>
      <c r="H3049" s="11">
        <f t="shared" si="222"/>
        <v>3279</v>
      </c>
      <c r="I3049" s="11"/>
      <c r="J3049" s="207">
        <v>163790.94999999998</v>
      </c>
      <c r="K3049" s="11"/>
      <c r="M3049" s="11">
        <v>499</v>
      </c>
      <c r="N3049" s="70"/>
      <c r="P3049" s="196">
        <f t="shared" si="225"/>
        <v>328.238376753507</v>
      </c>
      <c r="Q3049" s="11"/>
      <c r="R3049" s="11"/>
      <c r="S3049" s="11"/>
      <c r="T3049" s="170">
        <f t="shared" si="226"/>
        <v>2297.9559118236475</v>
      </c>
      <c r="U3049" s="11"/>
      <c r="V3049" s="11"/>
      <c r="W3049" s="11"/>
      <c r="Y3049" s="11">
        <v>163790.94999999998</v>
      </c>
      <c r="Z3049" s="11">
        <f t="shared" si="223"/>
        <v>231665.86</v>
      </c>
      <c r="AB3049" s="11">
        <f t="shared" si="224"/>
        <v>133672.31</v>
      </c>
      <c r="AC3049" s="170">
        <v>162640.32999999999</v>
      </c>
      <c r="AD3049" s="11"/>
      <c r="AE3049" s="4"/>
      <c r="AF3049" s="4"/>
    </row>
    <row r="3050" spans="1:32">
      <c r="A3050" s="56"/>
      <c r="B3050" s="195"/>
      <c r="C3050" s="11" t="s">
        <v>275</v>
      </c>
      <c r="D3050" s="11"/>
      <c r="E3050" s="11" t="s">
        <v>162</v>
      </c>
      <c r="F3050" s="11"/>
      <c r="G3050" s="11"/>
      <c r="H3050" s="11">
        <f t="shared" si="222"/>
        <v>0</v>
      </c>
      <c r="I3050" s="11"/>
      <c r="J3050" s="207">
        <v>9.9600000000000009</v>
      </c>
      <c r="K3050" s="11"/>
      <c r="M3050" s="11">
        <v>1</v>
      </c>
      <c r="N3050" s="70"/>
      <c r="P3050" s="196">
        <f t="shared" si="225"/>
        <v>9.9600000000000009</v>
      </c>
      <c r="Q3050" s="11"/>
      <c r="R3050" s="11"/>
      <c r="S3050" s="11"/>
      <c r="T3050" s="170">
        <f t="shared" si="226"/>
        <v>0</v>
      </c>
      <c r="U3050" s="11"/>
      <c r="V3050" s="11"/>
      <c r="W3050" s="11"/>
      <c r="Y3050" s="11">
        <v>9.9600000000000009</v>
      </c>
      <c r="Z3050" s="11">
        <f t="shared" si="223"/>
        <v>14.09</v>
      </c>
      <c r="AB3050" s="11">
        <f t="shared" si="224"/>
        <v>8.1300000000000008</v>
      </c>
      <c r="AC3050" s="170">
        <v>9.89</v>
      </c>
      <c r="AD3050" s="11"/>
      <c r="AE3050" s="4"/>
      <c r="AF3050" s="4"/>
    </row>
    <row r="3051" spans="1:32">
      <c r="A3051" s="56"/>
      <c r="B3051" s="195"/>
      <c r="C3051" s="11" t="s">
        <v>275</v>
      </c>
      <c r="D3051" s="11"/>
      <c r="E3051" s="11" t="s">
        <v>273</v>
      </c>
      <c r="F3051" s="11">
        <v>1388</v>
      </c>
      <c r="G3051" s="11"/>
      <c r="H3051" s="11">
        <f t="shared" si="222"/>
        <v>4</v>
      </c>
      <c r="I3051" s="11"/>
      <c r="J3051" s="207">
        <v>233.06</v>
      </c>
      <c r="K3051" s="11"/>
      <c r="M3051" s="11">
        <v>2</v>
      </c>
      <c r="N3051" s="70"/>
      <c r="P3051" s="196">
        <f t="shared" si="225"/>
        <v>116.53</v>
      </c>
      <c r="Q3051" s="11"/>
      <c r="R3051" s="11"/>
      <c r="S3051" s="11"/>
      <c r="T3051" s="170">
        <f t="shared" si="226"/>
        <v>694</v>
      </c>
      <c r="U3051" s="11"/>
      <c r="V3051" s="11"/>
      <c r="W3051" s="11"/>
      <c r="Y3051" s="11">
        <v>233.06</v>
      </c>
      <c r="Z3051" s="11">
        <f t="shared" si="223"/>
        <v>329.64</v>
      </c>
      <c r="AB3051" s="11">
        <f t="shared" si="224"/>
        <v>190.2</v>
      </c>
      <c r="AC3051" s="170">
        <v>231.42</v>
      </c>
      <c r="AD3051" s="11"/>
      <c r="AE3051" s="4"/>
      <c r="AF3051" s="4"/>
    </row>
    <row r="3052" spans="1:32">
      <c r="A3052" s="56"/>
      <c r="B3052" s="195"/>
      <c r="C3052" s="11" t="s">
        <v>276</v>
      </c>
      <c r="D3052" s="11"/>
      <c r="E3052" s="11" t="s">
        <v>188</v>
      </c>
      <c r="F3052" s="11">
        <v>1396</v>
      </c>
      <c r="G3052" s="11"/>
      <c r="H3052" s="11">
        <f t="shared" si="222"/>
        <v>4</v>
      </c>
      <c r="I3052" s="11"/>
      <c r="J3052" s="207">
        <v>158.69</v>
      </c>
      <c r="K3052" s="11"/>
      <c r="M3052" s="11">
        <v>2</v>
      </c>
      <c r="N3052" s="70"/>
      <c r="P3052" s="196">
        <f t="shared" si="225"/>
        <v>79.344999999999999</v>
      </c>
      <c r="Q3052" s="11"/>
      <c r="R3052" s="11"/>
      <c r="S3052" s="11"/>
      <c r="T3052" s="170">
        <f t="shared" si="226"/>
        <v>698</v>
      </c>
      <c r="U3052" s="11"/>
      <c r="V3052" s="11"/>
      <c r="W3052" s="11"/>
      <c r="Y3052" s="11">
        <v>158.69</v>
      </c>
      <c r="Z3052" s="11">
        <f t="shared" si="223"/>
        <v>224.45</v>
      </c>
      <c r="AB3052" s="11">
        <f t="shared" si="224"/>
        <v>129.51</v>
      </c>
      <c r="AC3052" s="170">
        <v>157.58000000000001</v>
      </c>
      <c r="AD3052" s="11"/>
      <c r="AE3052" s="4"/>
      <c r="AF3052" s="4"/>
    </row>
    <row r="3053" spans="1:32">
      <c r="A3053" s="56"/>
      <c r="B3053" s="195"/>
      <c r="C3053" s="11" t="s">
        <v>277</v>
      </c>
      <c r="D3053" s="11"/>
      <c r="E3053" s="11" t="s">
        <v>52</v>
      </c>
      <c r="F3053" s="11">
        <v>7519</v>
      </c>
      <c r="G3053" s="11"/>
      <c r="H3053" s="11">
        <f t="shared" ref="H3053:H3116" si="227">ROUND($H$3388*F3053/$F$3388,0)</f>
        <v>22</v>
      </c>
      <c r="I3053" s="11"/>
      <c r="J3053" s="207">
        <v>1200.75</v>
      </c>
      <c r="K3053" s="11"/>
      <c r="M3053" s="11">
        <v>2</v>
      </c>
      <c r="N3053" s="70"/>
      <c r="P3053" s="196">
        <f t="shared" si="225"/>
        <v>600.375</v>
      </c>
      <c r="Q3053" s="11"/>
      <c r="R3053" s="11"/>
      <c r="S3053" s="11"/>
      <c r="T3053" s="170">
        <f t="shared" si="226"/>
        <v>3759.5</v>
      </c>
      <c r="U3053" s="11"/>
      <c r="V3053" s="11"/>
      <c r="W3053" s="11"/>
      <c r="Y3053" s="11">
        <v>1200.75</v>
      </c>
      <c r="Z3053" s="11">
        <f t="shared" ref="Z3053:Z3116" si="228">ROUND($Z$3388*Y3053/$Y$3388,2)</f>
        <v>1698.34</v>
      </c>
      <c r="AB3053" s="11">
        <f t="shared" ref="AB3053:AB3116" si="229">ROUND($AB$3388*Y3053/$Y$3388,2)</f>
        <v>979.95</v>
      </c>
      <c r="AC3053" s="170">
        <v>1192.31</v>
      </c>
      <c r="AD3053" s="11"/>
      <c r="AE3053" s="4"/>
      <c r="AF3053" s="4"/>
    </row>
    <row r="3054" spans="1:32">
      <c r="A3054" s="56"/>
      <c r="B3054" s="195"/>
      <c r="C3054" s="11" t="s">
        <v>277</v>
      </c>
      <c r="D3054" s="11"/>
      <c r="E3054" s="11" t="s">
        <v>54</v>
      </c>
      <c r="F3054" s="11">
        <v>1473153</v>
      </c>
      <c r="G3054" s="11"/>
      <c r="H3054" s="11">
        <f t="shared" si="227"/>
        <v>4213</v>
      </c>
      <c r="I3054" s="11"/>
      <c r="J3054" s="207">
        <v>132151.70999999996</v>
      </c>
      <c r="K3054" s="11"/>
      <c r="M3054" s="11">
        <v>353</v>
      </c>
      <c r="N3054" s="70"/>
      <c r="P3054" s="196">
        <f t="shared" ref="P3054:P3117" si="230">J3054/M3054</f>
        <v>374.36745042492907</v>
      </c>
      <c r="Q3054" s="11"/>
      <c r="R3054" s="11"/>
      <c r="S3054" s="11"/>
      <c r="T3054" s="170">
        <f t="shared" ref="T3054:T3117" si="231">F3054/M3054</f>
        <v>4173.2379603399431</v>
      </c>
      <c r="U3054" s="11"/>
      <c r="V3054" s="11"/>
      <c r="W3054" s="11"/>
      <c r="Y3054" s="11">
        <v>132151.70999999996</v>
      </c>
      <c r="Z3054" s="11">
        <f t="shared" si="228"/>
        <v>186915.33</v>
      </c>
      <c r="AB3054" s="11">
        <f t="shared" si="229"/>
        <v>107851.04</v>
      </c>
      <c r="AC3054" s="170">
        <v>131223.35</v>
      </c>
      <c r="AD3054" s="11"/>
      <c r="AE3054" s="4"/>
      <c r="AF3054" s="4"/>
    </row>
    <row r="3055" spans="1:32">
      <c r="A3055" s="56"/>
      <c r="B3055" s="195"/>
      <c r="C3055" s="11" t="s">
        <v>277</v>
      </c>
      <c r="D3055" s="11"/>
      <c r="E3055" s="11" t="s">
        <v>157</v>
      </c>
      <c r="F3055" s="11">
        <v>646</v>
      </c>
      <c r="G3055" s="11"/>
      <c r="H3055" s="11">
        <f t="shared" si="227"/>
        <v>2</v>
      </c>
      <c r="I3055" s="11"/>
      <c r="J3055" s="207">
        <v>120.36000000000001</v>
      </c>
      <c r="K3055" s="11"/>
      <c r="M3055" s="11">
        <v>2</v>
      </c>
      <c r="N3055" s="70"/>
      <c r="P3055" s="196">
        <f t="shared" si="230"/>
        <v>60.180000000000007</v>
      </c>
      <c r="Q3055" s="11"/>
      <c r="R3055" s="11"/>
      <c r="S3055" s="11"/>
      <c r="T3055" s="170">
        <f t="shared" si="231"/>
        <v>323</v>
      </c>
      <c r="U3055" s="11"/>
      <c r="V3055" s="11"/>
      <c r="W3055" s="11"/>
      <c r="Y3055" s="11">
        <v>120.36000000000001</v>
      </c>
      <c r="Z3055" s="11">
        <f t="shared" si="228"/>
        <v>170.24</v>
      </c>
      <c r="AB3055" s="11">
        <f t="shared" si="229"/>
        <v>98.23</v>
      </c>
      <c r="AC3055" s="170">
        <v>119.51</v>
      </c>
      <c r="AD3055" s="11"/>
      <c r="AE3055" s="4"/>
      <c r="AF3055" s="4"/>
    </row>
    <row r="3056" spans="1:32">
      <c r="A3056" s="56"/>
      <c r="B3056" s="195"/>
      <c r="C3056" s="11" t="s">
        <v>280</v>
      </c>
      <c r="D3056" s="11"/>
      <c r="E3056" s="11" t="s">
        <v>281</v>
      </c>
      <c r="F3056" s="11">
        <v>1896</v>
      </c>
      <c r="G3056" s="11"/>
      <c r="H3056" s="11">
        <f t="shared" si="227"/>
        <v>5</v>
      </c>
      <c r="I3056" s="11"/>
      <c r="J3056" s="207">
        <v>375.83999999999992</v>
      </c>
      <c r="K3056" s="11"/>
      <c r="M3056" s="11">
        <v>6</v>
      </c>
      <c r="N3056" s="70"/>
      <c r="P3056" s="196">
        <f t="shared" si="230"/>
        <v>62.639999999999986</v>
      </c>
      <c r="Q3056" s="11"/>
      <c r="R3056" s="11"/>
      <c r="S3056" s="11"/>
      <c r="T3056" s="170">
        <f t="shared" si="231"/>
        <v>316</v>
      </c>
      <c r="U3056" s="11"/>
      <c r="V3056" s="11"/>
      <c r="W3056" s="11"/>
      <c r="Y3056" s="11">
        <v>375.83999999999992</v>
      </c>
      <c r="Z3056" s="11">
        <f t="shared" si="228"/>
        <v>531.59</v>
      </c>
      <c r="AB3056" s="11">
        <f t="shared" si="229"/>
        <v>306.73</v>
      </c>
      <c r="AC3056" s="170">
        <v>373.2</v>
      </c>
      <c r="AD3056" s="11"/>
      <c r="AE3056" s="4"/>
      <c r="AF3056" s="4"/>
    </row>
    <row r="3057" spans="1:32">
      <c r="A3057" s="56"/>
      <c r="B3057" s="195"/>
      <c r="C3057" s="11" t="s">
        <v>282</v>
      </c>
      <c r="D3057" s="11"/>
      <c r="E3057" s="11" t="s">
        <v>198</v>
      </c>
      <c r="F3057" s="11">
        <v>194493</v>
      </c>
      <c r="G3057" s="11"/>
      <c r="H3057" s="11">
        <f t="shared" si="227"/>
        <v>556</v>
      </c>
      <c r="I3057" s="11"/>
      <c r="J3057" s="207">
        <v>23710.090000000011</v>
      </c>
      <c r="K3057" s="11"/>
      <c r="M3057" s="11">
        <v>144</v>
      </c>
      <c r="N3057" s="70"/>
      <c r="P3057" s="196">
        <f t="shared" si="230"/>
        <v>164.65340277777784</v>
      </c>
      <c r="Q3057" s="11"/>
      <c r="R3057" s="11"/>
      <c r="S3057" s="11"/>
      <c r="T3057" s="170">
        <f t="shared" si="231"/>
        <v>1350.6458333333333</v>
      </c>
      <c r="U3057" s="11"/>
      <c r="V3057" s="11"/>
      <c r="W3057" s="11"/>
      <c r="Y3057" s="11">
        <v>23710.090000000011</v>
      </c>
      <c r="Z3057" s="11">
        <f t="shared" si="228"/>
        <v>33535.54</v>
      </c>
      <c r="AB3057" s="11">
        <f t="shared" si="229"/>
        <v>19350.169999999998</v>
      </c>
      <c r="AC3057" s="170">
        <v>23543.53</v>
      </c>
      <c r="AD3057" s="11"/>
      <c r="AE3057" s="4"/>
      <c r="AF3057" s="4"/>
    </row>
    <row r="3058" spans="1:32">
      <c r="A3058" s="56"/>
      <c r="B3058" s="195"/>
      <c r="C3058" s="11" t="s">
        <v>283</v>
      </c>
      <c r="D3058" s="11"/>
      <c r="E3058" s="11" t="s">
        <v>284</v>
      </c>
      <c r="F3058" s="11">
        <v>1313021</v>
      </c>
      <c r="G3058" s="11"/>
      <c r="H3058" s="11">
        <f t="shared" si="227"/>
        <v>3755</v>
      </c>
      <c r="I3058" s="11"/>
      <c r="J3058" s="207">
        <v>155941.37000000005</v>
      </c>
      <c r="K3058" s="11"/>
      <c r="M3058" s="11">
        <v>247</v>
      </c>
      <c r="N3058" s="70"/>
      <c r="P3058" s="196">
        <f t="shared" si="230"/>
        <v>631.34157894736859</v>
      </c>
      <c r="Q3058" s="11"/>
      <c r="R3058" s="11"/>
      <c r="S3058" s="11"/>
      <c r="T3058" s="170">
        <f t="shared" si="231"/>
        <v>5315.8744939271255</v>
      </c>
      <c r="U3058" s="11"/>
      <c r="V3058" s="11"/>
      <c r="W3058" s="11"/>
      <c r="Y3058" s="11">
        <v>155941.37000000005</v>
      </c>
      <c r="Z3058" s="11">
        <f t="shared" si="228"/>
        <v>220563.42</v>
      </c>
      <c r="AB3058" s="11">
        <f t="shared" si="229"/>
        <v>127266.15</v>
      </c>
      <c r="AC3058" s="170">
        <v>154845.89000000001</v>
      </c>
      <c r="AD3058" s="11"/>
      <c r="AE3058" s="4"/>
      <c r="AF3058" s="4"/>
    </row>
    <row r="3059" spans="1:32">
      <c r="A3059" s="56"/>
      <c r="B3059" s="195"/>
      <c r="C3059" s="11" t="s">
        <v>285</v>
      </c>
      <c r="D3059" s="11"/>
      <c r="E3059" s="11" t="s">
        <v>286</v>
      </c>
      <c r="F3059" s="11">
        <v>2053617</v>
      </c>
      <c r="G3059" s="11"/>
      <c r="H3059" s="11">
        <f t="shared" si="227"/>
        <v>5873</v>
      </c>
      <c r="I3059" s="11"/>
      <c r="J3059" s="207">
        <v>158075.49</v>
      </c>
      <c r="K3059" s="11"/>
      <c r="M3059" s="11">
        <v>231</v>
      </c>
      <c r="N3059" s="70"/>
      <c r="P3059" s="196">
        <f t="shared" si="230"/>
        <v>684.30948051948053</v>
      </c>
      <c r="Q3059" s="11"/>
      <c r="R3059" s="11"/>
      <c r="S3059" s="11"/>
      <c r="T3059" s="170">
        <f t="shared" si="231"/>
        <v>8890.1168831168834</v>
      </c>
      <c r="U3059" s="11"/>
      <c r="V3059" s="11"/>
      <c r="W3059" s="11"/>
      <c r="Y3059" s="11">
        <v>158075.49</v>
      </c>
      <c r="Z3059" s="11">
        <f t="shared" si="228"/>
        <v>223581.92</v>
      </c>
      <c r="AB3059" s="11">
        <f t="shared" si="229"/>
        <v>129007.83</v>
      </c>
      <c r="AC3059" s="170">
        <v>156965.01999999999</v>
      </c>
      <c r="AD3059" s="11"/>
      <c r="AE3059" s="4"/>
      <c r="AF3059" s="4"/>
    </row>
    <row r="3060" spans="1:32">
      <c r="A3060" s="56"/>
      <c r="B3060" s="195"/>
      <c r="C3060" s="11" t="s">
        <v>287</v>
      </c>
      <c r="D3060" s="11"/>
      <c r="E3060" s="11" t="s">
        <v>586</v>
      </c>
      <c r="F3060" s="11">
        <v>476</v>
      </c>
      <c r="G3060" s="11"/>
      <c r="H3060" s="11">
        <f t="shared" si="227"/>
        <v>1</v>
      </c>
      <c r="I3060" s="11"/>
      <c r="J3060" s="207">
        <v>80.849999999999994</v>
      </c>
      <c r="K3060" s="11"/>
      <c r="M3060" s="11">
        <v>1</v>
      </c>
      <c r="N3060" s="70"/>
      <c r="P3060" s="196">
        <f t="shared" si="230"/>
        <v>80.849999999999994</v>
      </c>
      <c r="Q3060" s="11"/>
      <c r="R3060" s="11"/>
      <c r="S3060" s="11"/>
      <c r="T3060" s="170">
        <f t="shared" si="231"/>
        <v>476</v>
      </c>
      <c r="U3060" s="11"/>
      <c r="V3060" s="11"/>
      <c r="W3060" s="11"/>
      <c r="Y3060" s="11">
        <v>80.849999999999994</v>
      </c>
      <c r="Z3060" s="11">
        <f t="shared" si="228"/>
        <v>114.35</v>
      </c>
      <c r="AB3060" s="11">
        <f t="shared" si="229"/>
        <v>65.98</v>
      </c>
      <c r="AC3060" s="170">
        <v>80.28</v>
      </c>
      <c r="AD3060" s="11"/>
      <c r="AE3060" s="4"/>
      <c r="AF3060" s="4"/>
    </row>
    <row r="3061" spans="1:32">
      <c r="A3061" s="56"/>
      <c r="B3061" s="195"/>
      <c r="C3061" s="11" t="s">
        <v>287</v>
      </c>
      <c r="D3061" s="11"/>
      <c r="E3061" s="11" t="s">
        <v>81</v>
      </c>
      <c r="F3061" s="11">
        <v>8548380</v>
      </c>
      <c r="G3061" s="11"/>
      <c r="H3061" s="11">
        <f t="shared" si="227"/>
        <v>24447</v>
      </c>
      <c r="I3061" s="11"/>
      <c r="J3061" s="207">
        <v>776412.2200000009</v>
      </c>
      <c r="K3061" s="11"/>
      <c r="M3061" s="11">
        <v>1157</v>
      </c>
      <c r="N3061" s="70"/>
      <c r="P3061" s="196">
        <f t="shared" si="230"/>
        <v>671.05636992221343</v>
      </c>
      <c r="Q3061" s="11"/>
      <c r="R3061" s="11"/>
      <c r="S3061" s="11"/>
      <c r="T3061" s="170">
        <f t="shared" si="231"/>
        <v>7388.401037165082</v>
      </c>
      <c r="U3061" s="11"/>
      <c r="V3061" s="11"/>
      <c r="W3061" s="11"/>
      <c r="Y3061" s="11">
        <v>776412.2200000009</v>
      </c>
      <c r="Z3061" s="11">
        <f t="shared" si="228"/>
        <v>1098157.17</v>
      </c>
      <c r="AB3061" s="11">
        <f t="shared" si="229"/>
        <v>633641.93000000005</v>
      </c>
      <c r="AC3061" s="170">
        <v>770957.97</v>
      </c>
      <c r="AD3061" s="11"/>
      <c r="AE3061" s="4"/>
      <c r="AF3061" s="4"/>
    </row>
    <row r="3062" spans="1:32">
      <c r="A3062" s="56"/>
      <c r="B3062" s="195"/>
      <c r="C3062" s="11" t="s">
        <v>587</v>
      </c>
      <c r="D3062" s="11"/>
      <c r="E3062" s="11" t="s">
        <v>119</v>
      </c>
      <c r="F3062" s="11">
        <v>1348</v>
      </c>
      <c r="G3062" s="11"/>
      <c r="H3062" s="11">
        <f t="shared" si="227"/>
        <v>4</v>
      </c>
      <c r="I3062" s="11"/>
      <c r="J3062" s="207">
        <v>287.01</v>
      </c>
      <c r="K3062" s="11"/>
      <c r="M3062" s="11">
        <v>1</v>
      </c>
      <c r="N3062" s="70"/>
      <c r="P3062" s="196">
        <f t="shared" si="230"/>
        <v>287.01</v>
      </c>
      <c r="Q3062" s="11"/>
      <c r="R3062" s="11"/>
      <c r="S3062" s="11"/>
      <c r="T3062" s="170">
        <f t="shared" si="231"/>
        <v>1348</v>
      </c>
      <c r="U3062" s="11"/>
      <c r="V3062" s="11"/>
      <c r="W3062" s="11"/>
      <c r="Y3062" s="11">
        <v>287.01</v>
      </c>
      <c r="Z3062" s="11">
        <f t="shared" si="228"/>
        <v>405.95</v>
      </c>
      <c r="AB3062" s="11">
        <f t="shared" si="229"/>
        <v>234.23</v>
      </c>
      <c r="AC3062" s="170">
        <v>284.99</v>
      </c>
      <c r="AD3062" s="11"/>
      <c r="AE3062" s="4"/>
      <c r="AF3062" s="4"/>
    </row>
    <row r="3063" spans="1:32">
      <c r="A3063" s="56"/>
      <c r="B3063" s="195"/>
      <c r="C3063" s="11" t="s">
        <v>587</v>
      </c>
      <c r="D3063" s="11"/>
      <c r="E3063" s="11" t="s">
        <v>190</v>
      </c>
      <c r="F3063" s="11">
        <v>14500</v>
      </c>
      <c r="G3063" s="11"/>
      <c r="H3063" s="11">
        <f t="shared" si="227"/>
        <v>41</v>
      </c>
      <c r="I3063" s="11"/>
      <c r="J3063" s="207">
        <v>2197.9299999999998</v>
      </c>
      <c r="K3063" s="11"/>
      <c r="M3063" s="11">
        <v>1</v>
      </c>
      <c r="N3063" s="70"/>
      <c r="P3063" s="196">
        <f t="shared" si="230"/>
        <v>2197.9299999999998</v>
      </c>
      <c r="Q3063" s="11"/>
      <c r="R3063" s="11"/>
      <c r="S3063" s="11"/>
      <c r="T3063" s="170">
        <f t="shared" si="231"/>
        <v>14500</v>
      </c>
      <c r="U3063" s="11"/>
      <c r="V3063" s="11"/>
      <c r="W3063" s="11"/>
      <c r="Y3063" s="11">
        <v>2197.9299999999998</v>
      </c>
      <c r="Z3063" s="11">
        <f t="shared" si="228"/>
        <v>3108.75</v>
      </c>
      <c r="AB3063" s="11">
        <f t="shared" si="229"/>
        <v>1793.76</v>
      </c>
      <c r="AC3063" s="170">
        <v>2182.4899999999998</v>
      </c>
      <c r="AD3063" s="11"/>
      <c r="AE3063" s="4"/>
      <c r="AF3063" s="4"/>
    </row>
    <row r="3064" spans="1:32">
      <c r="A3064" s="56"/>
      <c r="B3064" s="195"/>
      <c r="C3064" s="11" t="s">
        <v>289</v>
      </c>
      <c r="D3064" s="11"/>
      <c r="E3064" s="11" t="s">
        <v>86</v>
      </c>
      <c r="F3064" s="11">
        <v>1058</v>
      </c>
      <c r="G3064" s="11"/>
      <c r="H3064" s="11">
        <f t="shared" si="227"/>
        <v>3</v>
      </c>
      <c r="I3064" s="11"/>
      <c r="J3064" s="207">
        <v>219.21999999999997</v>
      </c>
      <c r="K3064" s="11"/>
      <c r="M3064" s="11">
        <v>4</v>
      </c>
      <c r="N3064" s="70"/>
      <c r="P3064" s="196">
        <f t="shared" si="230"/>
        <v>54.804999999999993</v>
      </c>
      <c r="Q3064" s="11"/>
      <c r="R3064" s="11"/>
      <c r="S3064" s="11"/>
      <c r="T3064" s="170">
        <f t="shared" si="231"/>
        <v>264.5</v>
      </c>
      <c r="U3064" s="11"/>
      <c r="V3064" s="11"/>
      <c r="W3064" s="11"/>
      <c r="Y3064" s="11">
        <v>219.21999999999997</v>
      </c>
      <c r="Z3064" s="11">
        <f t="shared" si="228"/>
        <v>310.06</v>
      </c>
      <c r="AB3064" s="11">
        <f t="shared" si="229"/>
        <v>178.91</v>
      </c>
      <c r="AC3064" s="170">
        <v>217.68</v>
      </c>
      <c r="AD3064" s="11"/>
      <c r="AE3064" s="4"/>
      <c r="AF3064" s="4"/>
    </row>
    <row r="3065" spans="1:32">
      <c r="A3065" s="56"/>
      <c r="B3065" s="195"/>
      <c r="C3065" s="11" t="s">
        <v>289</v>
      </c>
      <c r="D3065" s="11"/>
      <c r="E3065" s="11" t="s">
        <v>290</v>
      </c>
      <c r="F3065" s="11">
        <v>104732</v>
      </c>
      <c r="G3065" s="11"/>
      <c r="H3065" s="11">
        <f t="shared" si="227"/>
        <v>300</v>
      </c>
      <c r="I3065" s="11"/>
      <c r="J3065" s="207">
        <v>16617.559999999998</v>
      </c>
      <c r="K3065" s="11"/>
      <c r="M3065" s="11">
        <v>65</v>
      </c>
      <c r="N3065" s="70"/>
      <c r="P3065" s="196">
        <f t="shared" si="230"/>
        <v>255.6547692307692</v>
      </c>
      <c r="Q3065" s="11"/>
      <c r="R3065" s="11"/>
      <c r="S3065" s="11"/>
      <c r="T3065" s="170">
        <f t="shared" si="231"/>
        <v>1611.2615384615385</v>
      </c>
      <c r="U3065" s="11"/>
      <c r="V3065" s="11"/>
      <c r="W3065" s="11"/>
      <c r="Y3065" s="11">
        <v>16617.559999999998</v>
      </c>
      <c r="Z3065" s="11">
        <f t="shared" si="228"/>
        <v>23503.87</v>
      </c>
      <c r="AB3065" s="11">
        <f t="shared" si="229"/>
        <v>13561.85</v>
      </c>
      <c r="AC3065" s="170">
        <v>16500.82</v>
      </c>
      <c r="AD3065" s="11"/>
      <c r="AE3065" s="4"/>
      <c r="AF3065" s="4"/>
    </row>
    <row r="3066" spans="1:32">
      <c r="A3066" s="56"/>
      <c r="B3066" s="195"/>
      <c r="C3066" s="11" t="s">
        <v>291</v>
      </c>
      <c r="D3066" s="11"/>
      <c r="E3066" s="11" t="s">
        <v>133</v>
      </c>
      <c r="F3066" s="11">
        <v>2804</v>
      </c>
      <c r="G3066" s="11"/>
      <c r="H3066" s="11">
        <f t="shared" si="227"/>
        <v>8</v>
      </c>
      <c r="I3066" s="11"/>
      <c r="J3066" s="207">
        <v>654.78</v>
      </c>
      <c r="K3066" s="11"/>
      <c r="M3066" s="11">
        <v>11</v>
      </c>
      <c r="N3066" s="70"/>
      <c r="P3066" s="196">
        <f t="shared" si="230"/>
        <v>59.525454545454544</v>
      </c>
      <c r="Q3066" s="11"/>
      <c r="R3066" s="11"/>
      <c r="S3066" s="11"/>
      <c r="T3066" s="170">
        <f t="shared" si="231"/>
        <v>254.90909090909091</v>
      </c>
      <c r="U3066" s="11"/>
      <c r="V3066" s="11"/>
      <c r="W3066" s="11"/>
      <c r="Y3066" s="11">
        <v>654.78</v>
      </c>
      <c r="Z3066" s="11">
        <f t="shared" si="228"/>
        <v>926.12</v>
      </c>
      <c r="AB3066" s="11">
        <f t="shared" si="229"/>
        <v>534.38</v>
      </c>
      <c r="AC3066" s="170">
        <v>650.17999999999995</v>
      </c>
      <c r="AD3066" s="11"/>
      <c r="AE3066" s="4"/>
      <c r="AF3066" s="4"/>
    </row>
    <row r="3067" spans="1:32">
      <c r="A3067" s="56"/>
      <c r="B3067" s="195"/>
      <c r="C3067" s="11" t="s">
        <v>292</v>
      </c>
      <c r="D3067" s="11"/>
      <c r="E3067" s="11" t="s">
        <v>155</v>
      </c>
      <c r="F3067" s="11">
        <v>13948</v>
      </c>
      <c r="G3067" s="11"/>
      <c r="H3067" s="11">
        <f t="shared" si="227"/>
        <v>40</v>
      </c>
      <c r="I3067" s="11"/>
      <c r="J3067" s="207">
        <v>2001.0399999999997</v>
      </c>
      <c r="K3067" s="11"/>
      <c r="M3067" s="11">
        <v>19</v>
      </c>
      <c r="N3067" s="70"/>
      <c r="P3067" s="196">
        <f t="shared" si="230"/>
        <v>105.31789473684209</v>
      </c>
      <c r="Q3067" s="11"/>
      <c r="R3067" s="11"/>
      <c r="S3067" s="11"/>
      <c r="T3067" s="170">
        <f t="shared" si="231"/>
        <v>734.10526315789468</v>
      </c>
      <c r="U3067" s="11"/>
      <c r="V3067" s="11"/>
      <c r="W3067" s="11"/>
      <c r="Y3067" s="11">
        <v>2001.0399999999997</v>
      </c>
      <c r="Z3067" s="11">
        <f t="shared" si="228"/>
        <v>2830.27</v>
      </c>
      <c r="AB3067" s="11">
        <f t="shared" si="229"/>
        <v>1633.08</v>
      </c>
      <c r="AC3067" s="170">
        <v>1986.98</v>
      </c>
      <c r="AD3067" s="11"/>
      <c r="AE3067" s="4"/>
      <c r="AF3067" s="4"/>
    </row>
    <row r="3068" spans="1:32">
      <c r="A3068" s="56"/>
      <c r="B3068" s="195"/>
      <c r="C3068" s="11" t="s">
        <v>293</v>
      </c>
      <c r="D3068" s="11"/>
      <c r="E3068" s="11" t="s">
        <v>198</v>
      </c>
      <c r="F3068" s="11">
        <v>62138</v>
      </c>
      <c r="G3068" s="11"/>
      <c r="H3068" s="11">
        <f t="shared" si="227"/>
        <v>178</v>
      </c>
      <c r="I3068" s="11"/>
      <c r="J3068" s="207">
        <v>8812.86</v>
      </c>
      <c r="K3068" s="11"/>
      <c r="M3068" s="11">
        <v>47</v>
      </c>
      <c r="N3068" s="70"/>
      <c r="P3068" s="196">
        <f t="shared" si="230"/>
        <v>187.50765957446811</v>
      </c>
      <c r="Q3068" s="11"/>
      <c r="R3068" s="11"/>
      <c r="S3068" s="11"/>
      <c r="T3068" s="170">
        <f t="shared" si="231"/>
        <v>1322.0851063829787</v>
      </c>
      <c r="U3068" s="11"/>
      <c r="V3068" s="11"/>
      <c r="W3068" s="11"/>
      <c r="Y3068" s="11">
        <v>8812.86</v>
      </c>
      <c r="Z3068" s="11">
        <f t="shared" si="228"/>
        <v>12464.91</v>
      </c>
      <c r="AB3068" s="11">
        <f t="shared" si="229"/>
        <v>7192.31</v>
      </c>
      <c r="AC3068" s="170">
        <v>8750.9500000000007</v>
      </c>
      <c r="AD3068" s="11"/>
      <c r="AE3068" s="4"/>
      <c r="AF3068" s="4"/>
    </row>
    <row r="3069" spans="1:32">
      <c r="A3069" s="56"/>
      <c r="B3069" s="195"/>
      <c r="C3069" s="11" t="s">
        <v>294</v>
      </c>
      <c r="D3069" s="11"/>
      <c r="E3069" s="11" t="s">
        <v>86</v>
      </c>
      <c r="F3069" s="11">
        <v>656</v>
      </c>
      <c r="G3069" s="11"/>
      <c r="H3069" s="11">
        <f t="shared" si="227"/>
        <v>2</v>
      </c>
      <c r="I3069" s="11"/>
      <c r="J3069" s="207">
        <v>182.63</v>
      </c>
      <c r="K3069" s="11"/>
      <c r="M3069" s="11">
        <v>1</v>
      </c>
      <c r="N3069" s="70"/>
      <c r="P3069" s="196">
        <f t="shared" si="230"/>
        <v>182.63</v>
      </c>
      <c r="Q3069" s="11"/>
      <c r="R3069" s="11"/>
      <c r="S3069" s="11"/>
      <c r="T3069" s="170">
        <f t="shared" si="231"/>
        <v>656</v>
      </c>
      <c r="U3069" s="11"/>
      <c r="V3069" s="11"/>
      <c r="W3069" s="11"/>
      <c r="Y3069" s="11">
        <v>182.63</v>
      </c>
      <c r="Z3069" s="11">
        <f t="shared" si="228"/>
        <v>258.31</v>
      </c>
      <c r="AB3069" s="11">
        <f t="shared" si="229"/>
        <v>149.05000000000001</v>
      </c>
      <c r="AC3069" s="170">
        <v>181.35</v>
      </c>
      <c r="AD3069" s="11"/>
      <c r="AE3069" s="4"/>
      <c r="AF3069" s="4"/>
    </row>
    <row r="3070" spans="1:32">
      <c r="A3070" s="56"/>
      <c r="B3070" s="195"/>
      <c r="C3070" s="11" t="s">
        <v>294</v>
      </c>
      <c r="D3070" s="11"/>
      <c r="E3070" s="11" t="s">
        <v>295</v>
      </c>
      <c r="F3070" s="11">
        <v>132990</v>
      </c>
      <c r="G3070" s="11"/>
      <c r="H3070" s="11">
        <f t="shared" si="227"/>
        <v>380</v>
      </c>
      <c r="I3070" s="11"/>
      <c r="J3070" s="207">
        <v>17486.87</v>
      </c>
      <c r="K3070" s="11"/>
      <c r="M3070" s="11">
        <v>98</v>
      </c>
      <c r="N3070" s="70"/>
      <c r="P3070" s="196">
        <f t="shared" si="230"/>
        <v>178.43744897959184</v>
      </c>
      <c r="Q3070" s="11"/>
      <c r="R3070" s="11"/>
      <c r="S3070" s="11"/>
      <c r="T3070" s="170">
        <f t="shared" si="231"/>
        <v>1357.0408163265306</v>
      </c>
      <c r="U3070" s="11"/>
      <c r="V3070" s="11"/>
      <c r="W3070" s="11"/>
      <c r="Y3070" s="11">
        <v>17486.87</v>
      </c>
      <c r="Z3070" s="11">
        <f t="shared" si="228"/>
        <v>24733.42</v>
      </c>
      <c r="AB3070" s="11">
        <f t="shared" si="229"/>
        <v>14271.3</v>
      </c>
      <c r="AC3070" s="170">
        <v>17364.03</v>
      </c>
      <c r="AD3070" s="11"/>
      <c r="AE3070" s="4"/>
      <c r="AF3070" s="4"/>
    </row>
    <row r="3071" spans="1:32">
      <c r="A3071" s="56"/>
      <c r="B3071" s="195"/>
      <c r="C3071" s="11" t="s">
        <v>294</v>
      </c>
      <c r="D3071" s="11"/>
      <c r="E3071" s="11" t="s">
        <v>232</v>
      </c>
      <c r="F3071" s="11">
        <v>1471</v>
      </c>
      <c r="G3071" s="11"/>
      <c r="H3071" s="11">
        <f t="shared" si="227"/>
        <v>4</v>
      </c>
      <c r="I3071" s="11"/>
      <c r="J3071" s="207">
        <v>132.31</v>
      </c>
      <c r="K3071" s="11"/>
      <c r="M3071" s="11">
        <v>1</v>
      </c>
      <c r="N3071" s="70"/>
      <c r="P3071" s="196">
        <f t="shared" si="230"/>
        <v>132.31</v>
      </c>
      <c r="Q3071" s="11"/>
      <c r="R3071" s="11"/>
      <c r="S3071" s="11"/>
      <c r="T3071" s="170">
        <f t="shared" si="231"/>
        <v>1471</v>
      </c>
      <c r="U3071" s="11"/>
      <c r="V3071" s="11"/>
      <c r="W3071" s="11"/>
      <c r="Y3071" s="11">
        <v>132.31</v>
      </c>
      <c r="Z3071" s="11">
        <f t="shared" si="228"/>
        <v>187.14</v>
      </c>
      <c r="AB3071" s="11">
        <f t="shared" si="229"/>
        <v>107.98</v>
      </c>
      <c r="AC3071" s="170">
        <v>131.38</v>
      </c>
      <c r="AD3071" s="11"/>
      <c r="AE3071" s="4"/>
      <c r="AF3071" s="4"/>
    </row>
    <row r="3072" spans="1:32">
      <c r="A3072" s="56"/>
      <c r="B3072" s="195"/>
      <c r="C3072" s="11" t="s">
        <v>296</v>
      </c>
      <c r="D3072" s="11"/>
      <c r="E3072" s="11" t="s">
        <v>297</v>
      </c>
      <c r="F3072" s="11">
        <v>20044</v>
      </c>
      <c r="G3072" s="11"/>
      <c r="H3072" s="11">
        <f t="shared" si="227"/>
        <v>57</v>
      </c>
      <c r="I3072" s="11"/>
      <c r="J3072" s="207">
        <v>2205.5000000000005</v>
      </c>
      <c r="K3072" s="11"/>
      <c r="M3072" s="11">
        <v>18</v>
      </c>
      <c r="N3072" s="70"/>
      <c r="P3072" s="196">
        <f t="shared" si="230"/>
        <v>122.5277777777778</v>
      </c>
      <c r="Q3072" s="11"/>
      <c r="R3072" s="11"/>
      <c r="S3072" s="11"/>
      <c r="T3072" s="170">
        <f t="shared" si="231"/>
        <v>1113.5555555555557</v>
      </c>
      <c r="U3072" s="11"/>
      <c r="V3072" s="11"/>
      <c r="W3072" s="11"/>
      <c r="Y3072" s="11">
        <v>2205.5000000000005</v>
      </c>
      <c r="Z3072" s="11">
        <f t="shared" si="228"/>
        <v>3119.46</v>
      </c>
      <c r="AB3072" s="11">
        <f t="shared" si="229"/>
        <v>1799.94</v>
      </c>
      <c r="AC3072" s="170">
        <v>2190.0100000000002</v>
      </c>
      <c r="AD3072" s="11"/>
      <c r="AE3072" s="4"/>
      <c r="AF3072" s="4"/>
    </row>
    <row r="3073" spans="1:32">
      <c r="A3073" s="56"/>
      <c r="B3073" s="195"/>
      <c r="C3073" s="11" t="s">
        <v>298</v>
      </c>
      <c r="D3073" s="11"/>
      <c r="E3073" s="11" t="s">
        <v>299</v>
      </c>
      <c r="F3073" s="11">
        <v>54627</v>
      </c>
      <c r="G3073" s="11"/>
      <c r="H3073" s="11">
        <f t="shared" si="227"/>
        <v>156</v>
      </c>
      <c r="I3073" s="11"/>
      <c r="J3073" s="207">
        <v>8943.0499999999993</v>
      </c>
      <c r="K3073" s="11"/>
      <c r="M3073" s="11">
        <v>64</v>
      </c>
      <c r="N3073" s="70"/>
      <c r="P3073" s="196">
        <f t="shared" si="230"/>
        <v>139.73515624999999</v>
      </c>
      <c r="Q3073" s="11"/>
      <c r="R3073" s="11"/>
      <c r="S3073" s="11"/>
      <c r="T3073" s="170">
        <f t="shared" si="231"/>
        <v>853.546875</v>
      </c>
      <c r="U3073" s="11"/>
      <c r="V3073" s="11"/>
      <c r="W3073" s="11"/>
      <c r="Y3073" s="11">
        <v>8943.0499999999993</v>
      </c>
      <c r="Z3073" s="11">
        <f t="shared" si="228"/>
        <v>12649.05</v>
      </c>
      <c r="AB3073" s="11">
        <f t="shared" si="229"/>
        <v>7298.56</v>
      </c>
      <c r="AC3073" s="170">
        <v>8880.23</v>
      </c>
      <c r="AD3073" s="11"/>
      <c r="AE3073" s="4"/>
      <c r="AF3073" s="4"/>
    </row>
    <row r="3074" spans="1:32">
      <c r="A3074" s="56"/>
      <c r="B3074" s="195"/>
      <c r="C3074" s="11" t="s">
        <v>300</v>
      </c>
      <c r="D3074" s="11"/>
      <c r="E3074" s="11" t="s">
        <v>301</v>
      </c>
      <c r="F3074" s="11">
        <v>415122</v>
      </c>
      <c r="G3074" s="11"/>
      <c r="H3074" s="11">
        <f t="shared" si="227"/>
        <v>1187</v>
      </c>
      <c r="I3074" s="11"/>
      <c r="J3074" s="207">
        <v>21411.799999999996</v>
      </c>
      <c r="K3074" s="11"/>
      <c r="M3074" s="11">
        <v>24</v>
      </c>
      <c r="N3074" s="70"/>
      <c r="P3074" s="196">
        <f t="shared" si="230"/>
        <v>892.15833333333319</v>
      </c>
      <c r="Q3074" s="11"/>
      <c r="R3074" s="11"/>
      <c r="S3074" s="11"/>
      <c r="T3074" s="170">
        <f t="shared" si="231"/>
        <v>17296.75</v>
      </c>
      <c r="U3074" s="11"/>
      <c r="V3074" s="11"/>
      <c r="W3074" s="11"/>
      <c r="Y3074" s="11">
        <v>21411.799999999996</v>
      </c>
      <c r="Z3074" s="11">
        <f t="shared" si="228"/>
        <v>30284.84</v>
      </c>
      <c r="AB3074" s="11">
        <f t="shared" si="229"/>
        <v>17474.5</v>
      </c>
      <c r="AC3074" s="170">
        <v>21261.38</v>
      </c>
      <c r="AD3074" s="11"/>
      <c r="AE3074" s="4"/>
      <c r="AF3074" s="4"/>
    </row>
    <row r="3075" spans="1:32">
      <c r="A3075" s="56"/>
      <c r="B3075" s="195"/>
      <c r="C3075" s="11" t="s">
        <v>302</v>
      </c>
      <c r="D3075" s="11"/>
      <c r="E3075" s="11" t="s">
        <v>122</v>
      </c>
      <c r="F3075" s="11">
        <v>26400</v>
      </c>
      <c r="G3075" s="11"/>
      <c r="H3075" s="11">
        <f t="shared" si="227"/>
        <v>75</v>
      </c>
      <c r="I3075" s="11"/>
      <c r="J3075" s="207">
        <v>2764.6000000000004</v>
      </c>
      <c r="K3075" s="11"/>
      <c r="M3075" s="11">
        <v>12</v>
      </c>
      <c r="N3075" s="70"/>
      <c r="P3075" s="196">
        <f t="shared" si="230"/>
        <v>230.38333333333335</v>
      </c>
      <c r="Q3075" s="11"/>
      <c r="R3075" s="11"/>
      <c r="S3075" s="11"/>
      <c r="T3075" s="170">
        <f t="shared" si="231"/>
        <v>2200</v>
      </c>
      <c r="U3075" s="11"/>
      <c r="V3075" s="11"/>
      <c r="W3075" s="11"/>
      <c r="Y3075" s="11">
        <v>2764.6000000000004</v>
      </c>
      <c r="Z3075" s="11">
        <f t="shared" si="228"/>
        <v>3910.25</v>
      </c>
      <c r="AB3075" s="11">
        <f t="shared" si="229"/>
        <v>2256.23</v>
      </c>
      <c r="AC3075" s="170">
        <v>2745.18</v>
      </c>
      <c r="AD3075" s="11"/>
      <c r="AE3075" s="4"/>
      <c r="AF3075" s="4"/>
    </row>
    <row r="3076" spans="1:32">
      <c r="A3076" s="56"/>
      <c r="B3076" s="195"/>
      <c r="C3076" s="11" t="s">
        <v>588</v>
      </c>
      <c r="D3076" s="11"/>
      <c r="E3076" s="11" t="s">
        <v>108</v>
      </c>
      <c r="F3076" s="11">
        <v>2394</v>
      </c>
      <c r="G3076" s="11"/>
      <c r="H3076" s="11">
        <f t="shared" si="227"/>
        <v>7</v>
      </c>
      <c r="I3076" s="11"/>
      <c r="J3076" s="207">
        <v>440.67</v>
      </c>
      <c r="K3076" s="11"/>
      <c r="M3076" s="11">
        <v>1</v>
      </c>
      <c r="N3076" s="70"/>
      <c r="P3076" s="196">
        <f t="shared" si="230"/>
        <v>440.67</v>
      </c>
      <c r="Q3076" s="11"/>
      <c r="R3076" s="11"/>
      <c r="S3076" s="11"/>
      <c r="T3076" s="170">
        <f t="shared" si="231"/>
        <v>2394</v>
      </c>
      <c r="U3076" s="11"/>
      <c r="V3076" s="11"/>
      <c r="W3076" s="11"/>
      <c r="Y3076" s="11">
        <v>440.67</v>
      </c>
      <c r="Z3076" s="11">
        <f t="shared" si="228"/>
        <v>623.28</v>
      </c>
      <c r="AB3076" s="11">
        <f t="shared" si="229"/>
        <v>359.64</v>
      </c>
      <c r="AC3076" s="170">
        <v>437.57</v>
      </c>
      <c r="AD3076" s="11"/>
      <c r="AE3076" s="4"/>
      <c r="AF3076" s="4"/>
    </row>
    <row r="3077" spans="1:32">
      <c r="A3077" s="56"/>
      <c r="B3077" s="195"/>
      <c r="C3077" s="11" t="s">
        <v>303</v>
      </c>
      <c r="D3077" s="11"/>
      <c r="E3077" s="11" t="s">
        <v>70</v>
      </c>
      <c r="F3077" s="11">
        <v>390</v>
      </c>
      <c r="G3077" s="11"/>
      <c r="H3077" s="11">
        <f t="shared" si="227"/>
        <v>1</v>
      </c>
      <c r="I3077" s="11"/>
      <c r="J3077" s="207">
        <v>72.83</v>
      </c>
      <c r="K3077" s="11"/>
      <c r="M3077" s="11">
        <v>1</v>
      </c>
      <c r="N3077" s="70"/>
      <c r="P3077" s="196">
        <f t="shared" si="230"/>
        <v>72.83</v>
      </c>
      <c r="Q3077" s="11"/>
      <c r="R3077" s="11"/>
      <c r="S3077" s="11"/>
      <c r="T3077" s="170">
        <f t="shared" si="231"/>
        <v>390</v>
      </c>
      <c r="U3077" s="11"/>
      <c r="V3077" s="11"/>
      <c r="W3077" s="11"/>
      <c r="Y3077" s="11">
        <v>72.83</v>
      </c>
      <c r="Z3077" s="11">
        <f t="shared" si="228"/>
        <v>103.01</v>
      </c>
      <c r="AB3077" s="11">
        <f t="shared" si="229"/>
        <v>59.44</v>
      </c>
      <c r="AC3077" s="170">
        <v>72.319999999999993</v>
      </c>
      <c r="AD3077" s="11"/>
      <c r="AE3077" s="4"/>
      <c r="AF3077" s="4"/>
    </row>
    <row r="3078" spans="1:32">
      <c r="A3078" s="56"/>
      <c r="B3078" s="195"/>
      <c r="C3078" s="11" t="s">
        <v>303</v>
      </c>
      <c r="D3078" s="11"/>
      <c r="E3078" s="11" t="s">
        <v>68</v>
      </c>
      <c r="F3078" s="11">
        <v>6050564</v>
      </c>
      <c r="G3078" s="11"/>
      <c r="H3078" s="11">
        <f t="shared" si="227"/>
        <v>17304</v>
      </c>
      <c r="I3078" s="11"/>
      <c r="J3078" s="207">
        <v>576969.35000000102</v>
      </c>
      <c r="K3078" s="11"/>
      <c r="M3078" s="11">
        <v>1537</v>
      </c>
      <c r="N3078" s="70"/>
      <c r="P3078" s="196">
        <f t="shared" si="230"/>
        <v>375.38669486011776</v>
      </c>
      <c r="Q3078" s="11"/>
      <c r="R3078" s="11"/>
      <c r="S3078" s="11"/>
      <c r="T3078" s="170">
        <f t="shared" si="231"/>
        <v>3936.6063760572542</v>
      </c>
      <c r="U3078" s="11"/>
      <c r="V3078" s="11"/>
      <c r="W3078" s="11"/>
      <c r="Y3078" s="11">
        <v>576969.35000000102</v>
      </c>
      <c r="Z3078" s="11">
        <f t="shared" si="228"/>
        <v>816065.25</v>
      </c>
      <c r="AB3078" s="11">
        <f t="shared" si="229"/>
        <v>470873.54</v>
      </c>
      <c r="AC3078" s="170">
        <v>572916.18000000005</v>
      </c>
      <c r="AD3078" s="11"/>
      <c r="AE3078" s="4"/>
      <c r="AF3078" s="4"/>
    </row>
    <row r="3079" spans="1:32">
      <c r="A3079" s="56"/>
      <c r="B3079" s="195"/>
      <c r="C3079" s="11" t="s">
        <v>303</v>
      </c>
      <c r="D3079" s="11"/>
      <c r="E3079" s="11" t="s">
        <v>305</v>
      </c>
      <c r="F3079" s="11">
        <v>443</v>
      </c>
      <c r="G3079" s="11"/>
      <c r="H3079" s="11">
        <f t="shared" si="227"/>
        <v>1</v>
      </c>
      <c r="I3079" s="11"/>
      <c r="J3079" s="207">
        <v>47.22</v>
      </c>
      <c r="K3079" s="11"/>
      <c r="M3079" s="11">
        <v>1</v>
      </c>
      <c r="N3079" s="70"/>
      <c r="P3079" s="196">
        <f t="shared" si="230"/>
        <v>47.22</v>
      </c>
      <c r="Q3079" s="11"/>
      <c r="R3079" s="11"/>
      <c r="S3079" s="11"/>
      <c r="T3079" s="170">
        <f t="shared" si="231"/>
        <v>443</v>
      </c>
      <c r="U3079" s="11"/>
      <c r="V3079" s="11"/>
      <c r="W3079" s="11"/>
      <c r="Y3079" s="11">
        <v>47.22</v>
      </c>
      <c r="Z3079" s="11">
        <f t="shared" si="228"/>
        <v>66.790000000000006</v>
      </c>
      <c r="AB3079" s="11">
        <f t="shared" si="229"/>
        <v>38.54</v>
      </c>
      <c r="AC3079" s="170">
        <v>46.89</v>
      </c>
      <c r="AD3079" s="11"/>
      <c r="AE3079" s="4"/>
      <c r="AF3079" s="4"/>
    </row>
    <row r="3080" spans="1:32">
      <c r="A3080" s="56"/>
      <c r="B3080" s="195"/>
      <c r="C3080" s="11" t="s">
        <v>303</v>
      </c>
      <c r="D3080" s="11"/>
      <c r="E3080" s="11" t="s">
        <v>108</v>
      </c>
      <c r="F3080" s="11">
        <v>372253</v>
      </c>
      <c r="G3080" s="11"/>
      <c r="H3080" s="11">
        <f t="shared" si="227"/>
        <v>1065</v>
      </c>
      <c r="I3080" s="11"/>
      <c r="J3080" s="207">
        <v>75840.539999999994</v>
      </c>
      <c r="K3080" s="11"/>
      <c r="M3080" s="11">
        <v>1</v>
      </c>
      <c r="N3080" s="70"/>
      <c r="P3080" s="196">
        <f t="shared" si="230"/>
        <v>75840.539999999994</v>
      </c>
      <c r="Q3080" s="11"/>
      <c r="R3080" s="11"/>
      <c r="S3080" s="11"/>
      <c r="T3080" s="170">
        <f t="shared" si="231"/>
        <v>372253</v>
      </c>
      <c r="U3080" s="11"/>
      <c r="V3080" s="11"/>
      <c r="W3080" s="11"/>
      <c r="Y3080" s="11">
        <v>75840.539999999994</v>
      </c>
      <c r="Z3080" s="11">
        <f t="shared" si="228"/>
        <v>107268.83</v>
      </c>
      <c r="AB3080" s="11">
        <f t="shared" si="229"/>
        <v>61894.63</v>
      </c>
      <c r="AC3080" s="170">
        <v>75307.77</v>
      </c>
      <c r="AD3080" s="11"/>
      <c r="AE3080" s="4"/>
      <c r="AF3080" s="4"/>
    </row>
    <row r="3081" spans="1:32">
      <c r="A3081" s="56"/>
      <c r="B3081" s="195"/>
      <c r="C3081" s="11" t="s">
        <v>304</v>
      </c>
      <c r="D3081" s="11"/>
      <c r="E3081" s="11" t="s">
        <v>305</v>
      </c>
      <c r="F3081" s="11">
        <v>23692</v>
      </c>
      <c r="G3081" s="11"/>
      <c r="H3081" s="11">
        <f t="shared" si="227"/>
        <v>68</v>
      </c>
      <c r="I3081" s="11"/>
      <c r="J3081" s="207">
        <v>5953.97</v>
      </c>
      <c r="K3081" s="11"/>
      <c r="M3081" s="11">
        <v>43</v>
      </c>
      <c r="N3081" s="70"/>
      <c r="P3081" s="196">
        <f t="shared" si="230"/>
        <v>138.46441860465117</v>
      </c>
      <c r="Q3081" s="11"/>
      <c r="R3081" s="11"/>
      <c r="S3081" s="11"/>
      <c r="T3081" s="170">
        <f t="shared" si="231"/>
        <v>550.97674418604652</v>
      </c>
      <c r="U3081" s="11"/>
      <c r="V3081" s="11"/>
      <c r="W3081" s="11"/>
      <c r="Y3081" s="11">
        <v>5953.97</v>
      </c>
      <c r="Z3081" s="11">
        <f t="shared" si="228"/>
        <v>8421.2900000000009</v>
      </c>
      <c r="AB3081" s="11">
        <f t="shared" si="229"/>
        <v>4859.13</v>
      </c>
      <c r="AC3081" s="170">
        <v>5912.14</v>
      </c>
      <c r="AD3081" s="11"/>
      <c r="AE3081" s="4"/>
      <c r="AF3081" s="4"/>
    </row>
    <row r="3082" spans="1:32">
      <c r="A3082" s="56"/>
      <c r="B3082" s="195"/>
      <c r="C3082" s="11" t="s">
        <v>306</v>
      </c>
      <c r="D3082" s="11"/>
      <c r="E3082" s="11" t="s">
        <v>273</v>
      </c>
      <c r="F3082" s="11">
        <v>26412</v>
      </c>
      <c r="G3082" s="11"/>
      <c r="H3082" s="11">
        <f t="shared" si="227"/>
        <v>76</v>
      </c>
      <c r="I3082" s="11"/>
      <c r="J3082" s="207">
        <v>4574.6000000000004</v>
      </c>
      <c r="K3082" s="11"/>
      <c r="M3082" s="11">
        <v>7</v>
      </c>
      <c r="N3082" s="70"/>
      <c r="P3082" s="196">
        <f t="shared" si="230"/>
        <v>653.51428571428573</v>
      </c>
      <c r="Q3082" s="11"/>
      <c r="R3082" s="11"/>
      <c r="S3082" s="11"/>
      <c r="T3082" s="170">
        <f t="shared" si="231"/>
        <v>3773.1428571428573</v>
      </c>
      <c r="U3082" s="11"/>
      <c r="V3082" s="11"/>
      <c r="W3082" s="11"/>
      <c r="Y3082" s="11">
        <v>4574.6000000000004</v>
      </c>
      <c r="Z3082" s="11">
        <f t="shared" si="228"/>
        <v>6470.31</v>
      </c>
      <c r="AB3082" s="11">
        <f t="shared" si="229"/>
        <v>3733.4</v>
      </c>
      <c r="AC3082" s="170">
        <v>4542.46</v>
      </c>
      <c r="AD3082" s="11"/>
      <c r="AE3082" s="4"/>
      <c r="AF3082" s="4"/>
    </row>
    <row r="3083" spans="1:32">
      <c r="A3083" s="56"/>
      <c r="B3083" s="195"/>
      <c r="C3083" s="11" t="s">
        <v>307</v>
      </c>
      <c r="D3083" s="11"/>
      <c r="E3083" s="11" t="s">
        <v>82</v>
      </c>
      <c r="F3083" s="11">
        <v>14800</v>
      </c>
      <c r="G3083" s="11"/>
      <c r="H3083" s="11">
        <f t="shared" si="227"/>
        <v>42</v>
      </c>
      <c r="I3083" s="11"/>
      <c r="J3083" s="207">
        <v>3492.47</v>
      </c>
      <c r="K3083" s="11"/>
      <c r="M3083" s="11">
        <v>9</v>
      </c>
      <c r="N3083" s="70"/>
      <c r="P3083" s="196">
        <f t="shared" si="230"/>
        <v>388.05222222222221</v>
      </c>
      <c r="Q3083" s="11"/>
      <c r="R3083" s="11"/>
      <c r="S3083" s="11"/>
      <c r="T3083" s="170">
        <f t="shared" si="231"/>
        <v>1644.4444444444443</v>
      </c>
      <c r="U3083" s="11"/>
      <c r="V3083" s="11"/>
      <c r="W3083" s="11"/>
      <c r="Y3083" s="11">
        <v>3492.47</v>
      </c>
      <c r="Z3083" s="11">
        <f t="shared" si="228"/>
        <v>4939.75</v>
      </c>
      <c r="AB3083" s="11">
        <f t="shared" si="229"/>
        <v>2850.26</v>
      </c>
      <c r="AC3083" s="170">
        <v>3467.94</v>
      </c>
      <c r="AD3083" s="11"/>
      <c r="AE3083" s="4"/>
      <c r="AF3083" s="4"/>
    </row>
    <row r="3084" spans="1:32">
      <c r="A3084" s="56"/>
      <c r="B3084" s="195"/>
      <c r="C3084" s="11" t="s">
        <v>308</v>
      </c>
      <c r="D3084" s="11"/>
      <c r="E3084" s="11" t="s">
        <v>152</v>
      </c>
      <c r="F3084" s="11">
        <v>2128</v>
      </c>
      <c r="G3084" s="11"/>
      <c r="H3084" s="11">
        <f t="shared" si="227"/>
        <v>6</v>
      </c>
      <c r="I3084" s="11"/>
      <c r="J3084" s="207">
        <v>536.47</v>
      </c>
      <c r="K3084" s="11"/>
      <c r="M3084" s="11">
        <v>16</v>
      </c>
      <c r="N3084" s="70"/>
      <c r="P3084" s="196">
        <f t="shared" si="230"/>
        <v>33.529375000000002</v>
      </c>
      <c r="Q3084" s="11"/>
      <c r="R3084" s="11"/>
      <c r="S3084" s="11"/>
      <c r="T3084" s="170">
        <f t="shared" si="231"/>
        <v>133</v>
      </c>
      <c r="U3084" s="11"/>
      <c r="V3084" s="11"/>
      <c r="W3084" s="11"/>
      <c r="Y3084" s="11">
        <v>536.47</v>
      </c>
      <c r="Z3084" s="11">
        <f t="shared" si="228"/>
        <v>758.78</v>
      </c>
      <c r="AB3084" s="11">
        <f t="shared" si="229"/>
        <v>437.82</v>
      </c>
      <c r="AC3084" s="170">
        <v>532.70000000000005</v>
      </c>
      <c r="AD3084" s="11"/>
      <c r="AE3084" s="4"/>
      <c r="AF3084" s="4"/>
    </row>
    <row r="3085" spans="1:32">
      <c r="A3085" s="56"/>
      <c r="B3085" s="195"/>
      <c r="C3085" s="11" t="s">
        <v>311</v>
      </c>
      <c r="D3085" s="11"/>
      <c r="E3085" s="11" t="s">
        <v>312</v>
      </c>
      <c r="F3085" s="11">
        <v>120041</v>
      </c>
      <c r="G3085" s="11"/>
      <c r="H3085" s="11">
        <f t="shared" si="227"/>
        <v>343</v>
      </c>
      <c r="I3085" s="11"/>
      <c r="J3085" s="207">
        <v>12997.24</v>
      </c>
      <c r="K3085" s="11"/>
      <c r="M3085" s="11">
        <v>53</v>
      </c>
      <c r="N3085" s="70"/>
      <c r="P3085" s="196">
        <f t="shared" si="230"/>
        <v>245.23094339622642</v>
      </c>
      <c r="Q3085" s="11"/>
      <c r="R3085" s="11"/>
      <c r="S3085" s="11"/>
      <c r="T3085" s="170">
        <f t="shared" si="231"/>
        <v>2264.9245283018868</v>
      </c>
      <c r="U3085" s="11"/>
      <c r="V3085" s="11"/>
      <c r="W3085" s="11"/>
      <c r="Y3085" s="11">
        <v>12997.24</v>
      </c>
      <c r="Z3085" s="11">
        <f t="shared" si="228"/>
        <v>18383.29</v>
      </c>
      <c r="AB3085" s="11">
        <f t="shared" si="229"/>
        <v>10607.25</v>
      </c>
      <c r="AC3085" s="170">
        <v>12905.94</v>
      </c>
      <c r="AD3085" s="11"/>
      <c r="AE3085" s="4"/>
      <c r="AF3085" s="4"/>
    </row>
    <row r="3086" spans="1:32">
      <c r="A3086" s="56"/>
      <c r="B3086" s="195"/>
      <c r="C3086" s="11" t="s">
        <v>589</v>
      </c>
      <c r="D3086" s="11"/>
      <c r="E3086" s="11" t="s">
        <v>98</v>
      </c>
      <c r="F3086" s="11">
        <v>220</v>
      </c>
      <c r="G3086" s="11"/>
      <c r="H3086" s="11">
        <f t="shared" si="227"/>
        <v>1</v>
      </c>
      <c r="I3086" s="11"/>
      <c r="J3086" s="207">
        <v>35.43</v>
      </c>
      <c r="K3086" s="11"/>
      <c r="M3086" s="11">
        <v>2</v>
      </c>
      <c r="N3086" s="70"/>
      <c r="P3086" s="196">
        <f t="shared" si="230"/>
        <v>17.715</v>
      </c>
      <c r="Q3086" s="11"/>
      <c r="R3086" s="11"/>
      <c r="S3086" s="11"/>
      <c r="T3086" s="170">
        <f t="shared" si="231"/>
        <v>110</v>
      </c>
      <c r="U3086" s="11"/>
      <c r="V3086" s="11"/>
      <c r="W3086" s="11"/>
      <c r="Y3086" s="11">
        <v>35.43</v>
      </c>
      <c r="Z3086" s="11">
        <f t="shared" si="228"/>
        <v>50.11</v>
      </c>
      <c r="AB3086" s="11">
        <f t="shared" si="229"/>
        <v>28.91</v>
      </c>
      <c r="AC3086" s="170">
        <v>35.18</v>
      </c>
      <c r="AD3086" s="11"/>
      <c r="AE3086" s="4"/>
      <c r="AF3086" s="4"/>
    </row>
    <row r="3087" spans="1:32">
      <c r="A3087" s="56"/>
      <c r="B3087" s="195"/>
      <c r="C3087" s="11" t="s">
        <v>313</v>
      </c>
      <c r="D3087" s="11"/>
      <c r="E3087" s="11" t="s">
        <v>93</v>
      </c>
      <c r="F3087" s="11">
        <v>308779</v>
      </c>
      <c r="G3087" s="11"/>
      <c r="H3087" s="11">
        <f t="shared" si="227"/>
        <v>883</v>
      </c>
      <c r="I3087" s="11"/>
      <c r="J3087" s="207">
        <v>45147.230000000018</v>
      </c>
      <c r="K3087" s="11"/>
      <c r="M3087" s="11">
        <v>80</v>
      </c>
      <c r="N3087" s="70"/>
      <c r="P3087" s="196">
        <f t="shared" si="230"/>
        <v>564.34037500000022</v>
      </c>
      <c r="Q3087" s="11"/>
      <c r="R3087" s="11"/>
      <c r="S3087" s="11"/>
      <c r="T3087" s="170">
        <f t="shared" si="231"/>
        <v>3859.7375000000002</v>
      </c>
      <c r="U3087" s="11"/>
      <c r="V3087" s="11"/>
      <c r="W3087" s="11"/>
      <c r="Y3087" s="11">
        <v>45147.230000000018</v>
      </c>
      <c r="Z3087" s="11">
        <f t="shared" si="228"/>
        <v>63856.23</v>
      </c>
      <c r="AB3087" s="11">
        <f t="shared" si="229"/>
        <v>36845.35</v>
      </c>
      <c r="AC3087" s="170">
        <v>44830.07</v>
      </c>
      <c r="AD3087" s="11"/>
      <c r="AE3087" s="4"/>
      <c r="AF3087" s="4"/>
    </row>
    <row r="3088" spans="1:32">
      <c r="A3088" s="56"/>
      <c r="B3088" s="195"/>
      <c r="C3088" s="11" t="s">
        <v>314</v>
      </c>
      <c r="D3088" s="11"/>
      <c r="E3088" s="11" t="s">
        <v>93</v>
      </c>
      <c r="F3088" s="11">
        <v>15448</v>
      </c>
      <c r="G3088" s="11"/>
      <c r="H3088" s="11">
        <f t="shared" si="227"/>
        <v>44</v>
      </c>
      <c r="I3088" s="11"/>
      <c r="J3088" s="207">
        <v>2562.19</v>
      </c>
      <c r="K3088" s="11"/>
      <c r="M3088" s="11">
        <v>8</v>
      </c>
      <c r="N3088" s="70"/>
      <c r="P3088" s="196">
        <f t="shared" si="230"/>
        <v>320.27375000000001</v>
      </c>
      <c r="Q3088" s="11"/>
      <c r="R3088" s="11"/>
      <c r="S3088" s="11"/>
      <c r="T3088" s="170">
        <f t="shared" si="231"/>
        <v>1931</v>
      </c>
      <c r="U3088" s="11"/>
      <c r="V3088" s="11"/>
      <c r="W3088" s="11"/>
      <c r="Y3088" s="11">
        <v>2562.19</v>
      </c>
      <c r="Z3088" s="11">
        <f t="shared" si="228"/>
        <v>3623.96</v>
      </c>
      <c r="AB3088" s="11">
        <f t="shared" si="229"/>
        <v>2091.04</v>
      </c>
      <c r="AC3088" s="170">
        <v>2544.19</v>
      </c>
      <c r="AD3088" s="11"/>
      <c r="AE3088" s="4"/>
      <c r="AF3088" s="4"/>
    </row>
    <row r="3089" spans="1:32">
      <c r="A3089" s="56"/>
      <c r="B3089" s="195"/>
      <c r="C3089" s="11" t="s">
        <v>316</v>
      </c>
      <c r="D3089" s="11"/>
      <c r="E3089" s="11" t="s">
        <v>317</v>
      </c>
      <c r="F3089" s="11">
        <v>23093</v>
      </c>
      <c r="G3089" s="11"/>
      <c r="H3089" s="11">
        <f t="shared" si="227"/>
        <v>66</v>
      </c>
      <c r="I3089" s="11"/>
      <c r="J3089" s="207">
        <v>2989.3500000000004</v>
      </c>
      <c r="K3089" s="11"/>
      <c r="M3089" s="11">
        <v>25</v>
      </c>
      <c r="N3089" s="70"/>
      <c r="P3089" s="196">
        <f t="shared" si="230"/>
        <v>119.57400000000001</v>
      </c>
      <c r="Q3089" s="11"/>
      <c r="R3089" s="11"/>
      <c r="S3089" s="11"/>
      <c r="T3089" s="170">
        <f t="shared" si="231"/>
        <v>923.72</v>
      </c>
      <c r="U3089" s="11"/>
      <c r="V3089" s="11"/>
      <c r="W3089" s="11"/>
      <c r="Y3089" s="11">
        <v>2989.3500000000004</v>
      </c>
      <c r="Z3089" s="11">
        <f t="shared" si="228"/>
        <v>4228.1400000000003</v>
      </c>
      <c r="AB3089" s="11">
        <f t="shared" si="229"/>
        <v>2439.65</v>
      </c>
      <c r="AC3089" s="170">
        <v>2968.35</v>
      </c>
      <c r="AD3089" s="11"/>
      <c r="AE3089" s="4"/>
      <c r="AF3089" s="4"/>
    </row>
    <row r="3090" spans="1:32">
      <c r="A3090" s="56"/>
      <c r="B3090" s="195"/>
      <c r="C3090" s="11" t="s">
        <v>318</v>
      </c>
      <c r="D3090" s="11"/>
      <c r="E3090" s="11" t="s">
        <v>319</v>
      </c>
      <c r="F3090" s="11">
        <v>18221</v>
      </c>
      <c r="G3090" s="11"/>
      <c r="H3090" s="11">
        <f t="shared" si="227"/>
        <v>52</v>
      </c>
      <c r="I3090" s="11"/>
      <c r="J3090" s="207">
        <v>2315.9700000000003</v>
      </c>
      <c r="K3090" s="11"/>
      <c r="M3090" s="11">
        <v>18</v>
      </c>
      <c r="N3090" s="70"/>
      <c r="P3090" s="196">
        <f t="shared" si="230"/>
        <v>128.66500000000002</v>
      </c>
      <c r="Q3090" s="11"/>
      <c r="R3090" s="11"/>
      <c r="S3090" s="11"/>
      <c r="T3090" s="170">
        <f t="shared" si="231"/>
        <v>1012.2777777777778</v>
      </c>
      <c r="U3090" s="11"/>
      <c r="V3090" s="11"/>
      <c r="W3090" s="11"/>
      <c r="Y3090" s="11">
        <v>2315.9700000000003</v>
      </c>
      <c r="Z3090" s="11">
        <f t="shared" si="228"/>
        <v>3275.71</v>
      </c>
      <c r="AB3090" s="11">
        <f t="shared" si="229"/>
        <v>1890.1</v>
      </c>
      <c r="AC3090" s="170">
        <v>2299.6999999999998</v>
      </c>
      <c r="AD3090" s="11"/>
      <c r="AE3090" s="4"/>
      <c r="AF3090" s="4"/>
    </row>
    <row r="3091" spans="1:32">
      <c r="A3091" s="56"/>
      <c r="B3091" s="195"/>
      <c r="C3091" s="11" t="s">
        <v>320</v>
      </c>
      <c r="D3091" s="11"/>
      <c r="E3091" s="11" t="s">
        <v>92</v>
      </c>
      <c r="F3091" s="11">
        <v>4672</v>
      </c>
      <c r="G3091" s="11"/>
      <c r="H3091" s="11">
        <f t="shared" si="227"/>
        <v>13</v>
      </c>
      <c r="I3091" s="11"/>
      <c r="J3091" s="207">
        <v>379.89</v>
      </c>
      <c r="K3091" s="11"/>
      <c r="M3091" s="11">
        <v>1</v>
      </c>
      <c r="N3091" s="70"/>
      <c r="P3091" s="196">
        <f t="shared" si="230"/>
        <v>379.89</v>
      </c>
      <c r="Q3091" s="11"/>
      <c r="R3091" s="11"/>
      <c r="S3091" s="11"/>
      <c r="T3091" s="170">
        <f t="shared" si="231"/>
        <v>4672</v>
      </c>
      <c r="U3091" s="11"/>
      <c r="V3091" s="11"/>
      <c r="W3091" s="11"/>
      <c r="Y3091" s="11">
        <v>379.89</v>
      </c>
      <c r="Z3091" s="11">
        <f t="shared" si="228"/>
        <v>537.32000000000005</v>
      </c>
      <c r="AB3091" s="11">
        <f t="shared" si="229"/>
        <v>310.02999999999997</v>
      </c>
      <c r="AC3091" s="170">
        <v>377.22</v>
      </c>
      <c r="AD3091" s="11"/>
      <c r="AE3091" s="4"/>
      <c r="AF3091" s="4"/>
    </row>
    <row r="3092" spans="1:32">
      <c r="A3092" s="56"/>
      <c r="B3092" s="195"/>
      <c r="C3092" s="11" t="s">
        <v>320</v>
      </c>
      <c r="D3092" s="11"/>
      <c r="E3092" s="11" t="s">
        <v>93</v>
      </c>
      <c r="F3092" s="11">
        <v>38293</v>
      </c>
      <c r="G3092" s="11"/>
      <c r="H3092" s="11">
        <f t="shared" si="227"/>
        <v>110</v>
      </c>
      <c r="I3092" s="11"/>
      <c r="J3092" s="207">
        <v>6418.4400000000005</v>
      </c>
      <c r="K3092" s="11"/>
      <c r="M3092" s="11">
        <v>5</v>
      </c>
      <c r="N3092" s="70"/>
      <c r="P3092" s="196">
        <f t="shared" si="230"/>
        <v>1283.6880000000001</v>
      </c>
      <c r="Q3092" s="11"/>
      <c r="R3092" s="11"/>
      <c r="S3092" s="11"/>
      <c r="T3092" s="170">
        <f t="shared" si="231"/>
        <v>7658.6</v>
      </c>
      <c r="U3092" s="11"/>
      <c r="V3092" s="11"/>
      <c r="W3092" s="11"/>
      <c r="Y3092" s="11">
        <v>6418.4400000000005</v>
      </c>
      <c r="Z3092" s="11">
        <f t="shared" si="228"/>
        <v>9078.24</v>
      </c>
      <c r="AB3092" s="11">
        <f t="shared" si="229"/>
        <v>5238.1899999999996</v>
      </c>
      <c r="AC3092" s="170">
        <v>6373.35</v>
      </c>
      <c r="AD3092" s="11"/>
      <c r="AE3092" s="4"/>
      <c r="AF3092" s="4"/>
    </row>
    <row r="3093" spans="1:32">
      <c r="A3093" s="56"/>
      <c r="B3093" s="195"/>
      <c r="C3093" s="11" t="s">
        <v>322</v>
      </c>
      <c r="D3093" s="11"/>
      <c r="E3093" s="11" t="s">
        <v>323</v>
      </c>
      <c r="F3093" s="11">
        <v>7786</v>
      </c>
      <c r="G3093" s="11"/>
      <c r="H3093" s="11">
        <f t="shared" si="227"/>
        <v>22</v>
      </c>
      <c r="I3093" s="11"/>
      <c r="J3093" s="207">
        <v>877.72</v>
      </c>
      <c r="K3093" s="11"/>
      <c r="M3093" s="11">
        <v>9</v>
      </c>
      <c r="N3093" s="70"/>
      <c r="P3093" s="196">
        <f t="shared" si="230"/>
        <v>97.524444444444441</v>
      </c>
      <c r="Q3093" s="11"/>
      <c r="R3093" s="11"/>
      <c r="S3093" s="11"/>
      <c r="T3093" s="170">
        <f t="shared" si="231"/>
        <v>865.11111111111109</v>
      </c>
      <c r="U3093" s="11"/>
      <c r="V3093" s="11"/>
      <c r="W3093" s="11"/>
      <c r="Y3093" s="11">
        <v>877.72</v>
      </c>
      <c r="Z3093" s="11">
        <f t="shared" si="228"/>
        <v>1241.45</v>
      </c>
      <c r="AB3093" s="11">
        <f t="shared" si="229"/>
        <v>716.32</v>
      </c>
      <c r="AC3093" s="170">
        <v>871.55</v>
      </c>
      <c r="AD3093" s="11"/>
      <c r="AE3093" s="4"/>
      <c r="AF3093" s="4"/>
    </row>
    <row r="3094" spans="1:32">
      <c r="A3094" s="56"/>
      <c r="B3094" s="195"/>
      <c r="C3094" s="11" t="s">
        <v>324</v>
      </c>
      <c r="D3094" s="11"/>
      <c r="E3094" s="11" t="s">
        <v>133</v>
      </c>
      <c r="F3094" s="11">
        <v>61693</v>
      </c>
      <c r="G3094" s="11"/>
      <c r="H3094" s="11">
        <f t="shared" si="227"/>
        <v>176</v>
      </c>
      <c r="I3094" s="11"/>
      <c r="J3094" s="207">
        <v>8331.1099999999988</v>
      </c>
      <c r="K3094" s="11"/>
      <c r="M3094" s="11">
        <v>39</v>
      </c>
      <c r="N3094" s="70"/>
      <c r="P3094" s="196">
        <f t="shared" si="230"/>
        <v>213.61820512820509</v>
      </c>
      <c r="Q3094" s="11"/>
      <c r="R3094" s="11"/>
      <c r="S3094" s="11"/>
      <c r="T3094" s="170">
        <f t="shared" si="231"/>
        <v>1581.8717948717949</v>
      </c>
      <c r="U3094" s="11"/>
      <c r="V3094" s="11"/>
      <c r="W3094" s="11"/>
      <c r="Y3094" s="11">
        <v>8331.1099999999988</v>
      </c>
      <c r="Z3094" s="11">
        <f t="shared" si="228"/>
        <v>11783.52</v>
      </c>
      <c r="AB3094" s="11">
        <f t="shared" si="229"/>
        <v>6799.15</v>
      </c>
      <c r="AC3094" s="170">
        <v>8272.58</v>
      </c>
      <c r="AD3094" s="11"/>
      <c r="AE3094" s="4"/>
      <c r="AF3094" s="4"/>
    </row>
    <row r="3095" spans="1:32">
      <c r="A3095" s="56"/>
      <c r="B3095" s="195"/>
      <c r="C3095" s="11" t="s">
        <v>327</v>
      </c>
      <c r="D3095" s="11"/>
      <c r="E3095" s="11" t="s">
        <v>96</v>
      </c>
      <c r="F3095" s="11">
        <v>1303646</v>
      </c>
      <c r="G3095" s="11"/>
      <c r="H3095" s="11">
        <f t="shared" si="227"/>
        <v>3728</v>
      </c>
      <c r="I3095" s="11"/>
      <c r="J3095" s="207">
        <v>142001.95000000001</v>
      </c>
      <c r="K3095" s="11"/>
      <c r="M3095" s="11">
        <v>235</v>
      </c>
      <c r="N3095" s="70"/>
      <c r="P3095" s="196">
        <f t="shared" si="230"/>
        <v>604.26361702127667</v>
      </c>
      <c r="Q3095" s="11"/>
      <c r="R3095" s="11"/>
      <c r="S3095" s="11"/>
      <c r="T3095" s="170">
        <f t="shared" si="231"/>
        <v>5547.4297872340421</v>
      </c>
      <c r="U3095" s="11"/>
      <c r="V3095" s="11"/>
      <c r="W3095" s="11"/>
      <c r="Y3095" s="11">
        <v>142001.95000000001</v>
      </c>
      <c r="Z3095" s="11">
        <f t="shared" si="228"/>
        <v>200847.51</v>
      </c>
      <c r="AB3095" s="11">
        <f t="shared" si="229"/>
        <v>115889.97</v>
      </c>
      <c r="AC3095" s="170">
        <v>141004.4</v>
      </c>
      <c r="AD3095" s="11"/>
      <c r="AE3095" s="4"/>
      <c r="AF3095" s="4"/>
    </row>
    <row r="3096" spans="1:32">
      <c r="A3096" s="56"/>
      <c r="B3096" s="195"/>
      <c r="C3096" s="11" t="s">
        <v>328</v>
      </c>
      <c r="D3096" s="11"/>
      <c r="E3096" s="11" t="s">
        <v>77</v>
      </c>
      <c r="F3096" s="11">
        <v>383478</v>
      </c>
      <c r="G3096" s="11"/>
      <c r="H3096" s="11">
        <f t="shared" si="227"/>
        <v>1097</v>
      </c>
      <c r="I3096" s="11"/>
      <c r="J3096" s="207">
        <v>45707.919999999962</v>
      </c>
      <c r="K3096" s="11"/>
      <c r="M3096" s="11">
        <v>191</v>
      </c>
      <c r="N3096" s="70"/>
      <c r="P3096" s="196">
        <f t="shared" si="230"/>
        <v>239.30848167539247</v>
      </c>
      <c r="Q3096" s="11"/>
      <c r="R3096" s="11"/>
      <c r="S3096" s="11"/>
      <c r="T3096" s="170">
        <f t="shared" si="231"/>
        <v>2007.738219895288</v>
      </c>
      <c r="U3096" s="11"/>
      <c r="V3096" s="11"/>
      <c r="W3096" s="11"/>
      <c r="Y3096" s="11">
        <v>45707.919999999962</v>
      </c>
      <c r="Z3096" s="11">
        <f t="shared" si="228"/>
        <v>64649.27</v>
      </c>
      <c r="AB3096" s="11">
        <f t="shared" si="229"/>
        <v>37302.94</v>
      </c>
      <c r="AC3096" s="170">
        <v>45386.82</v>
      </c>
      <c r="AD3096" s="11"/>
      <c r="AE3096" s="4"/>
      <c r="AF3096" s="4"/>
    </row>
    <row r="3097" spans="1:32">
      <c r="A3097" s="56"/>
      <c r="B3097" s="195"/>
      <c r="C3097" s="11" t="s">
        <v>329</v>
      </c>
      <c r="D3097" s="11"/>
      <c r="E3097" s="11" t="s">
        <v>188</v>
      </c>
      <c r="F3097" s="11">
        <v>4727</v>
      </c>
      <c r="G3097" s="11"/>
      <c r="H3097" s="11">
        <f t="shared" si="227"/>
        <v>14</v>
      </c>
      <c r="I3097" s="11"/>
      <c r="J3097" s="207">
        <v>1139.2400000000002</v>
      </c>
      <c r="K3097" s="11"/>
      <c r="M3097" s="11">
        <v>13</v>
      </c>
      <c r="N3097" s="70"/>
      <c r="P3097" s="196">
        <f t="shared" si="230"/>
        <v>87.633846153846179</v>
      </c>
      <c r="Q3097" s="11"/>
      <c r="R3097" s="11"/>
      <c r="S3097" s="11"/>
      <c r="T3097" s="170">
        <f t="shared" si="231"/>
        <v>363.61538461538464</v>
      </c>
      <c r="U3097" s="11"/>
      <c r="V3097" s="11"/>
      <c r="W3097" s="11"/>
      <c r="Y3097" s="11">
        <v>1139.2400000000002</v>
      </c>
      <c r="Z3097" s="11">
        <f t="shared" si="228"/>
        <v>1611.34</v>
      </c>
      <c r="AB3097" s="11">
        <f t="shared" si="229"/>
        <v>929.75</v>
      </c>
      <c r="AC3097" s="170">
        <v>1131.24</v>
      </c>
      <c r="AD3097" s="11"/>
      <c r="AE3097" s="4"/>
      <c r="AF3097" s="4"/>
    </row>
    <row r="3098" spans="1:32">
      <c r="A3098" s="56"/>
      <c r="B3098" s="195"/>
      <c r="C3098" s="11" t="s">
        <v>330</v>
      </c>
      <c r="D3098" s="11"/>
      <c r="E3098" s="11" t="s">
        <v>188</v>
      </c>
      <c r="F3098" s="11">
        <v>29551</v>
      </c>
      <c r="G3098" s="11"/>
      <c r="H3098" s="11">
        <f t="shared" si="227"/>
        <v>85</v>
      </c>
      <c r="I3098" s="11"/>
      <c r="J3098" s="207">
        <v>3530.29</v>
      </c>
      <c r="K3098" s="11"/>
      <c r="M3098" s="11">
        <v>16</v>
      </c>
      <c r="N3098" s="70"/>
      <c r="P3098" s="196">
        <f t="shared" si="230"/>
        <v>220.643125</v>
      </c>
      <c r="Q3098" s="11"/>
      <c r="R3098" s="11"/>
      <c r="S3098" s="11"/>
      <c r="T3098" s="170">
        <f t="shared" si="231"/>
        <v>1846.9375</v>
      </c>
      <c r="U3098" s="11"/>
      <c r="V3098" s="11"/>
      <c r="W3098" s="11"/>
      <c r="Y3098" s="11">
        <v>3530.29</v>
      </c>
      <c r="Z3098" s="11">
        <f t="shared" si="228"/>
        <v>4993.24</v>
      </c>
      <c r="AB3098" s="11">
        <f t="shared" si="229"/>
        <v>2881.12</v>
      </c>
      <c r="AC3098" s="170">
        <v>3505.49</v>
      </c>
      <c r="AD3098" s="11"/>
      <c r="AE3098" s="4"/>
      <c r="AF3098" s="4"/>
    </row>
    <row r="3099" spans="1:32">
      <c r="A3099" s="56"/>
      <c r="B3099" s="195"/>
      <c r="C3099" s="11" t="s">
        <v>331</v>
      </c>
      <c r="D3099" s="11"/>
      <c r="E3099" s="11" t="s">
        <v>96</v>
      </c>
      <c r="F3099" s="11">
        <v>1495</v>
      </c>
      <c r="G3099" s="11"/>
      <c r="H3099" s="11">
        <f t="shared" si="227"/>
        <v>4</v>
      </c>
      <c r="I3099" s="11"/>
      <c r="J3099" s="207">
        <v>327.01</v>
      </c>
      <c r="K3099" s="11"/>
      <c r="M3099" s="11">
        <v>6</v>
      </c>
      <c r="N3099" s="70"/>
      <c r="P3099" s="196">
        <f t="shared" si="230"/>
        <v>54.501666666666665</v>
      </c>
      <c r="Q3099" s="11"/>
      <c r="R3099" s="11"/>
      <c r="S3099" s="11"/>
      <c r="T3099" s="170">
        <f t="shared" si="231"/>
        <v>249.16666666666666</v>
      </c>
      <c r="U3099" s="11"/>
      <c r="V3099" s="11"/>
      <c r="W3099" s="11"/>
      <c r="Y3099" s="11">
        <v>327.01</v>
      </c>
      <c r="Z3099" s="11">
        <f t="shared" si="228"/>
        <v>462.52</v>
      </c>
      <c r="AB3099" s="11">
        <f t="shared" si="229"/>
        <v>266.88</v>
      </c>
      <c r="AC3099" s="170">
        <v>324.70999999999998</v>
      </c>
      <c r="AD3099" s="11"/>
      <c r="AE3099" s="4"/>
      <c r="AF3099" s="4"/>
    </row>
    <row r="3100" spans="1:32">
      <c r="A3100" s="56"/>
      <c r="B3100" s="195"/>
      <c r="C3100" s="11" t="s">
        <v>332</v>
      </c>
      <c r="D3100" s="11"/>
      <c r="E3100" s="11" t="s">
        <v>179</v>
      </c>
      <c r="F3100" s="11">
        <v>99508</v>
      </c>
      <c r="G3100" s="11"/>
      <c r="H3100" s="11">
        <f t="shared" si="227"/>
        <v>285</v>
      </c>
      <c r="I3100" s="11"/>
      <c r="J3100" s="207">
        <v>10644.12</v>
      </c>
      <c r="K3100" s="11"/>
      <c r="M3100" s="11">
        <v>30</v>
      </c>
      <c r="N3100" s="70"/>
      <c r="P3100" s="196">
        <f t="shared" si="230"/>
        <v>354.80400000000003</v>
      </c>
      <c r="Q3100" s="11"/>
      <c r="R3100" s="11"/>
      <c r="S3100" s="11"/>
      <c r="T3100" s="170">
        <f t="shared" si="231"/>
        <v>3316.9333333333334</v>
      </c>
      <c r="U3100" s="11"/>
      <c r="V3100" s="11"/>
      <c r="W3100" s="11"/>
      <c r="Y3100" s="11">
        <v>10644.12</v>
      </c>
      <c r="Z3100" s="11">
        <f t="shared" si="228"/>
        <v>15055.04</v>
      </c>
      <c r="AB3100" s="11">
        <f t="shared" si="229"/>
        <v>8686.83</v>
      </c>
      <c r="AC3100" s="170">
        <v>10569.35</v>
      </c>
      <c r="AD3100" s="11"/>
      <c r="AE3100" s="4"/>
      <c r="AF3100" s="4"/>
    </row>
    <row r="3101" spans="1:32">
      <c r="A3101" s="56"/>
      <c r="B3101" s="195"/>
      <c r="C3101" s="11" t="s">
        <v>333</v>
      </c>
      <c r="D3101" s="11"/>
      <c r="E3101" s="11" t="s">
        <v>96</v>
      </c>
      <c r="F3101" s="11">
        <v>39</v>
      </c>
      <c r="G3101" s="11"/>
      <c r="H3101" s="11">
        <f t="shared" si="227"/>
        <v>0</v>
      </c>
      <c r="I3101" s="11"/>
      <c r="J3101" s="207">
        <v>13.54</v>
      </c>
      <c r="K3101" s="11"/>
      <c r="M3101" s="11">
        <v>1</v>
      </c>
      <c r="N3101" s="70"/>
      <c r="P3101" s="196">
        <f t="shared" si="230"/>
        <v>13.54</v>
      </c>
      <c r="Q3101" s="11"/>
      <c r="R3101" s="11"/>
      <c r="S3101" s="11"/>
      <c r="T3101" s="170">
        <f t="shared" si="231"/>
        <v>39</v>
      </c>
      <c r="U3101" s="11"/>
      <c r="V3101" s="11"/>
      <c r="W3101" s="11"/>
      <c r="Y3101" s="11">
        <v>13.54</v>
      </c>
      <c r="Z3101" s="11">
        <f t="shared" si="228"/>
        <v>19.149999999999999</v>
      </c>
      <c r="AB3101" s="11">
        <f t="shared" si="229"/>
        <v>11.05</v>
      </c>
      <c r="AC3101" s="170">
        <v>13.44</v>
      </c>
      <c r="AD3101" s="11"/>
      <c r="AE3101" s="4"/>
      <c r="AF3101" s="4"/>
    </row>
    <row r="3102" spans="1:32">
      <c r="A3102" s="56"/>
      <c r="B3102" s="195"/>
      <c r="C3102" s="11" t="s">
        <v>334</v>
      </c>
      <c r="D3102" s="11"/>
      <c r="E3102" s="11" t="s">
        <v>77</v>
      </c>
      <c r="F3102" s="11">
        <v>15</v>
      </c>
      <c r="G3102" s="11"/>
      <c r="H3102" s="11">
        <f t="shared" si="227"/>
        <v>0</v>
      </c>
      <c r="I3102" s="11"/>
      <c r="J3102" s="207">
        <v>18.059999999999999</v>
      </c>
      <c r="K3102" s="11"/>
      <c r="M3102" s="11">
        <v>1</v>
      </c>
      <c r="N3102" s="70"/>
      <c r="P3102" s="196">
        <f t="shared" si="230"/>
        <v>18.059999999999999</v>
      </c>
      <c r="Q3102" s="11"/>
      <c r="R3102" s="11"/>
      <c r="S3102" s="11"/>
      <c r="T3102" s="170">
        <f t="shared" si="231"/>
        <v>15</v>
      </c>
      <c r="U3102" s="11"/>
      <c r="V3102" s="11"/>
      <c r="W3102" s="11"/>
      <c r="Y3102" s="11">
        <v>18.059999999999999</v>
      </c>
      <c r="Z3102" s="11">
        <f t="shared" si="228"/>
        <v>25.54</v>
      </c>
      <c r="AB3102" s="11">
        <f t="shared" si="229"/>
        <v>14.74</v>
      </c>
      <c r="AC3102" s="170">
        <v>17.93</v>
      </c>
      <c r="AD3102" s="11"/>
      <c r="AE3102" s="4"/>
      <c r="AF3102" s="4"/>
    </row>
    <row r="3103" spans="1:32">
      <c r="A3103" s="56"/>
      <c r="B3103" s="195"/>
      <c r="C3103" s="11" t="s">
        <v>590</v>
      </c>
      <c r="D3103" s="11"/>
      <c r="E3103" s="11" t="s">
        <v>220</v>
      </c>
      <c r="F3103" s="11">
        <v>39</v>
      </c>
      <c r="G3103" s="11"/>
      <c r="H3103" s="11">
        <f t="shared" si="227"/>
        <v>0</v>
      </c>
      <c r="I3103" s="11"/>
      <c r="J3103" s="207">
        <v>21.55</v>
      </c>
      <c r="K3103" s="11"/>
      <c r="M3103" s="11">
        <v>1</v>
      </c>
      <c r="N3103" s="70"/>
      <c r="P3103" s="196">
        <f t="shared" si="230"/>
        <v>21.55</v>
      </c>
      <c r="Q3103" s="11"/>
      <c r="R3103" s="11"/>
      <c r="S3103" s="11"/>
      <c r="T3103" s="170">
        <f t="shared" si="231"/>
        <v>39</v>
      </c>
      <c r="U3103" s="11"/>
      <c r="V3103" s="11"/>
      <c r="W3103" s="11"/>
      <c r="Y3103" s="11">
        <v>21.55</v>
      </c>
      <c r="Z3103" s="11">
        <f t="shared" si="228"/>
        <v>30.48</v>
      </c>
      <c r="AB3103" s="11">
        <f t="shared" si="229"/>
        <v>17.59</v>
      </c>
      <c r="AC3103" s="170">
        <v>21.4</v>
      </c>
      <c r="AD3103" s="11"/>
      <c r="AE3103" s="4"/>
      <c r="AF3103" s="4"/>
    </row>
    <row r="3104" spans="1:32">
      <c r="A3104" s="56"/>
      <c r="B3104" s="195"/>
      <c r="C3104" s="11" t="s">
        <v>590</v>
      </c>
      <c r="D3104" s="11"/>
      <c r="E3104" s="11" t="s">
        <v>174</v>
      </c>
      <c r="F3104" s="11">
        <v>243</v>
      </c>
      <c r="G3104" s="11"/>
      <c r="H3104" s="11">
        <f t="shared" si="227"/>
        <v>1</v>
      </c>
      <c r="I3104" s="11"/>
      <c r="J3104" s="207">
        <v>139.04</v>
      </c>
      <c r="K3104" s="11"/>
      <c r="M3104" s="11">
        <v>4</v>
      </c>
      <c r="N3104" s="70"/>
      <c r="P3104" s="196">
        <f t="shared" si="230"/>
        <v>34.76</v>
      </c>
      <c r="Q3104" s="11"/>
      <c r="R3104" s="11"/>
      <c r="S3104" s="11"/>
      <c r="T3104" s="170">
        <f t="shared" si="231"/>
        <v>60.75</v>
      </c>
      <c r="U3104" s="11"/>
      <c r="V3104" s="11"/>
      <c r="W3104" s="11"/>
      <c r="Y3104" s="11">
        <v>139.04</v>
      </c>
      <c r="Z3104" s="11">
        <f t="shared" si="228"/>
        <v>196.66</v>
      </c>
      <c r="AB3104" s="11">
        <f t="shared" si="229"/>
        <v>113.47</v>
      </c>
      <c r="AC3104" s="170">
        <v>138.06</v>
      </c>
      <c r="AD3104" s="11"/>
      <c r="AE3104" s="4"/>
      <c r="AF3104" s="4"/>
    </row>
    <row r="3105" spans="1:32">
      <c r="A3105" s="56"/>
      <c r="B3105" s="195"/>
      <c r="C3105" s="11" t="s">
        <v>335</v>
      </c>
      <c r="D3105" s="11"/>
      <c r="E3105" s="11" t="s">
        <v>336</v>
      </c>
      <c r="F3105" s="11">
        <v>1333685</v>
      </c>
      <c r="G3105" s="11"/>
      <c r="H3105" s="11">
        <f t="shared" si="227"/>
        <v>3814</v>
      </c>
      <c r="I3105" s="11"/>
      <c r="J3105" s="207">
        <v>80931.570000000007</v>
      </c>
      <c r="K3105" s="11"/>
      <c r="M3105" s="11">
        <v>153</v>
      </c>
      <c r="N3105" s="70"/>
      <c r="P3105" s="196">
        <f t="shared" si="230"/>
        <v>528.9645098039216</v>
      </c>
      <c r="Q3105" s="11"/>
      <c r="R3105" s="11"/>
      <c r="S3105" s="11"/>
      <c r="T3105" s="170">
        <f t="shared" si="231"/>
        <v>8716.8954248366008</v>
      </c>
      <c r="U3105" s="11"/>
      <c r="V3105" s="11"/>
      <c r="W3105" s="11"/>
      <c r="Y3105" s="11">
        <v>80931.570000000007</v>
      </c>
      <c r="Z3105" s="11">
        <f t="shared" si="228"/>
        <v>114469.58</v>
      </c>
      <c r="AB3105" s="11">
        <f t="shared" si="229"/>
        <v>66049.5</v>
      </c>
      <c r="AC3105" s="170">
        <v>80363.03</v>
      </c>
      <c r="AD3105" s="11"/>
      <c r="AE3105" s="4"/>
      <c r="AF3105" s="4"/>
    </row>
    <row r="3106" spans="1:32">
      <c r="A3106" s="56"/>
      <c r="B3106" s="195"/>
      <c r="C3106" s="11" t="s">
        <v>337</v>
      </c>
      <c r="D3106" s="11"/>
      <c r="E3106" s="11" t="s">
        <v>174</v>
      </c>
      <c r="F3106" s="11">
        <v>564129</v>
      </c>
      <c r="G3106" s="11"/>
      <c r="H3106" s="11">
        <f t="shared" si="227"/>
        <v>1613</v>
      </c>
      <c r="I3106" s="11"/>
      <c r="J3106" s="207">
        <v>58263.109999999979</v>
      </c>
      <c r="K3106" s="11"/>
      <c r="M3106" s="11">
        <v>129</v>
      </c>
      <c r="N3106" s="70"/>
      <c r="P3106" s="196">
        <f t="shared" si="230"/>
        <v>451.65201550387582</v>
      </c>
      <c r="Q3106" s="11"/>
      <c r="R3106" s="11"/>
      <c r="S3106" s="11"/>
      <c r="T3106" s="170">
        <f t="shared" si="231"/>
        <v>4373.0930232558139</v>
      </c>
      <c r="U3106" s="11"/>
      <c r="V3106" s="11"/>
      <c r="W3106" s="11"/>
      <c r="Y3106" s="11">
        <v>58263.109999999979</v>
      </c>
      <c r="Z3106" s="11">
        <f t="shared" si="228"/>
        <v>82407.320000000007</v>
      </c>
      <c r="AB3106" s="11">
        <f t="shared" si="229"/>
        <v>47549.42</v>
      </c>
      <c r="AC3106" s="170">
        <v>57853.82</v>
      </c>
      <c r="AD3106" s="11"/>
      <c r="AE3106" s="4"/>
      <c r="AF3106" s="4"/>
    </row>
    <row r="3107" spans="1:32">
      <c r="A3107" s="56"/>
      <c r="B3107" s="195"/>
      <c r="C3107" s="11" t="s">
        <v>338</v>
      </c>
      <c r="D3107" s="11"/>
      <c r="E3107" s="11" t="s">
        <v>82</v>
      </c>
      <c r="F3107" s="11">
        <v>7481</v>
      </c>
      <c r="G3107" s="11"/>
      <c r="H3107" s="11">
        <f t="shared" si="227"/>
        <v>21</v>
      </c>
      <c r="I3107" s="11"/>
      <c r="J3107" s="207">
        <v>1338.5399999999997</v>
      </c>
      <c r="K3107" s="11"/>
      <c r="M3107" s="11">
        <v>8</v>
      </c>
      <c r="N3107" s="70"/>
      <c r="P3107" s="196">
        <f t="shared" si="230"/>
        <v>167.31749999999997</v>
      </c>
      <c r="Q3107" s="11"/>
      <c r="R3107" s="11"/>
      <c r="S3107" s="11"/>
      <c r="T3107" s="170">
        <f t="shared" si="231"/>
        <v>935.125</v>
      </c>
      <c r="U3107" s="11"/>
      <c r="V3107" s="11"/>
      <c r="W3107" s="11"/>
      <c r="Y3107" s="11">
        <v>1338.5399999999997</v>
      </c>
      <c r="Z3107" s="11">
        <f t="shared" si="228"/>
        <v>1893.23</v>
      </c>
      <c r="AB3107" s="11">
        <f t="shared" si="229"/>
        <v>1092.4000000000001</v>
      </c>
      <c r="AC3107" s="170">
        <v>1329.14</v>
      </c>
      <c r="AD3107" s="11"/>
      <c r="AE3107" s="4"/>
      <c r="AF3107" s="4"/>
    </row>
    <row r="3108" spans="1:32">
      <c r="A3108" s="56"/>
      <c r="B3108" s="195"/>
      <c r="C3108" s="11" t="s">
        <v>339</v>
      </c>
      <c r="D3108" s="11"/>
      <c r="E3108" s="11" t="s">
        <v>82</v>
      </c>
      <c r="F3108" s="11">
        <v>89</v>
      </c>
      <c r="G3108" s="11"/>
      <c r="H3108" s="11">
        <f t="shared" si="227"/>
        <v>0</v>
      </c>
      <c r="I3108" s="11"/>
      <c r="J3108" s="207">
        <v>28.45</v>
      </c>
      <c r="K3108" s="11"/>
      <c r="M3108" s="11">
        <v>1</v>
      </c>
      <c r="N3108" s="70"/>
      <c r="P3108" s="196">
        <f t="shared" si="230"/>
        <v>28.45</v>
      </c>
      <c r="Q3108" s="11"/>
      <c r="R3108" s="11"/>
      <c r="S3108" s="11"/>
      <c r="T3108" s="170">
        <f t="shared" si="231"/>
        <v>89</v>
      </c>
      <c r="U3108" s="11"/>
      <c r="V3108" s="11"/>
      <c r="W3108" s="11"/>
      <c r="Y3108" s="11">
        <v>28.45</v>
      </c>
      <c r="Z3108" s="11">
        <f t="shared" si="228"/>
        <v>40.24</v>
      </c>
      <c r="AB3108" s="11">
        <f t="shared" si="229"/>
        <v>23.22</v>
      </c>
      <c r="AC3108" s="170">
        <v>28.25</v>
      </c>
      <c r="AD3108" s="11"/>
      <c r="AE3108" s="4"/>
      <c r="AF3108" s="4"/>
    </row>
    <row r="3109" spans="1:32">
      <c r="A3109" s="56"/>
      <c r="B3109" s="195"/>
      <c r="C3109" s="11" t="s">
        <v>340</v>
      </c>
      <c r="D3109" s="11"/>
      <c r="E3109" s="11" t="s">
        <v>62</v>
      </c>
      <c r="F3109" s="11">
        <v>705</v>
      </c>
      <c r="G3109" s="11"/>
      <c r="H3109" s="11">
        <f t="shared" si="227"/>
        <v>2</v>
      </c>
      <c r="I3109" s="11"/>
      <c r="J3109" s="207">
        <v>127.47</v>
      </c>
      <c r="K3109" s="11"/>
      <c r="M3109" s="11">
        <v>2</v>
      </c>
      <c r="N3109" s="70"/>
      <c r="P3109" s="196">
        <f t="shared" si="230"/>
        <v>63.734999999999999</v>
      </c>
      <c r="Q3109" s="11"/>
      <c r="R3109" s="11"/>
      <c r="S3109" s="11"/>
      <c r="T3109" s="170">
        <f t="shared" si="231"/>
        <v>352.5</v>
      </c>
      <c r="U3109" s="11"/>
      <c r="V3109" s="11"/>
      <c r="W3109" s="11"/>
      <c r="Y3109" s="11">
        <v>127.47</v>
      </c>
      <c r="Z3109" s="11">
        <f t="shared" si="228"/>
        <v>180.29</v>
      </c>
      <c r="AB3109" s="11">
        <f t="shared" si="229"/>
        <v>104.03</v>
      </c>
      <c r="AC3109" s="170">
        <v>126.57</v>
      </c>
      <c r="AD3109" s="11"/>
      <c r="AE3109" s="4"/>
      <c r="AF3109" s="4"/>
    </row>
    <row r="3110" spans="1:32">
      <c r="A3110" s="56"/>
      <c r="B3110" s="195"/>
      <c r="C3110" s="11" t="s">
        <v>341</v>
      </c>
      <c r="D3110" s="11"/>
      <c r="E3110" s="11" t="s">
        <v>142</v>
      </c>
      <c r="F3110" s="11">
        <v>254986</v>
      </c>
      <c r="G3110" s="11"/>
      <c r="H3110" s="11">
        <f t="shared" si="227"/>
        <v>729</v>
      </c>
      <c r="I3110" s="11"/>
      <c r="J3110" s="207">
        <v>35695.500000000007</v>
      </c>
      <c r="K3110" s="11"/>
      <c r="M3110" s="11">
        <v>108</v>
      </c>
      <c r="N3110" s="70"/>
      <c r="P3110" s="196">
        <f t="shared" si="230"/>
        <v>330.51388888888897</v>
      </c>
      <c r="Q3110" s="11"/>
      <c r="R3110" s="11"/>
      <c r="S3110" s="11"/>
      <c r="T3110" s="170">
        <f t="shared" si="231"/>
        <v>2360.9814814814813</v>
      </c>
      <c r="U3110" s="11"/>
      <c r="V3110" s="11"/>
      <c r="W3110" s="11"/>
      <c r="Y3110" s="11">
        <v>35695.500000000007</v>
      </c>
      <c r="Z3110" s="11">
        <f t="shared" si="228"/>
        <v>50487.7</v>
      </c>
      <c r="AB3110" s="11">
        <f t="shared" si="229"/>
        <v>29131.65</v>
      </c>
      <c r="AC3110" s="170">
        <v>35444.74</v>
      </c>
      <c r="AD3110" s="11"/>
      <c r="AE3110" s="4"/>
      <c r="AF3110" s="4"/>
    </row>
    <row r="3111" spans="1:32">
      <c r="A3111" s="56"/>
      <c r="B3111" s="195"/>
      <c r="C3111" s="11" t="s">
        <v>342</v>
      </c>
      <c r="D3111" s="11"/>
      <c r="E3111" s="11" t="s">
        <v>162</v>
      </c>
      <c r="F3111" s="11">
        <v>62700</v>
      </c>
      <c r="G3111" s="11"/>
      <c r="H3111" s="11">
        <f t="shared" si="227"/>
        <v>179</v>
      </c>
      <c r="I3111" s="11"/>
      <c r="J3111" s="207">
        <v>9468.8300000000036</v>
      </c>
      <c r="K3111" s="11"/>
      <c r="M3111" s="11">
        <v>52</v>
      </c>
      <c r="N3111" s="70"/>
      <c r="P3111" s="196">
        <f t="shared" si="230"/>
        <v>182.09288461538469</v>
      </c>
      <c r="Q3111" s="11"/>
      <c r="R3111" s="11"/>
      <c r="S3111" s="11"/>
      <c r="T3111" s="170">
        <f t="shared" si="231"/>
        <v>1205.7692307692307</v>
      </c>
      <c r="U3111" s="11"/>
      <c r="V3111" s="11"/>
      <c r="W3111" s="11"/>
      <c r="Y3111" s="11">
        <v>9468.8300000000036</v>
      </c>
      <c r="Z3111" s="11">
        <f t="shared" si="228"/>
        <v>13392.71</v>
      </c>
      <c r="AB3111" s="11">
        <f t="shared" si="229"/>
        <v>7727.66</v>
      </c>
      <c r="AC3111" s="170">
        <v>9402.31</v>
      </c>
      <c r="AD3111" s="11"/>
      <c r="AE3111" s="4"/>
      <c r="AF3111" s="4"/>
    </row>
    <row r="3112" spans="1:32">
      <c r="A3112" s="56"/>
      <c r="B3112" s="195"/>
      <c r="C3112" s="11" t="s">
        <v>343</v>
      </c>
      <c r="D3112" s="11"/>
      <c r="E3112" s="11" t="s">
        <v>190</v>
      </c>
      <c r="F3112" s="11">
        <v>941687</v>
      </c>
      <c r="G3112" s="11"/>
      <c r="H3112" s="11">
        <f t="shared" si="227"/>
        <v>2693</v>
      </c>
      <c r="I3112" s="11"/>
      <c r="J3112" s="207">
        <v>68189.789999999964</v>
      </c>
      <c r="K3112" s="11"/>
      <c r="M3112" s="11">
        <v>145</v>
      </c>
      <c r="N3112" s="70"/>
      <c r="P3112" s="196">
        <f t="shared" si="230"/>
        <v>470.27441379310318</v>
      </c>
      <c r="Q3112" s="11"/>
      <c r="R3112" s="11"/>
      <c r="S3112" s="11"/>
      <c r="T3112" s="170">
        <f t="shared" si="231"/>
        <v>6494.3931034482757</v>
      </c>
      <c r="U3112" s="11"/>
      <c r="V3112" s="11"/>
      <c r="W3112" s="11"/>
      <c r="Y3112" s="11">
        <v>68189.789999999964</v>
      </c>
      <c r="Z3112" s="11">
        <f t="shared" si="228"/>
        <v>96447.62</v>
      </c>
      <c r="AB3112" s="11">
        <f t="shared" si="229"/>
        <v>55650.73</v>
      </c>
      <c r="AC3112" s="170">
        <v>67710.759999999995</v>
      </c>
      <c r="AD3112" s="11"/>
      <c r="AE3112" s="4"/>
      <c r="AF3112" s="4"/>
    </row>
    <row r="3113" spans="1:32">
      <c r="A3113" s="56"/>
      <c r="B3113" s="195"/>
      <c r="C3113" s="11" t="s">
        <v>344</v>
      </c>
      <c r="D3113" s="11"/>
      <c r="E3113" s="11" t="s">
        <v>108</v>
      </c>
      <c r="F3113" s="11">
        <v>47926</v>
      </c>
      <c r="G3113" s="11"/>
      <c r="H3113" s="11">
        <f t="shared" si="227"/>
        <v>137</v>
      </c>
      <c r="I3113" s="11"/>
      <c r="J3113" s="207">
        <v>4253.42</v>
      </c>
      <c r="K3113" s="11"/>
      <c r="M3113" s="11">
        <v>16</v>
      </c>
      <c r="N3113" s="70"/>
      <c r="P3113" s="196">
        <f t="shared" si="230"/>
        <v>265.83875</v>
      </c>
      <c r="Q3113" s="11"/>
      <c r="R3113" s="11"/>
      <c r="S3113" s="11"/>
      <c r="T3113" s="170">
        <f t="shared" si="231"/>
        <v>2995.375</v>
      </c>
      <c r="U3113" s="11"/>
      <c r="V3113" s="11"/>
      <c r="W3113" s="11"/>
      <c r="Y3113" s="11">
        <v>4253.42</v>
      </c>
      <c r="Z3113" s="11">
        <f t="shared" si="228"/>
        <v>6016.04</v>
      </c>
      <c r="AB3113" s="11">
        <f t="shared" si="229"/>
        <v>3471.28</v>
      </c>
      <c r="AC3113" s="170">
        <v>4223.54</v>
      </c>
      <c r="AD3113" s="11"/>
      <c r="AE3113" s="4"/>
      <c r="AF3113" s="4"/>
    </row>
    <row r="3114" spans="1:32">
      <c r="A3114" s="56"/>
      <c r="B3114" s="195"/>
      <c r="C3114" s="11" t="s">
        <v>345</v>
      </c>
      <c r="D3114" s="11"/>
      <c r="E3114" s="11" t="s">
        <v>52</v>
      </c>
      <c r="F3114" s="11">
        <v>4154</v>
      </c>
      <c r="G3114" s="11"/>
      <c r="H3114" s="11">
        <f t="shared" si="227"/>
        <v>12</v>
      </c>
      <c r="I3114" s="11"/>
      <c r="J3114" s="207">
        <v>364.99</v>
      </c>
      <c r="K3114" s="11"/>
      <c r="M3114" s="11">
        <v>1</v>
      </c>
      <c r="N3114" s="70"/>
      <c r="P3114" s="196">
        <f t="shared" si="230"/>
        <v>364.99</v>
      </c>
      <c r="Q3114" s="11"/>
      <c r="R3114" s="11"/>
      <c r="S3114" s="11"/>
      <c r="T3114" s="170">
        <f t="shared" si="231"/>
        <v>4154</v>
      </c>
      <c r="U3114" s="11"/>
      <c r="V3114" s="11"/>
      <c r="W3114" s="11"/>
      <c r="Y3114" s="11">
        <v>364.99</v>
      </c>
      <c r="Z3114" s="11">
        <f t="shared" si="228"/>
        <v>516.24</v>
      </c>
      <c r="AB3114" s="11">
        <f t="shared" si="229"/>
        <v>297.87</v>
      </c>
      <c r="AC3114" s="170">
        <v>362.43</v>
      </c>
      <c r="AD3114" s="11"/>
      <c r="AE3114" s="4"/>
      <c r="AF3114" s="4"/>
    </row>
    <row r="3115" spans="1:32">
      <c r="A3115" s="56"/>
      <c r="B3115" s="195"/>
      <c r="C3115" s="11" t="s">
        <v>345</v>
      </c>
      <c r="D3115" s="11"/>
      <c r="E3115" s="11" t="s">
        <v>54</v>
      </c>
      <c r="F3115" s="11">
        <v>2671</v>
      </c>
      <c r="G3115" s="11"/>
      <c r="H3115" s="11">
        <f t="shared" si="227"/>
        <v>8</v>
      </c>
      <c r="I3115" s="11"/>
      <c r="J3115" s="207">
        <v>232.11</v>
      </c>
      <c r="K3115" s="11"/>
      <c r="M3115" s="11">
        <v>1</v>
      </c>
      <c r="N3115" s="70"/>
      <c r="P3115" s="196">
        <f t="shared" si="230"/>
        <v>232.11</v>
      </c>
      <c r="Q3115" s="11"/>
      <c r="R3115" s="11"/>
      <c r="S3115" s="11"/>
      <c r="T3115" s="170">
        <f t="shared" si="231"/>
        <v>2671</v>
      </c>
      <c r="U3115" s="11"/>
      <c r="V3115" s="11"/>
      <c r="W3115" s="11"/>
      <c r="Y3115" s="11">
        <v>232.11</v>
      </c>
      <c r="Z3115" s="11">
        <f t="shared" si="228"/>
        <v>328.3</v>
      </c>
      <c r="AB3115" s="11">
        <f t="shared" si="229"/>
        <v>189.43</v>
      </c>
      <c r="AC3115" s="170">
        <v>230.48</v>
      </c>
      <c r="AD3115" s="11"/>
      <c r="AE3115" s="4"/>
      <c r="AF3115" s="4"/>
    </row>
    <row r="3116" spans="1:32">
      <c r="A3116" s="56"/>
      <c r="B3116" s="195"/>
      <c r="C3116" s="11" t="s">
        <v>345</v>
      </c>
      <c r="D3116" s="11"/>
      <c r="E3116" s="11" t="s">
        <v>346</v>
      </c>
      <c r="F3116" s="11">
        <v>42056</v>
      </c>
      <c r="G3116" s="11"/>
      <c r="H3116" s="11">
        <f t="shared" si="227"/>
        <v>120</v>
      </c>
      <c r="I3116" s="11"/>
      <c r="J3116" s="207">
        <v>5471.5</v>
      </c>
      <c r="K3116" s="11"/>
      <c r="M3116" s="11">
        <v>15</v>
      </c>
      <c r="N3116" s="70"/>
      <c r="P3116" s="196">
        <f t="shared" si="230"/>
        <v>364.76666666666665</v>
      </c>
      <c r="Q3116" s="11"/>
      <c r="R3116" s="11"/>
      <c r="S3116" s="11"/>
      <c r="T3116" s="170">
        <f t="shared" si="231"/>
        <v>2803.7333333333331</v>
      </c>
      <c r="U3116" s="11"/>
      <c r="V3116" s="11"/>
      <c r="W3116" s="11"/>
      <c r="Y3116" s="11">
        <v>5471.5</v>
      </c>
      <c r="Z3116" s="11">
        <f t="shared" si="228"/>
        <v>7738.89</v>
      </c>
      <c r="AB3116" s="11">
        <f t="shared" si="229"/>
        <v>4465.38</v>
      </c>
      <c r="AC3116" s="170">
        <v>5433.06</v>
      </c>
      <c r="AD3116" s="11"/>
      <c r="AE3116" s="4"/>
      <c r="AF3116" s="4"/>
    </row>
    <row r="3117" spans="1:32">
      <c r="A3117" s="56"/>
      <c r="B3117" s="195"/>
      <c r="C3117" s="11" t="s">
        <v>347</v>
      </c>
      <c r="D3117" s="11"/>
      <c r="E3117" s="11" t="s">
        <v>98</v>
      </c>
      <c r="F3117" s="11">
        <v>2124</v>
      </c>
      <c r="G3117" s="11"/>
      <c r="H3117" s="11">
        <f t="shared" ref="H3117:H3180" si="232">ROUND($H$3388*F3117/$F$3388,0)</f>
        <v>6</v>
      </c>
      <c r="I3117" s="11"/>
      <c r="J3117" s="207">
        <v>399.86999999999995</v>
      </c>
      <c r="K3117" s="11"/>
      <c r="M3117" s="11">
        <v>7</v>
      </c>
      <c r="N3117" s="70"/>
      <c r="P3117" s="196">
        <f t="shared" si="230"/>
        <v>57.124285714285705</v>
      </c>
      <c r="Q3117" s="11"/>
      <c r="R3117" s="11"/>
      <c r="S3117" s="11"/>
      <c r="T3117" s="170">
        <f t="shared" si="231"/>
        <v>303.42857142857144</v>
      </c>
      <c r="U3117" s="11"/>
      <c r="V3117" s="11"/>
      <c r="W3117" s="11"/>
      <c r="Y3117" s="11">
        <v>399.86999999999995</v>
      </c>
      <c r="Z3117" s="11">
        <f t="shared" ref="Z3117:Z3180" si="233">ROUND($Z$3388*Y3117/$Y$3388,2)</f>
        <v>565.58000000000004</v>
      </c>
      <c r="AB3117" s="11">
        <f t="shared" ref="AB3117:AB3180" si="234">ROUND($AB$3388*Y3117/$Y$3388,2)</f>
        <v>326.33999999999997</v>
      </c>
      <c r="AC3117" s="170">
        <v>397.06</v>
      </c>
      <c r="AD3117" s="11"/>
      <c r="AE3117" s="4"/>
      <c r="AF3117" s="4"/>
    </row>
    <row r="3118" spans="1:32">
      <c r="A3118" s="56"/>
      <c r="B3118" s="195"/>
      <c r="C3118" s="11" t="s">
        <v>348</v>
      </c>
      <c r="D3118" s="11"/>
      <c r="E3118" s="11" t="s">
        <v>591</v>
      </c>
      <c r="F3118" s="11">
        <v>396</v>
      </c>
      <c r="G3118" s="11"/>
      <c r="H3118" s="11">
        <f t="shared" si="232"/>
        <v>1</v>
      </c>
      <c r="I3118" s="11"/>
      <c r="J3118" s="207">
        <v>24.94</v>
      </c>
      <c r="K3118" s="11"/>
      <c r="M3118" s="11">
        <v>1</v>
      </c>
      <c r="N3118" s="70"/>
      <c r="P3118" s="196">
        <f t="shared" ref="P3118:P3181" si="235">J3118/M3118</f>
        <v>24.94</v>
      </c>
      <c r="Q3118" s="11"/>
      <c r="R3118" s="11"/>
      <c r="S3118" s="11"/>
      <c r="T3118" s="170">
        <f t="shared" ref="T3118:T3181" si="236">F3118/M3118</f>
        <v>396</v>
      </c>
      <c r="U3118" s="11"/>
      <c r="V3118" s="11"/>
      <c r="W3118" s="11"/>
      <c r="Y3118" s="11">
        <v>24.94</v>
      </c>
      <c r="Z3118" s="11">
        <f t="shared" si="233"/>
        <v>35.28</v>
      </c>
      <c r="AB3118" s="11">
        <f t="shared" si="234"/>
        <v>20.350000000000001</v>
      </c>
      <c r="AC3118" s="170">
        <v>24.76</v>
      </c>
      <c r="AD3118" s="11"/>
      <c r="AE3118" s="4"/>
      <c r="AF3118" s="4"/>
    </row>
    <row r="3119" spans="1:32">
      <c r="A3119" s="56"/>
      <c r="B3119" s="195"/>
      <c r="C3119" s="11" t="s">
        <v>348</v>
      </c>
      <c r="D3119" s="11"/>
      <c r="E3119" s="11" t="s">
        <v>115</v>
      </c>
      <c r="F3119" s="11">
        <v>9</v>
      </c>
      <c r="G3119" s="11"/>
      <c r="H3119" s="11">
        <f t="shared" si="232"/>
        <v>0</v>
      </c>
      <c r="I3119" s="11"/>
      <c r="J3119" s="207">
        <v>11.32</v>
      </c>
      <c r="K3119" s="11"/>
      <c r="M3119" s="11">
        <v>1</v>
      </c>
      <c r="N3119" s="70"/>
      <c r="P3119" s="196">
        <f t="shared" si="235"/>
        <v>11.32</v>
      </c>
      <c r="Q3119" s="11"/>
      <c r="R3119" s="11"/>
      <c r="S3119" s="11"/>
      <c r="T3119" s="170">
        <f t="shared" si="236"/>
        <v>9</v>
      </c>
      <c r="U3119" s="11"/>
      <c r="V3119" s="11"/>
      <c r="W3119" s="11"/>
      <c r="Y3119" s="11">
        <v>11.32</v>
      </c>
      <c r="Z3119" s="11">
        <f t="shared" si="233"/>
        <v>16.010000000000002</v>
      </c>
      <c r="AB3119" s="11">
        <f t="shared" si="234"/>
        <v>9.24</v>
      </c>
      <c r="AC3119" s="170">
        <v>11.24</v>
      </c>
      <c r="AD3119" s="11"/>
      <c r="AE3119" s="4"/>
      <c r="AF3119" s="4"/>
    </row>
    <row r="3120" spans="1:32">
      <c r="A3120" s="56"/>
      <c r="B3120" s="195"/>
      <c r="C3120" s="11" t="s">
        <v>348</v>
      </c>
      <c r="D3120" s="11"/>
      <c r="E3120" s="11" t="s">
        <v>349</v>
      </c>
      <c r="F3120" s="11">
        <v>874381</v>
      </c>
      <c r="G3120" s="11"/>
      <c r="H3120" s="11">
        <f t="shared" si="232"/>
        <v>2501</v>
      </c>
      <c r="I3120" s="11"/>
      <c r="J3120" s="207">
        <v>46751.549999999981</v>
      </c>
      <c r="K3120" s="11"/>
      <c r="M3120" s="11">
        <v>61</v>
      </c>
      <c r="N3120" s="70"/>
      <c r="P3120" s="196">
        <f t="shared" si="235"/>
        <v>766.41885245901608</v>
      </c>
      <c r="Q3120" s="11"/>
      <c r="R3120" s="11"/>
      <c r="S3120" s="11"/>
      <c r="T3120" s="170">
        <f t="shared" si="236"/>
        <v>14334.11475409836</v>
      </c>
      <c r="U3120" s="11"/>
      <c r="V3120" s="11"/>
      <c r="W3120" s="11"/>
      <c r="Y3120" s="11">
        <v>46751.549999999981</v>
      </c>
      <c r="Z3120" s="11">
        <f t="shared" si="233"/>
        <v>66125.38</v>
      </c>
      <c r="AB3120" s="11">
        <f t="shared" si="234"/>
        <v>38154.660000000003</v>
      </c>
      <c r="AC3120" s="170">
        <v>46423.12</v>
      </c>
      <c r="AD3120" s="11"/>
      <c r="AE3120" s="4"/>
      <c r="AF3120" s="4"/>
    </row>
    <row r="3121" spans="1:32">
      <c r="A3121" s="56"/>
      <c r="B3121" s="195"/>
      <c r="C3121" s="11" t="s">
        <v>350</v>
      </c>
      <c r="D3121" s="11"/>
      <c r="E3121" s="11" t="s">
        <v>119</v>
      </c>
      <c r="F3121" s="11">
        <v>4127</v>
      </c>
      <c r="G3121" s="11"/>
      <c r="H3121" s="11">
        <f t="shared" si="232"/>
        <v>12</v>
      </c>
      <c r="I3121" s="11"/>
      <c r="J3121" s="207">
        <v>318.27</v>
      </c>
      <c r="K3121" s="11"/>
      <c r="M3121" s="11">
        <v>1</v>
      </c>
      <c r="N3121" s="70"/>
      <c r="P3121" s="196">
        <f t="shared" si="235"/>
        <v>318.27</v>
      </c>
      <c r="Q3121" s="11"/>
      <c r="R3121" s="11"/>
      <c r="S3121" s="11"/>
      <c r="T3121" s="170">
        <f t="shared" si="236"/>
        <v>4127</v>
      </c>
      <c r="U3121" s="11"/>
      <c r="V3121" s="11"/>
      <c r="W3121" s="11"/>
      <c r="Y3121" s="11">
        <v>318.27</v>
      </c>
      <c r="Z3121" s="11">
        <f t="shared" si="233"/>
        <v>450.16</v>
      </c>
      <c r="AB3121" s="11">
        <f t="shared" si="234"/>
        <v>259.75</v>
      </c>
      <c r="AC3121" s="170">
        <v>316.02999999999997</v>
      </c>
      <c r="AD3121" s="11"/>
      <c r="AE3121" s="4"/>
      <c r="AF3121" s="4"/>
    </row>
    <row r="3122" spans="1:32">
      <c r="A3122" s="56"/>
      <c r="B3122" s="195"/>
      <c r="C3122" s="11" t="s">
        <v>350</v>
      </c>
      <c r="D3122" s="11"/>
      <c r="E3122" s="11" t="s">
        <v>190</v>
      </c>
      <c r="F3122" s="11">
        <v>2077516</v>
      </c>
      <c r="G3122" s="11"/>
      <c r="H3122" s="11">
        <f t="shared" si="232"/>
        <v>5941</v>
      </c>
      <c r="I3122" s="11"/>
      <c r="J3122" s="207">
        <v>224936.22000000009</v>
      </c>
      <c r="K3122" s="11"/>
      <c r="M3122" s="11">
        <v>741</v>
      </c>
      <c r="N3122" s="70"/>
      <c r="P3122" s="196">
        <f t="shared" si="235"/>
        <v>303.55765182186246</v>
      </c>
      <c r="Q3122" s="11"/>
      <c r="R3122" s="11"/>
      <c r="S3122" s="11"/>
      <c r="T3122" s="170">
        <f t="shared" si="236"/>
        <v>2803.6653171390012</v>
      </c>
      <c r="U3122" s="11"/>
      <c r="V3122" s="11"/>
      <c r="W3122" s="11"/>
      <c r="Y3122" s="11">
        <v>224936.22000000009</v>
      </c>
      <c r="Z3122" s="11">
        <f t="shared" si="233"/>
        <v>318149.71000000002</v>
      </c>
      <c r="AB3122" s="11">
        <f t="shared" si="234"/>
        <v>183573.9</v>
      </c>
      <c r="AC3122" s="170">
        <v>223356.06</v>
      </c>
      <c r="AD3122" s="11"/>
      <c r="AE3122" s="4"/>
      <c r="AF3122" s="4"/>
    </row>
    <row r="3123" spans="1:32">
      <c r="A3123" s="56"/>
      <c r="B3123" s="195"/>
      <c r="C3123" s="11" t="s">
        <v>352</v>
      </c>
      <c r="D3123" s="11"/>
      <c r="E3123" s="11" t="s">
        <v>353</v>
      </c>
      <c r="F3123" s="11">
        <v>2142802</v>
      </c>
      <c r="G3123" s="11"/>
      <c r="H3123" s="11">
        <f t="shared" si="232"/>
        <v>6128</v>
      </c>
      <c r="I3123" s="11"/>
      <c r="J3123" s="207">
        <v>201805.18999999994</v>
      </c>
      <c r="K3123" s="11"/>
      <c r="M3123" s="11">
        <v>539</v>
      </c>
      <c r="N3123" s="70"/>
      <c r="P3123" s="196">
        <f t="shared" si="235"/>
        <v>374.40666048237466</v>
      </c>
      <c r="Q3123" s="11"/>
      <c r="R3123" s="11"/>
      <c r="S3123" s="11"/>
      <c r="T3123" s="170">
        <f t="shared" si="236"/>
        <v>3975.5139146567717</v>
      </c>
      <c r="U3123" s="11"/>
      <c r="V3123" s="11"/>
      <c r="W3123" s="11"/>
      <c r="Y3123" s="11">
        <v>201805.18999999994</v>
      </c>
      <c r="Z3123" s="11">
        <f t="shared" si="233"/>
        <v>285433.19</v>
      </c>
      <c r="AB3123" s="11">
        <f t="shared" si="234"/>
        <v>164696.31</v>
      </c>
      <c r="AC3123" s="170">
        <v>200387.52</v>
      </c>
      <c r="AD3123" s="11"/>
      <c r="AE3123" s="4"/>
      <c r="AF3123" s="4"/>
    </row>
    <row r="3124" spans="1:32">
      <c r="A3124" s="56"/>
      <c r="B3124" s="195"/>
      <c r="C3124" s="11" t="s">
        <v>355</v>
      </c>
      <c r="D3124" s="11"/>
      <c r="E3124" s="11" t="s">
        <v>323</v>
      </c>
      <c r="F3124" s="11">
        <v>491831</v>
      </c>
      <c r="G3124" s="11"/>
      <c r="H3124" s="11">
        <f t="shared" si="232"/>
        <v>1407</v>
      </c>
      <c r="I3124" s="11"/>
      <c r="J3124" s="207">
        <v>25709.259999999987</v>
      </c>
      <c r="K3124" s="11"/>
      <c r="M3124" s="11">
        <v>46</v>
      </c>
      <c r="N3124" s="70"/>
      <c r="P3124" s="196">
        <f t="shared" si="235"/>
        <v>558.89695652173884</v>
      </c>
      <c r="Q3124" s="11"/>
      <c r="R3124" s="11"/>
      <c r="S3124" s="11"/>
      <c r="T3124" s="170">
        <f t="shared" si="236"/>
        <v>10691.978260869566</v>
      </c>
      <c r="U3124" s="11"/>
      <c r="V3124" s="11"/>
      <c r="W3124" s="11"/>
      <c r="Y3124" s="11">
        <v>25709.259999999987</v>
      </c>
      <c r="Z3124" s="11">
        <f t="shared" si="233"/>
        <v>36363.17</v>
      </c>
      <c r="AB3124" s="11">
        <f t="shared" si="234"/>
        <v>20981.72</v>
      </c>
      <c r="AC3124" s="170">
        <v>25528.65</v>
      </c>
      <c r="AD3124" s="11"/>
      <c r="AE3124" s="4"/>
      <c r="AF3124" s="4"/>
    </row>
    <row r="3125" spans="1:32">
      <c r="A3125" s="56"/>
      <c r="B3125" s="195"/>
      <c r="C3125" s="11" t="s">
        <v>356</v>
      </c>
      <c r="D3125" s="11"/>
      <c r="E3125" s="11" t="s">
        <v>79</v>
      </c>
      <c r="F3125" s="11">
        <v>1107</v>
      </c>
      <c r="G3125" s="11"/>
      <c r="H3125" s="11">
        <f t="shared" si="232"/>
        <v>3</v>
      </c>
      <c r="I3125" s="11"/>
      <c r="J3125" s="207">
        <v>203.27</v>
      </c>
      <c r="K3125" s="11"/>
      <c r="M3125" s="11">
        <v>1</v>
      </c>
      <c r="N3125" s="70"/>
      <c r="P3125" s="196">
        <f t="shared" si="235"/>
        <v>203.27</v>
      </c>
      <c r="Q3125" s="11"/>
      <c r="R3125" s="11"/>
      <c r="S3125" s="11"/>
      <c r="T3125" s="170">
        <f t="shared" si="236"/>
        <v>1107</v>
      </c>
      <c r="U3125" s="11"/>
      <c r="V3125" s="11"/>
      <c r="W3125" s="11"/>
      <c r="Y3125" s="11">
        <v>203.27</v>
      </c>
      <c r="Z3125" s="11">
        <f t="shared" si="233"/>
        <v>287.51</v>
      </c>
      <c r="AB3125" s="11">
        <f t="shared" si="234"/>
        <v>165.89</v>
      </c>
      <c r="AC3125" s="170">
        <v>201.84</v>
      </c>
      <c r="AD3125" s="11"/>
      <c r="AE3125" s="4"/>
      <c r="AF3125" s="4"/>
    </row>
    <row r="3126" spans="1:32">
      <c r="A3126" s="56"/>
      <c r="B3126" s="195"/>
      <c r="C3126" s="11" t="s">
        <v>357</v>
      </c>
      <c r="D3126" s="11"/>
      <c r="E3126" s="11" t="s">
        <v>93</v>
      </c>
      <c r="F3126" s="11">
        <v>375752</v>
      </c>
      <c r="G3126" s="11"/>
      <c r="H3126" s="11">
        <f t="shared" si="232"/>
        <v>1075</v>
      </c>
      <c r="I3126" s="11"/>
      <c r="J3126" s="207">
        <v>50975.959999999977</v>
      </c>
      <c r="K3126" s="11"/>
      <c r="M3126" s="11">
        <v>99</v>
      </c>
      <c r="N3126" s="70"/>
      <c r="P3126" s="196">
        <f t="shared" si="235"/>
        <v>514.90868686868669</v>
      </c>
      <c r="Q3126" s="11"/>
      <c r="R3126" s="11"/>
      <c r="S3126" s="11"/>
      <c r="T3126" s="170">
        <f t="shared" si="236"/>
        <v>3795.4747474747473</v>
      </c>
      <c r="U3126" s="11"/>
      <c r="V3126" s="11"/>
      <c r="W3126" s="11"/>
      <c r="Y3126" s="11">
        <v>50975.959999999977</v>
      </c>
      <c r="Z3126" s="11">
        <f t="shared" si="233"/>
        <v>72100.38</v>
      </c>
      <c r="AB3126" s="11">
        <f t="shared" si="234"/>
        <v>41602.26</v>
      </c>
      <c r="AC3126" s="170">
        <v>50617.86</v>
      </c>
      <c r="AD3126" s="11"/>
      <c r="AE3126" s="4"/>
      <c r="AF3126" s="4"/>
    </row>
    <row r="3127" spans="1:32">
      <c r="A3127" s="56"/>
      <c r="B3127" s="195"/>
      <c r="C3127" s="11" t="s">
        <v>358</v>
      </c>
      <c r="D3127" s="11"/>
      <c r="E3127" s="11" t="s">
        <v>359</v>
      </c>
      <c r="F3127" s="11">
        <v>643530</v>
      </c>
      <c r="G3127" s="11"/>
      <c r="H3127" s="11">
        <f t="shared" si="232"/>
        <v>1840</v>
      </c>
      <c r="I3127" s="11"/>
      <c r="J3127" s="207">
        <v>58413.719999999994</v>
      </c>
      <c r="K3127" s="11"/>
      <c r="M3127" s="11">
        <v>75</v>
      </c>
      <c r="N3127" s="70"/>
      <c r="P3127" s="196">
        <f t="shared" si="235"/>
        <v>778.8495999999999</v>
      </c>
      <c r="Q3127" s="11"/>
      <c r="R3127" s="11"/>
      <c r="S3127" s="11"/>
      <c r="T3127" s="170">
        <f t="shared" si="236"/>
        <v>8580.4</v>
      </c>
      <c r="U3127" s="11"/>
      <c r="V3127" s="11"/>
      <c r="W3127" s="11"/>
      <c r="Y3127" s="11">
        <v>58413.719999999994</v>
      </c>
      <c r="Z3127" s="11">
        <f t="shared" si="233"/>
        <v>82620.350000000006</v>
      </c>
      <c r="AB3127" s="11">
        <f t="shared" si="234"/>
        <v>47672.33</v>
      </c>
      <c r="AC3127" s="170">
        <v>58003.37</v>
      </c>
      <c r="AD3127" s="11"/>
      <c r="AE3127" s="4"/>
      <c r="AF3127" s="4"/>
    </row>
    <row r="3128" spans="1:32">
      <c r="A3128" s="56"/>
      <c r="B3128" s="195"/>
      <c r="C3128" s="11" t="s">
        <v>360</v>
      </c>
      <c r="D3128" s="11"/>
      <c r="E3128" s="11" t="s">
        <v>93</v>
      </c>
      <c r="F3128" s="11">
        <v>32148</v>
      </c>
      <c r="G3128" s="11"/>
      <c r="H3128" s="11">
        <f t="shared" si="232"/>
        <v>92</v>
      </c>
      <c r="I3128" s="11"/>
      <c r="J3128" s="207">
        <v>5187.47</v>
      </c>
      <c r="K3128" s="11"/>
      <c r="M3128" s="11">
        <v>38</v>
      </c>
      <c r="N3128" s="70"/>
      <c r="P3128" s="196">
        <f t="shared" si="235"/>
        <v>136.51236842105263</v>
      </c>
      <c r="Q3128" s="11"/>
      <c r="R3128" s="11"/>
      <c r="S3128" s="11"/>
      <c r="T3128" s="170">
        <f t="shared" si="236"/>
        <v>846</v>
      </c>
      <c r="U3128" s="11"/>
      <c r="V3128" s="11"/>
      <c r="W3128" s="11"/>
      <c r="Y3128" s="11">
        <v>5187.47</v>
      </c>
      <c r="Z3128" s="11">
        <f t="shared" si="233"/>
        <v>7337.16</v>
      </c>
      <c r="AB3128" s="11">
        <f t="shared" si="234"/>
        <v>4233.57</v>
      </c>
      <c r="AC3128" s="170">
        <v>5151.03</v>
      </c>
      <c r="AD3128" s="11"/>
      <c r="AE3128" s="4"/>
      <c r="AF3128" s="4"/>
    </row>
    <row r="3129" spans="1:32">
      <c r="A3129" s="56"/>
      <c r="B3129" s="195"/>
      <c r="C3129" s="11" t="s">
        <v>361</v>
      </c>
      <c r="D3129" s="11"/>
      <c r="E3129" s="11" t="s">
        <v>198</v>
      </c>
      <c r="F3129" s="11">
        <v>49124</v>
      </c>
      <c r="G3129" s="11"/>
      <c r="H3129" s="11">
        <f t="shared" si="232"/>
        <v>140</v>
      </c>
      <c r="I3129" s="11"/>
      <c r="J3129" s="207">
        <v>7242.2</v>
      </c>
      <c r="K3129" s="11"/>
      <c r="M3129" s="11">
        <v>26</v>
      </c>
      <c r="N3129" s="70"/>
      <c r="P3129" s="196">
        <f t="shared" si="235"/>
        <v>278.54615384615386</v>
      </c>
      <c r="Q3129" s="11"/>
      <c r="R3129" s="11"/>
      <c r="S3129" s="11"/>
      <c r="T3129" s="170">
        <f t="shared" si="236"/>
        <v>1889.3846153846155</v>
      </c>
      <c r="U3129" s="11"/>
      <c r="V3129" s="11"/>
      <c r="W3129" s="11"/>
      <c r="Y3129" s="11">
        <v>7242.2</v>
      </c>
      <c r="Z3129" s="11">
        <f t="shared" si="233"/>
        <v>10243.370000000001</v>
      </c>
      <c r="AB3129" s="11">
        <f t="shared" si="234"/>
        <v>5910.47</v>
      </c>
      <c r="AC3129" s="170">
        <v>7191.32</v>
      </c>
      <c r="AD3129" s="11"/>
      <c r="AE3129" s="4"/>
      <c r="AF3129" s="4"/>
    </row>
    <row r="3130" spans="1:32">
      <c r="A3130" s="56"/>
      <c r="B3130" s="195"/>
      <c r="C3130" s="11" t="s">
        <v>362</v>
      </c>
      <c r="D3130" s="11"/>
      <c r="E3130" s="11" t="s">
        <v>81</v>
      </c>
      <c r="F3130" s="11">
        <v>3925</v>
      </c>
      <c r="G3130" s="11"/>
      <c r="H3130" s="11">
        <f t="shared" si="232"/>
        <v>11</v>
      </c>
      <c r="I3130" s="11"/>
      <c r="J3130" s="207">
        <v>314.57</v>
      </c>
      <c r="K3130" s="11"/>
      <c r="M3130" s="11">
        <v>1</v>
      </c>
      <c r="N3130" s="70"/>
      <c r="P3130" s="196">
        <f t="shared" si="235"/>
        <v>314.57</v>
      </c>
      <c r="Q3130" s="11"/>
      <c r="R3130" s="11"/>
      <c r="S3130" s="11"/>
      <c r="T3130" s="170">
        <f t="shared" si="236"/>
        <v>3925</v>
      </c>
      <c r="U3130" s="11"/>
      <c r="V3130" s="11"/>
      <c r="W3130" s="11"/>
      <c r="Y3130" s="11">
        <v>314.57</v>
      </c>
      <c r="Z3130" s="11">
        <f t="shared" si="233"/>
        <v>444.93</v>
      </c>
      <c r="AB3130" s="11">
        <f t="shared" si="234"/>
        <v>256.73</v>
      </c>
      <c r="AC3130" s="170">
        <v>312.36</v>
      </c>
      <c r="AD3130" s="11"/>
      <c r="AE3130" s="4"/>
      <c r="AF3130" s="4"/>
    </row>
    <row r="3131" spans="1:32">
      <c r="A3131" s="56"/>
      <c r="B3131" s="195"/>
      <c r="C3131" s="11" t="s">
        <v>362</v>
      </c>
      <c r="D3131" s="11"/>
      <c r="E3131" s="11" t="s">
        <v>187</v>
      </c>
      <c r="F3131" s="11">
        <v>1197</v>
      </c>
      <c r="G3131" s="11"/>
      <c r="H3131" s="11">
        <f t="shared" si="232"/>
        <v>3</v>
      </c>
      <c r="I3131" s="11"/>
      <c r="J3131" s="207">
        <v>202.56</v>
      </c>
      <c r="K3131" s="11"/>
      <c r="M3131" s="11">
        <v>1</v>
      </c>
      <c r="N3131" s="70"/>
      <c r="P3131" s="196">
        <f t="shared" si="235"/>
        <v>202.56</v>
      </c>
      <c r="Q3131" s="11"/>
      <c r="R3131" s="11"/>
      <c r="S3131" s="11"/>
      <c r="T3131" s="170">
        <f t="shared" si="236"/>
        <v>1197</v>
      </c>
      <c r="U3131" s="11"/>
      <c r="V3131" s="11"/>
      <c r="W3131" s="11"/>
      <c r="Y3131" s="11">
        <v>202.56</v>
      </c>
      <c r="Z3131" s="11">
        <f t="shared" si="233"/>
        <v>286.5</v>
      </c>
      <c r="AB3131" s="11">
        <f t="shared" si="234"/>
        <v>165.31</v>
      </c>
      <c r="AC3131" s="170">
        <v>201.14</v>
      </c>
      <c r="AD3131" s="11"/>
      <c r="AE3131" s="4"/>
      <c r="AF3131" s="4"/>
    </row>
    <row r="3132" spans="1:32">
      <c r="A3132" s="56"/>
      <c r="B3132" s="195"/>
      <c r="C3132" s="11" t="s">
        <v>362</v>
      </c>
      <c r="D3132" s="11"/>
      <c r="E3132" s="11" t="s">
        <v>288</v>
      </c>
      <c r="F3132" s="11">
        <v>349875</v>
      </c>
      <c r="G3132" s="11"/>
      <c r="H3132" s="11">
        <f t="shared" si="232"/>
        <v>1001</v>
      </c>
      <c r="I3132" s="11"/>
      <c r="J3132" s="207">
        <v>41255.080000000009</v>
      </c>
      <c r="K3132" s="11"/>
      <c r="M3132" s="11">
        <v>152</v>
      </c>
      <c r="N3132" s="70"/>
      <c r="P3132" s="196">
        <f t="shared" si="235"/>
        <v>271.41500000000008</v>
      </c>
      <c r="Q3132" s="11"/>
      <c r="R3132" s="11"/>
      <c r="S3132" s="11"/>
      <c r="T3132" s="170">
        <f t="shared" si="236"/>
        <v>2301.8092105263158</v>
      </c>
      <c r="U3132" s="11"/>
      <c r="V3132" s="11"/>
      <c r="W3132" s="11"/>
      <c r="Y3132" s="11">
        <v>41255.080000000009</v>
      </c>
      <c r="Z3132" s="11">
        <f t="shared" si="233"/>
        <v>58351.17</v>
      </c>
      <c r="AB3132" s="11">
        <f t="shared" si="234"/>
        <v>33668.9</v>
      </c>
      <c r="AC3132" s="170">
        <v>40965.269999999997</v>
      </c>
      <c r="AD3132" s="11"/>
      <c r="AE3132" s="4"/>
      <c r="AF3132" s="4"/>
    </row>
    <row r="3133" spans="1:32">
      <c r="A3133" s="56"/>
      <c r="B3133" s="195"/>
      <c r="C3133" s="11" t="s">
        <v>592</v>
      </c>
      <c r="D3133" s="11"/>
      <c r="E3133" s="11" t="s">
        <v>94</v>
      </c>
      <c r="F3133" s="11">
        <v>264</v>
      </c>
      <c r="G3133" s="11"/>
      <c r="H3133" s="11">
        <f t="shared" si="232"/>
        <v>1</v>
      </c>
      <c r="I3133" s="11"/>
      <c r="J3133" s="207">
        <v>55.19</v>
      </c>
      <c r="K3133" s="11"/>
      <c r="M3133" s="11">
        <v>3</v>
      </c>
      <c r="N3133" s="70"/>
      <c r="P3133" s="196">
        <f t="shared" si="235"/>
        <v>18.396666666666665</v>
      </c>
      <c r="Q3133" s="11"/>
      <c r="R3133" s="11"/>
      <c r="S3133" s="11"/>
      <c r="T3133" s="170">
        <f t="shared" si="236"/>
        <v>88</v>
      </c>
      <c r="U3133" s="11"/>
      <c r="V3133" s="11"/>
      <c r="W3133" s="11"/>
      <c r="Y3133" s="11">
        <v>55.19</v>
      </c>
      <c r="Z3133" s="11">
        <f t="shared" si="233"/>
        <v>78.06</v>
      </c>
      <c r="AB3133" s="11">
        <f t="shared" si="234"/>
        <v>45.04</v>
      </c>
      <c r="AC3133" s="170">
        <v>54.8</v>
      </c>
      <c r="AD3133" s="11"/>
      <c r="AE3133" s="4"/>
      <c r="AF3133" s="4"/>
    </row>
    <row r="3134" spans="1:32">
      <c r="A3134" s="56"/>
      <c r="B3134" s="195"/>
      <c r="C3134" s="11" t="s">
        <v>363</v>
      </c>
      <c r="D3134" s="11"/>
      <c r="E3134" s="11" t="s">
        <v>91</v>
      </c>
      <c r="F3134" s="11">
        <v>1926</v>
      </c>
      <c r="G3134" s="11"/>
      <c r="H3134" s="11">
        <f t="shared" si="232"/>
        <v>6</v>
      </c>
      <c r="I3134" s="11"/>
      <c r="J3134" s="207">
        <v>331.13</v>
      </c>
      <c r="K3134" s="11"/>
      <c r="M3134" s="11">
        <v>3</v>
      </c>
      <c r="N3134" s="70"/>
      <c r="P3134" s="196">
        <f t="shared" si="235"/>
        <v>110.37666666666667</v>
      </c>
      <c r="Q3134" s="11"/>
      <c r="R3134" s="11"/>
      <c r="S3134" s="11"/>
      <c r="T3134" s="170">
        <f t="shared" si="236"/>
        <v>642</v>
      </c>
      <c r="U3134" s="11"/>
      <c r="V3134" s="11"/>
      <c r="W3134" s="11"/>
      <c r="Y3134" s="11">
        <v>331.13</v>
      </c>
      <c r="Z3134" s="11">
        <f t="shared" si="233"/>
        <v>468.35</v>
      </c>
      <c r="AB3134" s="11">
        <f t="shared" si="234"/>
        <v>270.24</v>
      </c>
      <c r="AC3134" s="170">
        <v>328.8</v>
      </c>
      <c r="AD3134" s="11"/>
      <c r="AE3134" s="4"/>
      <c r="AF3134" s="4"/>
    </row>
    <row r="3135" spans="1:32">
      <c r="A3135" s="56"/>
      <c r="B3135" s="195"/>
      <c r="C3135" s="11" t="s">
        <v>363</v>
      </c>
      <c r="D3135" s="11"/>
      <c r="E3135" s="11" t="s">
        <v>94</v>
      </c>
      <c r="F3135" s="11">
        <v>9423439</v>
      </c>
      <c r="G3135" s="11"/>
      <c r="H3135" s="11">
        <f t="shared" si="232"/>
        <v>26949</v>
      </c>
      <c r="I3135" s="11"/>
      <c r="J3135" s="207">
        <v>821545.94000000134</v>
      </c>
      <c r="K3135" s="11"/>
      <c r="M3135" s="11">
        <v>1325</v>
      </c>
      <c r="N3135" s="70"/>
      <c r="P3135" s="196">
        <f t="shared" si="235"/>
        <v>620.03467169811427</v>
      </c>
      <c r="Q3135" s="11"/>
      <c r="R3135" s="11"/>
      <c r="S3135" s="11"/>
      <c r="T3135" s="170">
        <f t="shared" si="236"/>
        <v>7112.0294339622642</v>
      </c>
      <c r="U3135" s="11"/>
      <c r="V3135" s="11"/>
      <c r="W3135" s="11"/>
      <c r="Y3135" s="11">
        <v>821545.94000000134</v>
      </c>
      <c r="Z3135" s="11">
        <f t="shared" si="233"/>
        <v>1161994.29</v>
      </c>
      <c r="AB3135" s="11">
        <f t="shared" si="234"/>
        <v>670476.25</v>
      </c>
      <c r="AC3135" s="170">
        <v>815774.63</v>
      </c>
      <c r="AD3135" s="11"/>
      <c r="AE3135" s="4"/>
      <c r="AF3135" s="4"/>
    </row>
    <row r="3136" spans="1:32">
      <c r="A3136" s="56"/>
      <c r="B3136" s="195"/>
      <c r="C3136" s="11" t="s">
        <v>364</v>
      </c>
      <c r="D3136" s="11"/>
      <c r="E3136" s="11" t="s">
        <v>152</v>
      </c>
      <c r="F3136" s="11">
        <v>648213</v>
      </c>
      <c r="G3136" s="11"/>
      <c r="H3136" s="11">
        <f t="shared" si="232"/>
        <v>1854</v>
      </c>
      <c r="I3136" s="11"/>
      <c r="J3136" s="207">
        <v>70995.619999999952</v>
      </c>
      <c r="K3136" s="11"/>
      <c r="M3136" s="11">
        <v>157</v>
      </c>
      <c r="N3136" s="70"/>
      <c r="P3136" s="196">
        <f t="shared" si="235"/>
        <v>452.20140127388504</v>
      </c>
      <c r="Q3136" s="11"/>
      <c r="R3136" s="11"/>
      <c r="S3136" s="11"/>
      <c r="T3136" s="170">
        <f t="shared" si="236"/>
        <v>4128.7452229299361</v>
      </c>
      <c r="U3136" s="11"/>
      <c r="V3136" s="11"/>
      <c r="W3136" s="11"/>
      <c r="Y3136" s="11">
        <v>70995.619999999952</v>
      </c>
      <c r="Z3136" s="11">
        <f t="shared" si="233"/>
        <v>100416.18</v>
      </c>
      <c r="AB3136" s="11">
        <f t="shared" si="234"/>
        <v>57940.62</v>
      </c>
      <c r="AC3136" s="170">
        <v>70496.88</v>
      </c>
      <c r="AD3136" s="11"/>
      <c r="AE3136" s="4"/>
      <c r="AF3136" s="4"/>
    </row>
    <row r="3137" spans="1:32">
      <c r="A3137" s="56"/>
      <c r="B3137" s="195"/>
      <c r="C3137" s="11" t="s">
        <v>365</v>
      </c>
      <c r="D3137" s="11"/>
      <c r="E3137" s="11" t="s">
        <v>81</v>
      </c>
      <c r="F3137" s="11">
        <v>11634</v>
      </c>
      <c r="G3137" s="11"/>
      <c r="H3137" s="11">
        <f t="shared" si="232"/>
        <v>33</v>
      </c>
      <c r="I3137" s="11"/>
      <c r="J3137" s="207">
        <v>1828.97</v>
      </c>
      <c r="K3137" s="11"/>
      <c r="M3137" s="11">
        <v>2</v>
      </c>
      <c r="N3137" s="70"/>
      <c r="P3137" s="196">
        <f t="shared" si="235"/>
        <v>914.48500000000001</v>
      </c>
      <c r="Q3137" s="11"/>
      <c r="R3137" s="11"/>
      <c r="S3137" s="11"/>
      <c r="T3137" s="170">
        <f t="shared" si="236"/>
        <v>5817</v>
      </c>
      <c r="U3137" s="11"/>
      <c r="V3137" s="11"/>
      <c r="W3137" s="11"/>
      <c r="Y3137" s="11">
        <v>1828.97</v>
      </c>
      <c r="Z3137" s="11">
        <f t="shared" si="233"/>
        <v>2586.89</v>
      </c>
      <c r="AB3137" s="11">
        <f t="shared" si="234"/>
        <v>1492.65</v>
      </c>
      <c r="AC3137" s="170">
        <v>1816.12</v>
      </c>
      <c r="AD3137" s="11"/>
      <c r="AE3137" s="4"/>
      <c r="AF3137" s="4"/>
    </row>
    <row r="3138" spans="1:32">
      <c r="A3138" s="56"/>
      <c r="B3138" s="195"/>
      <c r="C3138" s="11" t="s">
        <v>365</v>
      </c>
      <c r="D3138" s="11"/>
      <c r="E3138" s="11" t="s">
        <v>366</v>
      </c>
      <c r="F3138" s="11">
        <v>2293697</v>
      </c>
      <c r="G3138" s="11"/>
      <c r="H3138" s="11">
        <f t="shared" si="232"/>
        <v>6560</v>
      </c>
      <c r="I3138" s="11"/>
      <c r="J3138" s="207">
        <v>220995.35000000009</v>
      </c>
      <c r="K3138" s="11"/>
      <c r="M3138" s="11">
        <v>546</v>
      </c>
      <c r="N3138" s="70"/>
      <c r="P3138" s="196">
        <f t="shared" si="235"/>
        <v>404.75338827838846</v>
      </c>
      <c r="Q3138" s="11"/>
      <c r="R3138" s="11"/>
      <c r="S3138" s="11"/>
      <c r="T3138" s="170">
        <f t="shared" si="236"/>
        <v>4200.9102564102568</v>
      </c>
      <c r="U3138" s="11"/>
      <c r="V3138" s="11"/>
      <c r="W3138" s="11"/>
      <c r="Y3138" s="11">
        <v>220995.35000000009</v>
      </c>
      <c r="Z3138" s="11">
        <f t="shared" si="233"/>
        <v>312575.75</v>
      </c>
      <c r="AB3138" s="11">
        <f t="shared" si="234"/>
        <v>180357.7</v>
      </c>
      <c r="AC3138" s="170">
        <v>219442.87</v>
      </c>
      <c r="AD3138" s="11"/>
      <c r="AE3138" s="4"/>
      <c r="AF3138" s="4"/>
    </row>
    <row r="3139" spans="1:32">
      <c r="A3139" s="56"/>
      <c r="B3139" s="195"/>
      <c r="C3139" s="11" t="s">
        <v>365</v>
      </c>
      <c r="D3139" s="11"/>
      <c r="E3139" s="11" t="s">
        <v>367</v>
      </c>
      <c r="F3139" s="11">
        <v>983</v>
      </c>
      <c r="G3139" s="11"/>
      <c r="H3139" s="11">
        <f t="shared" si="232"/>
        <v>3</v>
      </c>
      <c r="I3139" s="11"/>
      <c r="J3139" s="207">
        <v>140.51999999999998</v>
      </c>
      <c r="K3139" s="11"/>
      <c r="M3139" s="11">
        <v>7</v>
      </c>
      <c r="N3139" s="70"/>
      <c r="P3139" s="196">
        <f t="shared" si="235"/>
        <v>20.074285714285711</v>
      </c>
      <c r="Q3139" s="11"/>
      <c r="R3139" s="11"/>
      <c r="S3139" s="11"/>
      <c r="T3139" s="170">
        <f t="shared" si="236"/>
        <v>140.42857142857142</v>
      </c>
      <c r="U3139" s="11"/>
      <c r="V3139" s="11"/>
      <c r="W3139" s="11"/>
      <c r="Y3139" s="11">
        <v>140.51999999999998</v>
      </c>
      <c r="Z3139" s="11">
        <f t="shared" si="233"/>
        <v>198.75</v>
      </c>
      <c r="AB3139" s="11">
        <f t="shared" si="234"/>
        <v>114.68</v>
      </c>
      <c r="AC3139" s="170">
        <v>139.53</v>
      </c>
      <c r="AD3139" s="11"/>
      <c r="AE3139" s="4"/>
      <c r="AF3139" s="4"/>
    </row>
    <row r="3140" spans="1:32">
      <c r="A3140" s="56"/>
      <c r="B3140" s="195"/>
      <c r="C3140" s="11" t="s">
        <v>365</v>
      </c>
      <c r="D3140" s="11"/>
      <c r="E3140" s="11" t="s">
        <v>468</v>
      </c>
      <c r="F3140" s="11">
        <v>3877</v>
      </c>
      <c r="G3140" s="11"/>
      <c r="H3140" s="11">
        <f t="shared" si="232"/>
        <v>11</v>
      </c>
      <c r="I3140" s="11"/>
      <c r="J3140" s="207">
        <v>312.45999999999998</v>
      </c>
      <c r="K3140" s="11"/>
      <c r="M3140" s="11">
        <v>1</v>
      </c>
      <c r="N3140" s="70"/>
      <c r="P3140" s="196">
        <f t="shared" si="235"/>
        <v>312.45999999999998</v>
      </c>
      <c r="Q3140" s="11"/>
      <c r="R3140" s="11"/>
      <c r="S3140" s="11"/>
      <c r="T3140" s="170">
        <f t="shared" si="236"/>
        <v>3877</v>
      </c>
      <c r="U3140" s="11"/>
      <c r="V3140" s="11"/>
      <c r="W3140" s="11"/>
      <c r="Y3140" s="11">
        <v>312.45999999999998</v>
      </c>
      <c r="Z3140" s="11">
        <f t="shared" si="233"/>
        <v>441.94</v>
      </c>
      <c r="AB3140" s="11">
        <f t="shared" si="234"/>
        <v>255</v>
      </c>
      <c r="AC3140" s="170">
        <v>310.26</v>
      </c>
      <c r="AD3140" s="11"/>
      <c r="AE3140" s="4"/>
      <c r="AF3140" s="4"/>
    </row>
    <row r="3141" spans="1:32">
      <c r="A3141" s="56"/>
      <c r="B3141" s="195"/>
      <c r="C3141" s="11" t="s">
        <v>365</v>
      </c>
      <c r="D3141" s="11"/>
      <c r="E3141" s="11" t="s">
        <v>96</v>
      </c>
      <c r="F3141" s="11">
        <v>2142</v>
      </c>
      <c r="G3141" s="11"/>
      <c r="H3141" s="11">
        <f t="shared" si="232"/>
        <v>6</v>
      </c>
      <c r="I3141" s="11"/>
      <c r="J3141" s="207">
        <v>183.58</v>
      </c>
      <c r="K3141" s="11"/>
      <c r="M3141" s="11">
        <v>1</v>
      </c>
      <c r="N3141" s="70"/>
      <c r="P3141" s="196">
        <f t="shared" si="235"/>
        <v>183.58</v>
      </c>
      <c r="Q3141" s="11"/>
      <c r="R3141" s="11"/>
      <c r="S3141" s="11"/>
      <c r="T3141" s="170">
        <f t="shared" si="236"/>
        <v>2142</v>
      </c>
      <c r="U3141" s="11"/>
      <c r="V3141" s="11"/>
      <c r="W3141" s="11"/>
      <c r="Y3141" s="11">
        <v>183.58</v>
      </c>
      <c r="Z3141" s="11">
        <f t="shared" si="233"/>
        <v>259.66000000000003</v>
      </c>
      <c r="AB3141" s="11">
        <f t="shared" si="234"/>
        <v>149.82</v>
      </c>
      <c r="AC3141" s="170">
        <v>182.29</v>
      </c>
      <c r="AD3141" s="11"/>
      <c r="AE3141" s="4"/>
      <c r="AF3141" s="4"/>
    </row>
    <row r="3142" spans="1:32">
      <c r="A3142" s="56"/>
      <c r="B3142" s="195"/>
      <c r="C3142" s="11" t="s">
        <v>606</v>
      </c>
      <c r="D3142" s="11"/>
      <c r="E3142" s="11" t="s">
        <v>162</v>
      </c>
      <c r="F3142" s="11">
        <v>11574</v>
      </c>
      <c r="G3142" s="11"/>
      <c r="H3142" s="11">
        <f t="shared" si="232"/>
        <v>33</v>
      </c>
      <c r="I3142" s="11"/>
      <c r="J3142" s="207">
        <v>3755.48</v>
      </c>
      <c r="K3142" s="11"/>
      <c r="M3142" s="11">
        <v>1</v>
      </c>
      <c r="N3142" s="70"/>
      <c r="P3142" s="196">
        <f t="shared" si="235"/>
        <v>3755.48</v>
      </c>
      <c r="Q3142" s="11"/>
      <c r="R3142" s="11"/>
      <c r="S3142" s="11"/>
      <c r="T3142" s="170">
        <f t="shared" si="236"/>
        <v>11574</v>
      </c>
      <c r="U3142" s="11"/>
      <c r="V3142" s="11"/>
      <c r="W3142" s="11"/>
      <c r="Y3142" s="11">
        <v>3755.48</v>
      </c>
      <c r="Z3142" s="11">
        <f t="shared" si="233"/>
        <v>5311.75</v>
      </c>
      <c r="AB3142" s="11">
        <f t="shared" si="234"/>
        <v>3064.9</v>
      </c>
      <c r="AC3142" s="170">
        <v>3729.1</v>
      </c>
      <c r="AD3142" s="11"/>
      <c r="AE3142" s="4"/>
      <c r="AF3142" s="4"/>
    </row>
    <row r="3143" spans="1:32">
      <c r="A3143" s="56"/>
      <c r="B3143" s="195"/>
      <c r="C3143" s="11" t="s">
        <v>368</v>
      </c>
      <c r="D3143" s="11"/>
      <c r="E3143" s="11" t="s">
        <v>72</v>
      </c>
      <c r="F3143" s="11">
        <v>333</v>
      </c>
      <c r="G3143" s="11"/>
      <c r="H3143" s="11">
        <f t="shared" si="232"/>
        <v>1</v>
      </c>
      <c r="I3143" s="11"/>
      <c r="J3143" s="207">
        <v>61.45</v>
      </c>
      <c r="K3143" s="11"/>
      <c r="M3143" s="11">
        <v>1</v>
      </c>
      <c r="N3143" s="70"/>
      <c r="P3143" s="196">
        <f t="shared" si="235"/>
        <v>61.45</v>
      </c>
      <c r="Q3143" s="11"/>
      <c r="R3143" s="11"/>
      <c r="S3143" s="11"/>
      <c r="T3143" s="170">
        <f t="shared" si="236"/>
        <v>333</v>
      </c>
      <c r="U3143" s="11"/>
      <c r="V3143" s="11"/>
      <c r="W3143" s="11"/>
      <c r="Y3143" s="11">
        <v>61.45</v>
      </c>
      <c r="Z3143" s="11">
        <f t="shared" si="233"/>
        <v>86.91</v>
      </c>
      <c r="AB3143" s="11">
        <f t="shared" si="234"/>
        <v>50.15</v>
      </c>
      <c r="AC3143" s="170">
        <v>61.02</v>
      </c>
      <c r="AD3143" s="11"/>
      <c r="AE3143" s="4"/>
      <c r="AF3143" s="4"/>
    </row>
    <row r="3144" spans="1:32">
      <c r="A3144" s="56"/>
      <c r="B3144" s="195"/>
      <c r="C3144" s="11" t="s">
        <v>368</v>
      </c>
      <c r="D3144" s="11"/>
      <c r="E3144" s="11" t="s">
        <v>73</v>
      </c>
      <c r="F3144" s="11">
        <v>1899152</v>
      </c>
      <c r="G3144" s="11"/>
      <c r="H3144" s="11">
        <f t="shared" si="232"/>
        <v>5431</v>
      </c>
      <c r="I3144" s="11"/>
      <c r="J3144" s="207">
        <v>194725.1100000001</v>
      </c>
      <c r="K3144" s="11"/>
      <c r="M3144" s="11">
        <v>565</v>
      </c>
      <c r="N3144" s="70"/>
      <c r="P3144" s="196">
        <f t="shared" si="235"/>
        <v>344.64621238938071</v>
      </c>
      <c r="Q3144" s="11"/>
      <c r="R3144" s="11"/>
      <c r="S3144" s="11"/>
      <c r="T3144" s="170">
        <f t="shared" si="236"/>
        <v>3361.3309734513273</v>
      </c>
      <c r="U3144" s="11"/>
      <c r="V3144" s="11"/>
      <c r="W3144" s="11"/>
      <c r="Y3144" s="11">
        <v>194725.1100000001</v>
      </c>
      <c r="Z3144" s="11">
        <f t="shared" si="233"/>
        <v>275419.13</v>
      </c>
      <c r="AB3144" s="11">
        <f t="shared" si="234"/>
        <v>158918.15</v>
      </c>
      <c r="AC3144" s="170">
        <v>193357.18</v>
      </c>
      <c r="AD3144" s="11"/>
      <c r="AE3144" s="4"/>
      <c r="AF3144" s="4"/>
    </row>
    <row r="3145" spans="1:32">
      <c r="A3145" s="56"/>
      <c r="B3145" s="195"/>
      <c r="C3145" s="11" t="s">
        <v>370</v>
      </c>
      <c r="D3145" s="11"/>
      <c r="E3145" s="11" t="s">
        <v>94</v>
      </c>
      <c r="F3145" s="11">
        <v>765</v>
      </c>
      <c r="G3145" s="11"/>
      <c r="H3145" s="11">
        <f t="shared" si="232"/>
        <v>2</v>
      </c>
      <c r="I3145" s="11"/>
      <c r="J3145" s="207">
        <v>64.62</v>
      </c>
      <c r="K3145" s="11"/>
      <c r="M3145" s="11">
        <v>1</v>
      </c>
      <c r="N3145" s="70"/>
      <c r="P3145" s="196">
        <f t="shared" si="235"/>
        <v>64.62</v>
      </c>
      <c r="Q3145" s="11"/>
      <c r="R3145" s="11"/>
      <c r="S3145" s="11"/>
      <c r="T3145" s="170">
        <f t="shared" si="236"/>
        <v>765</v>
      </c>
      <c r="U3145" s="11"/>
      <c r="V3145" s="11"/>
      <c r="W3145" s="11"/>
      <c r="Y3145" s="11">
        <v>64.62</v>
      </c>
      <c r="Z3145" s="11">
        <f t="shared" si="233"/>
        <v>91.4</v>
      </c>
      <c r="AB3145" s="11">
        <f t="shared" si="234"/>
        <v>52.74</v>
      </c>
      <c r="AC3145" s="170">
        <v>64.17</v>
      </c>
      <c r="AD3145" s="11"/>
      <c r="AE3145" s="4"/>
      <c r="AF3145" s="4"/>
    </row>
    <row r="3146" spans="1:32">
      <c r="A3146" s="56"/>
      <c r="B3146" s="195"/>
      <c r="C3146" s="11" t="s">
        <v>370</v>
      </c>
      <c r="D3146" s="11"/>
      <c r="E3146" s="11" t="s">
        <v>174</v>
      </c>
      <c r="F3146" s="11">
        <v>377002</v>
      </c>
      <c r="G3146" s="11"/>
      <c r="H3146" s="11">
        <f t="shared" si="232"/>
        <v>1078</v>
      </c>
      <c r="I3146" s="11"/>
      <c r="J3146" s="207">
        <v>53420.660000000025</v>
      </c>
      <c r="K3146" s="11"/>
      <c r="M3146" s="11">
        <v>173</v>
      </c>
      <c r="N3146" s="70"/>
      <c r="P3146" s="196">
        <f t="shared" si="235"/>
        <v>308.78994219653191</v>
      </c>
      <c r="Q3146" s="11"/>
      <c r="R3146" s="11"/>
      <c r="S3146" s="11"/>
      <c r="T3146" s="170">
        <f t="shared" si="236"/>
        <v>2179.2023121387283</v>
      </c>
      <c r="U3146" s="11"/>
      <c r="V3146" s="11"/>
      <c r="W3146" s="11"/>
      <c r="Y3146" s="11">
        <v>53420.660000000025</v>
      </c>
      <c r="Z3146" s="11">
        <f t="shared" si="233"/>
        <v>75558.16</v>
      </c>
      <c r="AB3146" s="11">
        <f t="shared" si="234"/>
        <v>43597.42</v>
      </c>
      <c r="AC3146" s="170">
        <v>53045.38</v>
      </c>
      <c r="AD3146" s="11"/>
      <c r="AE3146" s="4"/>
      <c r="AF3146" s="4"/>
    </row>
    <row r="3147" spans="1:32">
      <c r="A3147" s="56"/>
      <c r="B3147" s="195"/>
      <c r="C3147" s="11" t="s">
        <v>370</v>
      </c>
      <c r="D3147" s="11"/>
      <c r="E3147" s="11" t="s">
        <v>371</v>
      </c>
      <c r="F3147" s="11">
        <v>5</v>
      </c>
      <c r="G3147" s="11"/>
      <c r="H3147" s="11">
        <f t="shared" si="232"/>
        <v>0</v>
      </c>
      <c r="I3147" s="11"/>
      <c r="J3147" s="207">
        <v>13.77</v>
      </c>
      <c r="K3147" s="11"/>
      <c r="M3147" s="11">
        <v>1</v>
      </c>
      <c r="N3147" s="70"/>
      <c r="P3147" s="196">
        <f t="shared" si="235"/>
        <v>13.77</v>
      </c>
      <c r="Q3147" s="11"/>
      <c r="R3147" s="11"/>
      <c r="S3147" s="11"/>
      <c r="T3147" s="170">
        <f t="shared" si="236"/>
        <v>5</v>
      </c>
      <c r="U3147" s="11"/>
      <c r="V3147" s="11"/>
      <c r="W3147" s="11"/>
      <c r="Y3147" s="11">
        <v>13.77</v>
      </c>
      <c r="Z3147" s="11">
        <f t="shared" si="233"/>
        <v>19.48</v>
      </c>
      <c r="AB3147" s="11">
        <f t="shared" si="234"/>
        <v>11.24</v>
      </c>
      <c r="AC3147" s="170">
        <v>13.67</v>
      </c>
      <c r="AD3147" s="11"/>
      <c r="AE3147" s="4"/>
      <c r="AF3147" s="4"/>
    </row>
    <row r="3148" spans="1:32">
      <c r="A3148" s="56"/>
      <c r="B3148" s="195"/>
      <c r="C3148" s="11" t="s">
        <v>372</v>
      </c>
      <c r="D3148" s="11"/>
      <c r="E3148" s="11" t="s">
        <v>112</v>
      </c>
      <c r="F3148" s="11">
        <v>1610349</v>
      </c>
      <c r="G3148" s="11"/>
      <c r="H3148" s="11">
        <f t="shared" si="232"/>
        <v>4605</v>
      </c>
      <c r="I3148" s="11"/>
      <c r="J3148" s="207">
        <v>151487.14000000007</v>
      </c>
      <c r="K3148" s="11"/>
      <c r="M3148" s="11">
        <v>379</v>
      </c>
      <c r="N3148" s="70"/>
      <c r="P3148" s="196">
        <f t="shared" si="235"/>
        <v>399.70221635883922</v>
      </c>
      <c r="Q3148" s="11"/>
      <c r="R3148" s="11"/>
      <c r="S3148" s="11"/>
      <c r="T3148" s="170">
        <f t="shared" si="236"/>
        <v>4248.941952506596</v>
      </c>
      <c r="U3148" s="11"/>
      <c r="V3148" s="11"/>
      <c r="W3148" s="11"/>
      <c r="Y3148" s="11">
        <v>151487.14000000007</v>
      </c>
      <c r="Z3148" s="11">
        <f t="shared" si="233"/>
        <v>214263.36</v>
      </c>
      <c r="AB3148" s="11">
        <f t="shared" si="234"/>
        <v>123630.98</v>
      </c>
      <c r="AC3148" s="170">
        <v>150422.95000000001</v>
      </c>
      <c r="AD3148" s="11"/>
      <c r="AE3148" s="4"/>
      <c r="AF3148" s="4"/>
    </row>
    <row r="3149" spans="1:32">
      <c r="A3149" s="56"/>
      <c r="B3149" s="195"/>
      <c r="C3149" s="11" t="s">
        <v>374</v>
      </c>
      <c r="D3149" s="11"/>
      <c r="E3149" s="11" t="s">
        <v>98</v>
      </c>
      <c r="F3149" s="11">
        <v>17345</v>
      </c>
      <c r="G3149" s="11"/>
      <c r="H3149" s="11">
        <f t="shared" si="232"/>
        <v>50</v>
      </c>
      <c r="I3149" s="11"/>
      <c r="J3149" s="207">
        <v>2431.3500000000004</v>
      </c>
      <c r="K3149" s="11"/>
      <c r="M3149" s="11">
        <v>4</v>
      </c>
      <c r="N3149" s="70"/>
      <c r="P3149" s="196">
        <f t="shared" si="235"/>
        <v>607.83750000000009</v>
      </c>
      <c r="Q3149" s="11"/>
      <c r="R3149" s="11"/>
      <c r="S3149" s="11"/>
      <c r="T3149" s="170">
        <f t="shared" si="236"/>
        <v>4336.25</v>
      </c>
      <c r="U3149" s="11"/>
      <c r="V3149" s="11"/>
      <c r="W3149" s="11"/>
      <c r="Y3149" s="11">
        <v>2431.3500000000004</v>
      </c>
      <c r="Z3149" s="11">
        <f t="shared" si="233"/>
        <v>3438.9</v>
      </c>
      <c r="AB3149" s="11">
        <f t="shared" si="234"/>
        <v>1984.26</v>
      </c>
      <c r="AC3149" s="170">
        <v>2414.27</v>
      </c>
      <c r="AD3149" s="11"/>
      <c r="AE3149" s="4"/>
      <c r="AF3149" s="4"/>
    </row>
    <row r="3150" spans="1:32">
      <c r="A3150" s="56"/>
      <c r="B3150" s="195"/>
      <c r="C3150" s="11" t="s">
        <v>375</v>
      </c>
      <c r="D3150" s="11"/>
      <c r="E3150" s="11" t="s">
        <v>376</v>
      </c>
      <c r="F3150" s="11">
        <v>423472</v>
      </c>
      <c r="G3150" s="11"/>
      <c r="H3150" s="11">
        <f t="shared" si="232"/>
        <v>1211</v>
      </c>
      <c r="I3150" s="11"/>
      <c r="J3150" s="207">
        <v>23994.17</v>
      </c>
      <c r="K3150" s="11"/>
      <c r="M3150" s="11">
        <v>32</v>
      </c>
      <c r="N3150" s="70"/>
      <c r="P3150" s="196">
        <f t="shared" si="235"/>
        <v>749.81781249999995</v>
      </c>
      <c r="Q3150" s="11"/>
      <c r="R3150" s="11"/>
      <c r="S3150" s="11"/>
      <c r="T3150" s="170">
        <f t="shared" si="236"/>
        <v>13233.5</v>
      </c>
      <c r="U3150" s="11"/>
      <c r="V3150" s="11"/>
      <c r="W3150" s="11"/>
      <c r="Y3150" s="11">
        <v>23994.17</v>
      </c>
      <c r="Z3150" s="11">
        <f t="shared" si="233"/>
        <v>33937.35</v>
      </c>
      <c r="AB3150" s="11">
        <f t="shared" si="234"/>
        <v>19582.009999999998</v>
      </c>
      <c r="AC3150" s="170">
        <v>23825.61</v>
      </c>
      <c r="AD3150" s="11"/>
      <c r="AE3150" s="4"/>
      <c r="AF3150" s="4"/>
    </row>
    <row r="3151" spans="1:32">
      <c r="A3151" s="56"/>
      <c r="B3151" s="195"/>
      <c r="C3151" s="11" t="s">
        <v>377</v>
      </c>
      <c r="D3151" s="11"/>
      <c r="E3151" s="11" t="s">
        <v>94</v>
      </c>
      <c r="F3151" s="11">
        <v>116</v>
      </c>
      <c r="G3151" s="11"/>
      <c r="H3151" s="11">
        <f t="shared" si="232"/>
        <v>0</v>
      </c>
      <c r="I3151" s="11"/>
      <c r="J3151" s="207">
        <v>28.23</v>
      </c>
      <c r="K3151" s="11"/>
      <c r="M3151" s="11">
        <v>1</v>
      </c>
      <c r="N3151" s="70"/>
      <c r="P3151" s="196">
        <f t="shared" si="235"/>
        <v>28.23</v>
      </c>
      <c r="Q3151" s="11"/>
      <c r="R3151" s="11"/>
      <c r="S3151" s="11"/>
      <c r="T3151" s="170">
        <f t="shared" si="236"/>
        <v>116</v>
      </c>
      <c r="U3151" s="11"/>
      <c r="V3151" s="11"/>
      <c r="W3151" s="11"/>
      <c r="Y3151" s="11">
        <v>28.23</v>
      </c>
      <c r="Z3151" s="11">
        <f t="shared" si="233"/>
        <v>39.93</v>
      </c>
      <c r="AB3151" s="11">
        <f t="shared" si="234"/>
        <v>23.04</v>
      </c>
      <c r="AC3151" s="170">
        <v>28.03</v>
      </c>
      <c r="AD3151" s="11"/>
      <c r="AE3151" s="4"/>
      <c r="AF3151" s="4"/>
    </row>
    <row r="3152" spans="1:32">
      <c r="A3152" s="56"/>
      <c r="B3152" s="195"/>
      <c r="C3152" s="11" t="s">
        <v>377</v>
      </c>
      <c r="D3152" s="11"/>
      <c r="E3152" s="11" t="s">
        <v>75</v>
      </c>
      <c r="F3152" s="11">
        <v>104758</v>
      </c>
      <c r="G3152" s="11"/>
      <c r="H3152" s="11">
        <f t="shared" si="232"/>
        <v>300</v>
      </c>
      <c r="I3152" s="11"/>
      <c r="J3152" s="207">
        <v>9906.9</v>
      </c>
      <c r="K3152" s="11"/>
      <c r="M3152" s="11">
        <v>42</v>
      </c>
      <c r="N3152" s="70"/>
      <c r="P3152" s="196">
        <f t="shared" si="235"/>
        <v>235.87857142857143</v>
      </c>
      <c r="Q3152" s="11"/>
      <c r="R3152" s="11"/>
      <c r="S3152" s="11"/>
      <c r="T3152" s="170">
        <f t="shared" si="236"/>
        <v>2494.2380952380954</v>
      </c>
      <c r="U3152" s="11"/>
      <c r="V3152" s="11"/>
      <c r="W3152" s="11"/>
      <c r="Y3152" s="11">
        <v>9906.9</v>
      </c>
      <c r="Z3152" s="11">
        <f t="shared" si="233"/>
        <v>14012.32</v>
      </c>
      <c r="AB3152" s="11">
        <f t="shared" si="234"/>
        <v>8085.17</v>
      </c>
      <c r="AC3152" s="170">
        <v>9837.2999999999993</v>
      </c>
      <c r="AD3152" s="11"/>
      <c r="AE3152" s="4"/>
      <c r="AF3152" s="4"/>
    </row>
    <row r="3153" spans="1:32">
      <c r="A3153" s="56"/>
      <c r="B3153" s="195"/>
      <c r="C3153" s="11" t="s">
        <v>378</v>
      </c>
      <c r="D3153" s="11"/>
      <c r="E3153" s="11" t="s">
        <v>174</v>
      </c>
      <c r="F3153" s="11">
        <v>273</v>
      </c>
      <c r="G3153" s="11"/>
      <c r="H3153" s="11">
        <f t="shared" si="232"/>
        <v>1</v>
      </c>
      <c r="I3153" s="11"/>
      <c r="J3153" s="207">
        <v>40.5</v>
      </c>
      <c r="K3153" s="11"/>
      <c r="M3153" s="11">
        <v>1</v>
      </c>
      <c r="N3153" s="70"/>
      <c r="P3153" s="196">
        <f t="shared" si="235"/>
        <v>40.5</v>
      </c>
      <c r="Q3153" s="11"/>
      <c r="R3153" s="11"/>
      <c r="S3153" s="11"/>
      <c r="T3153" s="170">
        <f t="shared" si="236"/>
        <v>273</v>
      </c>
      <c r="U3153" s="11"/>
      <c r="V3153" s="11"/>
      <c r="W3153" s="11"/>
      <c r="Y3153" s="11">
        <v>40.5</v>
      </c>
      <c r="Z3153" s="11">
        <f t="shared" si="233"/>
        <v>57.28</v>
      </c>
      <c r="AB3153" s="11">
        <f t="shared" si="234"/>
        <v>33.049999999999997</v>
      </c>
      <c r="AC3153" s="170">
        <v>40.22</v>
      </c>
      <c r="AD3153" s="11"/>
      <c r="AE3153" s="4"/>
      <c r="AF3153" s="4"/>
    </row>
    <row r="3154" spans="1:32">
      <c r="A3154" s="56"/>
      <c r="B3154" s="195"/>
      <c r="C3154" s="11" t="s">
        <v>378</v>
      </c>
      <c r="D3154" s="11"/>
      <c r="E3154" s="11" t="s">
        <v>198</v>
      </c>
      <c r="F3154" s="11">
        <v>1261</v>
      </c>
      <c r="G3154" s="11"/>
      <c r="H3154" s="11">
        <f t="shared" si="232"/>
        <v>4</v>
      </c>
      <c r="I3154" s="11"/>
      <c r="J3154" s="207">
        <v>220.88</v>
      </c>
      <c r="K3154" s="11"/>
      <c r="M3154" s="11">
        <v>1</v>
      </c>
      <c r="N3154" s="70"/>
      <c r="P3154" s="196">
        <f t="shared" si="235"/>
        <v>220.88</v>
      </c>
      <c r="Q3154" s="11"/>
      <c r="R3154" s="11"/>
      <c r="S3154" s="11"/>
      <c r="T3154" s="170">
        <f t="shared" si="236"/>
        <v>1261</v>
      </c>
      <c r="U3154" s="11"/>
      <c r="V3154" s="11"/>
      <c r="W3154" s="11"/>
      <c r="Y3154" s="11">
        <v>220.88</v>
      </c>
      <c r="Z3154" s="11">
        <f t="shared" si="233"/>
        <v>312.41000000000003</v>
      </c>
      <c r="AB3154" s="11">
        <f t="shared" si="234"/>
        <v>180.26</v>
      </c>
      <c r="AC3154" s="170">
        <v>219.33</v>
      </c>
      <c r="AD3154" s="11"/>
      <c r="AE3154" s="4"/>
      <c r="AF3154" s="4"/>
    </row>
    <row r="3155" spans="1:32">
      <c r="A3155" s="56"/>
      <c r="B3155" s="195"/>
      <c r="C3155" s="11" t="s">
        <v>378</v>
      </c>
      <c r="D3155" s="11"/>
      <c r="E3155" s="11" t="s">
        <v>108</v>
      </c>
      <c r="F3155" s="11">
        <v>9282806</v>
      </c>
      <c r="G3155" s="11"/>
      <c r="H3155" s="11">
        <f t="shared" si="232"/>
        <v>26547</v>
      </c>
      <c r="I3155" s="11"/>
      <c r="J3155" s="207">
        <v>856516.99000000139</v>
      </c>
      <c r="K3155" s="11"/>
      <c r="M3155" s="11">
        <v>1139</v>
      </c>
      <c r="N3155" s="70"/>
      <c r="P3155" s="196">
        <f t="shared" si="235"/>
        <v>751.99033362598891</v>
      </c>
      <c r="Q3155" s="11"/>
      <c r="R3155" s="11"/>
      <c r="S3155" s="11"/>
      <c r="T3155" s="170">
        <f t="shared" si="236"/>
        <v>8149.961369622476</v>
      </c>
      <c r="U3155" s="11"/>
      <c r="V3155" s="11"/>
      <c r="W3155" s="11"/>
      <c r="Y3155" s="11">
        <v>856516.99000000139</v>
      </c>
      <c r="Z3155" s="11">
        <f t="shared" si="233"/>
        <v>1211457.33</v>
      </c>
      <c r="AB3155" s="11">
        <f t="shared" si="234"/>
        <v>699016.67</v>
      </c>
      <c r="AC3155" s="170">
        <v>850500.01</v>
      </c>
      <c r="AD3155" s="11"/>
      <c r="AE3155" s="4"/>
      <c r="AF3155" s="4"/>
    </row>
    <row r="3156" spans="1:32">
      <c r="A3156" s="56"/>
      <c r="B3156" s="195"/>
      <c r="C3156" s="11" t="s">
        <v>379</v>
      </c>
      <c r="D3156" s="11"/>
      <c r="E3156" s="11" t="s">
        <v>86</v>
      </c>
      <c r="F3156" s="11">
        <v>91577</v>
      </c>
      <c r="G3156" s="11"/>
      <c r="H3156" s="11">
        <f t="shared" si="232"/>
        <v>262</v>
      </c>
      <c r="I3156" s="11"/>
      <c r="J3156" s="207">
        <v>14850.899999999998</v>
      </c>
      <c r="K3156" s="11"/>
      <c r="M3156" s="11">
        <v>57</v>
      </c>
      <c r="N3156" s="70"/>
      <c r="P3156" s="196">
        <f t="shared" si="235"/>
        <v>260.54210526315785</v>
      </c>
      <c r="Q3156" s="11"/>
      <c r="R3156" s="11"/>
      <c r="S3156" s="11"/>
      <c r="T3156" s="170">
        <f t="shared" si="236"/>
        <v>1606.6140350877192</v>
      </c>
      <c r="U3156" s="11"/>
      <c r="V3156" s="11"/>
      <c r="W3156" s="11"/>
      <c r="Y3156" s="11">
        <v>14850.899999999998</v>
      </c>
      <c r="Z3156" s="11">
        <f t="shared" si="233"/>
        <v>21005.11</v>
      </c>
      <c r="AB3156" s="11">
        <f t="shared" si="234"/>
        <v>12120.05</v>
      </c>
      <c r="AC3156" s="170">
        <v>14746.57</v>
      </c>
      <c r="AD3156" s="11"/>
      <c r="AE3156" s="4"/>
      <c r="AF3156" s="4"/>
    </row>
    <row r="3157" spans="1:32">
      <c r="A3157" s="56"/>
      <c r="B3157" s="195"/>
      <c r="C3157" s="11" t="s">
        <v>380</v>
      </c>
      <c r="D3157" s="11"/>
      <c r="E3157" s="11" t="s">
        <v>89</v>
      </c>
      <c r="F3157" s="11">
        <v>163362</v>
      </c>
      <c r="G3157" s="11"/>
      <c r="H3157" s="11">
        <f t="shared" si="232"/>
        <v>467</v>
      </c>
      <c r="I3157" s="11"/>
      <c r="J3157" s="207">
        <v>11955.110000000002</v>
      </c>
      <c r="K3157" s="11"/>
      <c r="M3157" s="11">
        <v>42</v>
      </c>
      <c r="N3157" s="70"/>
      <c r="P3157" s="196">
        <f t="shared" si="235"/>
        <v>284.64547619047624</v>
      </c>
      <c r="Q3157" s="11"/>
      <c r="R3157" s="11"/>
      <c r="S3157" s="11"/>
      <c r="T3157" s="170">
        <f t="shared" si="236"/>
        <v>3889.5714285714284</v>
      </c>
      <c r="U3157" s="11"/>
      <c r="V3157" s="11"/>
      <c r="W3157" s="11"/>
      <c r="Y3157" s="11">
        <v>11955.110000000002</v>
      </c>
      <c r="Z3157" s="11">
        <f t="shared" si="233"/>
        <v>16909.3</v>
      </c>
      <c r="AB3157" s="11">
        <f t="shared" si="234"/>
        <v>9756.75</v>
      </c>
      <c r="AC3157" s="170">
        <v>11871.13</v>
      </c>
      <c r="AD3157" s="11"/>
      <c r="AE3157" s="4"/>
      <c r="AF3157" s="4"/>
    </row>
    <row r="3158" spans="1:32">
      <c r="A3158" s="56"/>
      <c r="B3158" s="195"/>
      <c r="C3158" s="11" t="s">
        <v>380</v>
      </c>
      <c r="D3158" s="11"/>
      <c r="E3158" s="11" t="s">
        <v>66</v>
      </c>
      <c r="F3158" s="11">
        <v>2586068</v>
      </c>
      <c r="G3158" s="11"/>
      <c r="H3158" s="11">
        <f t="shared" si="232"/>
        <v>7396</v>
      </c>
      <c r="I3158" s="11"/>
      <c r="J3158" s="207">
        <v>236371.55000000008</v>
      </c>
      <c r="K3158" s="11"/>
      <c r="M3158" s="11">
        <v>338</v>
      </c>
      <c r="N3158" s="70"/>
      <c r="P3158" s="196">
        <f t="shared" si="235"/>
        <v>699.32411242603575</v>
      </c>
      <c r="Q3158" s="11"/>
      <c r="R3158" s="11"/>
      <c r="S3158" s="11"/>
      <c r="T3158" s="170">
        <f t="shared" si="236"/>
        <v>7651.0887573964501</v>
      </c>
      <c r="U3158" s="11"/>
      <c r="V3158" s="11"/>
      <c r="W3158" s="11"/>
      <c r="Y3158" s="11">
        <v>236371.55000000008</v>
      </c>
      <c r="Z3158" s="11">
        <f t="shared" si="233"/>
        <v>334323.84000000003</v>
      </c>
      <c r="AB3158" s="11">
        <f t="shared" si="234"/>
        <v>192906.45</v>
      </c>
      <c r="AC3158" s="170">
        <v>234711.06</v>
      </c>
      <c r="AD3158" s="11"/>
      <c r="AE3158" s="4"/>
      <c r="AF3158" s="4"/>
    </row>
    <row r="3159" spans="1:32">
      <c r="A3159" s="56"/>
      <c r="B3159" s="195"/>
      <c r="C3159" s="11" t="s">
        <v>381</v>
      </c>
      <c r="D3159" s="11"/>
      <c r="E3159" s="11" t="s">
        <v>371</v>
      </c>
      <c r="F3159" s="11">
        <v>588346</v>
      </c>
      <c r="G3159" s="11"/>
      <c r="H3159" s="11">
        <f t="shared" si="232"/>
        <v>1683</v>
      </c>
      <c r="I3159" s="11"/>
      <c r="J3159" s="207">
        <v>52238.339999999967</v>
      </c>
      <c r="K3159" s="11"/>
      <c r="M3159" s="11">
        <v>143</v>
      </c>
      <c r="N3159" s="70"/>
      <c r="P3159" s="196">
        <f t="shared" si="235"/>
        <v>365.30307692307667</v>
      </c>
      <c r="Q3159" s="11"/>
      <c r="R3159" s="11"/>
      <c r="S3159" s="11"/>
      <c r="T3159" s="170">
        <f t="shared" si="236"/>
        <v>4114.3076923076924</v>
      </c>
      <c r="U3159" s="11"/>
      <c r="V3159" s="11"/>
      <c r="W3159" s="11"/>
      <c r="Y3159" s="11">
        <v>52238.339999999967</v>
      </c>
      <c r="Z3159" s="11">
        <f t="shared" si="233"/>
        <v>73885.89</v>
      </c>
      <c r="AB3159" s="11">
        <f t="shared" si="234"/>
        <v>42632.51</v>
      </c>
      <c r="AC3159" s="170">
        <v>51871.37</v>
      </c>
      <c r="AD3159" s="11"/>
      <c r="AE3159" s="4"/>
      <c r="AF3159" s="4"/>
    </row>
    <row r="3160" spans="1:32">
      <c r="A3160" s="56"/>
      <c r="B3160" s="195"/>
      <c r="C3160" s="11" t="s">
        <v>381</v>
      </c>
      <c r="D3160" s="11"/>
      <c r="E3160" s="11" t="s">
        <v>77</v>
      </c>
      <c r="F3160" s="11">
        <v>14019</v>
      </c>
      <c r="G3160" s="11"/>
      <c r="H3160" s="11">
        <f t="shared" si="232"/>
        <v>40</v>
      </c>
      <c r="I3160" s="11"/>
      <c r="J3160" s="207">
        <v>2420.96</v>
      </c>
      <c r="K3160" s="11"/>
      <c r="M3160" s="11">
        <v>7</v>
      </c>
      <c r="N3160" s="70"/>
      <c r="P3160" s="196">
        <f t="shared" si="235"/>
        <v>345.85142857142858</v>
      </c>
      <c r="Q3160" s="11"/>
      <c r="R3160" s="11"/>
      <c r="S3160" s="11"/>
      <c r="T3160" s="170">
        <f t="shared" si="236"/>
        <v>2002.7142857142858</v>
      </c>
      <c r="U3160" s="11"/>
      <c r="V3160" s="11"/>
      <c r="W3160" s="11"/>
      <c r="Y3160" s="11">
        <v>2420.96</v>
      </c>
      <c r="Z3160" s="11">
        <f t="shared" si="233"/>
        <v>3424.2</v>
      </c>
      <c r="AB3160" s="11">
        <f t="shared" si="234"/>
        <v>1975.78</v>
      </c>
      <c r="AC3160" s="170">
        <v>2403.9499999999998</v>
      </c>
      <c r="AD3160" s="11"/>
      <c r="AE3160" s="4"/>
      <c r="AF3160" s="4"/>
    </row>
    <row r="3161" spans="1:32">
      <c r="A3161" s="56"/>
      <c r="B3161" s="195"/>
      <c r="C3161" s="11" t="s">
        <v>593</v>
      </c>
      <c r="D3161" s="11"/>
      <c r="E3161" s="11" t="s">
        <v>162</v>
      </c>
      <c r="F3161" s="11">
        <v>7918</v>
      </c>
      <c r="G3161" s="11"/>
      <c r="H3161" s="11">
        <f t="shared" si="232"/>
        <v>23</v>
      </c>
      <c r="I3161" s="11"/>
      <c r="J3161" s="207">
        <v>1526.78</v>
      </c>
      <c r="K3161" s="11"/>
      <c r="M3161" s="11">
        <v>3</v>
      </c>
      <c r="N3161" s="70"/>
      <c r="P3161" s="196">
        <f t="shared" si="235"/>
        <v>508.92666666666668</v>
      </c>
      <c r="Q3161" s="11"/>
      <c r="R3161" s="11"/>
      <c r="S3161" s="11"/>
      <c r="T3161" s="170">
        <f t="shared" si="236"/>
        <v>2639.3333333333335</v>
      </c>
      <c r="U3161" s="11"/>
      <c r="V3161" s="11"/>
      <c r="W3161" s="11"/>
      <c r="Y3161" s="11">
        <v>1526.78</v>
      </c>
      <c r="Z3161" s="11">
        <f t="shared" si="233"/>
        <v>2159.48</v>
      </c>
      <c r="AB3161" s="11">
        <f t="shared" si="234"/>
        <v>1246.03</v>
      </c>
      <c r="AC3161" s="170">
        <v>1516.05</v>
      </c>
      <c r="AD3161" s="11"/>
      <c r="AE3161" s="4"/>
      <c r="AF3161" s="4"/>
    </row>
    <row r="3162" spans="1:32">
      <c r="A3162" s="56"/>
      <c r="B3162" s="195"/>
      <c r="C3162" s="11" t="s">
        <v>382</v>
      </c>
      <c r="D3162" s="11"/>
      <c r="E3162" s="11" t="s">
        <v>367</v>
      </c>
      <c r="F3162" s="11">
        <v>519308</v>
      </c>
      <c r="G3162" s="11"/>
      <c r="H3162" s="11">
        <f t="shared" si="232"/>
        <v>1485</v>
      </c>
      <c r="I3162" s="11"/>
      <c r="J3162" s="207">
        <v>66050.059999999983</v>
      </c>
      <c r="K3162" s="11"/>
      <c r="M3162" s="11">
        <v>173</v>
      </c>
      <c r="N3162" s="70"/>
      <c r="P3162" s="196">
        <f t="shared" si="235"/>
        <v>381.79225433526</v>
      </c>
      <c r="Q3162" s="11"/>
      <c r="R3162" s="11"/>
      <c r="S3162" s="11"/>
      <c r="T3162" s="170">
        <f t="shared" si="236"/>
        <v>3001.7803468208094</v>
      </c>
      <c r="U3162" s="11"/>
      <c r="V3162" s="11"/>
      <c r="W3162" s="11"/>
      <c r="Y3162" s="11">
        <v>66050.059999999983</v>
      </c>
      <c r="Z3162" s="11">
        <f t="shared" si="233"/>
        <v>93421.18</v>
      </c>
      <c r="AB3162" s="11">
        <f t="shared" si="234"/>
        <v>53904.47</v>
      </c>
      <c r="AC3162" s="170">
        <v>65586.06</v>
      </c>
      <c r="AD3162" s="11"/>
      <c r="AE3162" s="4"/>
      <c r="AF3162" s="4"/>
    </row>
    <row r="3163" spans="1:32">
      <c r="A3163" s="56"/>
      <c r="B3163" s="195"/>
      <c r="C3163" s="11" t="s">
        <v>383</v>
      </c>
      <c r="D3163" s="11"/>
      <c r="E3163" s="11" t="s">
        <v>89</v>
      </c>
      <c r="F3163" s="11">
        <v>372</v>
      </c>
      <c r="G3163" s="11"/>
      <c r="H3163" s="11">
        <f t="shared" si="232"/>
        <v>1</v>
      </c>
      <c r="I3163" s="11"/>
      <c r="J3163" s="207">
        <v>23.42</v>
      </c>
      <c r="K3163" s="11"/>
      <c r="M3163" s="11">
        <v>1</v>
      </c>
      <c r="N3163" s="70"/>
      <c r="P3163" s="196">
        <f t="shared" si="235"/>
        <v>23.42</v>
      </c>
      <c r="Q3163" s="11"/>
      <c r="R3163" s="11"/>
      <c r="S3163" s="11"/>
      <c r="T3163" s="170">
        <f t="shared" si="236"/>
        <v>372</v>
      </c>
      <c r="U3163" s="11"/>
      <c r="V3163" s="11"/>
      <c r="W3163" s="11"/>
      <c r="Y3163" s="11">
        <v>23.42</v>
      </c>
      <c r="Z3163" s="11">
        <f t="shared" si="233"/>
        <v>33.130000000000003</v>
      </c>
      <c r="AB3163" s="11">
        <f t="shared" si="234"/>
        <v>19.11</v>
      </c>
      <c r="AC3163" s="170">
        <v>23.26</v>
      </c>
      <c r="AD3163" s="11"/>
      <c r="AE3163" s="4"/>
      <c r="AF3163" s="4"/>
    </row>
    <row r="3164" spans="1:32">
      <c r="A3164" s="56"/>
      <c r="B3164" s="195"/>
      <c r="C3164" s="11" t="s">
        <v>383</v>
      </c>
      <c r="D3164" s="11"/>
      <c r="E3164" s="11" t="s">
        <v>162</v>
      </c>
      <c r="F3164" s="11">
        <v>26597445</v>
      </c>
      <c r="G3164" s="11"/>
      <c r="H3164" s="11">
        <f t="shared" si="232"/>
        <v>76064</v>
      </c>
      <c r="I3164" s="11"/>
      <c r="J3164" s="207">
        <v>1930727.6999999962</v>
      </c>
      <c r="K3164" s="11"/>
      <c r="M3164" s="11">
        <v>1799</v>
      </c>
      <c r="N3164" s="70"/>
      <c r="P3164" s="196">
        <f t="shared" si="235"/>
        <v>1073.2227348526937</v>
      </c>
      <c r="Q3164" s="11"/>
      <c r="R3164" s="11"/>
      <c r="S3164" s="11"/>
      <c r="T3164" s="170">
        <f t="shared" si="236"/>
        <v>14784.571984435797</v>
      </c>
      <c r="U3164" s="11"/>
      <c r="V3164" s="11"/>
      <c r="W3164" s="11"/>
      <c r="Y3164" s="11">
        <v>1930727.6999999962</v>
      </c>
      <c r="Z3164" s="11">
        <f t="shared" si="233"/>
        <v>2730820.59</v>
      </c>
      <c r="AB3164" s="11">
        <f t="shared" si="234"/>
        <v>1575696.52</v>
      </c>
      <c r="AC3164" s="170">
        <v>1917164.46</v>
      </c>
      <c r="AD3164" s="11"/>
      <c r="AE3164" s="4"/>
      <c r="AF3164" s="4"/>
    </row>
    <row r="3165" spans="1:32">
      <c r="A3165" s="56"/>
      <c r="B3165" s="195"/>
      <c r="C3165" s="11" t="s">
        <v>383</v>
      </c>
      <c r="D3165" s="11"/>
      <c r="E3165" s="11" t="s">
        <v>145</v>
      </c>
      <c r="F3165" s="11">
        <v>1478</v>
      </c>
      <c r="G3165" s="11"/>
      <c r="H3165" s="11">
        <f t="shared" si="232"/>
        <v>4</v>
      </c>
      <c r="I3165" s="11"/>
      <c r="J3165" s="207">
        <v>147.06</v>
      </c>
      <c r="K3165" s="11"/>
      <c r="M3165" s="11">
        <v>1</v>
      </c>
      <c r="N3165" s="70"/>
      <c r="P3165" s="196">
        <f t="shared" si="235"/>
        <v>147.06</v>
      </c>
      <c r="Q3165" s="11"/>
      <c r="R3165" s="11"/>
      <c r="S3165" s="11"/>
      <c r="T3165" s="170">
        <f t="shared" si="236"/>
        <v>1478</v>
      </c>
      <c r="U3165" s="11"/>
      <c r="V3165" s="11"/>
      <c r="W3165" s="11"/>
      <c r="Y3165" s="11">
        <v>147.06</v>
      </c>
      <c r="Z3165" s="11">
        <f t="shared" si="233"/>
        <v>208</v>
      </c>
      <c r="AB3165" s="11">
        <f t="shared" si="234"/>
        <v>120.02</v>
      </c>
      <c r="AC3165" s="170">
        <v>146.03</v>
      </c>
      <c r="AD3165" s="11"/>
      <c r="AE3165" s="4"/>
      <c r="AF3165" s="4"/>
    </row>
    <row r="3166" spans="1:32">
      <c r="A3166" s="56"/>
      <c r="B3166" s="195"/>
      <c r="C3166" s="11" t="s">
        <v>385</v>
      </c>
      <c r="D3166" s="11"/>
      <c r="E3166" s="11" t="s">
        <v>386</v>
      </c>
      <c r="F3166" s="11">
        <v>53472</v>
      </c>
      <c r="G3166" s="11"/>
      <c r="H3166" s="11">
        <f t="shared" si="232"/>
        <v>153</v>
      </c>
      <c r="I3166" s="11"/>
      <c r="J3166" s="207">
        <v>8710.57</v>
      </c>
      <c r="K3166" s="11"/>
      <c r="M3166" s="11">
        <v>63</v>
      </c>
      <c r="N3166" s="70"/>
      <c r="P3166" s="196">
        <f t="shared" si="235"/>
        <v>138.26301587301586</v>
      </c>
      <c r="Q3166" s="11"/>
      <c r="R3166" s="11"/>
      <c r="S3166" s="11"/>
      <c r="T3166" s="170">
        <f t="shared" si="236"/>
        <v>848.76190476190482</v>
      </c>
      <c r="U3166" s="11"/>
      <c r="V3166" s="11"/>
      <c r="W3166" s="11"/>
      <c r="Y3166" s="11">
        <v>8710.57</v>
      </c>
      <c r="Z3166" s="11">
        <f t="shared" si="233"/>
        <v>12320.23</v>
      </c>
      <c r="AB3166" s="11">
        <f t="shared" si="234"/>
        <v>7108.83</v>
      </c>
      <c r="AC3166" s="170">
        <v>8649.3799999999992</v>
      </c>
      <c r="AD3166" s="11"/>
      <c r="AE3166" s="4"/>
      <c r="AF3166" s="4"/>
    </row>
    <row r="3167" spans="1:32">
      <c r="A3167" s="56"/>
      <c r="B3167" s="195"/>
      <c r="C3167" s="11" t="s">
        <v>388</v>
      </c>
      <c r="D3167" s="11"/>
      <c r="E3167" s="11" t="s">
        <v>143</v>
      </c>
      <c r="F3167" s="11">
        <v>255275</v>
      </c>
      <c r="G3167" s="11"/>
      <c r="H3167" s="11">
        <f t="shared" si="232"/>
        <v>730</v>
      </c>
      <c r="I3167" s="11"/>
      <c r="J3167" s="207">
        <v>30344.579999999991</v>
      </c>
      <c r="K3167" s="11"/>
      <c r="M3167" s="11">
        <v>117</v>
      </c>
      <c r="N3167" s="70"/>
      <c r="P3167" s="196">
        <f t="shared" si="235"/>
        <v>259.35538461538454</v>
      </c>
      <c r="Q3167" s="11"/>
      <c r="R3167" s="11"/>
      <c r="S3167" s="11"/>
      <c r="T3167" s="170">
        <f t="shared" si="236"/>
        <v>2181.8376068376069</v>
      </c>
      <c r="U3167" s="11"/>
      <c r="V3167" s="11"/>
      <c r="W3167" s="11"/>
      <c r="Y3167" s="11">
        <v>30344.579999999991</v>
      </c>
      <c r="Z3167" s="11">
        <f t="shared" si="233"/>
        <v>42919.360000000001</v>
      </c>
      <c r="AB3167" s="11">
        <f t="shared" si="234"/>
        <v>24764.68</v>
      </c>
      <c r="AC3167" s="170">
        <v>30131.41</v>
      </c>
      <c r="AD3167" s="11"/>
      <c r="AE3167" s="4"/>
      <c r="AF3167" s="4"/>
    </row>
    <row r="3168" spans="1:32">
      <c r="A3168" s="56"/>
      <c r="B3168" s="195"/>
      <c r="C3168" s="11" t="s">
        <v>389</v>
      </c>
      <c r="D3168" s="11"/>
      <c r="E3168" s="11" t="s">
        <v>108</v>
      </c>
      <c r="F3168" s="11">
        <v>10</v>
      </c>
      <c r="G3168" s="11"/>
      <c r="H3168" s="11">
        <f t="shared" si="232"/>
        <v>0</v>
      </c>
      <c r="I3168" s="11"/>
      <c r="J3168" s="207">
        <v>13.26</v>
      </c>
      <c r="K3168" s="11"/>
      <c r="M3168" s="11">
        <v>1</v>
      </c>
      <c r="N3168" s="70"/>
      <c r="P3168" s="196">
        <f t="shared" si="235"/>
        <v>13.26</v>
      </c>
      <c r="Q3168" s="11"/>
      <c r="R3168" s="11"/>
      <c r="S3168" s="11"/>
      <c r="T3168" s="170">
        <f t="shared" si="236"/>
        <v>10</v>
      </c>
      <c r="U3168" s="11"/>
      <c r="V3168" s="11"/>
      <c r="W3168" s="11"/>
      <c r="Y3168" s="11">
        <v>13.26</v>
      </c>
      <c r="Z3168" s="11">
        <f t="shared" si="233"/>
        <v>18.75</v>
      </c>
      <c r="AB3168" s="11">
        <f t="shared" si="234"/>
        <v>10.82</v>
      </c>
      <c r="AC3168" s="170">
        <v>13.17</v>
      </c>
      <c r="AD3168" s="11"/>
      <c r="AE3168" s="4"/>
      <c r="AF3168" s="4"/>
    </row>
    <row r="3169" spans="1:32">
      <c r="A3169" s="56"/>
      <c r="B3169" s="195"/>
      <c r="C3169" s="11" t="s">
        <v>389</v>
      </c>
      <c r="D3169" s="11"/>
      <c r="E3169" s="11" t="s">
        <v>390</v>
      </c>
      <c r="F3169" s="11">
        <v>57804</v>
      </c>
      <c r="G3169" s="11"/>
      <c r="H3169" s="11">
        <f t="shared" si="232"/>
        <v>165</v>
      </c>
      <c r="I3169" s="11"/>
      <c r="J3169" s="207">
        <v>8547.9100000000017</v>
      </c>
      <c r="K3169" s="11"/>
      <c r="M3169" s="11">
        <v>52</v>
      </c>
      <c r="N3169" s="70"/>
      <c r="P3169" s="196">
        <f t="shared" si="235"/>
        <v>164.38288461538465</v>
      </c>
      <c r="Q3169" s="11"/>
      <c r="R3169" s="11"/>
      <c r="S3169" s="11"/>
      <c r="T3169" s="170">
        <f t="shared" si="236"/>
        <v>1111.6153846153845</v>
      </c>
      <c r="U3169" s="11"/>
      <c r="V3169" s="11"/>
      <c r="W3169" s="11"/>
      <c r="Y3169" s="11">
        <v>8547.9100000000017</v>
      </c>
      <c r="Z3169" s="11">
        <f t="shared" si="233"/>
        <v>12090.16</v>
      </c>
      <c r="AB3169" s="11">
        <f t="shared" si="234"/>
        <v>6976.08</v>
      </c>
      <c r="AC3169" s="170">
        <v>8487.86</v>
      </c>
      <c r="AD3169" s="11"/>
      <c r="AE3169" s="4"/>
      <c r="AF3169" s="4"/>
    </row>
    <row r="3170" spans="1:32">
      <c r="A3170" s="56"/>
      <c r="B3170" s="195"/>
      <c r="C3170" s="11" t="s">
        <v>574</v>
      </c>
      <c r="D3170" s="11"/>
      <c r="E3170" s="11" t="s">
        <v>281</v>
      </c>
      <c r="F3170" s="11">
        <v>267</v>
      </c>
      <c r="G3170" s="11"/>
      <c r="H3170" s="11">
        <f t="shared" si="232"/>
        <v>1</v>
      </c>
      <c r="I3170" s="11"/>
      <c r="J3170" s="207">
        <v>102.01000000000002</v>
      </c>
      <c r="K3170" s="11"/>
      <c r="M3170" s="11">
        <v>6</v>
      </c>
      <c r="N3170" s="70"/>
      <c r="P3170" s="196">
        <f t="shared" si="235"/>
        <v>17.001666666666669</v>
      </c>
      <c r="Q3170" s="11"/>
      <c r="R3170" s="11"/>
      <c r="S3170" s="11"/>
      <c r="T3170" s="170">
        <f t="shared" si="236"/>
        <v>44.5</v>
      </c>
      <c r="U3170" s="11"/>
      <c r="V3170" s="11"/>
      <c r="W3170" s="11"/>
      <c r="Y3170" s="11">
        <v>102.01000000000002</v>
      </c>
      <c r="Z3170" s="11">
        <f t="shared" si="233"/>
        <v>144.28</v>
      </c>
      <c r="AB3170" s="11">
        <f t="shared" si="234"/>
        <v>83.25</v>
      </c>
      <c r="AC3170" s="170">
        <v>101.29</v>
      </c>
      <c r="AD3170" s="11"/>
      <c r="AE3170" s="4"/>
      <c r="AF3170" s="4"/>
    </row>
    <row r="3171" spans="1:32">
      <c r="A3171" s="56"/>
      <c r="B3171" s="195"/>
      <c r="C3171" s="11" t="s">
        <v>574</v>
      </c>
      <c r="D3171" s="11"/>
      <c r="E3171" s="11" t="s">
        <v>122</v>
      </c>
      <c r="F3171" s="11">
        <v>51</v>
      </c>
      <c r="G3171" s="11"/>
      <c r="H3171" s="11">
        <f t="shared" si="232"/>
        <v>0</v>
      </c>
      <c r="I3171" s="11"/>
      <c r="J3171" s="207">
        <v>18.29</v>
      </c>
      <c r="K3171" s="11"/>
      <c r="M3171" s="11">
        <v>1</v>
      </c>
      <c r="N3171" s="70"/>
      <c r="P3171" s="196">
        <f t="shared" si="235"/>
        <v>18.29</v>
      </c>
      <c r="Q3171" s="11"/>
      <c r="R3171" s="11"/>
      <c r="S3171" s="11"/>
      <c r="T3171" s="170">
        <f t="shared" si="236"/>
        <v>51</v>
      </c>
      <c r="U3171" s="11"/>
      <c r="V3171" s="11"/>
      <c r="W3171" s="11"/>
      <c r="Y3171" s="11">
        <v>18.29</v>
      </c>
      <c r="Z3171" s="11">
        <f t="shared" si="233"/>
        <v>25.87</v>
      </c>
      <c r="AB3171" s="11">
        <f t="shared" si="234"/>
        <v>14.93</v>
      </c>
      <c r="AC3171" s="170">
        <v>18.16</v>
      </c>
      <c r="AD3171" s="11"/>
      <c r="AE3171" s="4"/>
      <c r="AF3171" s="4"/>
    </row>
    <row r="3172" spans="1:32">
      <c r="A3172" s="56"/>
      <c r="B3172" s="195"/>
      <c r="C3172" s="11" t="s">
        <v>391</v>
      </c>
      <c r="D3172" s="11"/>
      <c r="E3172" s="11" t="s">
        <v>82</v>
      </c>
      <c r="F3172" s="11">
        <v>703791</v>
      </c>
      <c r="G3172" s="11"/>
      <c r="H3172" s="11">
        <f t="shared" si="232"/>
        <v>2013</v>
      </c>
      <c r="I3172" s="11"/>
      <c r="J3172" s="207">
        <v>77988.709999999948</v>
      </c>
      <c r="K3172" s="11"/>
      <c r="M3172" s="11">
        <v>279</v>
      </c>
      <c r="N3172" s="70"/>
      <c r="P3172" s="196">
        <f t="shared" si="235"/>
        <v>279.52942652329733</v>
      </c>
      <c r="Q3172" s="11"/>
      <c r="R3172" s="11"/>
      <c r="S3172" s="11"/>
      <c r="T3172" s="170">
        <f t="shared" si="236"/>
        <v>2522.5483870967741</v>
      </c>
      <c r="U3172" s="11"/>
      <c r="V3172" s="11"/>
      <c r="W3172" s="11"/>
      <c r="Y3172" s="11">
        <v>77988.709999999948</v>
      </c>
      <c r="Z3172" s="11">
        <f t="shared" si="233"/>
        <v>110307.2</v>
      </c>
      <c r="AB3172" s="11">
        <f t="shared" si="234"/>
        <v>63647.78</v>
      </c>
      <c r="AC3172" s="170">
        <v>77440.84</v>
      </c>
      <c r="AD3172" s="11"/>
      <c r="AE3172" s="4"/>
      <c r="AF3172" s="4"/>
    </row>
    <row r="3173" spans="1:32">
      <c r="A3173" s="56"/>
      <c r="B3173" s="195"/>
      <c r="C3173" s="11" t="s">
        <v>392</v>
      </c>
      <c r="D3173" s="11"/>
      <c r="E3173" s="11" t="s">
        <v>52</v>
      </c>
      <c r="F3173" s="11">
        <v>12231</v>
      </c>
      <c r="G3173" s="11"/>
      <c r="H3173" s="11">
        <f t="shared" si="232"/>
        <v>35</v>
      </c>
      <c r="I3173" s="11"/>
      <c r="J3173" s="207">
        <v>1094.8200000000002</v>
      </c>
      <c r="K3173" s="11"/>
      <c r="M3173" s="11">
        <v>6</v>
      </c>
      <c r="N3173" s="70"/>
      <c r="P3173" s="196">
        <f t="shared" si="235"/>
        <v>182.47000000000003</v>
      </c>
      <c r="Q3173" s="11"/>
      <c r="R3173" s="11"/>
      <c r="S3173" s="11"/>
      <c r="T3173" s="170">
        <f t="shared" si="236"/>
        <v>2038.5</v>
      </c>
      <c r="U3173" s="11"/>
      <c r="V3173" s="11"/>
      <c r="W3173" s="11"/>
      <c r="Y3173" s="11">
        <v>1094.8200000000002</v>
      </c>
      <c r="Z3173" s="11">
        <f t="shared" si="233"/>
        <v>1548.51</v>
      </c>
      <c r="AB3173" s="11">
        <f t="shared" si="234"/>
        <v>893.5</v>
      </c>
      <c r="AC3173" s="170">
        <v>1087.1300000000001</v>
      </c>
      <c r="AD3173" s="11"/>
      <c r="AE3173" s="4"/>
      <c r="AF3173" s="4"/>
    </row>
    <row r="3174" spans="1:32">
      <c r="A3174" s="56"/>
      <c r="B3174" s="195"/>
      <c r="C3174" s="11" t="s">
        <v>392</v>
      </c>
      <c r="D3174" s="11"/>
      <c r="E3174" s="11" t="s">
        <v>54</v>
      </c>
      <c r="F3174" s="11">
        <v>3</v>
      </c>
      <c r="G3174" s="11"/>
      <c r="H3174" s="11">
        <f t="shared" si="232"/>
        <v>0</v>
      </c>
      <c r="I3174" s="11"/>
      <c r="J3174" s="207">
        <v>11.17</v>
      </c>
      <c r="K3174" s="11"/>
      <c r="M3174" s="11">
        <v>1</v>
      </c>
      <c r="N3174" s="70"/>
      <c r="P3174" s="196">
        <f t="shared" si="235"/>
        <v>11.17</v>
      </c>
      <c r="Q3174" s="11"/>
      <c r="R3174" s="11"/>
      <c r="S3174" s="11"/>
      <c r="T3174" s="170">
        <f t="shared" si="236"/>
        <v>3</v>
      </c>
      <c r="U3174" s="11"/>
      <c r="V3174" s="11"/>
      <c r="W3174" s="11"/>
      <c r="Y3174" s="11">
        <v>11.17</v>
      </c>
      <c r="Z3174" s="11">
        <f t="shared" si="233"/>
        <v>15.8</v>
      </c>
      <c r="AB3174" s="11">
        <f t="shared" si="234"/>
        <v>9.1199999999999992</v>
      </c>
      <c r="AC3174" s="170">
        <v>11.09</v>
      </c>
      <c r="AD3174" s="11"/>
      <c r="AE3174" s="4"/>
      <c r="AF3174" s="4"/>
    </row>
    <row r="3175" spans="1:32">
      <c r="A3175" s="56"/>
      <c r="B3175" s="195"/>
      <c r="C3175" s="11" t="s">
        <v>594</v>
      </c>
      <c r="D3175" s="11"/>
      <c r="E3175" s="11" t="s">
        <v>595</v>
      </c>
      <c r="F3175" s="11">
        <v>11800</v>
      </c>
      <c r="G3175" s="11"/>
      <c r="H3175" s="11">
        <f t="shared" si="232"/>
        <v>34</v>
      </c>
      <c r="I3175" s="11"/>
      <c r="J3175" s="207">
        <v>2208.7399999999998</v>
      </c>
      <c r="K3175" s="11"/>
      <c r="M3175" s="11">
        <v>1</v>
      </c>
      <c r="N3175" s="70"/>
      <c r="P3175" s="196">
        <f t="shared" si="235"/>
        <v>2208.7399999999998</v>
      </c>
      <c r="Q3175" s="11"/>
      <c r="R3175" s="11"/>
      <c r="S3175" s="11"/>
      <c r="T3175" s="170">
        <f t="shared" si="236"/>
        <v>11800</v>
      </c>
      <c r="U3175" s="11"/>
      <c r="V3175" s="11"/>
      <c r="W3175" s="11"/>
      <c r="Y3175" s="11">
        <v>2208.7399999999998</v>
      </c>
      <c r="Z3175" s="11">
        <f t="shared" si="233"/>
        <v>3124.04</v>
      </c>
      <c r="AB3175" s="11">
        <f t="shared" si="234"/>
        <v>1802.59</v>
      </c>
      <c r="AC3175" s="170">
        <v>2193.2199999999998</v>
      </c>
      <c r="AD3175" s="11"/>
      <c r="AE3175" s="4"/>
      <c r="AF3175" s="4"/>
    </row>
    <row r="3176" spans="1:32">
      <c r="A3176" s="56"/>
      <c r="B3176" s="195"/>
      <c r="C3176" s="11" t="s">
        <v>393</v>
      </c>
      <c r="D3176" s="11"/>
      <c r="E3176" s="11" t="s">
        <v>336</v>
      </c>
      <c r="F3176" s="11">
        <v>167</v>
      </c>
      <c r="G3176" s="11"/>
      <c r="H3176" s="11">
        <f t="shared" si="232"/>
        <v>0</v>
      </c>
      <c r="I3176" s="11"/>
      <c r="J3176" s="207">
        <v>175.19</v>
      </c>
      <c r="K3176" s="11"/>
      <c r="M3176" s="11">
        <v>1</v>
      </c>
      <c r="N3176" s="70"/>
      <c r="P3176" s="196">
        <f t="shared" si="235"/>
        <v>175.19</v>
      </c>
      <c r="Q3176" s="11"/>
      <c r="R3176" s="11"/>
      <c r="S3176" s="11"/>
      <c r="T3176" s="170">
        <f t="shared" si="236"/>
        <v>167</v>
      </c>
      <c r="U3176" s="11"/>
      <c r="V3176" s="11"/>
      <c r="W3176" s="11"/>
      <c r="Y3176" s="11">
        <v>175.19</v>
      </c>
      <c r="Z3176" s="11">
        <f t="shared" si="233"/>
        <v>247.79</v>
      </c>
      <c r="AB3176" s="11">
        <f t="shared" si="234"/>
        <v>142.97999999999999</v>
      </c>
      <c r="AC3176" s="170">
        <v>173.96</v>
      </c>
      <c r="AD3176" s="11"/>
      <c r="AE3176" s="4"/>
      <c r="AF3176" s="4"/>
    </row>
    <row r="3177" spans="1:32">
      <c r="A3177" s="56"/>
      <c r="B3177" s="195"/>
      <c r="C3177" s="11" t="s">
        <v>393</v>
      </c>
      <c r="D3177" s="11"/>
      <c r="E3177" s="11" t="s">
        <v>394</v>
      </c>
      <c r="F3177" s="11">
        <v>425095</v>
      </c>
      <c r="G3177" s="11"/>
      <c r="H3177" s="11">
        <f t="shared" si="232"/>
        <v>1216</v>
      </c>
      <c r="I3177" s="11"/>
      <c r="J3177" s="207">
        <v>32729.65</v>
      </c>
      <c r="K3177" s="11"/>
      <c r="M3177" s="11">
        <v>60</v>
      </c>
      <c r="N3177" s="70"/>
      <c r="P3177" s="196">
        <f t="shared" si="235"/>
        <v>545.49416666666673</v>
      </c>
      <c r="Q3177" s="11"/>
      <c r="R3177" s="11"/>
      <c r="S3177" s="11"/>
      <c r="T3177" s="170">
        <f t="shared" si="236"/>
        <v>7084.916666666667</v>
      </c>
      <c r="U3177" s="11"/>
      <c r="V3177" s="11"/>
      <c r="W3177" s="11"/>
      <c r="Y3177" s="11">
        <v>32729.65</v>
      </c>
      <c r="Z3177" s="11">
        <f t="shared" si="233"/>
        <v>46292.81</v>
      </c>
      <c r="AB3177" s="11">
        <f t="shared" si="234"/>
        <v>26711.17</v>
      </c>
      <c r="AC3177" s="170">
        <v>32499.73</v>
      </c>
      <c r="AD3177" s="11"/>
      <c r="AE3177" s="4"/>
      <c r="AF3177" s="4"/>
    </row>
    <row r="3178" spans="1:32">
      <c r="A3178" s="56"/>
      <c r="B3178" s="195"/>
      <c r="C3178" s="11" t="s">
        <v>393</v>
      </c>
      <c r="D3178" s="11"/>
      <c r="E3178" s="11" t="s">
        <v>310</v>
      </c>
      <c r="F3178" s="11">
        <v>8652</v>
      </c>
      <c r="G3178" s="11"/>
      <c r="H3178" s="11">
        <f t="shared" si="232"/>
        <v>25</v>
      </c>
      <c r="I3178" s="11"/>
      <c r="J3178" s="207">
        <v>1586.44</v>
      </c>
      <c r="K3178" s="11"/>
      <c r="M3178" s="11">
        <v>1</v>
      </c>
      <c r="N3178" s="70"/>
      <c r="P3178" s="196">
        <f t="shared" si="235"/>
        <v>1586.44</v>
      </c>
      <c r="Q3178" s="11"/>
      <c r="R3178" s="11"/>
      <c r="S3178" s="11"/>
      <c r="T3178" s="170">
        <f t="shared" si="236"/>
        <v>8652</v>
      </c>
      <c r="U3178" s="11"/>
      <c r="V3178" s="11"/>
      <c r="W3178" s="11"/>
      <c r="Y3178" s="11">
        <v>1586.44</v>
      </c>
      <c r="Z3178" s="11">
        <f t="shared" si="233"/>
        <v>2243.86</v>
      </c>
      <c r="AB3178" s="11">
        <f t="shared" si="234"/>
        <v>1294.72</v>
      </c>
      <c r="AC3178" s="170">
        <v>1575.3</v>
      </c>
      <c r="AD3178" s="11"/>
      <c r="AE3178" s="4"/>
      <c r="AF3178" s="4"/>
    </row>
    <row r="3179" spans="1:32">
      <c r="A3179" s="56"/>
      <c r="B3179" s="195"/>
      <c r="C3179" s="11" t="s">
        <v>395</v>
      </c>
      <c r="D3179" s="11"/>
      <c r="E3179" s="11" t="s">
        <v>312</v>
      </c>
      <c r="F3179" s="11">
        <v>685</v>
      </c>
      <c r="G3179" s="11"/>
      <c r="H3179" s="11">
        <f t="shared" si="232"/>
        <v>2</v>
      </c>
      <c r="I3179" s="11"/>
      <c r="J3179" s="207">
        <v>136.65</v>
      </c>
      <c r="K3179" s="11"/>
      <c r="M3179" s="11">
        <v>2</v>
      </c>
      <c r="N3179" s="70"/>
      <c r="P3179" s="196">
        <f t="shared" si="235"/>
        <v>68.325000000000003</v>
      </c>
      <c r="Q3179" s="11"/>
      <c r="R3179" s="11"/>
      <c r="S3179" s="11"/>
      <c r="T3179" s="170">
        <f t="shared" si="236"/>
        <v>342.5</v>
      </c>
      <c r="U3179" s="11"/>
      <c r="V3179" s="11"/>
      <c r="W3179" s="11"/>
      <c r="Y3179" s="11">
        <v>136.65</v>
      </c>
      <c r="Z3179" s="11">
        <f t="shared" si="233"/>
        <v>193.28</v>
      </c>
      <c r="AB3179" s="11">
        <f t="shared" si="234"/>
        <v>111.52</v>
      </c>
      <c r="AC3179" s="170">
        <v>135.69</v>
      </c>
      <c r="AD3179" s="11"/>
      <c r="AE3179" s="4"/>
      <c r="AF3179" s="4"/>
    </row>
    <row r="3180" spans="1:32">
      <c r="A3180" s="56"/>
      <c r="B3180" s="195"/>
      <c r="C3180" s="11" t="s">
        <v>395</v>
      </c>
      <c r="D3180" s="11"/>
      <c r="E3180" s="11" t="s">
        <v>310</v>
      </c>
      <c r="F3180" s="11">
        <v>4017440</v>
      </c>
      <c r="G3180" s="11"/>
      <c r="H3180" s="11">
        <f t="shared" si="232"/>
        <v>11489</v>
      </c>
      <c r="I3180" s="11"/>
      <c r="J3180" s="207">
        <v>416432.69999999955</v>
      </c>
      <c r="K3180" s="11"/>
      <c r="M3180" s="11">
        <v>528</v>
      </c>
      <c r="N3180" s="70"/>
      <c r="P3180" s="196">
        <f t="shared" si="235"/>
        <v>788.69829545454456</v>
      </c>
      <c r="Q3180" s="11"/>
      <c r="R3180" s="11"/>
      <c r="S3180" s="11"/>
      <c r="T3180" s="170">
        <f t="shared" si="236"/>
        <v>7608.787878787879</v>
      </c>
      <c r="U3180" s="11"/>
      <c r="V3180" s="11"/>
      <c r="W3180" s="11"/>
      <c r="Y3180" s="11">
        <v>416432.69999999955</v>
      </c>
      <c r="Z3180" s="11">
        <f t="shared" si="233"/>
        <v>589002.27</v>
      </c>
      <c r="AB3180" s="11">
        <f t="shared" si="234"/>
        <v>339857.12</v>
      </c>
      <c r="AC3180" s="170">
        <v>413507.29</v>
      </c>
      <c r="AD3180" s="11"/>
      <c r="AE3180" s="4"/>
      <c r="AF3180" s="4"/>
    </row>
    <row r="3181" spans="1:32">
      <c r="A3181" s="56"/>
      <c r="B3181" s="195"/>
      <c r="C3181" s="11" t="s">
        <v>596</v>
      </c>
      <c r="D3181" s="11"/>
      <c r="E3181" s="11" t="s">
        <v>242</v>
      </c>
      <c r="F3181" s="11">
        <v>578</v>
      </c>
      <c r="G3181" s="11"/>
      <c r="H3181" s="11">
        <f t="shared" ref="H3181:H3244" si="237">ROUND($H$3388*F3181/$F$3388,0)</f>
        <v>2</v>
      </c>
      <c r="I3181" s="11"/>
      <c r="J3181" s="207">
        <v>75.06</v>
      </c>
      <c r="K3181" s="11"/>
      <c r="M3181" s="11">
        <v>1</v>
      </c>
      <c r="N3181" s="70"/>
      <c r="P3181" s="196">
        <f t="shared" si="235"/>
        <v>75.06</v>
      </c>
      <c r="Q3181" s="11"/>
      <c r="R3181" s="11"/>
      <c r="S3181" s="11"/>
      <c r="T3181" s="170">
        <f t="shared" si="236"/>
        <v>578</v>
      </c>
      <c r="U3181" s="11"/>
      <c r="V3181" s="11"/>
      <c r="W3181" s="11"/>
      <c r="Y3181" s="11">
        <v>75.06</v>
      </c>
      <c r="Z3181" s="11">
        <f t="shared" ref="Z3181:Z3244" si="238">ROUND($Z$3388*Y3181/$Y$3388,2)</f>
        <v>106.16</v>
      </c>
      <c r="AB3181" s="11">
        <f t="shared" ref="AB3181:AB3244" si="239">ROUND($AB$3388*Y3181/$Y$3388,2)</f>
        <v>61.26</v>
      </c>
      <c r="AC3181" s="170">
        <v>74.53</v>
      </c>
      <c r="AD3181" s="11"/>
      <c r="AE3181" s="4"/>
      <c r="AF3181" s="4"/>
    </row>
    <row r="3182" spans="1:32">
      <c r="A3182" s="56"/>
      <c r="B3182" s="195"/>
      <c r="C3182" s="11" t="s">
        <v>396</v>
      </c>
      <c r="D3182" s="11"/>
      <c r="E3182" s="11" t="s">
        <v>323</v>
      </c>
      <c r="F3182" s="11">
        <v>711279</v>
      </c>
      <c r="G3182" s="11"/>
      <c r="H3182" s="11">
        <f t="shared" si="237"/>
        <v>2034</v>
      </c>
      <c r="I3182" s="11"/>
      <c r="J3182" s="207">
        <v>77111.299999999974</v>
      </c>
      <c r="K3182" s="11"/>
      <c r="M3182" s="11">
        <v>242</v>
      </c>
      <c r="N3182" s="70"/>
      <c r="P3182" s="196">
        <f t="shared" ref="P3182:P3245" si="240">J3182/M3182</f>
        <v>318.64173553718996</v>
      </c>
      <c r="Q3182" s="11"/>
      <c r="R3182" s="11"/>
      <c r="S3182" s="11"/>
      <c r="T3182" s="170">
        <f t="shared" ref="T3182:T3245" si="241">F3182/M3182</f>
        <v>2939.1694214876034</v>
      </c>
      <c r="U3182" s="11"/>
      <c r="V3182" s="11"/>
      <c r="W3182" s="11"/>
      <c r="Y3182" s="11">
        <v>77111.299999999974</v>
      </c>
      <c r="Z3182" s="11">
        <f t="shared" si="238"/>
        <v>109066.2</v>
      </c>
      <c r="AB3182" s="11">
        <f t="shared" si="239"/>
        <v>62931.72</v>
      </c>
      <c r="AC3182" s="170">
        <v>76569.600000000006</v>
      </c>
      <c r="AD3182" s="11"/>
      <c r="AE3182" s="4"/>
      <c r="AF3182" s="4"/>
    </row>
    <row r="3183" spans="1:32">
      <c r="A3183" s="56"/>
      <c r="B3183" s="195"/>
      <c r="C3183" s="11" t="s">
        <v>397</v>
      </c>
      <c r="D3183" s="11"/>
      <c r="E3183" s="11" t="s">
        <v>68</v>
      </c>
      <c r="F3183" s="11">
        <v>57690</v>
      </c>
      <c r="G3183" s="11"/>
      <c r="H3183" s="11">
        <f t="shared" si="237"/>
        <v>165</v>
      </c>
      <c r="I3183" s="11"/>
      <c r="J3183" s="207">
        <v>9555.2299999999977</v>
      </c>
      <c r="K3183" s="11"/>
      <c r="M3183" s="11">
        <v>59</v>
      </c>
      <c r="N3183" s="70"/>
      <c r="P3183" s="196">
        <f t="shared" si="240"/>
        <v>161.95305084745758</v>
      </c>
      <c r="Q3183" s="11"/>
      <c r="R3183" s="11"/>
      <c r="S3183" s="11"/>
      <c r="T3183" s="170">
        <f t="shared" si="241"/>
        <v>977.79661016949149</v>
      </c>
      <c r="U3183" s="11"/>
      <c r="V3183" s="11"/>
      <c r="W3183" s="11"/>
      <c r="Y3183" s="11">
        <v>9555.2299999999977</v>
      </c>
      <c r="Z3183" s="11">
        <f t="shared" si="238"/>
        <v>13514.91</v>
      </c>
      <c r="AB3183" s="11">
        <f t="shared" si="239"/>
        <v>7798.17</v>
      </c>
      <c r="AC3183" s="170">
        <v>9488.11</v>
      </c>
      <c r="AD3183" s="11"/>
      <c r="AE3183" s="4"/>
      <c r="AF3183" s="4"/>
    </row>
    <row r="3184" spans="1:32">
      <c r="A3184" s="56"/>
      <c r="B3184" s="195"/>
      <c r="C3184" s="11" t="s">
        <v>399</v>
      </c>
      <c r="D3184" s="11"/>
      <c r="E3184" s="11" t="s">
        <v>220</v>
      </c>
      <c r="F3184" s="11">
        <v>738</v>
      </c>
      <c r="G3184" s="11"/>
      <c r="H3184" s="11">
        <f t="shared" si="237"/>
        <v>2</v>
      </c>
      <c r="I3184" s="11"/>
      <c r="J3184" s="207">
        <v>172.21</v>
      </c>
      <c r="K3184" s="11"/>
      <c r="M3184" s="11">
        <v>1</v>
      </c>
      <c r="N3184" s="70"/>
      <c r="P3184" s="196">
        <f t="shared" si="240"/>
        <v>172.21</v>
      </c>
      <c r="Q3184" s="11"/>
      <c r="R3184" s="11"/>
      <c r="S3184" s="11"/>
      <c r="T3184" s="170">
        <f t="shared" si="241"/>
        <v>738</v>
      </c>
      <c r="U3184" s="11"/>
      <c r="V3184" s="11"/>
      <c r="W3184" s="11"/>
      <c r="Y3184" s="11">
        <v>172.21</v>
      </c>
      <c r="Z3184" s="11">
        <f t="shared" si="238"/>
        <v>243.57</v>
      </c>
      <c r="AB3184" s="11">
        <f t="shared" si="239"/>
        <v>140.54</v>
      </c>
      <c r="AC3184" s="170">
        <v>171</v>
      </c>
      <c r="AD3184" s="11"/>
      <c r="AE3184" s="4"/>
      <c r="AF3184" s="4"/>
    </row>
    <row r="3185" spans="1:32">
      <c r="A3185" s="56"/>
      <c r="B3185" s="195"/>
      <c r="C3185" s="11" t="s">
        <v>399</v>
      </c>
      <c r="D3185" s="11"/>
      <c r="E3185" s="11" t="s">
        <v>75</v>
      </c>
      <c r="F3185" s="11"/>
      <c r="G3185" s="11"/>
      <c r="H3185" s="11">
        <f t="shared" si="237"/>
        <v>0</v>
      </c>
      <c r="I3185" s="11"/>
      <c r="J3185" s="207">
        <v>8.7200000000000006</v>
      </c>
      <c r="K3185" s="11"/>
      <c r="M3185" s="11">
        <v>1</v>
      </c>
      <c r="N3185" s="70"/>
      <c r="P3185" s="196">
        <f t="shared" si="240"/>
        <v>8.7200000000000006</v>
      </c>
      <c r="Q3185" s="11"/>
      <c r="R3185" s="11"/>
      <c r="S3185" s="11"/>
      <c r="T3185" s="170">
        <f t="shared" si="241"/>
        <v>0</v>
      </c>
      <c r="U3185" s="11"/>
      <c r="V3185" s="11"/>
      <c r="W3185" s="11"/>
      <c r="Y3185" s="11">
        <v>8.7200000000000006</v>
      </c>
      <c r="Z3185" s="11">
        <f t="shared" si="238"/>
        <v>12.33</v>
      </c>
      <c r="AB3185" s="11">
        <f t="shared" si="239"/>
        <v>7.12</v>
      </c>
      <c r="AC3185" s="170">
        <v>8.66</v>
      </c>
      <c r="AD3185" s="11"/>
      <c r="AE3185" s="4"/>
      <c r="AF3185" s="4"/>
    </row>
    <row r="3186" spans="1:32">
      <c r="A3186" s="56"/>
      <c r="B3186" s="195"/>
      <c r="C3186" s="11" t="s">
        <v>399</v>
      </c>
      <c r="D3186" s="11"/>
      <c r="E3186" s="11" t="s">
        <v>98</v>
      </c>
      <c r="F3186" s="11">
        <v>785408</v>
      </c>
      <c r="G3186" s="11"/>
      <c r="H3186" s="11">
        <f t="shared" si="237"/>
        <v>2246</v>
      </c>
      <c r="I3186" s="11"/>
      <c r="J3186" s="207">
        <v>65089.729999999989</v>
      </c>
      <c r="K3186" s="11"/>
      <c r="M3186" s="11">
        <v>163</v>
      </c>
      <c r="N3186" s="70"/>
      <c r="P3186" s="196">
        <f t="shared" si="240"/>
        <v>399.32349693251524</v>
      </c>
      <c r="Q3186" s="11"/>
      <c r="R3186" s="11"/>
      <c r="S3186" s="11"/>
      <c r="T3186" s="170">
        <f t="shared" si="241"/>
        <v>4818.4539877300613</v>
      </c>
      <c r="U3186" s="11"/>
      <c r="V3186" s="11"/>
      <c r="W3186" s="11"/>
      <c r="Y3186" s="11">
        <v>65089.729999999989</v>
      </c>
      <c r="Z3186" s="11">
        <f t="shared" si="238"/>
        <v>92062.89</v>
      </c>
      <c r="AB3186" s="11">
        <f t="shared" si="239"/>
        <v>53120.73</v>
      </c>
      <c r="AC3186" s="170">
        <v>64632.480000000003</v>
      </c>
      <c r="AD3186" s="11"/>
      <c r="AE3186" s="4"/>
      <c r="AF3186" s="4"/>
    </row>
    <row r="3187" spans="1:32">
      <c r="A3187" s="56"/>
      <c r="B3187" s="195"/>
      <c r="C3187" s="11" t="s">
        <v>597</v>
      </c>
      <c r="D3187" s="11"/>
      <c r="E3187" s="11" t="s">
        <v>96</v>
      </c>
      <c r="F3187" s="11">
        <v>396</v>
      </c>
      <c r="G3187" s="11"/>
      <c r="H3187" s="11">
        <f t="shared" si="237"/>
        <v>1</v>
      </c>
      <c r="I3187" s="11"/>
      <c r="J3187" s="207">
        <v>39.06</v>
      </c>
      <c r="K3187" s="11"/>
      <c r="M3187" s="11">
        <v>1</v>
      </c>
      <c r="N3187" s="70"/>
      <c r="P3187" s="196">
        <f t="shared" si="240"/>
        <v>39.06</v>
      </c>
      <c r="Q3187" s="11"/>
      <c r="R3187" s="11"/>
      <c r="S3187" s="11"/>
      <c r="T3187" s="170">
        <f t="shared" si="241"/>
        <v>396</v>
      </c>
      <c r="U3187" s="11"/>
      <c r="V3187" s="11"/>
      <c r="W3187" s="11"/>
      <c r="Y3187" s="11">
        <v>39.06</v>
      </c>
      <c r="Z3187" s="11">
        <f t="shared" si="238"/>
        <v>55.25</v>
      </c>
      <c r="AB3187" s="11">
        <f t="shared" si="239"/>
        <v>31.88</v>
      </c>
      <c r="AC3187" s="170">
        <v>38.79</v>
      </c>
      <c r="AD3187" s="11"/>
      <c r="AE3187" s="4"/>
      <c r="AF3187" s="4"/>
    </row>
    <row r="3188" spans="1:32">
      <c r="A3188" s="56"/>
      <c r="B3188" s="195"/>
      <c r="C3188" s="11" t="s">
        <v>400</v>
      </c>
      <c r="D3188" s="11"/>
      <c r="E3188" s="11" t="s">
        <v>273</v>
      </c>
      <c r="F3188" s="11">
        <v>931731</v>
      </c>
      <c r="G3188" s="11"/>
      <c r="H3188" s="11">
        <f t="shared" si="237"/>
        <v>2665</v>
      </c>
      <c r="I3188" s="11"/>
      <c r="J3188" s="207">
        <v>113543.63999999996</v>
      </c>
      <c r="K3188" s="11"/>
      <c r="M3188" s="11">
        <v>312</v>
      </c>
      <c r="N3188" s="70"/>
      <c r="P3188" s="196">
        <f t="shared" si="240"/>
        <v>363.92192307692295</v>
      </c>
      <c r="Q3188" s="11"/>
      <c r="R3188" s="11"/>
      <c r="S3188" s="11"/>
      <c r="T3188" s="170">
        <f t="shared" si="241"/>
        <v>2986.3173076923076</v>
      </c>
      <c r="U3188" s="11"/>
      <c r="V3188" s="11"/>
      <c r="W3188" s="11"/>
      <c r="Y3188" s="11">
        <v>113543.63999999996</v>
      </c>
      <c r="Z3188" s="11">
        <f t="shared" si="238"/>
        <v>160596.07999999999</v>
      </c>
      <c r="AB3188" s="11">
        <f t="shared" si="239"/>
        <v>92664.71</v>
      </c>
      <c r="AC3188" s="170">
        <v>112746</v>
      </c>
      <c r="AD3188" s="11"/>
      <c r="AE3188" s="4"/>
      <c r="AF3188" s="4"/>
    </row>
    <row r="3189" spans="1:32">
      <c r="A3189" s="56"/>
      <c r="B3189" s="195"/>
      <c r="C3189" s="11" t="s">
        <v>401</v>
      </c>
      <c r="D3189" s="11"/>
      <c r="E3189" s="11" t="s">
        <v>281</v>
      </c>
      <c r="F3189" s="11">
        <v>169431</v>
      </c>
      <c r="G3189" s="11"/>
      <c r="H3189" s="11">
        <f t="shared" si="237"/>
        <v>485</v>
      </c>
      <c r="I3189" s="11"/>
      <c r="J3189" s="207">
        <v>10887.150000000001</v>
      </c>
      <c r="K3189" s="11"/>
      <c r="M3189" s="11">
        <v>51</v>
      </c>
      <c r="N3189" s="70"/>
      <c r="P3189" s="196">
        <f t="shared" si="240"/>
        <v>213.47352941176473</v>
      </c>
      <c r="Q3189" s="11"/>
      <c r="R3189" s="11"/>
      <c r="S3189" s="11"/>
      <c r="T3189" s="170">
        <f t="shared" si="241"/>
        <v>3322.1764705882351</v>
      </c>
      <c r="U3189" s="11"/>
      <c r="V3189" s="11"/>
      <c r="W3189" s="11"/>
      <c r="Y3189" s="11">
        <v>10887.150000000001</v>
      </c>
      <c r="Z3189" s="11">
        <f t="shared" si="238"/>
        <v>15398.78</v>
      </c>
      <c r="AB3189" s="11">
        <f t="shared" si="239"/>
        <v>8885.17</v>
      </c>
      <c r="AC3189" s="170">
        <v>10810.67</v>
      </c>
      <c r="AD3189" s="11"/>
      <c r="AE3189" s="4"/>
      <c r="AF3189" s="4"/>
    </row>
    <row r="3190" spans="1:32">
      <c r="A3190" s="56"/>
      <c r="B3190" s="195"/>
      <c r="C3190" s="11" t="s">
        <v>402</v>
      </c>
      <c r="D3190" s="11"/>
      <c r="E3190" s="11" t="s">
        <v>141</v>
      </c>
      <c r="F3190" s="11"/>
      <c r="G3190" s="11"/>
      <c r="H3190" s="11">
        <f t="shared" si="237"/>
        <v>0</v>
      </c>
      <c r="I3190" s="11"/>
      <c r="J3190" s="207">
        <v>9.0299999999999994</v>
      </c>
      <c r="K3190" s="11"/>
      <c r="M3190" s="11">
        <v>1</v>
      </c>
      <c r="N3190" s="70"/>
      <c r="P3190" s="196">
        <f t="shared" si="240"/>
        <v>9.0299999999999994</v>
      </c>
      <c r="Q3190" s="11"/>
      <c r="R3190" s="11"/>
      <c r="S3190" s="11"/>
      <c r="T3190" s="170">
        <f t="shared" si="241"/>
        <v>0</v>
      </c>
      <c r="U3190" s="11"/>
      <c r="V3190" s="11"/>
      <c r="W3190" s="11"/>
      <c r="Y3190" s="11">
        <v>9.0299999999999994</v>
      </c>
      <c r="Z3190" s="11">
        <f t="shared" si="238"/>
        <v>12.77</v>
      </c>
      <c r="AB3190" s="11">
        <f t="shared" si="239"/>
        <v>7.37</v>
      </c>
      <c r="AC3190" s="170">
        <v>8.9700000000000006</v>
      </c>
      <c r="AD3190" s="11"/>
      <c r="AE3190" s="4"/>
      <c r="AF3190" s="4"/>
    </row>
    <row r="3191" spans="1:32">
      <c r="A3191" s="56"/>
      <c r="B3191" s="195"/>
      <c r="C3191" s="11" t="s">
        <v>402</v>
      </c>
      <c r="D3191" s="11"/>
      <c r="E3191" s="11" t="s">
        <v>404</v>
      </c>
      <c r="F3191" s="11">
        <v>168384</v>
      </c>
      <c r="G3191" s="11"/>
      <c r="H3191" s="11">
        <f t="shared" si="237"/>
        <v>482</v>
      </c>
      <c r="I3191" s="11"/>
      <c r="J3191" s="207">
        <v>12832.949999999999</v>
      </c>
      <c r="K3191" s="11"/>
      <c r="M3191" s="11">
        <v>69</v>
      </c>
      <c r="N3191" s="70"/>
      <c r="P3191" s="196">
        <f t="shared" si="240"/>
        <v>185.98478260869564</v>
      </c>
      <c r="Q3191" s="11"/>
      <c r="R3191" s="11"/>
      <c r="S3191" s="11"/>
      <c r="T3191" s="170">
        <f t="shared" si="241"/>
        <v>2440.3478260869565</v>
      </c>
      <c r="U3191" s="11"/>
      <c r="V3191" s="11"/>
      <c r="W3191" s="11"/>
      <c r="Y3191" s="11">
        <v>12832.949999999999</v>
      </c>
      <c r="Z3191" s="11">
        <f t="shared" si="238"/>
        <v>18150.919999999998</v>
      </c>
      <c r="AB3191" s="11">
        <f t="shared" si="239"/>
        <v>10473.17</v>
      </c>
      <c r="AC3191" s="170">
        <v>12742.8</v>
      </c>
      <c r="AD3191" s="11"/>
      <c r="AE3191" s="4"/>
      <c r="AF3191" s="4"/>
    </row>
    <row r="3192" spans="1:32">
      <c r="A3192" s="56"/>
      <c r="B3192" s="195"/>
      <c r="C3192" s="11" t="s">
        <v>405</v>
      </c>
      <c r="D3192" s="11"/>
      <c r="E3192" s="11" t="s">
        <v>406</v>
      </c>
      <c r="F3192" s="11">
        <v>918411</v>
      </c>
      <c r="G3192" s="11"/>
      <c r="H3192" s="11">
        <f t="shared" si="237"/>
        <v>2627</v>
      </c>
      <c r="I3192" s="11"/>
      <c r="J3192" s="207">
        <v>48896.430000000015</v>
      </c>
      <c r="K3192" s="11"/>
      <c r="M3192" s="11">
        <v>78</v>
      </c>
      <c r="N3192" s="70"/>
      <c r="P3192" s="196">
        <f t="shared" si="240"/>
        <v>626.87730769230791</v>
      </c>
      <c r="Q3192" s="11"/>
      <c r="R3192" s="11"/>
      <c r="S3192" s="11"/>
      <c r="T3192" s="170">
        <f t="shared" si="241"/>
        <v>11774.5</v>
      </c>
      <c r="U3192" s="11"/>
      <c r="V3192" s="11"/>
      <c r="W3192" s="11"/>
      <c r="Y3192" s="11">
        <v>48896.430000000015</v>
      </c>
      <c r="Z3192" s="11">
        <f t="shared" si="238"/>
        <v>69159.09</v>
      </c>
      <c r="AB3192" s="11">
        <f t="shared" si="239"/>
        <v>39905.129999999997</v>
      </c>
      <c r="AC3192" s="170">
        <v>48552.94</v>
      </c>
      <c r="AD3192" s="11"/>
      <c r="AE3192" s="4"/>
      <c r="AF3192" s="4"/>
    </row>
    <row r="3193" spans="1:32">
      <c r="A3193" s="56"/>
      <c r="B3193" s="195"/>
      <c r="C3193" s="11" t="s">
        <v>407</v>
      </c>
      <c r="D3193" s="11"/>
      <c r="E3193" s="11" t="s">
        <v>93</v>
      </c>
      <c r="F3193" s="11">
        <v>66381</v>
      </c>
      <c r="G3193" s="11"/>
      <c r="H3193" s="11">
        <f t="shared" si="237"/>
        <v>190</v>
      </c>
      <c r="I3193" s="11"/>
      <c r="J3193" s="207">
        <v>9135.3999999999978</v>
      </c>
      <c r="K3193" s="11"/>
      <c r="M3193" s="11">
        <v>35</v>
      </c>
      <c r="N3193" s="70"/>
      <c r="P3193" s="196">
        <f t="shared" si="240"/>
        <v>261.0114285714285</v>
      </c>
      <c r="Q3193" s="11"/>
      <c r="R3193" s="11"/>
      <c r="S3193" s="11"/>
      <c r="T3193" s="170">
        <f t="shared" si="241"/>
        <v>1896.6</v>
      </c>
      <c r="U3193" s="11"/>
      <c r="V3193" s="11"/>
      <c r="W3193" s="11"/>
      <c r="Y3193" s="11">
        <v>9135.3999999999978</v>
      </c>
      <c r="Z3193" s="11">
        <f t="shared" si="238"/>
        <v>12921.11</v>
      </c>
      <c r="AB3193" s="11">
        <f t="shared" si="239"/>
        <v>7455.54</v>
      </c>
      <c r="AC3193" s="170">
        <v>9071.2199999999993</v>
      </c>
      <c r="AD3193" s="11"/>
      <c r="AE3193" s="4"/>
      <c r="AF3193" s="4"/>
    </row>
    <row r="3194" spans="1:32">
      <c r="A3194" s="56"/>
      <c r="B3194" s="195"/>
      <c r="C3194" s="11" t="s">
        <v>408</v>
      </c>
      <c r="D3194" s="11"/>
      <c r="E3194" s="11" t="s">
        <v>93</v>
      </c>
      <c r="F3194" s="11">
        <v>80293</v>
      </c>
      <c r="G3194" s="11"/>
      <c r="H3194" s="11">
        <f t="shared" si="237"/>
        <v>230</v>
      </c>
      <c r="I3194" s="11"/>
      <c r="J3194" s="207">
        <v>7637.77</v>
      </c>
      <c r="K3194" s="11"/>
      <c r="M3194" s="11">
        <v>14</v>
      </c>
      <c r="N3194" s="70"/>
      <c r="P3194" s="196">
        <f t="shared" si="240"/>
        <v>545.55500000000006</v>
      </c>
      <c r="Q3194" s="11"/>
      <c r="R3194" s="11"/>
      <c r="S3194" s="11"/>
      <c r="T3194" s="170">
        <f t="shared" si="241"/>
        <v>5735.2142857142853</v>
      </c>
      <c r="U3194" s="11"/>
      <c r="V3194" s="11"/>
      <c r="W3194" s="11"/>
      <c r="Y3194" s="11">
        <v>7637.77</v>
      </c>
      <c r="Z3194" s="11">
        <f t="shared" si="238"/>
        <v>10802.86</v>
      </c>
      <c r="AB3194" s="11">
        <f t="shared" si="239"/>
        <v>6233.3</v>
      </c>
      <c r="AC3194" s="170">
        <v>7584.12</v>
      </c>
      <c r="AD3194" s="11"/>
      <c r="AE3194" s="4"/>
      <c r="AF3194" s="4"/>
    </row>
    <row r="3195" spans="1:32">
      <c r="A3195" s="56"/>
      <c r="B3195" s="195"/>
      <c r="C3195" s="11" t="s">
        <v>409</v>
      </c>
      <c r="D3195" s="11"/>
      <c r="E3195" s="11" t="s">
        <v>53</v>
      </c>
      <c r="F3195" s="11">
        <v>1645956</v>
      </c>
      <c r="G3195" s="11"/>
      <c r="H3195" s="11">
        <f t="shared" si="237"/>
        <v>4707</v>
      </c>
      <c r="I3195" s="11"/>
      <c r="J3195" s="207">
        <v>156353.03999999995</v>
      </c>
      <c r="K3195" s="11"/>
      <c r="M3195" s="11">
        <v>191</v>
      </c>
      <c r="N3195" s="70"/>
      <c r="P3195" s="196">
        <f t="shared" si="240"/>
        <v>818.60230366492124</v>
      </c>
      <c r="Q3195" s="11"/>
      <c r="R3195" s="11"/>
      <c r="S3195" s="11"/>
      <c r="T3195" s="170">
        <f t="shared" si="241"/>
        <v>8617.5706806282724</v>
      </c>
      <c r="U3195" s="11"/>
      <c r="V3195" s="11"/>
      <c r="W3195" s="11"/>
      <c r="Y3195" s="11">
        <v>156353.03999999995</v>
      </c>
      <c r="Z3195" s="11">
        <f t="shared" si="238"/>
        <v>221145.69</v>
      </c>
      <c r="AB3195" s="11">
        <f t="shared" si="239"/>
        <v>127602.12</v>
      </c>
      <c r="AC3195" s="170">
        <v>155254.67000000001</v>
      </c>
      <c r="AD3195" s="11"/>
      <c r="AE3195" s="4"/>
      <c r="AF3195" s="4"/>
    </row>
    <row r="3196" spans="1:32">
      <c r="A3196" s="56"/>
      <c r="B3196" s="195"/>
      <c r="C3196" s="11" t="s">
        <v>409</v>
      </c>
      <c r="D3196" s="11"/>
      <c r="E3196" s="11" t="s">
        <v>155</v>
      </c>
      <c r="F3196" s="11">
        <v>461</v>
      </c>
      <c r="G3196" s="11"/>
      <c r="H3196" s="11">
        <f t="shared" si="237"/>
        <v>1</v>
      </c>
      <c r="I3196" s="11"/>
      <c r="J3196" s="207">
        <v>46.44</v>
      </c>
      <c r="K3196" s="11"/>
      <c r="M3196" s="11">
        <v>1</v>
      </c>
      <c r="N3196" s="70"/>
      <c r="P3196" s="196">
        <f t="shared" si="240"/>
        <v>46.44</v>
      </c>
      <c r="Q3196" s="11"/>
      <c r="R3196" s="11"/>
      <c r="S3196" s="11"/>
      <c r="T3196" s="170">
        <f t="shared" si="241"/>
        <v>461</v>
      </c>
      <c r="U3196" s="11"/>
      <c r="V3196" s="11"/>
      <c r="W3196" s="11"/>
      <c r="Y3196" s="11">
        <v>46.44</v>
      </c>
      <c r="Z3196" s="11">
        <f t="shared" si="238"/>
        <v>65.680000000000007</v>
      </c>
      <c r="AB3196" s="11">
        <f t="shared" si="239"/>
        <v>37.9</v>
      </c>
      <c r="AC3196" s="170">
        <v>46.11</v>
      </c>
      <c r="AD3196" s="11"/>
      <c r="AE3196" s="4"/>
      <c r="AF3196" s="4"/>
    </row>
    <row r="3197" spans="1:32">
      <c r="A3197" s="56"/>
      <c r="B3197" s="195"/>
      <c r="C3197" s="11" t="s">
        <v>411</v>
      </c>
      <c r="D3197" s="11"/>
      <c r="E3197" s="11" t="s">
        <v>155</v>
      </c>
      <c r="F3197" s="11">
        <v>3967633</v>
      </c>
      <c r="G3197" s="11"/>
      <c r="H3197" s="11">
        <f t="shared" si="237"/>
        <v>11347</v>
      </c>
      <c r="I3197" s="11"/>
      <c r="J3197" s="207">
        <v>461653.63000000041</v>
      </c>
      <c r="K3197" s="11"/>
      <c r="M3197" s="11">
        <v>955</v>
      </c>
      <c r="N3197" s="70"/>
      <c r="P3197" s="196">
        <f t="shared" si="240"/>
        <v>483.4069424083774</v>
      </c>
      <c r="Q3197" s="11"/>
      <c r="R3197" s="11"/>
      <c r="S3197" s="11"/>
      <c r="T3197" s="170">
        <f t="shared" si="241"/>
        <v>4154.5895287958119</v>
      </c>
      <c r="U3197" s="11"/>
      <c r="V3197" s="11"/>
      <c r="W3197" s="11"/>
      <c r="Y3197" s="11">
        <v>461653.63000000041</v>
      </c>
      <c r="Z3197" s="11">
        <f t="shared" si="238"/>
        <v>652962.73</v>
      </c>
      <c r="AB3197" s="11">
        <f t="shared" si="239"/>
        <v>376762.62</v>
      </c>
      <c r="AC3197" s="170">
        <v>458410.54</v>
      </c>
      <c r="AD3197" s="11"/>
      <c r="AE3197" s="4"/>
      <c r="AF3197" s="4"/>
    </row>
    <row r="3198" spans="1:32">
      <c r="A3198" s="56"/>
      <c r="B3198" s="195"/>
      <c r="C3198" s="11" t="s">
        <v>413</v>
      </c>
      <c r="D3198" s="11"/>
      <c r="E3198" s="11" t="s">
        <v>414</v>
      </c>
      <c r="F3198" s="11">
        <v>3299339</v>
      </c>
      <c r="G3198" s="11"/>
      <c r="H3198" s="11">
        <f t="shared" si="237"/>
        <v>9436</v>
      </c>
      <c r="I3198" s="11"/>
      <c r="J3198" s="207">
        <v>355255.77999999985</v>
      </c>
      <c r="K3198" s="11"/>
      <c r="M3198" s="11">
        <v>786</v>
      </c>
      <c r="N3198" s="70"/>
      <c r="P3198" s="196">
        <f t="shared" si="240"/>
        <v>451.9793638676843</v>
      </c>
      <c r="Q3198" s="11"/>
      <c r="R3198" s="11"/>
      <c r="S3198" s="11"/>
      <c r="T3198" s="170">
        <f t="shared" si="241"/>
        <v>4197.6323155216287</v>
      </c>
      <c r="U3198" s="11"/>
      <c r="V3198" s="11"/>
      <c r="W3198" s="11"/>
      <c r="Y3198" s="11">
        <v>355255.77999999985</v>
      </c>
      <c r="Z3198" s="11">
        <f t="shared" si="238"/>
        <v>502473.65</v>
      </c>
      <c r="AB3198" s="11">
        <f t="shared" si="239"/>
        <v>289929.7</v>
      </c>
      <c r="AC3198" s="170">
        <v>352760.13</v>
      </c>
      <c r="AD3198" s="11"/>
      <c r="AE3198" s="4"/>
      <c r="AF3198" s="4"/>
    </row>
    <row r="3199" spans="1:32">
      <c r="A3199" s="56"/>
      <c r="B3199" s="195"/>
      <c r="C3199" s="11" t="s">
        <v>415</v>
      </c>
      <c r="D3199" s="11"/>
      <c r="E3199" s="11" t="s">
        <v>79</v>
      </c>
      <c r="F3199" s="11">
        <v>163508</v>
      </c>
      <c r="G3199" s="11"/>
      <c r="H3199" s="11">
        <f t="shared" si="237"/>
        <v>468</v>
      </c>
      <c r="I3199" s="11"/>
      <c r="J3199" s="207">
        <v>7640.74</v>
      </c>
      <c r="K3199" s="11"/>
      <c r="M3199" s="11">
        <v>7</v>
      </c>
      <c r="N3199" s="70"/>
      <c r="P3199" s="196">
        <f t="shared" si="240"/>
        <v>1091.5342857142857</v>
      </c>
      <c r="Q3199" s="11"/>
      <c r="R3199" s="11"/>
      <c r="S3199" s="11"/>
      <c r="T3199" s="170">
        <f t="shared" si="241"/>
        <v>23358.285714285714</v>
      </c>
      <c r="U3199" s="11"/>
      <c r="V3199" s="11"/>
      <c r="W3199" s="11"/>
      <c r="Y3199" s="11">
        <v>7640.74</v>
      </c>
      <c r="Z3199" s="11">
        <f t="shared" si="238"/>
        <v>10807.06</v>
      </c>
      <c r="AB3199" s="11">
        <f t="shared" si="239"/>
        <v>6235.73</v>
      </c>
      <c r="AC3199" s="170">
        <v>7587.06</v>
      </c>
      <c r="AD3199" s="11"/>
      <c r="AE3199" s="4"/>
      <c r="AF3199" s="4"/>
    </row>
    <row r="3200" spans="1:32">
      <c r="A3200" s="56"/>
      <c r="B3200" s="195"/>
      <c r="C3200" s="11" t="s">
        <v>416</v>
      </c>
      <c r="D3200" s="11"/>
      <c r="E3200" s="11" t="s">
        <v>152</v>
      </c>
      <c r="F3200" s="11">
        <v>2133</v>
      </c>
      <c r="G3200" s="11"/>
      <c r="H3200" s="11">
        <f t="shared" si="237"/>
        <v>6</v>
      </c>
      <c r="I3200" s="11"/>
      <c r="J3200" s="207">
        <v>1468.71</v>
      </c>
      <c r="K3200" s="11"/>
      <c r="M3200" s="11">
        <v>3</v>
      </c>
      <c r="N3200" s="70"/>
      <c r="P3200" s="196">
        <f t="shared" si="240"/>
        <v>489.57</v>
      </c>
      <c r="Q3200" s="11"/>
      <c r="R3200" s="11"/>
      <c r="S3200" s="11"/>
      <c r="T3200" s="170">
        <f t="shared" si="241"/>
        <v>711</v>
      </c>
      <c r="U3200" s="11"/>
      <c r="V3200" s="11"/>
      <c r="W3200" s="11"/>
      <c r="Y3200" s="11">
        <v>1468.71</v>
      </c>
      <c r="Z3200" s="11">
        <f t="shared" si="238"/>
        <v>2077.34</v>
      </c>
      <c r="AB3200" s="11">
        <f t="shared" si="239"/>
        <v>1198.6400000000001</v>
      </c>
      <c r="AC3200" s="170">
        <v>1458.39</v>
      </c>
      <c r="AD3200" s="11"/>
      <c r="AE3200" s="4"/>
      <c r="AF3200" s="4"/>
    </row>
    <row r="3201" spans="1:32">
      <c r="A3201" s="56"/>
      <c r="B3201" s="195"/>
      <c r="C3201" s="11" t="s">
        <v>417</v>
      </c>
      <c r="D3201" s="11"/>
      <c r="E3201" s="11" t="s">
        <v>94</v>
      </c>
      <c r="F3201" s="11">
        <v>24795</v>
      </c>
      <c r="G3201" s="11"/>
      <c r="H3201" s="11">
        <f t="shared" si="237"/>
        <v>71</v>
      </c>
      <c r="I3201" s="11"/>
      <c r="J3201" s="207">
        <v>9307.42</v>
      </c>
      <c r="K3201" s="11"/>
      <c r="M3201" s="11">
        <v>19</v>
      </c>
      <c r="N3201" s="70"/>
      <c r="P3201" s="196">
        <f t="shared" si="240"/>
        <v>489.86421052631579</v>
      </c>
      <c r="Q3201" s="11"/>
      <c r="R3201" s="11"/>
      <c r="S3201" s="11"/>
      <c r="T3201" s="170">
        <f t="shared" si="241"/>
        <v>1305</v>
      </c>
      <c r="U3201" s="11"/>
      <c r="V3201" s="11"/>
      <c r="W3201" s="11"/>
      <c r="Y3201" s="11">
        <v>9307.42</v>
      </c>
      <c r="Z3201" s="11">
        <f t="shared" si="238"/>
        <v>13164.41</v>
      </c>
      <c r="AB3201" s="11">
        <f t="shared" si="239"/>
        <v>7595.93</v>
      </c>
      <c r="AC3201" s="170">
        <v>9242.0400000000009</v>
      </c>
      <c r="AD3201" s="11"/>
      <c r="AE3201" s="4"/>
      <c r="AF3201" s="4"/>
    </row>
    <row r="3202" spans="1:32">
      <c r="A3202" s="56"/>
      <c r="B3202" s="195"/>
      <c r="C3202" s="11" t="s">
        <v>418</v>
      </c>
      <c r="D3202" s="11"/>
      <c r="E3202" s="11" t="s">
        <v>373</v>
      </c>
      <c r="F3202" s="11">
        <v>5739587</v>
      </c>
      <c r="G3202" s="11"/>
      <c r="H3202" s="11">
        <f t="shared" si="237"/>
        <v>16414</v>
      </c>
      <c r="I3202" s="11"/>
      <c r="J3202" s="207">
        <v>618300.62000000034</v>
      </c>
      <c r="K3202" s="11"/>
      <c r="M3202" s="11">
        <v>1820</v>
      </c>
      <c r="N3202" s="70"/>
      <c r="P3202" s="196">
        <f t="shared" si="240"/>
        <v>339.72561538461559</v>
      </c>
      <c r="Q3202" s="11"/>
      <c r="R3202" s="11"/>
      <c r="S3202" s="11"/>
      <c r="T3202" s="170">
        <f t="shared" si="241"/>
        <v>3153.6192307692309</v>
      </c>
      <c r="U3202" s="11"/>
      <c r="V3202" s="11"/>
      <c r="W3202" s="11"/>
      <c r="Y3202" s="11">
        <v>618300.62000000034</v>
      </c>
      <c r="Z3202" s="11">
        <f t="shared" si="238"/>
        <v>874524.18</v>
      </c>
      <c r="AB3202" s="11">
        <f t="shared" si="239"/>
        <v>504604.63</v>
      </c>
      <c r="AC3202" s="170">
        <v>613957.1</v>
      </c>
      <c r="AD3202" s="11"/>
      <c r="AE3202" s="4"/>
      <c r="AF3202" s="4"/>
    </row>
    <row r="3203" spans="1:32">
      <c r="A3203" s="56"/>
      <c r="B3203" s="195"/>
      <c r="C3203" s="11" t="s">
        <v>420</v>
      </c>
      <c r="D3203" s="11"/>
      <c r="E3203" s="11" t="s">
        <v>86</v>
      </c>
      <c r="F3203" s="11">
        <v>4334</v>
      </c>
      <c r="G3203" s="11"/>
      <c r="H3203" s="11">
        <f t="shared" si="237"/>
        <v>12</v>
      </c>
      <c r="I3203" s="11"/>
      <c r="J3203" s="207">
        <v>832.7</v>
      </c>
      <c r="K3203" s="11"/>
      <c r="M3203" s="11">
        <v>1</v>
      </c>
      <c r="N3203" s="70"/>
      <c r="P3203" s="196">
        <f t="shared" si="240"/>
        <v>832.7</v>
      </c>
      <c r="Q3203" s="11"/>
      <c r="R3203" s="11"/>
      <c r="S3203" s="11"/>
      <c r="T3203" s="170">
        <f t="shared" si="241"/>
        <v>4334</v>
      </c>
      <c r="U3203" s="11"/>
      <c r="V3203" s="11"/>
      <c r="W3203" s="11"/>
      <c r="Y3203" s="11">
        <v>832.7</v>
      </c>
      <c r="Z3203" s="11">
        <f t="shared" si="238"/>
        <v>1177.77</v>
      </c>
      <c r="AB3203" s="11">
        <f t="shared" si="239"/>
        <v>679.58</v>
      </c>
      <c r="AC3203" s="170">
        <v>826.85</v>
      </c>
      <c r="AD3203" s="11"/>
      <c r="AE3203" s="4"/>
      <c r="AF3203" s="4"/>
    </row>
    <row r="3204" spans="1:32">
      <c r="A3204" s="56"/>
      <c r="B3204" s="195"/>
      <c r="C3204" s="11" t="s">
        <v>420</v>
      </c>
      <c r="D3204" s="11"/>
      <c r="E3204" s="11" t="s">
        <v>297</v>
      </c>
      <c r="F3204" s="11">
        <v>1678223</v>
      </c>
      <c r="G3204" s="11"/>
      <c r="H3204" s="11">
        <f t="shared" si="237"/>
        <v>4799</v>
      </c>
      <c r="I3204" s="11"/>
      <c r="J3204" s="207">
        <v>250240.37000000008</v>
      </c>
      <c r="K3204" s="11"/>
      <c r="M3204" s="11">
        <v>587</v>
      </c>
      <c r="N3204" s="70"/>
      <c r="P3204" s="196">
        <f t="shared" si="240"/>
        <v>426.30386712095412</v>
      </c>
      <c r="Q3204" s="11"/>
      <c r="R3204" s="11"/>
      <c r="S3204" s="11"/>
      <c r="T3204" s="170">
        <f t="shared" si="241"/>
        <v>2858.9829642248724</v>
      </c>
      <c r="U3204" s="11"/>
      <c r="V3204" s="11"/>
      <c r="W3204" s="11"/>
      <c r="Y3204" s="11">
        <v>250240.37000000008</v>
      </c>
      <c r="Z3204" s="11">
        <f t="shared" si="238"/>
        <v>353939.89</v>
      </c>
      <c r="AB3204" s="11">
        <f t="shared" si="239"/>
        <v>204225.01</v>
      </c>
      <c r="AC3204" s="170">
        <v>248482.45</v>
      </c>
      <c r="AD3204" s="11"/>
      <c r="AE3204" s="4"/>
      <c r="AF3204" s="4"/>
    </row>
    <row r="3205" spans="1:32">
      <c r="A3205" s="56"/>
      <c r="B3205" s="195"/>
      <c r="C3205" s="11" t="s">
        <v>421</v>
      </c>
      <c r="D3205" s="11"/>
      <c r="E3205" s="11" t="s">
        <v>278</v>
      </c>
      <c r="F3205" s="11">
        <v>315362</v>
      </c>
      <c r="G3205" s="11"/>
      <c r="H3205" s="11">
        <f t="shared" si="237"/>
        <v>902</v>
      </c>
      <c r="I3205" s="11"/>
      <c r="J3205" s="207">
        <v>34103.990000000005</v>
      </c>
      <c r="K3205" s="11"/>
      <c r="M3205" s="11">
        <v>96</v>
      </c>
      <c r="N3205" s="70"/>
      <c r="P3205" s="196">
        <f t="shared" si="240"/>
        <v>355.24989583333337</v>
      </c>
      <c r="Q3205" s="11"/>
      <c r="R3205" s="11"/>
      <c r="S3205" s="11"/>
      <c r="T3205" s="170">
        <f t="shared" si="241"/>
        <v>3285.0208333333335</v>
      </c>
      <c r="U3205" s="11"/>
      <c r="V3205" s="11"/>
      <c r="W3205" s="11"/>
      <c r="Y3205" s="11">
        <v>34103.990000000005</v>
      </c>
      <c r="Z3205" s="11">
        <f t="shared" si="238"/>
        <v>48236.67</v>
      </c>
      <c r="AB3205" s="11">
        <f t="shared" si="239"/>
        <v>27832.79</v>
      </c>
      <c r="AC3205" s="170">
        <v>33864.410000000003</v>
      </c>
      <c r="AD3205" s="11"/>
      <c r="AE3205" s="4"/>
      <c r="AF3205" s="4"/>
    </row>
    <row r="3206" spans="1:32">
      <c r="A3206" s="56"/>
      <c r="B3206" s="195"/>
      <c r="C3206" s="11" t="s">
        <v>422</v>
      </c>
      <c r="D3206" s="11"/>
      <c r="E3206" s="11" t="s">
        <v>59</v>
      </c>
      <c r="F3206" s="11">
        <v>15657</v>
      </c>
      <c r="G3206" s="11"/>
      <c r="H3206" s="11">
        <f t="shared" si="237"/>
        <v>45</v>
      </c>
      <c r="I3206" s="11"/>
      <c r="J3206" s="207">
        <v>2383.2599999999998</v>
      </c>
      <c r="K3206" s="11"/>
      <c r="M3206" s="11">
        <v>10</v>
      </c>
      <c r="N3206" s="70"/>
      <c r="P3206" s="196">
        <f t="shared" si="240"/>
        <v>238.32599999999996</v>
      </c>
      <c r="Q3206" s="11"/>
      <c r="R3206" s="11"/>
      <c r="S3206" s="11"/>
      <c r="T3206" s="170">
        <f t="shared" si="241"/>
        <v>1565.7</v>
      </c>
      <c r="U3206" s="11"/>
      <c r="V3206" s="11"/>
      <c r="W3206" s="11"/>
      <c r="Y3206" s="11">
        <v>2383.2599999999998</v>
      </c>
      <c r="Z3206" s="11">
        <f t="shared" si="238"/>
        <v>3370.88</v>
      </c>
      <c r="AB3206" s="11">
        <f t="shared" si="239"/>
        <v>1945.02</v>
      </c>
      <c r="AC3206" s="170">
        <v>2366.52</v>
      </c>
      <c r="AD3206" s="11"/>
      <c r="AE3206" s="4"/>
      <c r="AF3206" s="4"/>
    </row>
    <row r="3207" spans="1:32">
      <c r="A3207" s="56"/>
      <c r="B3207" s="195"/>
      <c r="C3207" s="11" t="s">
        <v>424</v>
      </c>
      <c r="D3207" s="11"/>
      <c r="E3207" s="11" t="s">
        <v>52</v>
      </c>
      <c r="F3207" s="11">
        <v>1224</v>
      </c>
      <c r="G3207" s="11"/>
      <c r="H3207" s="11">
        <f t="shared" si="237"/>
        <v>4</v>
      </c>
      <c r="I3207" s="11"/>
      <c r="J3207" s="207">
        <v>191.81</v>
      </c>
      <c r="K3207" s="11"/>
      <c r="M3207" s="11">
        <v>1</v>
      </c>
      <c r="N3207" s="70"/>
      <c r="P3207" s="196">
        <f t="shared" si="240"/>
        <v>191.81</v>
      </c>
      <c r="Q3207" s="11"/>
      <c r="R3207" s="11"/>
      <c r="S3207" s="11"/>
      <c r="T3207" s="170">
        <f t="shared" si="241"/>
        <v>1224</v>
      </c>
      <c r="U3207" s="11"/>
      <c r="V3207" s="11"/>
      <c r="W3207" s="11"/>
      <c r="Y3207" s="11">
        <v>191.81</v>
      </c>
      <c r="Z3207" s="11">
        <f t="shared" si="238"/>
        <v>271.3</v>
      </c>
      <c r="AB3207" s="11">
        <f t="shared" si="239"/>
        <v>156.54</v>
      </c>
      <c r="AC3207" s="170">
        <v>190.46</v>
      </c>
      <c r="AD3207" s="11"/>
      <c r="AE3207" s="4"/>
      <c r="AF3207" s="4"/>
    </row>
    <row r="3208" spans="1:32">
      <c r="A3208" s="56"/>
      <c r="B3208" s="195"/>
      <c r="C3208" s="11" t="s">
        <v>425</v>
      </c>
      <c r="D3208" s="11"/>
      <c r="E3208" s="11" t="s">
        <v>59</v>
      </c>
      <c r="F3208" s="11">
        <v>2182</v>
      </c>
      <c r="G3208" s="11"/>
      <c r="H3208" s="11">
        <f t="shared" si="237"/>
        <v>6</v>
      </c>
      <c r="I3208" s="11"/>
      <c r="J3208" s="207">
        <v>458.52000000000004</v>
      </c>
      <c r="K3208" s="11"/>
      <c r="M3208" s="11">
        <v>4</v>
      </c>
      <c r="N3208" s="70"/>
      <c r="P3208" s="196">
        <f t="shared" si="240"/>
        <v>114.63000000000001</v>
      </c>
      <c r="Q3208" s="11"/>
      <c r="R3208" s="11"/>
      <c r="S3208" s="11"/>
      <c r="T3208" s="170">
        <f t="shared" si="241"/>
        <v>545.5</v>
      </c>
      <c r="U3208" s="11"/>
      <c r="V3208" s="11"/>
      <c r="W3208" s="11"/>
      <c r="Y3208" s="11">
        <v>458.52000000000004</v>
      </c>
      <c r="Z3208" s="11">
        <f t="shared" si="238"/>
        <v>648.53</v>
      </c>
      <c r="AB3208" s="11">
        <f t="shared" si="239"/>
        <v>374.21</v>
      </c>
      <c r="AC3208" s="170">
        <v>455.3</v>
      </c>
      <c r="AD3208" s="11"/>
      <c r="AE3208" s="4"/>
      <c r="AF3208" s="4"/>
    </row>
    <row r="3209" spans="1:32">
      <c r="A3209" s="56"/>
      <c r="B3209" s="195"/>
      <c r="C3209" s="11" t="s">
        <v>426</v>
      </c>
      <c r="D3209" s="11"/>
      <c r="E3209" s="11" t="s">
        <v>112</v>
      </c>
      <c r="F3209" s="11">
        <v>211484</v>
      </c>
      <c r="G3209" s="11"/>
      <c r="H3209" s="11">
        <f t="shared" si="237"/>
        <v>605</v>
      </c>
      <c r="I3209" s="11"/>
      <c r="J3209" s="207">
        <v>23504.950000000008</v>
      </c>
      <c r="K3209" s="11"/>
      <c r="M3209" s="11">
        <v>113</v>
      </c>
      <c r="N3209" s="70"/>
      <c r="P3209" s="196">
        <f t="shared" si="240"/>
        <v>208.00840707964608</v>
      </c>
      <c r="Q3209" s="11"/>
      <c r="R3209" s="11"/>
      <c r="S3209" s="11"/>
      <c r="T3209" s="170">
        <f t="shared" si="241"/>
        <v>1871.5398230088495</v>
      </c>
      <c r="U3209" s="11"/>
      <c r="V3209" s="11"/>
      <c r="W3209" s="11"/>
      <c r="Y3209" s="11">
        <v>23504.950000000008</v>
      </c>
      <c r="Z3209" s="11">
        <f t="shared" si="238"/>
        <v>33245.39</v>
      </c>
      <c r="AB3209" s="11">
        <f t="shared" si="239"/>
        <v>19182.75</v>
      </c>
      <c r="AC3209" s="170">
        <v>23339.83</v>
      </c>
      <c r="AD3209" s="11"/>
      <c r="AE3209" s="4"/>
      <c r="AF3209" s="4"/>
    </row>
    <row r="3210" spans="1:32">
      <c r="A3210" s="56"/>
      <c r="B3210" s="195"/>
      <c r="C3210" s="11" t="s">
        <v>426</v>
      </c>
      <c r="D3210" s="11"/>
      <c r="E3210" s="11" t="s">
        <v>297</v>
      </c>
      <c r="F3210" s="11">
        <v>12904</v>
      </c>
      <c r="G3210" s="11"/>
      <c r="H3210" s="11">
        <f t="shared" si="237"/>
        <v>37</v>
      </c>
      <c r="I3210" s="11"/>
      <c r="J3210" s="207">
        <v>758.89</v>
      </c>
      <c r="K3210" s="11"/>
      <c r="M3210" s="11">
        <v>2</v>
      </c>
      <c r="N3210" s="70"/>
      <c r="P3210" s="196">
        <f t="shared" si="240"/>
        <v>379.44499999999999</v>
      </c>
      <c r="Q3210" s="11"/>
      <c r="R3210" s="11"/>
      <c r="S3210" s="11"/>
      <c r="T3210" s="170">
        <f t="shared" si="241"/>
        <v>6452</v>
      </c>
      <c r="U3210" s="11"/>
      <c r="V3210" s="11"/>
      <c r="W3210" s="11"/>
      <c r="Y3210" s="11">
        <v>758.89</v>
      </c>
      <c r="Z3210" s="11">
        <f t="shared" si="238"/>
        <v>1073.3699999999999</v>
      </c>
      <c r="AB3210" s="11">
        <f t="shared" si="239"/>
        <v>619.34</v>
      </c>
      <c r="AC3210" s="170">
        <v>753.56</v>
      </c>
      <c r="AD3210" s="11"/>
      <c r="AE3210" s="4"/>
      <c r="AF3210" s="4"/>
    </row>
    <row r="3211" spans="1:32">
      <c r="A3211" s="56"/>
      <c r="B3211" s="195"/>
      <c r="C3211" s="11" t="s">
        <v>427</v>
      </c>
      <c r="D3211" s="11"/>
      <c r="E3211" s="11" t="s">
        <v>323</v>
      </c>
      <c r="F3211" s="11">
        <v>727661</v>
      </c>
      <c r="G3211" s="11"/>
      <c r="H3211" s="11">
        <f t="shared" si="237"/>
        <v>2081</v>
      </c>
      <c r="I3211" s="11"/>
      <c r="J3211" s="207">
        <v>64801.739999999969</v>
      </c>
      <c r="K3211" s="11"/>
      <c r="M3211" s="11">
        <v>181</v>
      </c>
      <c r="N3211" s="70"/>
      <c r="P3211" s="196">
        <f t="shared" si="240"/>
        <v>358.02066298342527</v>
      </c>
      <c r="Q3211" s="11"/>
      <c r="R3211" s="11"/>
      <c r="S3211" s="11"/>
      <c r="T3211" s="170">
        <f t="shared" si="241"/>
        <v>4020.2265193370167</v>
      </c>
      <c r="U3211" s="11"/>
      <c r="V3211" s="11"/>
      <c r="W3211" s="11"/>
      <c r="Y3211" s="11">
        <v>64801.739999999969</v>
      </c>
      <c r="Z3211" s="11">
        <f t="shared" si="238"/>
        <v>91655.56</v>
      </c>
      <c r="AB3211" s="11">
        <f t="shared" si="239"/>
        <v>52885.69</v>
      </c>
      <c r="AC3211" s="170">
        <v>64346.51</v>
      </c>
      <c r="AD3211" s="11"/>
      <c r="AE3211" s="4"/>
      <c r="AF3211" s="4"/>
    </row>
    <row r="3212" spans="1:32">
      <c r="A3212" s="56"/>
      <c r="B3212" s="195"/>
      <c r="C3212" s="11" t="s">
        <v>427</v>
      </c>
      <c r="D3212" s="11"/>
      <c r="E3212" s="11" t="s">
        <v>75</v>
      </c>
      <c r="F3212" s="11">
        <v>2440</v>
      </c>
      <c r="G3212" s="11"/>
      <c r="H3212" s="11">
        <f t="shared" si="237"/>
        <v>7</v>
      </c>
      <c r="I3212" s="11"/>
      <c r="J3212" s="207">
        <v>797.7</v>
      </c>
      <c r="K3212" s="11"/>
      <c r="M3212" s="11">
        <v>1</v>
      </c>
      <c r="N3212" s="70"/>
      <c r="P3212" s="196">
        <f t="shared" si="240"/>
        <v>797.7</v>
      </c>
      <c r="Q3212" s="11"/>
      <c r="R3212" s="11"/>
      <c r="S3212" s="11"/>
      <c r="T3212" s="170">
        <f t="shared" si="241"/>
        <v>2440</v>
      </c>
      <c r="U3212" s="11"/>
      <c r="V3212" s="11"/>
      <c r="W3212" s="11"/>
      <c r="Y3212" s="11">
        <v>797.7</v>
      </c>
      <c r="Z3212" s="11">
        <f t="shared" si="238"/>
        <v>1128.27</v>
      </c>
      <c r="AB3212" s="11">
        <f t="shared" si="239"/>
        <v>651.02</v>
      </c>
      <c r="AC3212" s="170">
        <v>792.1</v>
      </c>
      <c r="AD3212" s="11"/>
      <c r="AE3212" s="4"/>
      <c r="AF3212" s="4"/>
    </row>
    <row r="3213" spans="1:32">
      <c r="A3213" s="56"/>
      <c r="B3213" s="195"/>
      <c r="C3213" s="11" t="s">
        <v>428</v>
      </c>
      <c r="D3213" s="11"/>
      <c r="E3213" s="11" t="s">
        <v>59</v>
      </c>
      <c r="F3213" s="11">
        <v>5460</v>
      </c>
      <c r="G3213" s="11"/>
      <c r="H3213" s="11">
        <f t="shared" si="237"/>
        <v>16</v>
      </c>
      <c r="I3213" s="11"/>
      <c r="J3213" s="207">
        <v>723.94</v>
      </c>
      <c r="K3213" s="11"/>
      <c r="M3213" s="11">
        <v>14</v>
      </c>
      <c r="N3213" s="70"/>
      <c r="P3213" s="196">
        <f t="shared" si="240"/>
        <v>51.71</v>
      </c>
      <c r="Q3213" s="11"/>
      <c r="R3213" s="11"/>
      <c r="S3213" s="11"/>
      <c r="T3213" s="170">
        <f t="shared" si="241"/>
        <v>390</v>
      </c>
      <c r="U3213" s="11"/>
      <c r="V3213" s="11"/>
      <c r="W3213" s="11"/>
      <c r="Y3213" s="11">
        <v>723.94</v>
      </c>
      <c r="Z3213" s="11">
        <f t="shared" si="238"/>
        <v>1023.94</v>
      </c>
      <c r="AB3213" s="11">
        <f t="shared" si="239"/>
        <v>590.82000000000005</v>
      </c>
      <c r="AC3213" s="170">
        <v>718.85</v>
      </c>
      <c r="AD3213" s="11"/>
      <c r="AE3213" s="4"/>
      <c r="AF3213" s="4"/>
    </row>
    <row r="3214" spans="1:32">
      <c r="A3214" s="56"/>
      <c r="B3214" s="195"/>
      <c r="C3214" s="11" t="s">
        <v>429</v>
      </c>
      <c r="D3214" s="11"/>
      <c r="E3214" s="11" t="s">
        <v>430</v>
      </c>
      <c r="F3214" s="11">
        <v>5994122</v>
      </c>
      <c r="G3214" s="11"/>
      <c r="H3214" s="11">
        <f t="shared" si="237"/>
        <v>17142</v>
      </c>
      <c r="I3214" s="11"/>
      <c r="J3214" s="207">
        <v>340096.42000000016</v>
      </c>
      <c r="K3214" s="11"/>
      <c r="M3214" s="11">
        <v>383</v>
      </c>
      <c r="N3214" s="70"/>
      <c r="P3214" s="196">
        <f t="shared" si="240"/>
        <v>887.98020887728501</v>
      </c>
      <c r="Q3214" s="11"/>
      <c r="R3214" s="11"/>
      <c r="S3214" s="11"/>
      <c r="T3214" s="170">
        <f t="shared" si="241"/>
        <v>15650.44908616188</v>
      </c>
      <c r="U3214" s="11"/>
      <c r="V3214" s="11"/>
      <c r="W3214" s="11"/>
      <c r="Y3214" s="11">
        <v>340096.42000000016</v>
      </c>
      <c r="Z3214" s="11">
        <f t="shared" si="238"/>
        <v>481032.26</v>
      </c>
      <c r="AB3214" s="11">
        <f t="shared" si="239"/>
        <v>277557.90999999997</v>
      </c>
      <c r="AC3214" s="170">
        <v>337707.26</v>
      </c>
      <c r="AD3214" s="11"/>
      <c r="AE3214" s="4"/>
      <c r="AF3214" s="4"/>
    </row>
    <row r="3215" spans="1:32">
      <c r="A3215" s="56"/>
      <c r="B3215" s="195"/>
      <c r="C3215" s="11" t="s">
        <v>431</v>
      </c>
      <c r="D3215" s="11"/>
      <c r="E3215" s="11" t="s">
        <v>432</v>
      </c>
      <c r="F3215" s="11">
        <v>10177435</v>
      </c>
      <c r="G3215" s="11"/>
      <c r="H3215" s="11">
        <f t="shared" si="237"/>
        <v>29106</v>
      </c>
      <c r="I3215" s="11"/>
      <c r="J3215" s="207">
        <v>418462.72000000009</v>
      </c>
      <c r="K3215" s="11"/>
      <c r="M3215" s="11">
        <v>198</v>
      </c>
      <c r="N3215" s="70"/>
      <c r="P3215" s="196">
        <f t="shared" si="240"/>
        <v>2113.4480808080812</v>
      </c>
      <c r="Q3215" s="11"/>
      <c r="R3215" s="11"/>
      <c r="S3215" s="11"/>
      <c r="T3215" s="170">
        <f t="shared" si="241"/>
        <v>51401.186868686869</v>
      </c>
      <c r="U3215" s="11"/>
      <c r="V3215" s="11"/>
      <c r="W3215" s="11"/>
      <c r="Y3215" s="11">
        <v>418462.72000000009</v>
      </c>
      <c r="Z3215" s="11">
        <f t="shared" si="238"/>
        <v>591873.53</v>
      </c>
      <c r="AB3215" s="11">
        <f t="shared" si="239"/>
        <v>341513.85</v>
      </c>
      <c r="AC3215" s="170">
        <v>415523.05</v>
      </c>
      <c r="AD3215" s="11"/>
      <c r="AE3215" s="4"/>
      <c r="AF3215" s="4"/>
    </row>
    <row r="3216" spans="1:32">
      <c r="A3216" s="56"/>
      <c r="B3216" s="195"/>
      <c r="C3216" s="11" t="s">
        <v>433</v>
      </c>
      <c r="D3216" s="11"/>
      <c r="E3216" s="11" t="s">
        <v>57</v>
      </c>
      <c r="F3216" s="11">
        <v>1953</v>
      </c>
      <c r="G3216" s="11"/>
      <c r="H3216" s="11">
        <f t="shared" si="237"/>
        <v>6</v>
      </c>
      <c r="I3216" s="11"/>
      <c r="J3216" s="207">
        <v>184.26999999999998</v>
      </c>
      <c r="K3216" s="11"/>
      <c r="M3216" s="11">
        <v>2</v>
      </c>
      <c r="N3216" s="70"/>
      <c r="P3216" s="196">
        <f t="shared" si="240"/>
        <v>92.134999999999991</v>
      </c>
      <c r="Q3216" s="11"/>
      <c r="R3216" s="11"/>
      <c r="S3216" s="11"/>
      <c r="T3216" s="170">
        <f t="shared" si="241"/>
        <v>976.5</v>
      </c>
      <c r="U3216" s="11"/>
      <c r="V3216" s="11"/>
      <c r="W3216" s="11"/>
      <c r="Y3216" s="11">
        <v>184.26999999999998</v>
      </c>
      <c r="Z3216" s="11">
        <f t="shared" si="238"/>
        <v>260.63</v>
      </c>
      <c r="AB3216" s="11">
        <f t="shared" si="239"/>
        <v>150.38999999999999</v>
      </c>
      <c r="AC3216" s="170">
        <v>182.98</v>
      </c>
      <c r="AD3216" s="11"/>
      <c r="AE3216" s="4"/>
      <c r="AF3216" s="4"/>
    </row>
    <row r="3217" spans="1:32">
      <c r="A3217" s="56"/>
      <c r="B3217" s="195"/>
      <c r="C3217" s="11" t="s">
        <v>434</v>
      </c>
      <c r="D3217" s="11"/>
      <c r="E3217" s="11" t="s">
        <v>164</v>
      </c>
      <c r="F3217" s="11">
        <v>1523546</v>
      </c>
      <c r="G3217" s="11"/>
      <c r="H3217" s="11">
        <f t="shared" si="237"/>
        <v>4357</v>
      </c>
      <c r="I3217" s="11"/>
      <c r="J3217" s="207">
        <v>155552.94000000009</v>
      </c>
      <c r="K3217" s="11"/>
      <c r="M3217" s="11">
        <v>426</v>
      </c>
      <c r="N3217" s="70"/>
      <c r="P3217" s="196">
        <f t="shared" si="240"/>
        <v>365.14774647887344</v>
      </c>
      <c r="Q3217" s="11"/>
      <c r="R3217" s="11"/>
      <c r="S3217" s="11"/>
      <c r="T3217" s="170">
        <f t="shared" si="241"/>
        <v>3576.3990610328638</v>
      </c>
      <c r="U3217" s="11"/>
      <c r="V3217" s="11"/>
      <c r="W3217" s="11"/>
      <c r="Y3217" s="11">
        <v>155552.94000000009</v>
      </c>
      <c r="Z3217" s="11">
        <f t="shared" si="238"/>
        <v>220014.02</v>
      </c>
      <c r="AB3217" s="11">
        <f t="shared" si="239"/>
        <v>126949.14</v>
      </c>
      <c r="AC3217" s="170">
        <v>154460.19</v>
      </c>
      <c r="AD3217" s="11"/>
      <c r="AE3217" s="4"/>
      <c r="AF3217" s="4"/>
    </row>
    <row r="3218" spans="1:32">
      <c r="A3218" s="56"/>
      <c r="B3218" s="195"/>
      <c r="C3218" s="11" t="s">
        <v>435</v>
      </c>
      <c r="D3218" s="11"/>
      <c r="E3218" s="11" t="s">
        <v>436</v>
      </c>
      <c r="F3218" s="11">
        <v>4124751</v>
      </c>
      <c r="G3218" s="11"/>
      <c r="H3218" s="11">
        <f t="shared" si="237"/>
        <v>11796</v>
      </c>
      <c r="I3218" s="11"/>
      <c r="J3218" s="207">
        <v>341891.75000000017</v>
      </c>
      <c r="K3218" s="11"/>
      <c r="M3218" s="11">
        <v>685</v>
      </c>
      <c r="N3218" s="70"/>
      <c r="P3218" s="196">
        <f t="shared" si="240"/>
        <v>499.11204379562071</v>
      </c>
      <c r="Q3218" s="11"/>
      <c r="R3218" s="11"/>
      <c r="S3218" s="11"/>
      <c r="T3218" s="170">
        <f t="shared" si="241"/>
        <v>6021.5343065693432</v>
      </c>
      <c r="U3218" s="11"/>
      <c r="V3218" s="11"/>
      <c r="W3218" s="11"/>
      <c r="Y3218" s="11">
        <v>341891.75000000017</v>
      </c>
      <c r="Z3218" s="11">
        <f t="shared" si="238"/>
        <v>483571.57</v>
      </c>
      <c r="AB3218" s="11">
        <f t="shared" si="239"/>
        <v>279023.11</v>
      </c>
      <c r="AC3218" s="170">
        <v>339489.98</v>
      </c>
      <c r="AD3218" s="11"/>
      <c r="AE3218" s="4"/>
      <c r="AF3218" s="4"/>
    </row>
    <row r="3219" spans="1:32">
      <c r="A3219" s="56"/>
      <c r="B3219" s="195"/>
      <c r="C3219" s="11" t="s">
        <v>435</v>
      </c>
      <c r="D3219" s="11"/>
      <c r="E3219" s="11" t="s">
        <v>152</v>
      </c>
      <c r="F3219" s="11">
        <v>282</v>
      </c>
      <c r="G3219" s="11"/>
      <c r="H3219" s="11">
        <f t="shared" si="237"/>
        <v>1</v>
      </c>
      <c r="I3219" s="11"/>
      <c r="J3219" s="207">
        <v>66.83</v>
      </c>
      <c r="K3219" s="11"/>
      <c r="M3219" s="11">
        <v>1</v>
      </c>
      <c r="N3219" s="70"/>
      <c r="P3219" s="196">
        <f t="shared" si="240"/>
        <v>66.83</v>
      </c>
      <c r="Q3219" s="11"/>
      <c r="R3219" s="11"/>
      <c r="S3219" s="11"/>
      <c r="T3219" s="170">
        <f t="shared" si="241"/>
        <v>282</v>
      </c>
      <c r="U3219" s="11"/>
      <c r="V3219" s="11"/>
      <c r="W3219" s="11"/>
      <c r="Y3219" s="11">
        <v>66.83</v>
      </c>
      <c r="Z3219" s="11">
        <f t="shared" si="238"/>
        <v>94.52</v>
      </c>
      <c r="AB3219" s="11">
        <f t="shared" si="239"/>
        <v>54.54</v>
      </c>
      <c r="AC3219" s="170">
        <v>66.36</v>
      </c>
      <c r="AD3219" s="11"/>
      <c r="AE3219" s="4"/>
      <c r="AF3219" s="4"/>
    </row>
    <row r="3220" spans="1:32">
      <c r="A3220" s="56"/>
      <c r="B3220" s="195"/>
      <c r="C3220" s="11" t="s">
        <v>437</v>
      </c>
      <c r="D3220" s="11"/>
      <c r="E3220" s="11" t="s">
        <v>68</v>
      </c>
      <c r="F3220" s="11">
        <v>4971</v>
      </c>
      <c r="G3220" s="11"/>
      <c r="H3220" s="11">
        <f t="shared" si="237"/>
        <v>14</v>
      </c>
      <c r="I3220" s="11"/>
      <c r="J3220" s="207">
        <v>881.41000000000008</v>
      </c>
      <c r="K3220" s="11"/>
      <c r="M3220" s="11">
        <v>5</v>
      </c>
      <c r="N3220" s="70"/>
      <c r="P3220" s="196">
        <f t="shared" si="240"/>
        <v>176.28200000000001</v>
      </c>
      <c r="Q3220" s="11"/>
      <c r="R3220" s="11"/>
      <c r="S3220" s="11"/>
      <c r="T3220" s="170">
        <f t="shared" si="241"/>
        <v>994.2</v>
      </c>
      <c r="U3220" s="11"/>
      <c r="V3220" s="11"/>
      <c r="W3220" s="11"/>
      <c r="Y3220" s="11">
        <v>881.41000000000008</v>
      </c>
      <c r="Z3220" s="11">
        <f t="shared" si="238"/>
        <v>1246.67</v>
      </c>
      <c r="AB3220" s="11">
        <f t="shared" si="239"/>
        <v>719.33</v>
      </c>
      <c r="AC3220" s="170">
        <v>875.22</v>
      </c>
      <c r="AD3220" s="11"/>
      <c r="AE3220" s="4"/>
      <c r="AF3220" s="4"/>
    </row>
    <row r="3221" spans="1:32">
      <c r="A3221" s="56"/>
      <c r="B3221" s="195"/>
      <c r="C3221" s="11" t="s">
        <v>438</v>
      </c>
      <c r="D3221" s="11"/>
      <c r="E3221" s="11" t="s">
        <v>152</v>
      </c>
      <c r="F3221" s="11">
        <v>1138</v>
      </c>
      <c r="G3221" s="11"/>
      <c r="H3221" s="11">
        <f t="shared" si="237"/>
        <v>3</v>
      </c>
      <c r="I3221" s="11"/>
      <c r="J3221" s="207">
        <v>344.71999999999997</v>
      </c>
      <c r="K3221" s="11"/>
      <c r="M3221" s="11">
        <v>8</v>
      </c>
      <c r="N3221" s="70"/>
      <c r="P3221" s="196">
        <f t="shared" si="240"/>
        <v>43.089999999999996</v>
      </c>
      <c r="Q3221" s="11"/>
      <c r="R3221" s="11"/>
      <c r="S3221" s="11"/>
      <c r="T3221" s="170">
        <f t="shared" si="241"/>
        <v>142.25</v>
      </c>
      <c r="U3221" s="11"/>
      <c r="V3221" s="11"/>
      <c r="W3221" s="11"/>
      <c r="Y3221" s="11">
        <v>344.71999999999997</v>
      </c>
      <c r="Z3221" s="11">
        <f t="shared" si="238"/>
        <v>487.57</v>
      </c>
      <c r="AB3221" s="11">
        <f t="shared" si="239"/>
        <v>281.33</v>
      </c>
      <c r="AC3221" s="170">
        <v>342.3</v>
      </c>
      <c r="AD3221" s="11"/>
      <c r="AE3221" s="4"/>
      <c r="AF3221" s="4"/>
    </row>
    <row r="3222" spans="1:32">
      <c r="A3222" s="56"/>
      <c r="B3222" s="195"/>
      <c r="C3222" s="11" t="s">
        <v>439</v>
      </c>
      <c r="D3222" s="11"/>
      <c r="E3222" s="11" t="s">
        <v>115</v>
      </c>
      <c r="F3222" s="11">
        <v>316047</v>
      </c>
      <c r="G3222" s="11"/>
      <c r="H3222" s="11">
        <f t="shared" si="237"/>
        <v>904</v>
      </c>
      <c r="I3222" s="11"/>
      <c r="J3222" s="207">
        <v>33238.010000000031</v>
      </c>
      <c r="K3222" s="11"/>
      <c r="M3222" s="11">
        <v>80</v>
      </c>
      <c r="N3222" s="70"/>
      <c r="P3222" s="196">
        <f t="shared" si="240"/>
        <v>415.47512500000039</v>
      </c>
      <c r="Q3222" s="11"/>
      <c r="R3222" s="11"/>
      <c r="S3222" s="11"/>
      <c r="T3222" s="170">
        <f t="shared" si="241"/>
        <v>3950.5875000000001</v>
      </c>
      <c r="U3222" s="11"/>
      <c r="V3222" s="11"/>
      <c r="W3222" s="11"/>
      <c r="Y3222" s="11">
        <v>33238.010000000031</v>
      </c>
      <c r="Z3222" s="11">
        <f t="shared" si="238"/>
        <v>47011.83</v>
      </c>
      <c r="AB3222" s="11">
        <f t="shared" si="239"/>
        <v>27126.05</v>
      </c>
      <c r="AC3222" s="170">
        <v>33004.519999999997</v>
      </c>
      <c r="AD3222" s="11"/>
      <c r="AE3222" s="4"/>
      <c r="AF3222" s="4"/>
    </row>
    <row r="3223" spans="1:32">
      <c r="A3223" s="56"/>
      <c r="B3223" s="195"/>
      <c r="C3223" s="11" t="s">
        <v>442</v>
      </c>
      <c r="D3223" s="11"/>
      <c r="E3223" s="11" t="s">
        <v>432</v>
      </c>
      <c r="F3223" s="11">
        <v>2680</v>
      </c>
      <c r="G3223" s="11"/>
      <c r="H3223" s="11">
        <f t="shared" si="237"/>
        <v>8</v>
      </c>
      <c r="I3223" s="11"/>
      <c r="J3223" s="207">
        <v>463.46</v>
      </c>
      <c r="K3223" s="11"/>
      <c r="M3223" s="11">
        <v>1</v>
      </c>
      <c r="N3223" s="70"/>
      <c r="P3223" s="196">
        <f t="shared" si="240"/>
        <v>463.46</v>
      </c>
      <c r="Q3223" s="11"/>
      <c r="R3223" s="11"/>
      <c r="S3223" s="11"/>
      <c r="T3223" s="170">
        <f t="shared" si="241"/>
        <v>2680</v>
      </c>
      <c r="U3223" s="11"/>
      <c r="V3223" s="11"/>
      <c r="W3223" s="11"/>
      <c r="Y3223" s="11">
        <v>463.46</v>
      </c>
      <c r="Z3223" s="11">
        <f t="shared" si="238"/>
        <v>655.52</v>
      </c>
      <c r="AB3223" s="11">
        <f t="shared" si="239"/>
        <v>378.24</v>
      </c>
      <c r="AC3223" s="170">
        <v>460.2</v>
      </c>
      <c r="AD3223" s="11"/>
      <c r="AE3223" s="4"/>
      <c r="AF3223" s="4"/>
    </row>
    <row r="3224" spans="1:32">
      <c r="A3224" s="56"/>
      <c r="B3224" s="195"/>
      <c r="C3224" s="11" t="s">
        <v>442</v>
      </c>
      <c r="D3224" s="11"/>
      <c r="E3224" s="11" t="s">
        <v>443</v>
      </c>
      <c r="F3224" s="11">
        <v>33943</v>
      </c>
      <c r="G3224" s="11"/>
      <c r="H3224" s="11">
        <f t="shared" si="237"/>
        <v>97</v>
      </c>
      <c r="I3224" s="11"/>
      <c r="J3224" s="207">
        <v>5115.2</v>
      </c>
      <c r="K3224" s="11"/>
      <c r="M3224" s="11">
        <v>38</v>
      </c>
      <c r="N3224" s="70"/>
      <c r="P3224" s="196">
        <f t="shared" si="240"/>
        <v>134.61052631578946</v>
      </c>
      <c r="Q3224" s="11"/>
      <c r="R3224" s="11"/>
      <c r="S3224" s="11"/>
      <c r="T3224" s="170">
        <f t="shared" si="241"/>
        <v>893.23684210526312</v>
      </c>
      <c r="U3224" s="11"/>
      <c r="V3224" s="11"/>
      <c r="W3224" s="11"/>
      <c r="Y3224" s="11">
        <v>5115.2</v>
      </c>
      <c r="Z3224" s="11">
        <f t="shared" si="238"/>
        <v>7234.94</v>
      </c>
      <c r="AB3224" s="11">
        <f t="shared" si="239"/>
        <v>4174.59</v>
      </c>
      <c r="AC3224" s="170">
        <v>5079.2700000000004</v>
      </c>
      <c r="AD3224" s="11"/>
      <c r="AE3224" s="4"/>
      <c r="AF3224" s="4"/>
    </row>
    <row r="3225" spans="1:32">
      <c r="A3225" s="56"/>
      <c r="B3225" s="195"/>
      <c r="C3225" s="11" t="s">
        <v>444</v>
      </c>
      <c r="D3225" s="11"/>
      <c r="E3225" s="11" t="s">
        <v>57</v>
      </c>
      <c r="F3225" s="11">
        <v>1121</v>
      </c>
      <c r="G3225" s="11"/>
      <c r="H3225" s="11">
        <f t="shared" si="237"/>
        <v>3</v>
      </c>
      <c r="I3225" s="11"/>
      <c r="J3225" s="207">
        <v>196.57</v>
      </c>
      <c r="K3225" s="11"/>
      <c r="M3225" s="11">
        <v>1</v>
      </c>
      <c r="N3225" s="70"/>
      <c r="P3225" s="196">
        <f t="shared" si="240"/>
        <v>196.57</v>
      </c>
      <c r="Q3225" s="11"/>
      <c r="R3225" s="11"/>
      <c r="S3225" s="11"/>
      <c r="T3225" s="170">
        <f t="shared" si="241"/>
        <v>1121</v>
      </c>
      <c r="U3225" s="11"/>
      <c r="V3225" s="11"/>
      <c r="W3225" s="11"/>
      <c r="Y3225" s="11">
        <v>196.57</v>
      </c>
      <c r="Z3225" s="11">
        <f t="shared" si="238"/>
        <v>278.02999999999997</v>
      </c>
      <c r="AB3225" s="11">
        <f t="shared" si="239"/>
        <v>160.41999999999999</v>
      </c>
      <c r="AC3225" s="170">
        <v>195.19</v>
      </c>
      <c r="AD3225" s="11"/>
      <c r="AE3225" s="4"/>
      <c r="AF3225" s="4"/>
    </row>
    <row r="3226" spans="1:32">
      <c r="A3226" s="56"/>
      <c r="B3226" s="195"/>
      <c r="C3226" s="11" t="s">
        <v>444</v>
      </c>
      <c r="D3226" s="11"/>
      <c r="E3226" s="11" t="s">
        <v>190</v>
      </c>
      <c r="F3226" s="11">
        <v>860385</v>
      </c>
      <c r="G3226" s="11"/>
      <c r="H3226" s="11">
        <f t="shared" si="237"/>
        <v>2461</v>
      </c>
      <c r="I3226" s="11"/>
      <c r="J3226" s="207">
        <v>80851.290000000037</v>
      </c>
      <c r="K3226" s="11"/>
      <c r="M3226" s="11">
        <v>251</v>
      </c>
      <c r="N3226" s="70"/>
      <c r="P3226" s="196">
        <f t="shared" si="240"/>
        <v>322.11669322709179</v>
      </c>
      <c r="Q3226" s="11"/>
      <c r="R3226" s="11"/>
      <c r="S3226" s="11"/>
      <c r="T3226" s="170">
        <f t="shared" si="241"/>
        <v>3427.828685258964</v>
      </c>
      <c r="U3226" s="11"/>
      <c r="V3226" s="11"/>
      <c r="W3226" s="11"/>
      <c r="Y3226" s="11">
        <v>80851.290000000037</v>
      </c>
      <c r="Z3226" s="11">
        <f t="shared" si="238"/>
        <v>114356.04</v>
      </c>
      <c r="AB3226" s="11">
        <f t="shared" si="239"/>
        <v>65983.98</v>
      </c>
      <c r="AC3226" s="170">
        <v>80283.31</v>
      </c>
      <c r="AD3226" s="11"/>
      <c r="AE3226" s="4"/>
      <c r="AF3226" s="4"/>
    </row>
    <row r="3227" spans="1:32">
      <c r="A3227" s="56"/>
      <c r="B3227" s="195"/>
      <c r="C3227" s="11" t="s">
        <v>446</v>
      </c>
      <c r="D3227" s="11"/>
      <c r="E3227" s="11" t="s">
        <v>190</v>
      </c>
      <c r="F3227" s="11">
        <v>213009</v>
      </c>
      <c r="G3227" s="11"/>
      <c r="H3227" s="11">
        <f t="shared" si="237"/>
        <v>609</v>
      </c>
      <c r="I3227" s="11"/>
      <c r="J3227" s="207">
        <v>17396.03</v>
      </c>
      <c r="K3227" s="11"/>
      <c r="M3227" s="11">
        <v>26</v>
      </c>
      <c r="N3227" s="70"/>
      <c r="P3227" s="196">
        <f t="shared" si="240"/>
        <v>669.07807692307688</v>
      </c>
      <c r="Q3227" s="11"/>
      <c r="R3227" s="11"/>
      <c r="S3227" s="11"/>
      <c r="T3227" s="170">
        <f t="shared" si="241"/>
        <v>8192.6538461538457</v>
      </c>
      <c r="U3227" s="11"/>
      <c r="V3227" s="11"/>
      <c r="W3227" s="11"/>
      <c r="Y3227" s="11">
        <v>17396.03</v>
      </c>
      <c r="Z3227" s="11">
        <f t="shared" si="238"/>
        <v>24604.94</v>
      </c>
      <c r="AB3227" s="11">
        <f t="shared" si="239"/>
        <v>14197.17</v>
      </c>
      <c r="AC3227" s="170">
        <v>17273.82</v>
      </c>
      <c r="AD3227" s="11"/>
      <c r="AE3227" s="4"/>
      <c r="AF3227" s="4"/>
    </row>
    <row r="3228" spans="1:32">
      <c r="A3228" s="56"/>
      <c r="B3228" s="195"/>
      <c r="C3228" s="11" t="s">
        <v>447</v>
      </c>
      <c r="D3228" s="11"/>
      <c r="E3228" s="11" t="s">
        <v>52</v>
      </c>
      <c r="F3228" s="11">
        <v>129476</v>
      </c>
      <c r="G3228" s="11"/>
      <c r="H3228" s="11">
        <f t="shared" si="237"/>
        <v>370</v>
      </c>
      <c r="I3228" s="11"/>
      <c r="J3228" s="207">
        <v>18695.93</v>
      </c>
      <c r="K3228" s="11"/>
      <c r="M3228" s="11">
        <v>26</v>
      </c>
      <c r="N3228" s="70"/>
      <c r="P3228" s="196">
        <f t="shared" si="240"/>
        <v>719.07423076923078</v>
      </c>
      <c r="Q3228" s="11"/>
      <c r="R3228" s="11"/>
      <c r="S3228" s="11"/>
      <c r="T3228" s="170">
        <f t="shared" si="241"/>
        <v>4979.8461538461543</v>
      </c>
      <c r="U3228" s="11"/>
      <c r="V3228" s="11"/>
      <c r="W3228" s="11"/>
      <c r="Y3228" s="11">
        <v>18695.93</v>
      </c>
      <c r="Z3228" s="11">
        <f t="shared" si="238"/>
        <v>26443.52</v>
      </c>
      <c r="AB3228" s="11">
        <f t="shared" si="239"/>
        <v>15258.04</v>
      </c>
      <c r="AC3228" s="170">
        <v>18564.59</v>
      </c>
      <c r="AD3228" s="11"/>
      <c r="AE3228" s="4"/>
      <c r="AF3228" s="4"/>
    </row>
    <row r="3229" spans="1:32">
      <c r="A3229" s="56"/>
      <c r="B3229" s="195"/>
      <c r="C3229" s="11" t="s">
        <v>448</v>
      </c>
      <c r="D3229" s="11"/>
      <c r="E3229" s="11" t="s">
        <v>166</v>
      </c>
      <c r="F3229" s="11">
        <v>7772</v>
      </c>
      <c r="G3229" s="11"/>
      <c r="H3229" s="11">
        <f t="shared" si="237"/>
        <v>22</v>
      </c>
      <c r="I3229" s="11"/>
      <c r="J3229" s="207">
        <v>1335.4800000000002</v>
      </c>
      <c r="K3229" s="11"/>
      <c r="M3229" s="11">
        <v>8</v>
      </c>
      <c r="N3229" s="70"/>
      <c r="P3229" s="196">
        <f t="shared" si="240"/>
        <v>166.93500000000003</v>
      </c>
      <c r="Q3229" s="11"/>
      <c r="R3229" s="11"/>
      <c r="S3229" s="11"/>
      <c r="T3229" s="170">
        <f t="shared" si="241"/>
        <v>971.5</v>
      </c>
      <c r="U3229" s="11"/>
      <c r="V3229" s="11"/>
      <c r="W3229" s="11"/>
      <c r="Y3229" s="11">
        <v>1335.4800000000002</v>
      </c>
      <c r="Z3229" s="11">
        <f t="shared" si="238"/>
        <v>1888.9</v>
      </c>
      <c r="AB3229" s="11">
        <f t="shared" si="239"/>
        <v>1089.9100000000001</v>
      </c>
      <c r="AC3229" s="170">
        <v>1326.1</v>
      </c>
      <c r="AD3229" s="11"/>
      <c r="AE3229" s="4"/>
      <c r="AF3229" s="4"/>
    </row>
    <row r="3230" spans="1:32">
      <c r="A3230" s="56"/>
      <c r="B3230" s="195"/>
      <c r="C3230" s="11" t="s">
        <v>448</v>
      </c>
      <c r="D3230" s="11"/>
      <c r="E3230" s="11" t="s">
        <v>188</v>
      </c>
      <c r="F3230" s="11">
        <v>2520</v>
      </c>
      <c r="G3230" s="11"/>
      <c r="H3230" s="11">
        <f t="shared" si="237"/>
        <v>7</v>
      </c>
      <c r="I3230" s="11"/>
      <c r="J3230" s="207">
        <v>272.89</v>
      </c>
      <c r="K3230" s="11"/>
      <c r="M3230" s="11">
        <v>1</v>
      </c>
      <c r="N3230" s="70"/>
      <c r="P3230" s="196">
        <f t="shared" si="240"/>
        <v>272.89</v>
      </c>
      <c r="Q3230" s="11"/>
      <c r="R3230" s="11"/>
      <c r="S3230" s="11"/>
      <c r="T3230" s="170">
        <f t="shared" si="241"/>
        <v>2520</v>
      </c>
      <c r="U3230" s="11"/>
      <c r="V3230" s="11"/>
      <c r="W3230" s="11"/>
      <c r="Y3230" s="11">
        <v>272.89</v>
      </c>
      <c r="Z3230" s="11">
        <f t="shared" si="238"/>
        <v>385.98</v>
      </c>
      <c r="AB3230" s="11">
        <f t="shared" si="239"/>
        <v>222.71</v>
      </c>
      <c r="AC3230" s="170">
        <v>270.97000000000003</v>
      </c>
      <c r="AD3230" s="11"/>
      <c r="AE3230" s="4"/>
      <c r="AF3230" s="4"/>
    </row>
    <row r="3231" spans="1:32">
      <c r="A3231" s="56"/>
      <c r="B3231" s="195"/>
      <c r="C3231" s="11" t="s">
        <v>449</v>
      </c>
      <c r="D3231" s="11"/>
      <c r="E3231" s="11" t="s">
        <v>450</v>
      </c>
      <c r="F3231" s="11">
        <v>1767729</v>
      </c>
      <c r="G3231" s="11"/>
      <c r="H3231" s="11">
        <f t="shared" si="237"/>
        <v>5055</v>
      </c>
      <c r="I3231" s="11"/>
      <c r="J3231" s="207">
        <v>176504.8299999999</v>
      </c>
      <c r="K3231" s="11"/>
      <c r="M3231" s="11">
        <v>475</v>
      </c>
      <c r="N3231" s="70"/>
      <c r="P3231" s="196">
        <f t="shared" si="240"/>
        <v>371.58911578947345</v>
      </c>
      <c r="Q3231" s="11"/>
      <c r="R3231" s="11"/>
      <c r="S3231" s="11"/>
      <c r="T3231" s="170">
        <f t="shared" si="241"/>
        <v>3721.5347368421053</v>
      </c>
      <c r="U3231" s="11"/>
      <c r="V3231" s="11"/>
      <c r="W3231" s="11"/>
      <c r="Y3231" s="11">
        <v>176504.8299999999</v>
      </c>
      <c r="Z3231" s="11">
        <f t="shared" si="238"/>
        <v>249648.37</v>
      </c>
      <c r="AB3231" s="11">
        <f t="shared" si="239"/>
        <v>144048.29999999999</v>
      </c>
      <c r="AC3231" s="170">
        <v>175264.89</v>
      </c>
      <c r="AD3231" s="11"/>
      <c r="AE3231" s="4"/>
      <c r="AF3231" s="4"/>
    </row>
    <row r="3232" spans="1:32">
      <c r="A3232" s="56"/>
      <c r="B3232" s="195"/>
      <c r="C3232" s="11" t="s">
        <v>451</v>
      </c>
      <c r="D3232" s="11"/>
      <c r="E3232" s="11" t="s">
        <v>133</v>
      </c>
      <c r="F3232" s="11">
        <v>1112</v>
      </c>
      <c r="G3232" s="11"/>
      <c r="H3232" s="11">
        <f t="shared" si="237"/>
        <v>3</v>
      </c>
      <c r="I3232" s="11"/>
      <c r="J3232" s="207">
        <v>453.11</v>
      </c>
      <c r="K3232" s="11"/>
      <c r="M3232" s="11">
        <v>7</v>
      </c>
      <c r="N3232" s="70"/>
      <c r="P3232" s="196">
        <f t="shared" si="240"/>
        <v>64.73</v>
      </c>
      <c r="Q3232" s="11"/>
      <c r="R3232" s="11"/>
      <c r="S3232" s="11"/>
      <c r="T3232" s="170">
        <f t="shared" si="241"/>
        <v>158.85714285714286</v>
      </c>
      <c r="U3232" s="11"/>
      <c r="V3232" s="11"/>
      <c r="W3232" s="11"/>
      <c r="Y3232" s="11">
        <v>453.11</v>
      </c>
      <c r="Z3232" s="11">
        <f t="shared" si="238"/>
        <v>640.88</v>
      </c>
      <c r="AB3232" s="11">
        <f t="shared" si="239"/>
        <v>369.79</v>
      </c>
      <c r="AC3232" s="170">
        <v>449.93</v>
      </c>
      <c r="AD3232" s="11"/>
      <c r="AE3232" s="4"/>
      <c r="AF3232" s="4"/>
    </row>
    <row r="3233" spans="1:32">
      <c r="A3233" s="56"/>
      <c r="B3233" s="195"/>
      <c r="C3233" s="11" t="s">
        <v>451</v>
      </c>
      <c r="D3233" s="11"/>
      <c r="E3233" s="11" t="s">
        <v>59</v>
      </c>
      <c r="F3233" s="11">
        <v>425764</v>
      </c>
      <c r="G3233" s="11"/>
      <c r="H3233" s="11">
        <f t="shared" si="237"/>
        <v>1218</v>
      </c>
      <c r="I3233" s="11"/>
      <c r="J3233" s="207">
        <v>21770.439999999995</v>
      </c>
      <c r="K3233" s="11"/>
      <c r="M3233" s="11">
        <v>33</v>
      </c>
      <c r="N3233" s="70"/>
      <c r="P3233" s="196">
        <f t="shared" si="240"/>
        <v>659.71030303030284</v>
      </c>
      <c r="Q3233" s="11"/>
      <c r="R3233" s="11"/>
      <c r="S3233" s="11"/>
      <c r="T3233" s="170">
        <f t="shared" si="241"/>
        <v>12901.939393939394</v>
      </c>
      <c r="U3233" s="11"/>
      <c r="V3233" s="11"/>
      <c r="W3233" s="11"/>
      <c r="Y3233" s="11">
        <v>21770.439999999995</v>
      </c>
      <c r="Z3233" s="11">
        <f t="shared" si="238"/>
        <v>30792.1</v>
      </c>
      <c r="AB3233" s="11">
        <f t="shared" si="239"/>
        <v>17767.189999999999</v>
      </c>
      <c r="AC3233" s="170">
        <v>21617.5</v>
      </c>
      <c r="AD3233" s="11"/>
      <c r="AE3233" s="4"/>
      <c r="AF3233" s="4"/>
    </row>
    <row r="3234" spans="1:32">
      <c r="A3234" s="56"/>
      <c r="B3234" s="195"/>
      <c r="C3234" s="11" t="s">
        <v>452</v>
      </c>
      <c r="D3234" s="11"/>
      <c r="E3234" s="11" t="s">
        <v>188</v>
      </c>
      <c r="F3234" s="11">
        <v>11758</v>
      </c>
      <c r="G3234" s="11"/>
      <c r="H3234" s="11">
        <f t="shared" si="237"/>
        <v>34</v>
      </c>
      <c r="I3234" s="11"/>
      <c r="J3234" s="207">
        <v>771.9799999999999</v>
      </c>
      <c r="K3234" s="11"/>
      <c r="M3234" s="11">
        <v>3</v>
      </c>
      <c r="N3234" s="70"/>
      <c r="P3234" s="196">
        <f t="shared" si="240"/>
        <v>257.32666666666665</v>
      </c>
      <c r="Q3234" s="11"/>
      <c r="R3234" s="11"/>
      <c r="S3234" s="11"/>
      <c r="T3234" s="170">
        <f t="shared" si="241"/>
        <v>3919.3333333333335</v>
      </c>
      <c r="U3234" s="11"/>
      <c r="V3234" s="11"/>
      <c r="W3234" s="11"/>
      <c r="Y3234" s="11">
        <v>771.9799999999999</v>
      </c>
      <c r="Z3234" s="11">
        <f t="shared" si="238"/>
        <v>1091.8900000000001</v>
      </c>
      <c r="AB3234" s="11">
        <f t="shared" si="239"/>
        <v>630.02</v>
      </c>
      <c r="AC3234" s="170">
        <v>766.56</v>
      </c>
      <c r="AD3234" s="11"/>
      <c r="AE3234" s="4"/>
      <c r="AF3234" s="4"/>
    </row>
    <row r="3235" spans="1:32">
      <c r="A3235" s="56"/>
      <c r="B3235" s="195"/>
      <c r="C3235" s="11" t="s">
        <v>453</v>
      </c>
      <c r="D3235" s="11"/>
      <c r="E3235" s="11" t="s">
        <v>112</v>
      </c>
      <c r="F3235" s="11">
        <v>3</v>
      </c>
      <c r="G3235" s="11"/>
      <c r="H3235" s="11">
        <f t="shared" si="237"/>
        <v>0</v>
      </c>
      <c r="I3235" s="11"/>
      <c r="J3235" s="207">
        <v>11.64</v>
      </c>
      <c r="K3235" s="11"/>
      <c r="M3235" s="11">
        <v>1</v>
      </c>
      <c r="N3235" s="70"/>
      <c r="P3235" s="196">
        <f t="shared" si="240"/>
        <v>11.64</v>
      </c>
      <c r="Q3235" s="11"/>
      <c r="R3235" s="11"/>
      <c r="S3235" s="11"/>
      <c r="T3235" s="170">
        <f t="shared" si="241"/>
        <v>3</v>
      </c>
      <c r="U3235" s="11"/>
      <c r="V3235" s="11"/>
      <c r="W3235" s="11"/>
      <c r="Y3235" s="11">
        <v>11.64</v>
      </c>
      <c r="Z3235" s="11">
        <f t="shared" si="238"/>
        <v>16.46</v>
      </c>
      <c r="AB3235" s="11">
        <f t="shared" si="239"/>
        <v>9.5</v>
      </c>
      <c r="AC3235" s="170">
        <v>11.56</v>
      </c>
      <c r="AD3235" s="11"/>
      <c r="AE3235" s="4"/>
      <c r="AF3235" s="4"/>
    </row>
    <row r="3236" spans="1:32">
      <c r="A3236" s="56"/>
      <c r="B3236" s="195"/>
      <c r="C3236" s="11" t="s">
        <v>453</v>
      </c>
      <c r="D3236" s="11"/>
      <c r="E3236" s="11" t="s">
        <v>89</v>
      </c>
      <c r="F3236" s="11">
        <v>5183076</v>
      </c>
      <c r="G3236" s="11"/>
      <c r="H3236" s="11">
        <f t="shared" si="237"/>
        <v>14823</v>
      </c>
      <c r="I3236" s="11"/>
      <c r="J3236" s="207">
        <v>538603.29000000155</v>
      </c>
      <c r="K3236" s="11"/>
      <c r="M3236" s="11">
        <v>1167</v>
      </c>
      <c r="N3236" s="70"/>
      <c r="P3236" s="196">
        <f t="shared" si="240"/>
        <v>461.52809768637667</v>
      </c>
      <c r="Q3236" s="11"/>
      <c r="R3236" s="11"/>
      <c r="S3236" s="11"/>
      <c r="T3236" s="170">
        <f t="shared" si="241"/>
        <v>4441.3676092544983</v>
      </c>
      <c r="U3236" s="11"/>
      <c r="V3236" s="11"/>
      <c r="W3236" s="11"/>
      <c r="Y3236" s="11">
        <v>538603.29000000155</v>
      </c>
      <c r="Z3236" s="11">
        <f t="shared" si="238"/>
        <v>761800.31</v>
      </c>
      <c r="AB3236" s="11">
        <f t="shared" si="239"/>
        <v>439562.41</v>
      </c>
      <c r="AC3236" s="170">
        <v>534819.64</v>
      </c>
      <c r="AD3236" s="11"/>
      <c r="AE3236" s="4"/>
      <c r="AF3236" s="4"/>
    </row>
    <row r="3237" spans="1:32">
      <c r="A3237" s="56"/>
      <c r="B3237" s="195"/>
      <c r="C3237" s="11" t="s">
        <v>454</v>
      </c>
      <c r="D3237" s="11"/>
      <c r="E3237" s="11" t="s">
        <v>59</v>
      </c>
      <c r="F3237" s="11">
        <v>81214</v>
      </c>
      <c r="G3237" s="11"/>
      <c r="H3237" s="11">
        <f t="shared" si="237"/>
        <v>232</v>
      </c>
      <c r="I3237" s="11"/>
      <c r="J3237" s="207">
        <v>12120.96</v>
      </c>
      <c r="K3237" s="11"/>
      <c r="M3237" s="11">
        <v>30</v>
      </c>
      <c r="N3237" s="70"/>
      <c r="P3237" s="196">
        <f t="shared" si="240"/>
        <v>404.03199999999998</v>
      </c>
      <c r="Q3237" s="11"/>
      <c r="R3237" s="11"/>
      <c r="S3237" s="11"/>
      <c r="T3237" s="170">
        <f t="shared" si="241"/>
        <v>2707.1333333333332</v>
      </c>
      <c r="U3237" s="11"/>
      <c r="V3237" s="11"/>
      <c r="W3237" s="11"/>
      <c r="Y3237" s="11">
        <v>12120.96</v>
      </c>
      <c r="Z3237" s="11">
        <f t="shared" si="238"/>
        <v>17143.88</v>
      </c>
      <c r="AB3237" s="11">
        <f t="shared" si="239"/>
        <v>9892.1</v>
      </c>
      <c r="AC3237" s="170">
        <v>12035.81</v>
      </c>
      <c r="AD3237" s="11"/>
      <c r="AE3237" s="4"/>
      <c r="AF3237" s="4"/>
    </row>
    <row r="3238" spans="1:32">
      <c r="A3238" s="56"/>
      <c r="B3238" s="195"/>
      <c r="C3238" s="11" t="s">
        <v>455</v>
      </c>
      <c r="D3238" s="11"/>
      <c r="E3238" s="11" t="s">
        <v>52</v>
      </c>
      <c r="F3238" s="11">
        <v>373</v>
      </c>
      <c r="G3238" s="11"/>
      <c r="H3238" s="11">
        <f t="shared" si="237"/>
        <v>1</v>
      </c>
      <c r="I3238" s="11"/>
      <c r="J3238" s="207">
        <v>45.61</v>
      </c>
      <c r="K3238" s="11"/>
      <c r="M3238" s="11">
        <v>1</v>
      </c>
      <c r="N3238" s="70"/>
      <c r="P3238" s="196">
        <f t="shared" si="240"/>
        <v>45.61</v>
      </c>
      <c r="Q3238" s="11"/>
      <c r="R3238" s="11"/>
      <c r="S3238" s="11"/>
      <c r="T3238" s="170">
        <f t="shared" si="241"/>
        <v>373</v>
      </c>
      <c r="U3238" s="11"/>
      <c r="V3238" s="11"/>
      <c r="W3238" s="11"/>
      <c r="Y3238" s="11">
        <v>45.61</v>
      </c>
      <c r="Z3238" s="11">
        <f t="shared" si="238"/>
        <v>64.510000000000005</v>
      </c>
      <c r="AB3238" s="11">
        <f t="shared" si="239"/>
        <v>37.22</v>
      </c>
      <c r="AC3238" s="170">
        <v>45.29</v>
      </c>
      <c r="AD3238" s="11"/>
      <c r="AE3238" s="4"/>
      <c r="AF3238" s="4"/>
    </row>
    <row r="3239" spans="1:32">
      <c r="A3239" s="56"/>
      <c r="B3239" s="195"/>
      <c r="C3239" s="11" t="s">
        <v>455</v>
      </c>
      <c r="D3239" s="11"/>
      <c r="E3239" s="11" t="s">
        <v>54</v>
      </c>
      <c r="F3239" s="11">
        <v>51450</v>
      </c>
      <c r="G3239" s="11"/>
      <c r="H3239" s="11">
        <f t="shared" si="237"/>
        <v>147</v>
      </c>
      <c r="I3239" s="11"/>
      <c r="J3239" s="207">
        <v>7913.0399999999991</v>
      </c>
      <c r="K3239" s="11"/>
      <c r="M3239" s="11">
        <v>3</v>
      </c>
      <c r="N3239" s="70"/>
      <c r="P3239" s="196">
        <f t="shared" si="240"/>
        <v>2637.68</v>
      </c>
      <c r="Q3239" s="11"/>
      <c r="R3239" s="11"/>
      <c r="S3239" s="11"/>
      <c r="T3239" s="170">
        <f t="shared" si="241"/>
        <v>17150</v>
      </c>
      <c r="U3239" s="11"/>
      <c r="V3239" s="11"/>
      <c r="W3239" s="11"/>
      <c r="Y3239" s="11">
        <v>7913.0399999999991</v>
      </c>
      <c r="Z3239" s="11">
        <f t="shared" si="238"/>
        <v>11192.2</v>
      </c>
      <c r="AB3239" s="11">
        <f t="shared" si="239"/>
        <v>6457.95</v>
      </c>
      <c r="AC3239" s="170">
        <v>7857.45</v>
      </c>
      <c r="AD3239" s="11"/>
      <c r="AE3239" s="4"/>
      <c r="AF3239" s="4"/>
    </row>
    <row r="3240" spans="1:32">
      <c r="A3240" s="56"/>
      <c r="B3240" s="195"/>
      <c r="C3240" s="11" t="s">
        <v>455</v>
      </c>
      <c r="D3240" s="11"/>
      <c r="E3240" s="11" t="s">
        <v>198</v>
      </c>
      <c r="F3240" s="11">
        <v>52640</v>
      </c>
      <c r="G3240" s="11"/>
      <c r="H3240" s="11">
        <f t="shared" si="237"/>
        <v>151</v>
      </c>
      <c r="I3240" s="11"/>
      <c r="J3240" s="207">
        <v>8636.91</v>
      </c>
      <c r="K3240" s="11"/>
      <c r="M3240" s="11">
        <v>1</v>
      </c>
      <c r="N3240" s="70"/>
      <c r="P3240" s="196">
        <f t="shared" si="240"/>
        <v>8636.91</v>
      </c>
      <c r="Q3240" s="11"/>
      <c r="R3240" s="11"/>
      <c r="S3240" s="11"/>
      <c r="T3240" s="170">
        <f t="shared" si="241"/>
        <v>52640</v>
      </c>
      <c r="U3240" s="11"/>
      <c r="V3240" s="11"/>
      <c r="W3240" s="11"/>
      <c r="Y3240" s="11">
        <v>8636.91</v>
      </c>
      <c r="Z3240" s="11">
        <f t="shared" si="238"/>
        <v>12216.04</v>
      </c>
      <c r="AB3240" s="11">
        <f t="shared" si="239"/>
        <v>7048.71</v>
      </c>
      <c r="AC3240" s="170">
        <v>8576.24</v>
      </c>
      <c r="AD3240" s="11"/>
      <c r="AE3240" s="4"/>
      <c r="AF3240" s="4"/>
    </row>
    <row r="3241" spans="1:32">
      <c r="A3241" s="56"/>
      <c r="B3241" s="195"/>
      <c r="C3241" s="11" t="s">
        <v>455</v>
      </c>
      <c r="D3241" s="11"/>
      <c r="E3241" s="11" t="s">
        <v>297</v>
      </c>
      <c r="F3241" s="11">
        <v>143</v>
      </c>
      <c r="G3241" s="11"/>
      <c r="H3241" s="11">
        <f t="shared" si="237"/>
        <v>0</v>
      </c>
      <c r="I3241" s="11"/>
      <c r="J3241" s="207">
        <v>31.17</v>
      </c>
      <c r="K3241" s="11"/>
      <c r="M3241" s="11">
        <v>1</v>
      </c>
      <c r="N3241" s="70"/>
      <c r="P3241" s="196">
        <f t="shared" si="240"/>
        <v>31.17</v>
      </c>
      <c r="Q3241" s="11"/>
      <c r="R3241" s="11"/>
      <c r="S3241" s="11"/>
      <c r="T3241" s="170">
        <f t="shared" si="241"/>
        <v>143</v>
      </c>
      <c r="U3241" s="11"/>
      <c r="V3241" s="11"/>
      <c r="W3241" s="11"/>
      <c r="Y3241" s="11">
        <v>31.17</v>
      </c>
      <c r="Z3241" s="11">
        <f t="shared" si="238"/>
        <v>44.09</v>
      </c>
      <c r="AB3241" s="11">
        <f t="shared" si="239"/>
        <v>25.44</v>
      </c>
      <c r="AC3241" s="170">
        <v>30.95</v>
      </c>
      <c r="AD3241" s="11"/>
      <c r="AE3241" s="4"/>
      <c r="AF3241" s="4"/>
    </row>
    <row r="3242" spans="1:32">
      <c r="A3242" s="56"/>
      <c r="B3242" s="195"/>
      <c r="C3242" s="11" t="s">
        <v>455</v>
      </c>
      <c r="D3242" s="11"/>
      <c r="E3242" s="11" t="s">
        <v>66</v>
      </c>
      <c r="F3242" s="11">
        <v>2516</v>
      </c>
      <c r="G3242" s="11"/>
      <c r="H3242" s="11">
        <f t="shared" si="237"/>
        <v>7</v>
      </c>
      <c r="I3242" s="11"/>
      <c r="J3242" s="207">
        <v>213.45</v>
      </c>
      <c r="K3242" s="11"/>
      <c r="M3242" s="11">
        <v>1</v>
      </c>
      <c r="N3242" s="70"/>
      <c r="P3242" s="196">
        <f t="shared" si="240"/>
        <v>213.45</v>
      </c>
      <c r="Q3242" s="11"/>
      <c r="R3242" s="11"/>
      <c r="S3242" s="11"/>
      <c r="T3242" s="170">
        <f t="shared" si="241"/>
        <v>2516</v>
      </c>
      <c r="U3242" s="11"/>
      <c r="V3242" s="11"/>
      <c r="W3242" s="11"/>
      <c r="Y3242" s="11">
        <v>213.45</v>
      </c>
      <c r="Z3242" s="11">
        <f t="shared" si="238"/>
        <v>301.89999999999998</v>
      </c>
      <c r="AB3242" s="11">
        <f t="shared" si="239"/>
        <v>174.2</v>
      </c>
      <c r="AC3242" s="170">
        <v>211.95</v>
      </c>
      <c r="AD3242" s="11"/>
      <c r="AE3242" s="4"/>
      <c r="AF3242" s="4"/>
    </row>
    <row r="3243" spans="1:32">
      <c r="A3243" s="56"/>
      <c r="B3243" s="195"/>
      <c r="C3243" s="11" t="s">
        <v>455</v>
      </c>
      <c r="D3243" s="11"/>
      <c r="E3243" s="11" t="s">
        <v>279</v>
      </c>
      <c r="F3243" s="11">
        <v>13393431</v>
      </c>
      <c r="G3243" s="11"/>
      <c r="H3243" s="11">
        <f t="shared" si="237"/>
        <v>38303</v>
      </c>
      <c r="I3243" s="11"/>
      <c r="J3243" s="207">
        <v>473750.5500000004</v>
      </c>
      <c r="K3243" s="11"/>
      <c r="M3243" s="11">
        <v>260</v>
      </c>
      <c r="N3243" s="70"/>
      <c r="P3243" s="196">
        <f t="shared" si="240"/>
        <v>1822.1175000000014</v>
      </c>
      <c r="Q3243" s="11"/>
      <c r="R3243" s="11"/>
      <c r="S3243" s="11"/>
      <c r="T3243" s="170">
        <f t="shared" si="241"/>
        <v>51513.196153846155</v>
      </c>
      <c r="U3243" s="11"/>
      <c r="V3243" s="11"/>
      <c r="W3243" s="11"/>
      <c r="Y3243" s="11">
        <v>473750.5500000004</v>
      </c>
      <c r="Z3243" s="11">
        <f t="shared" si="238"/>
        <v>670072.61</v>
      </c>
      <c r="AB3243" s="11">
        <f t="shared" si="239"/>
        <v>386635.1</v>
      </c>
      <c r="AC3243" s="170">
        <v>470422.48</v>
      </c>
      <c r="AD3243" s="11"/>
      <c r="AE3243" s="4"/>
      <c r="AF3243" s="4"/>
    </row>
    <row r="3244" spans="1:32">
      <c r="A3244" s="56"/>
      <c r="B3244" s="195"/>
      <c r="C3244" s="11" t="s">
        <v>456</v>
      </c>
      <c r="D3244" s="11"/>
      <c r="E3244" s="11" t="s">
        <v>273</v>
      </c>
      <c r="F3244" s="11">
        <v>29323</v>
      </c>
      <c r="G3244" s="11"/>
      <c r="H3244" s="11">
        <f t="shared" si="237"/>
        <v>84</v>
      </c>
      <c r="I3244" s="11"/>
      <c r="J3244" s="207">
        <v>5208.869999999999</v>
      </c>
      <c r="K3244" s="11"/>
      <c r="M3244" s="11">
        <v>29</v>
      </c>
      <c r="N3244" s="70"/>
      <c r="P3244" s="196">
        <f t="shared" si="240"/>
        <v>179.61620689655169</v>
      </c>
      <c r="Q3244" s="11"/>
      <c r="R3244" s="11"/>
      <c r="S3244" s="11"/>
      <c r="T3244" s="170">
        <f t="shared" si="241"/>
        <v>1011.1379310344828</v>
      </c>
      <c r="U3244" s="11"/>
      <c r="V3244" s="11"/>
      <c r="W3244" s="11"/>
      <c r="Y3244" s="11">
        <v>5208.869999999999</v>
      </c>
      <c r="Z3244" s="11">
        <f t="shared" si="238"/>
        <v>7367.42</v>
      </c>
      <c r="AB3244" s="11">
        <f t="shared" si="239"/>
        <v>4251.04</v>
      </c>
      <c r="AC3244" s="170">
        <v>5172.28</v>
      </c>
      <c r="AD3244" s="11"/>
      <c r="AE3244" s="4"/>
      <c r="AF3244" s="4"/>
    </row>
    <row r="3245" spans="1:32">
      <c r="A3245" s="56"/>
      <c r="B3245" s="195"/>
      <c r="C3245" s="11" t="s">
        <v>457</v>
      </c>
      <c r="D3245" s="11"/>
      <c r="E3245" s="11" t="s">
        <v>458</v>
      </c>
      <c r="F3245" s="11">
        <v>740124</v>
      </c>
      <c r="G3245" s="11"/>
      <c r="H3245" s="11">
        <f t="shared" ref="H3245:H3308" si="242">ROUND($H$3388*F3245/$F$3388,0)</f>
        <v>2117</v>
      </c>
      <c r="I3245" s="11"/>
      <c r="J3245" s="207">
        <v>44229.059999999983</v>
      </c>
      <c r="K3245" s="11"/>
      <c r="M3245" s="11">
        <v>53</v>
      </c>
      <c r="N3245" s="70"/>
      <c r="P3245" s="196">
        <f t="shared" si="240"/>
        <v>834.51056603773554</v>
      </c>
      <c r="Q3245" s="11"/>
      <c r="R3245" s="11"/>
      <c r="S3245" s="11"/>
      <c r="T3245" s="170">
        <f t="shared" si="241"/>
        <v>13964.603773584906</v>
      </c>
      <c r="U3245" s="11"/>
      <c r="V3245" s="11"/>
      <c r="W3245" s="11"/>
      <c r="Y3245" s="11">
        <v>44229.059999999983</v>
      </c>
      <c r="Z3245" s="11">
        <f t="shared" ref="Z3245:Z3308" si="243">ROUND($Z$3388*Y3245/$Y$3388,2)</f>
        <v>62557.57</v>
      </c>
      <c r="AB3245" s="11">
        <f t="shared" ref="AB3245:AB3308" si="244">ROUND($AB$3388*Y3245/$Y$3388,2)</f>
        <v>36096.01</v>
      </c>
      <c r="AC3245" s="170">
        <v>43918.35</v>
      </c>
      <c r="AD3245" s="11"/>
      <c r="AE3245" s="4"/>
      <c r="AF3245" s="4"/>
    </row>
    <row r="3246" spans="1:32">
      <c r="A3246" s="56"/>
      <c r="B3246" s="195"/>
      <c r="C3246" s="11" t="s">
        <v>457</v>
      </c>
      <c r="D3246" s="11"/>
      <c r="E3246" s="11" t="s">
        <v>122</v>
      </c>
      <c r="F3246" s="11">
        <v>650</v>
      </c>
      <c r="G3246" s="11"/>
      <c r="H3246" s="11">
        <f t="shared" si="242"/>
        <v>2</v>
      </c>
      <c r="I3246" s="11"/>
      <c r="J3246" s="207">
        <v>132.91999999999999</v>
      </c>
      <c r="K3246" s="11"/>
      <c r="M3246" s="11">
        <v>1</v>
      </c>
      <c r="N3246" s="70"/>
      <c r="P3246" s="196">
        <f t="shared" ref="P3246:P3309" si="245">J3246/M3246</f>
        <v>132.91999999999999</v>
      </c>
      <c r="Q3246" s="11"/>
      <c r="R3246" s="11"/>
      <c r="S3246" s="11"/>
      <c r="T3246" s="170">
        <f t="shared" ref="T3246:T3309" si="246">F3246/M3246</f>
        <v>650</v>
      </c>
      <c r="U3246" s="11"/>
      <c r="V3246" s="11"/>
      <c r="W3246" s="11"/>
      <c r="Y3246" s="11">
        <v>132.91999999999999</v>
      </c>
      <c r="Z3246" s="11">
        <f t="shared" si="243"/>
        <v>188</v>
      </c>
      <c r="AB3246" s="11">
        <f t="shared" si="244"/>
        <v>108.48</v>
      </c>
      <c r="AC3246" s="170">
        <v>131.99</v>
      </c>
      <c r="AD3246" s="11"/>
      <c r="AE3246" s="4"/>
      <c r="AF3246" s="4"/>
    </row>
    <row r="3247" spans="1:32">
      <c r="A3247" s="56"/>
      <c r="B3247" s="195"/>
      <c r="C3247" s="11" t="s">
        <v>459</v>
      </c>
      <c r="D3247" s="11"/>
      <c r="E3247" s="11" t="s">
        <v>122</v>
      </c>
      <c r="F3247" s="11">
        <v>267545</v>
      </c>
      <c r="G3247" s="11"/>
      <c r="H3247" s="11">
        <f t="shared" si="242"/>
        <v>765</v>
      </c>
      <c r="I3247" s="11"/>
      <c r="J3247" s="207">
        <v>33265.859999999993</v>
      </c>
      <c r="K3247" s="11"/>
      <c r="M3247" s="11">
        <v>136</v>
      </c>
      <c r="N3247" s="70"/>
      <c r="P3247" s="196">
        <f t="shared" si="245"/>
        <v>244.60191176470585</v>
      </c>
      <c r="Q3247" s="11"/>
      <c r="R3247" s="11"/>
      <c r="S3247" s="11"/>
      <c r="T3247" s="170">
        <f t="shared" si="246"/>
        <v>1967.2426470588234</v>
      </c>
      <c r="U3247" s="11"/>
      <c r="V3247" s="11"/>
      <c r="W3247" s="11"/>
      <c r="Y3247" s="11">
        <v>33265.859999999993</v>
      </c>
      <c r="Z3247" s="11">
        <f t="shared" si="243"/>
        <v>47051.22</v>
      </c>
      <c r="AB3247" s="11">
        <f t="shared" si="244"/>
        <v>27148.78</v>
      </c>
      <c r="AC3247" s="170">
        <v>33032.17</v>
      </c>
      <c r="AD3247" s="11"/>
      <c r="AE3247" s="4"/>
      <c r="AF3247" s="4"/>
    </row>
    <row r="3248" spans="1:32">
      <c r="A3248" s="56"/>
      <c r="B3248" s="195"/>
      <c r="C3248" s="11" t="s">
        <v>460</v>
      </c>
      <c r="D3248" s="11"/>
      <c r="E3248" s="11" t="s">
        <v>62</v>
      </c>
      <c r="F3248" s="11">
        <v>497</v>
      </c>
      <c r="G3248" s="11"/>
      <c r="H3248" s="11">
        <f t="shared" si="242"/>
        <v>1</v>
      </c>
      <c r="I3248" s="11"/>
      <c r="J3248" s="207">
        <v>109.72</v>
      </c>
      <c r="K3248" s="11"/>
      <c r="M3248" s="11">
        <v>1</v>
      </c>
      <c r="N3248" s="70"/>
      <c r="P3248" s="196">
        <f t="shared" si="245"/>
        <v>109.72</v>
      </c>
      <c r="Q3248" s="11"/>
      <c r="R3248" s="11"/>
      <c r="S3248" s="11"/>
      <c r="T3248" s="170">
        <f t="shared" si="246"/>
        <v>497</v>
      </c>
      <c r="U3248" s="11"/>
      <c r="V3248" s="11"/>
      <c r="W3248" s="11"/>
      <c r="Y3248" s="11">
        <v>109.72</v>
      </c>
      <c r="Z3248" s="11">
        <f t="shared" si="243"/>
        <v>155.19</v>
      </c>
      <c r="AB3248" s="11">
        <f t="shared" si="244"/>
        <v>89.54</v>
      </c>
      <c r="AC3248" s="170">
        <v>108.95</v>
      </c>
      <c r="AD3248" s="11"/>
      <c r="AE3248" s="4"/>
      <c r="AF3248" s="4"/>
    </row>
    <row r="3249" spans="1:32">
      <c r="A3249" s="56"/>
      <c r="B3249" s="195"/>
      <c r="C3249" s="11" t="s">
        <v>460</v>
      </c>
      <c r="D3249" s="11"/>
      <c r="E3249" s="11" t="s">
        <v>183</v>
      </c>
      <c r="F3249" s="11">
        <v>207388</v>
      </c>
      <c r="G3249" s="11"/>
      <c r="H3249" s="11">
        <f t="shared" si="242"/>
        <v>593</v>
      </c>
      <c r="I3249" s="11"/>
      <c r="J3249" s="207">
        <v>28529.31</v>
      </c>
      <c r="K3249" s="11"/>
      <c r="M3249" s="11">
        <v>117</v>
      </c>
      <c r="N3249" s="70"/>
      <c r="P3249" s="196">
        <f t="shared" si="245"/>
        <v>243.84025641025642</v>
      </c>
      <c r="Q3249" s="11"/>
      <c r="R3249" s="11"/>
      <c r="S3249" s="11"/>
      <c r="T3249" s="170">
        <f t="shared" si="246"/>
        <v>1772.5470085470085</v>
      </c>
      <c r="U3249" s="11"/>
      <c r="V3249" s="11"/>
      <c r="W3249" s="11"/>
      <c r="Y3249" s="11">
        <v>28529.31</v>
      </c>
      <c r="Z3249" s="11">
        <f t="shared" si="243"/>
        <v>40351.85</v>
      </c>
      <c r="AB3249" s="11">
        <f t="shared" si="244"/>
        <v>23283.21</v>
      </c>
      <c r="AC3249" s="170">
        <v>28328.89</v>
      </c>
      <c r="AD3249" s="11"/>
      <c r="AE3249" s="4"/>
      <c r="AF3249" s="4"/>
    </row>
    <row r="3250" spans="1:32">
      <c r="A3250" s="56"/>
      <c r="B3250" s="195"/>
      <c r="C3250" s="11" t="s">
        <v>461</v>
      </c>
      <c r="D3250" s="11"/>
      <c r="E3250" s="11" t="s">
        <v>61</v>
      </c>
      <c r="F3250" s="11">
        <v>70</v>
      </c>
      <c r="G3250" s="11"/>
      <c r="H3250" s="11">
        <f t="shared" si="242"/>
        <v>0</v>
      </c>
      <c r="I3250" s="11"/>
      <c r="J3250" s="207">
        <v>24.76</v>
      </c>
      <c r="K3250" s="11"/>
      <c r="M3250" s="11">
        <v>1</v>
      </c>
      <c r="N3250" s="70"/>
      <c r="P3250" s="196">
        <f t="shared" si="245"/>
        <v>24.76</v>
      </c>
      <c r="Q3250" s="11"/>
      <c r="R3250" s="11"/>
      <c r="S3250" s="11"/>
      <c r="T3250" s="170">
        <f t="shared" si="246"/>
        <v>70</v>
      </c>
      <c r="U3250" s="11"/>
      <c r="V3250" s="11"/>
      <c r="W3250" s="11"/>
      <c r="Y3250" s="11">
        <v>24.76</v>
      </c>
      <c r="Z3250" s="11">
        <f t="shared" si="243"/>
        <v>35.020000000000003</v>
      </c>
      <c r="AB3250" s="11">
        <f t="shared" si="244"/>
        <v>20.21</v>
      </c>
      <c r="AC3250" s="170">
        <v>24.59</v>
      </c>
      <c r="AD3250" s="11"/>
      <c r="AE3250" s="4"/>
      <c r="AF3250" s="4"/>
    </row>
    <row r="3251" spans="1:32">
      <c r="A3251" s="56"/>
      <c r="B3251" s="195"/>
      <c r="C3251" s="11" t="s">
        <v>461</v>
      </c>
      <c r="D3251" s="11"/>
      <c r="E3251" s="11" t="s">
        <v>436</v>
      </c>
      <c r="F3251" s="11">
        <v>174</v>
      </c>
      <c r="G3251" s="11"/>
      <c r="H3251" s="11">
        <f t="shared" si="242"/>
        <v>0</v>
      </c>
      <c r="I3251" s="11"/>
      <c r="J3251" s="207">
        <v>42.52</v>
      </c>
      <c r="K3251" s="11"/>
      <c r="M3251" s="11">
        <v>1</v>
      </c>
      <c r="N3251" s="70"/>
      <c r="P3251" s="196">
        <f t="shared" si="245"/>
        <v>42.52</v>
      </c>
      <c r="Q3251" s="11"/>
      <c r="R3251" s="11"/>
      <c r="S3251" s="11"/>
      <c r="T3251" s="170">
        <f t="shared" si="246"/>
        <v>174</v>
      </c>
      <c r="U3251" s="11"/>
      <c r="V3251" s="11"/>
      <c r="W3251" s="11"/>
      <c r="Y3251" s="11">
        <v>42.52</v>
      </c>
      <c r="Z3251" s="11">
        <f t="shared" si="243"/>
        <v>60.14</v>
      </c>
      <c r="AB3251" s="11">
        <f t="shared" si="244"/>
        <v>34.700000000000003</v>
      </c>
      <c r="AC3251" s="170">
        <v>42.22</v>
      </c>
      <c r="AD3251" s="11"/>
      <c r="AE3251" s="4"/>
      <c r="AF3251" s="4"/>
    </row>
    <row r="3252" spans="1:32">
      <c r="A3252" s="56"/>
      <c r="B3252" s="195"/>
      <c r="C3252" s="11" t="s">
        <v>461</v>
      </c>
      <c r="D3252" s="11"/>
      <c r="E3252" s="11" t="s">
        <v>462</v>
      </c>
      <c r="F3252" s="11">
        <v>236272</v>
      </c>
      <c r="G3252" s="11"/>
      <c r="H3252" s="11">
        <f t="shared" si="242"/>
        <v>676</v>
      </c>
      <c r="I3252" s="11"/>
      <c r="J3252" s="207">
        <v>35121.969999999987</v>
      </c>
      <c r="K3252" s="11"/>
      <c r="M3252" s="11">
        <v>163</v>
      </c>
      <c r="N3252" s="70"/>
      <c r="P3252" s="196">
        <f t="shared" si="245"/>
        <v>215.47220858895696</v>
      </c>
      <c r="Q3252" s="11"/>
      <c r="R3252" s="11"/>
      <c r="S3252" s="11"/>
      <c r="T3252" s="170">
        <f t="shared" si="246"/>
        <v>1449.5214723926381</v>
      </c>
      <c r="U3252" s="11"/>
      <c r="V3252" s="11"/>
      <c r="W3252" s="11"/>
      <c r="Y3252" s="11">
        <v>35121.969999999987</v>
      </c>
      <c r="Z3252" s="11">
        <f t="shared" si="243"/>
        <v>49676.5</v>
      </c>
      <c r="AB3252" s="11">
        <f t="shared" si="244"/>
        <v>28663.58</v>
      </c>
      <c r="AC3252" s="170">
        <v>34875.24</v>
      </c>
      <c r="AD3252" s="11"/>
      <c r="AE3252" s="4"/>
      <c r="AF3252" s="4"/>
    </row>
    <row r="3253" spans="1:32">
      <c r="A3253" s="56"/>
      <c r="B3253" s="195"/>
      <c r="C3253" s="11" t="s">
        <v>461</v>
      </c>
      <c r="D3253" s="11"/>
      <c r="E3253" s="11" t="s">
        <v>152</v>
      </c>
      <c r="F3253" s="11">
        <v>1847</v>
      </c>
      <c r="G3253" s="11"/>
      <c r="H3253" s="11">
        <f t="shared" si="242"/>
        <v>5</v>
      </c>
      <c r="I3253" s="11"/>
      <c r="J3253" s="207">
        <v>153.04</v>
      </c>
      <c r="K3253" s="11"/>
      <c r="M3253" s="11">
        <v>1</v>
      </c>
      <c r="N3253" s="70"/>
      <c r="P3253" s="196">
        <f t="shared" si="245"/>
        <v>153.04</v>
      </c>
      <c r="Q3253" s="11"/>
      <c r="R3253" s="11"/>
      <c r="S3253" s="11"/>
      <c r="T3253" s="170">
        <f t="shared" si="246"/>
        <v>1847</v>
      </c>
      <c r="U3253" s="11"/>
      <c r="V3253" s="11"/>
      <c r="W3253" s="11"/>
      <c r="Y3253" s="11">
        <v>153.04</v>
      </c>
      <c r="Z3253" s="11">
        <f t="shared" si="243"/>
        <v>216.46</v>
      </c>
      <c r="AB3253" s="11">
        <f t="shared" si="244"/>
        <v>124.9</v>
      </c>
      <c r="AC3253" s="170">
        <v>151.96</v>
      </c>
      <c r="AD3253" s="11"/>
      <c r="AE3253" s="4"/>
      <c r="AF3253" s="4"/>
    </row>
    <row r="3254" spans="1:32">
      <c r="A3254" s="56"/>
      <c r="B3254" s="195"/>
      <c r="C3254" s="11" t="s">
        <v>461</v>
      </c>
      <c r="D3254" s="11"/>
      <c r="E3254" s="11" t="s">
        <v>133</v>
      </c>
      <c r="F3254" s="11">
        <v>132</v>
      </c>
      <c r="G3254" s="11"/>
      <c r="H3254" s="11">
        <f t="shared" si="242"/>
        <v>0</v>
      </c>
      <c r="I3254" s="11"/>
      <c r="J3254" s="207">
        <v>28.7</v>
      </c>
      <c r="K3254" s="11"/>
      <c r="M3254" s="11">
        <v>1</v>
      </c>
      <c r="N3254" s="70"/>
      <c r="P3254" s="196">
        <f t="shared" si="245"/>
        <v>28.7</v>
      </c>
      <c r="Q3254" s="11"/>
      <c r="R3254" s="11"/>
      <c r="S3254" s="11"/>
      <c r="T3254" s="170">
        <f t="shared" si="246"/>
        <v>132</v>
      </c>
      <c r="U3254" s="11"/>
      <c r="V3254" s="11"/>
      <c r="W3254" s="11"/>
      <c r="Y3254" s="11">
        <v>28.7</v>
      </c>
      <c r="Z3254" s="11">
        <f t="shared" si="243"/>
        <v>40.590000000000003</v>
      </c>
      <c r="AB3254" s="11">
        <f t="shared" si="244"/>
        <v>23.42</v>
      </c>
      <c r="AC3254" s="170">
        <v>28.5</v>
      </c>
      <c r="AD3254" s="11"/>
      <c r="AE3254" s="4"/>
      <c r="AF3254" s="4"/>
    </row>
    <row r="3255" spans="1:32">
      <c r="A3255" s="56"/>
      <c r="B3255" s="195"/>
      <c r="C3255" s="11" t="s">
        <v>463</v>
      </c>
      <c r="D3255" s="11"/>
      <c r="E3255" s="11" t="s">
        <v>133</v>
      </c>
      <c r="F3255" s="11">
        <v>46021</v>
      </c>
      <c r="G3255" s="11"/>
      <c r="H3255" s="11">
        <f t="shared" si="242"/>
        <v>132</v>
      </c>
      <c r="I3255" s="11"/>
      <c r="J3255" s="207">
        <v>6096.01</v>
      </c>
      <c r="K3255" s="11"/>
      <c r="M3255" s="11">
        <v>7</v>
      </c>
      <c r="N3255" s="70"/>
      <c r="P3255" s="196">
        <f t="shared" si="245"/>
        <v>870.85857142857151</v>
      </c>
      <c r="Q3255" s="11"/>
      <c r="R3255" s="11"/>
      <c r="S3255" s="11"/>
      <c r="T3255" s="170">
        <f t="shared" si="246"/>
        <v>6574.4285714285716</v>
      </c>
      <c r="U3255" s="11"/>
      <c r="V3255" s="11"/>
      <c r="W3255" s="11"/>
      <c r="Y3255" s="11">
        <v>6096.01</v>
      </c>
      <c r="Z3255" s="11">
        <f t="shared" si="243"/>
        <v>8622.19</v>
      </c>
      <c r="AB3255" s="11">
        <f t="shared" si="244"/>
        <v>4975.05</v>
      </c>
      <c r="AC3255" s="170">
        <v>6053.19</v>
      </c>
      <c r="AD3255" s="11"/>
      <c r="AE3255" s="4"/>
      <c r="AF3255" s="4"/>
    </row>
    <row r="3256" spans="1:32">
      <c r="A3256" s="56"/>
      <c r="B3256" s="195"/>
      <c r="C3256" s="11" t="s">
        <v>464</v>
      </c>
      <c r="D3256" s="11"/>
      <c r="E3256" s="11" t="s">
        <v>86</v>
      </c>
      <c r="F3256" s="11">
        <v>48</v>
      </c>
      <c r="G3256" s="11"/>
      <c r="H3256" s="11">
        <f t="shared" si="242"/>
        <v>0</v>
      </c>
      <c r="I3256" s="11"/>
      <c r="J3256" s="207">
        <v>38.159999999999997</v>
      </c>
      <c r="K3256" s="11"/>
      <c r="M3256" s="11">
        <v>3</v>
      </c>
      <c r="N3256" s="70"/>
      <c r="P3256" s="196">
        <f t="shared" si="245"/>
        <v>12.719999999999999</v>
      </c>
      <c r="Q3256" s="11"/>
      <c r="R3256" s="11"/>
      <c r="S3256" s="11"/>
      <c r="T3256" s="170">
        <f t="shared" si="246"/>
        <v>16</v>
      </c>
      <c r="U3256" s="11"/>
      <c r="V3256" s="11"/>
      <c r="W3256" s="11"/>
      <c r="Y3256" s="11">
        <v>38.159999999999997</v>
      </c>
      <c r="Z3256" s="11">
        <f t="shared" si="243"/>
        <v>53.97</v>
      </c>
      <c r="AB3256" s="11">
        <f t="shared" si="244"/>
        <v>31.14</v>
      </c>
      <c r="AC3256" s="170">
        <v>37.89</v>
      </c>
      <c r="AD3256" s="11"/>
      <c r="AE3256" s="4"/>
      <c r="AF3256" s="4"/>
    </row>
    <row r="3257" spans="1:32">
      <c r="A3257" s="56"/>
      <c r="B3257" s="195"/>
      <c r="C3257" s="11" t="s">
        <v>465</v>
      </c>
      <c r="D3257" s="11"/>
      <c r="E3257" s="11" t="s">
        <v>430</v>
      </c>
      <c r="F3257" s="11">
        <v>35460</v>
      </c>
      <c r="G3257" s="11"/>
      <c r="H3257" s="11">
        <f t="shared" si="242"/>
        <v>101</v>
      </c>
      <c r="I3257" s="11"/>
      <c r="J3257" s="207">
        <v>6774.1</v>
      </c>
      <c r="K3257" s="11"/>
      <c r="M3257" s="11">
        <v>28</v>
      </c>
      <c r="N3257" s="70"/>
      <c r="P3257" s="196">
        <f t="shared" si="245"/>
        <v>241.93214285714288</v>
      </c>
      <c r="Q3257" s="11"/>
      <c r="R3257" s="11"/>
      <c r="S3257" s="11"/>
      <c r="T3257" s="170">
        <f t="shared" si="246"/>
        <v>1266.4285714285713</v>
      </c>
      <c r="U3257" s="11"/>
      <c r="V3257" s="11"/>
      <c r="W3257" s="11"/>
      <c r="Y3257" s="11">
        <v>6774.1</v>
      </c>
      <c r="Z3257" s="11">
        <f t="shared" si="243"/>
        <v>9581.2800000000007</v>
      </c>
      <c r="AB3257" s="11">
        <f t="shared" si="244"/>
        <v>5528.45</v>
      </c>
      <c r="AC3257" s="170">
        <v>6726.51</v>
      </c>
      <c r="AD3257" s="11"/>
      <c r="AE3257" s="4"/>
      <c r="AF3257" s="4"/>
    </row>
    <row r="3258" spans="1:32">
      <c r="A3258" s="56"/>
      <c r="B3258" s="195"/>
      <c r="C3258" s="11" t="s">
        <v>466</v>
      </c>
      <c r="D3258" s="11"/>
      <c r="E3258" s="11" t="s">
        <v>144</v>
      </c>
      <c r="F3258" s="11">
        <v>120605</v>
      </c>
      <c r="G3258" s="11"/>
      <c r="H3258" s="11">
        <f t="shared" si="242"/>
        <v>345</v>
      </c>
      <c r="I3258" s="11"/>
      <c r="J3258" s="207">
        <v>21275.449999999986</v>
      </c>
      <c r="K3258" s="11"/>
      <c r="M3258" s="11">
        <v>99</v>
      </c>
      <c r="N3258" s="70"/>
      <c r="P3258" s="196">
        <f t="shared" si="245"/>
        <v>214.9035353535352</v>
      </c>
      <c r="Q3258" s="11"/>
      <c r="R3258" s="11"/>
      <c r="S3258" s="11"/>
      <c r="T3258" s="170">
        <f t="shared" si="246"/>
        <v>1218.2323232323233</v>
      </c>
      <c r="U3258" s="11"/>
      <c r="V3258" s="11"/>
      <c r="W3258" s="11"/>
      <c r="Y3258" s="11">
        <v>21275.449999999986</v>
      </c>
      <c r="Z3258" s="11">
        <f t="shared" si="243"/>
        <v>30091.99</v>
      </c>
      <c r="AB3258" s="11">
        <f t="shared" si="244"/>
        <v>17363.22</v>
      </c>
      <c r="AC3258" s="170">
        <v>21125.99</v>
      </c>
      <c r="AD3258" s="11"/>
      <c r="AE3258" s="4"/>
      <c r="AF3258" s="4"/>
    </row>
    <row r="3259" spans="1:32">
      <c r="A3259" s="56"/>
      <c r="B3259" s="195"/>
      <c r="C3259" s="11" t="s">
        <v>466</v>
      </c>
      <c r="D3259" s="11"/>
      <c r="E3259" s="11" t="s">
        <v>145</v>
      </c>
      <c r="F3259" s="11">
        <v>231</v>
      </c>
      <c r="G3259" s="11"/>
      <c r="H3259" s="11">
        <f t="shared" si="242"/>
        <v>1</v>
      </c>
      <c r="I3259" s="11"/>
      <c r="J3259" s="207">
        <v>42.93</v>
      </c>
      <c r="K3259" s="11"/>
      <c r="M3259" s="11">
        <v>1</v>
      </c>
      <c r="N3259" s="70"/>
      <c r="P3259" s="196">
        <f t="shared" si="245"/>
        <v>42.93</v>
      </c>
      <c r="Q3259" s="11"/>
      <c r="R3259" s="11"/>
      <c r="S3259" s="11"/>
      <c r="T3259" s="170">
        <f t="shared" si="246"/>
        <v>231</v>
      </c>
      <c r="U3259" s="11"/>
      <c r="V3259" s="11"/>
      <c r="W3259" s="11"/>
      <c r="Y3259" s="11">
        <v>42.93</v>
      </c>
      <c r="Z3259" s="11">
        <f t="shared" si="243"/>
        <v>60.72</v>
      </c>
      <c r="AB3259" s="11">
        <f t="shared" si="244"/>
        <v>35.04</v>
      </c>
      <c r="AC3259" s="170">
        <v>42.63</v>
      </c>
      <c r="AD3259" s="11"/>
      <c r="AE3259" s="4"/>
      <c r="AF3259" s="4"/>
    </row>
    <row r="3260" spans="1:32">
      <c r="A3260" s="56"/>
      <c r="B3260" s="195"/>
      <c r="C3260" s="11" t="s">
        <v>467</v>
      </c>
      <c r="D3260" s="11"/>
      <c r="E3260" s="11" t="s">
        <v>468</v>
      </c>
      <c r="F3260" s="11">
        <v>253119</v>
      </c>
      <c r="G3260" s="11"/>
      <c r="H3260" s="11">
        <f t="shared" si="242"/>
        <v>724</v>
      </c>
      <c r="I3260" s="11"/>
      <c r="J3260" s="207">
        <v>29361.760000000002</v>
      </c>
      <c r="K3260" s="11"/>
      <c r="M3260" s="11">
        <v>44</v>
      </c>
      <c r="N3260" s="70"/>
      <c r="P3260" s="196">
        <f t="shared" si="245"/>
        <v>667.31272727272733</v>
      </c>
      <c r="Q3260" s="11"/>
      <c r="R3260" s="11"/>
      <c r="S3260" s="11"/>
      <c r="T3260" s="170">
        <f t="shared" si="246"/>
        <v>5752.704545454545</v>
      </c>
      <c r="U3260" s="11"/>
      <c r="V3260" s="11"/>
      <c r="W3260" s="11"/>
      <c r="Y3260" s="11">
        <v>29361.760000000002</v>
      </c>
      <c r="Z3260" s="11">
        <f t="shared" si="243"/>
        <v>41529.26</v>
      </c>
      <c r="AB3260" s="11">
        <f t="shared" si="244"/>
        <v>23962.58</v>
      </c>
      <c r="AC3260" s="170">
        <v>29155.5</v>
      </c>
      <c r="AD3260" s="11"/>
      <c r="AE3260" s="4"/>
      <c r="AF3260" s="4"/>
    </row>
    <row r="3261" spans="1:32">
      <c r="A3261" s="56"/>
      <c r="B3261" s="195"/>
      <c r="C3261" s="11" t="s">
        <v>469</v>
      </c>
      <c r="D3261" s="11"/>
      <c r="E3261" s="11" t="s">
        <v>232</v>
      </c>
      <c r="F3261" s="11">
        <v>3601119</v>
      </c>
      <c r="G3261" s="11"/>
      <c r="H3261" s="11">
        <f t="shared" si="242"/>
        <v>10299</v>
      </c>
      <c r="I3261" s="11"/>
      <c r="J3261" s="207">
        <v>281781.61999999988</v>
      </c>
      <c r="K3261" s="11"/>
      <c r="M3261" s="11">
        <v>494</v>
      </c>
      <c r="N3261" s="70"/>
      <c r="P3261" s="196">
        <f t="shared" si="245"/>
        <v>570.40813765182156</v>
      </c>
      <c r="Q3261" s="11"/>
      <c r="R3261" s="11"/>
      <c r="S3261" s="11"/>
      <c r="T3261" s="170">
        <f t="shared" si="246"/>
        <v>7289.714574898785</v>
      </c>
      <c r="U3261" s="11"/>
      <c r="V3261" s="11"/>
      <c r="W3261" s="11"/>
      <c r="Y3261" s="11">
        <v>281781.61999999988</v>
      </c>
      <c r="Z3261" s="11">
        <f t="shared" si="243"/>
        <v>398551.83</v>
      </c>
      <c r="AB3261" s="11">
        <f t="shared" si="244"/>
        <v>229966.31</v>
      </c>
      <c r="AC3261" s="170">
        <v>279802.12</v>
      </c>
      <c r="AD3261" s="11"/>
      <c r="AE3261" s="4"/>
      <c r="AF3261" s="4"/>
    </row>
    <row r="3262" spans="1:32">
      <c r="A3262" s="56"/>
      <c r="B3262" s="195"/>
      <c r="C3262" s="11" t="s">
        <v>469</v>
      </c>
      <c r="D3262" s="11"/>
      <c r="E3262" s="11" t="s">
        <v>510</v>
      </c>
      <c r="F3262" s="11">
        <v>1662</v>
      </c>
      <c r="G3262" s="11"/>
      <c r="H3262" s="11">
        <f t="shared" si="242"/>
        <v>5</v>
      </c>
      <c r="I3262" s="11"/>
      <c r="J3262" s="207">
        <v>194.59</v>
      </c>
      <c r="K3262" s="11"/>
      <c r="M3262" s="11">
        <v>2</v>
      </c>
      <c r="N3262" s="70"/>
      <c r="P3262" s="196">
        <f t="shared" si="245"/>
        <v>97.295000000000002</v>
      </c>
      <c r="Q3262" s="11"/>
      <c r="R3262" s="11"/>
      <c r="S3262" s="11"/>
      <c r="T3262" s="170">
        <f t="shared" si="246"/>
        <v>831</v>
      </c>
      <c r="U3262" s="11"/>
      <c r="V3262" s="11"/>
      <c r="W3262" s="11"/>
      <c r="Y3262" s="11">
        <v>194.59</v>
      </c>
      <c r="Z3262" s="11">
        <f t="shared" si="243"/>
        <v>275.23</v>
      </c>
      <c r="AB3262" s="11">
        <f t="shared" si="244"/>
        <v>158.81</v>
      </c>
      <c r="AC3262" s="170">
        <v>193.22</v>
      </c>
      <c r="AD3262" s="11"/>
      <c r="AE3262" s="4"/>
      <c r="AF3262" s="4"/>
    </row>
    <row r="3263" spans="1:32">
      <c r="A3263" s="56"/>
      <c r="B3263" s="195"/>
      <c r="C3263" s="11" t="s">
        <v>470</v>
      </c>
      <c r="D3263" s="11"/>
      <c r="E3263" s="11" t="s">
        <v>471</v>
      </c>
      <c r="F3263" s="11">
        <v>5913</v>
      </c>
      <c r="G3263" s="11"/>
      <c r="H3263" s="11">
        <f t="shared" si="242"/>
        <v>17</v>
      </c>
      <c r="I3263" s="11"/>
      <c r="J3263" s="207">
        <v>804.56999999999994</v>
      </c>
      <c r="K3263" s="11"/>
      <c r="M3263" s="11">
        <v>7</v>
      </c>
      <c r="N3263" s="70"/>
      <c r="P3263" s="196">
        <f t="shared" si="245"/>
        <v>114.93857142857142</v>
      </c>
      <c r="Q3263" s="11"/>
      <c r="R3263" s="11"/>
      <c r="S3263" s="11"/>
      <c r="T3263" s="170">
        <f t="shared" si="246"/>
        <v>844.71428571428567</v>
      </c>
      <c r="U3263" s="11"/>
      <c r="V3263" s="11"/>
      <c r="W3263" s="11"/>
      <c r="Y3263" s="11">
        <v>804.56999999999994</v>
      </c>
      <c r="Z3263" s="11">
        <f t="shared" si="243"/>
        <v>1137.98</v>
      </c>
      <c r="AB3263" s="11">
        <f t="shared" si="244"/>
        <v>656.62</v>
      </c>
      <c r="AC3263" s="170">
        <v>798.92</v>
      </c>
      <c r="AD3263" s="11"/>
      <c r="AE3263" s="4"/>
      <c r="AF3263" s="4"/>
    </row>
    <row r="3264" spans="1:32">
      <c r="A3264" s="56"/>
      <c r="B3264" s="195"/>
      <c r="C3264" s="11" t="s">
        <v>472</v>
      </c>
      <c r="D3264" s="11"/>
      <c r="E3264" s="11" t="s">
        <v>68</v>
      </c>
      <c r="F3264" s="11">
        <v>427875</v>
      </c>
      <c r="G3264" s="11"/>
      <c r="H3264" s="11">
        <f t="shared" si="242"/>
        <v>1224</v>
      </c>
      <c r="I3264" s="11"/>
      <c r="J3264" s="207">
        <v>22566.919999999995</v>
      </c>
      <c r="K3264" s="11"/>
      <c r="M3264" s="11">
        <v>23</v>
      </c>
      <c r="N3264" s="70"/>
      <c r="P3264" s="196">
        <f t="shared" si="245"/>
        <v>981.17043478260848</v>
      </c>
      <c r="Q3264" s="11"/>
      <c r="R3264" s="11"/>
      <c r="S3264" s="11"/>
      <c r="T3264" s="170">
        <f t="shared" si="246"/>
        <v>18603.260869565216</v>
      </c>
      <c r="U3264" s="11"/>
      <c r="V3264" s="11"/>
      <c r="W3264" s="11"/>
      <c r="Y3264" s="11">
        <v>22566.919999999995</v>
      </c>
      <c r="Z3264" s="11">
        <f t="shared" si="243"/>
        <v>31918.639999999999</v>
      </c>
      <c r="AB3264" s="11">
        <f t="shared" si="244"/>
        <v>18417.21</v>
      </c>
      <c r="AC3264" s="170">
        <v>22408.39</v>
      </c>
      <c r="AD3264" s="11"/>
      <c r="AE3264" s="4"/>
      <c r="AF3264" s="4"/>
    </row>
    <row r="3265" spans="1:32">
      <c r="A3265" s="56"/>
      <c r="B3265" s="195"/>
      <c r="C3265" s="11" t="s">
        <v>473</v>
      </c>
      <c r="D3265" s="11"/>
      <c r="E3265" s="11" t="s">
        <v>206</v>
      </c>
      <c r="F3265" s="11">
        <v>1779203</v>
      </c>
      <c r="G3265" s="11"/>
      <c r="H3265" s="11">
        <f t="shared" si="242"/>
        <v>5088</v>
      </c>
      <c r="I3265" s="11"/>
      <c r="J3265" s="207">
        <v>122760.12000000004</v>
      </c>
      <c r="K3265" s="11"/>
      <c r="M3265" s="11">
        <v>183</v>
      </c>
      <c r="N3265" s="70"/>
      <c r="P3265" s="196">
        <f t="shared" si="245"/>
        <v>670.8203278688527</v>
      </c>
      <c r="Q3265" s="11"/>
      <c r="R3265" s="11"/>
      <c r="S3265" s="11"/>
      <c r="T3265" s="170">
        <f t="shared" si="246"/>
        <v>9722.420765027322</v>
      </c>
      <c r="U3265" s="11"/>
      <c r="V3265" s="11"/>
      <c r="W3265" s="11"/>
      <c r="Y3265" s="11">
        <v>122760.12000000004</v>
      </c>
      <c r="Z3265" s="11">
        <f t="shared" si="243"/>
        <v>173631.87</v>
      </c>
      <c r="AB3265" s="11">
        <f t="shared" si="244"/>
        <v>100186.42</v>
      </c>
      <c r="AC3265" s="170">
        <v>121897.74</v>
      </c>
      <c r="AD3265" s="11"/>
      <c r="AE3265" s="4"/>
      <c r="AF3265" s="4"/>
    </row>
    <row r="3266" spans="1:32">
      <c r="A3266" s="56"/>
      <c r="B3266" s="195"/>
      <c r="C3266" s="11" t="s">
        <v>474</v>
      </c>
      <c r="D3266" s="11"/>
      <c r="E3266" s="11" t="s">
        <v>152</v>
      </c>
      <c r="F3266" s="11">
        <v>4899993</v>
      </c>
      <c r="G3266" s="11"/>
      <c r="H3266" s="11">
        <f t="shared" si="242"/>
        <v>14013</v>
      </c>
      <c r="I3266" s="11"/>
      <c r="J3266" s="207">
        <v>330010.7900000001</v>
      </c>
      <c r="K3266" s="11"/>
      <c r="M3266" s="11">
        <v>650</v>
      </c>
      <c r="N3266" s="70"/>
      <c r="P3266" s="196">
        <f t="shared" si="245"/>
        <v>507.70890769230783</v>
      </c>
      <c r="Q3266" s="11"/>
      <c r="R3266" s="11"/>
      <c r="S3266" s="11"/>
      <c r="T3266" s="170">
        <f t="shared" si="246"/>
        <v>7538.4507692307689</v>
      </c>
      <c r="U3266" s="11"/>
      <c r="V3266" s="11"/>
      <c r="W3266" s="11"/>
      <c r="Y3266" s="11">
        <v>330010.7900000001</v>
      </c>
      <c r="Z3266" s="11">
        <f t="shared" si="243"/>
        <v>466767.15</v>
      </c>
      <c r="AB3266" s="11">
        <f t="shared" si="244"/>
        <v>269326.87</v>
      </c>
      <c r="AC3266" s="170">
        <v>327692.49</v>
      </c>
      <c r="AD3266" s="11"/>
      <c r="AE3266" s="4"/>
      <c r="AF3266" s="4"/>
    </row>
    <row r="3267" spans="1:32">
      <c r="A3267" s="56"/>
      <c r="B3267" s="195"/>
      <c r="C3267" s="11" t="s">
        <v>475</v>
      </c>
      <c r="D3267" s="11"/>
      <c r="E3267" s="11" t="s">
        <v>86</v>
      </c>
      <c r="F3267" s="11">
        <v>305</v>
      </c>
      <c r="G3267" s="11"/>
      <c r="H3267" s="11">
        <f t="shared" si="242"/>
        <v>1</v>
      </c>
      <c r="I3267" s="11"/>
      <c r="J3267" s="207">
        <v>93.539999999999992</v>
      </c>
      <c r="K3267" s="11"/>
      <c r="M3267" s="11">
        <v>4</v>
      </c>
      <c r="N3267" s="70"/>
      <c r="P3267" s="196">
        <f t="shared" si="245"/>
        <v>23.384999999999998</v>
      </c>
      <c r="Q3267" s="11"/>
      <c r="R3267" s="11"/>
      <c r="S3267" s="11"/>
      <c r="T3267" s="170">
        <f t="shared" si="246"/>
        <v>76.25</v>
      </c>
      <c r="U3267" s="11"/>
      <c r="V3267" s="11"/>
      <c r="W3267" s="11"/>
      <c r="Y3267" s="11">
        <v>93.539999999999992</v>
      </c>
      <c r="Z3267" s="11">
        <f t="shared" si="243"/>
        <v>132.30000000000001</v>
      </c>
      <c r="AB3267" s="11">
        <f t="shared" si="244"/>
        <v>76.34</v>
      </c>
      <c r="AC3267" s="170">
        <v>92.88</v>
      </c>
      <c r="AD3267" s="11"/>
      <c r="AE3267" s="4"/>
      <c r="AF3267" s="4"/>
    </row>
    <row r="3268" spans="1:32">
      <c r="A3268" s="56"/>
      <c r="B3268" s="195"/>
      <c r="C3268" s="11" t="s">
        <v>476</v>
      </c>
      <c r="D3268" s="11"/>
      <c r="E3268" s="11" t="s">
        <v>66</v>
      </c>
      <c r="F3268" s="11">
        <v>9882</v>
      </c>
      <c r="G3268" s="11"/>
      <c r="H3268" s="11">
        <f t="shared" si="242"/>
        <v>28</v>
      </c>
      <c r="I3268" s="11"/>
      <c r="J3268" s="207">
        <v>1255.9400000000003</v>
      </c>
      <c r="K3268" s="11"/>
      <c r="M3268" s="11">
        <v>12</v>
      </c>
      <c r="N3268" s="70"/>
      <c r="P3268" s="196">
        <f t="shared" si="245"/>
        <v>104.66166666666669</v>
      </c>
      <c r="Q3268" s="11"/>
      <c r="R3268" s="11"/>
      <c r="S3268" s="11"/>
      <c r="T3268" s="170">
        <f t="shared" si="246"/>
        <v>823.5</v>
      </c>
      <c r="U3268" s="11"/>
      <c r="V3268" s="11"/>
      <c r="W3268" s="11"/>
      <c r="Y3268" s="11">
        <v>1255.9400000000003</v>
      </c>
      <c r="Z3268" s="11">
        <f t="shared" si="243"/>
        <v>1776.4</v>
      </c>
      <c r="AB3268" s="11">
        <f t="shared" si="244"/>
        <v>1024.99</v>
      </c>
      <c r="AC3268" s="170">
        <v>1247.1199999999999</v>
      </c>
      <c r="AD3268" s="11"/>
      <c r="AE3268" s="4"/>
      <c r="AF3268" s="4"/>
    </row>
    <row r="3269" spans="1:32">
      <c r="A3269" s="56"/>
      <c r="B3269" s="195"/>
      <c r="C3269" s="11" t="s">
        <v>476</v>
      </c>
      <c r="D3269" s="11"/>
      <c r="E3269" s="11" t="s">
        <v>477</v>
      </c>
      <c r="F3269" s="11">
        <v>15565</v>
      </c>
      <c r="G3269" s="11"/>
      <c r="H3269" s="11">
        <f t="shared" si="242"/>
        <v>45</v>
      </c>
      <c r="I3269" s="11"/>
      <c r="J3269" s="207">
        <v>2922.1</v>
      </c>
      <c r="K3269" s="11"/>
      <c r="M3269" s="11">
        <v>9</v>
      </c>
      <c r="N3269" s="70"/>
      <c r="P3269" s="196">
        <f t="shared" si="245"/>
        <v>324.67777777777775</v>
      </c>
      <c r="Q3269" s="11"/>
      <c r="R3269" s="11"/>
      <c r="S3269" s="11"/>
      <c r="T3269" s="170">
        <f t="shared" si="246"/>
        <v>1729.4444444444443</v>
      </c>
      <c r="U3269" s="11"/>
      <c r="V3269" s="11"/>
      <c r="W3269" s="11"/>
      <c r="Y3269" s="11">
        <v>2922.1</v>
      </c>
      <c r="Z3269" s="11">
        <f t="shared" si="243"/>
        <v>4133.0200000000004</v>
      </c>
      <c r="AB3269" s="11">
        <f t="shared" si="244"/>
        <v>2384.77</v>
      </c>
      <c r="AC3269" s="170">
        <v>2901.57</v>
      </c>
      <c r="AD3269" s="11"/>
      <c r="AE3269" s="4"/>
      <c r="AF3269" s="4"/>
    </row>
    <row r="3270" spans="1:32">
      <c r="A3270" s="56"/>
      <c r="B3270" s="195"/>
      <c r="C3270" s="11" t="s">
        <v>476</v>
      </c>
      <c r="D3270" s="11"/>
      <c r="E3270" s="11" t="s">
        <v>108</v>
      </c>
      <c r="F3270" s="11">
        <v>2186</v>
      </c>
      <c r="G3270" s="11"/>
      <c r="H3270" s="11">
        <f t="shared" si="242"/>
        <v>6</v>
      </c>
      <c r="I3270" s="11"/>
      <c r="J3270" s="207">
        <v>509.10999999999996</v>
      </c>
      <c r="K3270" s="11"/>
      <c r="M3270" s="11">
        <v>10</v>
      </c>
      <c r="N3270" s="70"/>
      <c r="P3270" s="196">
        <f t="shared" si="245"/>
        <v>50.910999999999994</v>
      </c>
      <c r="Q3270" s="11"/>
      <c r="R3270" s="11"/>
      <c r="S3270" s="11"/>
      <c r="T3270" s="170">
        <f t="shared" si="246"/>
        <v>218.6</v>
      </c>
      <c r="U3270" s="11"/>
      <c r="V3270" s="11"/>
      <c r="W3270" s="11"/>
      <c r="Y3270" s="11">
        <v>509.10999999999996</v>
      </c>
      <c r="Z3270" s="11">
        <f t="shared" si="243"/>
        <v>720.09</v>
      </c>
      <c r="AB3270" s="11">
        <f t="shared" si="244"/>
        <v>415.49</v>
      </c>
      <c r="AC3270" s="170">
        <v>505.53</v>
      </c>
      <c r="AD3270" s="11"/>
      <c r="AE3270" s="4"/>
      <c r="AF3270" s="4"/>
    </row>
    <row r="3271" spans="1:32">
      <c r="A3271" s="56"/>
      <c r="B3271" s="195"/>
      <c r="C3271" s="11" t="s">
        <v>479</v>
      </c>
      <c r="D3271" s="11"/>
      <c r="E3271" s="11" t="s">
        <v>136</v>
      </c>
      <c r="F3271" s="11">
        <v>9349</v>
      </c>
      <c r="G3271" s="11"/>
      <c r="H3271" s="11">
        <f t="shared" si="242"/>
        <v>27</v>
      </c>
      <c r="I3271" s="11"/>
      <c r="J3271" s="207">
        <v>1597.07</v>
      </c>
      <c r="K3271" s="11"/>
      <c r="M3271" s="11">
        <v>3</v>
      </c>
      <c r="N3271" s="70"/>
      <c r="P3271" s="196">
        <f t="shared" si="245"/>
        <v>532.35666666666668</v>
      </c>
      <c r="Q3271" s="11"/>
      <c r="R3271" s="11"/>
      <c r="S3271" s="11"/>
      <c r="T3271" s="170">
        <f t="shared" si="246"/>
        <v>3116.3333333333335</v>
      </c>
      <c r="U3271" s="11"/>
      <c r="V3271" s="11"/>
      <c r="W3271" s="11"/>
      <c r="Y3271" s="11">
        <v>1597.07</v>
      </c>
      <c r="Z3271" s="11">
        <f t="shared" si="243"/>
        <v>2258.9</v>
      </c>
      <c r="AB3271" s="11">
        <f t="shared" si="244"/>
        <v>1303.3900000000001</v>
      </c>
      <c r="AC3271" s="170">
        <v>1585.85</v>
      </c>
      <c r="AD3271" s="11"/>
      <c r="AE3271" s="4"/>
      <c r="AF3271" s="4"/>
    </row>
    <row r="3272" spans="1:32">
      <c r="A3272" s="56"/>
      <c r="B3272" s="195"/>
      <c r="C3272" s="11" t="s">
        <v>479</v>
      </c>
      <c r="D3272" s="11"/>
      <c r="E3272" s="11" t="s">
        <v>440</v>
      </c>
      <c r="F3272" s="11">
        <v>1921069</v>
      </c>
      <c r="G3272" s="11"/>
      <c r="H3272" s="11">
        <f t="shared" si="242"/>
        <v>5494</v>
      </c>
      <c r="I3272" s="11"/>
      <c r="J3272" s="207">
        <v>238223.90999999997</v>
      </c>
      <c r="K3272" s="11"/>
      <c r="M3272" s="11">
        <v>533</v>
      </c>
      <c r="N3272" s="70"/>
      <c r="P3272" s="196">
        <f t="shared" si="245"/>
        <v>446.94917448405249</v>
      </c>
      <c r="Q3272" s="11"/>
      <c r="R3272" s="11"/>
      <c r="S3272" s="11"/>
      <c r="T3272" s="170">
        <f t="shared" si="246"/>
        <v>3604.2570356472797</v>
      </c>
      <c r="U3272" s="11"/>
      <c r="V3272" s="11"/>
      <c r="W3272" s="11"/>
      <c r="Y3272" s="11">
        <v>238223.90999999997</v>
      </c>
      <c r="Z3272" s="11">
        <f t="shared" si="243"/>
        <v>336943.82</v>
      </c>
      <c r="AB3272" s="11">
        <f t="shared" si="244"/>
        <v>194418.19</v>
      </c>
      <c r="AC3272" s="170">
        <v>236550.39999999999</v>
      </c>
      <c r="AD3272" s="11"/>
      <c r="AE3272" s="4"/>
      <c r="AF3272" s="4"/>
    </row>
    <row r="3273" spans="1:32">
      <c r="A3273" s="56"/>
      <c r="B3273" s="195"/>
      <c r="C3273" s="11" t="s">
        <v>480</v>
      </c>
      <c r="D3273" s="11"/>
      <c r="E3273" s="11" t="s">
        <v>133</v>
      </c>
      <c r="F3273" s="11">
        <v>764318</v>
      </c>
      <c r="G3273" s="11"/>
      <c r="H3273" s="11">
        <f t="shared" si="242"/>
        <v>2186</v>
      </c>
      <c r="I3273" s="11"/>
      <c r="J3273" s="207">
        <v>43591.699999999968</v>
      </c>
      <c r="K3273" s="11"/>
      <c r="M3273" s="11">
        <v>52</v>
      </c>
      <c r="N3273" s="70"/>
      <c r="P3273" s="196">
        <f t="shared" si="245"/>
        <v>838.30192307692244</v>
      </c>
      <c r="Q3273" s="11"/>
      <c r="R3273" s="11"/>
      <c r="S3273" s="11"/>
      <c r="T3273" s="170">
        <f t="shared" si="246"/>
        <v>14698.423076923076</v>
      </c>
      <c r="U3273" s="11"/>
      <c r="V3273" s="11"/>
      <c r="W3273" s="11"/>
      <c r="Y3273" s="11">
        <v>43591.699999999968</v>
      </c>
      <c r="Z3273" s="11">
        <f t="shared" si="243"/>
        <v>61656.09</v>
      </c>
      <c r="AB3273" s="11">
        <f t="shared" si="244"/>
        <v>35575.86</v>
      </c>
      <c r="AC3273" s="170">
        <v>43285.47</v>
      </c>
      <c r="AD3273" s="11"/>
      <c r="AE3273" s="4"/>
      <c r="AF3273" s="4"/>
    </row>
    <row r="3274" spans="1:32">
      <c r="A3274" s="56"/>
      <c r="B3274" s="195"/>
      <c r="C3274" s="11" t="s">
        <v>481</v>
      </c>
      <c r="D3274" s="11"/>
      <c r="E3274" s="11" t="s">
        <v>52</v>
      </c>
      <c r="F3274" s="11">
        <v>387698</v>
      </c>
      <c r="G3274" s="11"/>
      <c r="H3274" s="11">
        <f t="shared" si="242"/>
        <v>1109</v>
      </c>
      <c r="I3274" s="11"/>
      <c r="J3274" s="207">
        <v>22966.13</v>
      </c>
      <c r="K3274" s="11"/>
      <c r="M3274" s="11">
        <v>38</v>
      </c>
      <c r="N3274" s="70"/>
      <c r="P3274" s="196">
        <f t="shared" si="245"/>
        <v>604.37184210526323</v>
      </c>
      <c r="Q3274" s="11"/>
      <c r="R3274" s="11"/>
      <c r="S3274" s="11"/>
      <c r="T3274" s="170">
        <f t="shared" si="246"/>
        <v>10202.578947368422</v>
      </c>
      <c r="U3274" s="11"/>
      <c r="V3274" s="11"/>
      <c r="W3274" s="11"/>
      <c r="Y3274" s="11">
        <v>22966.13</v>
      </c>
      <c r="Z3274" s="11">
        <f t="shared" si="243"/>
        <v>32483.29</v>
      </c>
      <c r="AB3274" s="11">
        <f t="shared" si="244"/>
        <v>18743.009999999998</v>
      </c>
      <c r="AC3274" s="170">
        <v>22804.79</v>
      </c>
      <c r="AD3274" s="11"/>
      <c r="AE3274" s="4"/>
      <c r="AF3274" s="4"/>
    </row>
    <row r="3275" spans="1:32">
      <c r="A3275" s="56"/>
      <c r="B3275" s="195"/>
      <c r="C3275" s="11" t="s">
        <v>481</v>
      </c>
      <c r="D3275" s="11"/>
      <c r="E3275" s="11" t="s">
        <v>359</v>
      </c>
      <c r="F3275" s="11">
        <v>1512</v>
      </c>
      <c r="G3275" s="11"/>
      <c r="H3275" s="11">
        <f t="shared" si="242"/>
        <v>4</v>
      </c>
      <c r="I3275" s="11"/>
      <c r="J3275" s="207">
        <v>239.82</v>
      </c>
      <c r="K3275" s="11"/>
      <c r="M3275" s="11">
        <v>4</v>
      </c>
      <c r="N3275" s="70"/>
      <c r="P3275" s="196">
        <f t="shared" si="245"/>
        <v>59.954999999999998</v>
      </c>
      <c r="Q3275" s="11"/>
      <c r="R3275" s="11"/>
      <c r="S3275" s="11"/>
      <c r="T3275" s="170">
        <f t="shared" si="246"/>
        <v>378</v>
      </c>
      <c r="U3275" s="11"/>
      <c r="V3275" s="11"/>
      <c r="W3275" s="11"/>
      <c r="Y3275" s="11">
        <v>239.82</v>
      </c>
      <c r="Z3275" s="11">
        <f t="shared" si="243"/>
        <v>339.2</v>
      </c>
      <c r="AB3275" s="11">
        <f t="shared" si="244"/>
        <v>195.72</v>
      </c>
      <c r="AC3275" s="170">
        <v>238.14</v>
      </c>
      <c r="AD3275" s="11"/>
      <c r="AE3275" s="4"/>
      <c r="AF3275" s="4"/>
    </row>
    <row r="3276" spans="1:32">
      <c r="A3276" s="56"/>
      <c r="B3276" s="195"/>
      <c r="C3276" s="11" t="s">
        <v>482</v>
      </c>
      <c r="D3276" s="11"/>
      <c r="E3276" s="11" t="s">
        <v>297</v>
      </c>
      <c r="F3276" s="11">
        <v>809041</v>
      </c>
      <c r="G3276" s="11"/>
      <c r="H3276" s="11">
        <f t="shared" si="242"/>
        <v>2314</v>
      </c>
      <c r="I3276" s="11"/>
      <c r="J3276" s="207">
        <v>81731.000000000058</v>
      </c>
      <c r="K3276" s="11"/>
      <c r="M3276" s="11">
        <v>211</v>
      </c>
      <c r="N3276" s="70"/>
      <c r="P3276" s="196">
        <f t="shared" si="245"/>
        <v>387.35071090047421</v>
      </c>
      <c r="Q3276" s="11"/>
      <c r="R3276" s="11"/>
      <c r="S3276" s="11"/>
      <c r="T3276" s="170">
        <f t="shared" si="246"/>
        <v>3834.3175355450235</v>
      </c>
      <c r="U3276" s="11"/>
      <c r="V3276" s="11"/>
      <c r="W3276" s="11"/>
      <c r="Y3276" s="11">
        <v>81731.000000000058</v>
      </c>
      <c r="Z3276" s="11">
        <f t="shared" si="243"/>
        <v>115600.3</v>
      </c>
      <c r="AB3276" s="11">
        <f t="shared" si="244"/>
        <v>66701.919999999998</v>
      </c>
      <c r="AC3276" s="170">
        <v>81156.850000000006</v>
      </c>
      <c r="AD3276" s="11"/>
      <c r="AE3276" s="4"/>
      <c r="AF3276" s="4"/>
    </row>
    <row r="3277" spans="1:32">
      <c r="A3277" s="56"/>
      <c r="B3277" s="195"/>
      <c r="C3277" s="11" t="s">
        <v>482</v>
      </c>
      <c r="D3277" s="11"/>
      <c r="E3277" s="11" t="s">
        <v>211</v>
      </c>
      <c r="F3277" s="11">
        <v>6760</v>
      </c>
      <c r="G3277" s="11"/>
      <c r="H3277" s="11">
        <f t="shared" si="242"/>
        <v>19</v>
      </c>
      <c r="I3277" s="11"/>
      <c r="J3277" s="207">
        <v>616.95000000000005</v>
      </c>
      <c r="K3277" s="11"/>
      <c r="M3277" s="11">
        <v>1</v>
      </c>
      <c r="N3277" s="70"/>
      <c r="P3277" s="196">
        <f t="shared" si="245"/>
        <v>616.95000000000005</v>
      </c>
      <c r="Q3277" s="11"/>
      <c r="R3277" s="11"/>
      <c r="S3277" s="11"/>
      <c r="T3277" s="170">
        <f t="shared" si="246"/>
        <v>6760</v>
      </c>
      <c r="U3277" s="11"/>
      <c r="V3277" s="11"/>
      <c r="W3277" s="11"/>
      <c r="Y3277" s="11">
        <v>616.95000000000005</v>
      </c>
      <c r="Z3277" s="11">
        <f t="shared" si="243"/>
        <v>872.61</v>
      </c>
      <c r="AB3277" s="11">
        <f t="shared" si="244"/>
        <v>503.5</v>
      </c>
      <c r="AC3277" s="170">
        <v>612.62</v>
      </c>
      <c r="AD3277" s="11"/>
      <c r="AE3277" s="4"/>
      <c r="AF3277" s="4"/>
    </row>
    <row r="3278" spans="1:32">
      <c r="A3278" s="56"/>
      <c r="B3278" s="195"/>
      <c r="C3278" s="11" t="s">
        <v>482</v>
      </c>
      <c r="D3278" s="11"/>
      <c r="E3278" s="11" t="s">
        <v>115</v>
      </c>
      <c r="F3278" s="11">
        <v>6134</v>
      </c>
      <c r="G3278" s="11"/>
      <c r="H3278" s="11">
        <f t="shared" si="242"/>
        <v>18</v>
      </c>
      <c r="I3278" s="11"/>
      <c r="J3278" s="207">
        <v>1103.21</v>
      </c>
      <c r="K3278" s="11"/>
      <c r="M3278" s="11">
        <v>2</v>
      </c>
      <c r="N3278" s="70"/>
      <c r="P3278" s="196">
        <f t="shared" si="245"/>
        <v>551.60500000000002</v>
      </c>
      <c r="Q3278" s="11"/>
      <c r="R3278" s="11"/>
      <c r="S3278" s="11"/>
      <c r="T3278" s="170">
        <f t="shared" si="246"/>
        <v>3067</v>
      </c>
      <c r="U3278" s="11"/>
      <c r="V3278" s="11"/>
      <c r="W3278" s="11"/>
      <c r="Y3278" s="11">
        <v>1103.21</v>
      </c>
      <c r="Z3278" s="11">
        <f t="shared" si="243"/>
        <v>1560.38</v>
      </c>
      <c r="AB3278" s="11">
        <f t="shared" si="244"/>
        <v>900.35</v>
      </c>
      <c r="AC3278" s="170">
        <v>1095.46</v>
      </c>
      <c r="AD3278" s="11"/>
      <c r="AE3278" s="4"/>
      <c r="AF3278" s="4"/>
    </row>
    <row r="3279" spans="1:32">
      <c r="A3279" s="56"/>
      <c r="B3279" s="195"/>
      <c r="C3279" s="11" t="s">
        <v>483</v>
      </c>
      <c r="D3279" s="11"/>
      <c r="E3279" s="11" t="s">
        <v>366</v>
      </c>
      <c r="F3279" s="11">
        <v>701</v>
      </c>
      <c r="G3279" s="11"/>
      <c r="H3279" s="11">
        <f t="shared" si="242"/>
        <v>2</v>
      </c>
      <c r="I3279" s="11"/>
      <c r="J3279" s="207">
        <v>143.80000000000001</v>
      </c>
      <c r="K3279" s="11"/>
      <c r="M3279" s="11">
        <v>1</v>
      </c>
      <c r="N3279" s="70"/>
      <c r="P3279" s="196">
        <f t="shared" si="245"/>
        <v>143.80000000000001</v>
      </c>
      <c r="Q3279" s="11"/>
      <c r="R3279" s="11"/>
      <c r="S3279" s="11"/>
      <c r="T3279" s="170">
        <f t="shared" si="246"/>
        <v>701</v>
      </c>
      <c r="U3279" s="11"/>
      <c r="V3279" s="11"/>
      <c r="W3279" s="11"/>
      <c r="Y3279" s="11">
        <v>143.80000000000001</v>
      </c>
      <c r="Z3279" s="11">
        <f t="shared" si="243"/>
        <v>203.39</v>
      </c>
      <c r="AB3279" s="11">
        <f t="shared" si="244"/>
        <v>117.36</v>
      </c>
      <c r="AC3279" s="170">
        <v>142.79</v>
      </c>
      <c r="AD3279" s="11"/>
      <c r="AE3279" s="4"/>
      <c r="AF3279" s="4"/>
    </row>
    <row r="3280" spans="1:32">
      <c r="A3280" s="56"/>
      <c r="B3280" s="195"/>
      <c r="C3280" s="11" t="s">
        <v>483</v>
      </c>
      <c r="D3280" s="11"/>
      <c r="E3280" s="11" t="s">
        <v>96</v>
      </c>
      <c r="F3280" s="11">
        <v>3717869</v>
      </c>
      <c r="G3280" s="11"/>
      <c r="H3280" s="11">
        <f t="shared" si="242"/>
        <v>10632</v>
      </c>
      <c r="I3280" s="11"/>
      <c r="J3280" s="207">
        <v>370427.81000000023</v>
      </c>
      <c r="K3280" s="11"/>
      <c r="M3280" s="11">
        <v>629</v>
      </c>
      <c r="N3280" s="70"/>
      <c r="P3280" s="196">
        <f t="shared" si="245"/>
        <v>588.91543720190816</v>
      </c>
      <c r="Q3280" s="11"/>
      <c r="R3280" s="11"/>
      <c r="S3280" s="11"/>
      <c r="T3280" s="170">
        <f t="shared" si="246"/>
        <v>5910.7615262321142</v>
      </c>
      <c r="U3280" s="11"/>
      <c r="V3280" s="11"/>
      <c r="W3280" s="11"/>
      <c r="Y3280" s="11">
        <v>370427.81000000023</v>
      </c>
      <c r="Z3280" s="11">
        <f t="shared" si="243"/>
        <v>523932.97</v>
      </c>
      <c r="AB3280" s="11">
        <f t="shared" si="244"/>
        <v>302311.82</v>
      </c>
      <c r="AC3280" s="170">
        <v>367825.58</v>
      </c>
      <c r="AD3280" s="11"/>
      <c r="AE3280" s="4"/>
      <c r="AF3280" s="4"/>
    </row>
    <row r="3281" spans="1:32">
      <c r="A3281" s="56"/>
      <c r="B3281" s="195"/>
      <c r="C3281" s="11" t="s">
        <v>483</v>
      </c>
      <c r="D3281" s="11"/>
      <c r="E3281" s="11" t="s">
        <v>79</v>
      </c>
      <c r="F3281" s="11">
        <v>310</v>
      </c>
      <c r="G3281" s="11"/>
      <c r="H3281" s="11">
        <f t="shared" si="242"/>
        <v>1</v>
      </c>
      <c r="I3281" s="11"/>
      <c r="J3281" s="207">
        <v>40.450000000000003</v>
      </c>
      <c r="K3281" s="11"/>
      <c r="M3281" s="11">
        <v>1</v>
      </c>
      <c r="N3281" s="70"/>
      <c r="P3281" s="196">
        <f t="shared" si="245"/>
        <v>40.450000000000003</v>
      </c>
      <c r="Q3281" s="11"/>
      <c r="R3281" s="11"/>
      <c r="S3281" s="11"/>
      <c r="T3281" s="170">
        <f t="shared" si="246"/>
        <v>310</v>
      </c>
      <c r="U3281" s="11"/>
      <c r="V3281" s="11"/>
      <c r="W3281" s="11"/>
      <c r="Y3281" s="11">
        <v>40.450000000000003</v>
      </c>
      <c r="Z3281" s="11">
        <f t="shared" si="243"/>
        <v>57.21</v>
      </c>
      <c r="AB3281" s="11">
        <f t="shared" si="244"/>
        <v>33.01</v>
      </c>
      <c r="AC3281" s="170">
        <v>40.17</v>
      </c>
      <c r="AD3281" s="11"/>
      <c r="AE3281" s="4"/>
      <c r="AF3281" s="4"/>
    </row>
    <row r="3282" spans="1:32">
      <c r="A3282" s="56"/>
      <c r="B3282" s="195"/>
      <c r="C3282" s="11" t="s">
        <v>485</v>
      </c>
      <c r="D3282" s="11"/>
      <c r="E3282" s="11" t="s">
        <v>179</v>
      </c>
      <c r="F3282" s="11">
        <v>1</v>
      </c>
      <c r="G3282" s="11"/>
      <c r="H3282" s="11">
        <f t="shared" si="242"/>
        <v>0</v>
      </c>
      <c r="I3282" s="11"/>
      <c r="J3282" s="207">
        <v>10.94</v>
      </c>
      <c r="K3282" s="11"/>
      <c r="M3282" s="11">
        <v>1</v>
      </c>
      <c r="N3282" s="70"/>
      <c r="P3282" s="196">
        <f t="shared" si="245"/>
        <v>10.94</v>
      </c>
      <c r="Q3282" s="11"/>
      <c r="R3282" s="11"/>
      <c r="S3282" s="11"/>
      <c r="T3282" s="170">
        <f t="shared" si="246"/>
        <v>1</v>
      </c>
      <c r="U3282" s="11"/>
      <c r="V3282" s="11"/>
      <c r="W3282" s="11"/>
      <c r="Y3282" s="11">
        <v>10.94</v>
      </c>
      <c r="Z3282" s="11">
        <f t="shared" si="243"/>
        <v>15.47</v>
      </c>
      <c r="AB3282" s="11">
        <f t="shared" si="244"/>
        <v>8.93</v>
      </c>
      <c r="AC3282" s="170">
        <v>10.86</v>
      </c>
      <c r="AD3282" s="11"/>
      <c r="AE3282" s="4"/>
      <c r="AF3282" s="4"/>
    </row>
    <row r="3283" spans="1:32">
      <c r="A3283" s="56"/>
      <c r="B3283" s="195"/>
      <c r="C3283" s="11" t="s">
        <v>485</v>
      </c>
      <c r="D3283" s="11"/>
      <c r="E3283" s="11" t="s">
        <v>77</v>
      </c>
      <c r="F3283" s="11">
        <v>38814</v>
      </c>
      <c r="G3283" s="11"/>
      <c r="H3283" s="11">
        <f t="shared" si="242"/>
        <v>111</v>
      </c>
      <c r="I3283" s="11"/>
      <c r="J3283" s="207">
        <v>3874.1800000000007</v>
      </c>
      <c r="K3283" s="11"/>
      <c r="M3283" s="11">
        <v>18</v>
      </c>
      <c r="N3283" s="70"/>
      <c r="P3283" s="196">
        <f t="shared" si="245"/>
        <v>215.23222222222228</v>
      </c>
      <c r="Q3283" s="11"/>
      <c r="R3283" s="11"/>
      <c r="S3283" s="11"/>
      <c r="T3283" s="170">
        <f t="shared" si="246"/>
        <v>2156.3333333333335</v>
      </c>
      <c r="U3283" s="11"/>
      <c r="V3283" s="11"/>
      <c r="W3283" s="11"/>
      <c r="Y3283" s="11">
        <v>3874.1800000000007</v>
      </c>
      <c r="Z3283" s="11">
        <f t="shared" si="243"/>
        <v>5479.64</v>
      </c>
      <c r="AB3283" s="11">
        <f t="shared" si="244"/>
        <v>3161.78</v>
      </c>
      <c r="AC3283" s="170">
        <v>3846.96</v>
      </c>
      <c r="AD3283" s="11"/>
      <c r="AE3283" s="4"/>
      <c r="AF3283" s="4"/>
    </row>
    <row r="3284" spans="1:32">
      <c r="A3284" s="56"/>
      <c r="B3284" s="195"/>
      <c r="C3284" s="11" t="s">
        <v>486</v>
      </c>
      <c r="D3284" s="11"/>
      <c r="E3284" s="11" t="s">
        <v>443</v>
      </c>
      <c r="F3284" s="11">
        <v>116148</v>
      </c>
      <c r="G3284" s="11"/>
      <c r="H3284" s="11">
        <f t="shared" si="242"/>
        <v>332</v>
      </c>
      <c r="I3284" s="11"/>
      <c r="J3284" s="207">
        <v>15882.450000000006</v>
      </c>
      <c r="K3284" s="11"/>
      <c r="M3284" s="11">
        <v>57</v>
      </c>
      <c r="N3284" s="70"/>
      <c r="P3284" s="196">
        <f t="shared" si="245"/>
        <v>278.63947368421066</v>
      </c>
      <c r="Q3284" s="11"/>
      <c r="R3284" s="11"/>
      <c r="S3284" s="11"/>
      <c r="T3284" s="170">
        <f t="shared" si="246"/>
        <v>2037.6842105263158</v>
      </c>
      <c r="U3284" s="11"/>
      <c r="V3284" s="11"/>
      <c r="W3284" s="11"/>
      <c r="Y3284" s="11">
        <v>15882.450000000006</v>
      </c>
      <c r="Z3284" s="11">
        <f t="shared" si="243"/>
        <v>22464.13</v>
      </c>
      <c r="AB3284" s="11">
        <f t="shared" si="244"/>
        <v>12961.91</v>
      </c>
      <c r="AC3284" s="170">
        <v>15770.88</v>
      </c>
      <c r="AD3284" s="11"/>
      <c r="AE3284" s="4"/>
      <c r="AF3284" s="4"/>
    </row>
    <row r="3285" spans="1:32">
      <c r="A3285" s="56"/>
      <c r="B3285" s="195"/>
      <c r="C3285" s="11" t="s">
        <v>487</v>
      </c>
      <c r="D3285" s="11"/>
      <c r="E3285" s="11" t="s">
        <v>155</v>
      </c>
      <c r="F3285" s="11">
        <v>2586</v>
      </c>
      <c r="G3285" s="11"/>
      <c r="H3285" s="11">
        <f t="shared" si="242"/>
        <v>7</v>
      </c>
      <c r="I3285" s="11"/>
      <c r="J3285" s="207">
        <v>498.53999999999996</v>
      </c>
      <c r="K3285" s="11"/>
      <c r="M3285" s="11">
        <v>5</v>
      </c>
      <c r="N3285" s="70"/>
      <c r="P3285" s="196">
        <f t="shared" si="245"/>
        <v>99.707999999999998</v>
      </c>
      <c r="Q3285" s="11"/>
      <c r="R3285" s="11"/>
      <c r="S3285" s="11"/>
      <c r="T3285" s="170">
        <f t="shared" si="246"/>
        <v>517.20000000000005</v>
      </c>
      <c r="U3285" s="11"/>
      <c r="V3285" s="11"/>
      <c r="W3285" s="11"/>
      <c r="Y3285" s="11">
        <v>498.53999999999996</v>
      </c>
      <c r="Z3285" s="11">
        <f t="shared" si="243"/>
        <v>705.13</v>
      </c>
      <c r="AB3285" s="11">
        <f t="shared" si="244"/>
        <v>406.87</v>
      </c>
      <c r="AC3285" s="170">
        <v>495.04</v>
      </c>
      <c r="AD3285" s="11"/>
      <c r="AE3285" s="4"/>
      <c r="AF3285" s="4"/>
    </row>
    <row r="3286" spans="1:32">
      <c r="A3286" s="56"/>
      <c r="B3286" s="195"/>
      <c r="C3286" s="11" t="s">
        <v>488</v>
      </c>
      <c r="D3286" s="11"/>
      <c r="E3286" s="11" t="s">
        <v>489</v>
      </c>
      <c r="F3286" s="11">
        <v>62229</v>
      </c>
      <c r="G3286" s="11"/>
      <c r="H3286" s="11">
        <f t="shared" si="242"/>
        <v>178</v>
      </c>
      <c r="I3286" s="11"/>
      <c r="J3286" s="207">
        <v>9690.2299999999977</v>
      </c>
      <c r="K3286" s="11"/>
      <c r="M3286" s="11">
        <v>42</v>
      </c>
      <c r="N3286" s="70"/>
      <c r="P3286" s="196">
        <f t="shared" si="245"/>
        <v>230.71976190476184</v>
      </c>
      <c r="Q3286" s="11"/>
      <c r="R3286" s="11"/>
      <c r="S3286" s="11"/>
      <c r="T3286" s="170">
        <f t="shared" si="246"/>
        <v>1481.6428571428571</v>
      </c>
      <c r="U3286" s="11"/>
      <c r="V3286" s="11"/>
      <c r="W3286" s="11"/>
      <c r="Y3286" s="11">
        <v>9690.2299999999977</v>
      </c>
      <c r="Z3286" s="11">
        <f t="shared" si="243"/>
        <v>13705.86</v>
      </c>
      <c r="AB3286" s="11">
        <f t="shared" si="244"/>
        <v>7908.35</v>
      </c>
      <c r="AC3286" s="170">
        <v>9622.16</v>
      </c>
      <c r="AD3286" s="11"/>
      <c r="AE3286" s="4"/>
      <c r="AF3286" s="4"/>
    </row>
    <row r="3287" spans="1:32">
      <c r="A3287" s="56"/>
      <c r="B3287" s="195"/>
      <c r="C3287" s="11" t="s">
        <v>490</v>
      </c>
      <c r="D3287" s="11"/>
      <c r="E3287" s="11" t="s">
        <v>93</v>
      </c>
      <c r="F3287" s="11">
        <v>1114049</v>
      </c>
      <c r="G3287" s="11"/>
      <c r="H3287" s="11">
        <f t="shared" si="242"/>
        <v>3186</v>
      </c>
      <c r="I3287" s="11"/>
      <c r="J3287" s="207">
        <v>145924.17999999993</v>
      </c>
      <c r="K3287" s="11"/>
      <c r="M3287" s="11">
        <v>292</v>
      </c>
      <c r="N3287" s="70"/>
      <c r="P3287" s="196">
        <f t="shared" si="245"/>
        <v>499.7403424657532</v>
      </c>
      <c r="Q3287" s="11"/>
      <c r="R3287" s="11"/>
      <c r="S3287" s="11"/>
      <c r="T3287" s="170">
        <f t="shared" si="246"/>
        <v>3815.2363013698632</v>
      </c>
      <c r="U3287" s="11"/>
      <c r="V3287" s="11"/>
      <c r="W3287" s="11"/>
      <c r="Y3287" s="11">
        <v>145924.17999999993</v>
      </c>
      <c r="Z3287" s="11">
        <f t="shared" si="243"/>
        <v>206395.11</v>
      </c>
      <c r="AB3287" s="11">
        <f t="shared" si="244"/>
        <v>119090.96</v>
      </c>
      <c r="AC3287" s="170">
        <v>144899.07</v>
      </c>
      <c r="AD3287" s="11"/>
      <c r="AE3287" s="4"/>
      <c r="AF3287" s="4"/>
    </row>
    <row r="3288" spans="1:32">
      <c r="A3288" s="56"/>
      <c r="B3288" s="195"/>
      <c r="C3288" s="11" t="s">
        <v>490</v>
      </c>
      <c r="D3288" s="11"/>
      <c r="E3288" s="11" t="s">
        <v>94</v>
      </c>
      <c r="F3288" s="11">
        <v>157</v>
      </c>
      <c r="G3288" s="11"/>
      <c r="H3288" s="11">
        <f t="shared" si="242"/>
        <v>0</v>
      </c>
      <c r="I3288" s="11"/>
      <c r="J3288" s="207">
        <v>32.14</v>
      </c>
      <c r="K3288" s="11"/>
      <c r="M3288" s="11">
        <v>1</v>
      </c>
      <c r="N3288" s="70"/>
      <c r="P3288" s="196">
        <f t="shared" si="245"/>
        <v>32.14</v>
      </c>
      <c r="Q3288" s="11"/>
      <c r="R3288" s="11"/>
      <c r="S3288" s="11"/>
      <c r="T3288" s="170">
        <f t="shared" si="246"/>
        <v>157</v>
      </c>
      <c r="U3288" s="11"/>
      <c r="V3288" s="11"/>
      <c r="W3288" s="11"/>
      <c r="Y3288" s="11">
        <v>32.14</v>
      </c>
      <c r="Z3288" s="11">
        <f t="shared" si="243"/>
        <v>45.46</v>
      </c>
      <c r="AB3288" s="11">
        <f t="shared" si="244"/>
        <v>26.23</v>
      </c>
      <c r="AC3288" s="170">
        <v>31.91</v>
      </c>
      <c r="AD3288" s="11"/>
      <c r="AE3288" s="4"/>
      <c r="AF3288" s="4"/>
    </row>
    <row r="3289" spans="1:32">
      <c r="A3289" s="56"/>
      <c r="B3289" s="195"/>
      <c r="C3289" s="11" t="s">
        <v>491</v>
      </c>
      <c r="D3289" s="11"/>
      <c r="E3289" s="11" t="s">
        <v>59</v>
      </c>
      <c r="F3289" s="11">
        <v>7092</v>
      </c>
      <c r="G3289" s="11"/>
      <c r="H3289" s="11">
        <f t="shared" si="242"/>
        <v>20</v>
      </c>
      <c r="I3289" s="11"/>
      <c r="J3289" s="207">
        <v>764.84999999999991</v>
      </c>
      <c r="K3289" s="11"/>
      <c r="M3289" s="11">
        <v>5</v>
      </c>
      <c r="N3289" s="70"/>
      <c r="P3289" s="196">
        <f t="shared" si="245"/>
        <v>152.96999999999997</v>
      </c>
      <c r="Q3289" s="11"/>
      <c r="R3289" s="11"/>
      <c r="S3289" s="11"/>
      <c r="T3289" s="170">
        <f t="shared" si="246"/>
        <v>1418.4</v>
      </c>
      <c r="U3289" s="11"/>
      <c r="V3289" s="11"/>
      <c r="W3289" s="11"/>
      <c r="Y3289" s="11">
        <v>764.84999999999991</v>
      </c>
      <c r="Z3289" s="11">
        <f t="shared" si="243"/>
        <v>1081.8</v>
      </c>
      <c r="AB3289" s="11">
        <f t="shared" si="244"/>
        <v>624.21</v>
      </c>
      <c r="AC3289" s="170">
        <v>759.48</v>
      </c>
      <c r="AD3289" s="11"/>
      <c r="AE3289" s="4"/>
      <c r="AF3289" s="4"/>
    </row>
    <row r="3290" spans="1:32">
      <c r="A3290" s="56"/>
      <c r="B3290" s="195"/>
      <c r="C3290" s="11" t="s">
        <v>492</v>
      </c>
      <c r="D3290" s="11"/>
      <c r="E3290" s="11" t="s">
        <v>62</v>
      </c>
      <c r="F3290" s="11">
        <v>4021816</v>
      </c>
      <c r="G3290" s="11"/>
      <c r="H3290" s="11">
        <f t="shared" si="242"/>
        <v>11502</v>
      </c>
      <c r="I3290" s="11"/>
      <c r="J3290" s="207">
        <v>376753.6999999999</v>
      </c>
      <c r="K3290" s="11"/>
      <c r="M3290" s="11">
        <v>714</v>
      </c>
      <c r="N3290" s="70"/>
      <c r="P3290" s="196">
        <f t="shared" si="245"/>
        <v>527.66624649859932</v>
      </c>
      <c r="Q3290" s="11"/>
      <c r="R3290" s="11"/>
      <c r="S3290" s="11"/>
      <c r="T3290" s="170">
        <f t="shared" si="246"/>
        <v>5632.7955182072828</v>
      </c>
      <c r="U3290" s="11"/>
      <c r="V3290" s="11"/>
      <c r="W3290" s="11"/>
      <c r="Y3290" s="11">
        <v>376753.6999999999</v>
      </c>
      <c r="Z3290" s="11">
        <f t="shared" si="243"/>
        <v>532880.30000000005</v>
      </c>
      <c r="AB3290" s="11">
        <f t="shared" si="244"/>
        <v>307474.48</v>
      </c>
      <c r="AC3290" s="170">
        <v>374107.03</v>
      </c>
      <c r="AD3290" s="11"/>
      <c r="AE3290" s="4"/>
      <c r="AF3290" s="4"/>
    </row>
    <row r="3291" spans="1:32">
      <c r="A3291" s="56"/>
      <c r="B3291" s="195"/>
      <c r="C3291" s="11" t="s">
        <v>492</v>
      </c>
      <c r="D3291" s="11"/>
      <c r="E3291" s="11" t="s">
        <v>77</v>
      </c>
      <c r="F3291" s="11">
        <v>92</v>
      </c>
      <c r="G3291" s="11"/>
      <c r="H3291" s="11">
        <f t="shared" si="242"/>
        <v>0</v>
      </c>
      <c r="I3291" s="11"/>
      <c r="J3291" s="207">
        <v>22.45</v>
      </c>
      <c r="K3291" s="11"/>
      <c r="M3291" s="11">
        <v>1</v>
      </c>
      <c r="N3291" s="70"/>
      <c r="P3291" s="196">
        <f t="shared" si="245"/>
        <v>22.45</v>
      </c>
      <c r="Q3291" s="11"/>
      <c r="R3291" s="11"/>
      <c r="S3291" s="11"/>
      <c r="T3291" s="170">
        <f t="shared" si="246"/>
        <v>92</v>
      </c>
      <c r="U3291" s="11"/>
      <c r="V3291" s="11"/>
      <c r="W3291" s="11"/>
      <c r="Y3291" s="11">
        <v>22.45</v>
      </c>
      <c r="Z3291" s="11">
        <f t="shared" si="243"/>
        <v>31.75</v>
      </c>
      <c r="AB3291" s="11">
        <f t="shared" si="244"/>
        <v>18.32</v>
      </c>
      <c r="AC3291" s="170">
        <v>22.29</v>
      </c>
      <c r="AD3291" s="11"/>
      <c r="AE3291" s="4"/>
      <c r="AF3291" s="4"/>
    </row>
    <row r="3292" spans="1:32">
      <c r="A3292" s="56"/>
      <c r="B3292" s="195"/>
      <c r="C3292" s="11" t="s">
        <v>493</v>
      </c>
      <c r="D3292" s="11"/>
      <c r="E3292" s="11" t="s">
        <v>52</v>
      </c>
      <c r="F3292" s="11">
        <v>194995</v>
      </c>
      <c r="G3292" s="11"/>
      <c r="H3292" s="11">
        <f t="shared" si="242"/>
        <v>558</v>
      </c>
      <c r="I3292" s="11"/>
      <c r="J3292" s="207">
        <v>19377.649999999998</v>
      </c>
      <c r="K3292" s="11"/>
      <c r="M3292" s="11">
        <v>101</v>
      </c>
      <c r="N3292" s="70"/>
      <c r="P3292" s="196">
        <f t="shared" si="245"/>
        <v>191.8579207920792</v>
      </c>
      <c r="Q3292" s="11"/>
      <c r="R3292" s="11"/>
      <c r="S3292" s="11"/>
      <c r="T3292" s="170">
        <f t="shared" si="246"/>
        <v>1930.6435643564357</v>
      </c>
      <c r="U3292" s="11"/>
      <c r="V3292" s="11"/>
      <c r="W3292" s="11"/>
      <c r="Y3292" s="11">
        <v>19377.649999999998</v>
      </c>
      <c r="Z3292" s="11">
        <f t="shared" si="243"/>
        <v>27407.74</v>
      </c>
      <c r="AB3292" s="11">
        <f t="shared" si="244"/>
        <v>15814.4</v>
      </c>
      <c r="AC3292" s="170">
        <v>19241.52</v>
      </c>
      <c r="AD3292" s="11"/>
      <c r="AE3292" s="4"/>
      <c r="AF3292" s="4"/>
    </row>
    <row r="3293" spans="1:32">
      <c r="A3293" s="56"/>
      <c r="B3293" s="195"/>
      <c r="C3293" s="11" t="s">
        <v>493</v>
      </c>
      <c r="D3293" s="11"/>
      <c r="E3293" s="11" t="s">
        <v>54</v>
      </c>
      <c r="F3293" s="11">
        <v>535375</v>
      </c>
      <c r="G3293" s="11"/>
      <c r="H3293" s="11">
        <f t="shared" si="242"/>
        <v>1531</v>
      </c>
      <c r="I3293" s="11"/>
      <c r="J3293" s="207">
        <v>57322.27</v>
      </c>
      <c r="K3293" s="11"/>
      <c r="M3293" s="11">
        <v>187</v>
      </c>
      <c r="N3293" s="70"/>
      <c r="P3293" s="196">
        <f t="shared" si="245"/>
        <v>306.53620320855612</v>
      </c>
      <c r="Q3293" s="11"/>
      <c r="R3293" s="11"/>
      <c r="S3293" s="11"/>
      <c r="T3293" s="170">
        <f t="shared" si="246"/>
        <v>2862.9679144385027</v>
      </c>
      <c r="U3293" s="11"/>
      <c r="V3293" s="11"/>
      <c r="W3293" s="11"/>
      <c r="Y3293" s="11">
        <v>57322.27</v>
      </c>
      <c r="Z3293" s="11">
        <f t="shared" si="243"/>
        <v>81076.600000000006</v>
      </c>
      <c r="AB3293" s="11">
        <f t="shared" si="244"/>
        <v>46781.58</v>
      </c>
      <c r="AC3293" s="170">
        <v>56919.58</v>
      </c>
      <c r="AD3293" s="11"/>
      <c r="AE3293" s="4"/>
      <c r="AF3293" s="4"/>
    </row>
    <row r="3294" spans="1:32">
      <c r="A3294" s="56"/>
      <c r="B3294" s="195"/>
      <c r="C3294" s="11" t="s">
        <v>494</v>
      </c>
      <c r="D3294" s="11"/>
      <c r="E3294" s="11" t="s">
        <v>319</v>
      </c>
      <c r="F3294" s="11">
        <v>132778</v>
      </c>
      <c r="G3294" s="11"/>
      <c r="H3294" s="11">
        <f t="shared" si="242"/>
        <v>380</v>
      </c>
      <c r="I3294" s="11"/>
      <c r="J3294" s="207">
        <v>16455.419999999998</v>
      </c>
      <c r="K3294" s="11"/>
      <c r="M3294" s="11">
        <v>57</v>
      </c>
      <c r="N3294" s="70"/>
      <c r="P3294" s="196">
        <f t="shared" si="245"/>
        <v>288.69157894736838</v>
      </c>
      <c r="Q3294" s="11"/>
      <c r="R3294" s="11"/>
      <c r="S3294" s="11"/>
      <c r="T3294" s="170">
        <f t="shared" si="246"/>
        <v>2329.4385964912281</v>
      </c>
      <c r="U3294" s="11"/>
      <c r="V3294" s="11"/>
      <c r="W3294" s="11"/>
      <c r="Y3294" s="11">
        <v>16455.419999999998</v>
      </c>
      <c r="Z3294" s="11">
        <f t="shared" si="243"/>
        <v>23274.54</v>
      </c>
      <c r="AB3294" s="11">
        <f t="shared" si="244"/>
        <v>13429.52</v>
      </c>
      <c r="AC3294" s="170">
        <v>16339.82</v>
      </c>
      <c r="AD3294" s="11"/>
      <c r="AE3294" s="4"/>
      <c r="AF3294" s="4"/>
    </row>
    <row r="3295" spans="1:32">
      <c r="A3295" s="56"/>
      <c r="B3295" s="195"/>
      <c r="C3295" s="11" t="s">
        <v>495</v>
      </c>
      <c r="D3295" s="11"/>
      <c r="E3295" s="11" t="s">
        <v>414</v>
      </c>
      <c r="F3295" s="11">
        <v>427</v>
      </c>
      <c r="G3295" s="11"/>
      <c r="H3295" s="11">
        <f t="shared" si="242"/>
        <v>1</v>
      </c>
      <c r="I3295" s="11"/>
      <c r="J3295" s="207">
        <v>73.739999999999995</v>
      </c>
      <c r="K3295" s="11"/>
      <c r="M3295" s="11">
        <v>1</v>
      </c>
      <c r="N3295" s="70"/>
      <c r="P3295" s="196">
        <f t="shared" si="245"/>
        <v>73.739999999999995</v>
      </c>
      <c r="Q3295" s="11"/>
      <c r="R3295" s="11"/>
      <c r="S3295" s="11"/>
      <c r="T3295" s="170">
        <f t="shared" si="246"/>
        <v>427</v>
      </c>
      <c r="U3295" s="11"/>
      <c r="V3295" s="11"/>
      <c r="W3295" s="11"/>
      <c r="Y3295" s="11">
        <v>73.739999999999995</v>
      </c>
      <c r="Z3295" s="11">
        <f t="shared" si="243"/>
        <v>104.3</v>
      </c>
      <c r="AB3295" s="11">
        <f t="shared" si="244"/>
        <v>60.18</v>
      </c>
      <c r="AC3295" s="170">
        <v>73.22</v>
      </c>
      <c r="AD3295" s="11"/>
      <c r="AE3295" s="4"/>
      <c r="AF3295" s="4"/>
    </row>
    <row r="3296" spans="1:32">
      <c r="A3296" s="56"/>
      <c r="B3296" s="195"/>
      <c r="C3296" s="11" t="s">
        <v>495</v>
      </c>
      <c r="D3296" s="11"/>
      <c r="E3296" s="11" t="s">
        <v>354</v>
      </c>
      <c r="F3296" s="11">
        <v>6402303</v>
      </c>
      <c r="G3296" s="11"/>
      <c r="H3296" s="11">
        <f t="shared" si="242"/>
        <v>18310</v>
      </c>
      <c r="I3296" s="11"/>
      <c r="J3296" s="207">
        <v>490776.13000000035</v>
      </c>
      <c r="K3296" s="11"/>
      <c r="M3296" s="11">
        <v>939</v>
      </c>
      <c r="N3296" s="70"/>
      <c r="P3296" s="196">
        <f t="shared" si="245"/>
        <v>522.65828541001099</v>
      </c>
      <c r="Q3296" s="11"/>
      <c r="R3296" s="11"/>
      <c r="S3296" s="11"/>
      <c r="T3296" s="170">
        <f t="shared" si="246"/>
        <v>6818.2140575079875</v>
      </c>
      <c r="U3296" s="11"/>
      <c r="V3296" s="11"/>
      <c r="W3296" s="11"/>
      <c r="Y3296" s="11">
        <v>490776.13000000035</v>
      </c>
      <c r="Z3296" s="11">
        <f t="shared" si="243"/>
        <v>694153.59</v>
      </c>
      <c r="AB3296" s="11">
        <f t="shared" si="244"/>
        <v>400529.93</v>
      </c>
      <c r="AC3296" s="170">
        <v>487328.46</v>
      </c>
      <c r="AD3296" s="11"/>
      <c r="AE3296" s="4"/>
      <c r="AF3296" s="4"/>
    </row>
    <row r="3297" spans="1:32">
      <c r="A3297" s="56"/>
      <c r="B3297" s="195"/>
      <c r="C3297" s="11" t="s">
        <v>496</v>
      </c>
      <c r="D3297" s="11"/>
      <c r="E3297" s="11" t="s">
        <v>77</v>
      </c>
      <c r="F3297" s="11">
        <v>10856</v>
      </c>
      <c r="G3297" s="11"/>
      <c r="H3297" s="11">
        <f t="shared" si="242"/>
        <v>31</v>
      </c>
      <c r="I3297" s="11"/>
      <c r="J3297" s="207">
        <v>1163.2499999999998</v>
      </c>
      <c r="K3297" s="11"/>
      <c r="M3297" s="11">
        <v>15</v>
      </c>
      <c r="N3297" s="70"/>
      <c r="P3297" s="196">
        <f t="shared" si="245"/>
        <v>77.549999999999983</v>
      </c>
      <c r="Q3297" s="11"/>
      <c r="R3297" s="11"/>
      <c r="S3297" s="11"/>
      <c r="T3297" s="170">
        <f t="shared" si="246"/>
        <v>723.73333333333335</v>
      </c>
      <c r="U3297" s="11"/>
      <c r="V3297" s="11"/>
      <c r="W3297" s="11"/>
      <c r="Y3297" s="11">
        <v>1163.2499999999998</v>
      </c>
      <c r="Z3297" s="11">
        <f t="shared" si="243"/>
        <v>1645.3</v>
      </c>
      <c r="AB3297" s="11">
        <f t="shared" si="244"/>
        <v>949.35</v>
      </c>
      <c r="AC3297" s="170">
        <v>1155.08</v>
      </c>
      <c r="AD3297" s="11"/>
      <c r="AE3297" s="4"/>
      <c r="AF3297" s="4"/>
    </row>
    <row r="3298" spans="1:32">
      <c r="A3298" s="56"/>
      <c r="B3298" s="195"/>
      <c r="C3298" s="11" t="s">
        <v>497</v>
      </c>
      <c r="D3298" s="11"/>
      <c r="E3298" s="11" t="s">
        <v>498</v>
      </c>
      <c r="F3298" s="11">
        <v>50694</v>
      </c>
      <c r="G3298" s="11"/>
      <c r="H3298" s="11">
        <f t="shared" si="242"/>
        <v>145</v>
      </c>
      <c r="I3298" s="11"/>
      <c r="J3298" s="207">
        <v>5827.6500000000015</v>
      </c>
      <c r="K3298" s="11"/>
      <c r="M3298" s="11">
        <v>50</v>
      </c>
      <c r="N3298" s="70"/>
      <c r="P3298" s="196">
        <f t="shared" si="245"/>
        <v>116.55300000000003</v>
      </c>
      <c r="Q3298" s="11"/>
      <c r="R3298" s="11"/>
      <c r="S3298" s="11"/>
      <c r="T3298" s="170">
        <f t="shared" si="246"/>
        <v>1013.88</v>
      </c>
      <c r="U3298" s="11"/>
      <c r="V3298" s="11"/>
      <c r="W3298" s="11"/>
      <c r="Y3298" s="11">
        <v>5827.6500000000015</v>
      </c>
      <c r="Z3298" s="11">
        <f t="shared" si="243"/>
        <v>8242.6299999999992</v>
      </c>
      <c r="AB3298" s="11">
        <f t="shared" si="244"/>
        <v>4756.03</v>
      </c>
      <c r="AC3298" s="170">
        <v>5786.71</v>
      </c>
      <c r="AD3298" s="11"/>
      <c r="AE3298" s="4"/>
      <c r="AF3298" s="4"/>
    </row>
    <row r="3299" spans="1:32">
      <c r="A3299" s="56"/>
      <c r="B3299" s="195"/>
      <c r="C3299" s="11" t="s">
        <v>499</v>
      </c>
      <c r="D3299" s="11"/>
      <c r="E3299" s="11" t="s">
        <v>198</v>
      </c>
      <c r="F3299" s="11">
        <v>48185</v>
      </c>
      <c r="G3299" s="11"/>
      <c r="H3299" s="11">
        <f t="shared" si="242"/>
        <v>138</v>
      </c>
      <c r="I3299" s="11"/>
      <c r="J3299" s="207">
        <v>9030.8799999999956</v>
      </c>
      <c r="K3299" s="11"/>
      <c r="M3299" s="11">
        <v>52</v>
      </c>
      <c r="N3299" s="70"/>
      <c r="P3299" s="196">
        <f t="shared" si="245"/>
        <v>173.67076923076914</v>
      </c>
      <c r="Q3299" s="11"/>
      <c r="R3299" s="11"/>
      <c r="S3299" s="11"/>
      <c r="T3299" s="170">
        <f t="shared" si="246"/>
        <v>926.63461538461536</v>
      </c>
      <c r="U3299" s="11"/>
      <c r="V3299" s="11"/>
      <c r="W3299" s="11"/>
      <c r="Y3299" s="11">
        <v>9030.8799999999956</v>
      </c>
      <c r="Z3299" s="11">
        <f t="shared" si="243"/>
        <v>12773.27</v>
      </c>
      <c r="AB3299" s="11">
        <f t="shared" si="244"/>
        <v>7370.24</v>
      </c>
      <c r="AC3299" s="170">
        <v>8967.44</v>
      </c>
      <c r="AD3299" s="11"/>
      <c r="AE3299" s="4"/>
      <c r="AF3299" s="4"/>
    </row>
    <row r="3300" spans="1:32">
      <c r="A3300" s="56"/>
      <c r="B3300" s="195"/>
      <c r="C3300" s="11" t="s">
        <v>502</v>
      </c>
      <c r="D3300" s="11"/>
      <c r="E3300" s="11" t="s">
        <v>211</v>
      </c>
      <c r="F3300" s="11">
        <v>50233</v>
      </c>
      <c r="G3300" s="11"/>
      <c r="H3300" s="11">
        <f t="shared" si="242"/>
        <v>144</v>
      </c>
      <c r="I3300" s="11"/>
      <c r="J3300" s="207">
        <v>7464.7000000000025</v>
      </c>
      <c r="K3300" s="11"/>
      <c r="M3300" s="11">
        <v>64</v>
      </c>
      <c r="N3300" s="70"/>
      <c r="P3300" s="196">
        <f t="shared" si="245"/>
        <v>116.63593750000004</v>
      </c>
      <c r="Q3300" s="11"/>
      <c r="R3300" s="11"/>
      <c r="S3300" s="11"/>
      <c r="T3300" s="170">
        <f t="shared" si="246"/>
        <v>784.890625</v>
      </c>
      <c r="U3300" s="11"/>
      <c r="V3300" s="11"/>
      <c r="W3300" s="11"/>
      <c r="Y3300" s="11">
        <v>7464.7000000000025</v>
      </c>
      <c r="Z3300" s="11">
        <f t="shared" si="243"/>
        <v>10558.07</v>
      </c>
      <c r="AB3300" s="11">
        <f t="shared" si="244"/>
        <v>6092.06</v>
      </c>
      <c r="AC3300" s="170">
        <v>7412.26</v>
      </c>
      <c r="AD3300" s="11"/>
      <c r="AE3300" s="4"/>
      <c r="AF3300" s="4"/>
    </row>
    <row r="3301" spans="1:32">
      <c r="A3301" s="56"/>
      <c r="B3301" s="195"/>
      <c r="C3301" s="11" t="s">
        <v>503</v>
      </c>
      <c r="D3301" s="11"/>
      <c r="E3301" s="11" t="s">
        <v>77</v>
      </c>
      <c r="F3301" s="11">
        <v>9169</v>
      </c>
      <c r="G3301" s="11"/>
      <c r="H3301" s="11">
        <f t="shared" si="242"/>
        <v>26</v>
      </c>
      <c r="I3301" s="11"/>
      <c r="J3301" s="207">
        <v>1545.43</v>
      </c>
      <c r="K3301" s="11"/>
      <c r="M3301" s="11">
        <v>14</v>
      </c>
      <c r="N3301" s="70"/>
      <c r="P3301" s="196">
        <f t="shared" si="245"/>
        <v>110.38785714285714</v>
      </c>
      <c r="Q3301" s="11"/>
      <c r="R3301" s="11"/>
      <c r="S3301" s="11"/>
      <c r="T3301" s="170">
        <f t="shared" si="246"/>
        <v>654.92857142857144</v>
      </c>
      <c r="U3301" s="11"/>
      <c r="V3301" s="11"/>
      <c r="W3301" s="11"/>
      <c r="Y3301" s="11">
        <v>1545.43</v>
      </c>
      <c r="Z3301" s="11">
        <f t="shared" si="243"/>
        <v>2185.86</v>
      </c>
      <c r="AB3301" s="11">
        <f t="shared" si="244"/>
        <v>1261.25</v>
      </c>
      <c r="AC3301" s="170">
        <v>1534.57</v>
      </c>
      <c r="AD3301" s="11"/>
      <c r="AE3301" s="4"/>
      <c r="AF3301" s="4"/>
    </row>
    <row r="3302" spans="1:32">
      <c r="A3302" s="56"/>
      <c r="B3302" s="195"/>
      <c r="C3302" s="11" t="s">
        <v>504</v>
      </c>
      <c r="D3302" s="11"/>
      <c r="E3302" s="11" t="s">
        <v>93</v>
      </c>
      <c r="F3302" s="11">
        <v>21615</v>
      </c>
      <c r="G3302" s="11"/>
      <c r="H3302" s="11">
        <f t="shared" si="242"/>
        <v>62</v>
      </c>
      <c r="I3302" s="11"/>
      <c r="J3302" s="207">
        <v>2188.0500000000002</v>
      </c>
      <c r="K3302" s="11"/>
      <c r="M3302" s="11">
        <v>5</v>
      </c>
      <c r="N3302" s="70"/>
      <c r="P3302" s="196">
        <f t="shared" si="245"/>
        <v>437.61</v>
      </c>
      <c r="Q3302" s="11"/>
      <c r="R3302" s="11"/>
      <c r="S3302" s="11"/>
      <c r="T3302" s="170">
        <f t="shared" si="246"/>
        <v>4323</v>
      </c>
      <c r="U3302" s="11"/>
      <c r="V3302" s="11"/>
      <c r="W3302" s="11"/>
      <c r="Y3302" s="11">
        <v>2188.0500000000002</v>
      </c>
      <c r="Z3302" s="11">
        <f t="shared" si="243"/>
        <v>3094.78</v>
      </c>
      <c r="AB3302" s="11">
        <f t="shared" si="244"/>
        <v>1785.7</v>
      </c>
      <c r="AC3302" s="170">
        <v>2172.6799999999998</v>
      </c>
      <c r="AD3302" s="11"/>
      <c r="AE3302" s="4"/>
      <c r="AF3302" s="4"/>
    </row>
    <row r="3303" spans="1:32">
      <c r="A3303" s="56"/>
      <c r="B3303" s="195"/>
      <c r="C3303" s="11" t="s">
        <v>506</v>
      </c>
      <c r="D3303" s="11"/>
      <c r="E3303" s="11" t="s">
        <v>75</v>
      </c>
      <c r="F3303" s="11">
        <v>266207</v>
      </c>
      <c r="G3303" s="11"/>
      <c r="H3303" s="11">
        <f t="shared" si="242"/>
        <v>761</v>
      </c>
      <c r="I3303" s="11"/>
      <c r="J3303" s="207">
        <v>45167.519999999997</v>
      </c>
      <c r="K3303" s="11"/>
      <c r="M3303" s="11">
        <v>20</v>
      </c>
      <c r="N3303" s="70"/>
      <c r="P3303" s="196">
        <f t="shared" si="245"/>
        <v>2258.3759999999997</v>
      </c>
      <c r="Q3303" s="11"/>
      <c r="R3303" s="11"/>
      <c r="S3303" s="11"/>
      <c r="T3303" s="170">
        <f t="shared" si="246"/>
        <v>13310.35</v>
      </c>
      <c r="U3303" s="11"/>
      <c r="V3303" s="11"/>
      <c r="W3303" s="11"/>
      <c r="Y3303" s="11">
        <v>45167.519999999997</v>
      </c>
      <c r="Z3303" s="11">
        <f t="shared" si="243"/>
        <v>63884.92</v>
      </c>
      <c r="AB3303" s="11">
        <f t="shared" si="244"/>
        <v>36861.910000000003</v>
      </c>
      <c r="AC3303" s="170">
        <v>44850.22</v>
      </c>
      <c r="AD3303" s="11"/>
      <c r="AE3303" s="4"/>
      <c r="AF3303" s="4"/>
    </row>
    <row r="3304" spans="1:32">
      <c r="A3304" s="56"/>
      <c r="B3304" s="195"/>
      <c r="C3304" s="11" t="s">
        <v>507</v>
      </c>
      <c r="D3304" s="11"/>
      <c r="E3304" s="11" t="s">
        <v>115</v>
      </c>
      <c r="F3304" s="11">
        <v>965</v>
      </c>
      <c r="G3304" s="11"/>
      <c r="H3304" s="11">
        <f t="shared" si="242"/>
        <v>3</v>
      </c>
      <c r="I3304" s="11"/>
      <c r="J3304" s="207">
        <v>250.74</v>
      </c>
      <c r="K3304" s="11"/>
      <c r="M3304" s="11">
        <v>10</v>
      </c>
      <c r="N3304" s="70"/>
      <c r="P3304" s="196">
        <f t="shared" si="245"/>
        <v>25.074000000000002</v>
      </c>
      <c r="Q3304" s="11"/>
      <c r="R3304" s="11"/>
      <c r="S3304" s="11"/>
      <c r="T3304" s="170">
        <f t="shared" si="246"/>
        <v>96.5</v>
      </c>
      <c r="U3304" s="11"/>
      <c r="V3304" s="11"/>
      <c r="W3304" s="11"/>
      <c r="Y3304" s="11">
        <v>250.74</v>
      </c>
      <c r="Z3304" s="11">
        <f t="shared" si="243"/>
        <v>354.65</v>
      </c>
      <c r="AB3304" s="11">
        <f t="shared" si="244"/>
        <v>204.63</v>
      </c>
      <c r="AC3304" s="170">
        <v>248.98</v>
      </c>
      <c r="AD3304" s="11"/>
      <c r="AE3304" s="4"/>
      <c r="AF3304" s="4"/>
    </row>
    <row r="3305" spans="1:32">
      <c r="A3305" s="56"/>
      <c r="B3305" s="195"/>
      <c r="C3305" s="11" t="s">
        <v>508</v>
      </c>
      <c r="D3305" s="11"/>
      <c r="E3305" s="11" t="s">
        <v>353</v>
      </c>
      <c r="F3305" s="11">
        <v>17021</v>
      </c>
      <c r="G3305" s="11"/>
      <c r="H3305" s="11">
        <f t="shared" si="242"/>
        <v>49</v>
      </c>
      <c r="I3305" s="11"/>
      <c r="J3305" s="207">
        <v>1615.91</v>
      </c>
      <c r="K3305" s="11"/>
      <c r="M3305" s="11">
        <v>3</v>
      </c>
      <c r="N3305" s="70"/>
      <c r="P3305" s="196">
        <f t="shared" si="245"/>
        <v>538.63666666666666</v>
      </c>
      <c r="Q3305" s="11"/>
      <c r="R3305" s="11"/>
      <c r="S3305" s="11"/>
      <c r="T3305" s="170">
        <f t="shared" si="246"/>
        <v>5673.666666666667</v>
      </c>
      <c r="U3305" s="11"/>
      <c r="V3305" s="11"/>
      <c r="W3305" s="11"/>
      <c r="Y3305" s="11">
        <v>1615.91</v>
      </c>
      <c r="Z3305" s="11">
        <f t="shared" si="243"/>
        <v>2285.54</v>
      </c>
      <c r="AB3305" s="11">
        <f t="shared" si="244"/>
        <v>1318.77</v>
      </c>
      <c r="AC3305" s="170">
        <v>1604.56</v>
      </c>
      <c r="AD3305" s="11"/>
      <c r="AE3305" s="4"/>
      <c r="AF3305" s="4"/>
    </row>
    <row r="3306" spans="1:32">
      <c r="A3306" s="56"/>
      <c r="B3306" s="195"/>
      <c r="C3306" s="11" t="s">
        <v>508</v>
      </c>
      <c r="D3306" s="11"/>
      <c r="E3306" s="11" t="s">
        <v>66</v>
      </c>
      <c r="F3306" s="11">
        <v>167276</v>
      </c>
      <c r="G3306" s="11"/>
      <c r="H3306" s="11">
        <f t="shared" si="242"/>
        <v>478</v>
      </c>
      <c r="I3306" s="11"/>
      <c r="J3306" s="207">
        <v>16739.86</v>
      </c>
      <c r="K3306" s="11"/>
      <c r="M3306" s="11">
        <v>44</v>
      </c>
      <c r="N3306" s="70"/>
      <c r="P3306" s="196">
        <f t="shared" si="245"/>
        <v>380.45136363636362</v>
      </c>
      <c r="Q3306" s="11"/>
      <c r="R3306" s="11"/>
      <c r="S3306" s="11"/>
      <c r="T3306" s="170">
        <f t="shared" si="246"/>
        <v>3801.7272727272725</v>
      </c>
      <c r="U3306" s="11"/>
      <c r="V3306" s="11"/>
      <c r="W3306" s="11"/>
      <c r="Y3306" s="11">
        <v>16739.86</v>
      </c>
      <c r="Z3306" s="11">
        <f t="shared" si="243"/>
        <v>23676.85</v>
      </c>
      <c r="AB3306" s="11">
        <f t="shared" si="244"/>
        <v>13661.66</v>
      </c>
      <c r="AC3306" s="170">
        <v>16622.259999999998</v>
      </c>
      <c r="AD3306" s="11"/>
      <c r="AE3306" s="4"/>
      <c r="AF3306" s="4"/>
    </row>
    <row r="3307" spans="1:32">
      <c r="A3307" s="56"/>
      <c r="B3307" s="195"/>
      <c r="C3307" s="11" t="s">
        <v>509</v>
      </c>
      <c r="D3307" s="11"/>
      <c r="E3307" s="11" t="s">
        <v>510</v>
      </c>
      <c r="F3307" s="11">
        <v>1426681</v>
      </c>
      <c r="G3307" s="11"/>
      <c r="H3307" s="11">
        <f t="shared" si="242"/>
        <v>4080</v>
      </c>
      <c r="I3307" s="11"/>
      <c r="J3307" s="207">
        <v>181241.88999999993</v>
      </c>
      <c r="K3307" s="11"/>
      <c r="M3307" s="11">
        <v>413</v>
      </c>
      <c r="N3307" s="70"/>
      <c r="P3307" s="196">
        <f t="shared" si="245"/>
        <v>438.84234866828069</v>
      </c>
      <c r="Q3307" s="11"/>
      <c r="R3307" s="11"/>
      <c r="S3307" s="11"/>
      <c r="T3307" s="170">
        <f t="shared" si="246"/>
        <v>3454.4334140435835</v>
      </c>
      <c r="U3307" s="11"/>
      <c r="V3307" s="11"/>
      <c r="W3307" s="11"/>
      <c r="Y3307" s="11">
        <v>181241.88999999993</v>
      </c>
      <c r="Z3307" s="11">
        <f t="shared" si="243"/>
        <v>256348.47</v>
      </c>
      <c r="AB3307" s="11">
        <f t="shared" si="244"/>
        <v>147914.29</v>
      </c>
      <c r="AC3307" s="170">
        <v>179968.68</v>
      </c>
      <c r="AD3307" s="11"/>
      <c r="AE3307" s="4"/>
      <c r="AF3307" s="4"/>
    </row>
    <row r="3308" spans="1:32">
      <c r="A3308" s="56"/>
      <c r="B3308" s="195"/>
      <c r="C3308" s="11" t="s">
        <v>511</v>
      </c>
      <c r="D3308" s="11"/>
      <c r="E3308" s="11" t="s">
        <v>133</v>
      </c>
      <c r="F3308" s="11">
        <v>49953</v>
      </c>
      <c r="G3308" s="11"/>
      <c r="H3308" s="11">
        <f t="shared" si="242"/>
        <v>143</v>
      </c>
      <c r="I3308" s="11"/>
      <c r="J3308" s="207">
        <v>6708.5100000000011</v>
      </c>
      <c r="K3308" s="11"/>
      <c r="M3308" s="11">
        <v>60</v>
      </c>
      <c r="N3308" s="70"/>
      <c r="P3308" s="196">
        <f t="shared" si="245"/>
        <v>111.80850000000002</v>
      </c>
      <c r="Q3308" s="11"/>
      <c r="R3308" s="11"/>
      <c r="S3308" s="11"/>
      <c r="T3308" s="170">
        <f t="shared" si="246"/>
        <v>832.55</v>
      </c>
      <c r="U3308" s="11"/>
      <c r="V3308" s="11"/>
      <c r="W3308" s="11"/>
      <c r="Y3308" s="11">
        <v>6708.5100000000011</v>
      </c>
      <c r="Z3308" s="11">
        <f t="shared" si="243"/>
        <v>9488.51</v>
      </c>
      <c r="AB3308" s="11">
        <f t="shared" si="244"/>
        <v>5474.92</v>
      </c>
      <c r="AC3308" s="170">
        <v>6661.38</v>
      </c>
      <c r="AD3308" s="11"/>
      <c r="AE3308" s="4"/>
      <c r="AF3308" s="4"/>
    </row>
    <row r="3309" spans="1:32">
      <c r="A3309" s="56"/>
      <c r="B3309" s="195"/>
      <c r="C3309" s="11" t="s">
        <v>512</v>
      </c>
      <c r="D3309" s="11"/>
      <c r="E3309" s="11" t="s">
        <v>484</v>
      </c>
      <c r="F3309" s="11">
        <v>2985744</v>
      </c>
      <c r="G3309" s="11"/>
      <c r="H3309" s="11">
        <f t="shared" ref="H3309:H3372" si="247">ROUND($H$3388*F3309/$F$3388,0)</f>
        <v>8539</v>
      </c>
      <c r="I3309" s="11"/>
      <c r="J3309" s="207">
        <v>185021.61000000004</v>
      </c>
      <c r="K3309" s="11"/>
      <c r="M3309" s="11">
        <v>267</v>
      </c>
      <c r="N3309" s="70"/>
      <c r="P3309" s="196">
        <f t="shared" si="245"/>
        <v>692.9648314606743</v>
      </c>
      <c r="Q3309" s="11"/>
      <c r="R3309" s="11"/>
      <c r="S3309" s="11"/>
      <c r="T3309" s="170">
        <f t="shared" si="246"/>
        <v>11182.561797752809</v>
      </c>
      <c r="U3309" s="11"/>
      <c r="V3309" s="11"/>
      <c r="W3309" s="11"/>
      <c r="Y3309" s="11">
        <v>185021.61000000004</v>
      </c>
      <c r="Z3309" s="11">
        <f t="shared" ref="Z3309:Z3372" si="248">ROUND($Z$3388*Y3309/$Y$3388,2)</f>
        <v>261694.5</v>
      </c>
      <c r="AB3309" s="11">
        <f t="shared" ref="AB3309:AB3372" si="249">ROUND($AB$3388*Y3309/$Y$3388,2)</f>
        <v>150998.98000000001</v>
      </c>
      <c r="AC3309" s="170">
        <v>183721.85</v>
      </c>
      <c r="AD3309" s="11"/>
      <c r="AE3309" s="4"/>
      <c r="AF3309" s="4"/>
    </row>
    <row r="3310" spans="1:32">
      <c r="A3310" s="56"/>
      <c r="B3310" s="195"/>
      <c r="C3310" s="11" t="s">
        <v>513</v>
      </c>
      <c r="D3310" s="11"/>
      <c r="E3310" s="11" t="s">
        <v>440</v>
      </c>
      <c r="F3310" s="11">
        <v>2583</v>
      </c>
      <c r="G3310" s="11"/>
      <c r="H3310" s="11">
        <f t="shared" si="247"/>
        <v>7</v>
      </c>
      <c r="I3310" s="11"/>
      <c r="J3310" s="207">
        <v>459.74</v>
      </c>
      <c r="K3310" s="11"/>
      <c r="M3310" s="11">
        <v>3</v>
      </c>
      <c r="N3310" s="70"/>
      <c r="P3310" s="196">
        <f t="shared" ref="P3310:P3373" si="250">J3310/M3310</f>
        <v>153.24666666666667</v>
      </c>
      <c r="Q3310" s="11"/>
      <c r="R3310" s="11"/>
      <c r="S3310" s="11"/>
      <c r="T3310" s="170">
        <f t="shared" ref="T3310:T3373" si="251">F3310/M3310</f>
        <v>861</v>
      </c>
      <c r="U3310" s="11"/>
      <c r="V3310" s="11"/>
      <c r="W3310" s="11"/>
      <c r="Y3310" s="11">
        <v>459.74</v>
      </c>
      <c r="Z3310" s="11">
        <f t="shared" si="248"/>
        <v>650.26</v>
      </c>
      <c r="AB3310" s="11">
        <f t="shared" si="249"/>
        <v>375.2</v>
      </c>
      <c r="AC3310" s="170">
        <v>456.51</v>
      </c>
      <c r="AD3310" s="11"/>
      <c r="AE3310" s="4"/>
      <c r="AF3310" s="4"/>
    </row>
    <row r="3311" spans="1:32">
      <c r="A3311" s="56"/>
      <c r="B3311" s="195"/>
      <c r="C3311" s="11" t="s">
        <v>513</v>
      </c>
      <c r="D3311" s="11"/>
      <c r="E3311" s="11" t="s">
        <v>514</v>
      </c>
      <c r="F3311" s="11">
        <v>156486</v>
      </c>
      <c r="G3311" s="11"/>
      <c r="H3311" s="11">
        <f t="shared" si="247"/>
        <v>448</v>
      </c>
      <c r="I3311" s="11"/>
      <c r="J3311" s="207">
        <v>17193.780000000002</v>
      </c>
      <c r="K3311" s="11"/>
      <c r="M3311" s="11">
        <v>41</v>
      </c>
      <c r="N3311" s="70"/>
      <c r="P3311" s="196">
        <f t="shared" si="250"/>
        <v>419.36048780487812</v>
      </c>
      <c r="Q3311" s="11"/>
      <c r="R3311" s="11"/>
      <c r="S3311" s="11"/>
      <c r="T3311" s="170">
        <f t="shared" si="251"/>
        <v>3816.731707317073</v>
      </c>
      <c r="U3311" s="11"/>
      <c r="V3311" s="11"/>
      <c r="W3311" s="11"/>
      <c r="Y3311" s="11">
        <v>17193.780000000002</v>
      </c>
      <c r="Z3311" s="11">
        <f t="shared" si="248"/>
        <v>24318.880000000001</v>
      </c>
      <c r="AB3311" s="11">
        <f t="shared" si="249"/>
        <v>14032.11</v>
      </c>
      <c r="AC3311" s="170">
        <v>17072.990000000002</v>
      </c>
      <c r="AD3311" s="11"/>
      <c r="AE3311" s="4"/>
      <c r="AF3311" s="4"/>
    </row>
    <row r="3312" spans="1:32">
      <c r="A3312" s="56"/>
      <c r="B3312" s="195"/>
      <c r="C3312" s="11" t="s">
        <v>515</v>
      </c>
      <c r="D3312" s="11"/>
      <c r="E3312" s="11" t="s">
        <v>93</v>
      </c>
      <c r="F3312" s="11">
        <v>725943</v>
      </c>
      <c r="G3312" s="11"/>
      <c r="H3312" s="11">
        <f t="shared" si="247"/>
        <v>2076</v>
      </c>
      <c r="I3312" s="11"/>
      <c r="J3312" s="207">
        <v>84707.539999999921</v>
      </c>
      <c r="K3312" s="11"/>
      <c r="M3312" s="11">
        <v>178</v>
      </c>
      <c r="N3312" s="70"/>
      <c r="P3312" s="196">
        <f t="shared" si="250"/>
        <v>475.88505617977484</v>
      </c>
      <c r="Q3312" s="11"/>
      <c r="R3312" s="11"/>
      <c r="S3312" s="11"/>
      <c r="T3312" s="170">
        <f t="shared" si="251"/>
        <v>4078.3314606741574</v>
      </c>
      <c r="U3312" s="11"/>
      <c r="V3312" s="11"/>
      <c r="W3312" s="11"/>
      <c r="Y3312" s="11">
        <v>84707.539999999921</v>
      </c>
      <c r="Z3312" s="11">
        <f t="shared" si="248"/>
        <v>119810.32</v>
      </c>
      <c r="AB3312" s="11">
        <f t="shared" si="249"/>
        <v>69131.12</v>
      </c>
      <c r="AC3312" s="170">
        <v>84112.48</v>
      </c>
      <c r="AD3312" s="11"/>
      <c r="AE3312" s="4"/>
      <c r="AF3312" s="4"/>
    </row>
    <row r="3313" spans="1:32">
      <c r="A3313" s="56"/>
      <c r="B3313" s="195"/>
      <c r="C3313" s="11" t="s">
        <v>516</v>
      </c>
      <c r="D3313" s="11"/>
      <c r="E3313" s="11" t="s">
        <v>86</v>
      </c>
      <c r="F3313" s="11">
        <v>1508466</v>
      </c>
      <c r="G3313" s="11"/>
      <c r="H3313" s="11">
        <f t="shared" si="247"/>
        <v>4314</v>
      </c>
      <c r="I3313" s="11"/>
      <c r="J3313" s="207">
        <v>140428.89999999994</v>
      </c>
      <c r="K3313" s="11"/>
      <c r="M3313" s="11">
        <v>177</v>
      </c>
      <c r="N3313" s="70"/>
      <c r="P3313" s="196">
        <f t="shared" si="250"/>
        <v>793.38361581920867</v>
      </c>
      <c r="Q3313" s="11"/>
      <c r="R3313" s="11"/>
      <c r="S3313" s="11"/>
      <c r="T3313" s="170">
        <f t="shared" si="251"/>
        <v>8522.4067796610161</v>
      </c>
      <c r="U3313" s="11"/>
      <c r="V3313" s="11"/>
      <c r="W3313" s="11"/>
      <c r="Y3313" s="11">
        <v>140428.89999999994</v>
      </c>
      <c r="Z3313" s="11">
        <f t="shared" si="248"/>
        <v>198622.59</v>
      </c>
      <c r="AB3313" s="11">
        <f t="shared" si="249"/>
        <v>114606.18</v>
      </c>
      <c r="AC3313" s="170">
        <v>139442.4</v>
      </c>
      <c r="AD3313" s="11"/>
      <c r="AE3313" s="4"/>
      <c r="AF3313" s="4"/>
    </row>
    <row r="3314" spans="1:32">
      <c r="A3314" s="56"/>
      <c r="B3314" s="195"/>
      <c r="C3314" s="11" t="s">
        <v>517</v>
      </c>
      <c r="D3314" s="11"/>
      <c r="E3314" s="11" t="s">
        <v>79</v>
      </c>
      <c r="F3314" s="11">
        <v>17324852</v>
      </c>
      <c r="G3314" s="11"/>
      <c r="H3314" s="11">
        <f t="shared" si="247"/>
        <v>49546</v>
      </c>
      <c r="I3314" s="11"/>
      <c r="J3314" s="207">
        <v>1268411.3900000025</v>
      </c>
      <c r="K3314" s="11"/>
      <c r="M3314" s="11">
        <v>951</v>
      </c>
      <c r="N3314" s="70"/>
      <c r="P3314" s="196">
        <f t="shared" si="250"/>
        <v>1333.7659200841247</v>
      </c>
      <c r="Q3314" s="11"/>
      <c r="R3314" s="11"/>
      <c r="S3314" s="11"/>
      <c r="T3314" s="170">
        <f t="shared" si="251"/>
        <v>18217.509989484752</v>
      </c>
      <c r="U3314" s="11"/>
      <c r="V3314" s="11"/>
      <c r="W3314" s="11"/>
      <c r="Y3314" s="11">
        <v>1268411.3900000025</v>
      </c>
      <c r="Z3314" s="11">
        <f t="shared" si="248"/>
        <v>1794040.63</v>
      </c>
      <c r="AB3314" s="11">
        <f t="shared" si="249"/>
        <v>1035170.01</v>
      </c>
      <c r="AC3314" s="170">
        <v>1259500.8799999999</v>
      </c>
      <c r="AD3314" s="11"/>
      <c r="AE3314" s="4"/>
      <c r="AF3314" s="4"/>
    </row>
    <row r="3315" spans="1:32">
      <c r="A3315" s="56"/>
      <c r="B3315" s="195"/>
      <c r="C3315" s="11" t="s">
        <v>517</v>
      </c>
      <c r="D3315" s="11"/>
      <c r="E3315" s="11" t="s">
        <v>443</v>
      </c>
      <c r="F3315" s="11">
        <v>16003</v>
      </c>
      <c r="G3315" s="11"/>
      <c r="H3315" s="11">
        <f t="shared" si="247"/>
        <v>46</v>
      </c>
      <c r="I3315" s="11"/>
      <c r="J3315" s="207">
        <v>1287.83</v>
      </c>
      <c r="K3315" s="11"/>
      <c r="M3315" s="11">
        <v>1</v>
      </c>
      <c r="N3315" s="70"/>
      <c r="P3315" s="196">
        <f t="shared" si="250"/>
        <v>1287.83</v>
      </c>
      <c r="Q3315" s="11"/>
      <c r="R3315" s="11"/>
      <c r="S3315" s="11"/>
      <c r="T3315" s="170">
        <f t="shared" si="251"/>
        <v>16003</v>
      </c>
      <c r="U3315" s="11"/>
      <c r="V3315" s="11"/>
      <c r="W3315" s="11"/>
      <c r="Y3315" s="11">
        <v>1287.83</v>
      </c>
      <c r="Z3315" s="11">
        <f t="shared" si="248"/>
        <v>1821.51</v>
      </c>
      <c r="AB3315" s="11">
        <f t="shared" si="249"/>
        <v>1051.02</v>
      </c>
      <c r="AC3315" s="170">
        <v>1278.78</v>
      </c>
      <c r="AD3315" s="11"/>
      <c r="AE3315" s="4"/>
      <c r="AF3315" s="4"/>
    </row>
    <row r="3316" spans="1:32">
      <c r="A3316" s="56"/>
      <c r="B3316" s="195"/>
      <c r="C3316" s="11" t="s">
        <v>518</v>
      </c>
      <c r="D3316" s="11"/>
      <c r="E3316" s="11" t="s">
        <v>68</v>
      </c>
      <c r="F3316" s="11">
        <v>50840</v>
      </c>
      <c r="G3316" s="11"/>
      <c r="H3316" s="11">
        <f t="shared" si="247"/>
        <v>145</v>
      </c>
      <c r="I3316" s="11"/>
      <c r="J3316" s="207">
        <v>6795.1200000000008</v>
      </c>
      <c r="K3316" s="11"/>
      <c r="M3316" s="11">
        <v>50</v>
      </c>
      <c r="N3316" s="70"/>
      <c r="P3316" s="196">
        <f t="shared" si="250"/>
        <v>135.90240000000003</v>
      </c>
      <c r="Q3316" s="11"/>
      <c r="R3316" s="11"/>
      <c r="S3316" s="11"/>
      <c r="T3316" s="170">
        <f t="shared" si="251"/>
        <v>1016.8</v>
      </c>
      <c r="U3316" s="11"/>
      <c r="V3316" s="11"/>
      <c r="W3316" s="11"/>
      <c r="Y3316" s="11">
        <v>6795.1200000000008</v>
      </c>
      <c r="Z3316" s="11">
        <f t="shared" si="248"/>
        <v>9611.02</v>
      </c>
      <c r="AB3316" s="11">
        <f t="shared" si="249"/>
        <v>5545.6</v>
      </c>
      <c r="AC3316" s="170">
        <v>6747.38</v>
      </c>
      <c r="AD3316" s="11"/>
      <c r="AE3316" s="4"/>
      <c r="AF3316" s="4"/>
    </row>
    <row r="3317" spans="1:32">
      <c r="A3317" s="56"/>
      <c r="B3317" s="195"/>
      <c r="C3317" s="11" t="s">
        <v>519</v>
      </c>
      <c r="D3317" s="11"/>
      <c r="E3317" s="11" t="s">
        <v>77</v>
      </c>
      <c r="F3317" s="11">
        <v>1224655</v>
      </c>
      <c r="G3317" s="11"/>
      <c r="H3317" s="11">
        <f t="shared" si="247"/>
        <v>3502</v>
      </c>
      <c r="I3317" s="11"/>
      <c r="J3317" s="207">
        <v>108815.66</v>
      </c>
      <c r="K3317" s="11"/>
      <c r="M3317" s="11">
        <v>311</v>
      </c>
      <c r="N3317" s="70"/>
      <c r="P3317" s="196">
        <f t="shared" si="250"/>
        <v>349.88958199356915</v>
      </c>
      <c r="Q3317" s="11"/>
      <c r="R3317" s="11"/>
      <c r="S3317" s="11"/>
      <c r="T3317" s="170">
        <f t="shared" si="251"/>
        <v>3937.7974276527329</v>
      </c>
      <c r="U3317" s="11"/>
      <c r="V3317" s="11"/>
      <c r="W3317" s="11"/>
      <c r="Y3317" s="11">
        <v>108815.66</v>
      </c>
      <c r="Z3317" s="11">
        <f t="shared" si="248"/>
        <v>153908.82999999999</v>
      </c>
      <c r="AB3317" s="11">
        <f t="shared" si="249"/>
        <v>88806.13</v>
      </c>
      <c r="AC3317" s="170">
        <v>108051.24</v>
      </c>
      <c r="AD3317" s="11"/>
      <c r="AE3317" s="4"/>
      <c r="AF3317" s="4"/>
    </row>
    <row r="3318" spans="1:32">
      <c r="A3318" s="56"/>
      <c r="B3318" s="195"/>
      <c r="C3318" s="11" t="s">
        <v>520</v>
      </c>
      <c r="D3318" s="11"/>
      <c r="E3318" s="11" t="s">
        <v>70</v>
      </c>
      <c r="F3318" s="11">
        <v>1160</v>
      </c>
      <c r="G3318" s="11"/>
      <c r="H3318" s="11">
        <f t="shared" si="247"/>
        <v>3</v>
      </c>
      <c r="I3318" s="11"/>
      <c r="J3318" s="207">
        <v>506.2</v>
      </c>
      <c r="K3318" s="11"/>
      <c r="M3318" s="11">
        <v>1</v>
      </c>
      <c r="N3318" s="70"/>
      <c r="P3318" s="196">
        <f t="shared" si="250"/>
        <v>506.2</v>
      </c>
      <c r="Q3318" s="11"/>
      <c r="R3318" s="11"/>
      <c r="S3318" s="11"/>
      <c r="T3318" s="170">
        <f t="shared" si="251"/>
        <v>1160</v>
      </c>
      <c r="U3318" s="11"/>
      <c r="V3318" s="11"/>
      <c r="W3318" s="11"/>
      <c r="Y3318" s="11">
        <v>506.2</v>
      </c>
      <c r="Z3318" s="11">
        <f t="shared" si="248"/>
        <v>715.97</v>
      </c>
      <c r="AB3318" s="11">
        <f t="shared" si="249"/>
        <v>413.12</v>
      </c>
      <c r="AC3318" s="170">
        <v>502.64</v>
      </c>
      <c r="AD3318" s="11"/>
      <c r="AE3318" s="4"/>
      <c r="AF3318" s="4"/>
    </row>
    <row r="3319" spans="1:32">
      <c r="A3319" s="56"/>
      <c r="B3319" s="195"/>
      <c r="C3319" s="11" t="s">
        <v>520</v>
      </c>
      <c r="D3319" s="11"/>
      <c r="E3319" s="11" t="s">
        <v>57</v>
      </c>
      <c r="F3319" s="11">
        <v>507969</v>
      </c>
      <c r="G3319" s="11"/>
      <c r="H3319" s="11">
        <f t="shared" si="247"/>
        <v>1453</v>
      </c>
      <c r="I3319" s="11"/>
      <c r="J3319" s="207">
        <v>50022.889999999978</v>
      </c>
      <c r="K3319" s="11"/>
      <c r="M3319" s="11">
        <v>108</v>
      </c>
      <c r="N3319" s="70"/>
      <c r="P3319" s="196">
        <f t="shared" si="250"/>
        <v>463.1749074074072</v>
      </c>
      <c r="Q3319" s="11"/>
      <c r="R3319" s="11"/>
      <c r="S3319" s="11"/>
      <c r="T3319" s="170">
        <f t="shared" si="251"/>
        <v>4703.416666666667</v>
      </c>
      <c r="U3319" s="11"/>
      <c r="V3319" s="11"/>
      <c r="W3319" s="11"/>
      <c r="Y3319" s="11">
        <v>50022.889999999978</v>
      </c>
      <c r="Z3319" s="11">
        <f t="shared" si="248"/>
        <v>70752.36</v>
      </c>
      <c r="AB3319" s="11">
        <f t="shared" si="249"/>
        <v>40824.449999999997</v>
      </c>
      <c r="AC3319" s="170">
        <v>49671.48</v>
      </c>
      <c r="AD3319" s="11"/>
      <c r="AE3319" s="4"/>
      <c r="AF3319" s="4"/>
    </row>
    <row r="3320" spans="1:32">
      <c r="A3320" s="56"/>
      <c r="B3320" s="195"/>
      <c r="C3320" s="11" t="s">
        <v>520</v>
      </c>
      <c r="D3320" s="11"/>
      <c r="E3320" s="11" t="s">
        <v>68</v>
      </c>
      <c r="F3320" s="11">
        <v>126</v>
      </c>
      <c r="G3320" s="11"/>
      <c r="H3320" s="11">
        <f t="shared" si="247"/>
        <v>0</v>
      </c>
      <c r="I3320" s="11"/>
      <c r="J3320" s="207">
        <v>67.990000000000009</v>
      </c>
      <c r="K3320" s="11"/>
      <c r="M3320" s="11">
        <v>2</v>
      </c>
      <c r="N3320" s="70"/>
      <c r="P3320" s="196">
        <f t="shared" si="250"/>
        <v>33.995000000000005</v>
      </c>
      <c r="Q3320" s="11"/>
      <c r="R3320" s="11"/>
      <c r="S3320" s="11"/>
      <c r="T3320" s="170">
        <f t="shared" si="251"/>
        <v>63</v>
      </c>
      <c r="U3320" s="11"/>
      <c r="V3320" s="11"/>
      <c r="W3320" s="11"/>
      <c r="Y3320" s="11">
        <v>67.990000000000009</v>
      </c>
      <c r="Z3320" s="11">
        <f t="shared" si="248"/>
        <v>96.17</v>
      </c>
      <c r="AB3320" s="11">
        <f t="shared" si="249"/>
        <v>55.49</v>
      </c>
      <c r="AC3320" s="170">
        <v>67.510000000000005</v>
      </c>
      <c r="AD3320" s="11"/>
      <c r="AE3320" s="4"/>
      <c r="AF3320" s="4"/>
    </row>
    <row r="3321" spans="1:32">
      <c r="A3321" s="56"/>
      <c r="B3321" s="195"/>
      <c r="C3321" s="11" t="s">
        <v>522</v>
      </c>
      <c r="D3321" s="11"/>
      <c r="E3321" s="11" t="s">
        <v>53</v>
      </c>
      <c r="F3321" s="11">
        <v>5949</v>
      </c>
      <c r="G3321" s="11"/>
      <c r="H3321" s="11">
        <f t="shared" si="247"/>
        <v>17</v>
      </c>
      <c r="I3321" s="11"/>
      <c r="J3321" s="207">
        <v>827.24000000000012</v>
      </c>
      <c r="K3321" s="11"/>
      <c r="M3321" s="11">
        <v>12</v>
      </c>
      <c r="N3321" s="70"/>
      <c r="P3321" s="196">
        <f t="shared" si="250"/>
        <v>68.936666666666682</v>
      </c>
      <c r="Q3321" s="11"/>
      <c r="R3321" s="11"/>
      <c r="S3321" s="11"/>
      <c r="T3321" s="170">
        <f t="shared" si="251"/>
        <v>495.75</v>
      </c>
      <c r="U3321" s="11"/>
      <c r="V3321" s="11"/>
      <c r="W3321" s="11"/>
      <c r="Y3321" s="11">
        <v>827.24000000000012</v>
      </c>
      <c r="Z3321" s="11">
        <f t="shared" si="248"/>
        <v>1170.05</v>
      </c>
      <c r="AB3321" s="11">
        <f t="shared" si="249"/>
        <v>675.12</v>
      </c>
      <c r="AC3321" s="170">
        <v>821.43</v>
      </c>
      <c r="AD3321" s="11"/>
      <c r="AE3321" s="4"/>
      <c r="AF3321" s="4"/>
    </row>
    <row r="3322" spans="1:32">
      <c r="A3322" s="56"/>
      <c r="B3322" s="195"/>
      <c r="C3322" s="11" t="s">
        <v>523</v>
      </c>
      <c r="D3322" s="11"/>
      <c r="E3322" s="11" t="s">
        <v>600</v>
      </c>
      <c r="F3322" s="11">
        <v>111</v>
      </c>
      <c r="G3322" s="11"/>
      <c r="H3322" s="11">
        <f t="shared" si="247"/>
        <v>0</v>
      </c>
      <c r="I3322" s="11"/>
      <c r="J3322" s="207">
        <v>26.22</v>
      </c>
      <c r="K3322" s="11"/>
      <c r="M3322" s="11">
        <v>1</v>
      </c>
      <c r="N3322" s="70"/>
      <c r="P3322" s="196">
        <f t="shared" si="250"/>
        <v>26.22</v>
      </c>
      <c r="Q3322" s="11"/>
      <c r="R3322" s="11"/>
      <c r="S3322" s="11"/>
      <c r="T3322" s="170">
        <f t="shared" si="251"/>
        <v>111</v>
      </c>
      <c r="U3322" s="11"/>
      <c r="V3322" s="11"/>
      <c r="W3322" s="11"/>
      <c r="Y3322" s="11">
        <v>26.22</v>
      </c>
      <c r="Z3322" s="11">
        <f t="shared" si="248"/>
        <v>37.090000000000003</v>
      </c>
      <c r="AB3322" s="11">
        <f t="shared" si="249"/>
        <v>21.4</v>
      </c>
      <c r="AC3322" s="170">
        <v>26.04</v>
      </c>
      <c r="AD3322" s="11"/>
      <c r="AE3322" s="4"/>
      <c r="AF3322" s="4"/>
    </row>
    <row r="3323" spans="1:32">
      <c r="A3323" s="56"/>
      <c r="B3323" s="195"/>
      <c r="C3323" s="11" t="s">
        <v>524</v>
      </c>
      <c r="D3323" s="11"/>
      <c r="E3323" s="11" t="s">
        <v>525</v>
      </c>
      <c r="F3323" s="11">
        <v>1017506</v>
      </c>
      <c r="G3323" s="11"/>
      <c r="H3323" s="11">
        <f t="shared" si="247"/>
        <v>2910</v>
      </c>
      <c r="I3323" s="11"/>
      <c r="J3323" s="207">
        <v>164741.93999999997</v>
      </c>
      <c r="K3323" s="11"/>
      <c r="M3323" s="11">
        <v>79</v>
      </c>
      <c r="N3323" s="70"/>
      <c r="P3323" s="196">
        <f t="shared" si="250"/>
        <v>2085.3410126582276</v>
      </c>
      <c r="Q3323" s="11"/>
      <c r="R3323" s="11"/>
      <c r="S3323" s="11"/>
      <c r="T3323" s="170">
        <f t="shared" si="251"/>
        <v>12879.822784810127</v>
      </c>
      <c r="U3323" s="11"/>
      <c r="V3323" s="11"/>
      <c r="W3323" s="11"/>
      <c r="Y3323" s="11">
        <v>164741.93999999997</v>
      </c>
      <c r="Z3323" s="11">
        <f t="shared" si="248"/>
        <v>233010.94</v>
      </c>
      <c r="AB3323" s="11">
        <f t="shared" si="249"/>
        <v>134448.43</v>
      </c>
      <c r="AC3323" s="170">
        <v>163584.64000000001</v>
      </c>
      <c r="AD3323" s="11"/>
      <c r="AE3323" s="4"/>
      <c r="AF3323" s="4"/>
    </row>
    <row r="3324" spans="1:32">
      <c r="A3324" s="56"/>
      <c r="B3324" s="195"/>
      <c r="C3324" s="11" t="s">
        <v>524</v>
      </c>
      <c r="D3324" s="11"/>
      <c r="E3324" s="11" t="s">
        <v>115</v>
      </c>
      <c r="F3324" s="11">
        <v>9617</v>
      </c>
      <c r="G3324" s="11"/>
      <c r="H3324" s="11">
        <f t="shared" si="247"/>
        <v>28</v>
      </c>
      <c r="I3324" s="11"/>
      <c r="J3324" s="207">
        <v>1590.4199999999998</v>
      </c>
      <c r="K3324" s="11"/>
      <c r="M3324" s="11">
        <v>5</v>
      </c>
      <c r="N3324" s="70"/>
      <c r="P3324" s="196">
        <f t="shared" si="250"/>
        <v>318.08399999999995</v>
      </c>
      <c r="Q3324" s="11"/>
      <c r="R3324" s="11"/>
      <c r="S3324" s="11"/>
      <c r="T3324" s="170">
        <f t="shared" si="251"/>
        <v>1923.4</v>
      </c>
      <c r="U3324" s="11"/>
      <c r="V3324" s="11"/>
      <c r="W3324" s="11"/>
      <c r="Y3324" s="11">
        <v>1590.4199999999998</v>
      </c>
      <c r="Z3324" s="11">
        <f t="shared" si="248"/>
        <v>2249.4899999999998</v>
      </c>
      <c r="AB3324" s="11">
        <f t="shared" si="249"/>
        <v>1297.97</v>
      </c>
      <c r="AC3324" s="170">
        <v>1579.25</v>
      </c>
      <c r="AD3324" s="11"/>
      <c r="AE3324" s="4"/>
      <c r="AF3324" s="4"/>
    </row>
    <row r="3325" spans="1:32">
      <c r="A3325" s="56"/>
      <c r="B3325" s="195"/>
      <c r="C3325" s="11" t="s">
        <v>526</v>
      </c>
      <c r="D3325" s="11"/>
      <c r="E3325" s="11" t="s">
        <v>323</v>
      </c>
      <c r="F3325" s="11">
        <v>1985681</v>
      </c>
      <c r="G3325" s="11"/>
      <c r="H3325" s="11">
        <f t="shared" si="247"/>
        <v>5679</v>
      </c>
      <c r="I3325" s="11"/>
      <c r="J3325" s="207">
        <v>209220.55999999985</v>
      </c>
      <c r="K3325" s="11"/>
      <c r="M3325" s="11">
        <v>540</v>
      </c>
      <c r="N3325" s="70"/>
      <c r="P3325" s="196">
        <f t="shared" si="250"/>
        <v>387.44548148148118</v>
      </c>
      <c r="Q3325" s="11"/>
      <c r="R3325" s="11"/>
      <c r="S3325" s="11"/>
      <c r="T3325" s="170">
        <f t="shared" si="251"/>
        <v>3677.187037037037</v>
      </c>
      <c r="U3325" s="11"/>
      <c r="V3325" s="11"/>
      <c r="W3325" s="11"/>
      <c r="Y3325" s="11">
        <v>209220.55999999985</v>
      </c>
      <c r="Z3325" s="11">
        <f t="shared" si="248"/>
        <v>295921.49</v>
      </c>
      <c r="AB3325" s="11">
        <f t="shared" si="249"/>
        <v>170748.11</v>
      </c>
      <c r="AC3325" s="170">
        <v>207750.8</v>
      </c>
      <c r="AD3325" s="11"/>
      <c r="AE3325" s="4"/>
      <c r="AF3325" s="4"/>
    </row>
    <row r="3326" spans="1:32">
      <c r="A3326" s="56"/>
      <c r="B3326" s="195"/>
      <c r="C3326" s="11" t="s">
        <v>527</v>
      </c>
      <c r="D3326" s="11"/>
      <c r="E3326" s="11" t="s">
        <v>119</v>
      </c>
      <c r="F3326" s="11">
        <v>10868052</v>
      </c>
      <c r="G3326" s="11"/>
      <c r="H3326" s="11">
        <f t="shared" si="247"/>
        <v>31081</v>
      </c>
      <c r="I3326" s="11"/>
      <c r="J3326" s="207">
        <v>956126.13000000268</v>
      </c>
      <c r="K3326" s="11"/>
      <c r="M3326" s="11">
        <v>1585</v>
      </c>
      <c r="N3326" s="70"/>
      <c r="P3326" s="196">
        <f t="shared" si="250"/>
        <v>603.23415141956002</v>
      </c>
      <c r="Q3326" s="11"/>
      <c r="R3326" s="11"/>
      <c r="S3326" s="11"/>
      <c r="T3326" s="170">
        <f t="shared" si="251"/>
        <v>6856.8151419558362</v>
      </c>
      <c r="U3326" s="11"/>
      <c r="V3326" s="11"/>
      <c r="W3326" s="11"/>
      <c r="Y3326" s="11">
        <v>956126.13000000268</v>
      </c>
      <c r="Z3326" s="11">
        <f t="shared" si="248"/>
        <v>1352344.46</v>
      </c>
      <c r="AB3326" s="11">
        <f t="shared" si="249"/>
        <v>780309.21</v>
      </c>
      <c r="AC3326" s="170">
        <v>949409.41</v>
      </c>
      <c r="AD3326" s="11"/>
      <c r="AE3326" s="4"/>
      <c r="AF3326" s="4"/>
    </row>
    <row r="3327" spans="1:32">
      <c r="A3327" s="56"/>
      <c r="B3327" s="195"/>
      <c r="C3327" s="11" t="s">
        <v>527</v>
      </c>
      <c r="D3327" s="11"/>
      <c r="E3327" s="11" t="s">
        <v>301</v>
      </c>
      <c r="F3327" s="11">
        <v>372</v>
      </c>
      <c r="G3327" s="11"/>
      <c r="H3327" s="11">
        <f t="shared" si="247"/>
        <v>1</v>
      </c>
      <c r="I3327" s="11"/>
      <c r="J3327" s="207">
        <v>23.42</v>
      </c>
      <c r="K3327" s="11"/>
      <c r="M3327" s="11">
        <v>1</v>
      </c>
      <c r="N3327" s="70"/>
      <c r="P3327" s="196">
        <f t="shared" si="250"/>
        <v>23.42</v>
      </c>
      <c r="Q3327" s="11"/>
      <c r="R3327" s="11"/>
      <c r="S3327" s="11"/>
      <c r="T3327" s="170">
        <f t="shared" si="251"/>
        <v>372</v>
      </c>
      <c r="U3327" s="11"/>
      <c r="V3327" s="11"/>
      <c r="W3327" s="11"/>
      <c r="Y3327" s="11">
        <v>23.42</v>
      </c>
      <c r="Z3327" s="11">
        <f t="shared" si="248"/>
        <v>33.130000000000003</v>
      </c>
      <c r="AB3327" s="11">
        <f t="shared" si="249"/>
        <v>19.11</v>
      </c>
      <c r="AC3327" s="170">
        <v>23.26</v>
      </c>
      <c r="AD3327" s="11"/>
      <c r="AE3327" s="4"/>
      <c r="AF3327" s="4"/>
    </row>
    <row r="3328" spans="1:32">
      <c r="A3328" s="56"/>
      <c r="B3328" s="195"/>
      <c r="C3328" s="11" t="s">
        <v>527</v>
      </c>
      <c r="D3328" s="11"/>
      <c r="E3328" s="11" t="s">
        <v>96</v>
      </c>
      <c r="F3328" s="11">
        <v>391135</v>
      </c>
      <c r="G3328" s="11"/>
      <c r="H3328" s="11">
        <f t="shared" si="247"/>
        <v>1119</v>
      </c>
      <c r="I3328" s="11"/>
      <c r="J3328" s="207">
        <v>22446.589999999997</v>
      </c>
      <c r="K3328" s="11"/>
      <c r="M3328" s="11">
        <v>12</v>
      </c>
      <c r="N3328" s="70"/>
      <c r="P3328" s="196">
        <f t="shared" si="250"/>
        <v>1870.5491666666665</v>
      </c>
      <c r="Q3328" s="11"/>
      <c r="R3328" s="11"/>
      <c r="S3328" s="11"/>
      <c r="T3328" s="170">
        <f t="shared" si="251"/>
        <v>32594.583333333332</v>
      </c>
      <c r="U3328" s="11"/>
      <c r="V3328" s="11"/>
      <c r="W3328" s="11"/>
      <c r="Y3328" s="11">
        <v>22446.589999999997</v>
      </c>
      <c r="Z3328" s="11">
        <f t="shared" si="248"/>
        <v>31748.45</v>
      </c>
      <c r="AB3328" s="11">
        <f t="shared" si="249"/>
        <v>18319.009999999998</v>
      </c>
      <c r="AC3328" s="170">
        <v>22288.9</v>
      </c>
      <c r="AD3328" s="11"/>
      <c r="AE3328" s="4"/>
      <c r="AF3328" s="4"/>
    </row>
    <row r="3329" spans="1:32">
      <c r="A3329" s="56"/>
      <c r="B3329" s="195"/>
      <c r="C3329" s="11" t="s">
        <v>527</v>
      </c>
      <c r="D3329" s="11"/>
      <c r="E3329" s="11" t="s">
        <v>601</v>
      </c>
      <c r="F3329" s="11">
        <v>372</v>
      </c>
      <c r="G3329" s="11"/>
      <c r="H3329" s="11">
        <f t="shared" si="247"/>
        <v>1</v>
      </c>
      <c r="I3329" s="11"/>
      <c r="J3329" s="207">
        <v>36.68</v>
      </c>
      <c r="K3329" s="11"/>
      <c r="M3329" s="11">
        <v>1</v>
      </c>
      <c r="N3329" s="70"/>
      <c r="P3329" s="196">
        <f t="shared" si="250"/>
        <v>36.68</v>
      </c>
      <c r="Q3329" s="11"/>
      <c r="R3329" s="11"/>
      <c r="S3329" s="11"/>
      <c r="T3329" s="170">
        <f t="shared" si="251"/>
        <v>372</v>
      </c>
      <c r="U3329" s="11"/>
      <c r="V3329" s="11"/>
      <c r="W3329" s="11"/>
      <c r="Y3329" s="11">
        <v>36.68</v>
      </c>
      <c r="Z3329" s="11">
        <f t="shared" si="248"/>
        <v>51.88</v>
      </c>
      <c r="AB3329" s="11">
        <f t="shared" si="249"/>
        <v>29.94</v>
      </c>
      <c r="AC3329" s="170">
        <v>36.42</v>
      </c>
      <c r="AD3329" s="11"/>
      <c r="AE3329" s="4"/>
      <c r="AF3329" s="4"/>
    </row>
    <row r="3330" spans="1:32">
      <c r="A3330" s="56"/>
      <c r="B3330" s="195"/>
      <c r="C3330" s="11" t="s">
        <v>528</v>
      </c>
      <c r="D3330" s="11"/>
      <c r="E3330" s="11" t="s">
        <v>133</v>
      </c>
      <c r="F3330" s="11">
        <v>2927372</v>
      </c>
      <c r="G3330" s="11"/>
      <c r="H3330" s="11">
        <f t="shared" si="247"/>
        <v>8372</v>
      </c>
      <c r="I3330" s="11"/>
      <c r="J3330" s="207">
        <v>178346.67999999991</v>
      </c>
      <c r="K3330" s="11"/>
      <c r="M3330" s="11">
        <v>161</v>
      </c>
      <c r="N3330" s="70"/>
      <c r="P3330" s="196">
        <f t="shared" si="250"/>
        <v>1107.7433540372665</v>
      </c>
      <c r="Q3330" s="11"/>
      <c r="R3330" s="11"/>
      <c r="S3330" s="11"/>
      <c r="T3330" s="170">
        <f t="shared" si="251"/>
        <v>18182.434782608696</v>
      </c>
      <c r="U3330" s="11"/>
      <c r="V3330" s="11"/>
      <c r="W3330" s="11"/>
      <c r="Y3330" s="11">
        <v>178346.67999999991</v>
      </c>
      <c r="Z3330" s="11">
        <f t="shared" si="248"/>
        <v>252253.48</v>
      </c>
      <c r="AB3330" s="11">
        <f t="shared" si="249"/>
        <v>145551.46</v>
      </c>
      <c r="AC3330" s="170">
        <v>177093.81</v>
      </c>
      <c r="AD3330" s="11"/>
      <c r="AE3330" s="4"/>
      <c r="AF3330" s="4"/>
    </row>
    <row r="3331" spans="1:32">
      <c r="A3331" s="56"/>
      <c r="B3331" s="195"/>
      <c r="C3331" s="11" t="s">
        <v>530</v>
      </c>
      <c r="D3331" s="11"/>
      <c r="E3331" s="11" t="s">
        <v>531</v>
      </c>
      <c r="F3331" s="11">
        <v>2645287</v>
      </c>
      <c r="G3331" s="11"/>
      <c r="H3331" s="11">
        <f t="shared" si="247"/>
        <v>7565</v>
      </c>
      <c r="I3331" s="11"/>
      <c r="J3331" s="207">
        <v>249359.24000000008</v>
      </c>
      <c r="K3331" s="11"/>
      <c r="M3331" s="11">
        <v>622</v>
      </c>
      <c r="N3331" s="70"/>
      <c r="P3331" s="196">
        <f t="shared" si="250"/>
        <v>400.89909967845671</v>
      </c>
      <c r="Q3331" s="11"/>
      <c r="R3331" s="11"/>
      <c r="S3331" s="11"/>
      <c r="T3331" s="170">
        <f t="shared" si="251"/>
        <v>4252.8729903536978</v>
      </c>
      <c r="U3331" s="11"/>
      <c r="V3331" s="11"/>
      <c r="W3331" s="11"/>
      <c r="Y3331" s="11">
        <v>249359.24000000008</v>
      </c>
      <c r="Z3331" s="11">
        <f t="shared" si="248"/>
        <v>352693.62</v>
      </c>
      <c r="AB3331" s="11">
        <f t="shared" si="249"/>
        <v>203505.9</v>
      </c>
      <c r="AC3331" s="170">
        <v>247607.51</v>
      </c>
      <c r="AD3331" s="11"/>
      <c r="AE3331" s="4"/>
      <c r="AF3331" s="4"/>
    </row>
    <row r="3332" spans="1:32">
      <c r="A3332" s="56"/>
      <c r="B3332" s="195"/>
      <c r="C3332" s="11" t="s">
        <v>533</v>
      </c>
      <c r="D3332" s="11"/>
      <c r="E3332" s="11" t="s">
        <v>157</v>
      </c>
      <c r="F3332" s="11">
        <v>691601</v>
      </c>
      <c r="G3332" s="11"/>
      <c r="H3332" s="11">
        <f t="shared" si="247"/>
        <v>1978</v>
      </c>
      <c r="I3332" s="11"/>
      <c r="J3332" s="207">
        <v>78449.77</v>
      </c>
      <c r="K3332" s="11"/>
      <c r="M3332" s="11">
        <v>246</v>
      </c>
      <c r="N3332" s="70"/>
      <c r="P3332" s="196">
        <f t="shared" si="250"/>
        <v>318.90150406504068</v>
      </c>
      <c r="Q3332" s="11"/>
      <c r="R3332" s="11"/>
      <c r="S3332" s="11"/>
      <c r="T3332" s="170">
        <f t="shared" si="251"/>
        <v>2811.3861788617887</v>
      </c>
      <c r="U3332" s="11"/>
      <c r="V3332" s="11"/>
      <c r="W3332" s="11"/>
      <c r="Y3332" s="11">
        <v>78449.77</v>
      </c>
      <c r="Z3332" s="11">
        <f t="shared" si="248"/>
        <v>110959.33</v>
      </c>
      <c r="AB3332" s="11">
        <f t="shared" si="249"/>
        <v>64024.06</v>
      </c>
      <c r="AC3332" s="170">
        <v>77898.67</v>
      </c>
      <c r="AD3332" s="11"/>
      <c r="AE3332" s="4"/>
      <c r="AF3332" s="4"/>
    </row>
    <row r="3333" spans="1:32">
      <c r="A3333" s="56"/>
      <c r="B3333" s="195"/>
      <c r="C3333" s="11" t="s">
        <v>534</v>
      </c>
      <c r="D3333" s="11"/>
      <c r="E3333" s="11" t="s">
        <v>77</v>
      </c>
      <c r="F3333" s="11">
        <v>4293</v>
      </c>
      <c r="G3333" s="11"/>
      <c r="H3333" s="11">
        <f t="shared" si="247"/>
        <v>12</v>
      </c>
      <c r="I3333" s="11"/>
      <c r="J3333" s="207">
        <v>756.28</v>
      </c>
      <c r="K3333" s="11"/>
      <c r="M3333" s="11">
        <v>3</v>
      </c>
      <c r="N3333" s="70"/>
      <c r="P3333" s="196">
        <f t="shared" si="250"/>
        <v>252.09333333333333</v>
      </c>
      <c r="Q3333" s="11"/>
      <c r="R3333" s="11"/>
      <c r="S3333" s="11"/>
      <c r="T3333" s="170">
        <f t="shared" si="251"/>
        <v>1431</v>
      </c>
      <c r="U3333" s="11"/>
      <c r="V3333" s="11"/>
      <c r="W3333" s="11"/>
      <c r="Y3333" s="11">
        <v>756.28</v>
      </c>
      <c r="Z3333" s="11">
        <f t="shared" si="248"/>
        <v>1069.68</v>
      </c>
      <c r="AB3333" s="11">
        <f t="shared" si="249"/>
        <v>617.21</v>
      </c>
      <c r="AC3333" s="170">
        <v>750.97</v>
      </c>
      <c r="AD3333" s="11"/>
      <c r="AE3333" s="4"/>
      <c r="AF3333" s="4"/>
    </row>
    <row r="3334" spans="1:32">
      <c r="A3334" s="56"/>
      <c r="B3334" s="195"/>
      <c r="C3334" s="11" t="s">
        <v>535</v>
      </c>
      <c r="D3334" s="11"/>
      <c r="E3334" s="11" t="s">
        <v>145</v>
      </c>
      <c r="F3334" s="11">
        <v>828188</v>
      </c>
      <c r="G3334" s="11"/>
      <c r="H3334" s="11">
        <f t="shared" si="247"/>
        <v>2368</v>
      </c>
      <c r="I3334" s="11"/>
      <c r="J3334" s="207">
        <v>63027.030000000013</v>
      </c>
      <c r="K3334" s="11"/>
      <c r="M3334" s="11">
        <v>124</v>
      </c>
      <c r="N3334" s="70"/>
      <c r="P3334" s="196">
        <f t="shared" si="250"/>
        <v>508.28250000000008</v>
      </c>
      <c r="Q3334" s="11"/>
      <c r="R3334" s="11"/>
      <c r="S3334" s="11"/>
      <c r="T3334" s="170">
        <f t="shared" si="251"/>
        <v>6678.9354838709678</v>
      </c>
      <c r="U3334" s="11"/>
      <c r="V3334" s="11"/>
      <c r="W3334" s="11"/>
      <c r="Y3334" s="11">
        <v>63027.030000000013</v>
      </c>
      <c r="Z3334" s="11">
        <f t="shared" si="248"/>
        <v>89145.41</v>
      </c>
      <c r="AB3334" s="11">
        <f t="shared" si="249"/>
        <v>51437.33</v>
      </c>
      <c r="AC3334" s="170">
        <v>62584.27</v>
      </c>
      <c r="AD3334" s="11"/>
      <c r="AE3334" s="4"/>
      <c r="AF3334" s="4"/>
    </row>
    <row r="3335" spans="1:32">
      <c r="A3335" s="56"/>
      <c r="B3335" s="195"/>
      <c r="C3335" s="11" t="s">
        <v>535</v>
      </c>
      <c r="D3335" s="11"/>
      <c r="E3335" s="11" t="s">
        <v>87</v>
      </c>
      <c r="F3335" s="11">
        <v>16639</v>
      </c>
      <c r="G3335" s="11"/>
      <c r="H3335" s="11">
        <f t="shared" si="247"/>
        <v>48</v>
      </c>
      <c r="I3335" s="11"/>
      <c r="J3335" s="207">
        <v>1592.1599999999999</v>
      </c>
      <c r="K3335" s="11"/>
      <c r="M3335" s="11">
        <v>4</v>
      </c>
      <c r="N3335" s="70"/>
      <c r="P3335" s="196">
        <f t="shared" si="250"/>
        <v>398.03999999999996</v>
      </c>
      <c r="Q3335" s="11"/>
      <c r="R3335" s="11"/>
      <c r="S3335" s="11"/>
      <c r="T3335" s="170">
        <f t="shared" si="251"/>
        <v>4159.75</v>
      </c>
      <c r="U3335" s="11"/>
      <c r="V3335" s="11"/>
      <c r="W3335" s="11"/>
      <c r="Y3335" s="11">
        <v>1592.1599999999999</v>
      </c>
      <c r="Z3335" s="11">
        <f t="shared" si="248"/>
        <v>2251.9499999999998</v>
      </c>
      <c r="AB3335" s="11">
        <f t="shared" si="249"/>
        <v>1299.3900000000001</v>
      </c>
      <c r="AC3335" s="170">
        <v>1580.98</v>
      </c>
      <c r="AD3335" s="11"/>
      <c r="AE3335" s="4"/>
      <c r="AF3335" s="4"/>
    </row>
    <row r="3336" spans="1:32">
      <c r="A3336" s="56"/>
      <c r="B3336" s="195"/>
      <c r="C3336" s="11" t="s">
        <v>535</v>
      </c>
      <c r="D3336" s="11"/>
      <c r="E3336" s="11" t="s">
        <v>603</v>
      </c>
      <c r="F3336" s="11">
        <v>236</v>
      </c>
      <c r="G3336" s="11"/>
      <c r="H3336" s="11">
        <f t="shared" si="247"/>
        <v>1</v>
      </c>
      <c r="I3336" s="11"/>
      <c r="J3336" s="207">
        <v>136.72999999999999</v>
      </c>
      <c r="K3336" s="11"/>
      <c r="M3336" s="11">
        <v>1</v>
      </c>
      <c r="N3336" s="70"/>
      <c r="P3336" s="196">
        <f t="shared" si="250"/>
        <v>136.72999999999999</v>
      </c>
      <c r="Q3336" s="11"/>
      <c r="R3336" s="11"/>
      <c r="S3336" s="11"/>
      <c r="T3336" s="170">
        <f t="shared" si="251"/>
        <v>236</v>
      </c>
      <c r="U3336" s="11"/>
      <c r="V3336" s="11"/>
      <c r="W3336" s="11"/>
      <c r="Y3336" s="11">
        <v>136.72999999999999</v>
      </c>
      <c r="Z3336" s="11">
        <f t="shared" si="248"/>
        <v>193.39</v>
      </c>
      <c r="AB3336" s="11">
        <f t="shared" si="249"/>
        <v>111.59</v>
      </c>
      <c r="AC3336" s="170">
        <v>135.77000000000001</v>
      </c>
      <c r="AD3336" s="11"/>
      <c r="AE3336" s="4"/>
      <c r="AF3336" s="4"/>
    </row>
    <row r="3337" spans="1:32">
      <c r="A3337" s="56"/>
      <c r="B3337" s="195"/>
      <c r="C3337" s="11" t="s">
        <v>536</v>
      </c>
      <c r="D3337" s="11"/>
      <c r="E3337" s="11" t="s">
        <v>537</v>
      </c>
      <c r="F3337" s="11">
        <v>725</v>
      </c>
      <c r="G3337" s="11"/>
      <c r="H3337" s="11">
        <f t="shared" si="247"/>
        <v>2</v>
      </c>
      <c r="I3337" s="11"/>
      <c r="J3337" s="207">
        <v>138.81</v>
      </c>
      <c r="K3337" s="11"/>
      <c r="M3337" s="11">
        <v>3</v>
      </c>
      <c r="N3337" s="70"/>
      <c r="P3337" s="196">
        <f t="shared" si="250"/>
        <v>46.27</v>
      </c>
      <c r="Q3337" s="11"/>
      <c r="R3337" s="11"/>
      <c r="S3337" s="11"/>
      <c r="T3337" s="170">
        <f t="shared" si="251"/>
        <v>241.66666666666666</v>
      </c>
      <c r="U3337" s="11"/>
      <c r="V3337" s="11"/>
      <c r="W3337" s="11"/>
      <c r="Y3337" s="11">
        <v>138.81</v>
      </c>
      <c r="Z3337" s="11">
        <f t="shared" si="248"/>
        <v>196.33</v>
      </c>
      <c r="AB3337" s="11">
        <f t="shared" si="249"/>
        <v>113.28</v>
      </c>
      <c r="AC3337" s="170">
        <v>137.83000000000001</v>
      </c>
      <c r="AD3337" s="11"/>
      <c r="AE3337" s="4"/>
      <c r="AF3337" s="4"/>
    </row>
    <row r="3338" spans="1:32">
      <c r="A3338" s="56"/>
      <c r="B3338" s="195"/>
      <c r="C3338" s="11" t="s">
        <v>536</v>
      </c>
      <c r="D3338" s="11"/>
      <c r="E3338" s="11" t="s">
        <v>336</v>
      </c>
      <c r="F3338" s="11">
        <v>7812514</v>
      </c>
      <c r="G3338" s="11"/>
      <c r="H3338" s="11">
        <f t="shared" si="247"/>
        <v>22342</v>
      </c>
      <c r="I3338" s="11"/>
      <c r="J3338" s="207">
        <v>503105.11999999941</v>
      </c>
      <c r="K3338" s="11"/>
      <c r="M3338" s="11">
        <v>331</v>
      </c>
      <c r="N3338" s="70"/>
      <c r="P3338" s="196">
        <f t="shared" si="250"/>
        <v>1519.9550453172187</v>
      </c>
      <c r="Q3338" s="11"/>
      <c r="R3338" s="11"/>
      <c r="S3338" s="11"/>
      <c r="T3338" s="170">
        <f t="shared" si="251"/>
        <v>23602.761329305136</v>
      </c>
      <c r="U3338" s="11"/>
      <c r="V3338" s="11"/>
      <c r="W3338" s="11"/>
      <c r="Y3338" s="11">
        <v>503105.11999999941</v>
      </c>
      <c r="Z3338" s="11">
        <f t="shared" si="248"/>
        <v>711591.71</v>
      </c>
      <c r="AB3338" s="11">
        <f t="shared" si="249"/>
        <v>410591.81</v>
      </c>
      <c r="AC3338" s="170">
        <v>499570.84</v>
      </c>
      <c r="AD3338" s="11"/>
      <c r="AE3338" s="4"/>
      <c r="AF3338" s="4"/>
    </row>
    <row r="3339" spans="1:32">
      <c r="A3339" s="56"/>
      <c r="B3339" s="195"/>
      <c r="C3339" s="11" t="s">
        <v>536</v>
      </c>
      <c r="D3339" s="11"/>
      <c r="E3339" s="11" t="s">
        <v>174</v>
      </c>
      <c r="F3339" s="11">
        <v>762</v>
      </c>
      <c r="G3339" s="11"/>
      <c r="H3339" s="11">
        <f t="shared" si="247"/>
        <v>2</v>
      </c>
      <c r="I3339" s="11"/>
      <c r="J3339" s="207">
        <v>112.35</v>
      </c>
      <c r="K3339" s="11"/>
      <c r="M3339" s="11">
        <v>2</v>
      </c>
      <c r="N3339" s="70"/>
      <c r="P3339" s="196">
        <f t="shared" si="250"/>
        <v>56.174999999999997</v>
      </c>
      <c r="Q3339" s="11"/>
      <c r="R3339" s="11"/>
      <c r="S3339" s="11"/>
      <c r="T3339" s="170">
        <f t="shared" si="251"/>
        <v>381</v>
      </c>
      <c r="U3339" s="11"/>
      <c r="V3339" s="11"/>
      <c r="W3339" s="11"/>
      <c r="Y3339" s="11">
        <v>112.35</v>
      </c>
      <c r="Z3339" s="11">
        <f t="shared" si="248"/>
        <v>158.91</v>
      </c>
      <c r="AB3339" s="11">
        <f t="shared" si="249"/>
        <v>91.69</v>
      </c>
      <c r="AC3339" s="170">
        <v>111.56</v>
      </c>
      <c r="AD3339" s="11"/>
      <c r="AE3339" s="4"/>
      <c r="AF3339" s="4"/>
    </row>
    <row r="3340" spans="1:32">
      <c r="A3340" s="56"/>
      <c r="B3340" s="195"/>
      <c r="C3340" s="11" t="s">
        <v>536</v>
      </c>
      <c r="D3340" s="11"/>
      <c r="E3340" s="11" t="s">
        <v>484</v>
      </c>
      <c r="F3340" s="11">
        <v>612</v>
      </c>
      <c r="G3340" s="11"/>
      <c r="H3340" s="11">
        <f t="shared" si="247"/>
        <v>2</v>
      </c>
      <c r="I3340" s="11"/>
      <c r="J3340" s="207">
        <v>92.91</v>
      </c>
      <c r="K3340" s="11"/>
      <c r="M3340" s="11">
        <v>1</v>
      </c>
      <c r="N3340" s="70"/>
      <c r="P3340" s="196">
        <f t="shared" si="250"/>
        <v>92.91</v>
      </c>
      <c r="Q3340" s="11"/>
      <c r="R3340" s="11"/>
      <c r="S3340" s="11"/>
      <c r="T3340" s="170">
        <f t="shared" si="251"/>
        <v>612</v>
      </c>
      <c r="U3340" s="11"/>
      <c r="V3340" s="11"/>
      <c r="W3340" s="11"/>
      <c r="Y3340" s="11">
        <v>92.91</v>
      </c>
      <c r="Z3340" s="11">
        <f t="shared" si="248"/>
        <v>131.41</v>
      </c>
      <c r="AB3340" s="11">
        <f t="shared" si="249"/>
        <v>75.83</v>
      </c>
      <c r="AC3340" s="170">
        <v>92.26</v>
      </c>
      <c r="AD3340" s="11"/>
      <c r="AE3340" s="4"/>
      <c r="AF3340" s="4"/>
    </row>
    <row r="3341" spans="1:32">
      <c r="A3341" s="56"/>
      <c r="B3341" s="195"/>
      <c r="C3341" s="11" t="s">
        <v>536</v>
      </c>
      <c r="D3341" s="11"/>
      <c r="E3341" s="11" t="s">
        <v>64</v>
      </c>
      <c r="F3341" s="11">
        <v>2130</v>
      </c>
      <c r="G3341" s="11"/>
      <c r="H3341" s="11">
        <f t="shared" si="247"/>
        <v>6</v>
      </c>
      <c r="I3341" s="11"/>
      <c r="J3341" s="207">
        <v>356.53</v>
      </c>
      <c r="K3341" s="11"/>
      <c r="M3341" s="11">
        <v>1</v>
      </c>
      <c r="N3341" s="70"/>
      <c r="P3341" s="196">
        <f t="shared" si="250"/>
        <v>356.53</v>
      </c>
      <c r="Q3341" s="11"/>
      <c r="R3341" s="11"/>
      <c r="S3341" s="11"/>
      <c r="T3341" s="170">
        <f t="shared" si="251"/>
        <v>2130</v>
      </c>
      <c r="U3341" s="11"/>
      <c r="V3341" s="11"/>
      <c r="W3341" s="11"/>
      <c r="Y3341" s="11">
        <v>356.53</v>
      </c>
      <c r="Z3341" s="11">
        <f t="shared" si="248"/>
        <v>504.28</v>
      </c>
      <c r="AB3341" s="11">
        <f t="shared" si="249"/>
        <v>290.97000000000003</v>
      </c>
      <c r="AC3341" s="170">
        <v>354.03</v>
      </c>
      <c r="AD3341" s="11"/>
      <c r="AE3341" s="4"/>
      <c r="AF3341" s="4"/>
    </row>
    <row r="3342" spans="1:32">
      <c r="A3342" s="56"/>
      <c r="B3342" s="195"/>
      <c r="C3342" s="11" t="s">
        <v>539</v>
      </c>
      <c r="D3342" s="11"/>
      <c r="E3342" s="11" t="s">
        <v>198</v>
      </c>
      <c r="F3342" s="11">
        <v>16736</v>
      </c>
      <c r="G3342" s="11"/>
      <c r="H3342" s="11">
        <f t="shared" si="247"/>
        <v>48</v>
      </c>
      <c r="I3342" s="11"/>
      <c r="J3342" s="207">
        <v>2581.1099999999997</v>
      </c>
      <c r="K3342" s="11"/>
      <c r="M3342" s="11">
        <v>8</v>
      </c>
      <c r="N3342" s="70"/>
      <c r="P3342" s="196">
        <f t="shared" si="250"/>
        <v>322.63874999999996</v>
      </c>
      <c r="Q3342" s="11"/>
      <c r="R3342" s="11"/>
      <c r="S3342" s="11"/>
      <c r="T3342" s="170">
        <f t="shared" si="251"/>
        <v>2092</v>
      </c>
      <c r="U3342" s="11"/>
      <c r="V3342" s="11"/>
      <c r="W3342" s="11"/>
      <c r="Y3342" s="11">
        <v>2581.1099999999997</v>
      </c>
      <c r="Z3342" s="11">
        <f t="shared" si="248"/>
        <v>3650.72</v>
      </c>
      <c r="AB3342" s="11">
        <f t="shared" si="249"/>
        <v>2106.48</v>
      </c>
      <c r="AC3342" s="170">
        <v>2562.98</v>
      </c>
      <c r="AD3342" s="11"/>
      <c r="AE3342" s="4"/>
      <c r="AF3342" s="4"/>
    </row>
    <row r="3343" spans="1:32">
      <c r="A3343" s="56"/>
      <c r="B3343" s="195"/>
      <c r="C3343" s="11" t="s">
        <v>540</v>
      </c>
      <c r="D3343" s="11"/>
      <c r="E3343" s="11" t="s">
        <v>91</v>
      </c>
      <c r="F3343" s="11">
        <v>57099</v>
      </c>
      <c r="G3343" s="11"/>
      <c r="H3343" s="11">
        <f t="shared" si="247"/>
        <v>163</v>
      </c>
      <c r="I3343" s="11"/>
      <c r="J3343" s="207">
        <v>7618.369999999999</v>
      </c>
      <c r="K3343" s="11"/>
      <c r="M3343" s="11">
        <v>47</v>
      </c>
      <c r="N3343" s="70"/>
      <c r="P3343" s="196">
        <f t="shared" si="250"/>
        <v>162.09297872340423</v>
      </c>
      <c r="Q3343" s="11"/>
      <c r="R3343" s="11"/>
      <c r="S3343" s="11"/>
      <c r="T3343" s="170">
        <f t="shared" si="251"/>
        <v>1214.872340425532</v>
      </c>
      <c r="U3343" s="11"/>
      <c r="V3343" s="11"/>
      <c r="W3343" s="11"/>
      <c r="Y3343" s="11">
        <v>7618.369999999999</v>
      </c>
      <c r="Z3343" s="11">
        <f t="shared" si="248"/>
        <v>10775.42</v>
      </c>
      <c r="AB3343" s="11">
        <f t="shared" si="249"/>
        <v>6217.47</v>
      </c>
      <c r="AC3343" s="170">
        <v>7564.85</v>
      </c>
      <c r="AD3343" s="11"/>
      <c r="AE3343" s="4"/>
      <c r="AF3343" s="4"/>
    </row>
    <row r="3344" spans="1:32">
      <c r="A3344" s="56"/>
      <c r="B3344" s="195"/>
      <c r="C3344" s="11" t="s">
        <v>541</v>
      </c>
      <c r="D3344" s="11"/>
      <c r="E3344" s="11" t="s">
        <v>96</v>
      </c>
      <c r="F3344" s="11">
        <v>15442</v>
      </c>
      <c r="G3344" s="11"/>
      <c r="H3344" s="11">
        <f t="shared" si="247"/>
        <v>44</v>
      </c>
      <c r="I3344" s="11"/>
      <c r="J3344" s="207">
        <v>2713.3599999999997</v>
      </c>
      <c r="K3344" s="11"/>
      <c r="M3344" s="11">
        <v>14</v>
      </c>
      <c r="N3344" s="70"/>
      <c r="P3344" s="196">
        <f t="shared" si="250"/>
        <v>193.81142857142854</v>
      </c>
      <c r="Q3344" s="11"/>
      <c r="R3344" s="11"/>
      <c r="S3344" s="11"/>
      <c r="T3344" s="170">
        <f t="shared" si="251"/>
        <v>1103</v>
      </c>
      <c r="U3344" s="11"/>
      <c r="V3344" s="11"/>
      <c r="W3344" s="11"/>
      <c r="Y3344" s="11">
        <v>2713.3599999999997</v>
      </c>
      <c r="Z3344" s="11">
        <f t="shared" si="248"/>
        <v>3837.78</v>
      </c>
      <c r="AB3344" s="11">
        <f t="shared" si="249"/>
        <v>2214.41</v>
      </c>
      <c r="AC3344" s="170">
        <v>2694.3</v>
      </c>
      <c r="AD3344" s="11"/>
      <c r="AE3344" s="4"/>
      <c r="AF3344" s="4"/>
    </row>
    <row r="3345" spans="1:32">
      <c r="A3345" s="56"/>
      <c r="B3345" s="195"/>
      <c r="C3345" s="11" t="s">
        <v>542</v>
      </c>
      <c r="D3345" s="11"/>
      <c r="E3345" s="11" t="s">
        <v>181</v>
      </c>
      <c r="F3345" s="11">
        <v>291522</v>
      </c>
      <c r="G3345" s="11"/>
      <c r="H3345" s="11">
        <f t="shared" si="247"/>
        <v>834</v>
      </c>
      <c r="I3345" s="11"/>
      <c r="J3345" s="207">
        <v>28741.079999999994</v>
      </c>
      <c r="K3345" s="11"/>
      <c r="M3345" s="11">
        <v>129</v>
      </c>
      <c r="N3345" s="70"/>
      <c r="P3345" s="196">
        <f t="shared" si="250"/>
        <v>222.79906976744181</v>
      </c>
      <c r="Q3345" s="11"/>
      <c r="R3345" s="11"/>
      <c r="S3345" s="11"/>
      <c r="T3345" s="170">
        <f t="shared" si="251"/>
        <v>2259.8604651162791</v>
      </c>
      <c r="U3345" s="11"/>
      <c r="V3345" s="11"/>
      <c r="W3345" s="11"/>
      <c r="Y3345" s="11">
        <v>28741.079999999994</v>
      </c>
      <c r="Z3345" s="11">
        <f t="shared" si="248"/>
        <v>40651.370000000003</v>
      </c>
      <c r="AB3345" s="11">
        <f t="shared" si="249"/>
        <v>23456.04</v>
      </c>
      <c r="AC3345" s="170">
        <v>28539.18</v>
      </c>
      <c r="AD3345" s="11"/>
      <c r="AE3345" s="4"/>
      <c r="AF3345" s="4"/>
    </row>
    <row r="3346" spans="1:32">
      <c r="A3346" s="56"/>
      <c r="B3346" s="195"/>
      <c r="C3346" s="11" t="s">
        <v>542</v>
      </c>
      <c r="D3346" s="11"/>
      <c r="E3346" s="11" t="s">
        <v>562</v>
      </c>
      <c r="F3346" s="11">
        <v>96</v>
      </c>
      <c r="G3346" s="11"/>
      <c r="H3346" s="11">
        <f t="shared" si="247"/>
        <v>0</v>
      </c>
      <c r="I3346" s="11"/>
      <c r="J3346" s="207">
        <v>27.42</v>
      </c>
      <c r="K3346" s="11"/>
      <c r="M3346" s="11">
        <v>1</v>
      </c>
      <c r="N3346" s="70"/>
      <c r="P3346" s="196">
        <f t="shared" si="250"/>
        <v>27.42</v>
      </c>
      <c r="Q3346" s="11"/>
      <c r="R3346" s="11"/>
      <c r="S3346" s="11"/>
      <c r="T3346" s="170">
        <f t="shared" si="251"/>
        <v>96</v>
      </c>
      <c r="U3346" s="11"/>
      <c r="V3346" s="11"/>
      <c r="W3346" s="11"/>
      <c r="Y3346" s="11">
        <v>27.42</v>
      </c>
      <c r="Z3346" s="11">
        <f t="shared" si="248"/>
        <v>38.78</v>
      </c>
      <c r="AB3346" s="11">
        <f t="shared" si="249"/>
        <v>22.38</v>
      </c>
      <c r="AC3346" s="170">
        <v>27.23</v>
      </c>
      <c r="AD3346" s="11"/>
      <c r="AE3346" s="4"/>
      <c r="AF3346" s="4"/>
    </row>
    <row r="3347" spans="1:32">
      <c r="A3347" s="56"/>
      <c r="B3347" s="195"/>
      <c r="C3347" s="11" t="s">
        <v>543</v>
      </c>
      <c r="D3347" s="11"/>
      <c r="E3347" s="11" t="s">
        <v>96</v>
      </c>
      <c r="F3347" s="11">
        <v>1441</v>
      </c>
      <c r="G3347" s="11"/>
      <c r="H3347" s="11">
        <f t="shared" si="247"/>
        <v>4</v>
      </c>
      <c r="I3347" s="11"/>
      <c r="J3347" s="207">
        <v>131.93</v>
      </c>
      <c r="K3347" s="11"/>
      <c r="M3347" s="11">
        <v>1</v>
      </c>
      <c r="N3347" s="70"/>
      <c r="P3347" s="196">
        <f t="shared" si="250"/>
        <v>131.93</v>
      </c>
      <c r="Q3347" s="11"/>
      <c r="R3347" s="11"/>
      <c r="S3347" s="11"/>
      <c r="T3347" s="170">
        <f t="shared" si="251"/>
        <v>1441</v>
      </c>
      <c r="U3347" s="11"/>
      <c r="V3347" s="11"/>
      <c r="W3347" s="11"/>
      <c r="Y3347" s="11">
        <v>131.93</v>
      </c>
      <c r="Z3347" s="11">
        <f t="shared" si="248"/>
        <v>186.6</v>
      </c>
      <c r="AB3347" s="11">
        <f t="shared" si="249"/>
        <v>107.67</v>
      </c>
      <c r="AC3347" s="170">
        <v>131</v>
      </c>
      <c r="AD3347" s="11"/>
      <c r="AE3347" s="4"/>
      <c r="AF3347" s="4"/>
    </row>
    <row r="3348" spans="1:32">
      <c r="A3348" s="56"/>
      <c r="B3348" s="195"/>
      <c r="C3348" s="11" t="s">
        <v>544</v>
      </c>
      <c r="D3348" s="11"/>
      <c r="E3348" s="11" t="s">
        <v>68</v>
      </c>
      <c r="F3348" s="11">
        <v>63554</v>
      </c>
      <c r="G3348" s="11"/>
      <c r="H3348" s="11">
        <f t="shared" si="247"/>
        <v>182</v>
      </c>
      <c r="I3348" s="11"/>
      <c r="J3348" s="207">
        <v>5020.66</v>
      </c>
      <c r="K3348" s="11"/>
      <c r="M3348" s="11">
        <v>6</v>
      </c>
      <c r="N3348" s="70"/>
      <c r="P3348" s="196">
        <f t="shared" si="250"/>
        <v>836.77666666666664</v>
      </c>
      <c r="Q3348" s="11"/>
      <c r="R3348" s="11"/>
      <c r="S3348" s="11"/>
      <c r="T3348" s="170">
        <f t="shared" si="251"/>
        <v>10592.333333333334</v>
      </c>
      <c r="U3348" s="11"/>
      <c r="V3348" s="11"/>
      <c r="W3348" s="11"/>
      <c r="Y3348" s="11">
        <v>5020.66</v>
      </c>
      <c r="Z3348" s="11">
        <f t="shared" si="248"/>
        <v>7101.22</v>
      </c>
      <c r="AB3348" s="11">
        <f t="shared" si="249"/>
        <v>4097.4399999999996</v>
      </c>
      <c r="AC3348" s="170">
        <v>4985.3900000000003</v>
      </c>
      <c r="AD3348" s="11"/>
      <c r="AE3348" s="4"/>
      <c r="AF3348" s="4"/>
    </row>
    <row r="3349" spans="1:32">
      <c r="A3349" s="56"/>
      <c r="B3349" s="195"/>
      <c r="C3349" s="11" t="s">
        <v>544</v>
      </c>
      <c r="D3349" s="11"/>
      <c r="E3349" s="11" t="s">
        <v>198</v>
      </c>
      <c r="F3349" s="11">
        <v>2675</v>
      </c>
      <c r="G3349" s="11"/>
      <c r="H3349" s="11">
        <f t="shared" si="247"/>
        <v>8</v>
      </c>
      <c r="I3349" s="11"/>
      <c r="J3349" s="207">
        <v>580.25</v>
      </c>
      <c r="K3349" s="11"/>
      <c r="M3349" s="11">
        <v>10</v>
      </c>
      <c r="N3349" s="70"/>
      <c r="P3349" s="196">
        <f t="shared" si="250"/>
        <v>58.024999999999999</v>
      </c>
      <c r="Q3349" s="11"/>
      <c r="R3349" s="11"/>
      <c r="S3349" s="11"/>
      <c r="T3349" s="170">
        <f t="shared" si="251"/>
        <v>267.5</v>
      </c>
      <c r="U3349" s="11"/>
      <c r="V3349" s="11"/>
      <c r="W3349" s="11"/>
      <c r="Y3349" s="11">
        <v>580.25</v>
      </c>
      <c r="Z3349" s="11">
        <f t="shared" si="248"/>
        <v>820.71</v>
      </c>
      <c r="AB3349" s="11">
        <f t="shared" si="249"/>
        <v>473.55</v>
      </c>
      <c r="AC3349" s="170">
        <v>576.16999999999996</v>
      </c>
      <c r="AD3349" s="11"/>
      <c r="AE3349" s="4"/>
      <c r="AF3349" s="4"/>
    </row>
    <row r="3350" spans="1:32">
      <c r="A3350" s="56"/>
      <c r="B3350" s="195"/>
      <c r="C3350" s="11" t="s">
        <v>545</v>
      </c>
      <c r="D3350" s="11"/>
      <c r="E3350" s="11" t="s">
        <v>213</v>
      </c>
      <c r="F3350" s="11">
        <v>498853</v>
      </c>
      <c r="G3350" s="11"/>
      <c r="H3350" s="11">
        <f t="shared" si="247"/>
        <v>1427</v>
      </c>
      <c r="I3350" s="11"/>
      <c r="J3350" s="207">
        <v>51905.079999999987</v>
      </c>
      <c r="K3350" s="11"/>
      <c r="M3350" s="11">
        <v>160</v>
      </c>
      <c r="N3350" s="70"/>
      <c r="P3350" s="196">
        <f t="shared" si="250"/>
        <v>324.40674999999993</v>
      </c>
      <c r="Q3350" s="11"/>
      <c r="R3350" s="11"/>
      <c r="S3350" s="11"/>
      <c r="T3350" s="170">
        <f t="shared" si="251"/>
        <v>3117.8312500000002</v>
      </c>
      <c r="U3350" s="11"/>
      <c r="V3350" s="11"/>
      <c r="W3350" s="11"/>
      <c r="Y3350" s="11">
        <v>51905.079999999987</v>
      </c>
      <c r="Z3350" s="11">
        <f t="shared" si="248"/>
        <v>73414.53</v>
      </c>
      <c r="AB3350" s="11">
        <f t="shared" si="249"/>
        <v>42360.53</v>
      </c>
      <c r="AC3350" s="170">
        <v>51540.45</v>
      </c>
      <c r="AD3350" s="11"/>
      <c r="AE3350" s="4"/>
      <c r="AF3350" s="4"/>
    </row>
    <row r="3351" spans="1:32">
      <c r="A3351" s="56"/>
      <c r="B3351" s="195"/>
      <c r="C3351" s="11" t="s">
        <v>546</v>
      </c>
      <c r="D3351" s="11"/>
      <c r="E3351" s="11" t="s">
        <v>70</v>
      </c>
      <c r="F3351" s="11">
        <v>11300</v>
      </c>
      <c r="G3351" s="11"/>
      <c r="H3351" s="11">
        <f t="shared" si="247"/>
        <v>32</v>
      </c>
      <c r="I3351" s="11"/>
      <c r="J3351" s="207">
        <v>1382.3099999999997</v>
      </c>
      <c r="K3351" s="11"/>
      <c r="M3351" s="11">
        <v>16</v>
      </c>
      <c r="N3351" s="70"/>
      <c r="P3351" s="196">
        <f t="shared" si="250"/>
        <v>86.394374999999982</v>
      </c>
      <c r="Q3351" s="11"/>
      <c r="R3351" s="11"/>
      <c r="S3351" s="11"/>
      <c r="T3351" s="170">
        <f t="shared" si="251"/>
        <v>706.25</v>
      </c>
      <c r="U3351" s="11"/>
      <c r="V3351" s="11"/>
      <c r="W3351" s="11"/>
      <c r="Y3351" s="11">
        <v>1382.3099999999997</v>
      </c>
      <c r="Z3351" s="11">
        <f t="shared" si="248"/>
        <v>1955.14</v>
      </c>
      <c r="AB3351" s="11">
        <f t="shared" si="249"/>
        <v>1128.1199999999999</v>
      </c>
      <c r="AC3351" s="170">
        <v>1372.6</v>
      </c>
      <c r="AD3351" s="11"/>
      <c r="AE3351" s="4"/>
      <c r="AF3351" s="4"/>
    </row>
    <row r="3352" spans="1:32">
      <c r="A3352" s="56"/>
      <c r="B3352" s="195"/>
      <c r="C3352" s="11" t="s">
        <v>547</v>
      </c>
      <c r="D3352" s="11"/>
      <c r="E3352" s="11" t="s">
        <v>89</v>
      </c>
      <c r="F3352" s="11">
        <v>359448</v>
      </c>
      <c r="G3352" s="11"/>
      <c r="H3352" s="11">
        <f t="shared" si="247"/>
        <v>1028</v>
      </c>
      <c r="I3352" s="11"/>
      <c r="J3352" s="207">
        <v>34374.930000000008</v>
      </c>
      <c r="K3352" s="11"/>
      <c r="M3352" s="11">
        <v>91</v>
      </c>
      <c r="N3352" s="70"/>
      <c r="P3352" s="196">
        <f t="shared" si="250"/>
        <v>377.74648351648358</v>
      </c>
      <c r="Q3352" s="11"/>
      <c r="R3352" s="11"/>
      <c r="S3352" s="11"/>
      <c r="T3352" s="170">
        <f t="shared" si="251"/>
        <v>3949.9780219780218</v>
      </c>
      <c r="U3352" s="11"/>
      <c r="V3352" s="11"/>
      <c r="W3352" s="11"/>
      <c r="Y3352" s="11">
        <v>34374.930000000008</v>
      </c>
      <c r="Z3352" s="11">
        <f t="shared" si="248"/>
        <v>48619.89</v>
      </c>
      <c r="AB3352" s="11">
        <f t="shared" si="249"/>
        <v>28053.91</v>
      </c>
      <c r="AC3352" s="170">
        <v>34133.449999999997</v>
      </c>
      <c r="AD3352" s="11"/>
      <c r="AE3352" s="4"/>
      <c r="AF3352" s="4"/>
    </row>
    <row r="3353" spans="1:32">
      <c r="A3353" s="56"/>
      <c r="B3353" s="195"/>
      <c r="C3353" s="11" t="s">
        <v>547</v>
      </c>
      <c r="D3353" s="11"/>
      <c r="E3353" s="11" t="s">
        <v>66</v>
      </c>
      <c r="F3353" s="11">
        <v>7</v>
      </c>
      <c r="G3353" s="11"/>
      <c r="H3353" s="11">
        <f t="shared" si="247"/>
        <v>0</v>
      </c>
      <c r="I3353" s="11"/>
      <c r="J3353" s="207">
        <v>9.5399999999999991</v>
      </c>
      <c r="K3353" s="11"/>
      <c r="M3353" s="11">
        <v>1</v>
      </c>
      <c r="N3353" s="70"/>
      <c r="P3353" s="196">
        <f t="shared" si="250"/>
        <v>9.5399999999999991</v>
      </c>
      <c r="Q3353" s="11"/>
      <c r="R3353" s="11"/>
      <c r="S3353" s="11"/>
      <c r="T3353" s="170">
        <f t="shared" si="251"/>
        <v>7</v>
      </c>
      <c r="U3353" s="11"/>
      <c r="V3353" s="11"/>
      <c r="W3353" s="11"/>
      <c r="Y3353" s="11">
        <v>9.5399999999999991</v>
      </c>
      <c r="Z3353" s="11">
        <f t="shared" si="248"/>
        <v>13.49</v>
      </c>
      <c r="AB3353" s="11">
        <f t="shared" si="249"/>
        <v>7.79</v>
      </c>
      <c r="AC3353" s="170">
        <v>9.4700000000000006</v>
      </c>
      <c r="AD3353" s="11"/>
      <c r="AE3353" s="4"/>
      <c r="AF3353" s="4"/>
    </row>
    <row r="3354" spans="1:32">
      <c r="A3354" s="56"/>
      <c r="B3354" s="195"/>
      <c r="C3354" s="11" t="s">
        <v>548</v>
      </c>
      <c r="D3354" s="11"/>
      <c r="E3354" s="11" t="s">
        <v>57</v>
      </c>
      <c r="F3354" s="11">
        <v>882</v>
      </c>
      <c r="G3354" s="11"/>
      <c r="H3354" s="11">
        <f t="shared" si="247"/>
        <v>3</v>
      </c>
      <c r="I3354" s="11"/>
      <c r="J3354" s="207">
        <v>118.91</v>
      </c>
      <c r="K3354" s="11"/>
      <c r="M3354" s="11">
        <v>3</v>
      </c>
      <c r="N3354" s="70"/>
      <c r="P3354" s="196">
        <f t="shared" si="250"/>
        <v>39.636666666666663</v>
      </c>
      <c r="Q3354" s="11"/>
      <c r="R3354" s="11"/>
      <c r="S3354" s="11"/>
      <c r="T3354" s="170">
        <f t="shared" si="251"/>
        <v>294</v>
      </c>
      <c r="U3354" s="11"/>
      <c r="V3354" s="11"/>
      <c r="W3354" s="11"/>
      <c r="Y3354" s="11">
        <v>118.91</v>
      </c>
      <c r="Z3354" s="11">
        <f t="shared" si="248"/>
        <v>168.19</v>
      </c>
      <c r="AB3354" s="11">
        <f t="shared" si="249"/>
        <v>97.04</v>
      </c>
      <c r="AC3354" s="170">
        <v>118.07</v>
      </c>
      <c r="AD3354" s="11"/>
      <c r="AE3354" s="4"/>
      <c r="AF3354" s="4"/>
    </row>
    <row r="3355" spans="1:32">
      <c r="A3355" s="56"/>
      <c r="B3355" s="195"/>
      <c r="C3355" s="11" t="s">
        <v>548</v>
      </c>
      <c r="D3355" s="11"/>
      <c r="E3355" s="11" t="s">
        <v>62</v>
      </c>
      <c r="F3355" s="11">
        <v>830</v>
      </c>
      <c r="G3355" s="11"/>
      <c r="H3355" s="11">
        <f t="shared" si="247"/>
        <v>2</v>
      </c>
      <c r="I3355" s="11"/>
      <c r="J3355" s="207">
        <v>158.68</v>
      </c>
      <c r="K3355" s="11"/>
      <c r="M3355" s="11">
        <v>1</v>
      </c>
      <c r="N3355" s="70"/>
      <c r="P3355" s="196">
        <f t="shared" si="250"/>
        <v>158.68</v>
      </c>
      <c r="Q3355" s="11"/>
      <c r="R3355" s="11"/>
      <c r="S3355" s="11"/>
      <c r="T3355" s="170">
        <f t="shared" si="251"/>
        <v>830</v>
      </c>
      <c r="U3355" s="11"/>
      <c r="V3355" s="11"/>
      <c r="W3355" s="11"/>
      <c r="Y3355" s="11">
        <v>158.68</v>
      </c>
      <c r="Z3355" s="11">
        <f t="shared" si="248"/>
        <v>224.44</v>
      </c>
      <c r="AB3355" s="11">
        <f t="shared" si="249"/>
        <v>129.5</v>
      </c>
      <c r="AC3355" s="170">
        <v>157.57</v>
      </c>
      <c r="AD3355" s="11"/>
      <c r="AE3355" s="4"/>
      <c r="AF3355" s="4"/>
    </row>
    <row r="3356" spans="1:32">
      <c r="A3356" s="56"/>
      <c r="B3356" s="195"/>
      <c r="C3356" s="11" t="s">
        <v>548</v>
      </c>
      <c r="D3356" s="11"/>
      <c r="E3356" s="11" t="s">
        <v>64</v>
      </c>
      <c r="F3356" s="11">
        <v>2315706</v>
      </c>
      <c r="G3356" s="11"/>
      <c r="H3356" s="11">
        <f t="shared" si="247"/>
        <v>6623</v>
      </c>
      <c r="I3356" s="11"/>
      <c r="J3356" s="207">
        <v>245384.90000000026</v>
      </c>
      <c r="K3356" s="11"/>
      <c r="M3356" s="11">
        <v>607</v>
      </c>
      <c r="N3356" s="70"/>
      <c r="P3356" s="196">
        <f t="shared" si="250"/>
        <v>404.25848434925905</v>
      </c>
      <c r="Q3356" s="11"/>
      <c r="R3356" s="11"/>
      <c r="S3356" s="11"/>
      <c r="T3356" s="170">
        <f t="shared" si="251"/>
        <v>3815.0016474464578</v>
      </c>
      <c r="U3356" s="11"/>
      <c r="V3356" s="11"/>
      <c r="W3356" s="11"/>
      <c r="Y3356" s="11">
        <v>245384.90000000026</v>
      </c>
      <c r="Z3356" s="11">
        <f t="shared" si="248"/>
        <v>347072.32</v>
      </c>
      <c r="AB3356" s="11">
        <f t="shared" si="249"/>
        <v>200262.38</v>
      </c>
      <c r="AC3356" s="170">
        <v>243661.09</v>
      </c>
      <c r="AD3356" s="11"/>
      <c r="AE3356" s="4"/>
      <c r="AF3356" s="4"/>
    </row>
    <row r="3357" spans="1:32">
      <c r="A3357" s="56"/>
      <c r="B3357" s="195"/>
      <c r="C3357" s="11" t="s">
        <v>549</v>
      </c>
      <c r="D3357" s="11"/>
      <c r="E3357" s="11" t="s">
        <v>52</v>
      </c>
      <c r="F3357" s="11">
        <v>17</v>
      </c>
      <c r="G3357" s="11"/>
      <c r="H3357" s="11">
        <f t="shared" si="247"/>
        <v>0</v>
      </c>
      <c r="I3357" s="11"/>
      <c r="J3357" s="207">
        <v>9.32</v>
      </c>
      <c r="K3357" s="11"/>
      <c r="M3357" s="11">
        <v>1</v>
      </c>
      <c r="N3357" s="70"/>
      <c r="P3357" s="196">
        <f t="shared" si="250"/>
        <v>9.32</v>
      </c>
      <c r="Q3357" s="11"/>
      <c r="R3357" s="11"/>
      <c r="S3357" s="11"/>
      <c r="T3357" s="170">
        <f t="shared" si="251"/>
        <v>17</v>
      </c>
      <c r="U3357" s="11"/>
      <c r="V3357" s="11"/>
      <c r="W3357" s="11"/>
      <c r="Y3357" s="11">
        <v>9.32</v>
      </c>
      <c r="Z3357" s="11">
        <f t="shared" si="248"/>
        <v>13.18</v>
      </c>
      <c r="AB3357" s="11">
        <f t="shared" si="249"/>
        <v>7.61</v>
      </c>
      <c r="AC3357" s="170">
        <v>9.25</v>
      </c>
      <c r="AD3357" s="11"/>
      <c r="AE3357" s="4"/>
      <c r="AF3357" s="4"/>
    </row>
    <row r="3358" spans="1:32">
      <c r="A3358" s="56"/>
      <c r="B3358" s="195"/>
      <c r="C3358" s="11" t="s">
        <v>549</v>
      </c>
      <c r="D3358" s="11"/>
      <c r="E3358" s="11" t="s">
        <v>53</v>
      </c>
      <c r="F3358" s="11">
        <v>492057</v>
      </c>
      <c r="G3358" s="11"/>
      <c r="H3358" s="11">
        <f t="shared" si="247"/>
        <v>1407</v>
      </c>
      <c r="I3358" s="11"/>
      <c r="J3358" s="207">
        <v>71445.210000000021</v>
      </c>
      <c r="K3358" s="11"/>
      <c r="M3358" s="11">
        <v>189</v>
      </c>
      <c r="N3358" s="70"/>
      <c r="P3358" s="196">
        <f t="shared" si="250"/>
        <v>378.01698412698425</v>
      </c>
      <c r="Q3358" s="11"/>
      <c r="R3358" s="11"/>
      <c r="S3358" s="11"/>
      <c r="T3358" s="170">
        <f t="shared" si="251"/>
        <v>2603.4761904761904</v>
      </c>
      <c r="U3358" s="11"/>
      <c r="V3358" s="11"/>
      <c r="W3358" s="11"/>
      <c r="Y3358" s="11">
        <v>71445.210000000021</v>
      </c>
      <c r="Z3358" s="11">
        <f t="shared" si="248"/>
        <v>101052.08</v>
      </c>
      <c r="AB3358" s="11">
        <f t="shared" si="249"/>
        <v>58307.53</v>
      </c>
      <c r="AC3358" s="170">
        <v>70943.31</v>
      </c>
      <c r="AD3358" s="11"/>
      <c r="AE3358" s="4"/>
      <c r="AF3358" s="4"/>
    </row>
    <row r="3359" spans="1:32">
      <c r="A3359" s="56"/>
      <c r="B3359" s="195"/>
      <c r="C3359" s="11" t="s">
        <v>550</v>
      </c>
      <c r="D3359" s="11"/>
      <c r="E3359" s="11" t="s">
        <v>75</v>
      </c>
      <c r="F3359" s="11">
        <v>357039</v>
      </c>
      <c r="G3359" s="11"/>
      <c r="H3359" s="11">
        <f t="shared" si="247"/>
        <v>1021</v>
      </c>
      <c r="I3359" s="11"/>
      <c r="J3359" s="207">
        <v>48765.409999999989</v>
      </c>
      <c r="K3359" s="11"/>
      <c r="M3359" s="11">
        <v>243</v>
      </c>
      <c r="N3359" s="70"/>
      <c r="P3359" s="196">
        <f t="shared" si="250"/>
        <v>200.68069958847732</v>
      </c>
      <c r="Q3359" s="11"/>
      <c r="R3359" s="11"/>
      <c r="S3359" s="11"/>
      <c r="T3359" s="170">
        <f t="shared" si="251"/>
        <v>1469.2962962962963</v>
      </c>
      <c r="U3359" s="11"/>
      <c r="V3359" s="11"/>
      <c r="W3359" s="11"/>
      <c r="Y3359" s="11">
        <v>48765.409999999989</v>
      </c>
      <c r="Z3359" s="11">
        <f t="shared" si="248"/>
        <v>68973.78</v>
      </c>
      <c r="AB3359" s="11">
        <f t="shared" si="249"/>
        <v>39798.199999999997</v>
      </c>
      <c r="AC3359" s="170">
        <v>48422.84</v>
      </c>
      <c r="AD3359" s="11"/>
      <c r="AE3359" s="4"/>
      <c r="AF3359" s="4"/>
    </row>
    <row r="3360" spans="1:32">
      <c r="A3360" s="56"/>
      <c r="B3360" s="195"/>
      <c r="C3360" s="11" t="s">
        <v>552</v>
      </c>
      <c r="D3360" s="11"/>
      <c r="E3360" s="11" t="s">
        <v>323</v>
      </c>
      <c r="F3360" s="11">
        <v>68067</v>
      </c>
      <c r="G3360" s="11"/>
      <c r="H3360" s="11">
        <f t="shared" si="247"/>
        <v>195</v>
      </c>
      <c r="I3360" s="11"/>
      <c r="J3360" s="207">
        <v>8255.2100000000009</v>
      </c>
      <c r="K3360" s="11"/>
      <c r="M3360" s="11">
        <v>37</v>
      </c>
      <c r="N3360" s="70"/>
      <c r="P3360" s="196">
        <f t="shared" si="250"/>
        <v>223.11378378378382</v>
      </c>
      <c r="Q3360" s="11"/>
      <c r="R3360" s="11"/>
      <c r="S3360" s="11"/>
      <c r="T3360" s="170">
        <f t="shared" si="251"/>
        <v>1839.6486486486488</v>
      </c>
      <c r="U3360" s="11"/>
      <c r="V3360" s="11"/>
      <c r="W3360" s="11"/>
      <c r="Y3360" s="11">
        <v>8255.2100000000009</v>
      </c>
      <c r="Z3360" s="11">
        <f t="shared" si="248"/>
        <v>11676.17</v>
      </c>
      <c r="AB3360" s="11">
        <f t="shared" si="249"/>
        <v>6737.2</v>
      </c>
      <c r="AC3360" s="170">
        <v>8197.2199999999993</v>
      </c>
      <c r="AD3360" s="11"/>
      <c r="AE3360" s="4"/>
      <c r="AF3360" s="4"/>
    </row>
    <row r="3361" spans="1:32">
      <c r="A3361" s="56"/>
      <c r="B3361" s="195"/>
      <c r="C3361" s="11" t="s">
        <v>553</v>
      </c>
      <c r="D3361" s="11"/>
      <c r="E3361" s="11" t="s">
        <v>155</v>
      </c>
      <c r="F3361" s="11">
        <v>52277</v>
      </c>
      <c r="G3361" s="11"/>
      <c r="H3361" s="11">
        <f t="shared" si="247"/>
        <v>150</v>
      </c>
      <c r="I3361" s="11"/>
      <c r="J3361" s="207">
        <v>9878.7899999999991</v>
      </c>
      <c r="K3361" s="11"/>
      <c r="M3361" s="11">
        <v>40</v>
      </c>
      <c r="N3361" s="70"/>
      <c r="P3361" s="196">
        <f t="shared" si="250"/>
        <v>246.96974999999998</v>
      </c>
      <c r="Q3361" s="11"/>
      <c r="R3361" s="11"/>
      <c r="S3361" s="11"/>
      <c r="T3361" s="170">
        <f t="shared" si="251"/>
        <v>1306.925</v>
      </c>
      <c r="U3361" s="11"/>
      <c r="V3361" s="11"/>
      <c r="W3361" s="11"/>
      <c r="Y3361" s="11">
        <v>9878.7899999999991</v>
      </c>
      <c r="Z3361" s="11">
        <f t="shared" si="248"/>
        <v>13972.56</v>
      </c>
      <c r="AB3361" s="11">
        <f t="shared" si="249"/>
        <v>8062.23</v>
      </c>
      <c r="AC3361" s="170">
        <v>9809.39</v>
      </c>
      <c r="AD3361" s="11"/>
      <c r="AE3361" s="4"/>
      <c r="AF3361" s="4"/>
    </row>
    <row r="3362" spans="1:32">
      <c r="A3362" s="56"/>
      <c r="B3362" s="195"/>
      <c r="C3362" s="11" t="s">
        <v>554</v>
      </c>
      <c r="D3362" s="11"/>
      <c r="E3362" s="11" t="s">
        <v>108</v>
      </c>
      <c r="F3362" s="11">
        <v>143074</v>
      </c>
      <c r="G3362" s="11"/>
      <c r="H3362" s="11">
        <f t="shared" si="247"/>
        <v>409</v>
      </c>
      <c r="I3362" s="11"/>
      <c r="J3362" s="207">
        <v>22722.649999999991</v>
      </c>
      <c r="K3362" s="11"/>
      <c r="M3362" s="11">
        <v>104</v>
      </c>
      <c r="N3362" s="70"/>
      <c r="P3362" s="196">
        <f t="shared" si="250"/>
        <v>218.48701923076914</v>
      </c>
      <c r="Q3362" s="11"/>
      <c r="R3362" s="11"/>
      <c r="S3362" s="11"/>
      <c r="T3362" s="170">
        <f t="shared" si="251"/>
        <v>1375.7115384615386</v>
      </c>
      <c r="U3362" s="11"/>
      <c r="V3362" s="11"/>
      <c r="W3362" s="11"/>
      <c r="Y3362" s="11">
        <v>22722.649999999991</v>
      </c>
      <c r="Z3362" s="11">
        <f t="shared" si="248"/>
        <v>32138.91</v>
      </c>
      <c r="AB3362" s="11">
        <f t="shared" si="249"/>
        <v>18544.3</v>
      </c>
      <c r="AC3362" s="170">
        <v>22563.02</v>
      </c>
      <c r="AD3362" s="11"/>
      <c r="AE3362" s="4"/>
      <c r="AF3362" s="4"/>
    </row>
    <row r="3363" spans="1:32">
      <c r="A3363" s="56"/>
      <c r="B3363" s="195"/>
      <c r="C3363" s="11" t="s">
        <v>555</v>
      </c>
      <c r="D3363" s="11"/>
      <c r="E3363" s="11" t="s">
        <v>556</v>
      </c>
      <c r="F3363" s="11">
        <v>68250</v>
      </c>
      <c r="G3363" s="11"/>
      <c r="H3363" s="11">
        <f t="shared" si="247"/>
        <v>195</v>
      </c>
      <c r="I3363" s="11"/>
      <c r="J3363" s="207">
        <v>10195.969999999999</v>
      </c>
      <c r="K3363" s="11"/>
      <c r="M3363" s="11">
        <v>29</v>
      </c>
      <c r="N3363" s="70"/>
      <c r="P3363" s="196">
        <f t="shared" si="250"/>
        <v>351.58517241379309</v>
      </c>
      <c r="Q3363" s="11"/>
      <c r="R3363" s="11"/>
      <c r="S3363" s="11"/>
      <c r="T3363" s="170">
        <f t="shared" si="251"/>
        <v>2353.4482758620688</v>
      </c>
      <c r="U3363" s="11"/>
      <c r="V3363" s="11"/>
      <c r="W3363" s="11"/>
      <c r="Y3363" s="11">
        <v>10195.969999999999</v>
      </c>
      <c r="Z3363" s="11">
        <f t="shared" si="248"/>
        <v>14421.18</v>
      </c>
      <c r="AB3363" s="11">
        <f t="shared" si="249"/>
        <v>8321.09</v>
      </c>
      <c r="AC3363" s="170">
        <v>10124.34</v>
      </c>
      <c r="AD3363" s="11"/>
      <c r="AE3363" s="4"/>
      <c r="AF3363" s="4"/>
    </row>
    <row r="3364" spans="1:32">
      <c r="A3364" s="56"/>
      <c r="B3364" s="195"/>
      <c r="C3364" s="11" t="s">
        <v>557</v>
      </c>
      <c r="D3364" s="11"/>
      <c r="E3364" s="11" t="s">
        <v>155</v>
      </c>
      <c r="F3364" s="11">
        <v>8542432</v>
      </c>
      <c r="G3364" s="11"/>
      <c r="H3364" s="11">
        <f t="shared" si="247"/>
        <v>24430</v>
      </c>
      <c r="I3364" s="11"/>
      <c r="J3364" s="207">
        <v>970736.2000000003</v>
      </c>
      <c r="K3364" s="11"/>
      <c r="M3364" s="11">
        <v>1629</v>
      </c>
      <c r="N3364" s="70"/>
      <c r="P3364" s="196">
        <f t="shared" si="250"/>
        <v>595.90926949048514</v>
      </c>
      <c r="Q3364" s="11"/>
      <c r="R3364" s="11"/>
      <c r="S3364" s="11"/>
      <c r="T3364" s="170">
        <f t="shared" si="251"/>
        <v>5243.9729895641494</v>
      </c>
      <c r="U3364" s="11"/>
      <c r="V3364" s="11"/>
      <c r="W3364" s="11"/>
      <c r="Y3364" s="11">
        <v>970736.2000000003</v>
      </c>
      <c r="Z3364" s="11">
        <f t="shared" si="248"/>
        <v>1373008.94</v>
      </c>
      <c r="AB3364" s="11">
        <f t="shared" si="249"/>
        <v>792232.72</v>
      </c>
      <c r="AC3364" s="170">
        <v>963916.84</v>
      </c>
      <c r="AD3364" s="11"/>
      <c r="AE3364" s="4"/>
      <c r="AF3364" s="4"/>
    </row>
    <row r="3365" spans="1:32">
      <c r="A3365" s="56"/>
      <c r="B3365" s="195"/>
      <c r="C3365" s="11" t="s">
        <v>558</v>
      </c>
      <c r="D3365" s="11"/>
      <c r="E3365" s="11" t="s">
        <v>155</v>
      </c>
      <c r="F3365" s="11">
        <v>3662348</v>
      </c>
      <c r="G3365" s="11"/>
      <c r="H3365" s="11">
        <f t="shared" si="247"/>
        <v>10474</v>
      </c>
      <c r="I3365" s="11"/>
      <c r="J3365" s="207">
        <v>395488.34000000008</v>
      </c>
      <c r="K3365" s="11"/>
      <c r="M3365" s="11">
        <v>558</v>
      </c>
      <c r="N3365" s="70"/>
      <c r="P3365" s="196">
        <f t="shared" si="250"/>
        <v>708.76046594982097</v>
      </c>
      <c r="Q3365" s="11"/>
      <c r="R3365" s="11"/>
      <c r="S3365" s="11"/>
      <c r="T3365" s="170">
        <f t="shared" si="251"/>
        <v>6563.347670250896</v>
      </c>
      <c r="U3365" s="11"/>
      <c r="V3365" s="11"/>
      <c r="W3365" s="11"/>
      <c r="Y3365" s="11">
        <v>395488.34000000008</v>
      </c>
      <c r="Z3365" s="11">
        <f t="shared" si="248"/>
        <v>559378.56999999995</v>
      </c>
      <c r="AB3365" s="11">
        <f t="shared" si="249"/>
        <v>322764.11</v>
      </c>
      <c r="AC3365" s="170">
        <v>392710.06</v>
      </c>
      <c r="AD3365" s="11"/>
      <c r="AE3365" s="4"/>
      <c r="AF3365" s="4"/>
    </row>
    <row r="3366" spans="1:32">
      <c r="A3366" s="56"/>
      <c r="B3366" s="195"/>
      <c r="C3366" s="11" t="s">
        <v>559</v>
      </c>
      <c r="D3366" s="11"/>
      <c r="E3366" s="11" t="s">
        <v>57</v>
      </c>
      <c r="F3366" s="11">
        <v>65292</v>
      </c>
      <c r="G3366" s="11"/>
      <c r="H3366" s="11">
        <f t="shared" si="247"/>
        <v>187</v>
      </c>
      <c r="I3366" s="11"/>
      <c r="J3366" s="207">
        <v>15280.500000000002</v>
      </c>
      <c r="K3366" s="11"/>
      <c r="M3366" s="11">
        <v>12</v>
      </c>
      <c r="N3366" s="70"/>
      <c r="P3366" s="196">
        <f t="shared" si="250"/>
        <v>1273.3750000000002</v>
      </c>
      <c r="Q3366" s="11"/>
      <c r="R3366" s="11"/>
      <c r="S3366" s="11"/>
      <c r="T3366" s="170">
        <f t="shared" si="251"/>
        <v>5441</v>
      </c>
      <c r="U3366" s="11"/>
      <c r="V3366" s="11"/>
      <c r="W3366" s="11"/>
      <c r="Y3366" s="11">
        <v>15280.500000000002</v>
      </c>
      <c r="Z3366" s="11">
        <f t="shared" si="248"/>
        <v>21612.73</v>
      </c>
      <c r="AB3366" s="11">
        <f t="shared" si="249"/>
        <v>12470.65</v>
      </c>
      <c r="AC3366" s="170">
        <v>15173.16</v>
      </c>
      <c r="AD3366" s="11"/>
      <c r="AE3366" s="4"/>
      <c r="AF3366" s="4"/>
    </row>
    <row r="3367" spans="1:32">
      <c r="A3367" s="56"/>
      <c r="B3367" s="195"/>
      <c r="C3367" s="11" t="s">
        <v>559</v>
      </c>
      <c r="D3367" s="11"/>
      <c r="E3367" s="11" t="s">
        <v>96</v>
      </c>
      <c r="F3367" s="11">
        <v>55</v>
      </c>
      <c r="G3367" s="11"/>
      <c r="H3367" s="11">
        <f t="shared" si="247"/>
        <v>0</v>
      </c>
      <c r="I3367" s="11"/>
      <c r="J3367" s="207">
        <v>25.97</v>
      </c>
      <c r="K3367" s="11"/>
      <c r="M3367" s="11">
        <v>1</v>
      </c>
      <c r="N3367" s="70"/>
      <c r="P3367" s="196">
        <f t="shared" si="250"/>
        <v>25.97</v>
      </c>
      <c r="Q3367" s="11"/>
      <c r="R3367" s="11"/>
      <c r="S3367" s="11"/>
      <c r="T3367" s="170">
        <f t="shared" si="251"/>
        <v>55</v>
      </c>
      <c r="U3367" s="11"/>
      <c r="V3367" s="11"/>
      <c r="W3367" s="11"/>
      <c r="Y3367" s="11">
        <v>25.97</v>
      </c>
      <c r="Z3367" s="11">
        <f t="shared" si="248"/>
        <v>36.729999999999997</v>
      </c>
      <c r="AB3367" s="11">
        <f t="shared" si="249"/>
        <v>21.19</v>
      </c>
      <c r="AC3367" s="170">
        <v>25.79</v>
      </c>
      <c r="AD3367" s="11"/>
      <c r="AE3367" s="4"/>
      <c r="AF3367" s="4"/>
    </row>
    <row r="3368" spans="1:32">
      <c r="A3368" s="56"/>
      <c r="B3368" s="195"/>
      <c r="C3368" s="11" t="s">
        <v>559</v>
      </c>
      <c r="D3368" s="11"/>
      <c r="E3368" s="11" t="s">
        <v>166</v>
      </c>
      <c r="F3368" s="11">
        <v>7410442</v>
      </c>
      <c r="G3368" s="11"/>
      <c r="H3368" s="11">
        <f t="shared" si="247"/>
        <v>21193</v>
      </c>
      <c r="I3368" s="11"/>
      <c r="J3368" s="207">
        <v>635462.9300000004</v>
      </c>
      <c r="K3368" s="11"/>
      <c r="M3368" s="11">
        <v>1450</v>
      </c>
      <c r="N3368" s="70"/>
      <c r="P3368" s="196">
        <f t="shared" si="250"/>
        <v>438.25029655172443</v>
      </c>
      <c r="Q3368" s="11"/>
      <c r="R3368" s="11"/>
      <c r="S3368" s="11"/>
      <c r="T3368" s="170">
        <f t="shared" si="251"/>
        <v>5110.649655172414</v>
      </c>
      <c r="U3368" s="11"/>
      <c r="V3368" s="11"/>
      <c r="W3368" s="11"/>
      <c r="Y3368" s="11">
        <v>635462.9300000004</v>
      </c>
      <c r="Z3368" s="11">
        <f t="shared" si="248"/>
        <v>898798.55</v>
      </c>
      <c r="AB3368" s="11">
        <f t="shared" si="249"/>
        <v>518611.05</v>
      </c>
      <c r="AC3368" s="170">
        <v>630998.84</v>
      </c>
      <c r="AD3368" s="11"/>
      <c r="AE3368" s="4"/>
      <c r="AF3368" s="4"/>
    </row>
    <row r="3369" spans="1:32">
      <c r="A3369" s="56"/>
      <c r="B3369" s="195"/>
      <c r="C3369" s="11" t="s">
        <v>560</v>
      </c>
      <c r="D3369" s="11"/>
      <c r="E3369" s="11" t="s">
        <v>273</v>
      </c>
      <c r="F3369" s="11">
        <v>12333</v>
      </c>
      <c r="G3369" s="11"/>
      <c r="H3369" s="11">
        <f t="shared" si="247"/>
        <v>35</v>
      </c>
      <c r="I3369" s="11"/>
      <c r="J3369" s="207">
        <v>2452.42</v>
      </c>
      <c r="K3369" s="11"/>
      <c r="M3369" s="11">
        <v>41</v>
      </c>
      <c r="N3369" s="70"/>
      <c r="P3369" s="196">
        <f t="shared" si="250"/>
        <v>59.815121951219517</v>
      </c>
      <c r="Q3369" s="11"/>
      <c r="R3369" s="11"/>
      <c r="S3369" s="11"/>
      <c r="T3369" s="170">
        <f t="shared" si="251"/>
        <v>300.80487804878049</v>
      </c>
      <c r="U3369" s="11"/>
      <c r="V3369" s="11"/>
      <c r="W3369" s="11"/>
      <c r="Y3369" s="11">
        <v>2452.42</v>
      </c>
      <c r="Z3369" s="11">
        <f t="shared" si="248"/>
        <v>3468.7</v>
      </c>
      <c r="AB3369" s="11">
        <f t="shared" si="249"/>
        <v>2001.46</v>
      </c>
      <c r="AC3369" s="170">
        <v>2435.19</v>
      </c>
      <c r="AD3369" s="11"/>
      <c r="AE3369" s="4"/>
      <c r="AF3369" s="4"/>
    </row>
    <row r="3370" spans="1:32">
      <c r="A3370" s="56"/>
      <c r="B3370" s="195"/>
      <c r="C3370" s="11" t="s">
        <v>561</v>
      </c>
      <c r="D3370" s="11"/>
      <c r="E3370" s="11" t="s">
        <v>57</v>
      </c>
      <c r="F3370" s="11">
        <v>442</v>
      </c>
      <c r="G3370" s="11"/>
      <c r="H3370" s="11">
        <f t="shared" si="247"/>
        <v>1</v>
      </c>
      <c r="I3370" s="11"/>
      <c r="J3370" s="207">
        <v>41.02</v>
      </c>
      <c r="K3370" s="11"/>
      <c r="M3370" s="11">
        <v>2</v>
      </c>
      <c r="N3370" s="70"/>
      <c r="P3370" s="196">
        <f t="shared" si="250"/>
        <v>20.51</v>
      </c>
      <c r="Q3370" s="11"/>
      <c r="R3370" s="11"/>
      <c r="S3370" s="11"/>
      <c r="T3370" s="170">
        <f t="shared" si="251"/>
        <v>221</v>
      </c>
      <c r="U3370" s="11"/>
      <c r="V3370" s="11"/>
      <c r="W3370" s="11"/>
      <c r="Y3370" s="11">
        <v>41.02</v>
      </c>
      <c r="Z3370" s="11">
        <f t="shared" si="248"/>
        <v>58.02</v>
      </c>
      <c r="AB3370" s="11">
        <f t="shared" si="249"/>
        <v>33.479999999999997</v>
      </c>
      <c r="AC3370" s="170">
        <v>40.729999999999997</v>
      </c>
      <c r="AD3370" s="11"/>
      <c r="AE3370" s="4"/>
      <c r="AF3370" s="4"/>
    </row>
    <row r="3371" spans="1:32">
      <c r="A3371" s="56"/>
      <c r="B3371" s="195"/>
      <c r="C3371" s="11" t="s">
        <v>561</v>
      </c>
      <c r="D3371" s="11"/>
      <c r="E3371" s="11" t="s">
        <v>68</v>
      </c>
      <c r="F3371" s="11">
        <v>146</v>
      </c>
      <c r="G3371" s="11"/>
      <c r="H3371" s="11">
        <f t="shared" si="247"/>
        <v>0</v>
      </c>
      <c r="I3371" s="11"/>
      <c r="J3371" s="207">
        <v>55.540000000000006</v>
      </c>
      <c r="K3371" s="11"/>
      <c r="M3371" s="11">
        <v>2</v>
      </c>
      <c r="N3371" s="70"/>
      <c r="P3371" s="196">
        <f t="shared" si="250"/>
        <v>27.770000000000003</v>
      </c>
      <c r="Q3371" s="11"/>
      <c r="R3371" s="11"/>
      <c r="S3371" s="11"/>
      <c r="T3371" s="170">
        <f t="shared" si="251"/>
        <v>73</v>
      </c>
      <c r="U3371" s="11"/>
      <c r="V3371" s="11"/>
      <c r="W3371" s="11"/>
      <c r="Y3371" s="11">
        <v>55.540000000000006</v>
      </c>
      <c r="Z3371" s="11">
        <f t="shared" si="248"/>
        <v>78.56</v>
      </c>
      <c r="AB3371" s="11">
        <f t="shared" si="249"/>
        <v>45.33</v>
      </c>
      <c r="AC3371" s="170">
        <v>55.15</v>
      </c>
      <c r="AD3371" s="11"/>
      <c r="AE3371" s="4"/>
      <c r="AF3371" s="4"/>
    </row>
    <row r="3372" spans="1:32">
      <c r="A3372" s="56"/>
      <c r="B3372" s="195"/>
      <c r="C3372" s="11" t="s">
        <v>561</v>
      </c>
      <c r="D3372" s="11"/>
      <c r="E3372" s="11" t="s">
        <v>62</v>
      </c>
      <c r="F3372" s="11">
        <v>20920</v>
      </c>
      <c r="G3372" s="11"/>
      <c r="H3372" s="11">
        <f t="shared" si="247"/>
        <v>60</v>
      </c>
      <c r="I3372" s="11"/>
      <c r="J3372" s="207">
        <v>1675.36</v>
      </c>
      <c r="K3372" s="11"/>
      <c r="M3372" s="11">
        <v>1</v>
      </c>
      <c r="N3372" s="70"/>
      <c r="P3372" s="196">
        <f t="shared" si="250"/>
        <v>1675.36</v>
      </c>
      <c r="Q3372" s="11"/>
      <c r="R3372" s="11"/>
      <c r="S3372" s="11"/>
      <c r="T3372" s="170">
        <f t="shared" si="251"/>
        <v>20920</v>
      </c>
      <c r="U3372" s="11"/>
      <c r="V3372" s="11"/>
      <c r="W3372" s="11"/>
      <c r="Y3372" s="11">
        <v>1675.36</v>
      </c>
      <c r="Z3372" s="11">
        <f t="shared" si="248"/>
        <v>2369.63</v>
      </c>
      <c r="AB3372" s="11">
        <f t="shared" si="249"/>
        <v>1367.29</v>
      </c>
      <c r="AC3372" s="170">
        <v>1663.59</v>
      </c>
      <c r="AD3372" s="11"/>
      <c r="AE3372" s="4"/>
      <c r="AF3372" s="4"/>
    </row>
    <row r="3373" spans="1:32">
      <c r="A3373" s="56"/>
      <c r="B3373" s="195"/>
      <c r="C3373" s="11" t="s">
        <v>561</v>
      </c>
      <c r="D3373" s="11"/>
      <c r="E3373" s="11" t="s">
        <v>562</v>
      </c>
      <c r="F3373" s="11">
        <v>1266248</v>
      </c>
      <c r="G3373" s="11"/>
      <c r="H3373" s="11">
        <f t="shared" ref="H3373:H3379" si="252">ROUND($H$3388*F3373/$F$3388,0)</f>
        <v>3621</v>
      </c>
      <c r="I3373" s="11"/>
      <c r="J3373" s="207">
        <v>93145.41</v>
      </c>
      <c r="K3373" s="11"/>
      <c r="M3373" s="11">
        <v>83</v>
      </c>
      <c r="N3373" s="70"/>
      <c r="P3373" s="196">
        <f t="shared" si="250"/>
        <v>1122.2338554216867</v>
      </c>
      <c r="Q3373" s="11"/>
      <c r="R3373" s="11"/>
      <c r="S3373" s="11"/>
      <c r="T3373" s="170">
        <f t="shared" si="251"/>
        <v>15256</v>
      </c>
      <c r="U3373" s="11"/>
      <c r="V3373" s="11"/>
      <c r="W3373" s="11"/>
      <c r="Y3373" s="11">
        <v>93145.41</v>
      </c>
      <c r="Z3373" s="11">
        <f t="shared" ref="Z3373:Z3379" si="253">ROUND($Z$3388*Y3373/$Y$3388,2)</f>
        <v>131744.84</v>
      </c>
      <c r="AB3373" s="11">
        <f t="shared" ref="AB3373:AB3379" si="254">ROUND($AB$3388*Y3373/$Y$3388,2)</f>
        <v>76017.399999999994</v>
      </c>
      <c r="AC3373" s="170">
        <v>92491.07</v>
      </c>
      <c r="AD3373" s="11"/>
      <c r="AE3373" s="4"/>
      <c r="AF3373" s="4"/>
    </row>
    <row r="3374" spans="1:32">
      <c r="A3374" s="56"/>
      <c r="B3374" s="195"/>
      <c r="C3374" s="11" t="s">
        <v>563</v>
      </c>
      <c r="D3374" s="11"/>
      <c r="E3374" s="11" t="s">
        <v>115</v>
      </c>
      <c r="F3374" s="11">
        <v>1701808</v>
      </c>
      <c r="G3374" s="11"/>
      <c r="H3374" s="11">
        <f t="shared" si="252"/>
        <v>4867</v>
      </c>
      <c r="I3374" s="11"/>
      <c r="J3374" s="207">
        <v>138529.9899999999</v>
      </c>
      <c r="K3374" s="11"/>
      <c r="M3374" s="11">
        <v>316</v>
      </c>
      <c r="N3374" s="70"/>
      <c r="P3374" s="196">
        <f t="shared" ref="P3374:P3382" si="255">J3374/M3374</f>
        <v>438.38604430379718</v>
      </c>
      <c r="Q3374" s="11"/>
      <c r="R3374" s="11"/>
      <c r="S3374" s="11"/>
      <c r="T3374" s="170">
        <f t="shared" ref="T3374:T3382" si="256">F3374/M3374</f>
        <v>5385.4683544303798</v>
      </c>
      <c r="U3374" s="11"/>
      <c r="V3374" s="11"/>
      <c r="W3374" s="11"/>
      <c r="Y3374" s="11">
        <v>138529.9899999999</v>
      </c>
      <c r="Z3374" s="11">
        <f t="shared" si="253"/>
        <v>195936.77</v>
      </c>
      <c r="AB3374" s="11">
        <f t="shared" si="254"/>
        <v>113056.45</v>
      </c>
      <c r="AC3374" s="170">
        <v>137556.82999999999</v>
      </c>
      <c r="AD3374" s="11"/>
      <c r="AE3374" s="4"/>
      <c r="AF3374" s="4"/>
    </row>
    <row r="3375" spans="1:32">
      <c r="A3375" s="56"/>
      <c r="B3375" s="195"/>
      <c r="C3375" s="11" t="s">
        <v>604</v>
      </c>
      <c r="D3375" s="11"/>
      <c r="E3375" s="11" t="s">
        <v>179</v>
      </c>
      <c r="F3375" s="11">
        <v>833</v>
      </c>
      <c r="G3375" s="11"/>
      <c r="H3375" s="11">
        <f t="shared" si="252"/>
        <v>2</v>
      </c>
      <c r="I3375" s="11"/>
      <c r="J3375" s="207">
        <v>239.04000000000002</v>
      </c>
      <c r="K3375" s="11"/>
      <c r="M3375" s="11">
        <v>4</v>
      </c>
      <c r="N3375" s="70"/>
      <c r="P3375" s="196">
        <f t="shared" si="255"/>
        <v>59.760000000000005</v>
      </c>
      <c r="Q3375" s="11"/>
      <c r="R3375" s="11"/>
      <c r="S3375" s="11"/>
      <c r="T3375" s="170">
        <f t="shared" si="256"/>
        <v>208.25</v>
      </c>
      <c r="U3375" s="11"/>
      <c r="V3375" s="11"/>
      <c r="W3375" s="11"/>
      <c r="Y3375" s="11">
        <v>239.04000000000002</v>
      </c>
      <c r="Z3375" s="11">
        <f t="shared" si="253"/>
        <v>338.1</v>
      </c>
      <c r="AB3375" s="11">
        <f t="shared" si="254"/>
        <v>195.08</v>
      </c>
      <c r="AC3375" s="170">
        <v>237.36</v>
      </c>
      <c r="AD3375" s="11"/>
      <c r="AE3375" s="4"/>
      <c r="AF3375" s="4"/>
    </row>
    <row r="3376" spans="1:32">
      <c r="A3376" s="56"/>
      <c r="B3376" s="195"/>
      <c r="C3376" s="11" t="s">
        <v>605</v>
      </c>
      <c r="D3376" s="11"/>
      <c r="E3376" s="11" t="s">
        <v>133</v>
      </c>
      <c r="F3376" s="11">
        <v>685</v>
      </c>
      <c r="G3376" s="11"/>
      <c r="H3376" s="11">
        <f t="shared" si="252"/>
        <v>2</v>
      </c>
      <c r="I3376" s="11"/>
      <c r="J3376" s="207">
        <v>107.62</v>
      </c>
      <c r="K3376" s="11"/>
      <c r="M3376" s="11">
        <v>1</v>
      </c>
      <c r="N3376" s="70"/>
      <c r="P3376" s="196">
        <f t="shared" si="255"/>
        <v>107.62</v>
      </c>
      <c r="Q3376" s="11"/>
      <c r="R3376" s="11"/>
      <c r="S3376" s="11"/>
      <c r="T3376" s="170">
        <f t="shared" si="256"/>
        <v>685</v>
      </c>
      <c r="U3376" s="11"/>
      <c r="V3376" s="11"/>
      <c r="W3376" s="11"/>
      <c r="Y3376" s="11">
        <v>107.62</v>
      </c>
      <c r="Z3376" s="11">
        <f t="shared" si="253"/>
        <v>152.22</v>
      </c>
      <c r="AB3376" s="11">
        <f t="shared" si="254"/>
        <v>87.83</v>
      </c>
      <c r="AC3376" s="170">
        <v>106.86</v>
      </c>
      <c r="AD3376" s="11"/>
      <c r="AE3376" s="4"/>
      <c r="AF3376" s="4"/>
    </row>
    <row r="3377" spans="1:37">
      <c r="A3377" s="56"/>
      <c r="B3377" s="195"/>
      <c r="C3377" s="11" t="s">
        <v>567</v>
      </c>
      <c r="D3377" s="11"/>
      <c r="E3377" s="11" t="s">
        <v>215</v>
      </c>
      <c r="F3377" s="11">
        <v>218</v>
      </c>
      <c r="G3377" s="11"/>
      <c r="H3377" s="11">
        <f t="shared" si="252"/>
        <v>1</v>
      </c>
      <c r="I3377" s="11"/>
      <c r="J3377" s="207">
        <v>83.65</v>
      </c>
      <c r="K3377" s="11"/>
      <c r="M3377" s="11">
        <v>1</v>
      </c>
      <c r="N3377" s="70"/>
      <c r="P3377" s="196">
        <f t="shared" si="255"/>
        <v>83.65</v>
      </c>
      <c r="Q3377" s="11"/>
      <c r="R3377" s="11"/>
      <c r="S3377" s="11"/>
      <c r="T3377" s="170">
        <f t="shared" si="256"/>
        <v>218</v>
      </c>
      <c r="U3377" s="11"/>
      <c r="V3377" s="11"/>
      <c r="W3377" s="11"/>
      <c r="Y3377" s="11">
        <v>83.65</v>
      </c>
      <c r="Z3377" s="11">
        <f t="shared" si="253"/>
        <v>118.31</v>
      </c>
      <c r="AB3377" s="11">
        <f t="shared" si="254"/>
        <v>68.27</v>
      </c>
      <c r="AC3377" s="170">
        <v>83.06</v>
      </c>
      <c r="AD3377" s="11"/>
      <c r="AE3377" s="4"/>
      <c r="AF3377" s="4"/>
    </row>
    <row r="3378" spans="1:37">
      <c r="A3378" s="56"/>
      <c r="B3378" s="195"/>
      <c r="C3378" s="11" t="s">
        <v>567</v>
      </c>
      <c r="D3378" s="11"/>
      <c r="E3378" s="11" t="s">
        <v>443</v>
      </c>
      <c r="F3378" s="11">
        <v>1903591</v>
      </c>
      <c r="G3378" s="11"/>
      <c r="H3378" s="11">
        <f t="shared" si="252"/>
        <v>5444</v>
      </c>
      <c r="I3378" s="11"/>
      <c r="J3378" s="207">
        <v>168377.69999999984</v>
      </c>
      <c r="K3378" s="11"/>
      <c r="M3378" s="11">
        <v>524</v>
      </c>
      <c r="N3378" s="70"/>
      <c r="P3378" s="196">
        <f t="shared" si="255"/>
        <v>321.33148854961803</v>
      </c>
      <c r="Q3378" s="11"/>
      <c r="R3378" s="11"/>
      <c r="S3378" s="11"/>
      <c r="T3378" s="170">
        <f t="shared" si="256"/>
        <v>3632.8072519083971</v>
      </c>
      <c r="U3378" s="11"/>
      <c r="V3378" s="11"/>
      <c r="W3378" s="11"/>
      <c r="Y3378" s="11">
        <v>168377.69999999984</v>
      </c>
      <c r="Z3378" s="11">
        <f t="shared" si="253"/>
        <v>238153.36</v>
      </c>
      <c r="AB3378" s="11">
        <f t="shared" si="254"/>
        <v>137415.63</v>
      </c>
      <c r="AC3378" s="170">
        <v>167194.85999999999</v>
      </c>
      <c r="AD3378" s="11"/>
      <c r="AE3378" s="4"/>
      <c r="AF3378" s="4"/>
    </row>
    <row r="3379" spans="1:37">
      <c r="A3379" s="56"/>
      <c r="B3379" s="195"/>
      <c r="C3379" s="11" t="s">
        <v>568</v>
      </c>
      <c r="D3379" s="11"/>
      <c r="E3379" s="11" t="s">
        <v>79</v>
      </c>
      <c r="F3379" s="11">
        <v>35560</v>
      </c>
      <c r="G3379" s="11"/>
      <c r="H3379" s="11">
        <f t="shared" si="252"/>
        <v>102</v>
      </c>
      <c r="I3379" s="11"/>
      <c r="J3379" s="207">
        <v>5735.07</v>
      </c>
      <c r="K3379" s="11"/>
      <c r="M3379" s="11">
        <v>5</v>
      </c>
      <c r="N3379" s="70"/>
      <c r="P3379" s="196">
        <f t="shared" si="255"/>
        <v>1147.0139999999999</v>
      </c>
      <c r="Q3379" s="11"/>
      <c r="R3379" s="11"/>
      <c r="S3379" s="11"/>
      <c r="T3379" s="170">
        <f t="shared" si="256"/>
        <v>7112</v>
      </c>
      <c r="U3379" s="11"/>
      <c r="V3379" s="11"/>
      <c r="W3379" s="11"/>
      <c r="Y3379" s="11">
        <v>5735.07</v>
      </c>
      <c r="Z3379" s="11">
        <f t="shared" si="253"/>
        <v>8111.68</v>
      </c>
      <c r="AB3379" s="11">
        <f t="shared" si="254"/>
        <v>4680.4799999999996</v>
      </c>
      <c r="AC3379" s="170">
        <v>5694.78</v>
      </c>
      <c r="AD3379" s="11"/>
      <c r="AE3379" s="4"/>
      <c r="AF3379" s="4"/>
    </row>
    <row r="3380" spans="1:37">
      <c r="A3380" s="56"/>
      <c r="B3380" s="195"/>
      <c r="C3380" s="11" t="s">
        <v>569</v>
      </c>
      <c r="D3380" s="11"/>
      <c r="E3380" s="11" t="s">
        <v>443</v>
      </c>
      <c r="F3380" s="11">
        <v>25053</v>
      </c>
      <c r="G3380" s="11"/>
      <c r="H3380" s="11">
        <f>ROUND($H$3388*F3380/$F$3388,0)</f>
        <v>72</v>
      </c>
      <c r="I3380" s="11"/>
      <c r="J3380" s="207">
        <v>4155.6699999999992</v>
      </c>
      <c r="K3380" s="11"/>
      <c r="M3380" s="11">
        <v>20</v>
      </c>
      <c r="N3380" s="70"/>
      <c r="P3380" s="196">
        <f t="shared" si="255"/>
        <v>207.78349999999995</v>
      </c>
      <c r="Q3380" s="11"/>
      <c r="R3380" s="11"/>
      <c r="S3380" s="11"/>
      <c r="T3380" s="170">
        <f t="shared" si="256"/>
        <v>1252.6500000000001</v>
      </c>
      <c r="U3380" s="11"/>
      <c r="V3380" s="11"/>
      <c r="W3380" s="11"/>
      <c r="Y3380" s="11">
        <v>4155.6699999999992</v>
      </c>
      <c r="Z3380" s="11">
        <f>ROUND($Z$3388*Y3380/$Y$3388,2)</f>
        <v>5877.78</v>
      </c>
      <c r="AB3380" s="11">
        <f>ROUND($AB$3388*Y3380/$Y$3388,2)</f>
        <v>3391.51</v>
      </c>
      <c r="AC3380" s="170">
        <v>4126.4799999999996</v>
      </c>
      <c r="AD3380" s="11"/>
      <c r="AE3380" s="4"/>
      <c r="AF3380" s="4"/>
    </row>
    <row r="3381" spans="1:37">
      <c r="A3381" s="56"/>
      <c r="B3381" s="195"/>
      <c r="C3381" s="11"/>
      <c r="D3381" s="11"/>
      <c r="E3381" s="11"/>
      <c r="F3381" s="11"/>
      <c r="G3381" s="11"/>
      <c r="H3381" s="11"/>
      <c r="I3381" s="11"/>
      <c r="J3381" s="207"/>
      <c r="K3381" s="11"/>
      <c r="M3381" s="11"/>
      <c r="N3381" s="70"/>
      <c r="P3381" s="196" t="e">
        <f t="shared" si="255"/>
        <v>#DIV/0!</v>
      </c>
      <c r="Q3381" s="11"/>
      <c r="R3381" s="11"/>
      <c r="S3381" s="11"/>
      <c r="T3381" s="170" t="e">
        <f t="shared" si="256"/>
        <v>#DIV/0!</v>
      </c>
      <c r="U3381" s="11"/>
      <c r="V3381" s="11"/>
      <c r="W3381" s="11"/>
      <c r="Y3381" s="11"/>
      <c r="Z3381" s="11"/>
      <c r="AB3381" s="11"/>
      <c r="AC3381" s="170"/>
      <c r="AD3381" s="11"/>
      <c r="AE3381" s="4"/>
      <c r="AF3381" s="4"/>
    </row>
    <row r="3382" spans="1:37">
      <c r="A3382" s="56"/>
      <c r="B3382" s="195"/>
      <c r="C3382" s="11"/>
      <c r="D3382" s="11"/>
      <c r="E3382" s="11"/>
      <c r="F3382" s="11"/>
      <c r="G3382" s="11"/>
      <c r="H3382" s="11"/>
      <c r="I3382" s="11"/>
      <c r="J3382" s="207"/>
      <c r="K3382" s="11"/>
      <c r="M3382" s="11"/>
      <c r="N3382" s="70"/>
      <c r="P3382" s="196" t="e">
        <f t="shared" si="255"/>
        <v>#DIV/0!</v>
      </c>
      <c r="Q3382" s="11"/>
      <c r="R3382" s="11"/>
      <c r="S3382" s="11"/>
      <c r="T3382" s="170" t="e">
        <f t="shared" si="256"/>
        <v>#DIV/0!</v>
      </c>
      <c r="U3382" s="11"/>
      <c r="V3382" s="11"/>
      <c r="W3382" s="11"/>
      <c r="Y3382" s="11"/>
      <c r="Z3382" s="11"/>
      <c r="AB3382" s="11"/>
      <c r="AC3382" s="170"/>
      <c r="AD3382" s="11"/>
      <c r="AE3382" s="4"/>
      <c r="AF3382" s="4"/>
    </row>
    <row r="3383" spans="1:37">
      <c r="A3383" s="56"/>
      <c r="B3383" s="195"/>
      <c r="C3383" s="11"/>
      <c r="D3383" s="11"/>
      <c r="E3383" s="11"/>
      <c r="F3383" s="11"/>
      <c r="G3383" s="11"/>
      <c r="H3383" s="11"/>
      <c r="I3383" s="11"/>
      <c r="J3383" s="207"/>
      <c r="K3383" s="11"/>
      <c r="M3383" s="11"/>
      <c r="N3383" s="70"/>
      <c r="P3383" s="196" t="e">
        <f t="shared" si="210"/>
        <v>#DIV/0!</v>
      </c>
      <c r="Q3383" s="11"/>
      <c r="R3383" s="11"/>
      <c r="S3383" s="11"/>
      <c r="T3383" s="170" t="e">
        <f t="shared" si="211"/>
        <v>#DIV/0!</v>
      </c>
      <c r="U3383" s="11"/>
      <c r="V3383" s="11"/>
      <c r="W3383" s="11"/>
      <c r="Y3383" s="11"/>
      <c r="Z3383" s="11"/>
      <c r="AB3383" s="11"/>
      <c r="AC3383" s="170"/>
      <c r="AD3383" s="11"/>
      <c r="AE3383" s="4"/>
      <c r="AF3383" s="4"/>
    </row>
    <row r="3384" spans="1:37">
      <c r="A3384" s="56"/>
      <c r="B3384" s="195"/>
      <c r="C3384" s="11"/>
      <c r="D3384" s="11"/>
      <c r="E3384" s="11"/>
      <c r="F3384" s="11"/>
      <c r="G3384" s="11"/>
      <c r="H3384" s="11"/>
      <c r="I3384" s="11"/>
      <c r="J3384" s="207"/>
      <c r="K3384" s="11"/>
      <c r="M3384" s="11"/>
      <c r="N3384" s="70"/>
      <c r="P3384" s="196" t="e">
        <f t="shared" si="210"/>
        <v>#DIV/0!</v>
      </c>
      <c r="Q3384" s="11"/>
      <c r="R3384" s="11"/>
      <c r="S3384" s="11"/>
      <c r="T3384" s="170" t="e">
        <f t="shared" si="211"/>
        <v>#DIV/0!</v>
      </c>
      <c r="U3384" s="11"/>
      <c r="V3384" s="11"/>
      <c r="W3384" s="11"/>
      <c r="Y3384" s="11"/>
      <c r="Z3384" s="11"/>
      <c r="AB3384" s="11"/>
      <c r="AC3384" s="170"/>
      <c r="AD3384" s="11"/>
      <c r="AE3384" s="4"/>
      <c r="AF3384" s="4"/>
    </row>
    <row r="3385" spans="1:37">
      <c r="A3385" s="56"/>
      <c r="B3385" s="195"/>
      <c r="C3385" s="11"/>
      <c r="D3385" s="11"/>
      <c r="E3385" s="11"/>
      <c r="F3385" s="11"/>
      <c r="G3385" s="11"/>
      <c r="H3385" s="11"/>
      <c r="I3385" s="11"/>
      <c r="J3385" s="207"/>
      <c r="K3385" s="11"/>
      <c r="M3385" s="11"/>
      <c r="N3385" s="70"/>
      <c r="P3385" s="196" t="e">
        <f t="shared" si="210"/>
        <v>#DIV/0!</v>
      </c>
      <c r="Q3385" s="11"/>
      <c r="R3385" s="11"/>
      <c r="S3385" s="11"/>
      <c r="T3385" s="170" t="e">
        <f t="shared" si="211"/>
        <v>#DIV/0!</v>
      </c>
      <c r="U3385" s="11"/>
      <c r="V3385" s="11"/>
      <c r="W3385" s="11"/>
      <c r="Y3385" s="11"/>
      <c r="Z3385" s="11"/>
      <c r="AB3385" s="11"/>
      <c r="AC3385" s="170"/>
      <c r="AD3385" s="11"/>
      <c r="AE3385" s="4"/>
      <c r="AF3385" s="4"/>
    </row>
    <row r="3386" spans="1:37">
      <c r="A3386" s="56"/>
      <c r="B3386" s="195"/>
      <c r="C3386" s="11"/>
      <c r="D3386" s="11"/>
      <c r="E3386" s="11"/>
      <c r="F3386" s="11"/>
      <c r="G3386" s="11"/>
      <c r="H3386" s="11"/>
      <c r="I3386" s="11"/>
      <c r="J3386" s="207"/>
      <c r="K3386" s="11"/>
      <c r="M3386" s="11"/>
      <c r="N3386" s="70"/>
      <c r="P3386" s="196" t="e">
        <f t="shared" si="210"/>
        <v>#DIV/0!</v>
      </c>
      <c r="Q3386" s="11"/>
      <c r="R3386" s="11"/>
      <c r="S3386" s="11"/>
      <c r="T3386" s="170" t="e">
        <f t="shared" si="211"/>
        <v>#DIV/0!</v>
      </c>
      <c r="U3386" s="11"/>
      <c r="V3386" s="11"/>
      <c r="W3386" s="11"/>
      <c r="Y3386" s="11"/>
      <c r="Z3386" s="11"/>
      <c r="AB3386" s="11"/>
      <c r="AC3386" s="170"/>
      <c r="AD3386" s="11"/>
      <c r="AE3386" s="4"/>
      <c r="AF3386" s="4"/>
    </row>
    <row r="3387" spans="1:37" ht="13.8" thickBot="1">
      <c r="A3387" s="56"/>
      <c r="B3387" s="195"/>
      <c r="C3387" s="11"/>
      <c r="D3387" s="11"/>
      <c r="E3387" s="11"/>
      <c r="F3387" s="11"/>
      <c r="G3387" s="11"/>
      <c r="H3387" s="11"/>
      <c r="I3387" s="11"/>
      <c r="J3387" s="207"/>
      <c r="K3387" s="11"/>
      <c r="M3387" s="11"/>
      <c r="N3387" s="70"/>
      <c r="P3387" s="196" t="e">
        <f t="shared" si="210"/>
        <v>#DIV/0!</v>
      </c>
      <c r="Q3387" s="11"/>
      <c r="R3387" s="11"/>
      <c r="S3387" s="11"/>
      <c r="T3387" s="170" t="e">
        <f t="shared" si="211"/>
        <v>#DIV/0!</v>
      </c>
      <c r="U3387" s="11"/>
      <c r="V3387" s="11"/>
      <c r="W3387" s="11"/>
      <c r="Y3387" s="11"/>
      <c r="Z3387" s="11"/>
      <c r="AB3387" s="11"/>
      <c r="AC3387" s="170"/>
      <c r="AD3387" s="11"/>
      <c r="AE3387" s="4"/>
      <c r="AF3387" s="4"/>
    </row>
    <row r="3388" spans="1:37" ht="13.8" thickBot="1">
      <c r="A3388" s="56"/>
      <c r="B3388" s="93" t="s">
        <v>570</v>
      </c>
      <c r="C3388" s="100"/>
      <c r="D3388" s="100"/>
      <c r="E3388" s="100"/>
      <c r="F3388" s="201">
        <f>SUM(F2860:F3387)</f>
        <v>479834881</v>
      </c>
      <c r="G3388" s="95"/>
      <c r="H3388" s="201">
        <v>1372248</v>
      </c>
      <c r="I3388" s="95"/>
      <c r="J3388" s="209">
        <f>SUM(J2860:J3387)</f>
        <v>38133332.36999999</v>
      </c>
      <c r="K3388" s="96"/>
      <c r="M3388" s="201">
        <f>SUM(M2860:M3387)</f>
        <v>65373</v>
      </c>
      <c r="N3388" s="96"/>
      <c r="P3388" s="197" t="e">
        <f>AVERAGE(P2860:P3387)</f>
        <v>#DIV/0!</v>
      </c>
      <c r="Q3388" s="99" t="s">
        <v>571</v>
      </c>
      <c r="R3388" s="99" t="s">
        <v>571</v>
      </c>
      <c r="S3388" s="99" t="s">
        <v>571</v>
      </c>
      <c r="T3388" s="173" t="e">
        <f>AVERAGE(T2860:T3387)</f>
        <v>#DIV/0!</v>
      </c>
      <c r="U3388" s="99" t="s">
        <v>571</v>
      </c>
      <c r="V3388" s="99" t="s">
        <v>571</v>
      </c>
      <c r="W3388" s="101" t="s">
        <v>571</v>
      </c>
      <c r="Y3388" s="171">
        <f>SUM(Y2861:Y3380)</f>
        <v>38133332.36999999</v>
      </c>
      <c r="Z3388" s="394">
        <v>53935772</v>
      </c>
      <c r="AB3388" s="95">
        <v>31121198</v>
      </c>
      <c r="AC3388" s="173">
        <f>SUM(AC2861:AC3380)</f>
        <v>37865448.13000004</v>
      </c>
      <c r="AD3388" s="96"/>
      <c r="AE3388" s="4"/>
      <c r="AF3388" s="4"/>
    </row>
    <row r="3389" spans="1:37" s="4" customFormat="1">
      <c r="A3389" s="56"/>
      <c r="J3389" s="202"/>
      <c r="AB3389" s="5"/>
      <c r="AC3389" s="5"/>
      <c r="AD3389" s="5"/>
      <c r="AH3389" s="74"/>
      <c r="AI3389" s="74"/>
      <c r="AJ3389" s="74"/>
      <c r="AK3389" s="74"/>
    </row>
    <row r="3390" spans="1:37" s="4" customFormat="1" hidden="1">
      <c r="J3390" s="202"/>
      <c r="M3390" s="51"/>
      <c r="P3390" s="51"/>
      <c r="Y3390" s="51"/>
      <c r="AB3390" s="51"/>
      <c r="AH3390" s="74"/>
      <c r="AI3390" s="74"/>
      <c r="AJ3390" s="74"/>
      <c r="AK3390" s="74"/>
    </row>
    <row r="3391" spans="1:37" s="4" customFormat="1" hidden="1">
      <c r="J3391" s="202"/>
      <c r="M3391" s="51"/>
      <c r="P3391" s="51"/>
      <c r="Y3391" s="51"/>
      <c r="AB3391" s="51"/>
      <c r="AH3391" s="74"/>
      <c r="AI3391" s="74"/>
      <c r="AJ3391" s="74"/>
      <c r="AK3391" s="74"/>
    </row>
    <row r="3392" spans="1:37" s="4" customFormat="1" hidden="1">
      <c r="J3392" s="202"/>
      <c r="M3392" s="51"/>
      <c r="P3392" s="51"/>
      <c r="Y3392" s="51"/>
      <c r="AB3392" s="51"/>
      <c r="AH3392" s="74"/>
      <c r="AI3392" s="74"/>
      <c r="AJ3392" s="74"/>
      <c r="AK3392" s="74"/>
    </row>
    <row r="3393" spans="10:37" s="4" customFormat="1" hidden="1">
      <c r="J3393" s="202"/>
      <c r="M3393" s="51"/>
      <c r="P3393" s="51"/>
      <c r="Y3393" s="51"/>
      <c r="AB3393" s="51"/>
      <c r="AH3393" s="74"/>
      <c r="AI3393" s="74"/>
      <c r="AJ3393" s="74"/>
      <c r="AK3393" s="74"/>
    </row>
  </sheetData>
  <mergeCells count="8">
    <mergeCell ref="A2:C3"/>
    <mergeCell ref="AB2:AE5"/>
    <mergeCell ref="P2:R5"/>
    <mergeCell ref="M2:N6"/>
    <mergeCell ref="M7:N8"/>
    <mergeCell ref="Y2:Z6"/>
    <mergeCell ref="AB7:AE11"/>
    <mergeCell ref="Y10:Z17"/>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1983"/>
  <sheetViews>
    <sheetView topLeftCell="F1" zoomScale="70" zoomScaleNormal="70" zoomScalePageLayoutView="40" workbookViewId="0">
      <selection activeCell="O8" sqref="O8"/>
    </sheetView>
  </sheetViews>
  <sheetFormatPr defaultColWidth="0" defaultRowHeight="14.4" zeroHeight="1"/>
  <cols>
    <col min="1" max="1" width="18" style="4" customWidth="1"/>
    <col min="2" max="2" width="30.5546875" style="5" customWidth="1"/>
    <col min="3" max="3" width="29.33203125" style="5" customWidth="1"/>
    <col min="4" max="4" width="24.5546875" style="5" customWidth="1"/>
    <col min="5" max="8" width="22.44140625" style="5" customWidth="1"/>
    <col min="9" max="9" width="22.44140625" style="366" customWidth="1"/>
    <col min="10" max="10" width="2.5546875" style="4" customWidth="1"/>
    <col min="11" max="11" width="22.44140625" style="59" customWidth="1"/>
    <col min="12" max="13" width="22.44140625" style="5" customWidth="1"/>
    <col min="14" max="14" width="2.5546875" style="4" customWidth="1"/>
    <col min="15" max="15" width="20.5546875" style="59" customWidth="1"/>
    <col min="16" max="17" width="17.44140625" style="4" customWidth="1"/>
    <col min="18" max="18" width="20.88671875" style="4" customWidth="1"/>
    <col min="19" max="19" width="3.109375" style="4" customWidth="1"/>
    <col min="20" max="20" width="0" style="4" hidden="1" customWidth="1"/>
    <col min="21" max="166" width="0" style="5" hidden="1" customWidth="1"/>
    <col min="167" max="16380" width="3.109375" style="5" hidden="1"/>
    <col min="16381" max="16383" width="3.109375" hidden="1"/>
    <col min="16384" max="16384" width="3.6640625" hidden="1"/>
  </cols>
  <sheetData>
    <row r="1" spans="1:20" ht="15" thickBot="1">
      <c r="A1" s="85" t="s">
        <v>607</v>
      </c>
      <c r="B1" s="52"/>
      <c r="C1" s="52"/>
      <c r="D1" s="52"/>
      <c r="E1" s="4"/>
      <c r="F1" s="4"/>
      <c r="G1" s="4"/>
      <c r="H1" s="4"/>
      <c r="I1" s="302"/>
      <c r="K1" s="60" t="s">
        <v>608</v>
      </c>
      <c r="L1" s="4"/>
      <c r="M1" s="4"/>
      <c r="O1" s="150" t="s">
        <v>609</v>
      </c>
    </row>
    <row r="2" spans="1:20" ht="12.9" customHeight="1">
      <c r="A2" s="124" t="s">
        <v>610</v>
      </c>
      <c r="B2" s="125"/>
      <c r="C2" s="125"/>
      <c r="D2" s="126"/>
      <c r="E2" s="4"/>
      <c r="F2" s="4"/>
      <c r="G2" s="4"/>
      <c r="H2" s="4"/>
      <c r="I2" s="302"/>
      <c r="K2" s="465" t="s">
        <v>611</v>
      </c>
      <c r="L2" s="466"/>
      <c r="M2" s="9"/>
      <c r="N2" s="9"/>
      <c r="O2" s="465" t="s">
        <v>612</v>
      </c>
      <c r="P2" s="474"/>
      <c r="Q2" s="466"/>
      <c r="R2" s="9"/>
      <c r="S2" s="9"/>
      <c r="T2" s="9"/>
    </row>
    <row r="3" spans="1:20">
      <c r="A3" s="127" t="s">
        <v>613</v>
      </c>
      <c r="B3" s="53"/>
      <c r="C3" s="53"/>
      <c r="D3" s="128"/>
      <c r="E3" s="4"/>
      <c r="F3" s="4"/>
      <c r="G3" s="4"/>
      <c r="H3" s="9"/>
      <c r="I3" s="302"/>
      <c r="K3" s="467"/>
      <c r="L3" s="468"/>
      <c r="M3" s="9"/>
      <c r="N3" s="9"/>
      <c r="O3" s="467"/>
      <c r="P3" s="475"/>
      <c r="Q3" s="468"/>
      <c r="R3" s="9"/>
      <c r="S3" s="9"/>
      <c r="T3" s="9"/>
    </row>
    <row r="4" spans="1:20">
      <c r="A4" s="129" t="s">
        <v>614</v>
      </c>
      <c r="B4" s="54"/>
      <c r="C4" s="54"/>
      <c r="D4" s="130"/>
      <c r="E4" s="4"/>
      <c r="F4" s="4"/>
      <c r="G4" s="4"/>
      <c r="H4" s="9"/>
      <c r="I4" s="302"/>
      <c r="K4" s="467"/>
      <c r="L4" s="468"/>
      <c r="M4" s="9"/>
      <c r="N4" s="9"/>
      <c r="O4" s="467"/>
      <c r="P4" s="475"/>
      <c r="Q4" s="468"/>
      <c r="R4" s="9"/>
      <c r="S4" s="9"/>
      <c r="T4" s="9"/>
    </row>
    <row r="5" spans="1:20" ht="15" thickBot="1">
      <c r="A5" s="129" t="s">
        <v>615</v>
      </c>
      <c r="B5" s="54"/>
      <c r="C5" s="54"/>
      <c r="D5" s="130"/>
      <c r="E5" s="4"/>
      <c r="F5" s="54"/>
      <c r="G5" s="4"/>
      <c r="H5" s="9"/>
      <c r="I5" s="302"/>
      <c r="K5" s="469"/>
      <c r="L5" s="470"/>
      <c r="M5" s="9"/>
      <c r="N5" s="9"/>
      <c r="O5" s="467"/>
      <c r="P5" s="475"/>
      <c r="Q5" s="468"/>
      <c r="R5" s="9"/>
      <c r="S5" s="9"/>
      <c r="T5" s="9"/>
    </row>
    <row r="6" spans="1:20" ht="15" thickBot="1">
      <c r="A6" s="129" t="s">
        <v>616</v>
      </c>
      <c r="B6" s="54"/>
      <c r="C6" s="54"/>
      <c r="D6" s="130"/>
      <c r="E6" s="4"/>
      <c r="F6" s="54"/>
      <c r="G6" s="4"/>
      <c r="H6" s="9"/>
      <c r="I6" s="360"/>
      <c r="J6" s="9"/>
      <c r="L6" s="9"/>
      <c r="M6" s="9"/>
      <c r="N6" s="9"/>
      <c r="O6" s="469"/>
      <c r="P6" s="476"/>
      <c r="Q6" s="470"/>
      <c r="R6" s="9"/>
    </row>
    <row r="7" spans="1:20" ht="15" thickBot="1">
      <c r="A7" s="131" t="s">
        <v>617</v>
      </c>
      <c r="B7" s="132"/>
      <c r="C7" s="132"/>
      <c r="D7" s="133"/>
      <c r="E7" s="4"/>
      <c r="F7" s="54"/>
      <c r="G7" s="4"/>
      <c r="H7" s="4"/>
      <c r="I7" s="302"/>
      <c r="K7" s="51"/>
      <c r="L7" s="4"/>
      <c r="M7" s="4"/>
      <c r="O7" s="152"/>
      <c r="P7" s="9"/>
      <c r="Q7" s="9"/>
      <c r="R7" s="9"/>
    </row>
    <row r="8" spans="1:20">
      <c r="A8" s="54"/>
      <c r="B8" s="54"/>
      <c r="C8" s="54"/>
      <c r="D8" s="54"/>
      <c r="E8" s="4"/>
      <c r="F8" s="54"/>
      <c r="G8" s="4"/>
      <c r="H8" s="4"/>
      <c r="I8" s="302"/>
      <c r="K8" s="51" t="s">
        <v>618</v>
      </c>
      <c r="L8" s="4"/>
      <c r="M8" s="4"/>
      <c r="O8" s="298" t="s">
        <v>619</v>
      </c>
      <c r="P8" s="9"/>
      <c r="Q8" s="9"/>
      <c r="R8" s="9"/>
    </row>
    <row r="9" spans="1:20">
      <c r="A9" s="6" t="s">
        <v>14</v>
      </c>
      <c r="B9" s="55"/>
      <c r="C9" s="55"/>
      <c r="D9" s="55"/>
      <c r="E9" s="6"/>
      <c r="F9" s="55"/>
      <c r="G9" s="6"/>
      <c r="H9" s="6"/>
      <c r="I9" s="302"/>
      <c r="K9" s="51"/>
      <c r="L9" s="4"/>
      <c r="M9" s="4"/>
      <c r="P9" s="9"/>
      <c r="Q9" s="9"/>
      <c r="R9" s="9"/>
    </row>
    <row r="10" spans="1:20">
      <c r="B10" s="54"/>
      <c r="C10" s="54"/>
      <c r="D10" s="54"/>
      <c r="E10" s="4"/>
      <c r="F10" s="54"/>
      <c r="G10" s="4"/>
      <c r="H10" s="4"/>
      <c r="I10" s="302"/>
      <c r="K10" s="51"/>
      <c r="L10" s="4"/>
      <c r="M10" s="4"/>
      <c r="O10" s="51"/>
      <c r="P10" s="9"/>
      <c r="Q10" s="9"/>
      <c r="R10" s="9"/>
    </row>
    <row r="11" spans="1:20">
      <c r="A11" s="4" t="s">
        <v>620</v>
      </c>
      <c r="B11" s="54"/>
      <c r="C11" s="54"/>
      <c r="D11" s="54"/>
      <c r="E11" s="54"/>
      <c r="F11" s="54"/>
      <c r="G11" s="4"/>
      <c r="H11" s="4"/>
      <c r="I11" s="302"/>
      <c r="K11" s="51"/>
      <c r="L11" s="4"/>
      <c r="M11" s="4"/>
      <c r="P11" s="9"/>
      <c r="Q11" s="9"/>
    </row>
    <row r="12" spans="1:20">
      <c r="B12" s="54"/>
      <c r="C12" s="54"/>
      <c r="D12" s="54"/>
      <c r="E12" s="54"/>
      <c r="F12" s="54"/>
      <c r="G12" s="4"/>
      <c r="H12" s="4"/>
      <c r="I12" s="302"/>
      <c r="K12" s="51"/>
      <c r="M12" s="4"/>
      <c r="O12" s="51"/>
    </row>
    <row r="13" spans="1:20">
      <c r="B13" s="54"/>
      <c r="C13" s="54"/>
      <c r="D13" s="54"/>
      <c r="E13" s="54"/>
      <c r="F13" s="54"/>
      <c r="G13" s="4"/>
      <c r="H13" s="4"/>
      <c r="I13" s="302"/>
      <c r="K13" s="51"/>
      <c r="L13" s="4"/>
      <c r="M13" s="4"/>
      <c r="O13" s="51"/>
    </row>
    <row r="14" spans="1:20">
      <c r="B14" s="54"/>
      <c r="C14" s="54"/>
      <c r="D14" s="54"/>
      <c r="E14" s="54"/>
      <c r="F14" s="54"/>
      <c r="G14" s="4"/>
      <c r="H14" s="4"/>
      <c r="I14" s="361" t="s">
        <v>25</v>
      </c>
      <c r="K14" s="51"/>
      <c r="L14" s="4"/>
      <c r="M14" s="123"/>
    </row>
    <row r="15" spans="1:20">
      <c r="A15" s="54" t="s">
        <v>28</v>
      </c>
      <c r="B15" s="4"/>
      <c r="C15" s="4"/>
      <c r="D15" s="4"/>
      <c r="E15" s="4"/>
      <c r="F15" s="4"/>
      <c r="G15" s="4"/>
      <c r="H15" s="4"/>
      <c r="I15" s="302"/>
      <c r="K15" s="51"/>
      <c r="L15" s="4"/>
      <c r="M15" s="4"/>
      <c r="O15" s="51"/>
    </row>
    <row r="16" spans="1:20" ht="66">
      <c r="A16" s="56" t="s">
        <v>621</v>
      </c>
      <c r="B16" s="3" t="s">
        <v>32</v>
      </c>
      <c r="C16" s="3" t="s">
        <v>33</v>
      </c>
      <c r="D16" s="3" t="s">
        <v>34</v>
      </c>
      <c r="E16" s="3" t="s">
        <v>35</v>
      </c>
      <c r="F16" s="2" t="s">
        <v>622</v>
      </c>
      <c r="G16" s="2" t="s">
        <v>623</v>
      </c>
      <c r="H16" s="2" t="s">
        <v>624</v>
      </c>
      <c r="I16" s="362" t="s">
        <v>625</v>
      </c>
      <c r="J16" s="71"/>
      <c r="K16" s="50" t="s">
        <v>626</v>
      </c>
      <c r="L16" s="91" t="s">
        <v>627</v>
      </c>
      <c r="M16" s="98" t="s">
        <v>628</v>
      </c>
      <c r="N16" s="71"/>
      <c r="O16" s="471" t="s">
        <v>629</v>
      </c>
      <c r="P16" s="472"/>
      <c r="Q16" s="472"/>
      <c r="R16" s="473"/>
    </row>
    <row r="17" spans="1:22" s="5" customFormat="1" ht="13.2">
      <c r="A17" s="56"/>
      <c r="B17" s="11"/>
      <c r="C17" s="11" t="s">
        <v>51</v>
      </c>
      <c r="D17" s="11"/>
      <c r="E17" s="11" t="s">
        <v>52</v>
      </c>
      <c r="F17" s="11">
        <v>160</v>
      </c>
      <c r="G17" s="11">
        <v>3</v>
      </c>
      <c r="H17" s="11">
        <v>3</v>
      </c>
      <c r="I17" s="300">
        <v>1.3333333333333299</v>
      </c>
      <c r="J17" s="4"/>
      <c r="K17" s="11"/>
      <c r="L17" s="11"/>
      <c r="M17" s="11"/>
      <c r="N17" s="4"/>
      <c r="O17" s="449"/>
      <c r="P17" s="450"/>
      <c r="Q17" s="450"/>
      <c r="R17" s="451"/>
      <c r="S17" s="4"/>
      <c r="T17" s="4"/>
      <c r="U17" s="4"/>
      <c r="V17" s="4"/>
    </row>
    <row r="18" spans="1:22" s="5" customFormat="1" ht="13.2">
      <c r="A18" s="56"/>
      <c r="B18" s="11"/>
      <c r="C18" s="11" t="s">
        <v>51</v>
      </c>
      <c r="D18" s="11"/>
      <c r="E18" s="11" t="s">
        <v>53</v>
      </c>
      <c r="F18" s="11">
        <v>1</v>
      </c>
      <c r="G18" s="11"/>
      <c r="H18" s="11"/>
      <c r="I18" s="300"/>
      <c r="J18" s="4"/>
      <c r="K18" s="11"/>
      <c r="L18" s="11"/>
      <c r="M18" s="11"/>
      <c r="N18" s="4"/>
      <c r="O18" s="295"/>
      <c r="P18" s="296"/>
      <c r="Q18" s="296"/>
      <c r="R18" s="297"/>
      <c r="S18" s="4"/>
      <c r="T18" s="4"/>
      <c r="U18" s="4"/>
      <c r="V18" s="4"/>
    </row>
    <row r="19" spans="1:22" s="5" customFormat="1" ht="13.2">
      <c r="A19" s="56"/>
      <c r="B19" s="11"/>
      <c r="C19" s="11" t="s">
        <v>51</v>
      </c>
      <c r="D19" s="11"/>
      <c r="E19" s="11" t="s">
        <v>54</v>
      </c>
      <c r="F19" s="11">
        <v>183</v>
      </c>
      <c r="G19" s="11">
        <v>3</v>
      </c>
      <c r="H19" s="11">
        <v>2</v>
      </c>
      <c r="I19" s="300">
        <v>1</v>
      </c>
      <c r="J19" s="4"/>
      <c r="K19" s="11"/>
      <c r="L19" s="11"/>
      <c r="M19" s="11"/>
      <c r="N19" s="4"/>
      <c r="O19" s="295"/>
      <c r="P19" s="296"/>
      <c r="Q19" s="296"/>
      <c r="R19" s="297"/>
      <c r="S19" s="4"/>
      <c r="T19" s="4"/>
      <c r="U19" s="4"/>
      <c r="V19" s="4"/>
    </row>
    <row r="20" spans="1:22" s="5" customFormat="1" ht="13.2">
      <c r="A20" s="56"/>
      <c r="B20" s="11"/>
      <c r="C20" s="11" t="s">
        <v>55</v>
      </c>
      <c r="D20" s="11"/>
      <c r="E20" s="11" t="s">
        <v>52</v>
      </c>
      <c r="F20" s="11">
        <v>32</v>
      </c>
      <c r="G20" s="11">
        <v>1</v>
      </c>
      <c r="H20" s="11">
        <v>1</v>
      </c>
      <c r="I20" s="300">
        <v>1</v>
      </c>
      <c r="J20" s="4"/>
      <c r="K20" s="11"/>
      <c r="L20" s="11"/>
      <c r="M20" s="11"/>
      <c r="N20" s="4"/>
      <c r="O20" s="295"/>
      <c r="P20" s="296"/>
      <c r="Q20" s="296"/>
      <c r="R20" s="297"/>
      <c r="S20" s="4"/>
      <c r="T20" s="4"/>
      <c r="U20" s="4"/>
      <c r="V20" s="4"/>
    </row>
    <row r="21" spans="1:22" s="5" customFormat="1" ht="13.2">
      <c r="A21" s="56"/>
      <c r="B21" s="11"/>
      <c r="C21" s="11" t="s">
        <v>56</v>
      </c>
      <c r="D21" s="11"/>
      <c r="E21" s="11" t="s">
        <v>57</v>
      </c>
      <c r="F21" s="11">
        <v>13</v>
      </c>
      <c r="G21" s="11"/>
      <c r="H21" s="11"/>
      <c r="I21" s="300"/>
      <c r="J21" s="4"/>
      <c r="K21" s="11"/>
      <c r="L21" s="11"/>
      <c r="M21" s="11"/>
      <c r="N21" s="4"/>
      <c r="O21" s="295"/>
      <c r="P21" s="296"/>
      <c r="Q21" s="296"/>
      <c r="R21" s="297"/>
      <c r="S21" s="4"/>
      <c r="T21" s="4"/>
      <c r="U21" s="4"/>
      <c r="V21" s="4"/>
    </row>
    <row r="22" spans="1:22" s="5" customFormat="1" ht="13.2">
      <c r="A22" s="56"/>
      <c r="B22" s="11"/>
      <c r="C22" s="11" t="s">
        <v>60</v>
      </c>
      <c r="D22" s="11"/>
      <c r="E22" s="11" t="s">
        <v>61</v>
      </c>
      <c r="F22" s="11">
        <v>29</v>
      </c>
      <c r="G22" s="11"/>
      <c r="H22" s="11">
        <v>0</v>
      </c>
      <c r="I22" s="300"/>
      <c r="J22" s="4"/>
      <c r="K22" s="11"/>
      <c r="L22" s="11"/>
      <c r="M22" s="11"/>
      <c r="N22" s="4"/>
      <c r="O22" s="295"/>
      <c r="P22" s="296"/>
      <c r="Q22" s="296"/>
      <c r="R22" s="297"/>
      <c r="S22" s="4"/>
      <c r="T22" s="4"/>
      <c r="U22" s="4"/>
      <c r="V22" s="4"/>
    </row>
    <row r="23" spans="1:22" s="5" customFormat="1" ht="13.2">
      <c r="A23" s="56"/>
      <c r="B23" s="11"/>
      <c r="C23" s="11" t="s">
        <v>67</v>
      </c>
      <c r="D23" s="11"/>
      <c r="E23" s="11" t="s">
        <v>68</v>
      </c>
      <c r="F23" s="11">
        <v>4</v>
      </c>
      <c r="G23" s="11">
        <v>1</v>
      </c>
      <c r="H23" s="11">
        <v>1</v>
      </c>
      <c r="I23" s="300">
        <v>0</v>
      </c>
      <c r="J23" s="4"/>
      <c r="K23" s="11"/>
      <c r="L23" s="11"/>
      <c r="M23" s="11"/>
      <c r="N23" s="4"/>
      <c r="O23" s="295"/>
      <c r="P23" s="296"/>
      <c r="Q23" s="296"/>
      <c r="R23" s="297"/>
      <c r="S23" s="4"/>
      <c r="T23" s="4"/>
      <c r="U23" s="4"/>
      <c r="V23" s="4"/>
    </row>
    <row r="24" spans="1:22" s="5" customFormat="1" ht="13.2">
      <c r="A24" s="56"/>
      <c r="B24" s="11"/>
      <c r="C24" s="11" t="s">
        <v>69</v>
      </c>
      <c r="D24" s="11"/>
      <c r="E24" s="11" t="s">
        <v>70</v>
      </c>
      <c r="F24" s="11">
        <v>159</v>
      </c>
      <c r="G24" s="11">
        <v>4</v>
      </c>
      <c r="H24" s="11">
        <v>3</v>
      </c>
      <c r="I24" s="300">
        <v>0</v>
      </c>
      <c r="J24" s="4"/>
      <c r="K24" s="11"/>
      <c r="L24" s="11"/>
      <c r="M24" s="11"/>
      <c r="N24" s="4"/>
      <c r="O24" s="295"/>
      <c r="P24" s="296"/>
      <c r="Q24" s="296"/>
      <c r="R24" s="297"/>
      <c r="S24" s="4"/>
      <c r="T24" s="4"/>
      <c r="U24" s="4"/>
      <c r="V24" s="4"/>
    </row>
    <row r="25" spans="1:22" s="5" customFormat="1" ht="13.2">
      <c r="A25" s="56"/>
      <c r="B25" s="11"/>
      <c r="C25" s="11" t="s">
        <v>71</v>
      </c>
      <c r="D25" s="11"/>
      <c r="E25" s="11" t="s">
        <v>89</v>
      </c>
      <c r="F25" s="11">
        <v>4</v>
      </c>
      <c r="G25" s="11"/>
      <c r="H25" s="11"/>
      <c r="I25" s="300"/>
      <c r="J25" s="4"/>
      <c r="K25" s="11"/>
      <c r="L25" s="11"/>
      <c r="M25" s="11"/>
      <c r="N25" s="4"/>
      <c r="O25" s="295"/>
      <c r="P25" s="296"/>
      <c r="Q25" s="296"/>
      <c r="R25" s="297"/>
      <c r="S25" s="4"/>
      <c r="T25" s="4"/>
      <c r="U25" s="4"/>
      <c r="V25" s="4"/>
    </row>
    <row r="26" spans="1:22" s="5" customFormat="1" ht="13.2">
      <c r="A26" s="56"/>
      <c r="B26" s="11"/>
      <c r="C26" s="11" t="s">
        <v>71</v>
      </c>
      <c r="D26" s="11"/>
      <c r="E26" s="11" t="s">
        <v>72</v>
      </c>
      <c r="F26" s="11">
        <v>1236</v>
      </c>
      <c r="G26" s="11">
        <v>15</v>
      </c>
      <c r="H26" s="11">
        <v>13</v>
      </c>
      <c r="I26" s="300">
        <v>41.153846153846203</v>
      </c>
      <c r="J26" s="4"/>
      <c r="K26" s="11"/>
      <c r="L26" s="11"/>
      <c r="M26" s="11"/>
      <c r="N26" s="4"/>
      <c r="O26" s="295"/>
      <c r="P26" s="296"/>
      <c r="Q26" s="296"/>
      <c r="R26" s="297"/>
      <c r="S26" s="4"/>
      <c r="T26" s="4"/>
      <c r="U26" s="4"/>
      <c r="V26" s="4"/>
    </row>
    <row r="27" spans="1:22" s="5" customFormat="1" ht="13.2">
      <c r="A27" s="56"/>
      <c r="B27" s="11"/>
      <c r="C27" s="11" t="s">
        <v>78</v>
      </c>
      <c r="D27" s="11"/>
      <c r="E27" s="11" t="s">
        <v>79</v>
      </c>
      <c r="F27" s="11">
        <v>2</v>
      </c>
      <c r="G27" s="11"/>
      <c r="H27" s="11"/>
      <c r="I27" s="300"/>
      <c r="J27" s="4"/>
      <c r="K27" s="11"/>
      <c r="L27" s="11"/>
      <c r="M27" s="11"/>
      <c r="N27" s="4"/>
      <c r="O27" s="295"/>
      <c r="P27" s="296"/>
      <c r="Q27" s="296"/>
      <c r="R27" s="297"/>
      <c r="S27" s="4"/>
      <c r="T27" s="4"/>
      <c r="U27" s="4"/>
      <c r="V27" s="4"/>
    </row>
    <row r="28" spans="1:22" s="5" customFormat="1" ht="13.2">
      <c r="A28" s="56"/>
      <c r="B28" s="11"/>
      <c r="C28" s="11" t="s">
        <v>80</v>
      </c>
      <c r="D28" s="11"/>
      <c r="E28" s="11" t="s">
        <v>81</v>
      </c>
      <c r="F28" s="11">
        <v>6</v>
      </c>
      <c r="G28" s="11"/>
      <c r="H28" s="11"/>
      <c r="I28" s="300"/>
      <c r="J28" s="4"/>
      <c r="K28" s="11"/>
      <c r="L28" s="11"/>
      <c r="M28" s="11"/>
      <c r="N28" s="4"/>
      <c r="O28" s="295"/>
      <c r="P28" s="296"/>
      <c r="Q28" s="296"/>
      <c r="R28" s="297"/>
      <c r="S28" s="4"/>
      <c r="T28" s="4"/>
      <c r="U28" s="4"/>
      <c r="V28" s="4"/>
    </row>
    <row r="29" spans="1:22" s="5" customFormat="1" ht="13.2">
      <c r="A29" s="56"/>
      <c r="B29" s="11"/>
      <c r="C29" s="11" t="s">
        <v>80</v>
      </c>
      <c r="D29" s="11"/>
      <c r="E29" s="11" t="s">
        <v>82</v>
      </c>
      <c r="F29" s="11">
        <v>1</v>
      </c>
      <c r="G29" s="11"/>
      <c r="H29" s="11"/>
      <c r="I29" s="300"/>
      <c r="J29" s="4"/>
      <c r="K29" s="11"/>
      <c r="L29" s="11"/>
      <c r="M29" s="11"/>
      <c r="N29" s="4"/>
      <c r="O29" s="295"/>
      <c r="P29" s="296"/>
      <c r="Q29" s="296"/>
      <c r="R29" s="297"/>
      <c r="S29" s="4"/>
      <c r="T29" s="4"/>
      <c r="U29" s="4"/>
      <c r="V29" s="4"/>
    </row>
    <row r="30" spans="1:22" s="5" customFormat="1" ht="13.2">
      <c r="A30" s="56"/>
      <c r="B30" s="11"/>
      <c r="C30" s="11" t="s">
        <v>83</v>
      </c>
      <c r="D30" s="11"/>
      <c r="E30" s="11" t="s">
        <v>85</v>
      </c>
      <c r="F30" s="11">
        <v>19</v>
      </c>
      <c r="G30" s="11"/>
      <c r="H30" s="11"/>
      <c r="I30" s="300"/>
      <c r="J30" s="4"/>
      <c r="K30" s="11"/>
      <c r="L30" s="11"/>
      <c r="M30" s="11"/>
      <c r="N30" s="4"/>
      <c r="O30" s="295"/>
      <c r="P30" s="296"/>
      <c r="Q30" s="296"/>
      <c r="R30" s="297"/>
      <c r="S30" s="4"/>
      <c r="T30" s="4"/>
      <c r="U30" s="4"/>
      <c r="V30" s="4"/>
    </row>
    <row r="31" spans="1:22" s="5" customFormat="1" ht="13.2">
      <c r="A31" s="56"/>
      <c r="B31" s="11"/>
      <c r="C31" s="11" t="s">
        <v>88</v>
      </c>
      <c r="D31" s="11"/>
      <c r="E31" s="11" t="s">
        <v>66</v>
      </c>
      <c r="F31" s="11">
        <v>97</v>
      </c>
      <c r="G31" s="11">
        <v>1</v>
      </c>
      <c r="H31" s="11">
        <v>0</v>
      </c>
      <c r="I31" s="300"/>
      <c r="J31" s="4"/>
      <c r="K31" s="11"/>
      <c r="L31" s="11"/>
      <c r="M31" s="11"/>
      <c r="N31" s="4"/>
      <c r="O31" s="295"/>
      <c r="P31" s="296"/>
      <c r="Q31" s="296"/>
      <c r="R31" s="297"/>
      <c r="S31" s="4"/>
      <c r="T31" s="4"/>
      <c r="U31" s="4"/>
      <c r="V31" s="4"/>
    </row>
    <row r="32" spans="1:22" s="5" customFormat="1" ht="13.2">
      <c r="A32" s="56"/>
      <c r="B32" s="11"/>
      <c r="C32" s="11" t="s">
        <v>90</v>
      </c>
      <c r="D32" s="11"/>
      <c r="E32" s="11" t="s">
        <v>91</v>
      </c>
      <c r="F32" s="11">
        <v>36</v>
      </c>
      <c r="G32" s="11">
        <v>1</v>
      </c>
      <c r="H32" s="11">
        <v>1</v>
      </c>
      <c r="I32" s="300">
        <v>0</v>
      </c>
      <c r="J32" s="4"/>
      <c r="K32" s="11"/>
      <c r="L32" s="11"/>
      <c r="M32" s="11"/>
      <c r="N32" s="4"/>
      <c r="O32" s="295"/>
      <c r="P32" s="296"/>
      <c r="Q32" s="296"/>
      <c r="R32" s="297"/>
      <c r="S32" s="4"/>
      <c r="T32" s="4"/>
      <c r="U32" s="4"/>
      <c r="V32" s="4"/>
    </row>
    <row r="33" spans="1:22" s="5" customFormat="1" ht="13.2">
      <c r="A33" s="56"/>
      <c r="B33" s="11"/>
      <c r="C33" s="11" t="s">
        <v>90</v>
      </c>
      <c r="D33" s="11"/>
      <c r="E33" s="11" t="s">
        <v>92</v>
      </c>
      <c r="F33" s="11">
        <v>6</v>
      </c>
      <c r="G33" s="11"/>
      <c r="H33" s="11">
        <v>0</v>
      </c>
      <c r="I33" s="300"/>
      <c r="J33" s="4"/>
      <c r="K33" s="11"/>
      <c r="L33" s="11"/>
      <c r="M33" s="11"/>
      <c r="N33" s="4"/>
      <c r="O33" s="295"/>
      <c r="P33" s="296"/>
      <c r="Q33" s="296"/>
      <c r="R33" s="297"/>
      <c r="S33" s="4"/>
      <c r="T33" s="4"/>
      <c r="U33" s="4"/>
      <c r="V33" s="4"/>
    </row>
    <row r="34" spans="1:22" s="5" customFormat="1" ht="13.2">
      <c r="A34" s="56"/>
      <c r="B34" s="11"/>
      <c r="C34" s="11" t="s">
        <v>95</v>
      </c>
      <c r="D34" s="11"/>
      <c r="E34" s="11" t="s">
        <v>96</v>
      </c>
      <c r="F34" s="11">
        <v>13</v>
      </c>
      <c r="G34" s="11"/>
      <c r="H34" s="11"/>
      <c r="I34" s="300"/>
      <c r="J34" s="4"/>
      <c r="K34" s="11"/>
      <c r="L34" s="11"/>
      <c r="M34" s="11"/>
      <c r="N34" s="4"/>
      <c r="O34" s="295"/>
      <c r="P34" s="296"/>
      <c r="Q34" s="296"/>
      <c r="R34" s="297"/>
      <c r="S34" s="4"/>
      <c r="T34" s="4"/>
      <c r="U34" s="4"/>
      <c r="V34" s="4"/>
    </row>
    <row r="35" spans="1:22" s="5" customFormat="1" ht="13.2">
      <c r="A35" s="56"/>
      <c r="B35" s="11"/>
      <c r="C35" s="11" t="s">
        <v>101</v>
      </c>
      <c r="D35" s="11"/>
      <c r="E35" s="11" t="s">
        <v>93</v>
      </c>
      <c r="F35" s="11">
        <v>47</v>
      </c>
      <c r="G35" s="11"/>
      <c r="H35" s="11">
        <v>0</v>
      </c>
      <c r="I35" s="300"/>
      <c r="J35" s="4"/>
      <c r="K35" s="11"/>
      <c r="L35" s="11"/>
      <c r="M35" s="11"/>
      <c r="N35" s="4"/>
      <c r="O35" s="295"/>
      <c r="P35" s="296"/>
      <c r="Q35" s="296"/>
      <c r="R35" s="297"/>
      <c r="S35" s="4"/>
      <c r="T35" s="4"/>
      <c r="U35" s="4"/>
      <c r="V35" s="4"/>
    </row>
    <row r="36" spans="1:22" s="5" customFormat="1" ht="13.2">
      <c r="A36" s="56"/>
      <c r="B36" s="11"/>
      <c r="C36" s="11" t="s">
        <v>101</v>
      </c>
      <c r="D36" s="11"/>
      <c r="E36" s="11" t="s">
        <v>94</v>
      </c>
      <c r="F36" s="11">
        <v>28</v>
      </c>
      <c r="G36" s="11">
        <v>1</v>
      </c>
      <c r="H36" s="11">
        <v>1</v>
      </c>
      <c r="I36" s="300">
        <v>2</v>
      </c>
      <c r="J36" s="4"/>
      <c r="K36" s="11"/>
      <c r="L36" s="11"/>
      <c r="M36" s="11"/>
      <c r="N36" s="4"/>
      <c r="O36" s="295"/>
      <c r="P36" s="296"/>
      <c r="Q36" s="296"/>
      <c r="R36" s="297"/>
      <c r="S36" s="4"/>
      <c r="T36" s="4"/>
      <c r="U36" s="4"/>
      <c r="V36" s="4"/>
    </row>
    <row r="37" spans="1:22" s="5" customFormat="1" ht="13.2">
      <c r="A37" s="56"/>
      <c r="B37" s="11"/>
      <c r="C37" s="11" t="s">
        <v>111</v>
      </c>
      <c r="D37" s="11"/>
      <c r="E37" s="11" t="s">
        <v>112</v>
      </c>
      <c r="F37" s="11">
        <v>2</v>
      </c>
      <c r="G37" s="11"/>
      <c r="H37" s="11"/>
      <c r="I37" s="300"/>
      <c r="J37" s="4"/>
      <c r="K37" s="11"/>
      <c r="L37" s="11"/>
      <c r="M37" s="11"/>
      <c r="N37" s="4"/>
      <c r="O37" s="295"/>
      <c r="P37" s="296"/>
      <c r="Q37" s="296"/>
      <c r="R37" s="297"/>
      <c r="S37" s="4"/>
      <c r="T37" s="4"/>
      <c r="U37" s="4"/>
      <c r="V37" s="4"/>
    </row>
    <row r="38" spans="1:22" s="5" customFormat="1" ht="13.2">
      <c r="A38" s="56"/>
      <c r="B38" s="11"/>
      <c r="C38" s="11" t="s">
        <v>113</v>
      </c>
      <c r="D38" s="11"/>
      <c r="E38" s="11" t="s">
        <v>108</v>
      </c>
      <c r="F38" s="11">
        <v>10</v>
      </c>
      <c r="G38" s="11"/>
      <c r="H38" s="11"/>
      <c r="I38" s="300"/>
      <c r="J38" s="4"/>
      <c r="K38" s="11"/>
      <c r="L38" s="11"/>
      <c r="M38" s="11"/>
      <c r="N38" s="4"/>
      <c r="O38" s="295"/>
      <c r="P38" s="296"/>
      <c r="Q38" s="296"/>
      <c r="R38" s="297"/>
      <c r="S38" s="4"/>
      <c r="T38" s="4"/>
      <c r="U38" s="4"/>
      <c r="V38" s="4"/>
    </row>
    <row r="39" spans="1:22" s="5" customFormat="1" ht="13.2">
      <c r="A39" s="56"/>
      <c r="B39" s="11"/>
      <c r="C39" s="11" t="s">
        <v>114</v>
      </c>
      <c r="D39" s="11"/>
      <c r="E39" s="11" t="s">
        <v>115</v>
      </c>
      <c r="F39" s="11">
        <v>5</v>
      </c>
      <c r="G39" s="11"/>
      <c r="H39" s="11"/>
      <c r="I39" s="300"/>
      <c r="J39" s="4"/>
      <c r="K39" s="11"/>
      <c r="L39" s="11"/>
      <c r="M39" s="11"/>
      <c r="N39" s="4"/>
      <c r="O39" s="295"/>
      <c r="P39" s="296"/>
      <c r="Q39" s="296"/>
      <c r="R39" s="297"/>
      <c r="S39" s="4"/>
      <c r="T39" s="4"/>
      <c r="U39" s="4"/>
      <c r="V39" s="4"/>
    </row>
    <row r="40" spans="1:22" s="5" customFormat="1" ht="13.2">
      <c r="A40" s="56"/>
      <c r="B40" s="11"/>
      <c r="C40" s="11" t="s">
        <v>116</v>
      </c>
      <c r="D40" s="11"/>
      <c r="E40" s="11" t="s">
        <v>57</v>
      </c>
      <c r="F40" s="11">
        <v>145</v>
      </c>
      <c r="G40" s="11">
        <v>1</v>
      </c>
      <c r="H40" s="11">
        <v>0</v>
      </c>
      <c r="I40" s="300"/>
      <c r="J40" s="4"/>
      <c r="K40" s="11"/>
      <c r="L40" s="11"/>
      <c r="M40" s="11"/>
      <c r="N40" s="4"/>
      <c r="O40" s="295"/>
      <c r="P40" s="296"/>
      <c r="Q40" s="296"/>
      <c r="R40" s="297"/>
      <c r="S40" s="4"/>
      <c r="T40" s="4"/>
      <c r="U40" s="4"/>
      <c r="V40" s="4"/>
    </row>
    <row r="41" spans="1:22" s="5" customFormat="1" ht="13.2">
      <c r="A41" s="56"/>
      <c r="B41" s="11"/>
      <c r="C41" s="11" t="s">
        <v>123</v>
      </c>
      <c r="D41" s="11"/>
      <c r="E41" s="11" t="s">
        <v>119</v>
      </c>
      <c r="F41" s="11">
        <v>106</v>
      </c>
      <c r="G41" s="11"/>
      <c r="H41" s="11"/>
      <c r="I41" s="300"/>
      <c r="J41" s="4"/>
      <c r="K41" s="11"/>
      <c r="L41" s="11"/>
      <c r="M41" s="11"/>
      <c r="N41" s="4"/>
      <c r="O41" s="295"/>
      <c r="P41" s="296"/>
      <c r="Q41" s="296"/>
      <c r="R41" s="297"/>
      <c r="S41" s="4"/>
      <c r="T41" s="4"/>
      <c r="U41" s="4"/>
      <c r="V41" s="4"/>
    </row>
    <row r="42" spans="1:22" s="5" customFormat="1" ht="13.2">
      <c r="A42" s="56"/>
      <c r="B42" s="11"/>
      <c r="C42" s="11" t="s">
        <v>124</v>
      </c>
      <c r="D42" s="11"/>
      <c r="E42" s="11" t="s">
        <v>68</v>
      </c>
      <c r="F42" s="11">
        <v>17</v>
      </c>
      <c r="G42" s="11"/>
      <c r="H42" s="11"/>
      <c r="I42" s="300"/>
      <c r="J42" s="4"/>
      <c r="K42" s="11"/>
      <c r="L42" s="11"/>
      <c r="M42" s="11"/>
      <c r="N42" s="4"/>
      <c r="O42" s="295"/>
      <c r="P42" s="296"/>
      <c r="Q42" s="296"/>
      <c r="R42" s="297"/>
      <c r="S42" s="4"/>
      <c r="T42" s="4"/>
      <c r="U42" s="4"/>
      <c r="V42" s="4"/>
    </row>
    <row r="43" spans="1:22" s="5" customFormat="1" ht="13.2">
      <c r="A43" s="56"/>
      <c r="B43" s="11"/>
      <c r="C43" s="11" t="s">
        <v>126</v>
      </c>
      <c r="D43" s="11"/>
      <c r="E43" s="11" t="s">
        <v>68</v>
      </c>
      <c r="F43" s="11">
        <v>9</v>
      </c>
      <c r="G43" s="11">
        <v>1</v>
      </c>
      <c r="H43" s="11">
        <v>1</v>
      </c>
      <c r="I43" s="300">
        <v>0</v>
      </c>
      <c r="J43" s="4"/>
      <c r="K43" s="11"/>
      <c r="L43" s="11"/>
      <c r="M43" s="11"/>
      <c r="N43" s="4"/>
      <c r="O43" s="295"/>
      <c r="P43" s="296"/>
      <c r="Q43" s="296"/>
      <c r="R43" s="297"/>
      <c r="S43" s="4"/>
      <c r="T43" s="4"/>
      <c r="U43" s="4"/>
      <c r="V43" s="4"/>
    </row>
    <row r="44" spans="1:22" s="5" customFormat="1" ht="13.2">
      <c r="A44" s="56"/>
      <c r="B44" s="11"/>
      <c r="C44" s="11" t="s">
        <v>129</v>
      </c>
      <c r="D44" s="11"/>
      <c r="E44" s="11" t="s">
        <v>93</v>
      </c>
      <c r="F44" s="11">
        <v>2</v>
      </c>
      <c r="G44" s="11"/>
      <c r="H44" s="11"/>
      <c r="I44" s="300"/>
      <c r="J44" s="4"/>
      <c r="K44" s="11"/>
      <c r="L44" s="11"/>
      <c r="M44" s="11"/>
      <c r="N44" s="4"/>
      <c r="O44" s="295"/>
      <c r="P44" s="296"/>
      <c r="Q44" s="296"/>
      <c r="R44" s="297"/>
      <c r="S44" s="4"/>
      <c r="T44" s="4"/>
      <c r="U44" s="4"/>
      <c r="V44" s="4"/>
    </row>
    <row r="45" spans="1:22" s="5" customFormat="1" ht="13.2">
      <c r="A45" s="56"/>
      <c r="B45" s="11"/>
      <c r="C45" s="11" t="s">
        <v>130</v>
      </c>
      <c r="D45" s="11"/>
      <c r="E45" s="11" t="s">
        <v>131</v>
      </c>
      <c r="F45" s="11">
        <v>8</v>
      </c>
      <c r="G45" s="11"/>
      <c r="H45" s="11"/>
      <c r="I45" s="300"/>
      <c r="J45" s="4"/>
      <c r="K45" s="11"/>
      <c r="L45" s="11"/>
      <c r="M45" s="11"/>
      <c r="N45" s="4"/>
      <c r="O45" s="295"/>
      <c r="P45" s="296"/>
      <c r="Q45" s="296"/>
      <c r="R45" s="297"/>
      <c r="S45" s="4"/>
      <c r="T45" s="4"/>
      <c r="U45" s="4"/>
      <c r="V45" s="4"/>
    </row>
    <row r="46" spans="1:22" s="5" customFormat="1" ht="13.2">
      <c r="A46" s="56"/>
      <c r="B46" s="11"/>
      <c r="C46" s="11" t="s">
        <v>132</v>
      </c>
      <c r="D46" s="11"/>
      <c r="E46" s="11" t="s">
        <v>133</v>
      </c>
      <c r="F46" s="11">
        <v>648</v>
      </c>
      <c r="G46" s="11">
        <v>8</v>
      </c>
      <c r="H46" s="11">
        <v>5</v>
      </c>
      <c r="I46" s="300">
        <v>0</v>
      </c>
      <c r="J46" s="4"/>
      <c r="K46" s="11"/>
      <c r="L46" s="11"/>
      <c r="M46" s="11"/>
      <c r="N46" s="4"/>
      <c r="O46" s="295"/>
      <c r="P46" s="296"/>
      <c r="Q46" s="296"/>
      <c r="R46" s="297"/>
      <c r="S46" s="4"/>
      <c r="T46" s="4"/>
      <c r="U46" s="4"/>
      <c r="V46" s="4"/>
    </row>
    <row r="47" spans="1:22" s="5" customFormat="1" ht="13.2">
      <c r="A47" s="56"/>
      <c r="B47" s="11"/>
      <c r="C47" s="11" t="s">
        <v>134</v>
      </c>
      <c r="D47" s="11"/>
      <c r="E47" s="11" t="s">
        <v>136</v>
      </c>
      <c r="F47" s="11">
        <v>79</v>
      </c>
      <c r="G47" s="11">
        <v>1</v>
      </c>
      <c r="H47" s="11">
        <v>1</v>
      </c>
      <c r="I47" s="300">
        <v>1</v>
      </c>
      <c r="J47" s="4"/>
      <c r="K47" s="11"/>
      <c r="L47" s="11"/>
      <c r="M47" s="11"/>
      <c r="N47" s="4"/>
      <c r="O47" s="295"/>
      <c r="P47" s="296"/>
      <c r="Q47" s="296"/>
      <c r="R47" s="297"/>
      <c r="S47" s="4"/>
      <c r="T47" s="4"/>
      <c r="U47" s="4"/>
      <c r="V47" s="4"/>
    </row>
    <row r="48" spans="1:22" s="5" customFormat="1" ht="13.2">
      <c r="A48" s="56"/>
      <c r="B48" s="11"/>
      <c r="C48" s="11" t="s">
        <v>140</v>
      </c>
      <c r="D48" s="11"/>
      <c r="E48" s="11" t="s">
        <v>141</v>
      </c>
      <c r="F48" s="11">
        <v>34</v>
      </c>
      <c r="G48" s="11"/>
      <c r="H48" s="11"/>
      <c r="I48" s="300"/>
      <c r="J48" s="4"/>
      <c r="K48" s="11"/>
      <c r="L48" s="11"/>
      <c r="M48" s="11"/>
      <c r="N48" s="4"/>
      <c r="O48" s="295"/>
      <c r="P48" s="296"/>
      <c r="Q48" s="296"/>
      <c r="R48" s="297"/>
      <c r="S48" s="4"/>
      <c r="T48" s="4"/>
      <c r="U48" s="4"/>
      <c r="V48" s="4"/>
    </row>
    <row r="49" spans="1:22" s="5" customFormat="1" ht="13.2">
      <c r="A49" s="56"/>
      <c r="B49" s="11"/>
      <c r="C49" s="11" t="s">
        <v>146</v>
      </c>
      <c r="D49" s="11"/>
      <c r="E49" s="11" t="s">
        <v>141</v>
      </c>
      <c r="F49" s="11">
        <v>1</v>
      </c>
      <c r="G49" s="11"/>
      <c r="H49" s="11"/>
      <c r="I49" s="300"/>
      <c r="J49" s="4"/>
      <c r="K49" s="11"/>
      <c r="L49" s="11"/>
      <c r="M49" s="11"/>
      <c r="N49" s="4"/>
      <c r="O49" s="295"/>
      <c r="P49" s="296"/>
      <c r="Q49" s="296"/>
      <c r="R49" s="297"/>
      <c r="S49" s="4"/>
      <c r="T49" s="4"/>
      <c r="U49" s="4"/>
      <c r="V49" s="4"/>
    </row>
    <row r="50" spans="1:22" s="5" customFormat="1" ht="13.2">
      <c r="A50" s="56"/>
      <c r="B50" s="11"/>
      <c r="C50" s="11" t="s">
        <v>148</v>
      </c>
      <c r="D50" s="11"/>
      <c r="E50" s="11" t="s">
        <v>86</v>
      </c>
      <c r="F50" s="11">
        <v>22</v>
      </c>
      <c r="G50" s="11"/>
      <c r="H50" s="11">
        <v>0</v>
      </c>
      <c r="I50" s="300"/>
      <c r="J50" s="4"/>
      <c r="K50" s="11"/>
      <c r="L50" s="11"/>
      <c r="M50" s="11"/>
      <c r="N50" s="4"/>
      <c r="O50" s="295"/>
      <c r="P50" s="296"/>
      <c r="Q50" s="296"/>
      <c r="R50" s="297"/>
      <c r="S50" s="4"/>
      <c r="T50" s="4"/>
      <c r="U50" s="4"/>
      <c r="V50" s="4"/>
    </row>
    <row r="51" spans="1:22" s="5" customFormat="1" ht="13.2">
      <c r="A51" s="56"/>
      <c r="B51" s="11"/>
      <c r="C51" s="11" t="s">
        <v>153</v>
      </c>
      <c r="D51" s="11"/>
      <c r="E51" s="11" t="s">
        <v>53</v>
      </c>
      <c r="F51" s="11">
        <v>61</v>
      </c>
      <c r="G51" s="11">
        <v>2</v>
      </c>
      <c r="H51" s="11">
        <v>1</v>
      </c>
      <c r="I51" s="300">
        <v>0</v>
      </c>
      <c r="J51" s="4"/>
      <c r="K51" s="11"/>
      <c r="L51" s="11"/>
      <c r="M51" s="11"/>
      <c r="N51" s="4"/>
      <c r="O51" s="295"/>
      <c r="P51" s="296"/>
      <c r="Q51" s="296"/>
      <c r="R51" s="297"/>
      <c r="S51" s="4"/>
      <c r="T51" s="4"/>
      <c r="U51" s="4"/>
      <c r="V51" s="4"/>
    </row>
    <row r="52" spans="1:22" s="5" customFormat="1" ht="13.2">
      <c r="A52" s="56"/>
      <c r="B52" s="11"/>
      <c r="C52" s="11" t="s">
        <v>158</v>
      </c>
      <c r="D52" s="11"/>
      <c r="E52" s="11" t="s">
        <v>86</v>
      </c>
      <c r="F52" s="11">
        <v>59</v>
      </c>
      <c r="G52" s="11">
        <v>1</v>
      </c>
      <c r="H52" s="11">
        <v>2</v>
      </c>
      <c r="I52" s="300">
        <v>2.5</v>
      </c>
      <c r="J52" s="4"/>
      <c r="K52" s="11"/>
      <c r="L52" s="11"/>
      <c r="M52" s="11"/>
      <c r="N52" s="4"/>
      <c r="O52" s="295"/>
      <c r="P52" s="296"/>
      <c r="Q52" s="296"/>
      <c r="R52" s="297"/>
      <c r="S52" s="4"/>
      <c r="T52" s="4"/>
      <c r="U52" s="4"/>
      <c r="V52" s="4"/>
    </row>
    <row r="53" spans="1:22" s="5" customFormat="1" ht="13.2">
      <c r="A53" s="56"/>
      <c r="B53" s="11"/>
      <c r="C53" s="11" t="s">
        <v>159</v>
      </c>
      <c r="D53" s="11"/>
      <c r="E53" s="11" t="s">
        <v>154</v>
      </c>
      <c r="F53" s="11">
        <v>1</v>
      </c>
      <c r="G53" s="11"/>
      <c r="H53" s="11"/>
      <c r="I53" s="300"/>
      <c r="J53" s="4"/>
      <c r="K53" s="11"/>
      <c r="L53" s="11"/>
      <c r="M53" s="11"/>
      <c r="N53" s="4"/>
      <c r="O53" s="295"/>
      <c r="P53" s="296"/>
      <c r="Q53" s="296"/>
      <c r="R53" s="297"/>
      <c r="S53" s="4"/>
      <c r="T53" s="4"/>
      <c r="U53" s="4"/>
      <c r="V53" s="4"/>
    </row>
    <row r="54" spans="1:22" s="5" customFormat="1" ht="13.2">
      <c r="A54" s="56"/>
      <c r="B54" s="11"/>
      <c r="C54" s="11" t="s">
        <v>160</v>
      </c>
      <c r="D54" s="11"/>
      <c r="E54" s="11" t="s">
        <v>89</v>
      </c>
      <c r="F54" s="11">
        <v>8</v>
      </c>
      <c r="G54" s="11"/>
      <c r="H54" s="11"/>
      <c r="I54" s="300"/>
      <c r="J54" s="4"/>
      <c r="K54" s="11"/>
      <c r="L54" s="11"/>
      <c r="M54" s="11"/>
      <c r="N54" s="4"/>
      <c r="O54" s="295"/>
      <c r="P54" s="296"/>
      <c r="Q54" s="296"/>
      <c r="R54" s="297"/>
      <c r="S54" s="4"/>
      <c r="T54" s="4"/>
      <c r="U54" s="4"/>
      <c r="V54" s="4"/>
    </row>
    <row r="55" spans="1:22" s="5" customFormat="1" ht="13.2">
      <c r="A55" s="56"/>
      <c r="B55" s="11"/>
      <c r="C55" s="11" t="s">
        <v>160</v>
      </c>
      <c r="D55" s="11"/>
      <c r="E55" s="11" t="s">
        <v>66</v>
      </c>
      <c r="F55" s="11">
        <v>14</v>
      </c>
      <c r="G55" s="11"/>
      <c r="H55" s="11"/>
      <c r="I55" s="300"/>
      <c r="J55" s="4"/>
      <c r="K55" s="11"/>
      <c r="L55" s="11"/>
      <c r="M55" s="11"/>
      <c r="N55" s="4"/>
      <c r="O55" s="295"/>
      <c r="P55" s="296"/>
      <c r="Q55" s="296"/>
      <c r="R55" s="297"/>
      <c r="S55" s="4"/>
      <c r="T55" s="4"/>
      <c r="U55" s="4"/>
      <c r="V55" s="4"/>
    </row>
    <row r="56" spans="1:22" s="5" customFormat="1" ht="13.2">
      <c r="A56" s="56"/>
      <c r="B56" s="11"/>
      <c r="C56" s="11" t="s">
        <v>161</v>
      </c>
      <c r="D56" s="11"/>
      <c r="E56" s="11" t="s">
        <v>162</v>
      </c>
      <c r="F56" s="11">
        <v>4</v>
      </c>
      <c r="G56" s="11"/>
      <c r="H56" s="11"/>
      <c r="I56" s="300"/>
      <c r="J56" s="4"/>
      <c r="K56" s="11"/>
      <c r="L56" s="11"/>
      <c r="M56" s="11"/>
      <c r="N56" s="4"/>
      <c r="O56" s="295"/>
      <c r="P56" s="296"/>
      <c r="Q56" s="296"/>
      <c r="R56" s="297"/>
      <c r="S56" s="4"/>
      <c r="T56" s="4"/>
      <c r="U56" s="4"/>
      <c r="V56" s="4"/>
    </row>
    <row r="57" spans="1:22" s="5" customFormat="1" ht="13.2">
      <c r="A57" s="56"/>
      <c r="B57" s="11"/>
      <c r="C57" s="11" t="s">
        <v>163</v>
      </c>
      <c r="D57" s="11"/>
      <c r="E57" s="11" t="s">
        <v>164</v>
      </c>
      <c r="F57" s="11">
        <v>100</v>
      </c>
      <c r="G57" s="11">
        <v>1</v>
      </c>
      <c r="H57" s="11">
        <v>1</v>
      </c>
      <c r="I57" s="300">
        <v>1</v>
      </c>
      <c r="J57" s="4"/>
      <c r="K57" s="11"/>
      <c r="L57" s="11"/>
      <c r="M57" s="11"/>
      <c r="N57" s="4"/>
      <c r="O57" s="295"/>
      <c r="P57" s="296"/>
      <c r="Q57" s="296"/>
      <c r="R57" s="297"/>
      <c r="S57" s="4"/>
      <c r="T57" s="4"/>
      <c r="U57" s="4"/>
      <c r="V57" s="4"/>
    </row>
    <row r="58" spans="1:22" s="5" customFormat="1" ht="13.2">
      <c r="A58" s="56"/>
      <c r="B58" s="11"/>
      <c r="C58" s="11" t="s">
        <v>165</v>
      </c>
      <c r="D58" s="11"/>
      <c r="E58" s="11" t="s">
        <v>166</v>
      </c>
      <c r="F58" s="11">
        <v>31</v>
      </c>
      <c r="G58" s="11"/>
      <c r="H58" s="11">
        <v>0</v>
      </c>
      <c r="I58" s="300"/>
      <c r="J58" s="4"/>
      <c r="K58" s="11"/>
      <c r="L58" s="11"/>
      <c r="M58" s="11"/>
      <c r="N58" s="4"/>
      <c r="O58" s="295"/>
      <c r="P58" s="296"/>
      <c r="Q58" s="296"/>
      <c r="R58" s="297"/>
      <c r="S58" s="4"/>
      <c r="T58" s="4"/>
      <c r="U58" s="4"/>
      <c r="V58" s="4"/>
    </row>
    <row r="59" spans="1:22" s="5" customFormat="1" ht="13.2">
      <c r="A59" s="56"/>
      <c r="B59" s="11"/>
      <c r="C59" s="11" t="s">
        <v>168</v>
      </c>
      <c r="D59" s="11"/>
      <c r="E59" s="11" t="s">
        <v>169</v>
      </c>
      <c r="F59" s="11">
        <v>52</v>
      </c>
      <c r="G59" s="11">
        <v>2</v>
      </c>
      <c r="H59" s="11">
        <v>2</v>
      </c>
      <c r="I59" s="300">
        <v>0.5</v>
      </c>
      <c r="J59" s="4"/>
      <c r="K59" s="11"/>
      <c r="L59" s="11"/>
      <c r="M59" s="11"/>
      <c r="N59" s="4"/>
      <c r="O59" s="295"/>
      <c r="P59" s="296"/>
      <c r="Q59" s="296"/>
      <c r="R59" s="297"/>
      <c r="S59" s="4"/>
      <c r="T59" s="4"/>
      <c r="U59" s="4"/>
      <c r="V59" s="4"/>
    </row>
    <row r="60" spans="1:22" s="5" customFormat="1" ht="13.2">
      <c r="A60" s="56"/>
      <c r="B60" s="11"/>
      <c r="C60" s="11" t="s">
        <v>170</v>
      </c>
      <c r="D60" s="11"/>
      <c r="E60" s="11" t="s">
        <v>75</v>
      </c>
      <c r="F60" s="11">
        <v>10</v>
      </c>
      <c r="G60" s="11"/>
      <c r="H60" s="11">
        <v>0</v>
      </c>
      <c r="I60" s="300"/>
      <c r="J60" s="4"/>
      <c r="K60" s="11"/>
      <c r="L60" s="11"/>
      <c r="M60" s="11"/>
      <c r="N60" s="4"/>
      <c r="O60" s="295"/>
      <c r="P60" s="296"/>
      <c r="Q60" s="296"/>
      <c r="R60" s="297"/>
      <c r="S60" s="4"/>
      <c r="T60" s="4"/>
      <c r="U60" s="4"/>
      <c r="V60" s="4"/>
    </row>
    <row r="61" spans="1:22" s="5" customFormat="1" ht="13.2">
      <c r="A61" s="56"/>
      <c r="B61" s="11"/>
      <c r="C61" s="11" t="s">
        <v>171</v>
      </c>
      <c r="D61" s="11"/>
      <c r="E61" s="11" t="s">
        <v>172</v>
      </c>
      <c r="F61" s="11">
        <v>33</v>
      </c>
      <c r="G61" s="11"/>
      <c r="H61" s="11">
        <v>0</v>
      </c>
      <c r="I61" s="300"/>
      <c r="J61" s="4"/>
      <c r="K61" s="11"/>
      <c r="L61" s="11"/>
      <c r="M61" s="11"/>
      <c r="N61" s="4"/>
      <c r="O61" s="295"/>
      <c r="P61" s="296"/>
      <c r="Q61" s="296"/>
      <c r="R61" s="297"/>
      <c r="S61" s="4"/>
      <c r="T61" s="4"/>
      <c r="U61" s="4"/>
      <c r="V61" s="4"/>
    </row>
    <row r="62" spans="1:22" s="5" customFormat="1" ht="13.2">
      <c r="A62" s="56"/>
      <c r="B62" s="11"/>
      <c r="C62" s="11" t="s">
        <v>176</v>
      </c>
      <c r="D62" s="11"/>
      <c r="E62" s="11" t="s">
        <v>59</v>
      </c>
      <c r="F62" s="11">
        <v>8</v>
      </c>
      <c r="G62" s="11"/>
      <c r="H62" s="11"/>
      <c r="I62" s="300"/>
      <c r="J62" s="4"/>
      <c r="K62" s="11"/>
      <c r="L62" s="11"/>
      <c r="M62" s="11"/>
      <c r="N62" s="4"/>
      <c r="O62" s="295"/>
      <c r="P62" s="296"/>
      <c r="Q62" s="296"/>
      <c r="R62" s="297"/>
      <c r="S62" s="4"/>
      <c r="T62" s="4"/>
      <c r="U62" s="4"/>
      <c r="V62" s="4"/>
    </row>
    <row r="63" spans="1:22" s="5" customFormat="1" ht="13.2">
      <c r="A63" s="56"/>
      <c r="B63" s="11"/>
      <c r="C63" s="11" t="s">
        <v>178</v>
      </c>
      <c r="D63" s="11"/>
      <c r="E63" s="11" t="s">
        <v>179</v>
      </c>
      <c r="F63" s="11">
        <v>13</v>
      </c>
      <c r="G63" s="11"/>
      <c r="H63" s="11"/>
      <c r="I63" s="300"/>
      <c r="J63" s="4"/>
      <c r="K63" s="11"/>
      <c r="L63" s="11"/>
      <c r="M63" s="11"/>
      <c r="N63" s="4"/>
      <c r="O63" s="295"/>
      <c r="P63" s="296"/>
      <c r="Q63" s="296"/>
      <c r="R63" s="297"/>
      <c r="S63" s="4"/>
      <c r="T63" s="4"/>
      <c r="U63" s="4"/>
      <c r="V63" s="4"/>
    </row>
    <row r="64" spans="1:22" s="5" customFormat="1" ht="13.2">
      <c r="A64" s="56"/>
      <c r="B64" s="11"/>
      <c r="C64" s="11" t="s">
        <v>180</v>
      </c>
      <c r="D64" s="11"/>
      <c r="E64" s="11" t="s">
        <v>181</v>
      </c>
      <c r="F64" s="11">
        <v>26</v>
      </c>
      <c r="G64" s="11">
        <v>2</v>
      </c>
      <c r="H64" s="11">
        <v>1</v>
      </c>
      <c r="I64" s="300">
        <v>0</v>
      </c>
      <c r="J64" s="4"/>
      <c r="K64" s="11"/>
      <c r="L64" s="11"/>
      <c r="M64" s="11"/>
      <c r="N64" s="4"/>
      <c r="O64" s="295"/>
      <c r="P64" s="296"/>
      <c r="Q64" s="296"/>
      <c r="R64" s="297"/>
      <c r="S64" s="4"/>
      <c r="T64" s="4"/>
      <c r="U64" s="4"/>
      <c r="V64" s="4"/>
    </row>
    <row r="65" spans="1:22" s="5" customFormat="1" ht="13.2">
      <c r="A65" s="56"/>
      <c r="B65" s="11"/>
      <c r="C65" s="11" t="s">
        <v>184</v>
      </c>
      <c r="D65" s="11"/>
      <c r="E65" s="11" t="s">
        <v>185</v>
      </c>
      <c r="F65" s="11">
        <v>9</v>
      </c>
      <c r="G65" s="11"/>
      <c r="H65" s="11">
        <v>0</v>
      </c>
      <c r="I65" s="300"/>
      <c r="J65" s="4"/>
      <c r="K65" s="11"/>
      <c r="L65" s="11"/>
      <c r="M65" s="11"/>
      <c r="N65" s="4"/>
      <c r="O65" s="295"/>
      <c r="P65" s="296"/>
      <c r="Q65" s="296"/>
      <c r="R65" s="297"/>
      <c r="S65" s="4"/>
      <c r="T65" s="4"/>
      <c r="U65" s="4"/>
      <c r="V65" s="4"/>
    </row>
    <row r="66" spans="1:22" s="5" customFormat="1" ht="13.2">
      <c r="A66" s="56"/>
      <c r="B66" s="11"/>
      <c r="C66" s="11" t="s">
        <v>186</v>
      </c>
      <c r="D66" s="11"/>
      <c r="E66" s="11" t="s">
        <v>187</v>
      </c>
      <c r="F66" s="11">
        <v>133</v>
      </c>
      <c r="G66" s="11"/>
      <c r="H66" s="11">
        <v>0</v>
      </c>
      <c r="I66" s="300"/>
      <c r="J66" s="4"/>
      <c r="K66" s="11"/>
      <c r="L66" s="11"/>
      <c r="M66" s="11"/>
      <c r="N66" s="4"/>
      <c r="O66" s="295"/>
      <c r="P66" s="296"/>
      <c r="Q66" s="296"/>
      <c r="R66" s="297"/>
      <c r="S66" s="4"/>
      <c r="T66" s="4"/>
      <c r="U66" s="4"/>
      <c r="V66" s="4"/>
    </row>
    <row r="67" spans="1:22" s="5" customFormat="1" ht="13.2">
      <c r="A67" s="56"/>
      <c r="B67" s="11"/>
      <c r="C67" s="11" t="s">
        <v>189</v>
      </c>
      <c r="D67" s="11"/>
      <c r="E67" s="11" t="s">
        <v>190</v>
      </c>
      <c r="F67" s="11">
        <v>428</v>
      </c>
      <c r="G67" s="11">
        <v>2</v>
      </c>
      <c r="H67" s="11">
        <v>2</v>
      </c>
      <c r="I67" s="300">
        <v>0.5</v>
      </c>
      <c r="J67" s="4"/>
      <c r="K67" s="11"/>
      <c r="L67" s="11"/>
      <c r="M67" s="11"/>
      <c r="N67" s="4"/>
      <c r="O67" s="295"/>
      <c r="P67" s="296"/>
      <c r="Q67" s="296"/>
      <c r="R67" s="297"/>
      <c r="S67" s="4"/>
      <c r="T67" s="4"/>
      <c r="U67" s="4"/>
      <c r="V67" s="4"/>
    </row>
    <row r="68" spans="1:22" s="5" customFormat="1" ht="13.2">
      <c r="A68" s="56"/>
      <c r="B68" s="11"/>
      <c r="C68" s="11" t="s">
        <v>191</v>
      </c>
      <c r="D68" s="11"/>
      <c r="E68" s="11" t="s">
        <v>86</v>
      </c>
      <c r="F68" s="11">
        <v>9</v>
      </c>
      <c r="G68" s="11">
        <v>1</v>
      </c>
      <c r="H68" s="11">
        <v>0</v>
      </c>
      <c r="I68" s="300"/>
      <c r="J68" s="4"/>
      <c r="K68" s="11"/>
      <c r="L68" s="11"/>
      <c r="M68" s="11"/>
      <c r="N68" s="4"/>
      <c r="O68" s="295"/>
      <c r="P68" s="296"/>
      <c r="Q68" s="296"/>
      <c r="R68" s="297"/>
      <c r="S68" s="4"/>
      <c r="T68" s="4"/>
      <c r="U68" s="4"/>
      <c r="V68" s="4"/>
    </row>
    <row r="69" spans="1:22" s="5" customFormat="1" ht="13.2">
      <c r="A69" s="56"/>
      <c r="B69" s="11"/>
      <c r="C69" s="11" t="s">
        <v>194</v>
      </c>
      <c r="D69" s="11"/>
      <c r="E69" s="11" t="s">
        <v>53</v>
      </c>
      <c r="F69" s="11">
        <v>14</v>
      </c>
      <c r="G69" s="11"/>
      <c r="H69" s="11"/>
      <c r="I69" s="300"/>
      <c r="J69" s="4"/>
      <c r="K69" s="11"/>
      <c r="L69" s="11"/>
      <c r="M69" s="11"/>
      <c r="N69" s="4"/>
      <c r="O69" s="295"/>
      <c r="P69" s="296"/>
      <c r="Q69" s="296"/>
      <c r="R69" s="297"/>
      <c r="S69" s="4"/>
      <c r="T69" s="4"/>
      <c r="U69" s="4"/>
      <c r="V69" s="4"/>
    </row>
    <row r="70" spans="1:22" s="5" customFormat="1" ht="13.2">
      <c r="A70" s="56"/>
      <c r="B70" s="11"/>
      <c r="C70" s="11" t="s">
        <v>195</v>
      </c>
      <c r="D70" s="11"/>
      <c r="E70" s="11" t="s">
        <v>166</v>
      </c>
      <c r="F70" s="11">
        <v>39</v>
      </c>
      <c r="G70" s="11"/>
      <c r="H70" s="11"/>
      <c r="I70" s="300"/>
      <c r="J70" s="4"/>
      <c r="K70" s="11"/>
      <c r="L70" s="11"/>
      <c r="M70" s="11"/>
      <c r="N70" s="4"/>
      <c r="O70" s="295"/>
      <c r="P70" s="296"/>
      <c r="Q70" s="296"/>
      <c r="R70" s="297"/>
      <c r="S70" s="4"/>
      <c r="T70" s="4"/>
      <c r="U70" s="4"/>
      <c r="V70" s="4"/>
    </row>
    <row r="71" spans="1:22" s="5" customFormat="1" ht="13.2">
      <c r="A71" s="56"/>
      <c r="B71" s="11"/>
      <c r="C71" s="11" t="s">
        <v>196</v>
      </c>
      <c r="D71" s="11"/>
      <c r="E71" s="11" t="s">
        <v>197</v>
      </c>
      <c r="F71" s="11">
        <v>13</v>
      </c>
      <c r="G71" s="11"/>
      <c r="H71" s="11">
        <v>0</v>
      </c>
      <c r="I71" s="300"/>
      <c r="J71" s="4"/>
      <c r="K71" s="11"/>
      <c r="L71" s="11"/>
      <c r="M71" s="11"/>
      <c r="N71" s="4"/>
      <c r="O71" s="295"/>
      <c r="P71" s="296"/>
      <c r="Q71" s="296"/>
      <c r="R71" s="297"/>
      <c r="S71" s="4"/>
      <c r="T71" s="4"/>
      <c r="U71" s="4"/>
      <c r="V71" s="4"/>
    </row>
    <row r="72" spans="1:22" s="5" customFormat="1" ht="13.2">
      <c r="A72" s="56"/>
      <c r="B72" s="11"/>
      <c r="C72" s="11" t="s">
        <v>200</v>
      </c>
      <c r="D72" s="11"/>
      <c r="E72" s="11" t="s">
        <v>115</v>
      </c>
      <c r="F72" s="11">
        <v>3</v>
      </c>
      <c r="G72" s="11"/>
      <c r="H72" s="11"/>
      <c r="I72" s="300"/>
      <c r="J72" s="4"/>
      <c r="K72" s="11"/>
      <c r="L72" s="11"/>
      <c r="M72" s="11"/>
      <c r="N72" s="4"/>
      <c r="O72" s="295"/>
      <c r="P72" s="296"/>
      <c r="Q72" s="296"/>
      <c r="R72" s="297"/>
      <c r="S72" s="4"/>
      <c r="T72" s="4"/>
      <c r="U72" s="4"/>
      <c r="V72" s="4"/>
    </row>
    <row r="73" spans="1:22" s="5" customFormat="1" ht="13.2">
      <c r="A73" s="56"/>
      <c r="B73" s="11"/>
      <c r="C73" s="11" t="s">
        <v>203</v>
      </c>
      <c r="D73" s="11"/>
      <c r="E73" s="11" t="s">
        <v>135</v>
      </c>
      <c r="F73" s="11">
        <v>13</v>
      </c>
      <c r="G73" s="11"/>
      <c r="H73" s="11">
        <v>0</v>
      </c>
      <c r="I73" s="300"/>
      <c r="J73" s="4"/>
      <c r="K73" s="11"/>
      <c r="L73" s="11"/>
      <c r="M73" s="11"/>
      <c r="N73" s="4"/>
      <c r="O73" s="295"/>
      <c r="P73" s="296"/>
      <c r="Q73" s="296"/>
      <c r="R73" s="297"/>
      <c r="S73" s="4"/>
      <c r="T73" s="4"/>
      <c r="U73" s="4"/>
      <c r="V73" s="4"/>
    </row>
    <row r="74" spans="1:22" s="5" customFormat="1" ht="13.2">
      <c r="A74" s="56"/>
      <c r="B74" s="11"/>
      <c r="C74" s="11" t="s">
        <v>204</v>
      </c>
      <c r="D74" s="11"/>
      <c r="E74" s="11" t="s">
        <v>205</v>
      </c>
      <c r="F74" s="11">
        <v>8</v>
      </c>
      <c r="G74" s="11"/>
      <c r="H74" s="11"/>
      <c r="I74" s="300"/>
      <c r="J74" s="4"/>
      <c r="K74" s="11"/>
      <c r="L74" s="11"/>
      <c r="M74" s="11"/>
      <c r="N74" s="4"/>
      <c r="O74" s="295"/>
      <c r="P74" s="296"/>
      <c r="Q74" s="296"/>
      <c r="R74" s="297"/>
      <c r="S74" s="4"/>
      <c r="T74" s="4"/>
      <c r="U74" s="4"/>
      <c r="V74" s="4"/>
    </row>
    <row r="75" spans="1:22" s="5" customFormat="1" ht="13.2">
      <c r="A75" s="56"/>
      <c r="B75" s="11"/>
      <c r="C75" s="11" t="s">
        <v>207</v>
      </c>
      <c r="D75" s="11"/>
      <c r="E75" s="11" t="s">
        <v>157</v>
      </c>
      <c r="F75" s="11">
        <v>11</v>
      </c>
      <c r="G75" s="11"/>
      <c r="H75" s="11"/>
      <c r="I75" s="300"/>
      <c r="J75" s="4"/>
      <c r="K75" s="11"/>
      <c r="L75" s="11"/>
      <c r="M75" s="11"/>
      <c r="N75" s="4"/>
      <c r="O75" s="295"/>
      <c r="P75" s="296"/>
      <c r="Q75" s="296"/>
      <c r="R75" s="297"/>
      <c r="S75" s="4"/>
      <c r="T75" s="4"/>
      <c r="U75" s="4"/>
      <c r="V75" s="4"/>
    </row>
    <row r="76" spans="1:22" s="5" customFormat="1" ht="13.2">
      <c r="A76" s="56"/>
      <c r="B76" s="11"/>
      <c r="C76" s="11" t="s">
        <v>208</v>
      </c>
      <c r="D76" s="11"/>
      <c r="E76" s="11" t="s">
        <v>209</v>
      </c>
      <c r="F76" s="11">
        <v>7</v>
      </c>
      <c r="G76" s="11"/>
      <c r="H76" s="11"/>
      <c r="I76" s="300"/>
      <c r="J76" s="4"/>
      <c r="K76" s="11"/>
      <c r="L76" s="11"/>
      <c r="M76" s="11"/>
      <c r="N76" s="4"/>
      <c r="O76" s="295"/>
      <c r="P76" s="296"/>
      <c r="Q76" s="296"/>
      <c r="R76" s="297"/>
      <c r="S76" s="4"/>
      <c r="T76" s="4"/>
      <c r="U76" s="4"/>
      <c r="V76" s="4"/>
    </row>
    <row r="77" spans="1:22" s="5" customFormat="1" ht="13.2">
      <c r="A77" s="56"/>
      <c r="B77" s="11"/>
      <c r="C77" s="11" t="s">
        <v>210</v>
      </c>
      <c r="D77" s="11"/>
      <c r="E77" s="11" t="s">
        <v>192</v>
      </c>
      <c r="F77" s="11">
        <v>14</v>
      </c>
      <c r="G77" s="11"/>
      <c r="H77" s="11"/>
      <c r="I77" s="300"/>
      <c r="J77" s="4"/>
      <c r="K77" s="11"/>
      <c r="L77" s="11"/>
      <c r="M77" s="11"/>
      <c r="N77" s="4"/>
      <c r="O77" s="295"/>
      <c r="P77" s="296"/>
      <c r="Q77" s="296"/>
      <c r="R77" s="297"/>
      <c r="S77" s="4"/>
      <c r="T77" s="4"/>
      <c r="U77" s="4"/>
      <c r="V77" s="4"/>
    </row>
    <row r="78" spans="1:22" s="5" customFormat="1" ht="13.2">
      <c r="A78" s="56"/>
      <c r="B78" s="11"/>
      <c r="C78" s="11" t="s">
        <v>216</v>
      </c>
      <c r="D78" s="11"/>
      <c r="E78" s="11" t="s">
        <v>198</v>
      </c>
      <c r="F78" s="11">
        <v>6</v>
      </c>
      <c r="G78" s="11"/>
      <c r="H78" s="11"/>
      <c r="I78" s="300"/>
      <c r="J78" s="4"/>
      <c r="K78" s="11"/>
      <c r="L78" s="11"/>
      <c r="M78" s="11"/>
      <c r="N78" s="4"/>
      <c r="O78" s="295"/>
      <c r="P78" s="296"/>
      <c r="Q78" s="296"/>
      <c r="R78" s="297"/>
      <c r="S78" s="4"/>
      <c r="T78" s="4"/>
      <c r="U78" s="4"/>
      <c r="V78" s="4"/>
    </row>
    <row r="79" spans="1:22" s="5" customFormat="1" ht="13.2">
      <c r="A79" s="56"/>
      <c r="B79" s="11"/>
      <c r="C79" s="11" t="s">
        <v>218</v>
      </c>
      <c r="D79" s="11"/>
      <c r="E79" s="11" t="s">
        <v>86</v>
      </c>
      <c r="F79" s="11">
        <v>1</v>
      </c>
      <c r="G79" s="11"/>
      <c r="H79" s="11"/>
      <c r="I79" s="300"/>
      <c r="J79" s="4"/>
      <c r="K79" s="11"/>
      <c r="L79" s="11"/>
      <c r="M79" s="11"/>
      <c r="N79" s="4"/>
      <c r="O79" s="295"/>
      <c r="P79" s="296"/>
      <c r="Q79" s="296"/>
      <c r="R79" s="297"/>
      <c r="S79" s="4"/>
      <c r="T79" s="4"/>
      <c r="U79" s="4"/>
      <c r="V79" s="4"/>
    </row>
    <row r="80" spans="1:22" s="5" customFormat="1" ht="13.2">
      <c r="A80" s="56"/>
      <c r="B80" s="11"/>
      <c r="C80" s="11" t="s">
        <v>219</v>
      </c>
      <c r="D80" s="11"/>
      <c r="E80" s="11" t="s">
        <v>221</v>
      </c>
      <c r="F80" s="11">
        <v>16</v>
      </c>
      <c r="G80" s="11"/>
      <c r="H80" s="11"/>
      <c r="I80" s="300"/>
      <c r="J80" s="4"/>
      <c r="K80" s="11"/>
      <c r="L80" s="11"/>
      <c r="M80" s="11"/>
      <c r="N80" s="4"/>
      <c r="O80" s="295"/>
      <c r="P80" s="296"/>
      <c r="Q80" s="296"/>
      <c r="R80" s="297"/>
      <c r="S80" s="4"/>
      <c r="T80" s="4"/>
      <c r="U80" s="4"/>
      <c r="V80" s="4"/>
    </row>
    <row r="81" spans="1:22" s="5" customFormat="1" ht="13.2">
      <c r="A81" s="56"/>
      <c r="B81" s="11"/>
      <c r="C81" s="11" t="s">
        <v>222</v>
      </c>
      <c r="D81" s="11"/>
      <c r="E81" s="11" t="s">
        <v>223</v>
      </c>
      <c r="F81" s="11">
        <v>15</v>
      </c>
      <c r="G81" s="11"/>
      <c r="H81" s="11"/>
      <c r="I81" s="300"/>
      <c r="J81" s="4"/>
      <c r="K81" s="11"/>
      <c r="L81" s="11"/>
      <c r="M81" s="11"/>
      <c r="N81" s="4"/>
      <c r="O81" s="295"/>
      <c r="P81" s="296"/>
      <c r="Q81" s="296"/>
      <c r="R81" s="297"/>
      <c r="S81" s="4"/>
      <c r="T81" s="4"/>
      <c r="U81" s="4"/>
      <c r="V81" s="4"/>
    </row>
    <row r="82" spans="1:22" s="5" customFormat="1" ht="13.2">
      <c r="A82" s="56"/>
      <c r="B82" s="11"/>
      <c r="C82" s="11" t="s">
        <v>224</v>
      </c>
      <c r="D82" s="11"/>
      <c r="E82" s="11" t="s">
        <v>225</v>
      </c>
      <c r="F82" s="11">
        <v>12</v>
      </c>
      <c r="G82" s="11"/>
      <c r="H82" s="11"/>
      <c r="I82" s="300"/>
      <c r="J82" s="4"/>
      <c r="K82" s="11"/>
      <c r="L82" s="11"/>
      <c r="M82" s="11"/>
      <c r="N82" s="4"/>
      <c r="O82" s="295"/>
      <c r="P82" s="296"/>
      <c r="Q82" s="296"/>
      <c r="R82" s="297"/>
      <c r="S82" s="4"/>
      <c r="T82" s="4"/>
      <c r="U82" s="4"/>
      <c r="V82" s="4"/>
    </row>
    <row r="83" spans="1:22" s="5" customFormat="1" ht="13.2">
      <c r="A83" s="56"/>
      <c r="B83" s="11"/>
      <c r="C83" s="11" t="s">
        <v>630</v>
      </c>
      <c r="D83" s="11"/>
      <c r="E83" s="11" t="s">
        <v>198</v>
      </c>
      <c r="F83" s="11">
        <v>34</v>
      </c>
      <c r="G83" s="11"/>
      <c r="H83" s="11"/>
      <c r="I83" s="300"/>
      <c r="J83" s="4"/>
      <c r="K83" s="11"/>
      <c r="L83" s="11"/>
      <c r="M83" s="11"/>
      <c r="N83" s="4"/>
      <c r="O83" s="295"/>
      <c r="P83" s="296"/>
      <c r="Q83" s="296"/>
      <c r="R83" s="297"/>
      <c r="S83" s="4"/>
      <c r="T83" s="4"/>
      <c r="U83" s="4"/>
      <c r="V83" s="4"/>
    </row>
    <row r="84" spans="1:22" s="5" customFormat="1" ht="13.2">
      <c r="A84" s="56"/>
      <c r="B84" s="11"/>
      <c r="C84" s="11" t="s">
        <v>630</v>
      </c>
      <c r="D84" s="11"/>
      <c r="E84" s="11" t="s">
        <v>66</v>
      </c>
      <c r="F84" s="11">
        <v>45</v>
      </c>
      <c r="G84" s="11"/>
      <c r="H84" s="11"/>
      <c r="I84" s="300"/>
      <c r="J84" s="4"/>
      <c r="K84" s="11"/>
      <c r="L84" s="11"/>
      <c r="M84" s="11"/>
      <c r="N84" s="4"/>
      <c r="O84" s="295"/>
      <c r="P84" s="296"/>
      <c r="Q84" s="296"/>
      <c r="R84" s="297"/>
      <c r="S84" s="4"/>
      <c r="T84" s="4"/>
      <c r="U84" s="4"/>
      <c r="V84" s="4"/>
    </row>
    <row r="85" spans="1:22" s="5" customFormat="1" ht="13.2">
      <c r="A85" s="56"/>
      <c r="B85" s="11"/>
      <c r="C85" s="11" t="s">
        <v>631</v>
      </c>
      <c r="D85" s="11"/>
      <c r="E85" s="11" t="s">
        <v>198</v>
      </c>
      <c r="F85" s="11">
        <v>115</v>
      </c>
      <c r="G85" s="11">
        <v>3</v>
      </c>
      <c r="H85" s="11">
        <v>3</v>
      </c>
      <c r="I85" s="300">
        <v>0.66666666666666696</v>
      </c>
      <c r="J85" s="4"/>
      <c r="K85" s="11"/>
      <c r="L85" s="11"/>
      <c r="M85" s="11"/>
      <c r="N85" s="4"/>
      <c r="O85" s="295"/>
      <c r="P85" s="296"/>
      <c r="Q85" s="296"/>
      <c r="R85" s="297"/>
      <c r="S85" s="4"/>
      <c r="T85" s="4"/>
      <c r="U85" s="4"/>
      <c r="V85" s="4"/>
    </row>
    <row r="86" spans="1:22" s="5" customFormat="1" ht="13.2">
      <c r="A86" s="56"/>
      <c r="B86" s="11"/>
      <c r="C86" s="11" t="s">
        <v>632</v>
      </c>
      <c r="D86" s="11"/>
      <c r="E86" s="11" t="s">
        <v>66</v>
      </c>
      <c r="F86" s="11">
        <v>207</v>
      </c>
      <c r="G86" s="11">
        <v>2</v>
      </c>
      <c r="H86" s="11">
        <v>2</v>
      </c>
      <c r="I86" s="300">
        <v>0</v>
      </c>
      <c r="J86" s="4"/>
      <c r="K86" s="11"/>
      <c r="L86" s="11"/>
      <c r="M86" s="11"/>
      <c r="N86" s="4"/>
      <c r="O86" s="295"/>
      <c r="P86" s="296"/>
      <c r="Q86" s="296"/>
      <c r="R86" s="297"/>
      <c r="S86" s="4"/>
      <c r="T86" s="4"/>
      <c r="U86" s="4"/>
      <c r="V86" s="4"/>
    </row>
    <row r="87" spans="1:22" s="5" customFormat="1" ht="13.2">
      <c r="A87" s="56"/>
      <c r="B87" s="11"/>
      <c r="C87" s="11" t="s">
        <v>633</v>
      </c>
      <c r="D87" s="11"/>
      <c r="E87" s="11" t="s">
        <v>66</v>
      </c>
      <c r="F87" s="11">
        <v>3</v>
      </c>
      <c r="G87" s="11"/>
      <c r="H87" s="11"/>
      <c r="I87" s="300"/>
      <c r="J87" s="4"/>
      <c r="K87" s="11"/>
      <c r="L87" s="11"/>
      <c r="M87" s="11"/>
      <c r="N87" s="4"/>
      <c r="O87" s="295"/>
      <c r="P87" s="296"/>
      <c r="Q87" s="296"/>
      <c r="R87" s="297"/>
      <c r="S87" s="4"/>
      <c r="T87" s="4"/>
      <c r="U87" s="4"/>
      <c r="V87" s="4"/>
    </row>
    <row r="88" spans="1:22" s="5" customFormat="1" ht="13.2">
      <c r="A88" s="56"/>
      <c r="B88" s="11"/>
      <c r="C88" s="11" t="s">
        <v>235</v>
      </c>
      <c r="D88" s="11"/>
      <c r="E88" s="11" t="s">
        <v>115</v>
      </c>
      <c r="F88" s="11">
        <v>5</v>
      </c>
      <c r="G88" s="11"/>
      <c r="H88" s="11"/>
      <c r="I88" s="300"/>
      <c r="J88" s="4"/>
      <c r="K88" s="11"/>
      <c r="L88" s="11"/>
      <c r="M88" s="11"/>
      <c r="N88" s="4"/>
      <c r="O88" s="295"/>
      <c r="P88" s="296"/>
      <c r="Q88" s="296"/>
      <c r="R88" s="297"/>
      <c r="S88" s="4"/>
      <c r="T88" s="4"/>
      <c r="U88" s="4"/>
      <c r="V88" s="4"/>
    </row>
    <row r="89" spans="1:22" s="5" customFormat="1" ht="13.2">
      <c r="A89" s="56"/>
      <c r="B89" s="11"/>
      <c r="C89" s="11" t="s">
        <v>237</v>
      </c>
      <c r="D89" s="11"/>
      <c r="E89" s="11" t="s">
        <v>68</v>
      </c>
      <c r="F89" s="11">
        <v>6</v>
      </c>
      <c r="G89" s="11"/>
      <c r="H89" s="11"/>
      <c r="I89" s="300"/>
      <c r="J89" s="4"/>
      <c r="K89" s="11"/>
      <c r="L89" s="11"/>
      <c r="M89" s="11"/>
      <c r="N89" s="4"/>
      <c r="O89" s="295"/>
      <c r="P89" s="296"/>
      <c r="Q89" s="296"/>
      <c r="R89" s="297"/>
      <c r="S89" s="4"/>
      <c r="T89" s="4"/>
      <c r="U89" s="4"/>
      <c r="V89" s="4"/>
    </row>
    <row r="90" spans="1:22" s="5" customFormat="1" ht="13.2">
      <c r="A90" s="56"/>
      <c r="B90" s="11"/>
      <c r="C90" s="11" t="s">
        <v>238</v>
      </c>
      <c r="D90" s="11"/>
      <c r="E90" s="11" t="s">
        <v>59</v>
      </c>
      <c r="F90" s="11">
        <v>94</v>
      </c>
      <c r="G90" s="11">
        <v>1</v>
      </c>
      <c r="H90" s="11">
        <v>1</v>
      </c>
      <c r="I90" s="300">
        <v>1</v>
      </c>
      <c r="J90" s="4"/>
      <c r="K90" s="11"/>
      <c r="L90" s="11"/>
      <c r="M90" s="11"/>
      <c r="N90" s="4"/>
      <c r="O90" s="295"/>
      <c r="P90" s="296"/>
      <c r="Q90" s="296"/>
      <c r="R90" s="297"/>
      <c r="S90" s="4"/>
      <c r="T90" s="4"/>
      <c r="U90" s="4"/>
      <c r="V90" s="4"/>
    </row>
    <row r="91" spans="1:22" s="5" customFormat="1" ht="13.2">
      <c r="A91" s="56"/>
      <c r="B91" s="11"/>
      <c r="C91" s="11" t="s">
        <v>241</v>
      </c>
      <c r="D91" s="11"/>
      <c r="E91" s="11" t="s">
        <v>242</v>
      </c>
      <c r="F91" s="11">
        <v>34</v>
      </c>
      <c r="G91" s="11"/>
      <c r="H91" s="11"/>
      <c r="I91" s="300"/>
      <c r="J91" s="4"/>
      <c r="K91" s="11"/>
      <c r="L91" s="11"/>
      <c r="M91" s="11"/>
      <c r="N91" s="4"/>
      <c r="O91" s="295"/>
      <c r="P91" s="296"/>
      <c r="Q91" s="296"/>
      <c r="R91" s="297"/>
      <c r="S91" s="4"/>
      <c r="T91" s="4"/>
      <c r="U91" s="4"/>
      <c r="V91" s="4"/>
    </row>
    <row r="92" spans="1:22" s="5" customFormat="1" ht="13.2">
      <c r="A92" s="56"/>
      <c r="B92" s="11"/>
      <c r="C92" s="11" t="s">
        <v>246</v>
      </c>
      <c r="D92" s="11"/>
      <c r="E92" s="11" t="s">
        <v>66</v>
      </c>
      <c r="F92" s="11">
        <v>2</v>
      </c>
      <c r="G92" s="11"/>
      <c r="H92" s="11"/>
      <c r="I92" s="300"/>
      <c r="J92" s="4"/>
      <c r="K92" s="11"/>
      <c r="L92" s="11"/>
      <c r="M92" s="11"/>
      <c r="N92" s="4"/>
      <c r="O92" s="295"/>
      <c r="P92" s="296"/>
      <c r="Q92" s="296"/>
      <c r="R92" s="297"/>
      <c r="S92" s="4"/>
      <c r="T92" s="4"/>
      <c r="U92" s="4"/>
      <c r="V92" s="4"/>
    </row>
    <row r="93" spans="1:22" s="5" customFormat="1" ht="13.2">
      <c r="A93" s="56"/>
      <c r="B93" s="11"/>
      <c r="C93" s="11" t="s">
        <v>246</v>
      </c>
      <c r="D93" s="11"/>
      <c r="E93" s="11" t="s">
        <v>108</v>
      </c>
      <c r="F93" s="11">
        <v>6</v>
      </c>
      <c r="G93" s="11"/>
      <c r="H93" s="11"/>
      <c r="I93" s="300"/>
      <c r="J93" s="4"/>
      <c r="K93" s="11"/>
      <c r="L93" s="11"/>
      <c r="M93" s="11"/>
      <c r="N93" s="4"/>
      <c r="O93" s="295"/>
      <c r="P93" s="296"/>
      <c r="Q93" s="296"/>
      <c r="R93" s="297"/>
      <c r="S93" s="4"/>
      <c r="T93" s="4"/>
      <c r="U93" s="4"/>
      <c r="V93" s="4"/>
    </row>
    <row r="94" spans="1:22" s="5" customFormat="1" ht="13.2">
      <c r="A94" s="56"/>
      <c r="B94" s="11"/>
      <c r="C94" s="11" t="s">
        <v>247</v>
      </c>
      <c r="D94" s="11"/>
      <c r="E94" s="11" t="s">
        <v>62</v>
      </c>
      <c r="F94" s="11">
        <v>213</v>
      </c>
      <c r="G94" s="11">
        <v>3</v>
      </c>
      <c r="H94" s="11">
        <v>3</v>
      </c>
      <c r="I94" s="300">
        <v>0</v>
      </c>
      <c r="J94" s="4"/>
      <c r="K94" s="11"/>
      <c r="L94" s="11"/>
      <c r="M94" s="11"/>
      <c r="N94" s="4"/>
      <c r="O94" s="295"/>
      <c r="P94" s="296"/>
      <c r="Q94" s="296"/>
      <c r="R94" s="297"/>
      <c r="S94" s="4"/>
      <c r="T94" s="4"/>
      <c r="U94" s="4"/>
      <c r="V94" s="4"/>
    </row>
    <row r="95" spans="1:22" s="5" customFormat="1" ht="13.2">
      <c r="A95" s="56"/>
      <c r="B95" s="11"/>
      <c r="C95" s="11" t="s">
        <v>250</v>
      </c>
      <c r="D95" s="11"/>
      <c r="E95" s="11" t="s">
        <v>53</v>
      </c>
      <c r="F95" s="11">
        <v>28</v>
      </c>
      <c r="G95" s="11"/>
      <c r="H95" s="11">
        <v>0</v>
      </c>
      <c r="I95" s="300"/>
      <c r="J95" s="4"/>
      <c r="K95" s="11"/>
      <c r="L95" s="11"/>
      <c r="M95" s="11"/>
      <c r="N95" s="4"/>
      <c r="O95" s="295"/>
      <c r="P95" s="296"/>
      <c r="Q95" s="296"/>
      <c r="R95" s="297"/>
      <c r="S95" s="4"/>
      <c r="T95" s="4"/>
      <c r="U95" s="4"/>
      <c r="V95" s="4"/>
    </row>
    <row r="96" spans="1:22" s="5" customFormat="1" ht="13.2">
      <c r="A96" s="56"/>
      <c r="B96" s="11"/>
      <c r="C96" s="11" t="s">
        <v>252</v>
      </c>
      <c r="D96" s="11"/>
      <c r="E96" s="11" t="s">
        <v>253</v>
      </c>
      <c r="F96" s="11">
        <v>16</v>
      </c>
      <c r="G96" s="11"/>
      <c r="H96" s="11"/>
      <c r="I96" s="300"/>
      <c r="J96" s="4"/>
      <c r="K96" s="11"/>
      <c r="L96" s="11"/>
      <c r="M96" s="11"/>
      <c r="N96" s="4"/>
      <c r="O96" s="295"/>
      <c r="P96" s="296"/>
      <c r="Q96" s="296"/>
      <c r="R96" s="297"/>
      <c r="S96" s="4"/>
      <c r="T96" s="4"/>
      <c r="U96" s="4"/>
      <c r="V96" s="4"/>
    </row>
    <row r="97" spans="1:22" s="5" customFormat="1" ht="13.2">
      <c r="A97" s="56"/>
      <c r="B97" s="11"/>
      <c r="C97" s="11" t="s">
        <v>252</v>
      </c>
      <c r="D97" s="11"/>
      <c r="E97" s="11" t="s">
        <v>108</v>
      </c>
      <c r="F97" s="11">
        <v>1</v>
      </c>
      <c r="G97" s="11"/>
      <c r="H97" s="11"/>
      <c r="I97" s="300"/>
      <c r="J97" s="4"/>
      <c r="K97" s="11"/>
      <c r="L97" s="11"/>
      <c r="M97" s="11"/>
      <c r="N97" s="4"/>
      <c r="O97" s="295"/>
      <c r="P97" s="296"/>
      <c r="Q97" s="296"/>
      <c r="R97" s="297"/>
      <c r="S97" s="4"/>
      <c r="T97" s="4"/>
      <c r="U97" s="4"/>
      <c r="V97" s="4"/>
    </row>
    <row r="98" spans="1:22" s="5" customFormat="1" ht="13.2">
      <c r="A98" s="56"/>
      <c r="B98" s="11"/>
      <c r="C98" s="11" t="s">
        <v>254</v>
      </c>
      <c r="D98" s="11"/>
      <c r="E98" s="11" t="s">
        <v>255</v>
      </c>
      <c r="F98" s="11">
        <v>2</v>
      </c>
      <c r="G98" s="11"/>
      <c r="H98" s="11"/>
      <c r="I98" s="300"/>
      <c r="J98" s="4"/>
      <c r="K98" s="11"/>
      <c r="L98" s="11"/>
      <c r="M98" s="11"/>
      <c r="N98" s="4"/>
      <c r="O98" s="295"/>
      <c r="P98" s="296"/>
      <c r="Q98" s="296"/>
      <c r="R98" s="297"/>
      <c r="S98" s="4"/>
      <c r="T98" s="4"/>
      <c r="U98" s="4"/>
      <c r="V98" s="4"/>
    </row>
    <row r="99" spans="1:22" s="5" customFormat="1" ht="13.2">
      <c r="A99" s="56"/>
      <c r="B99" s="11"/>
      <c r="C99" s="11" t="s">
        <v>256</v>
      </c>
      <c r="D99" s="11"/>
      <c r="E99" s="11" t="s">
        <v>133</v>
      </c>
      <c r="F99" s="11">
        <v>6</v>
      </c>
      <c r="G99" s="11"/>
      <c r="H99" s="11">
        <v>0</v>
      </c>
      <c r="I99" s="300"/>
      <c r="J99" s="4"/>
      <c r="K99" s="11"/>
      <c r="L99" s="11"/>
      <c r="M99" s="11"/>
      <c r="N99" s="4"/>
      <c r="O99" s="295"/>
      <c r="P99" s="296"/>
      <c r="Q99" s="296"/>
      <c r="R99" s="297"/>
      <c r="S99" s="4"/>
      <c r="T99" s="4"/>
      <c r="U99" s="4"/>
      <c r="V99" s="4"/>
    </row>
    <row r="100" spans="1:22" s="5" customFormat="1" ht="13.2">
      <c r="A100" s="56"/>
      <c r="B100" s="11"/>
      <c r="C100" s="11" t="s">
        <v>259</v>
      </c>
      <c r="D100" s="11"/>
      <c r="E100" s="11" t="s">
        <v>258</v>
      </c>
      <c r="F100" s="11">
        <v>14</v>
      </c>
      <c r="G100" s="11"/>
      <c r="H100" s="11"/>
      <c r="I100" s="300"/>
      <c r="J100" s="4"/>
      <c r="K100" s="11"/>
      <c r="L100" s="11"/>
      <c r="M100" s="11"/>
      <c r="N100" s="4"/>
      <c r="O100" s="295"/>
      <c r="P100" s="296"/>
      <c r="Q100" s="296"/>
      <c r="R100" s="297"/>
      <c r="S100" s="4"/>
      <c r="T100" s="4"/>
      <c r="U100" s="4"/>
      <c r="V100" s="4"/>
    </row>
    <row r="101" spans="1:22" s="5" customFormat="1" ht="13.2">
      <c r="A101" s="56"/>
      <c r="B101" s="11"/>
      <c r="C101" s="11" t="s">
        <v>261</v>
      </c>
      <c r="D101" s="11"/>
      <c r="E101" s="11" t="s">
        <v>89</v>
      </c>
      <c r="F101" s="11">
        <v>1</v>
      </c>
      <c r="G101" s="11"/>
      <c r="H101" s="11"/>
      <c r="I101" s="300"/>
      <c r="J101" s="4"/>
      <c r="K101" s="11"/>
      <c r="L101" s="11"/>
      <c r="M101" s="11"/>
      <c r="N101" s="4"/>
      <c r="O101" s="295"/>
      <c r="P101" s="296"/>
      <c r="Q101" s="296"/>
      <c r="R101" s="297"/>
      <c r="S101" s="4"/>
      <c r="T101" s="4"/>
      <c r="U101" s="4"/>
      <c r="V101" s="4"/>
    </row>
    <row r="102" spans="1:22" s="5" customFormat="1" ht="13.2">
      <c r="A102" s="56"/>
      <c r="B102" s="11"/>
      <c r="C102" s="11" t="s">
        <v>265</v>
      </c>
      <c r="D102" s="11"/>
      <c r="E102" s="11" t="s">
        <v>82</v>
      </c>
      <c r="F102" s="11">
        <v>4</v>
      </c>
      <c r="G102" s="11"/>
      <c r="H102" s="11"/>
      <c r="I102" s="300"/>
      <c r="J102" s="4"/>
      <c r="K102" s="11"/>
      <c r="L102" s="11"/>
      <c r="M102" s="11"/>
      <c r="N102" s="4"/>
      <c r="O102" s="295"/>
      <c r="P102" s="296"/>
      <c r="Q102" s="296"/>
      <c r="R102" s="297"/>
      <c r="S102" s="4"/>
      <c r="T102" s="4"/>
      <c r="U102" s="4"/>
      <c r="V102" s="4"/>
    </row>
    <row r="103" spans="1:22" s="5" customFormat="1" ht="13.2">
      <c r="A103" s="56"/>
      <c r="B103" s="11"/>
      <c r="C103" s="11" t="s">
        <v>266</v>
      </c>
      <c r="D103" s="11"/>
      <c r="E103" s="11" t="s">
        <v>53</v>
      </c>
      <c r="F103" s="11">
        <v>14</v>
      </c>
      <c r="G103" s="11"/>
      <c r="H103" s="11">
        <v>0</v>
      </c>
      <c r="I103" s="300"/>
      <c r="J103" s="4"/>
      <c r="K103" s="11"/>
      <c r="L103" s="11"/>
      <c r="M103" s="11"/>
      <c r="N103" s="4"/>
      <c r="O103" s="295"/>
      <c r="P103" s="296"/>
      <c r="Q103" s="296"/>
      <c r="R103" s="297"/>
      <c r="S103" s="4"/>
      <c r="T103" s="4"/>
      <c r="U103" s="4"/>
      <c r="V103" s="4"/>
    </row>
    <row r="104" spans="1:22" s="5" customFormat="1" ht="13.2">
      <c r="A104" s="56"/>
      <c r="B104" s="11"/>
      <c r="C104" s="11" t="s">
        <v>268</v>
      </c>
      <c r="D104" s="11"/>
      <c r="E104" s="11" t="s">
        <v>68</v>
      </c>
      <c r="F104" s="11">
        <v>6</v>
      </c>
      <c r="G104" s="11"/>
      <c r="H104" s="11">
        <v>0</v>
      </c>
      <c r="I104" s="300"/>
      <c r="J104" s="4"/>
      <c r="K104" s="11"/>
      <c r="L104" s="11"/>
      <c r="M104" s="11"/>
      <c r="N104" s="4"/>
      <c r="O104" s="295"/>
      <c r="P104" s="296"/>
      <c r="Q104" s="296"/>
      <c r="R104" s="297"/>
      <c r="S104" s="4"/>
      <c r="T104" s="4"/>
      <c r="U104" s="4"/>
      <c r="V104" s="4"/>
    </row>
    <row r="105" spans="1:22" s="5" customFormat="1" ht="13.2">
      <c r="A105" s="56"/>
      <c r="B105" s="11"/>
      <c r="C105" s="11" t="s">
        <v>270</v>
      </c>
      <c r="D105" s="11"/>
      <c r="E105" s="11" t="s">
        <v>271</v>
      </c>
      <c r="F105" s="11">
        <v>12</v>
      </c>
      <c r="G105" s="11"/>
      <c r="H105" s="11"/>
      <c r="I105" s="300"/>
      <c r="J105" s="4"/>
      <c r="K105" s="11"/>
      <c r="L105" s="11"/>
      <c r="M105" s="11"/>
      <c r="N105" s="4"/>
      <c r="O105" s="295"/>
      <c r="P105" s="296"/>
      <c r="Q105" s="296"/>
      <c r="R105" s="297"/>
      <c r="S105" s="4"/>
      <c r="T105" s="4"/>
      <c r="U105" s="4"/>
      <c r="V105" s="4"/>
    </row>
    <row r="106" spans="1:22" s="5" customFormat="1" ht="13.2">
      <c r="A106" s="56"/>
      <c r="B106" s="11"/>
      <c r="C106" s="11" t="s">
        <v>275</v>
      </c>
      <c r="D106" s="11"/>
      <c r="E106" s="11" t="s">
        <v>188</v>
      </c>
      <c r="F106" s="11">
        <v>131</v>
      </c>
      <c r="G106" s="11"/>
      <c r="H106" s="11">
        <v>0</v>
      </c>
      <c r="I106" s="300"/>
      <c r="J106" s="4"/>
      <c r="K106" s="11"/>
      <c r="L106" s="11"/>
      <c r="M106" s="11"/>
      <c r="N106" s="4"/>
      <c r="O106" s="295"/>
      <c r="P106" s="296"/>
      <c r="Q106" s="296"/>
      <c r="R106" s="297"/>
      <c r="S106" s="4"/>
      <c r="T106" s="4"/>
      <c r="U106" s="4"/>
      <c r="V106" s="4"/>
    </row>
    <row r="107" spans="1:22" s="5" customFormat="1" ht="13.2">
      <c r="A107" s="56"/>
      <c r="B107" s="11"/>
      <c r="C107" s="11" t="s">
        <v>276</v>
      </c>
      <c r="D107" s="11"/>
      <c r="E107" s="11" t="s">
        <v>188</v>
      </c>
      <c r="F107" s="11">
        <v>1</v>
      </c>
      <c r="G107" s="11"/>
      <c r="H107" s="11"/>
      <c r="I107" s="300"/>
      <c r="J107" s="4"/>
      <c r="K107" s="11"/>
      <c r="L107" s="11"/>
      <c r="M107" s="11"/>
      <c r="N107" s="4"/>
      <c r="O107" s="295"/>
      <c r="P107" s="296"/>
      <c r="Q107" s="296"/>
      <c r="R107" s="297"/>
      <c r="S107" s="4"/>
      <c r="T107" s="4"/>
      <c r="U107" s="4"/>
      <c r="V107" s="4"/>
    </row>
    <row r="108" spans="1:22" s="5" customFormat="1" ht="13.2">
      <c r="A108" s="56"/>
      <c r="B108" s="11"/>
      <c r="C108" s="11" t="s">
        <v>277</v>
      </c>
      <c r="D108" s="11"/>
      <c r="E108" s="11" t="s">
        <v>52</v>
      </c>
      <c r="F108" s="11">
        <v>1</v>
      </c>
      <c r="G108" s="11"/>
      <c r="H108" s="11"/>
      <c r="I108" s="300"/>
      <c r="J108" s="4"/>
      <c r="K108" s="11"/>
      <c r="L108" s="11"/>
      <c r="M108" s="11"/>
      <c r="N108" s="4"/>
      <c r="O108" s="295"/>
      <c r="P108" s="296"/>
      <c r="Q108" s="296"/>
      <c r="R108" s="297"/>
      <c r="S108" s="4"/>
      <c r="T108" s="4"/>
      <c r="U108" s="4"/>
      <c r="V108" s="4"/>
    </row>
    <row r="109" spans="1:22" s="5" customFormat="1" ht="13.2">
      <c r="A109" s="56"/>
      <c r="B109" s="11"/>
      <c r="C109" s="11" t="s">
        <v>277</v>
      </c>
      <c r="D109" s="11"/>
      <c r="E109" s="11" t="s">
        <v>54</v>
      </c>
      <c r="F109" s="11">
        <v>22</v>
      </c>
      <c r="G109" s="11"/>
      <c r="H109" s="11"/>
      <c r="I109" s="300"/>
      <c r="J109" s="4"/>
      <c r="K109" s="11"/>
      <c r="L109" s="11"/>
      <c r="M109" s="11"/>
      <c r="N109" s="4"/>
      <c r="O109" s="295"/>
      <c r="P109" s="296"/>
      <c r="Q109" s="296"/>
      <c r="R109" s="297"/>
      <c r="S109" s="4"/>
      <c r="T109" s="4"/>
      <c r="U109" s="4"/>
      <c r="V109" s="4"/>
    </row>
    <row r="110" spans="1:22" s="5" customFormat="1" ht="13.2">
      <c r="A110" s="56"/>
      <c r="B110" s="11"/>
      <c r="C110" s="11" t="s">
        <v>280</v>
      </c>
      <c r="D110" s="11"/>
      <c r="E110" s="11" t="s">
        <v>281</v>
      </c>
      <c r="F110" s="11">
        <v>1</v>
      </c>
      <c r="G110" s="11"/>
      <c r="H110" s="11"/>
      <c r="I110" s="300"/>
      <c r="J110" s="4"/>
      <c r="K110" s="11"/>
      <c r="L110" s="11"/>
      <c r="M110" s="11"/>
      <c r="N110" s="4"/>
      <c r="O110" s="295"/>
      <c r="P110" s="296"/>
      <c r="Q110" s="296"/>
      <c r="R110" s="297"/>
      <c r="S110" s="4"/>
      <c r="T110" s="4"/>
      <c r="U110" s="4"/>
      <c r="V110" s="4"/>
    </row>
    <row r="111" spans="1:22" s="5" customFormat="1" ht="13.2">
      <c r="A111" s="56"/>
      <c r="B111" s="11"/>
      <c r="C111" s="11" t="s">
        <v>282</v>
      </c>
      <c r="D111" s="11"/>
      <c r="E111" s="11" t="s">
        <v>198</v>
      </c>
      <c r="F111" s="11">
        <v>18</v>
      </c>
      <c r="G111" s="11">
        <v>1</v>
      </c>
      <c r="H111" s="11">
        <v>1</v>
      </c>
      <c r="I111" s="300">
        <v>0</v>
      </c>
      <c r="J111" s="4"/>
      <c r="K111" s="11"/>
      <c r="L111" s="11"/>
      <c r="M111" s="11"/>
      <c r="N111" s="4"/>
      <c r="O111" s="295"/>
      <c r="P111" s="296"/>
      <c r="Q111" s="296"/>
      <c r="R111" s="297"/>
      <c r="S111" s="4"/>
      <c r="T111" s="4"/>
      <c r="U111" s="4"/>
      <c r="V111" s="4"/>
    </row>
    <row r="112" spans="1:22" s="5" customFormat="1" ht="13.2">
      <c r="A112" s="56"/>
      <c r="B112" s="11"/>
      <c r="C112" s="11" t="s">
        <v>283</v>
      </c>
      <c r="D112" s="11"/>
      <c r="E112" s="11" t="s">
        <v>284</v>
      </c>
      <c r="F112" s="11">
        <v>30</v>
      </c>
      <c r="G112" s="11"/>
      <c r="H112" s="11">
        <v>0</v>
      </c>
      <c r="I112" s="300"/>
      <c r="J112" s="4"/>
      <c r="K112" s="11"/>
      <c r="L112" s="11"/>
      <c r="M112" s="11"/>
      <c r="N112" s="4"/>
      <c r="O112" s="295"/>
      <c r="P112" s="296"/>
      <c r="Q112" s="296"/>
      <c r="R112" s="297"/>
      <c r="S112" s="4"/>
      <c r="T112" s="4"/>
      <c r="U112" s="4"/>
      <c r="V112" s="4"/>
    </row>
    <row r="113" spans="1:22" s="5" customFormat="1" ht="13.2">
      <c r="A113" s="56"/>
      <c r="B113" s="11"/>
      <c r="C113" s="11" t="s">
        <v>285</v>
      </c>
      <c r="D113" s="11"/>
      <c r="E113" s="11" t="s">
        <v>286</v>
      </c>
      <c r="F113" s="11">
        <v>45</v>
      </c>
      <c r="G113" s="11"/>
      <c r="H113" s="11">
        <v>0</v>
      </c>
      <c r="I113" s="300"/>
      <c r="J113" s="4"/>
      <c r="K113" s="11"/>
      <c r="L113" s="11"/>
      <c r="M113" s="11"/>
      <c r="N113" s="4"/>
      <c r="O113" s="295"/>
      <c r="P113" s="296"/>
      <c r="Q113" s="296"/>
      <c r="R113" s="297"/>
      <c r="S113" s="4"/>
      <c r="T113" s="4"/>
      <c r="U113" s="4"/>
      <c r="V113" s="4"/>
    </row>
    <row r="114" spans="1:22" s="5" customFormat="1" ht="13.2">
      <c r="A114" s="56"/>
      <c r="B114" s="11"/>
      <c r="C114" s="11" t="s">
        <v>287</v>
      </c>
      <c r="D114" s="11"/>
      <c r="E114" s="11" t="s">
        <v>81</v>
      </c>
      <c r="F114" s="11">
        <v>295</v>
      </c>
      <c r="G114" s="11">
        <v>2</v>
      </c>
      <c r="H114" s="11">
        <v>2</v>
      </c>
      <c r="I114" s="300">
        <v>1</v>
      </c>
      <c r="J114" s="4"/>
      <c r="K114" s="11"/>
      <c r="L114" s="11"/>
      <c r="M114" s="11"/>
      <c r="N114" s="4"/>
      <c r="O114" s="295"/>
      <c r="P114" s="296"/>
      <c r="Q114" s="296"/>
      <c r="R114" s="297"/>
      <c r="S114" s="4"/>
      <c r="T114" s="4"/>
      <c r="U114" s="4"/>
      <c r="V114" s="4"/>
    </row>
    <row r="115" spans="1:22" s="5" customFormat="1" ht="13.2">
      <c r="A115" s="56"/>
      <c r="B115" s="11"/>
      <c r="C115" s="11" t="s">
        <v>289</v>
      </c>
      <c r="D115" s="11"/>
      <c r="E115" s="11" t="s">
        <v>290</v>
      </c>
      <c r="F115" s="11">
        <v>5</v>
      </c>
      <c r="G115" s="11"/>
      <c r="H115" s="11">
        <v>0</v>
      </c>
      <c r="I115" s="300"/>
      <c r="J115" s="4"/>
      <c r="K115" s="11"/>
      <c r="L115" s="11"/>
      <c r="M115" s="11"/>
      <c r="N115" s="4"/>
      <c r="O115" s="295"/>
      <c r="P115" s="296"/>
      <c r="Q115" s="296"/>
      <c r="R115" s="297"/>
      <c r="S115" s="4"/>
      <c r="T115" s="4"/>
      <c r="U115" s="4"/>
      <c r="V115" s="4"/>
    </row>
    <row r="116" spans="1:22" s="5" customFormat="1" ht="13.2">
      <c r="A116" s="56"/>
      <c r="B116" s="11"/>
      <c r="C116" s="11" t="s">
        <v>634</v>
      </c>
      <c r="D116" s="11"/>
      <c r="E116" s="11" t="s">
        <v>155</v>
      </c>
      <c r="F116" s="11">
        <v>1</v>
      </c>
      <c r="G116" s="11"/>
      <c r="H116" s="11">
        <v>0</v>
      </c>
      <c r="I116" s="300"/>
      <c r="J116" s="4"/>
      <c r="K116" s="11"/>
      <c r="L116" s="11"/>
      <c r="M116" s="11"/>
      <c r="N116" s="4"/>
      <c r="O116" s="295"/>
      <c r="P116" s="296"/>
      <c r="Q116" s="296"/>
      <c r="R116" s="297"/>
      <c r="S116" s="4"/>
      <c r="T116" s="4"/>
      <c r="U116" s="4"/>
      <c r="V116" s="4"/>
    </row>
    <row r="117" spans="1:22" s="5" customFormat="1" ht="13.2">
      <c r="A117" s="56"/>
      <c r="B117" s="11"/>
      <c r="C117" s="11" t="s">
        <v>293</v>
      </c>
      <c r="D117" s="11"/>
      <c r="E117" s="11" t="s">
        <v>198</v>
      </c>
      <c r="F117" s="11">
        <v>7</v>
      </c>
      <c r="G117" s="11"/>
      <c r="H117" s="11"/>
      <c r="I117" s="300"/>
      <c r="J117" s="4"/>
      <c r="K117" s="11"/>
      <c r="L117" s="11"/>
      <c r="M117" s="11"/>
      <c r="N117" s="4"/>
      <c r="O117" s="295"/>
      <c r="P117" s="296"/>
      <c r="Q117" s="296"/>
      <c r="R117" s="297"/>
      <c r="S117" s="4"/>
      <c r="T117" s="4"/>
      <c r="U117" s="4"/>
      <c r="V117" s="4"/>
    </row>
    <row r="118" spans="1:22" s="5" customFormat="1" ht="13.2">
      <c r="A118" s="56"/>
      <c r="B118" s="11"/>
      <c r="C118" s="11" t="s">
        <v>294</v>
      </c>
      <c r="D118" s="11"/>
      <c r="E118" s="11" t="s">
        <v>295</v>
      </c>
      <c r="F118" s="11">
        <v>7</v>
      </c>
      <c r="G118" s="11"/>
      <c r="H118" s="11">
        <v>0</v>
      </c>
      <c r="I118" s="300"/>
      <c r="J118" s="4"/>
      <c r="K118" s="11"/>
      <c r="L118" s="11"/>
      <c r="M118" s="11"/>
      <c r="N118" s="4"/>
      <c r="O118" s="295"/>
      <c r="P118" s="296"/>
      <c r="Q118" s="296"/>
      <c r="R118" s="297"/>
      <c r="S118" s="4"/>
      <c r="T118" s="4"/>
      <c r="U118" s="4"/>
      <c r="V118" s="4"/>
    </row>
    <row r="119" spans="1:22" s="5" customFormat="1" ht="13.2">
      <c r="A119" s="56"/>
      <c r="B119" s="11"/>
      <c r="C119" s="11" t="s">
        <v>298</v>
      </c>
      <c r="D119" s="11"/>
      <c r="E119" s="11" t="s">
        <v>299</v>
      </c>
      <c r="F119" s="11">
        <v>11</v>
      </c>
      <c r="G119" s="11"/>
      <c r="H119" s="11"/>
      <c r="I119" s="300"/>
      <c r="J119" s="4"/>
      <c r="K119" s="11"/>
      <c r="L119" s="11"/>
      <c r="M119" s="11"/>
      <c r="N119" s="4"/>
      <c r="O119" s="295"/>
      <c r="P119" s="296"/>
      <c r="Q119" s="296"/>
      <c r="R119" s="297"/>
      <c r="S119" s="4"/>
      <c r="T119" s="4"/>
      <c r="U119" s="4"/>
      <c r="V119" s="4"/>
    </row>
    <row r="120" spans="1:22" s="5" customFormat="1" ht="13.2">
      <c r="A120" s="56"/>
      <c r="B120" s="11"/>
      <c r="C120" s="11" t="s">
        <v>300</v>
      </c>
      <c r="D120" s="11"/>
      <c r="E120" s="11" t="s">
        <v>301</v>
      </c>
      <c r="F120" s="11">
        <v>8</v>
      </c>
      <c r="G120" s="11"/>
      <c r="H120" s="11"/>
      <c r="I120" s="300"/>
      <c r="J120" s="4"/>
      <c r="K120" s="11"/>
      <c r="L120" s="11"/>
      <c r="M120" s="11"/>
      <c r="N120" s="4"/>
      <c r="O120" s="295"/>
      <c r="P120" s="296"/>
      <c r="Q120" s="296"/>
      <c r="R120" s="297"/>
      <c r="S120" s="4"/>
      <c r="T120" s="4"/>
      <c r="U120" s="4"/>
      <c r="V120" s="4"/>
    </row>
    <row r="121" spans="1:22" s="5" customFormat="1" ht="13.2">
      <c r="A121" s="56"/>
      <c r="B121" s="11"/>
      <c r="C121" s="11" t="s">
        <v>302</v>
      </c>
      <c r="D121" s="11"/>
      <c r="E121" s="11" t="s">
        <v>122</v>
      </c>
      <c r="F121" s="11">
        <v>1</v>
      </c>
      <c r="G121" s="11"/>
      <c r="H121" s="11"/>
      <c r="I121" s="300"/>
      <c r="J121" s="4"/>
      <c r="K121" s="11"/>
      <c r="L121" s="11"/>
      <c r="M121" s="11"/>
      <c r="N121" s="4"/>
      <c r="O121" s="295"/>
      <c r="P121" s="296"/>
      <c r="Q121" s="296"/>
      <c r="R121" s="297"/>
      <c r="S121" s="4"/>
      <c r="T121" s="4"/>
      <c r="U121" s="4"/>
      <c r="V121" s="4"/>
    </row>
    <row r="122" spans="1:22" s="5" customFormat="1" ht="13.2">
      <c r="A122" s="56"/>
      <c r="B122" s="11"/>
      <c r="C122" s="11" t="s">
        <v>303</v>
      </c>
      <c r="D122" s="11"/>
      <c r="E122" s="11" t="s">
        <v>68</v>
      </c>
      <c r="F122" s="11">
        <v>192</v>
      </c>
      <c r="G122" s="11">
        <v>1</v>
      </c>
      <c r="H122" s="11">
        <v>1</v>
      </c>
      <c r="I122" s="300">
        <v>1</v>
      </c>
      <c r="J122" s="4"/>
      <c r="K122" s="11"/>
      <c r="L122" s="11"/>
      <c r="M122" s="11"/>
      <c r="N122" s="4"/>
      <c r="O122" s="295"/>
      <c r="P122" s="296"/>
      <c r="Q122" s="296"/>
      <c r="R122" s="297"/>
      <c r="S122" s="4"/>
      <c r="T122" s="4"/>
      <c r="U122" s="4"/>
      <c r="V122" s="4"/>
    </row>
    <row r="123" spans="1:22" s="5" customFormat="1" ht="13.2">
      <c r="A123" s="56"/>
      <c r="B123" s="11"/>
      <c r="C123" s="11" t="s">
        <v>304</v>
      </c>
      <c r="D123" s="11"/>
      <c r="E123" s="11" t="s">
        <v>305</v>
      </c>
      <c r="F123" s="11">
        <v>5</v>
      </c>
      <c r="G123" s="11"/>
      <c r="H123" s="11"/>
      <c r="I123" s="300"/>
      <c r="J123" s="4"/>
      <c r="K123" s="11"/>
      <c r="L123" s="11"/>
      <c r="M123" s="11"/>
      <c r="N123" s="4"/>
      <c r="O123" s="295"/>
      <c r="P123" s="296"/>
      <c r="Q123" s="296"/>
      <c r="R123" s="297"/>
      <c r="S123" s="4"/>
      <c r="T123" s="4"/>
      <c r="U123" s="4"/>
      <c r="V123" s="4"/>
    </row>
    <row r="124" spans="1:22" s="5" customFormat="1" ht="13.2">
      <c r="A124" s="56"/>
      <c r="B124" s="11"/>
      <c r="C124" s="11" t="s">
        <v>306</v>
      </c>
      <c r="D124" s="11"/>
      <c r="E124" s="11" t="s">
        <v>273</v>
      </c>
      <c r="F124" s="11">
        <v>4</v>
      </c>
      <c r="G124" s="11"/>
      <c r="H124" s="11"/>
      <c r="I124" s="300"/>
      <c r="J124" s="4"/>
      <c r="K124" s="11"/>
      <c r="L124" s="11"/>
      <c r="M124" s="11"/>
      <c r="N124" s="4"/>
      <c r="O124" s="295"/>
      <c r="P124" s="296"/>
      <c r="Q124" s="296"/>
      <c r="R124" s="297"/>
      <c r="S124" s="4"/>
      <c r="T124" s="4"/>
      <c r="U124" s="4"/>
      <c r="V124" s="4"/>
    </row>
    <row r="125" spans="1:22" s="5" customFormat="1" ht="13.2">
      <c r="A125" s="56"/>
      <c r="B125" s="11"/>
      <c r="C125" s="11" t="s">
        <v>311</v>
      </c>
      <c r="D125" s="11"/>
      <c r="E125" s="11" t="s">
        <v>312</v>
      </c>
      <c r="F125" s="11">
        <v>6</v>
      </c>
      <c r="G125" s="11"/>
      <c r="H125" s="11">
        <v>0</v>
      </c>
      <c r="I125" s="300"/>
      <c r="J125" s="4"/>
      <c r="K125" s="11"/>
      <c r="L125" s="11"/>
      <c r="M125" s="11"/>
      <c r="N125" s="4"/>
      <c r="O125" s="295"/>
      <c r="P125" s="296"/>
      <c r="Q125" s="296"/>
      <c r="R125" s="297"/>
      <c r="S125" s="4"/>
      <c r="T125" s="4"/>
      <c r="U125" s="4"/>
      <c r="V125" s="4"/>
    </row>
    <row r="126" spans="1:22" s="5" customFormat="1" ht="13.2">
      <c r="A126" s="56"/>
      <c r="B126" s="11"/>
      <c r="C126" s="11" t="s">
        <v>313</v>
      </c>
      <c r="D126" s="11"/>
      <c r="E126" s="11" t="s">
        <v>93</v>
      </c>
      <c r="F126" s="11">
        <v>3</v>
      </c>
      <c r="G126" s="11"/>
      <c r="H126" s="11">
        <v>0</v>
      </c>
      <c r="I126" s="300"/>
      <c r="J126" s="4"/>
      <c r="K126" s="11"/>
      <c r="L126" s="11"/>
      <c r="M126" s="11"/>
      <c r="N126" s="4"/>
      <c r="O126" s="295"/>
      <c r="P126" s="296"/>
      <c r="Q126" s="296"/>
      <c r="R126" s="297"/>
      <c r="S126" s="4"/>
      <c r="T126" s="4"/>
      <c r="U126" s="4"/>
      <c r="V126" s="4"/>
    </row>
    <row r="127" spans="1:22" s="5" customFormat="1" ht="13.2">
      <c r="A127" s="56"/>
      <c r="B127" s="11"/>
      <c r="C127" s="11" t="s">
        <v>316</v>
      </c>
      <c r="D127" s="11"/>
      <c r="E127" s="11" t="s">
        <v>317</v>
      </c>
      <c r="F127" s="11">
        <v>12</v>
      </c>
      <c r="G127" s="11"/>
      <c r="H127" s="11"/>
      <c r="I127" s="300"/>
      <c r="J127" s="4"/>
      <c r="K127" s="11"/>
      <c r="L127" s="11"/>
      <c r="M127" s="11"/>
      <c r="N127" s="4"/>
      <c r="O127" s="295"/>
      <c r="P127" s="296"/>
      <c r="Q127" s="296"/>
      <c r="R127" s="297"/>
      <c r="S127" s="4"/>
      <c r="T127" s="4"/>
      <c r="U127" s="4"/>
      <c r="V127" s="4"/>
    </row>
    <row r="128" spans="1:22" s="5" customFormat="1" ht="13.2">
      <c r="A128" s="56"/>
      <c r="B128" s="11"/>
      <c r="C128" s="11" t="s">
        <v>318</v>
      </c>
      <c r="D128" s="11"/>
      <c r="E128" s="11" t="s">
        <v>319</v>
      </c>
      <c r="F128" s="11">
        <v>13</v>
      </c>
      <c r="G128" s="11"/>
      <c r="H128" s="11">
        <v>0</v>
      </c>
      <c r="I128" s="300"/>
      <c r="J128" s="4"/>
      <c r="K128" s="11"/>
      <c r="L128" s="11"/>
      <c r="M128" s="11"/>
      <c r="N128" s="4"/>
      <c r="O128" s="295"/>
      <c r="P128" s="296"/>
      <c r="Q128" s="296"/>
      <c r="R128" s="297"/>
      <c r="S128" s="4"/>
      <c r="T128" s="4"/>
      <c r="U128" s="4"/>
      <c r="V128" s="4"/>
    </row>
    <row r="129" spans="1:22" s="5" customFormat="1" ht="13.2">
      <c r="A129" s="56"/>
      <c r="B129" s="11"/>
      <c r="C129" s="11" t="s">
        <v>320</v>
      </c>
      <c r="D129" s="11"/>
      <c r="E129" s="11" t="s">
        <v>93</v>
      </c>
      <c r="F129" s="11">
        <v>1</v>
      </c>
      <c r="G129" s="11"/>
      <c r="H129" s="11"/>
      <c r="I129" s="300"/>
      <c r="J129" s="4"/>
      <c r="K129" s="11"/>
      <c r="L129" s="11"/>
      <c r="M129" s="11"/>
      <c r="N129" s="4"/>
      <c r="O129" s="295"/>
      <c r="P129" s="296"/>
      <c r="Q129" s="296"/>
      <c r="R129" s="297"/>
      <c r="S129" s="4"/>
      <c r="T129" s="4"/>
      <c r="U129" s="4"/>
      <c r="V129" s="4"/>
    </row>
    <row r="130" spans="1:22" s="5" customFormat="1" ht="13.2">
      <c r="A130" s="56"/>
      <c r="B130" s="11"/>
      <c r="C130" s="11" t="s">
        <v>327</v>
      </c>
      <c r="D130" s="11"/>
      <c r="E130" s="11" t="s">
        <v>96</v>
      </c>
      <c r="F130" s="11">
        <v>3</v>
      </c>
      <c r="G130" s="11"/>
      <c r="H130" s="11"/>
      <c r="I130" s="300"/>
      <c r="J130" s="4"/>
      <c r="K130" s="11"/>
      <c r="L130" s="11"/>
      <c r="M130" s="11"/>
      <c r="N130" s="4"/>
      <c r="O130" s="295"/>
      <c r="P130" s="296"/>
      <c r="Q130" s="296"/>
      <c r="R130" s="297"/>
      <c r="S130" s="4"/>
      <c r="T130" s="4"/>
      <c r="U130" s="4"/>
      <c r="V130" s="4"/>
    </row>
    <row r="131" spans="1:22" s="5" customFormat="1" ht="13.2">
      <c r="A131" s="56"/>
      <c r="B131" s="11"/>
      <c r="C131" s="11" t="s">
        <v>328</v>
      </c>
      <c r="D131" s="11"/>
      <c r="E131" s="11" t="s">
        <v>77</v>
      </c>
      <c r="F131" s="11">
        <v>37</v>
      </c>
      <c r="G131" s="11"/>
      <c r="H131" s="11">
        <v>0</v>
      </c>
      <c r="I131" s="300"/>
      <c r="J131" s="4"/>
      <c r="K131" s="11"/>
      <c r="L131" s="11"/>
      <c r="M131" s="11"/>
      <c r="N131" s="4"/>
      <c r="O131" s="295"/>
      <c r="P131" s="296"/>
      <c r="Q131" s="296"/>
      <c r="R131" s="297"/>
      <c r="S131" s="4"/>
      <c r="T131" s="4"/>
      <c r="U131" s="4"/>
      <c r="V131" s="4"/>
    </row>
    <row r="132" spans="1:22" s="5" customFormat="1" ht="13.2">
      <c r="A132" s="56"/>
      <c r="B132" s="11"/>
      <c r="C132" s="11" t="s">
        <v>331</v>
      </c>
      <c r="D132" s="11"/>
      <c r="E132" s="11" t="s">
        <v>96</v>
      </c>
      <c r="F132" s="11">
        <v>1</v>
      </c>
      <c r="G132" s="11"/>
      <c r="H132" s="11"/>
      <c r="I132" s="300"/>
      <c r="J132" s="4"/>
      <c r="K132" s="11"/>
      <c r="L132" s="11"/>
      <c r="M132" s="11"/>
      <c r="N132" s="4"/>
      <c r="O132" s="295"/>
      <c r="P132" s="296"/>
      <c r="Q132" s="296"/>
      <c r="R132" s="297"/>
      <c r="S132" s="4"/>
      <c r="T132" s="4"/>
      <c r="U132" s="4"/>
      <c r="V132" s="4"/>
    </row>
    <row r="133" spans="1:22" s="5" customFormat="1" ht="13.2">
      <c r="A133" s="56"/>
      <c r="B133" s="11"/>
      <c r="C133" s="11" t="s">
        <v>333</v>
      </c>
      <c r="D133" s="11"/>
      <c r="E133" s="11" t="s">
        <v>96</v>
      </c>
      <c r="F133" s="11">
        <v>1</v>
      </c>
      <c r="G133" s="11"/>
      <c r="H133" s="11"/>
      <c r="I133" s="300"/>
      <c r="J133" s="4"/>
      <c r="K133" s="11"/>
      <c r="L133" s="11"/>
      <c r="M133" s="11"/>
      <c r="N133" s="4"/>
      <c r="O133" s="295"/>
      <c r="P133" s="296"/>
      <c r="Q133" s="296"/>
      <c r="R133" s="297"/>
      <c r="S133" s="4"/>
      <c r="T133" s="4"/>
      <c r="U133" s="4"/>
      <c r="V133" s="4"/>
    </row>
    <row r="134" spans="1:22" s="5" customFormat="1" ht="13.2">
      <c r="A134" s="56"/>
      <c r="B134" s="11"/>
      <c r="C134" s="11" t="s">
        <v>335</v>
      </c>
      <c r="D134" s="11"/>
      <c r="E134" s="11" t="s">
        <v>336</v>
      </c>
      <c r="F134" s="11">
        <v>19</v>
      </c>
      <c r="G134" s="11">
        <v>1</v>
      </c>
      <c r="H134" s="11">
        <v>0</v>
      </c>
      <c r="I134" s="300"/>
      <c r="J134" s="4"/>
      <c r="K134" s="11"/>
      <c r="L134" s="11"/>
      <c r="M134" s="11"/>
      <c r="N134" s="4"/>
      <c r="O134" s="295"/>
      <c r="P134" s="296"/>
      <c r="Q134" s="296"/>
      <c r="R134" s="297"/>
      <c r="S134" s="4"/>
      <c r="T134" s="4"/>
      <c r="U134" s="4"/>
      <c r="V134" s="4"/>
    </row>
    <row r="135" spans="1:22" s="5" customFormat="1" ht="13.2">
      <c r="A135" s="56"/>
      <c r="B135" s="11"/>
      <c r="C135" s="11" t="s">
        <v>337</v>
      </c>
      <c r="D135" s="11"/>
      <c r="E135" s="11" t="s">
        <v>174</v>
      </c>
      <c r="F135" s="11">
        <v>16</v>
      </c>
      <c r="G135" s="11">
        <v>1</v>
      </c>
      <c r="H135" s="11">
        <v>1</v>
      </c>
      <c r="I135" s="300">
        <v>0</v>
      </c>
      <c r="J135" s="4"/>
      <c r="K135" s="11"/>
      <c r="L135" s="11"/>
      <c r="M135" s="11"/>
      <c r="N135" s="4"/>
      <c r="O135" s="295"/>
      <c r="P135" s="296"/>
      <c r="Q135" s="296"/>
      <c r="R135" s="297"/>
      <c r="S135" s="4"/>
      <c r="T135" s="4"/>
      <c r="U135" s="4"/>
      <c r="V135" s="4"/>
    </row>
    <row r="136" spans="1:22" s="5" customFormat="1" ht="13.2">
      <c r="A136" s="56"/>
      <c r="B136" s="11"/>
      <c r="C136" s="11" t="s">
        <v>341</v>
      </c>
      <c r="D136" s="11"/>
      <c r="E136" s="11" t="s">
        <v>142</v>
      </c>
      <c r="F136" s="11">
        <v>33</v>
      </c>
      <c r="G136" s="11"/>
      <c r="H136" s="11"/>
      <c r="I136" s="300"/>
      <c r="J136" s="4"/>
      <c r="K136" s="11"/>
      <c r="L136" s="11"/>
      <c r="M136" s="11"/>
      <c r="N136" s="4"/>
      <c r="O136" s="295"/>
      <c r="P136" s="296"/>
      <c r="Q136" s="296"/>
      <c r="R136" s="297"/>
      <c r="S136" s="4"/>
      <c r="T136" s="4"/>
      <c r="U136" s="4"/>
      <c r="V136" s="4"/>
    </row>
    <row r="137" spans="1:22" s="5" customFormat="1" ht="13.2">
      <c r="A137" s="56"/>
      <c r="B137" s="11"/>
      <c r="C137" s="11" t="s">
        <v>342</v>
      </c>
      <c r="D137" s="11"/>
      <c r="E137" s="11" t="s">
        <v>162</v>
      </c>
      <c r="F137" s="11">
        <v>94</v>
      </c>
      <c r="G137" s="11">
        <v>1</v>
      </c>
      <c r="H137" s="11">
        <v>1</v>
      </c>
      <c r="I137" s="300">
        <v>0</v>
      </c>
      <c r="J137" s="4"/>
      <c r="K137" s="11"/>
      <c r="L137" s="11"/>
      <c r="M137" s="11"/>
      <c r="N137" s="4"/>
      <c r="O137" s="295"/>
      <c r="P137" s="296"/>
      <c r="Q137" s="296"/>
      <c r="R137" s="297"/>
      <c r="S137" s="4"/>
      <c r="T137" s="4"/>
      <c r="U137" s="4"/>
      <c r="V137" s="4"/>
    </row>
    <row r="138" spans="1:22" s="5" customFormat="1" ht="13.2">
      <c r="A138" s="56"/>
      <c r="B138" s="11"/>
      <c r="C138" s="11" t="s">
        <v>343</v>
      </c>
      <c r="D138" s="11"/>
      <c r="E138" s="11" t="s">
        <v>190</v>
      </c>
      <c r="F138" s="11">
        <v>40</v>
      </c>
      <c r="G138" s="11">
        <v>1</v>
      </c>
      <c r="H138" s="11">
        <v>1</v>
      </c>
      <c r="I138" s="300">
        <v>1</v>
      </c>
      <c r="J138" s="4"/>
      <c r="K138" s="11"/>
      <c r="L138" s="11"/>
      <c r="M138" s="11"/>
      <c r="N138" s="4"/>
      <c r="O138" s="295"/>
      <c r="P138" s="296"/>
      <c r="Q138" s="296"/>
      <c r="R138" s="297"/>
      <c r="S138" s="4"/>
      <c r="T138" s="4"/>
      <c r="U138" s="4"/>
      <c r="V138" s="4"/>
    </row>
    <row r="139" spans="1:22" s="5" customFormat="1" ht="13.2">
      <c r="A139" s="56"/>
      <c r="B139" s="11"/>
      <c r="C139" s="11" t="s">
        <v>345</v>
      </c>
      <c r="D139" s="11"/>
      <c r="E139" s="11" t="s">
        <v>346</v>
      </c>
      <c r="F139" s="11">
        <v>5</v>
      </c>
      <c r="G139" s="11"/>
      <c r="H139" s="11"/>
      <c r="I139" s="300"/>
      <c r="J139" s="4"/>
      <c r="K139" s="11"/>
      <c r="L139" s="11"/>
      <c r="M139" s="11"/>
      <c r="N139" s="4"/>
      <c r="O139" s="295"/>
      <c r="P139" s="296"/>
      <c r="Q139" s="296"/>
      <c r="R139" s="297"/>
      <c r="S139" s="4"/>
      <c r="T139" s="4"/>
      <c r="U139" s="4"/>
      <c r="V139" s="4"/>
    </row>
    <row r="140" spans="1:22" s="5" customFormat="1" ht="13.2">
      <c r="A140" s="56"/>
      <c r="B140" s="11"/>
      <c r="C140" s="11" t="s">
        <v>348</v>
      </c>
      <c r="D140" s="11"/>
      <c r="E140" s="11" t="s">
        <v>349</v>
      </c>
      <c r="F140" s="11">
        <v>10</v>
      </c>
      <c r="G140" s="11"/>
      <c r="H140" s="11"/>
      <c r="I140" s="300"/>
      <c r="J140" s="4"/>
      <c r="K140" s="11"/>
      <c r="L140" s="11"/>
      <c r="M140" s="11"/>
      <c r="N140" s="4"/>
      <c r="O140" s="295"/>
      <c r="P140" s="296"/>
      <c r="Q140" s="296"/>
      <c r="R140" s="297"/>
      <c r="S140" s="4"/>
      <c r="T140" s="4"/>
      <c r="U140" s="4"/>
      <c r="V140" s="4"/>
    </row>
    <row r="141" spans="1:22" s="5" customFormat="1" ht="13.2">
      <c r="A141" s="56"/>
      <c r="B141" s="11"/>
      <c r="C141" s="11" t="s">
        <v>350</v>
      </c>
      <c r="D141" s="11"/>
      <c r="E141" s="11" t="s">
        <v>190</v>
      </c>
      <c r="F141" s="11">
        <v>688</v>
      </c>
      <c r="G141" s="11">
        <v>4</v>
      </c>
      <c r="H141" s="11">
        <v>3</v>
      </c>
      <c r="I141" s="300">
        <v>1.3333333333333299</v>
      </c>
      <c r="J141" s="4"/>
      <c r="K141" s="11"/>
      <c r="L141" s="11"/>
      <c r="M141" s="11"/>
      <c r="N141" s="4"/>
      <c r="O141" s="295"/>
      <c r="P141" s="296"/>
      <c r="Q141" s="296"/>
      <c r="R141" s="297"/>
      <c r="S141" s="4"/>
      <c r="T141" s="4"/>
      <c r="U141" s="4"/>
      <c r="V141" s="4"/>
    </row>
    <row r="142" spans="1:22" s="5" customFormat="1" ht="13.2">
      <c r="A142" s="56"/>
      <c r="B142" s="11"/>
      <c r="C142" s="11" t="s">
        <v>352</v>
      </c>
      <c r="D142" s="11"/>
      <c r="E142" s="11" t="s">
        <v>353</v>
      </c>
      <c r="F142" s="11">
        <v>35</v>
      </c>
      <c r="G142" s="11"/>
      <c r="H142" s="11">
        <v>0</v>
      </c>
      <c r="I142" s="300"/>
      <c r="J142" s="4"/>
      <c r="K142" s="11"/>
      <c r="L142" s="11"/>
      <c r="M142" s="11"/>
      <c r="N142" s="4"/>
      <c r="O142" s="295"/>
      <c r="P142" s="296"/>
      <c r="Q142" s="296"/>
      <c r="R142" s="297"/>
      <c r="S142" s="4"/>
      <c r="T142" s="4"/>
      <c r="U142" s="4"/>
      <c r="V142" s="4"/>
    </row>
    <row r="143" spans="1:22" s="5" customFormat="1" ht="13.2">
      <c r="A143" s="56"/>
      <c r="B143" s="11"/>
      <c r="C143" s="11" t="s">
        <v>635</v>
      </c>
      <c r="D143" s="11"/>
      <c r="E143" s="11" t="s">
        <v>323</v>
      </c>
      <c r="F143" s="11">
        <v>3</v>
      </c>
      <c r="G143" s="11"/>
      <c r="H143" s="11"/>
      <c r="I143" s="300"/>
      <c r="J143" s="4"/>
      <c r="K143" s="11"/>
      <c r="L143" s="11"/>
      <c r="M143" s="11"/>
      <c r="N143" s="4"/>
      <c r="O143" s="295"/>
      <c r="P143" s="296"/>
      <c r="Q143" s="296"/>
      <c r="R143" s="297"/>
      <c r="S143" s="4"/>
      <c r="T143" s="4"/>
      <c r="U143" s="4"/>
      <c r="V143" s="4"/>
    </row>
    <row r="144" spans="1:22" s="5" customFormat="1" ht="13.2">
      <c r="A144" s="56"/>
      <c r="B144" s="11"/>
      <c r="C144" s="11" t="s">
        <v>357</v>
      </c>
      <c r="D144" s="11"/>
      <c r="E144" s="11" t="s">
        <v>93</v>
      </c>
      <c r="F144" s="11">
        <v>4</v>
      </c>
      <c r="G144" s="11"/>
      <c r="H144" s="11"/>
      <c r="I144" s="300"/>
      <c r="J144" s="4"/>
      <c r="K144" s="11"/>
      <c r="L144" s="11"/>
      <c r="M144" s="11"/>
      <c r="N144" s="4"/>
      <c r="O144" s="295"/>
      <c r="P144" s="296"/>
      <c r="Q144" s="296"/>
      <c r="R144" s="297"/>
      <c r="S144" s="4"/>
      <c r="T144" s="4"/>
      <c r="U144" s="4"/>
      <c r="V144" s="4"/>
    </row>
    <row r="145" spans="1:22" s="5" customFormat="1" ht="13.2">
      <c r="A145" s="56"/>
      <c r="B145" s="11"/>
      <c r="C145" s="11" t="s">
        <v>358</v>
      </c>
      <c r="D145" s="11"/>
      <c r="E145" s="11" t="s">
        <v>359</v>
      </c>
      <c r="F145" s="11">
        <v>8</v>
      </c>
      <c r="G145" s="11"/>
      <c r="H145" s="11">
        <v>0</v>
      </c>
      <c r="I145" s="300"/>
      <c r="J145" s="4"/>
      <c r="K145" s="11"/>
      <c r="L145" s="11"/>
      <c r="M145" s="11"/>
      <c r="N145" s="4"/>
      <c r="O145" s="295"/>
      <c r="P145" s="296"/>
      <c r="Q145" s="296"/>
      <c r="R145" s="297"/>
      <c r="S145" s="4"/>
      <c r="T145" s="4"/>
      <c r="U145" s="4"/>
      <c r="V145" s="4"/>
    </row>
    <row r="146" spans="1:22" s="5" customFormat="1" ht="13.2">
      <c r="A146" s="56"/>
      <c r="B146" s="11"/>
      <c r="C146" s="11" t="s">
        <v>360</v>
      </c>
      <c r="D146" s="11"/>
      <c r="E146" s="11" t="s">
        <v>93</v>
      </c>
      <c r="F146" s="11">
        <v>2</v>
      </c>
      <c r="G146" s="11"/>
      <c r="H146" s="11"/>
      <c r="I146" s="300"/>
      <c r="J146" s="4"/>
      <c r="K146" s="11"/>
      <c r="L146" s="11"/>
      <c r="M146" s="11"/>
      <c r="N146" s="4"/>
      <c r="O146" s="295"/>
      <c r="P146" s="296"/>
      <c r="Q146" s="296"/>
      <c r="R146" s="297"/>
      <c r="S146" s="4"/>
      <c r="T146" s="4"/>
      <c r="U146" s="4"/>
      <c r="V146" s="4"/>
    </row>
    <row r="147" spans="1:22" s="5" customFormat="1" ht="13.2">
      <c r="A147" s="56"/>
      <c r="B147" s="11"/>
      <c r="C147" s="11" t="s">
        <v>361</v>
      </c>
      <c r="D147" s="11"/>
      <c r="E147" s="11" t="s">
        <v>198</v>
      </c>
      <c r="F147" s="11">
        <v>5</v>
      </c>
      <c r="G147" s="11"/>
      <c r="H147" s="11">
        <v>0</v>
      </c>
      <c r="I147" s="300"/>
      <c r="J147" s="4"/>
      <c r="K147" s="11"/>
      <c r="L147" s="11"/>
      <c r="M147" s="11"/>
      <c r="N147" s="4"/>
      <c r="O147" s="295"/>
      <c r="P147" s="296"/>
      <c r="Q147" s="296"/>
      <c r="R147" s="297"/>
      <c r="S147" s="4"/>
      <c r="T147" s="4"/>
      <c r="U147" s="4"/>
      <c r="V147" s="4"/>
    </row>
    <row r="148" spans="1:22" s="5" customFormat="1" ht="13.2">
      <c r="A148" s="56"/>
      <c r="B148" s="11"/>
      <c r="C148" s="11" t="s">
        <v>362</v>
      </c>
      <c r="D148" s="11"/>
      <c r="E148" s="11" t="s">
        <v>288</v>
      </c>
      <c r="F148" s="11">
        <v>35</v>
      </c>
      <c r="G148" s="11"/>
      <c r="H148" s="11">
        <v>0</v>
      </c>
      <c r="I148" s="300"/>
      <c r="J148" s="4"/>
      <c r="K148" s="11"/>
      <c r="L148" s="11"/>
      <c r="M148" s="11"/>
      <c r="N148" s="4"/>
      <c r="O148" s="295"/>
      <c r="P148" s="296"/>
      <c r="Q148" s="296"/>
      <c r="R148" s="297"/>
      <c r="S148" s="4"/>
      <c r="T148" s="4"/>
      <c r="U148" s="4"/>
      <c r="V148" s="4"/>
    </row>
    <row r="149" spans="1:22" s="5" customFormat="1" ht="13.2">
      <c r="A149" s="56"/>
      <c r="B149" s="11"/>
      <c r="C149" s="11" t="s">
        <v>363</v>
      </c>
      <c r="D149" s="11"/>
      <c r="E149" s="11" t="s">
        <v>94</v>
      </c>
      <c r="F149" s="11">
        <v>160</v>
      </c>
      <c r="G149" s="11">
        <v>3</v>
      </c>
      <c r="H149" s="11">
        <v>2</v>
      </c>
      <c r="I149" s="300">
        <v>2</v>
      </c>
      <c r="J149" s="4"/>
      <c r="K149" s="11"/>
      <c r="L149" s="11"/>
      <c r="M149" s="11"/>
      <c r="N149" s="4"/>
      <c r="O149" s="295"/>
      <c r="P149" s="296"/>
      <c r="Q149" s="296"/>
      <c r="R149" s="297"/>
      <c r="S149" s="4"/>
      <c r="T149" s="4"/>
      <c r="U149" s="4"/>
      <c r="V149" s="4"/>
    </row>
    <row r="150" spans="1:22" s="5" customFormat="1" ht="13.2">
      <c r="A150" s="56"/>
      <c r="B150" s="11"/>
      <c r="C150" s="11" t="s">
        <v>364</v>
      </c>
      <c r="D150" s="11"/>
      <c r="E150" s="11" t="s">
        <v>152</v>
      </c>
      <c r="F150" s="11">
        <v>10</v>
      </c>
      <c r="G150" s="11"/>
      <c r="H150" s="11"/>
      <c r="I150" s="300"/>
      <c r="J150" s="4"/>
      <c r="K150" s="11"/>
      <c r="L150" s="11"/>
      <c r="M150" s="11"/>
      <c r="N150" s="4"/>
      <c r="O150" s="295"/>
      <c r="P150" s="296"/>
      <c r="Q150" s="296"/>
      <c r="R150" s="297"/>
      <c r="S150" s="4"/>
      <c r="T150" s="4"/>
      <c r="U150" s="4"/>
      <c r="V150" s="4"/>
    </row>
    <row r="151" spans="1:22" s="5" customFormat="1" ht="13.2">
      <c r="A151" s="56"/>
      <c r="B151" s="11"/>
      <c r="C151" s="11" t="s">
        <v>365</v>
      </c>
      <c r="D151" s="11"/>
      <c r="E151" s="11" t="s">
        <v>366</v>
      </c>
      <c r="F151" s="11">
        <v>92</v>
      </c>
      <c r="G151" s="11">
        <v>1</v>
      </c>
      <c r="H151" s="11">
        <v>0</v>
      </c>
      <c r="I151" s="300"/>
      <c r="J151" s="4"/>
      <c r="K151" s="11"/>
      <c r="L151" s="11"/>
      <c r="M151" s="11"/>
      <c r="N151" s="4"/>
      <c r="O151" s="295"/>
      <c r="P151" s="296"/>
      <c r="Q151" s="296"/>
      <c r="R151" s="297"/>
      <c r="S151" s="4"/>
      <c r="T151" s="4"/>
      <c r="U151" s="4"/>
      <c r="V151" s="4"/>
    </row>
    <row r="152" spans="1:22" s="5" customFormat="1" ht="13.2">
      <c r="A152" s="56"/>
      <c r="B152" s="11"/>
      <c r="C152" s="11" t="s">
        <v>365</v>
      </c>
      <c r="D152" s="11"/>
      <c r="E152" s="11" t="s">
        <v>367</v>
      </c>
      <c r="F152" s="11">
        <v>1</v>
      </c>
      <c r="G152" s="11"/>
      <c r="H152" s="11"/>
      <c r="I152" s="300"/>
      <c r="J152" s="4"/>
      <c r="K152" s="11"/>
      <c r="L152" s="11"/>
      <c r="M152" s="11"/>
      <c r="N152" s="4"/>
      <c r="O152" s="295"/>
      <c r="P152" s="296"/>
      <c r="Q152" s="296"/>
      <c r="R152" s="297"/>
      <c r="S152" s="4"/>
      <c r="T152" s="4"/>
      <c r="U152" s="4"/>
      <c r="V152" s="4"/>
    </row>
    <row r="153" spans="1:22" s="5" customFormat="1" ht="13.2">
      <c r="A153" s="56"/>
      <c r="B153" s="11"/>
      <c r="C153" s="11" t="s">
        <v>636</v>
      </c>
      <c r="D153" s="11"/>
      <c r="E153" s="11" t="s">
        <v>73</v>
      </c>
      <c r="F153" s="11">
        <v>39</v>
      </c>
      <c r="G153" s="11"/>
      <c r="H153" s="11"/>
      <c r="I153" s="300"/>
      <c r="J153" s="4"/>
      <c r="K153" s="11"/>
      <c r="L153" s="11"/>
      <c r="M153" s="11"/>
      <c r="N153" s="4"/>
      <c r="O153" s="295"/>
      <c r="P153" s="296"/>
      <c r="Q153" s="296"/>
      <c r="R153" s="297"/>
      <c r="S153" s="4"/>
      <c r="T153" s="4"/>
      <c r="U153" s="4"/>
      <c r="V153" s="4"/>
    </row>
    <row r="154" spans="1:22" s="5" customFormat="1" ht="13.2">
      <c r="A154" s="56"/>
      <c r="B154" s="11"/>
      <c r="C154" s="11" t="s">
        <v>370</v>
      </c>
      <c r="D154" s="11"/>
      <c r="E154" s="11" t="s">
        <v>174</v>
      </c>
      <c r="F154" s="11">
        <v>49</v>
      </c>
      <c r="G154" s="11">
        <v>2</v>
      </c>
      <c r="H154" s="11">
        <v>0</v>
      </c>
      <c r="I154" s="300"/>
      <c r="J154" s="4"/>
      <c r="K154" s="11"/>
      <c r="L154" s="11"/>
      <c r="M154" s="11"/>
      <c r="N154" s="4"/>
      <c r="O154" s="295"/>
      <c r="P154" s="296"/>
      <c r="Q154" s="296"/>
      <c r="R154" s="297"/>
      <c r="S154" s="4"/>
      <c r="T154" s="4"/>
      <c r="U154" s="4"/>
      <c r="V154" s="4"/>
    </row>
    <row r="155" spans="1:22" s="5" customFormat="1" ht="13.2">
      <c r="A155" s="56"/>
      <c r="B155" s="11"/>
      <c r="C155" s="11" t="s">
        <v>372</v>
      </c>
      <c r="D155" s="11"/>
      <c r="E155" s="11" t="s">
        <v>112</v>
      </c>
      <c r="F155" s="11">
        <v>21</v>
      </c>
      <c r="G155" s="11"/>
      <c r="H155" s="11">
        <v>0</v>
      </c>
      <c r="I155" s="300"/>
      <c r="J155" s="4"/>
      <c r="K155" s="11"/>
      <c r="L155" s="11"/>
      <c r="M155" s="11"/>
      <c r="N155" s="4"/>
      <c r="O155" s="295"/>
      <c r="P155" s="296"/>
      <c r="Q155" s="296"/>
      <c r="R155" s="297"/>
      <c r="S155" s="4"/>
      <c r="T155" s="4"/>
      <c r="U155" s="4"/>
      <c r="V155" s="4"/>
    </row>
    <row r="156" spans="1:22" s="5" customFormat="1" ht="13.2">
      <c r="A156" s="56"/>
      <c r="B156" s="11"/>
      <c r="C156" s="11" t="s">
        <v>375</v>
      </c>
      <c r="D156" s="11"/>
      <c r="E156" s="11" t="s">
        <v>376</v>
      </c>
      <c r="F156" s="11">
        <v>6</v>
      </c>
      <c r="G156" s="11"/>
      <c r="H156" s="11"/>
      <c r="I156" s="300"/>
      <c r="J156" s="4"/>
      <c r="K156" s="11"/>
      <c r="L156" s="11"/>
      <c r="M156" s="11"/>
      <c r="N156" s="4"/>
      <c r="O156" s="295"/>
      <c r="P156" s="296"/>
      <c r="Q156" s="296"/>
      <c r="R156" s="297"/>
      <c r="S156" s="4"/>
      <c r="T156" s="4"/>
      <c r="U156" s="4"/>
      <c r="V156" s="4"/>
    </row>
    <row r="157" spans="1:22" s="5" customFormat="1" ht="13.2">
      <c r="A157" s="56"/>
      <c r="B157" s="11"/>
      <c r="C157" s="11" t="s">
        <v>377</v>
      </c>
      <c r="D157" s="11"/>
      <c r="E157" s="11" t="s">
        <v>75</v>
      </c>
      <c r="F157" s="11">
        <v>3</v>
      </c>
      <c r="G157" s="11"/>
      <c r="H157" s="11"/>
      <c r="I157" s="300"/>
      <c r="J157" s="4"/>
      <c r="K157" s="11"/>
      <c r="L157" s="11"/>
      <c r="M157" s="11"/>
      <c r="N157" s="4"/>
      <c r="O157" s="295"/>
      <c r="P157" s="296"/>
      <c r="Q157" s="296"/>
      <c r="R157" s="297"/>
      <c r="S157" s="4"/>
      <c r="T157" s="4"/>
      <c r="U157" s="4"/>
      <c r="V157" s="4"/>
    </row>
    <row r="158" spans="1:22" s="5" customFormat="1" ht="13.2">
      <c r="A158" s="56"/>
      <c r="B158" s="11"/>
      <c r="C158" s="11" t="s">
        <v>378</v>
      </c>
      <c r="D158" s="11"/>
      <c r="E158" s="11" t="s">
        <v>54</v>
      </c>
      <c r="F158" s="11">
        <v>1</v>
      </c>
      <c r="G158" s="11"/>
      <c r="H158" s="11"/>
      <c r="I158" s="300"/>
      <c r="J158" s="4"/>
      <c r="K158" s="11"/>
      <c r="L158" s="11"/>
      <c r="M158" s="11"/>
      <c r="N158" s="4"/>
      <c r="O158" s="295"/>
      <c r="P158" s="296"/>
      <c r="Q158" s="296"/>
      <c r="R158" s="297"/>
      <c r="S158" s="4"/>
      <c r="T158" s="4"/>
      <c r="U158" s="4"/>
      <c r="V158" s="4"/>
    </row>
    <row r="159" spans="1:22" s="5" customFormat="1" ht="13.2">
      <c r="A159" s="56"/>
      <c r="B159" s="11"/>
      <c r="C159" s="11" t="s">
        <v>378</v>
      </c>
      <c r="D159" s="11"/>
      <c r="E159" s="11" t="s">
        <v>108</v>
      </c>
      <c r="F159" s="11">
        <v>405</v>
      </c>
      <c r="G159" s="11">
        <v>3</v>
      </c>
      <c r="H159" s="11">
        <v>2</v>
      </c>
      <c r="I159" s="300">
        <v>1</v>
      </c>
      <c r="J159" s="4"/>
      <c r="K159" s="11"/>
      <c r="L159" s="11"/>
      <c r="M159" s="11"/>
      <c r="N159" s="4"/>
      <c r="O159" s="295"/>
      <c r="P159" s="296"/>
      <c r="Q159" s="296"/>
      <c r="R159" s="297"/>
      <c r="S159" s="4"/>
      <c r="T159" s="4"/>
      <c r="U159" s="4"/>
      <c r="V159" s="4"/>
    </row>
    <row r="160" spans="1:22" s="5" customFormat="1" ht="13.2">
      <c r="A160" s="56"/>
      <c r="B160" s="11"/>
      <c r="C160" s="11" t="s">
        <v>379</v>
      </c>
      <c r="D160" s="11"/>
      <c r="E160" s="11" t="s">
        <v>86</v>
      </c>
      <c r="F160" s="11">
        <v>4</v>
      </c>
      <c r="G160" s="11"/>
      <c r="H160" s="11">
        <v>0</v>
      </c>
      <c r="I160" s="300"/>
      <c r="J160" s="4"/>
      <c r="K160" s="11"/>
      <c r="L160" s="11"/>
      <c r="M160" s="11"/>
      <c r="N160" s="4"/>
      <c r="O160" s="295"/>
      <c r="P160" s="296"/>
      <c r="Q160" s="296"/>
      <c r="R160" s="297"/>
      <c r="S160" s="4"/>
      <c r="T160" s="4"/>
      <c r="U160" s="4"/>
      <c r="V160" s="4"/>
    </row>
    <row r="161" spans="1:22" s="5" customFormat="1" ht="13.2">
      <c r="A161" s="56"/>
      <c r="B161" s="11"/>
      <c r="C161" s="11" t="s">
        <v>380</v>
      </c>
      <c r="D161" s="11"/>
      <c r="E161" s="11" t="s">
        <v>89</v>
      </c>
      <c r="F161" s="11">
        <v>1</v>
      </c>
      <c r="G161" s="11"/>
      <c r="H161" s="11"/>
      <c r="I161" s="300"/>
      <c r="J161" s="4"/>
      <c r="K161" s="11"/>
      <c r="L161" s="11"/>
      <c r="M161" s="11"/>
      <c r="N161" s="4"/>
      <c r="O161" s="295"/>
      <c r="P161" s="296"/>
      <c r="Q161" s="296"/>
      <c r="R161" s="297"/>
      <c r="S161" s="4"/>
      <c r="T161" s="4"/>
      <c r="U161" s="4"/>
      <c r="V161" s="4"/>
    </row>
    <row r="162" spans="1:22" s="5" customFormat="1" ht="13.2">
      <c r="A162" s="56"/>
      <c r="B162" s="11"/>
      <c r="C162" s="11" t="s">
        <v>380</v>
      </c>
      <c r="D162" s="11"/>
      <c r="E162" s="11" t="s">
        <v>66</v>
      </c>
      <c r="F162" s="11">
        <v>105</v>
      </c>
      <c r="G162" s="11">
        <v>2</v>
      </c>
      <c r="H162" s="11">
        <v>2</v>
      </c>
      <c r="I162" s="300">
        <v>0.5</v>
      </c>
      <c r="J162" s="4"/>
      <c r="K162" s="11"/>
      <c r="L162" s="11"/>
      <c r="M162" s="11"/>
      <c r="N162" s="4"/>
      <c r="O162" s="295"/>
      <c r="P162" s="296"/>
      <c r="Q162" s="296"/>
      <c r="R162" s="297"/>
      <c r="S162" s="4"/>
      <c r="T162" s="4"/>
      <c r="U162" s="4"/>
      <c r="V162" s="4"/>
    </row>
    <row r="163" spans="1:22" s="5" customFormat="1" ht="13.2">
      <c r="A163" s="56"/>
      <c r="B163" s="11"/>
      <c r="C163" s="11" t="s">
        <v>381</v>
      </c>
      <c r="D163" s="11"/>
      <c r="E163" s="11" t="s">
        <v>371</v>
      </c>
      <c r="F163" s="11">
        <v>25</v>
      </c>
      <c r="G163" s="11"/>
      <c r="H163" s="11"/>
      <c r="I163" s="300"/>
      <c r="J163" s="4"/>
      <c r="K163" s="11"/>
      <c r="L163" s="11"/>
      <c r="M163" s="11"/>
      <c r="N163" s="4"/>
      <c r="O163" s="295"/>
      <c r="P163" s="296"/>
      <c r="Q163" s="296"/>
      <c r="R163" s="297"/>
      <c r="S163" s="4"/>
      <c r="T163" s="4"/>
      <c r="U163" s="4"/>
      <c r="V163" s="4"/>
    </row>
    <row r="164" spans="1:22" s="5" customFormat="1" ht="13.2">
      <c r="A164" s="56"/>
      <c r="B164" s="11"/>
      <c r="C164" s="11" t="s">
        <v>382</v>
      </c>
      <c r="D164" s="11"/>
      <c r="E164" s="11" t="s">
        <v>367</v>
      </c>
      <c r="F164" s="11">
        <v>7</v>
      </c>
      <c r="G164" s="11"/>
      <c r="H164" s="11"/>
      <c r="I164" s="300"/>
      <c r="J164" s="4"/>
      <c r="K164" s="11"/>
      <c r="L164" s="11"/>
      <c r="M164" s="11"/>
      <c r="N164" s="4"/>
      <c r="O164" s="295"/>
      <c r="P164" s="296"/>
      <c r="Q164" s="296"/>
      <c r="R164" s="297"/>
      <c r="S164" s="4"/>
      <c r="T164" s="4"/>
      <c r="U164" s="4"/>
      <c r="V164" s="4"/>
    </row>
    <row r="165" spans="1:22" s="5" customFormat="1" ht="13.2">
      <c r="A165" s="56"/>
      <c r="B165" s="11"/>
      <c r="C165" s="11" t="s">
        <v>383</v>
      </c>
      <c r="D165" s="11"/>
      <c r="E165" s="11" t="s">
        <v>162</v>
      </c>
      <c r="F165" s="11">
        <v>636</v>
      </c>
      <c r="G165" s="11">
        <v>10</v>
      </c>
      <c r="H165" s="11">
        <v>8</v>
      </c>
      <c r="I165" s="300">
        <v>0.75</v>
      </c>
      <c r="J165" s="4"/>
      <c r="K165" s="11"/>
      <c r="L165" s="11"/>
      <c r="M165" s="11"/>
      <c r="N165" s="4"/>
      <c r="O165" s="295"/>
      <c r="P165" s="296"/>
      <c r="Q165" s="296"/>
      <c r="R165" s="297"/>
      <c r="S165" s="4"/>
      <c r="T165" s="4"/>
      <c r="U165" s="4"/>
      <c r="V165" s="4"/>
    </row>
    <row r="166" spans="1:22" s="5" customFormat="1" ht="13.2">
      <c r="A166" s="56"/>
      <c r="B166" s="11"/>
      <c r="C166" s="11" t="s">
        <v>385</v>
      </c>
      <c r="D166" s="11"/>
      <c r="E166" s="11" t="s">
        <v>386</v>
      </c>
      <c r="F166" s="11">
        <v>10</v>
      </c>
      <c r="G166" s="11"/>
      <c r="H166" s="11"/>
      <c r="I166" s="300"/>
      <c r="J166" s="4"/>
      <c r="K166" s="11"/>
      <c r="L166" s="11"/>
      <c r="M166" s="11"/>
      <c r="N166" s="4"/>
      <c r="O166" s="295"/>
      <c r="P166" s="296"/>
      <c r="Q166" s="296"/>
      <c r="R166" s="297"/>
      <c r="S166" s="4"/>
      <c r="T166" s="4"/>
      <c r="U166" s="4"/>
      <c r="V166" s="4"/>
    </row>
    <row r="167" spans="1:22" s="5" customFormat="1" ht="13.2">
      <c r="A167" s="56"/>
      <c r="B167" s="11"/>
      <c r="C167" s="11" t="s">
        <v>388</v>
      </c>
      <c r="D167" s="11"/>
      <c r="E167" s="11" t="s">
        <v>143</v>
      </c>
      <c r="F167" s="11">
        <v>40</v>
      </c>
      <c r="G167" s="11">
        <v>1</v>
      </c>
      <c r="H167" s="11">
        <v>1</v>
      </c>
      <c r="I167" s="300">
        <v>0</v>
      </c>
      <c r="J167" s="4"/>
      <c r="K167" s="11"/>
      <c r="L167" s="11"/>
      <c r="M167" s="11"/>
      <c r="N167" s="4"/>
      <c r="O167" s="295"/>
      <c r="P167" s="296"/>
      <c r="Q167" s="296"/>
      <c r="R167" s="297"/>
      <c r="S167" s="4"/>
      <c r="T167" s="4"/>
      <c r="U167" s="4"/>
      <c r="V167" s="4"/>
    </row>
    <row r="168" spans="1:22" s="5" customFormat="1" ht="13.2">
      <c r="A168" s="56"/>
      <c r="B168" s="11"/>
      <c r="C168" s="11" t="s">
        <v>389</v>
      </c>
      <c r="D168" s="11"/>
      <c r="E168" s="11" t="s">
        <v>390</v>
      </c>
      <c r="F168" s="11">
        <v>25</v>
      </c>
      <c r="G168" s="11">
        <v>1</v>
      </c>
      <c r="H168" s="11">
        <v>1</v>
      </c>
      <c r="I168" s="300">
        <v>0</v>
      </c>
      <c r="J168" s="4"/>
      <c r="K168" s="11"/>
      <c r="L168" s="11"/>
      <c r="M168" s="11"/>
      <c r="N168" s="4"/>
      <c r="O168" s="295"/>
      <c r="P168" s="296"/>
      <c r="Q168" s="296"/>
      <c r="R168" s="297"/>
      <c r="S168" s="4"/>
      <c r="T168" s="4"/>
      <c r="U168" s="4"/>
      <c r="V168" s="4"/>
    </row>
    <row r="169" spans="1:22" s="5" customFormat="1" ht="13.2">
      <c r="A169" s="56"/>
      <c r="B169" s="11"/>
      <c r="C169" s="11" t="s">
        <v>391</v>
      </c>
      <c r="D169" s="11"/>
      <c r="E169" s="11" t="s">
        <v>82</v>
      </c>
      <c r="F169" s="11">
        <v>22</v>
      </c>
      <c r="G169" s="11"/>
      <c r="H169" s="11">
        <v>0</v>
      </c>
      <c r="I169" s="300"/>
      <c r="J169" s="4"/>
      <c r="K169" s="11"/>
      <c r="L169" s="11"/>
      <c r="M169" s="11"/>
      <c r="N169" s="4"/>
      <c r="O169" s="295"/>
      <c r="P169" s="296"/>
      <c r="Q169" s="296"/>
      <c r="R169" s="297"/>
      <c r="S169" s="4"/>
      <c r="T169" s="4"/>
      <c r="U169" s="4"/>
      <c r="V169" s="4"/>
    </row>
    <row r="170" spans="1:22" s="5" customFormat="1" ht="13.2">
      <c r="A170" s="56"/>
      <c r="B170" s="11"/>
      <c r="C170" s="11" t="s">
        <v>393</v>
      </c>
      <c r="D170" s="11"/>
      <c r="E170" s="11" t="s">
        <v>394</v>
      </c>
      <c r="F170" s="11">
        <v>18</v>
      </c>
      <c r="G170" s="11">
        <v>1</v>
      </c>
      <c r="H170" s="11">
        <v>1</v>
      </c>
      <c r="I170" s="300">
        <v>0</v>
      </c>
      <c r="J170" s="4"/>
      <c r="K170" s="11"/>
      <c r="L170" s="11"/>
      <c r="M170" s="11"/>
      <c r="N170" s="4"/>
      <c r="O170" s="295"/>
      <c r="P170" s="296"/>
      <c r="Q170" s="296"/>
      <c r="R170" s="297"/>
      <c r="S170" s="4"/>
      <c r="T170" s="4"/>
      <c r="U170" s="4"/>
      <c r="V170" s="4"/>
    </row>
    <row r="171" spans="1:22" s="5" customFormat="1" ht="13.2">
      <c r="A171" s="56"/>
      <c r="B171" s="11"/>
      <c r="C171" s="11" t="s">
        <v>637</v>
      </c>
      <c r="D171" s="11"/>
      <c r="E171" s="11" t="s">
        <v>394</v>
      </c>
      <c r="F171" s="11">
        <v>7</v>
      </c>
      <c r="G171" s="11"/>
      <c r="H171" s="11"/>
      <c r="I171" s="300"/>
      <c r="J171" s="4"/>
      <c r="K171" s="11"/>
      <c r="L171" s="11"/>
      <c r="M171" s="11"/>
      <c r="N171" s="4"/>
      <c r="O171" s="295"/>
      <c r="P171" s="296"/>
      <c r="Q171" s="296"/>
      <c r="R171" s="297"/>
      <c r="S171" s="4"/>
      <c r="T171" s="4"/>
      <c r="U171" s="4"/>
      <c r="V171" s="4"/>
    </row>
    <row r="172" spans="1:22" s="5" customFormat="1" ht="13.2">
      <c r="A172" s="56"/>
      <c r="B172" s="11"/>
      <c r="C172" s="11" t="s">
        <v>395</v>
      </c>
      <c r="D172" s="11"/>
      <c r="E172" s="11" t="s">
        <v>310</v>
      </c>
      <c r="F172" s="11">
        <v>69</v>
      </c>
      <c r="G172" s="11">
        <v>1</v>
      </c>
      <c r="H172" s="11">
        <v>0</v>
      </c>
      <c r="I172" s="300"/>
      <c r="J172" s="4"/>
      <c r="K172" s="11"/>
      <c r="L172" s="11"/>
      <c r="M172" s="11"/>
      <c r="N172" s="4"/>
      <c r="O172" s="295"/>
      <c r="P172" s="296"/>
      <c r="Q172" s="296"/>
      <c r="R172" s="297"/>
      <c r="S172" s="4"/>
      <c r="T172" s="4"/>
      <c r="U172" s="4"/>
      <c r="V172" s="4"/>
    </row>
    <row r="173" spans="1:22" s="5" customFormat="1" ht="13.2">
      <c r="A173" s="56"/>
      <c r="B173" s="11"/>
      <c r="C173" s="11" t="s">
        <v>638</v>
      </c>
      <c r="D173" s="11"/>
      <c r="E173" s="11" t="s">
        <v>323</v>
      </c>
      <c r="F173" s="11">
        <v>19</v>
      </c>
      <c r="G173" s="11"/>
      <c r="H173" s="11">
        <v>0</v>
      </c>
      <c r="I173" s="300"/>
      <c r="J173" s="4"/>
      <c r="K173" s="11"/>
      <c r="L173" s="11"/>
      <c r="M173" s="11"/>
      <c r="N173" s="4"/>
      <c r="O173" s="295"/>
      <c r="P173" s="296"/>
      <c r="Q173" s="296"/>
      <c r="R173" s="297"/>
      <c r="S173" s="4"/>
      <c r="T173" s="4"/>
      <c r="U173" s="4"/>
      <c r="V173" s="4"/>
    </row>
    <row r="174" spans="1:22" s="5" customFormat="1" ht="13.2">
      <c r="A174" s="56"/>
      <c r="B174" s="11"/>
      <c r="C174" s="11" t="s">
        <v>397</v>
      </c>
      <c r="D174" s="11"/>
      <c r="E174" s="11" t="s">
        <v>68</v>
      </c>
      <c r="F174" s="11">
        <v>5</v>
      </c>
      <c r="G174" s="11">
        <v>1</v>
      </c>
      <c r="H174" s="11">
        <v>0</v>
      </c>
      <c r="I174" s="300"/>
      <c r="J174" s="4"/>
      <c r="K174" s="11"/>
      <c r="L174" s="11"/>
      <c r="M174" s="11"/>
      <c r="N174" s="4"/>
      <c r="O174" s="295"/>
      <c r="P174" s="296"/>
      <c r="Q174" s="296"/>
      <c r="R174" s="297"/>
      <c r="S174" s="4"/>
      <c r="T174" s="4"/>
      <c r="U174" s="4"/>
      <c r="V174" s="4"/>
    </row>
    <row r="175" spans="1:22" s="5" customFormat="1" ht="13.2">
      <c r="A175" s="56"/>
      <c r="B175" s="11"/>
      <c r="C175" s="11" t="s">
        <v>399</v>
      </c>
      <c r="D175" s="11"/>
      <c r="E175" s="11" t="s">
        <v>98</v>
      </c>
      <c r="F175" s="11">
        <v>27</v>
      </c>
      <c r="G175" s="11"/>
      <c r="H175" s="11">
        <v>0</v>
      </c>
      <c r="I175" s="300"/>
      <c r="J175" s="4"/>
      <c r="K175" s="11"/>
      <c r="L175" s="11"/>
      <c r="M175" s="11"/>
      <c r="N175" s="4"/>
      <c r="O175" s="295"/>
      <c r="P175" s="296"/>
      <c r="Q175" s="296"/>
      <c r="R175" s="297"/>
      <c r="S175" s="4"/>
      <c r="T175" s="4"/>
      <c r="U175" s="4"/>
      <c r="V175" s="4"/>
    </row>
    <row r="176" spans="1:22" s="5" customFormat="1" ht="13.2">
      <c r="A176" s="56"/>
      <c r="B176" s="11"/>
      <c r="C176" s="11" t="s">
        <v>400</v>
      </c>
      <c r="D176" s="11"/>
      <c r="E176" s="11" t="s">
        <v>273</v>
      </c>
      <c r="F176" s="11">
        <v>86</v>
      </c>
      <c r="G176" s="11">
        <v>2</v>
      </c>
      <c r="H176" s="11">
        <v>1</v>
      </c>
      <c r="I176" s="300">
        <v>2</v>
      </c>
      <c r="J176" s="4"/>
      <c r="K176" s="11"/>
      <c r="L176" s="11"/>
      <c r="M176" s="11"/>
      <c r="N176" s="4"/>
      <c r="O176" s="295"/>
      <c r="P176" s="296"/>
      <c r="Q176" s="296"/>
      <c r="R176" s="297"/>
      <c r="S176" s="4"/>
      <c r="T176" s="4"/>
      <c r="U176" s="4"/>
      <c r="V176" s="4"/>
    </row>
    <row r="177" spans="1:22" s="5" customFormat="1" ht="13.2">
      <c r="A177" s="56"/>
      <c r="B177" s="11"/>
      <c r="C177" s="11" t="s">
        <v>401</v>
      </c>
      <c r="D177" s="11"/>
      <c r="E177" s="11" t="s">
        <v>281</v>
      </c>
      <c r="F177" s="11">
        <v>16</v>
      </c>
      <c r="G177" s="11"/>
      <c r="H177" s="11">
        <v>0</v>
      </c>
      <c r="I177" s="300"/>
      <c r="J177" s="4"/>
      <c r="K177" s="11"/>
      <c r="L177" s="11"/>
      <c r="M177" s="11"/>
      <c r="N177" s="4"/>
      <c r="O177" s="295"/>
      <c r="P177" s="296"/>
      <c r="Q177" s="296"/>
      <c r="R177" s="297"/>
      <c r="S177" s="4"/>
      <c r="T177" s="4"/>
      <c r="U177" s="4"/>
      <c r="V177" s="4"/>
    </row>
    <row r="178" spans="1:22" s="5" customFormat="1" ht="13.2">
      <c r="A178" s="56"/>
      <c r="B178" s="11"/>
      <c r="C178" s="11" t="s">
        <v>402</v>
      </c>
      <c r="D178" s="11"/>
      <c r="E178" s="11" t="s">
        <v>404</v>
      </c>
      <c r="F178" s="11">
        <v>22</v>
      </c>
      <c r="G178" s="11">
        <v>1</v>
      </c>
      <c r="H178" s="11">
        <v>1</v>
      </c>
      <c r="I178" s="300">
        <v>1</v>
      </c>
      <c r="J178" s="4"/>
      <c r="K178" s="11"/>
      <c r="L178" s="11"/>
      <c r="M178" s="11"/>
      <c r="N178" s="4"/>
      <c r="O178" s="295"/>
      <c r="P178" s="296"/>
      <c r="Q178" s="296"/>
      <c r="R178" s="297"/>
      <c r="S178" s="4"/>
      <c r="T178" s="4"/>
      <c r="U178" s="4"/>
      <c r="V178" s="4"/>
    </row>
    <row r="179" spans="1:22" s="5" customFormat="1" ht="13.2">
      <c r="A179" s="56"/>
      <c r="B179" s="11"/>
      <c r="C179" s="11" t="s">
        <v>405</v>
      </c>
      <c r="D179" s="11"/>
      <c r="E179" s="11" t="s">
        <v>406</v>
      </c>
      <c r="F179" s="11">
        <v>11</v>
      </c>
      <c r="G179" s="11"/>
      <c r="H179" s="11"/>
      <c r="I179" s="300"/>
      <c r="J179" s="4"/>
      <c r="K179" s="11"/>
      <c r="L179" s="11"/>
      <c r="M179" s="11"/>
      <c r="N179" s="4"/>
      <c r="O179" s="295"/>
      <c r="P179" s="296"/>
      <c r="Q179" s="296"/>
      <c r="R179" s="297"/>
      <c r="S179" s="4"/>
      <c r="T179" s="4"/>
      <c r="U179" s="4"/>
      <c r="V179" s="4"/>
    </row>
    <row r="180" spans="1:22" s="5" customFormat="1" ht="13.2">
      <c r="A180" s="56"/>
      <c r="B180" s="11"/>
      <c r="C180" s="11" t="s">
        <v>411</v>
      </c>
      <c r="D180" s="11"/>
      <c r="E180" s="11" t="s">
        <v>155</v>
      </c>
      <c r="F180" s="11">
        <v>1</v>
      </c>
      <c r="G180" s="11"/>
      <c r="H180" s="11"/>
      <c r="I180" s="300"/>
      <c r="J180" s="4"/>
      <c r="K180" s="11"/>
      <c r="L180" s="11"/>
      <c r="M180" s="11"/>
      <c r="N180" s="4"/>
      <c r="O180" s="295"/>
      <c r="P180" s="296"/>
      <c r="Q180" s="296"/>
      <c r="R180" s="297"/>
      <c r="S180" s="4"/>
      <c r="T180" s="4"/>
      <c r="U180" s="4"/>
      <c r="V180" s="4"/>
    </row>
    <row r="181" spans="1:22" s="5" customFormat="1" ht="13.2">
      <c r="A181" s="56"/>
      <c r="B181" s="11"/>
      <c r="C181" s="11" t="s">
        <v>413</v>
      </c>
      <c r="D181" s="11"/>
      <c r="E181" s="11" t="s">
        <v>414</v>
      </c>
      <c r="F181" s="11">
        <v>66</v>
      </c>
      <c r="G181" s="11">
        <v>1</v>
      </c>
      <c r="H181" s="11">
        <v>0</v>
      </c>
      <c r="I181" s="300"/>
      <c r="J181" s="4"/>
      <c r="K181" s="11"/>
      <c r="L181" s="11"/>
      <c r="M181" s="11"/>
      <c r="N181" s="4"/>
      <c r="O181" s="295"/>
      <c r="P181" s="296"/>
      <c r="Q181" s="296"/>
      <c r="R181" s="297"/>
      <c r="S181" s="4"/>
      <c r="T181" s="4"/>
      <c r="U181" s="4"/>
      <c r="V181" s="4"/>
    </row>
    <row r="182" spans="1:22" s="5" customFormat="1" ht="13.2">
      <c r="A182" s="56"/>
      <c r="B182" s="11"/>
      <c r="C182" s="11" t="s">
        <v>415</v>
      </c>
      <c r="D182" s="11"/>
      <c r="E182" s="11" t="s">
        <v>79</v>
      </c>
      <c r="F182" s="11">
        <v>1</v>
      </c>
      <c r="G182" s="11"/>
      <c r="H182" s="11"/>
      <c r="I182" s="300"/>
      <c r="J182" s="4"/>
      <c r="K182" s="11"/>
      <c r="L182" s="11"/>
      <c r="M182" s="11"/>
      <c r="N182" s="4"/>
      <c r="O182" s="295"/>
      <c r="P182" s="296"/>
      <c r="Q182" s="296"/>
      <c r="R182" s="297"/>
      <c r="S182" s="4"/>
      <c r="T182" s="4"/>
      <c r="U182" s="4"/>
      <c r="V182" s="4"/>
    </row>
    <row r="183" spans="1:22" s="5" customFormat="1" ht="13.2">
      <c r="A183" s="56"/>
      <c r="B183" s="11"/>
      <c r="C183" s="11" t="s">
        <v>639</v>
      </c>
      <c r="D183" s="11"/>
      <c r="E183" s="11" t="s">
        <v>640</v>
      </c>
      <c r="F183" s="11">
        <v>1</v>
      </c>
      <c r="G183" s="11"/>
      <c r="H183" s="11"/>
      <c r="I183" s="300"/>
      <c r="J183" s="4"/>
      <c r="K183" s="11"/>
      <c r="L183" s="11"/>
      <c r="M183" s="11"/>
      <c r="N183" s="4"/>
      <c r="O183" s="295"/>
      <c r="P183" s="296"/>
      <c r="Q183" s="296"/>
      <c r="R183" s="297"/>
      <c r="S183" s="4"/>
      <c r="T183" s="4"/>
      <c r="U183" s="4"/>
      <c r="V183" s="4"/>
    </row>
    <row r="184" spans="1:22" s="5" customFormat="1" ht="13.2">
      <c r="A184" s="56"/>
      <c r="B184" s="11"/>
      <c r="C184" s="11" t="s">
        <v>418</v>
      </c>
      <c r="D184" s="11"/>
      <c r="E184" s="11" t="s">
        <v>373</v>
      </c>
      <c r="F184" s="11">
        <v>95</v>
      </c>
      <c r="G184" s="11">
        <v>1</v>
      </c>
      <c r="H184" s="11">
        <v>1</v>
      </c>
      <c r="I184" s="300">
        <v>7</v>
      </c>
      <c r="J184" s="4"/>
      <c r="K184" s="11"/>
      <c r="L184" s="11"/>
      <c r="M184" s="11"/>
      <c r="N184" s="4"/>
      <c r="O184" s="295"/>
      <c r="P184" s="296"/>
      <c r="Q184" s="296"/>
      <c r="R184" s="297"/>
      <c r="S184" s="4"/>
      <c r="T184" s="4"/>
      <c r="U184" s="4"/>
      <c r="V184" s="4"/>
    </row>
    <row r="185" spans="1:22" s="5" customFormat="1" ht="13.2">
      <c r="A185" s="56"/>
      <c r="B185" s="11"/>
      <c r="C185" s="11" t="s">
        <v>420</v>
      </c>
      <c r="D185" s="11"/>
      <c r="E185" s="11" t="s">
        <v>297</v>
      </c>
      <c r="F185" s="11">
        <v>13</v>
      </c>
      <c r="G185" s="11"/>
      <c r="H185" s="11">
        <v>0</v>
      </c>
      <c r="I185" s="300"/>
      <c r="J185" s="4"/>
      <c r="K185" s="11"/>
      <c r="L185" s="11"/>
      <c r="M185" s="11"/>
      <c r="N185" s="4"/>
      <c r="O185" s="295"/>
      <c r="P185" s="296"/>
      <c r="Q185" s="296"/>
      <c r="R185" s="297"/>
      <c r="S185" s="4"/>
      <c r="T185" s="4"/>
      <c r="U185" s="4"/>
      <c r="V185" s="4"/>
    </row>
    <row r="186" spans="1:22" s="5" customFormat="1" ht="13.2">
      <c r="A186" s="56"/>
      <c r="B186" s="11"/>
      <c r="C186" s="11" t="s">
        <v>421</v>
      </c>
      <c r="D186" s="11"/>
      <c r="E186" s="11" t="s">
        <v>278</v>
      </c>
      <c r="F186" s="11">
        <v>13</v>
      </c>
      <c r="G186" s="11"/>
      <c r="H186" s="11"/>
      <c r="I186" s="300"/>
      <c r="J186" s="4"/>
      <c r="K186" s="11"/>
      <c r="L186" s="11"/>
      <c r="M186" s="11"/>
      <c r="N186" s="4"/>
      <c r="O186" s="295"/>
      <c r="P186" s="296"/>
      <c r="Q186" s="296"/>
      <c r="R186" s="297"/>
      <c r="S186" s="4"/>
      <c r="T186" s="4"/>
      <c r="U186" s="4"/>
      <c r="V186" s="4"/>
    </row>
    <row r="187" spans="1:22" s="5" customFormat="1" ht="13.2">
      <c r="A187" s="56"/>
      <c r="B187" s="11"/>
      <c r="C187" s="11" t="s">
        <v>426</v>
      </c>
      <c r="D187" s="11"/>
      <c r="E187" s="11" t="s">
        <v>112</v>
      </c>
      <c r="F187" s="11">
        <v>11</v>
      </c>
      <c r="G187" s="11"/>
      <c r="H187" s="11">
        <v>0</v>
      </c>
      <c r="I187" s="300"/>
      <c r="J187" s="4"/>
      <c r="K187" s="11"/>
      <c r="L187" s="11"/>
      <c r="M187" s="11"/>
      <c r="N187" s="4"/>
      <c r="O187" s="295"/>
      <c r="P187" s="296"/>
      <c r="Q187" s="296"/>
      <c r="R187" s="297"/>
      <c r="S187" s="4"/>
      <c r="T187" s="4"/>
      <c r="U187" s="4"/>
      <c r="V187" s="4"/>
    </row>
    <row r="188" spans="1:22" s="5" customFormat="1" ht="13.2">
      <c r="A188" s="56"/>
      <c r="B188" s="11"/>
      <c r="C188" s="11" t="s">
        <v>427</v>
      </c>
      <c r="D188" s="11"/>
      <c r="E188" s="11" t="s">
        <v>323</v>
      </c>
      <c r="F188" s="11">
        <v>13</v>
      </c>
      <c r="G188" s="11"/>
      <c r="H188" s="11">
        <v>0</v>
      </c>
      <c r="I188" s="300"/>
      <c r="J188" s="4"/>
      <c r="K188" s="11"/>
      <c r="L188" s="11"/>
      <c r="M188" s="11"/>
      <c r="N188" s="4"/>
      <c r="O188" s="295"/>
      <c r="P188" s="296"/>
      <c r="Q188" s="296"/>
      <c r="R188" s="297"/>
      <c r="S188" s="4"/>
      <c r="T188" s="4"/>
      <c r="U188" s="4"/>
      <c r="V188" s="4"/>
    </row>
    <row r="189" spans="1:22" s="5" customFormat="1" ht="13.2">
      <c r="A189" s="56"/>
      <c r="B189" s="11"/>
      <c r="C189" s="11" t="s">
        <v>429</v>
      </c>
      <c r="D189" s="11"/>
      <c r="E189" s="11" t="s">
        <v>430</v>
      </c>
      <c r="F189" s="11">
        <v>173</v>
      </c>
      <c r="G189" s="11"/>
      <c r="H189" s="11">
        <v>0</v>
      </c>
      <c r="I189" s="300"/>
      <c r="J189" s="4"/>
      <c r="K189" s="11"/>
      <c r="L189" s="11"/>
      <c r="M189" s="11"/>
      <c r="N189" s="4"/>
      <c r="O189" s="295"/>
      <c r="P189" s="296"/>
      <c r="Q189" s="296"/>
      <c r="R189" s="297"/>
      <c r="S189" s="4"/>
      <c r="T189" s="4"/>
      <c r="U189" s="4"/>
      <c r="V189" s="4"/>
    </row>
    <row r="190" spans="1:22" s="5" customFormat="1" ht="13.2">
      <c r="A190" s="56"/>
      <c r="B190" s="11"/>
      <c r="C190" s="11" t="s">
        <v>431</v>
      </c>
      <c r="D190" s="11"/>
      <c r="E190" s="11" t="s">
        <v>432</v>
      </c>
      <c r="F190" s="11">
        <v>18</v>
      </c>
      <c r="G190" s="11">
        <v>2</v>
      </c>
      <c r="H190" s="11">
        <v>2</v>
      </c>
      <c r="I190" s="300">
        <v>0</v>
      </c>
      <c r="J190" s="4"/>
      <c r="K190" s="11"/>
      <c r="L190" s="11"/>
      <c r="M190" s="11"/>
      <c r="N190" s="4"/>
      <c r="O190" s="295"/>
      <c r="P190" s="296"/>
      <c r="Q190" s="296"/>
      <c r="R190" s="297"/>
      <c r="S190" s="4"/>
      <c r="T190" s="4"/>
      <c r="U190" s="4"/>
      <c r="V190" s="4"/>
    </row>
    <row r="191" spans="1:22" s="5" customFormat="1" ht="13.2">
      <c r="A191" s="56"/>
      <c r="B191" s="11"/>
      <c r="C191" s="11" t="s">
        <v>434</v>
      </c>
      <c r="D191" s="11"/>
      <c r="E191" s="11" t="s">
        <v>164</v>
      </c>
      <c r="F191" s="11">
        <v>206</v>
      </c>
      <c r="G191" s="11">
        <v>1</v>
      </c>
      <c r="H191" s="11">
        <v>1</v>
      </c>
      <c r="I191" s="300">
        <v>7</v>
      </c>
      <c r="J191" s="4"/>
      <c r="K191" s="11"/>
      <c r="L191" s="11"/>
      <c r="M191" s="11"/>
      <c r="N191" s="4"/>
      <c r="O191" s="295"/>
      <c r="P191" s="296"/>
      <c r="Q191" s="296"/>
      <c r="R191" s="297"/>
      <c r="S191" s="4"/>
      <c r="T191" s="4"/>
      <c r="U191" s="4"/>
      <c r="V191" s="4"/>
    </row>
    <row r="192" spans="1:22" s="5" customFormat="1" ht="13.2">
      <c r="A192" s="56"/>
      <c r="B192" s="11"/>
      <c r="C192" s="11" t="s">
        <v>435</v>
      </c>
      <c r="D192" s="11"/>
      <c r="E192" s="11" t="s">
        <v>436</v>
      </c>
      <c r="F192" s="11">
        <v>179</v>
      </c>
      <c r="G192" s="11">
        <v>2</v>
      </c>
      <c r="H192" s="11">
        <v>2</v>
      </c>
      <c r="I192" s="300">
        <v>0</v>
      </c>
      <c r="J192" s="4"/>
      <c r="K192" s="11"/>
      <c r="L192" s="11"/>
      <c r="M192" s="11"/>
      <c r="N192" s="4"/>
      <c r="O192" s="295"/>
      <c r="P192" s="296"/>
      <c r="Q192" s="296"/>
      <c r="R192" s="297"/>
      <c r="S192" s="4"/>
      <c r="T192" s="4"/>
      <c r="U192" s="4"/>
      <c r="V192" s="4"/>
    </row>
    <row r="193" spans="1:22" s="5" customFormat="1" ht="13.2">
      <c r="A193" s="56"/>
      <c r="B193" s="11"/>
      <c r="C193" s="11" t="s">
        <v>439</v>
      </c>
      <c r="D193" s="11"/>
      <c r="E193" s="11" t="s">
        <v>115</v>
      </c>
      <c r="F193" s="11">
        <v>9</v>
      </c>
      <c r="G193" s="11">
        <v>1</v>
      </c>
      <c r="H193" s="11">
        <v>1</v>
      </c>
      <c r="I193" s="300">
        <v>0</v>
      </c>
      <c r="J193" s="4"/>
      <c r="K193" s="11"/>
      <c r="L193" s="11"/>
      <c r="M193" s="11"/>
      <c r="N193" s="4"/>
      <c r="O193" s="295"/>
      <c r="P193" s="296"/>
      <c r="Q193" s="296"/>
      <c r="R193" s="297"/>
      <c r="S193" s="4"/>
      <c r="T193" s="4"/>
      <c r="U193" s="4"/>
      <c r="V193" s="4"/>
    </row>
    <row r="194" spans="1:22" s="5" customFormat="1" ht="13.2">
      <c r="A194" s="56"/>
      <c r="B194" s="11"/>
      <c r="C194" s="11" t="s">
        <v>442</v>
      </c>
      <c r="D194" s="11"/>
      <c r="E194" s="11" t="s">
        <v>443</v>
      </c>
      <c r="F194" s="11">
        <v>8</v>
      </c>
      <c r="G194" s="11"/>
      <c r="H194" s="11"/>
      <c r="I194" s="300"/>
      <c r="J194" s="4"/>
      <c r="K194" s="11"/>
      <c r="L194" s="11"/>
      <c r="M194" s="11"/>
      <c r="N194" s="4"/>
      <c r="O194" s="295"/>
      <c r="P194" s="296"/>
      <c r="Q194" s="296"/>
      <c r="R194" s="297"/>
      <c r="S194" s="4"/>
      <c r="T194" s="4"/>
      <c r="U194" s="4"/>
      <c r="V194" s="4"/>
    </row>
    <row r="195" spans="1:22" s="5" customFormat="1" ht="13.2">
      <c r="A195" s="56"/>
      <c r="B195" s="11"/>
      <c r="C195" s="11" t="s">
        <v>444</v>
      </c>
      <c r="D195" s="11"/>
      <c r="E195" s="11" t="s">
        <v>190</v>
      </c>
      <c r="F195" s="11">
        <v>247</v>
      </c>
      <c r="G195" s="11">
        <v>2</v>
      </c>
      <c r="H195" s="11">
        <v>2</v>
      </c>
      <c r="I195" s="300">
        <v>2</v>
      </c>
      <c r="J195" s="4"/>
      <c r="K195" s="11"/>
      <c r="L195" s="11"/>
      <c r="M195" s="11"/>
      <c r="N195" s="4"/>
      <c r="O195" s="295"/>
      <c r="P195" s="296"/>
      <c r="Q195" s="296"/>
      <c r="R195" s="297"/>
      <c r="S195" s="4"/>
      <c r="T195" s="4"/>
      <c r="U195" s="4"/>
      <c r="V195" s="4"/>
    </row>
    <row r="196" spans="1:22" s="5" customFormat="1" ht="13.2">
      <c r="A196" s="56"/>
      <c r="B196" s="11"/>
      <c r="C196" s="11" t="s">
        <v>447</v>
      </c>
      <c r="D196" s="11"/>
      <c r="E196" s="11" t="s">
        <v>52</v>
      </c>
      <c r="F196" s="11">
        <v>14</v>
      </c>
      <c r="G196" s="11"/>
      <c r="H196" s="11">
        <v>0</v>
      </c>
      <c r="I196" s="300"/>
      <c r="J196" s="4"/>
      <c r="K196" s="11"/>
      <c r="L196" s="11"/>
      <c r="M196" s="11"/>
      <c r="N196" s="4"/>
      <c r="O196" s="295"/>
      <c r="P196" s="296"/>
      <c r="Q196" s="296"/>
      <c r="R196" s="297"/>
      <c r="S196" s="4"/>
      <c r="T196" s="4"/>
      <c r="U196" s="4"/>
      <c r="V196" s="4"/>
    </row>
    <row r="197" spans="1:22" s="5" customFormat="1" ht="13.2">
      <c r="A197" s="56"/>
      <c r="B197" s="11"/>
      <c r="C197" s="11" t="s">
        <v>449</v>
      </c>
      <c r="D197" s="11"/>
      <c r="E197" s="11" t="s">
        <v>450</v>
      </c>
      <c r="F197" s="11">
        <v>86</v>
      </c>
      <c r="G197" s="11">
        <v>1</v>
      </c>
      <c r="H197" s="11">
        <v>1</v>
      </c>
      <c r="I197" s="300">
        <v>0</v>
      </c>
      <c r="J197" s="4"/>
      <c r="K197" s="11"/>
      <c r="L197" s="11"/>
      <c r="M197" s="11"/>
      <c r="N197" s="4"/>
      <c r="O197" s="295"/>
      <c r="P197" s="296"/>
      <c r="Q197" s="296"/>
      <c r="R197" s="297"/>
      <c r="S197" s="4"/>
      <c r="T197" s="4"/>
      <c r="U197" s="4"/>
      <c r="V197" s="4"/>
    </row>
    <row r="198" spans="1:22" s="5" customFormat="1" ht="13.2">
      <c r="A198" s="56"/>
      <c r="B198" s="11"/>
      <c r="C198" s="11" t="s">
        <v>453</v>
      </c>
      <c r="D198" s="11"/>
      <c r="E198" s="11" t="s">
        <v>89</v>
      </c>
      <c r="F198" s="11">
        <v>569</v>
      </c>
      <c r="G198" s="11">
        <v>5</v>
      </c>
      <c r="H198" s="11">
        <v>4</v>
      </c>
      <c r="I198" s="300">
        <v>1.5</v>
      </c>
      <c r="J198" s="4"/>
      <c r="K198" s="11"/>
      <c r="L198" s="11"/>
      <c r="M198" s="11"/>
      <c r="N198" s="4"/>
      <c r="O198" s="295"/>
      <c r="P198" s="296"/>
      <c r="Q198" s="296"/>
      <c r="R198" s="297"/>
      <c r="S198" s="4"/>
      <c r="T198" s="4"/>
      <c r="U198" s="4"/>
      <c r="V198" s="4"/>
    </row>
    <row r="199" spans="1:22" s="5" customFormat="1" ht="13.2">
      <c r="A199" s="56"/>
      <c r="B199" s="11"/>
      <c r="C199" s="11" t="s">
        <v>455</v>
      </c>
      <c r="D199" s="11"/>
      <c r="E199" s="11" t="s">
        <v>279</v>
      </c>
      <c r="F199" s="11">
        <v>25</v>
      </c>
      <c r="G199" s="11"/>
      <c r="H199" s="11">
        <v>0</v>
      </c>
      <c r="I199" s="300"/>
      <c r="J199" s="4"/>
      <c r="K199" s="11"/>
      <c r="L199" s="11"/>
      <c r="M199" s="11"/>
      <c r="N199" s="4"/>
      <c r="O199" s="295"/>
      <c r="P199" s="296"/>
      <c r="Q199" s="296"/>
      <c r="R199" s="297"/>
      <c r="S199" s="4"/>
      <c r="T199" s="4"/>
      <c r="U199" s="4"/>
      <c r="V199" s="4"/>
    </row>
    <row r="200" spans="1:22" s="5" customFormat="1" ht="13.2">
      <c r="A200" s="56"/>
      <c r="B200" s="11"/>
      <c r="C200" s="11" t="s">
        <v>456</v>
      </c>
      <c r="D200" s="11"/>
      <c r="E200" s="11" t="s">
        <v>273</v>
      </c>
      <c r="F200" s="11">
        <v>1</v>
      </c>
      <c r="G200" s="11"/>
      <c r="H200" s="11"/>
      <c r="I200" s="300"/>
      <c r="J200" s="4"/>
      <c r="K200" s="11"/>
      <c r="L200" s="11"/>
      <c r="M200" s="11"/>
      <c r="N200" s="4"/>
      <c r="O200" s="295"/>
      <c r="P200" s="296"/>
      <c r="Q200" s="296"/>
      <c r="R200" s="297"/>
      <c r="S200" s="4"/>
      <c r="T200" s="4"/>
      <c r="U200" s="4"/>
      <c r="V200" s="4"/>
    </row>
    <row r="201" spans="1:22" s="5" customFormat="1" ht="13.2">
      <c r="A201" s="56"/>
      <c r="B201" s="11"/>
      <c r="C201" s="11" t="s">
        <v>457</v>
      </c>
      <c r="D201" s="11"/>
      <c r="E201" s="11" t="s">
        <v>458</v>
      </c>
      <c r="F201" s="11">
        <v>8</v>
      </c>
      <c r="G201" s="11"/>
      <c r="H201" s="11"/>
      <c r="I201" s="300"/>
      <c r="J201" s="4"/>
      <c r="K201" s="11"/>
      <c r="L201" s="11"/>
      <c r="M201" s="11"/>
      <c r="N201" s="4"/>
      <c r="O201" s="295"/>
      <c r="P201" s="296"/>
      <c r="Q201" s="296"/>
      <c r="R201" s="297"/>
      <c r="S201" s="4"/>
      <c r="T201" s="4"/>
      <c r="U201" s="4"/>
      <c r="V201" s="4"/>
    </row>
    <row r="202" spans="1:22" s="5" customFormat="1" ht="13.2">
      <c r="A202" s="56"/>
      <c r="B202" s="11"/>
      <c r="C202" s="11" t="s">
        <v>459</v>
      </c>
      <c r="D202" s="11"/>
      <c r="E202" s="11" t="s">
        <v>122</v>
      </c>
      <c r="F202" s="11">
        <v>34</v>
      </c>
      <c r="G202" s="11">
        <v>1</v>
      </c>
      <c r="H202" s="11">
        <v>1</v>
      </c>
      <c r="I202" s="300">
        <v>0</v>
      </c>
      <c r="J202" s="4"/>
      <c r="K202" s="11"/>
      <c r="L202" s="11"/>
      <c r="M202" s="11"/>
      <c r="N202" s="4"/>
      <c r="O202" s="295"/>
      <c r="P202" s="296"/>
      <c r="Q202" s="296"/>
      <c r="R202" s="297"/>
      <c r="S202" s="4"/>
      <c r="T202" s="4"/>
      <c r="U202" s="4"/>
      <c r="V202" s="4"/>
    </row>
    <row r="203" spans="1:22" s="5" customFormat="1" ht="13.2">
      <c r="A203" s="56"/>
      <c r="B203" s="11"/>
      <c r="C203" s="11" t="s">
        <v>460</v>
      </c>
      <c r="D203" s="11"/>
      <c r="E203" s="11" t="s">
        <v>183</v>
      </c>
      <c r="F203" s="11">
        <v>8</v>
      </c>
      <c r="G203" s="11"/>
      <c r="H203" s="11">
        <v>0</v>
      </c>
      <c r="I203" s="300"/>
      <c r="J203" s="4"/>
      <c r="K203" s="11"/>
      <c r="L203" s="11"/>
      <c r="M203" s="11"/>
      <c r="N203" s="4"/>
      <c r="O203" s="295"/>
      <c r="P203" s="296"/>
      <c r="Q203" s="296"/>
      <c r="R203" s="297"/>
      <c r="S203" s="4"/>
      <c r="T203" s="4"/>
      <c r="U203" s="4"/>
      <c r="V203" s="4"/>
    </row>
    <row r="204" spans="1:22" s="5" customFormat="1" ht="13.2">
      <c r="A204" s="56"/>
      <c r="B204" s="11"/>
      <c r="C204" s="11" t="s">
        <v>461</v>
      </c>
      <c r="D204" s="11"/>
      <c r="E204" s="11" t="s">
        <v>462</v>
      </c>
      <c r="F204" s="11">
        <v>2</v>
      </c>
      <c r="G204" s="11"/>
      <c r="H204" s="11"/>
      <c r="I204" s="300"/>
      <c r="J204" s="4"/>
      <c r="K204" s="11"/>
      <c r="L204" s="11"/>
      <c r="M204" s="11"/>
      <c r="N204" s="4"/>
      <c r="O204" s="295"/>
      <c r="P204" s="296"/>
      <c r="Q204" s="296"/>
      <c r="R204" s="297"/>
      <c r="S204" s="4"/>
      <c r="T204" s="4"/>
      <c r="U204" s="4"/>
      <c r="V204" s="4"/>
    </row>
    <row r="205" spans="1:22" s="5" customFormat="1" ht="13.2">
      <c r="A205" s="56"/>
      <c r="B205" s="11"/>
      <c r="C205" s="11" t="s">
        <v>641</v>
      </c>
      <c r="D205" s="11"/>
      <c r="E205" s="11" t="s">
        <v>462</v>
      </c>
      <c r="F205" s="11">
        <v>22</v>
      </c>
      <c r="G205" s="11"/>
      <c r="H205" s="11">
        <v>0</v>
      </c>
      <c r="I205" s="300"/>
      <c r="J205" s="4"/>
      <c r="K205" s="11"/>
      <c r="L205" s="11"/>
      <c r="M205" s="11"/>
      <c r="N205" s="4"/>
      <c r="O205" s="295"/>
      <c r="P205" s="296"/>
      <c r="Q205" s="296"/>
      <c r="R205" s="297"/>
      <c r="S205" s="4"/>
      <c r="T205" s="4"/>
      <c r="U205" s="4"/>
      <c r="V205" s="4"/>
    </row>
    <row r="206" spans="1:22" s="5" customFormat="1" ht="13.2">
      <c r="A206" s="56"/>
      <c r="B206" s="11"/>
      <c r="C206" s="11" t="s">
        <v>463</v>
      </c>
      <c r="D206" s="11"/>
      <c r="E206" s="11" t="s">
        <v>133</v>
      </c>
      <c r="F206" s="11">
        <v>1</v>
      </c>
      <c r="G206" s="11"/>
      <c r="H206" s="11"/>
      <c r="I206" s="300"/>
      <c r="J206" s="4"/>
      <c r="K206" s="11"/>
      <c r="L206" s="11"/>
      <c r="M206" s="11"/>
      <c r="N206" s="4"/>
      <c r="O206" s="295"/>
      <c r="P206" s="296"/>
      <c r="Q206" s="296"/>
      <c r="R206" s="297"/>
      <c r="S206" s="4"/>
      <c r="T206" s="4"/>
      <c r="U206" s="4"/>
      <c r="V206" s="4"/>
    </row>
    <row r="207" spans="1:22" s="5" customFormat="1" ht="13.2">
      <c r="A207" s="56"/>
      <c r="B207" s="11"/>
      <c r="C207" s="11" t="s">
        <v>466</v>
      </c>
      <c r="D207" s="11"/>
      <c r="E207" s="11" t="s">
        <v>144</v>
      </c>
      <c r="F207" s="11">
        <v>13</v>
      </c>
      <c r="G207" s="11"/>
      <c r="H207" s="11"/>
      <c r="I207" s="300"/>
      <c r="J207" s="4"/>
      <c r="K207" s="11"/>
      <c r="L207" s="11"/>
      <c r="M207" s="11"/>
      <c r="N207" s="4"/>
      <c r="O207" s="295"/>
      <c r="P207" s="296"/>
      <c r="Q207" s="296"/>
      <c r="R207" s="297"/>
      <c r="S207" s="4"/>
      <c r="T207" s="4"/>
      <c r="U207" s="4"/>
      <c r="V207" s="4"/>
    </row>
    <row r="208" spans="1:22" s="5" customFormat="1" ht="13.2">
      <c r="A208" s="56"/>
      <c r="B208" s="11"/>
      <c r="C208" s="11" t="s">
        <v>467</v>
      </c>
      <c r="D208" s="11"/>
      <c r="E208" s="11" t="s">
        <v>468</v>
      </c>
      <c r="F208" s="11">
        <v>4</v>
      </c>
      <c r="G208" s="11"/>
      <c r="H208" s="11"/>
      <c r="I208" s="300"/>
      <c r="J208" s="4"/>
      <c r="K208" s="11"/>
      <c r="L208" s="11"/>
      <c r="M208" s="11"/>
      <c r="N208" s="4"/>
      <c r="O208" s="295"/>
      <c r="P208" s="296"/>
      <c r="Q208" s="296"/>
      <c r="R208" s="297"/>
      <c r="S208" s="4"/>
      <c r="T208" s="4"/>
      <c r="U208" s="4"/>
      <c r="V208" s="4"/>
    </row>
    <row r="209" spans="1:22" s="5" customFormat="1" ht="13.2">
      <c r="A209" s="56"/>
      <c r="B209" s="11"/>
      <c r="C209" s="11" t="s">
        <v>469</v>
      </c>
      <c r="D209" s="11"/>
      <c r="E209" s="11" t="s">
        <v>232</v>
      </c>
      <c r="F209" s="11">
        <v>39</v>
      </c>
      <c r="G209" s="11">
        <v>2</v>
      </c>
      <c r="H209" s="11">
        <v>2</v>
      </c>
      <c r="I209" s="300">
        <v>2</v>
      </c>
      <c r="J209" s="4"/>
      <c r="K209" s="11"/>
      <c r="L209" s="11"/>
      <c r="M209" s="11"/>
      <c r="N209" s="4"/>
      <c r="O209" s="295"/>
      <c r="P209" s="296"/>
      <c r="Q209" s="296"/>
      <c r="R209" s="297"/>
      <c r="S209" s="4"/>
      <c r="T209" s="4"/>
      <c r="U209" s="4"/>
      <c r="V209" s="4"/>
    </row>
    <row r="210" spans="1:22" s="5" customFormat="1" ht="13.2">
      <c r="A210" s="56"/>
      <c r="B210" s="11"/>
      <c r="C210" s="11" t="s">
        <v>472</v>
      </c>
      <c r="D210" s="11"/>
      <c r="E210" s="11" t="s">
        <v>68</v>
      </c>
      <c r="F210" s="11">
        <v>5</v>
      </c>
      <c r="G210" s="11"/>
      <c r="H210" s="11"/>
      <c r="I210" s="300"/>
      <c r="J210" s="4"/>
      <c r="K210" s="11"/>
      <c r="L210" s="11"/>
      <c r="M210" s="11"/>
      <c r="N210" s="4"/>
      <c r="O210" s="295"/>
      <c r="P210" s="296"/>
      <c r="Q210" s="296"/>
      <c r="R210" s="297"/>
      <c r="S210" s="4"/>
      <c r="T210" s="4"/>
      <c r="U210" s="4"/>
      <c r="V210" s="4"/>
    </row>
    <row r="211" spans="1:22" s="5" customFormat="1" ht="13.2">
      <c r="A211" s="56"/>
      <c r="B211" s="11"/>
      <c r="C211" s="11" t="s">
        <v>473</v>
      </c>
      <c r="D211" s="11"/>
      <c r="E211" s="11" t="s">
        <v>206</v>
      </c>
      <c r="F211" s="11">
        <v>13</v>
      </c>
      <c r="G211" s="11">
        <v>1</v>
      </c>
      <c r="H211" s="11">
        <v>1</v>
      </c>
      <c r="I211" s="300">
        <v>0</v>
      </c>
      <c r="J211" s="4"/>
      <c r="K211" s="11"/>
      <c r="L211" s="11"/>
      <c r="M211" s="11"/>
      <c r="N211" s="4"/>
      <c r="O211" s="295"/>
      <c r="P211" s="296"/>
      <c r="Q211" s="296"/>
      <c r="R211" s="297"/>
      <c r="S211" s="4"/>
      <c r="T211" s="4"/>
      <c r="U211" s="4"/>
      <c r="V211" s="4"/>
    </row>
    <row r="212" spans="1:22" s="5" customFormat="1" ht="13.2">
      <c r="A212" s="56"/>
      <c r="B212" s="11"/>
      <c r="C212" s="11" t="s">
        <v>474</v>
      </c>
      <c r="D212" s="11"/>
      <c r="E212" s="11" t="s">
        <v>152</v>
      </c>
      <c r="F212" s="11">
        <v>245</v>
      </c>
      <c r="G212" s="11">
        <v>11</v>
      </c>
      <c r="H212" s="11">
        <v>9</v>
      </c>
      <c r="I212" s="300">
        <v>1</v>
      </c>
      <c r="J212" s="4"/>
      <c r="K212" s="11"/>
      <c r="L212" s="11"/>
      <c r="M212" s="11"/>
      <c r="N212" s="4"/>
      <c r="O212" s="295"/>
      <c r="P212" s="296"/>
      <c r="Q212" s="296"/>
      <c r="R212" s="297"/>
      <c r="S212" s="4"/>
      <c r="T212" s="4"/>
      <c r="U212" s="4"/>
      <c r="V212" s="4"/>
    </row>
    <row r="213" spans="1:22" s="5" customFormat="1" ht="13.2">
      <c r="A213" s="56"/>
      <c r="B213" s="11"/>
      <c r="C213" s="11" t="s">
        <v>476</v>
      </c>
      <c r="D213" s="11"/>
      <c r="E213" s="11" t="s">
        <v>66</v>
      </c>
      <c r="F213" s="11">
        <v>1</v>
      </c>
      <c r="G213" s="11"/>
      <c r="H213" s="11"/>
      <c r="I213" s="300"/>
      <c r="J213" s="4"/>
      <c r="K213" s="11"/>
      <c r="L213" s="11"/>
      <c r="M213" s="11"/>
      <c r="N213" s="4"/>
      <c r="O213" s="295"/>
      <c r="P213" s="296"/>
      <c r="Q213" s="296"/>
      <c r="R213" s="297"/>
      <c r="S213" s="4"/>
      <c r="T213" s="4"/>
      <c r="U213" s="4"/>
      <c r="V213" s="4"/>
    </row>
    <row r="214" spans="1:22" s="5" customFormat="1" ht="13.2">
      <c r="A214" s="56"/>
      <c r="B214" s="11"/>
      <c r="C214" s="11" t="s">
        <v>476</v>
      </c>
      <c r="D214" s="11"/>
      <c r="E214" s="11" t="s">
        <v>477</v>
      </c>
      <c r="F214" s="11">
        <v>5</v>
      </c>
      <c r="G214" s="11">
        <v>1</v>
      </c>
      <c r="H214" s="11">
        <v>1</v>
      </c>
      <c r="I214" s="300">
        <v>8</v>
      </c>
      <c r="J214" s="4"/>
      <c r="K214" s="11"/>
      <c r="L214" s="11"/>
      <c r="M214" s="11"/>
      <c r="N214" s="4"/>
      <c r="O214" s="295"/>
      <c r="P214" s="296"/>
      <c r="Q214" s="296"/>
      <c r="R214" s="297"/>
      <c r="S214" s="4"/>
      <c r="T214" s="4"/>
      <c r="U214" s="4"/>
      <c r="V214" s="4"/>
    </row>
    <row r="215" spans="1:22" s="5" customFormat="1" ht="13.2">
      <c r="A215" s="56"/>
      <c r="B215" s="11"/>
      <c r="C215" s="11" t="s">
        <v>476</v>
      </c>
      <c r="D215" s="11"/>
      <c r="E215" s="11" t="s">
        <v>108</v>
      </c>
      <c r="F215" s="11">
        <v>3</v>
      </c>
      <c r="G215" s="11"/>
      <c r="H215" s="11"/>
      <c r="I215" s="300"/>
      <c r="J215" s="4"/>
      <c r="K215" s="11"/>
      <c r="L215" s="11"/>
      <c r="M215" s="11"/>
      <c r="N215" s="4"/>
      <c r="O215" s="295"/>
      <c r="P215" s="296"/>
      <c r="Q215" s="296"/>
      <c r="R215" s="297"/>
      <c r="S215" s="4"/>
      <c r="T215" s="4"/>
      <c r="U215" s="4"/>
      <c r="V215" s="4"/>
    </row>
    <row r="216" spans="1:22" s="5" customFormat="1" ht="13.2">
      <c r="A216" s="56"/>
      <c r="B216" s="11"/>
      <c r="C216" s="11" t="s">
        <v>479</v>
      </c>
      <c r="D216" s="11"/>
      <c r="E216" s="11" t="s">
        <v>440</v>
      </c>
      <c r="F216" s="11">
        <v>11</v>
      </c>
      <c r="G216" s="11"/>
      <c r="H216" s="11">
        <v>0</v>
      </c>
      <c r="I216" s="300"/>
      <c r="J216" s="4"/>
      <c r="K216" s="11"/>
      <c r="L216" s="11"/>
      <c r="M216" s="11"/>
      <c r="N216" s="4"/>
      <c r="O216" s="295"/>
      <c r="P216" s="296"/>
      <c r="Q216" s="296"/>
      <c r="R216" s="297"/>
      <c r="S216" s="4"/>
      <c r="T216" s="4"/>
      <c r="U216" s="4"/>
      <c r="V216" s="4"/>
    </row>
    <row r="217" spans="1:22" s="5" customFormat="1" ht="13.2">
      <c r="A217" s="56"/>
      <c r="B217" s="11"/>
      <c r="C217" s="11" t="s">
        <v>481</v>
      </c>
      <c r="D217" s="11"/>
      <c r="E217" s="11" t="s">
        <v>52</v>
      </c>
      <c r="F217" s="11">
        <v>1</v>
      </c>
      <c r="G217" s="11"/>
      <c r="H217" s="11"/>
      <c r="I217" s="300"/>
      <c r="J217" s="4"/>
      <c r="K217" s="11"/>
      <c r="L217" s="11"/>
      <c r="M217" s="11"/>
      <c r="N217" s="4"/>
      <c r="O217" s="295"/>
      <c r="P217" s="296"/>
      <c r="Q217" s="296"/>
      <c r="R217" s="297"/>
      <c r="S217" s="4"/>
      <c r="T217" s="4"/>
      <c r="U217" s="4"/>
      <c r="V217" s="4"/>
    </row>
    <row r="218" spans="1:22" s="5" customFormat="1" ht="13.2">
      <c r="A218" s="56"/>
      <c r="B218" s="11"/>
      <c r="C218" s="11" t="s">
        <v>482</v>
      </c>
      <c r="D218" s="11"/>
      <c r="E218" s="11" t="s">
        <v>297</v>
      </c>
      <c r="F218" s="11">
        <v>26</v>
      </c>
      <c r="G218" s="11"/>
      <c r="H218" s="11">
        <v>0</v>
      </c>
      <c r="I218" s="300"/>
      <c r="J218" s="4"/>
      <c r="K218" s="11"/>
      <c r="L218" s="11"/>
      <c r="M218" s="11"/>
      <c r="N218" s="4"/>
      <c r="O218" s="295"/>
      <c r="P218" s="296"/>
      <c r="Q218" s="296"/>
      <c r="R218" s="297"/>
      <c r="S218" s="4"/>
      <c r="T218" s="4"/>
      <c r="U218" s="4"/>
      <c r="V218" s="4"/>
    </row>
    <row r="219" spans="1:22" s="5" customFormat="1" ht="13.2">
      <c r="A219" s="56"/>
      <c r="B219" s="11"/>
      <c r="C219" s="11" t="s">
        <v>483</v>
      </c>
      <c r="D219" s="11"/>
      <c r="E219" s="11" t="s">
        <v>96</v>
      </c>
      <c r="F219" s="11">
        <v>155</v>
      </c>
      <c r="G219" s="11"/>
      <c r="H219" s="11">
        <v>0</v>
      </c>
      <c r="I219" s="300"/>
      <c r="J219" s="4"/>
      <c r="K219" s="11"/>
      <c r="L219" s="11"/>
      <c r="M219" s="11"/>
      <c r="N219" s="4"/>
      <c r="O219" s="295"/>
      <c r="P219" s="296"/>
      <c r="Q219" s="296"/>
      <c r="R219" s="297"/>
      <c r="S219" s="4"/>
      <c r="T219" s="4"/>
      <c r="U219" s="4"/>
      <c r="V219" s="4"/>
    </row>
    <row r="220" spans="1:22" s="5" customFormat="1" ht="13.2">
      <c r="A220" s="56"/>
      <c r="B220" s="11"/>
      <c r="C220" s="11" t="s">
        <v>486</v>
      </c>
      <c r="D220" s="11"/>
      <c r="E220" s="11" t="s">
        <v>443</v>
      </c>
      <c r="F220" s="11">
        <v>4</v>
      </c>
      <c r="G220" s="11"/>
      <c r="H220" s="11"/>
      <c r="I220" s="300"/>
      <c r="J220" s="4"/>
      <c r="K220" s="11"/>
      <c r="L220" s="11"/>
      <c r="M220" s="11"/>
      <c r="N220" s="4"/>
      <c r="O220" s="295"/>
      <c r="P220" s="296"/>
      <c r="Q220" s="296"/>
      <c r="R220" s="297"/>
      <c r="S220" s="4"/>
      <c r="T220" s="4"/>
      <c r="U220" s="4"/>
      <c r="V220" s="4"/>
    </row>
    <row r="221" spans="1:22" s="5" customFormat="1" ht="13.2">
      <c r="A221" s="56"/>
      <c r="B221" s="11"/>
      <c r="C221" s="11" t="s">
        <v>488</v>
      </c>
      <c r="D221" s="11"/>
      <c r="E221" s="11" t="s">
        <v>489</v>
      </c>
      <c r="F221" s="11">
        <v>1</v>
      </c>
      <c r="G221" s="11"/>
      <c r="H221" s="11"/>
      <c r="I221" s="300"/>
      <c r="J221" s="4"/>
      <c r="K221" s="11"/>
      <c r="L221" s="11"/>
      <c r="M221" s="11"/>
      <c r="N221" s="4"/>
      <c r="O221" s="295"/>
      <c r="P221" s="296"/>
      <c r="Q221" s="296"/>
      <c r="R221" s="297"/>
      <c r="S221" s="4"/>
      <c r="T221" s="4"/>
      <c r="U221" s="4"/>
      <c r="V221" s="4"/>
    </row>
    <row r="222" spans="1:22" s="5" customFormat="1" ht="13.2">
      <c r="A222" s="56"/>
      <c r="B222" s="11"/>
      <c r="C222" s="11" t="s">
        <v>490</v>
      </c>
      <c r="D222" s="11"/>
      <c r="E222" s="11" t="s">
        <v>93</v>
      </c>
      <c r="F222" s="11">
        <v>5</v>
      </c>
      <c r="G222" s="11"/>
      <c r="H222" s="11">
        <v>0</v>
      </c>
      <c r="I222" s="300"/>
      <c r="J222" s="4"/>
      <c r="K222" s="11"/>
      <c r="L222" s="11"/>
      <c r="M222" s="11"/>
      <c r="N222" s="4"/>
      <c r="O222" s="295"/>
      <c r="P222" s="296"/>
      <c r="Q222" s="296"/>
      <c r="R222" s="297"/>
      <c r="S222" s="4"/>
      <c r="T222" s="4"/>
      <c r="U222" s="4"/>
      <c r="V222" s="4"/>
    </row>
    <row r="223" spans="1:22" s="5" customFormat="1" ht="13.2">
      <c r="A223" s="56"/>
      <c r="B223" s="11"/>
      <c r="C223" s="11" t="s">
        <v>492</v>
      </c>
      <c r="D223" s="11"/>
      <c r="E223" s="11" t="s">
        <v>62</v>
      </c>
      <c r="F223" s="11">
        <v>548</v>
      </c>
      <c r="G223" s="11">
        <v>4</v>
      </c>
      <c r="H223" s="11">
        <v>3</v>
      </c>
      <c r="I223" s="300">
        <v>0</v>
      </c>
      <c r="J223" s="4"/>
      <c r="K223" s="11"/>
      <c r="L223" s="11"/>
      <c r="M223" s="11"/>
      <c r="N223" s="4"/>
      <c r="O223" s="295"/>
      <c r="P223" s="296"/>
      <c r="Q223" s="296"/>
      <c r="R223" s="297"/>
      <c r="S223" s="4"/>
      <c r="T223" s="4"/>
      <c r="U223" s="4"/>
      <c r="V223" s="4"/>
    </row>
    <row r="224" spans="1:22" s="5" customFormat="1" ht="13.2">
      <c r="A224" s="56"/>
      <c r="B224" s="11"/>
      <c r="C224" s="11" t="s">
        <v>493</v>
      </c>
      <c r="D224" s="11"/>
      <c r="E224" s="11" t="s">
        <v>54</v>
      </c>
      <c r="F224" s="11">
        <v>38</v>
      </c>
      <c r="G224" s="11"/>
      <c r="H224" s="11">
        <v>0</v>
      </c>
      <c r="I224" s="300"/>
      <c r="J224" s="4"/>
      <c r="K224" s="11"/>
      <c r="L224" s="11"/>
      <c r="M224" s="11"/>
      <c r="N224" s="4"/>
      <c r="O224" s="295"/>
      <c r="P224" s="296"/>
      <c r="Q224" s="296"/>
      <c r="R224" s="297"/>
      <c r="S224" s="4"/>
      <c r="T224" s="4"/>
      <c r="U224" s="4"/>
      <c r="V224" s="4"/>
    </row>
    <row r="225" spans="1:22" s="5" customFormat="1" ht="13.2">
      <c r="A225" s="56"/>
      <c r="B225" s="11"/>
      <c r="C225" s="11" t="s">
        <v>494</v>
      </c>
      <c r="D225" s="11"/>
      <c r="E225" s="11" t="s">
        <v>319</v>
      </c>
      <c r="F225" s="11">
        <v>3</v>
      </c>
      <c r="G225" s="11"/>
      <c r="H225" s="11">
        <v>0</v>
      </c>
      <c r="I225" s="300"/>
      <c r="J225" s="4"/>
      <c r="K225" s="11"/>
      <c r="L225" s="11"/>
      <c r="M225" s="11"/>
      <c r="N225" s="4"/>
      <c r="O225" s="295"/>
      <c r="P225" s="296"/>
      <c r="Q225" s="296"/>
      <c r="R225" s="297"/>
      <c r="S225" s="4"/>
      <c r="T225" s="4"/>
      <c r="U225" s="4"/>
      <c r="V225" s="4"/>
    </row>
    <row r="226" spans="1:22" s="5" customFormat="1" ht="13.2">
      <c r="A226" s="56"/>
      <c r="B226" s="11"/>
      <c r="C226" s="11" t="s">
        <v>495</v>
      </c>
      <c r="D226" s="11"/>
      <c r="E226" s="11" t="s">
        <v>354</v>
      </c>
      <c r="F226" s="11">
        <v>94</v>
      </c>
      <c r="G226" s="11"/>
      <c r="H226" s="11">
        <v>0</v>
      </c>
      <c r="I226" s="300"/>
      <c r="J226" s="4"/>
      <c r="K226" s="11"/>
      <c r="L226" s="11"/>
      <c r="M226" s="11"/>
      <c r="N226" s="4"/>
      <c r="O226" s="295"/>
      <c r="P226" s="296"/>
      <c r="Q226" s="296"/>
      <c r="R226" s="297"/>
      <c r="S226" s="4"/>
      <c r="T226" s="4"/>
      <c r="U226" s="4"/>
      <c r="V226" s="4"/>
    </row>
    <row r="227" spans="1:22" s="5" customFormat="1" ht="13.2">
      <c r="A227" s="56"/>
      <c r="B227" s="11"/>
      <c r="C227" s="11" t="s">
        <v>497</v>
      </c>
      <c r="D227" s="11"/>
      <c r="E227" s="11" t="s">
        <v>498</v>
      </c>
      <c r="F227" s="11">
        <v>6</v>
      </c>
      <c r="G227" s="11">
        <v>1</v>
      </c>
      <c r="H227" s="11">
        <v>0</v>
      </c>
      <c r="I227" s="300"/>
      <c r="J227" s="4"/>
      <c r="K227" s="11"/>
      <c r="L227" s="11"/>
      <c r="M227" s="11"/>
      <c r="N227" s="4"/>
      <c r="O227" s="295"/>
      <c r="P227" s="296"/>
      <c r="Q227" s="296"/>
      <c r="R227" s="297"/>
      <c r="S227" s="4"/>
      <c r="T227" s="4"/>
      <c r="U227" s="4"/>
      <c r="V227" s="4"/>
    </row>
    <row r="228" spans="1:22" s="5" customFormat="1" ht="13.2">
      <c r="A228" s="56"/>
      <c r="B228" s="11"/>
      <c r="C228" s="11" t="s">
        <v>502</v>
      </c>
      <c r="D228" s="11"/>
      <c r="E228" s="11" t="s">
        <v>211</v>
      </c>
      <c r="F228" s="11">
        <v>5</v>
      </c>
      <c r="G228" s="11"/>
      <c r="H228" s="11">
        <v>0</v>
      </c>
      <c r="I228" s="300"/>
      <c r="J228" s="4"/>
      <c r="K228" s="11"/>
      <c r="L228" s="11"/>
      <c r="M228" s="11"/>
      <c r="N228" s="4"/>
      <c r="O228" s="295"/>
      <c r="P228" s="296"/>
      <c r="Q228" s="296"/>
      <c r="R228" s="297"/>
      <c r="S228" s="4"/>
      <c r="T228" s="4"/>
      <c r="U228" s="4"/>
      <c r="V228" s="4"/>
    </row>
    <row r="229" spans="1:22" s="5" customFormat="1" ht="13.2">
      <c r="A229" s="56"/>
      <c r="B229" s="11"/>
      <c r="C229" s="11" t="s">
        <v>642</v>
      </c>
      <c r="D229" s="11"/>
      <c r="E229" s="11" t="s">
        <v>77</v>
      </c>
      <c r="F229" s="11">
        <v>4</v>
      </c>
      <c r="G229" s="11"/>
      <c r="H229" s="11">
        <v>0</v>
      </c>
      <c r="I229" s="300"/>
      <c r="J229" s="4"/>
      <c r="K229" s="11"/>
      <c r="L229" s="11"/>
      <c r="M229" s="11"/>
      <c r="N229" s="4"/>
      <c r="O229" s="295"/>
      <c r="P229" s="296"/>
      <c r="Q229" s="296"/>
      <c r="R229" s="297"/>
      <c r="S229" s="4"/>
      <c r="T229" s="4"/>
      <c r="U229" s="4"/>
      <c r="V229" s="4"/>
    </row>
    <row r="230" spans="1:22" s="5" customFormat="1" ht="13.2">
      <c r="A230" s="56"/>
      <c r="B230" s="11"/>
      <c r="C230" s="11" t="s">
        <v>506</v>
      </c>
      <c r="D230" s="11"/>
      <c r="E230" s="11" t="s">
        <v>75</v>
      </c>
      <c r="F230" s="11">
        <v>4</v>
      </c>
      <c r="G230" s="11"/>
      <c r="H230" s="11">
        <v>0</v>
      </c>
      <c r="I230" s="300"/>
      <c r="J230" s="4"/>
      <c r="K230" s="11"/>
      <c r="L230" s="11"/>
      <c r="M230" s="11"/>
      <c r="N230" s="4"/>
      <c r="O230" s="295"/>
      <c r="P230" s="296"/>
      <c r="Q230" s="296"/>
      <c r="R230" s="297"/>
      <c r="S230" s="4"/>
      <c r="T230" s="4"/>
      <c r="U230" s="4"/>
      <c r="V230" s="4"/>
    </row>
    <row r="231" spans="1:22" s="5" customFormat="1" ht="13.2">
      <c r="A231" s="56"/>
      <c r="B231" s="11"/>
      <c r="C231" s="11" t="s">
        <v>507</v>
      </c>
      <c r="D231" s="11"/>
      <c r="E231" s="11" t="s">
        <v>115</v>
      </c>
      <c r="F231" s="11">
        <v>1</v>
      </c>
      <c r="G231" s="11"/>
      <c r="H231" s="11"/>
      <c r="I231" s="300"/>
      <c r="J231" s="4"/>
      <c r="K231" s="11"/>
      <c r="L231" s="11"/>
      <c r="M231" s="11"/>
      <c r="N231" s="4"/>
      <c r="O231" s="295"/>
      <c r="P231" s="296"/>
      <c r="Q231" s="296"/>
      <c r="R231" s="297"/>
      <c r="S231" s="4"/>
      <c r="T231" s="4"/>
      <c r="U231" s="4"/>
      <c r="V231" s="4"/>
    </row>
    <row r="232" spans="1:22" s="5" customFormat="1" ht="13.2">
      <c r="A232" s="56"/>
      <c r="B232" s="11"/>
      <c r="C232" s="11" t="s">
        <v>508</v>
      </c>
      <c r="D232" s="11"/>
      <c r="E232" s="11" t="s">
        <v>66</v>
      </c>
      <c r="F232" s="11">
        <v>13</v>
      </c>
      <c r="G232" s="11"/>
      <c r="H232" s="11">
        <v>0</v>
      </c>
      <c r="I232" s="300"/>
      <c r="J232" s="4"/>
      <c r="K232" s="11"/>
      <c r="L232" s="11"/>
      <c r="M232" s="11"/>
      <c r="N232" s="4"/>
      <c r="O232" s="295"/>
      <c r="P232" s="296"/>
      <c r="Q232" s="296"/>
      <c r="R232" s="297"/>
      <c r="S232" s="4"/>
      <c r="T232" s="4"/>
      <c r="U232" s="4"/>
      <c r="V232" s="4"/>
    </row>
    <row r="233" spans="1:22" s="5" customFormat="1" ht="13.2">
      <c r="A233" s="56"/>
      <c r="B233" s="11"/>
      <c r="C233" s="11" t="s">
        <v>509</v>
      </c>
      <c r="D233" s="11"/>
      <c r="E233" s="11" t="s">
        <v>510</v>
      </c>
      <c r="F233" s="11">
        <v>5</v>
      </c>
      <c r="G233" s="11"/>
      <c r="H233" s="11"/>
      <c r="I233" s="300"/>
      <c r="J233" s="4"/>
      <c r="K233" s="11"/>
      <c r="L233" s="11"/>
      <c r="M233" s="11"/>
      <c r="N233" s="4"/>
      <c r="O233" s="295"/>
      <c r="P233" s="296"/>
      <c r="Q233" s="296"/>
      <c r="R233" s="297"/>
      <c r="S233" s="4"/>
      <c r="T233" s="4"/>
      <c r="U233" s="4"/>
      <c r="V233" s="4"/>
    </row>
    <row r="234" spans="1:22" s="5" customFormat="1" ht="13.2">
      <c r="A234" s="56"/>
      <c r="B234" s="11"/>
      <c r="C234" s="11" t="s">
        <v>512</v>
      </c>
      <c r="D234" s="11"/>
      <c r="E234" s="11" t="s">
        <v>484</v>
      </c>
      <c r="F234" s="11">
        <v>79</v>
      </c>
      <c r="G234" s="11">
        <v>1</v>
      </c>
      <c r="H234" s="11">
        <v>0</v>
      </c>
      <c r="I234" s="300"/>
      <c r="J234" s="4"/>
      <c r="K234" s="11"/>
      <c r="L234" s="11"/>
      <c r="M234" s="11"/>
      <c r="N234" s="4"/>
      <c r="O234" s="295"/>
      <c r="P234" s="296"/>
      <c r="Q234" s="296"/>
      <c r="R234" s="297"/>
      <c r="S234" s="4"/>
      <c r="T234" s="4"/>
      <c r="U234" s="4"/>
      <c r="V234" s="4"/>
    </row>
    <row r="235" spans="1:22" s="5" customFormat="1" ht="13.2">
      <c r="A235" s="56"/>
      <c r="B235" s="11"/>
      <c r="C235" s="11" t="s">
        <v>513</v>
      </c>
      <c r="D235" s="11"/>
      <c r="E235" s="11" t="s">
        <v>514</v>
      </c>
      <c r="F235" s="11">
        <v>2</v>
      </c>
      <c r="G235" s="11"/>
      <c r="H235" s="11"/>
      <c r="I235" s="300"/>
      <c r="J235" s="4"/>
      <c r="K235" s="11"/>
      <c r="L235" s="11"/>
      <c r="M235" s="11"/>
      <c r="N235" s="4"/>
      <c r="O235" s="295"/>
      <c r="P235" s="296"/>
      <c r="Q235" s="296"/>
      <c r="R235" s="297"/>
      <c r="S235" s="4"/>
      <c r="T235" s="4"/>
      <c r="U235" s="4"/>
      <c r="V235" s="4"/>
    </row>
    <row r="236" spans="1:22" s="5" customFormat="1" ht="13.2">
      <c r="A236" s="56"/>
      <c r="B236" s="11"/>
      <c r="C236" s="11" t="s">
        <v>515</v>
      </c>
      <c r="D236" s="11"/>
      <c r="E236" s="11" t="s">
        <v>93</v>
      </c>
      <c r="F236" s="11">
        <v>3</v>
      </c>
      <c r="G236" s="11"/>
      <c r="H236" s="11">
        <v>0</v>
      </c>
      <c r="I236" s="300"/>
      <c r="J236" s="4"/>
      <c r="K236" s="11"/>
      <c r="L236" s="11"/>
      <c r="M236" s="11"/>
      <c r="N236" s="4"/>
      <c r="O236" s="295"/>
      <c r="P236" s="296"/>
      <c r="Q236" s="296"/>
      <c r="R236" s="297"/>
      <c r="S236" s="4"/>
      <c r="T236" s="4"/>
      <c r="U236" s="4"/>
      <c r="V236" s="4"/>
    </row>
    <row r="237" spans="1:22" s="5" customFormat="1" ht="13.2">
      <c r="A237" s="56"/>
      <c r="B237" s="11"/>
      <c r="C237" s="11" t="s">
        <v>516</v>
      </c>
      <c r="D237" s="11"/>
      <c r="E237" s="11" t="s">
        <v>86</v>
      </c>
      <c r="F237" s="11">
        <v>9</v>
      </c>
      <c r="G237" s="11"/>
      <c r="H237" s="11">
        <v>0</v>
      </c>
      <c r="I237" s="300"/>
      <c r="J237" s="4"/>
      <c r="K237" s="11"/>
      <c r="L237" s="11"/>
      <c r="M237" s="11"/>
      <c r="N237" s="4"/>
      <c r="O237" s="295"/>
      <c r="P237" s="296"/>
      <c r="Q237" s="296"/>
      <c r="R237" s="297"/>
      <c r="S237" s="4"/>
      <c r="T237" s="4"/>
      <c r="U237" s="4"/>
      <c r="V237" s="4"/>
    </row>
    <row r="238" spans="1:22" s="5" customFormat="1" ht="13.2">
      <c r="A238" s="56"/>
      <c r="B238" s="11"/>
      <c r="C238" s="11" t="s">
        <v>517</v>
      </c>
      <c r="D238" s="11"/>
      <c r="E238" s="11" t="s">
        <v>79</v>
      </c>
      <c r="F238" s="11">
        <v>144</v>
      </c>
      <c r="G238" s="11">
        <v>2</v>
      </c>
      <c r="H238" s="11">
        <v>2</v>
      </c>
      <c r="I238" s="300">
        <v>1</v>
      </c>
      <c r="J238" s="4"/>
      <c r="K238" s="11"/>
      <c r="L238" s="11"/>
      <c r="M238" s="11"/>
      <c r="N238" s="4"/>
      <c r="O238" s="295"/>
      <c r="P238" s="296"/>
      <c r="Q238" s="296"/>
      <c r="R238" s="297"/>
      <c r="S238" s="4"/>
      <c r="T238" s="4"/>
      <c r="U238" s="4"/>
      <c r="V238" s="4"/>
    </row>
    <row r="239" spans="1:22" s="5" customFormat="1" ht="13.2">
      <c r="A239" s="56"/>
      <c r="B239" s="11"/>
      <c r="C239" s="11" t="s">
        <v>518</v>
      </c>
      <c r="D239" s="11"/>
      <c r="E239" s="11" t="s">
        <v>68</v>
      </c>
      <c r="F239" s="11">
        <v>7</v>
      </c>
      <c r="G239" s="11">
        <v>1</v>
      </c>
      <c r="H239" s="11">
        <v>1</v>
      </c>
      <c r="I239" s="300">
        <v>1</v>
      </c>
      <c r="J239" s="4"/>
      <c r="K239" s="11"/>
      <c r="L239" s="11"/>
      <c r="M239" s="11"/>
      <c r="N239" s="4"/>
      <c r="O239" s="295"/>
      <c r="P239" s="296"/>
      <c r="Q239" s="296"/>
      <c r="R239" s="297"/>
      <c r="S239" s="4"/>
      <c r="T239" s="4"/>
      <c r="U239" s="4"/>
      <c r="V239" s="4"/>
    </row>
    <row r="240" spans="1:22" s="5" customFormat="1" ht="13.2">
      <c r="A240" s="56"/>
      <c r="B240" s="11"/>
      <c r="C240" s="11" t="s">
        <v>519</v>
      </c>
      <c r="D240" s="11"/>
      <c r="E240" s="11" t="s">
        <v>77</v>
      </c>
      <c r="F240" s="11">
        <v>9</v>
      </c>
      <c r="G240" s="11"/>
      <c r="H240" s="11"/>
      <c r="I240" s="300"/>
      <c r="J240" s="4"/>
      <c r="K240" s="11"/>
      <c r="L240" s="11"/>
      <c r="M240" s="11"/>
      <c r="N240" s="4"/>
      <c r="O240" s="295"/>
      <c r="P240" s="296"/>
      <c r="Q240" s="296"/>
      <c r="R240" s="297"/>
      <c r="S240" s="4"/>
      <c r="T240" s="4"/>
      <c r="U240" s="4"/>
      <c r="V240" s="4"/>
    </row>
    <row r="241" spans="1:22" s="5" customFormat="1" ht="13.2">
      <c r="A241" s="56"/>
      <c r="B241" s="11"/>
      <c r="C241" s="11" t="s">
        <v>520</v>
      </c>
      <c r="D241" s="11"/>
      <c r="E241" s="11" t="s">
        <v>57</v>
      </c>
      <c r="F241" s="11">
        <v>31</v>
      </c>
      <c r="G241" s="11"/>
      <c r="H241" s="11">
        <v>0</v>
      </c>
      <c r="I241" s="300"/>
      <c r="J241" s="4"/>
      <c r="K241" s="11"/>
      <c r="L241" s="11"/>
      <c r="M241" s="11"/>
      <c r="N241" s="4"/>
      <c r="O241" s="295"/>
      <c r="P241" s="296"/>
      <c r="Q241" s="296"/>
      <c r="R241" s="297"/>
      <c r="S241" s="4"/>
      <c r="T241" s="4"/>
      <c r="U241" s="4"/>
      <c r="V241" s="4"/>
    </row>
    <row r="242" spans="1:22" s="5" customFormat="1" ht="13.2">
      <c r="A242" s="56"/>
      <c r="B242" s="11"/>
      <c r="C242" s="11" t="s">
        <v>522</v>
      </c>
      <c r="D242" s="11"/>
      <c r="E242" s="11" t="s">
        <v>53</v>
      </c>
      <c r="F242" s="11">
        <v>1</v>
      </c>
      <c r="G242" s="11"/>
      <c r="H242" s="11"/>
      <c r="I242" s="300"/>
      <c r="J242" s="4"/>
      <c r="K242" s="11"/>
      <c r="L242" s="11"/>
      <c r="M242" s="11"/>
      <c r="N242" s="4"/>
      <c r="O242" s="295"/>
      <c r="P242" s="296"/>
      <c r="Q242" s="296"/>
      <c r="R242" s="297"/>
      <c r="S242" s="4"/>
      <c r="T242" s="4"/>
      <c r="U242" s="4"/>
      <c r="V242" s="4"/>
    </row>
    <row r="243" spans="1:22" s="5" customFormat="1" ht="13.2">
      <c r="A243" s="56"/>
      <c r="B243" s="11"/>
      <c r="C243" s="11" t="s">
        <v>524</v>
      </c>
      <c r="D243" s="11"/>
      <c r="E243" s="11" t="s">
        <v>525</v>
      </c>
      <c r="F243" s="11">
        <v>2</v>
      </c>
      <c r="G243" s="11"/>
      <c r="H243" s="11">
        <v>0</v>
      </c>
      <c r="I243" s="300"/>
      <c r="J243" s="4"/>
      <c r="K243" s="11"/>
      <c r="L243" s="11"/>
      <c r="M243" s="11"/>
      <c r="N243" s="4"/>
      <c r="O243" s="295"/>
      <c r="P243" s="296"/>
      <c r="Q243" s="296"/>
      <c r="R243" s="297"/>
      <c r="S243" s="4"/>
      <c r="T243" s="4"/>
      <c r="U243" s="4"/>
      <c r="V243" s="4"/>
    </row>
    <row r="244" spans="1:22" s="5" customFormat="1" ht="13.2">
      <c r="A244" s="56"/>
      <c r="B244" s="11"/>
      <c r="C244" s="11" t="s">
        <v>526</v>
      </c>
      <c r="D244" s="11"/>
      <c r="E244" s="11" t="s">
        <v>323</v>
      </c>
      <c r="F244" s="11">
        <v>225</v>
      </c>
      <c r="G244" s="11">
        <v>1</v>
      </c>
      <c r="H244" s="11">
        <v>1</v>
      </c>
      <c r="I244" s="300">
        <v>1</v>
      </c>
      <c r="J244" s="4"/>
      <c r="K244" s="11"/>
      <c r="L244" s="11"/>
      <c r="M244" s="11"/>
      <c r="N244" s="4"/>
      <c r="O244" s="295"/>
      <c r="P244" s="296"/>
      <c r="Q244" s="296"/>
      <c r="R244" s="297"/>
      <c r="S244" s="4"/>
      <c r="T244" s="4"/>
      <c r="U244" s="4"/>
      <c r="V244" s="4"/>
    </row>
    <row r="245" spans="1:22" s="5" customFormat="1" ht="13.2">
      <c r="A245" s="56"/>
      <c r="B245" s="11"/>
      <c r="C245" s="11" t="s">
        <v>527</v>
      </c>
      <c r="D245" s="11"/>
      <c r="E245" s="11" t="s">
        <v>119</v>
      </c>
      <c r="F245" s="11">
        <v>176</v>
      </c>
      <c r="G245" s="11">
        <v>3</v>
      </c>
      <c r="H245" s="11">
        <v>3</v>
      </c>
      <c r="I245" s="300">
        <v>1</v>
      </c>
      <c r="J245" s="4"/>
      <c r="K245" s="11"/>
      <c r="L245" s="11"/>
      <c r="M245" s="11"/>
      <c r="N245" s="4"/>
      <c r="O245" s="295"/>
      <c r="P245" s="296"/>
      <c r="Q245" s="296"/>
      <c r="R245" s="297"/>
      <c r="S245" s="4"/>
      <c r="T245" s="4"/>
      <c r="U245" s="4"/>
      <c r="V245" s="4"/>
    </row>
    <row r="246" spans="1:22" s="5" customFormat="1" ht="13.2">
      <c r="A246" s="56"/>
      <c r="B246" s="11"/>
      <c r="C246" s="11" t="s">
        <v>643</v>
      </c>
      <c r="D246" s="11"/>
      <c r="E246" s="11" t="s">
        <v>133</v>
      </c>
      <c r="F246" s="11">
        <v>7</v>
      </c>
      <c r="G246" s="11"/>
      <c r="H246" s="11"/>
      <c r="I246" s="300"/>
      <c r="J246" s="4"/>
      <c r="K246" s="11"/>
      <c r="L246" s="11"/>
      <c r="M246" s="11"/>
      <c r="N246" s="4"/>
      <c r="O246" s="295"/>
      <c r="P246" s="296"/>
      <c r="Q246" s="296"/>
      <c r="R246" s="297"/>
      <c r="S246" s="4"/>
      <c r="T246" s="4"/>
      <c r="U246" s="4"/>
      <c r="V246" s="4"/>
    </row>
    <row r="247" spans="1:22" s="5" customFormat="1" ht="13.2">
      <c r="A247" s="56"/>
      <c r="B247" s="11"/>
      <c r="C247" s="11" t="s">
        <v>530</v>
      </c>
      <c r="D247" s="11"/>
      <c r="E247" s="11" t="s">
        <v>531</v>
      </c>
      <c r="F247" s="11">
        <v>135</v>
      </c>
      <c r="G247" s="11">
        <v>1</v>
      </c>
      <c r="H247" s="11">
        <v>1</v>
      </c>
      <c r="I247" s="300">
        <v>0</v>
      </c>
      <c r="J247" s="4"/>
      <c r="K247" s="11"/>
      <c r="L247" s="11"/>
      <c r="M247" s="11"/>
      <c r="N247" s="4"/>
      <c r="O247" s="295"/>
      <c r="P247" s="296"/>
      <c r="Q247" s="296"/>
      <c r="R247" s="297"/>
      <c r="S247" s="4"/>
      <c r="T247" s="4"/>
      <c r="U247" s="4"/>
      <c r="V247" s="4"/>
    </row>
    <row r="248" spans="1:22" s="5" customFormat="1" ht="13.2">
      <c r="A248" s="56"/>
      <c r="B248" s="11"/>
      <c r="C248" s="11" t="s">
        <v>533</v>
      </c>
      <c r="D248" s="11"/>
      <c r="E248" s="11" t="s">
        <v>157</v>
      </c>
      <c r="F248" s="11">
        <v>83</v>
      </c>
      <c r="G248" s="11">
        <v>5</v>
      </c>
      <c r="H248" s="11">
        <v>4</v>
      </c>
      <c r="I248" s="300">
        <v>0</v>
      </c>
      <c r="J248" s="4"/>
      <c r="K248" s="11"/>
      <c r="L248" s="11"/>
      <c r="M248" s="11"/>
      <c r="N248" s="4"/>
      <c r="O248" s="295"/>
      <c r="P248" s="296"/>
      <c r="Q248" s="296"/>
      <c r="R248" s="297"/>
      <c r="S248" s="4"/>
      <c r="T248" s="4"/>
      <c r="U248" s="4"/>
      <c r="V248" s="4"/>
    </row>
    <row r="249" spans="1:22" s="5" customFormat="1" ht="13.2">
      <c r="A249" s="56"/>
      <c r="B249" s="11"/>
      <c r="C249" s="11" t="s">
        <v>534</v>
      </c>
      <c r="D249" s="11"/>
      <c r="E249" s="11" t="s">
        <v>77</v>
      </c>
      <c r="F249" s="11">
        <v>37</v>
      </c>
      <c r="G249" s="11"/>
      <c r="H249" s="11"/>
      <c r="I249" s="300"/>
      <c r="J249" s="4"/>
      <c r="K249" s="11"/>
      <c r="L249" s="11"/>
      <c r="M249" s="11"/>
      <c r="N249" s="4"/>
      <c r="O249" s="295"/>
      <c r="P249" s="296"/>
      <c r="Q249" s="296"/>
      <c r="R249" s="297"/>
      <c r="S249" s="4"/>
      <c r="T249" s="4"/>
      <c r="U249" s="4"/>
      <c r="V249" s="4"/>
    </row>
    <row r="250" spans="1:22" s="5" customFormat="1" ht="13.2">
      <c r="A250" s="56"/>
      <c r="B250" s="11"/>
      <c r="C250" s="11" t="s">
        <v>535</v>
      </c>
      <c r="D250" s="11"/>
      <c r="E250" s="11" t="s">
        <v>145</v>
      </c>
      <c r="F250" s="11">
        <v>25</v>
      </c>
      <c r="G250" s="11">
        <v>1</v>
      </c>
      <c r="H250" s="11">
        <v>1</v>
      </c>
      <c r="I250" s="300">
        <v>0</v>
      </c>
      <c r="J250" s="4"/>
      <c r="K250" s="11"/>
      <c r="L250" s="11"/>
      <c r="M250" s="11"/>
      <c r="N250" s="4"/>
      <c r="O250" s="295"/>
      <c r="P250" s="296"/>
      <c r="Q250" s="296"/>
      <c r="R250" s="297"/>
      <c r="S250" s="4"/>
      <c r="T250" s="4"/>
      <c r="U250" s="4"/>
      <c r="V250" s="4"/>
    </row>
    <row r="251" spans="1:22" s="5" customFormat="1" ht="13.2">
      <c r="A251" s="56"/>
      <c r="B251" s="11"/>
      <c r="C251" s="11" t="s">
        <v>644</v>
      </c>
      <c r="D251" s="11"/>
      <c r="E251" s="11" t="s">
        <v>336</v>
      </c>
      <c r="F251" s="11">
        <v>4</v>
      </c>
      <c r="G251" s="11"/>
      <c r="H251" s="11"/>
      <c r="I251" s="300"/>
      <c r="J251" s="4"/>
      <c r="K251" s="11"/>
      <c r="L251" s="11"/>
      <c r="M251" s="11"/>
      <c r="N251" s="4"/>
      <c r="O251" s="295"/>
      <c r="P251" s="296"/>
      <c r="Q251" s="296"/>
      <c r="R251" s="297"/>
      <c r="S251" s="4"/>
      <c r="T251" s="4"/>
      <c r="U251" s="4"/>
      <c r="V251" s="4"/>
    </row>
    <row r="252" spans="1:22" s="5" customFormat="1" ht="13.2">
      <c r="A252" s="56"/>
      <c r="B252" s="11"/>
      <c r="C252" s="11" t="s">
        <v>536</v>
      </c>
      <c r="D252" s="11"/>
      <c r="E252" s="11" t="s">
        <v>336</v>
      </c>
      <c r="F252" s="11">
        <v>9</v>
      </c>
      <c r="G252" s="11"/>
      <c r="H252" s="11"/>
      <c r="I252" s="300"/>
      <c r="J252" s="4"/>
      <c r="K252" s="11"/>
      <c r="L252" s="11"/>
      <c r="M252" s="11"/>
      <c r="N252" s="4"/>
      <c r="O252" s="295"/>
      <c r="P252" s="296"/>
      <c r="Q252" s="296"/>
      <c r="R252" s="297"/>
      <c r="S252" s="4"/>
      <c r="T252" s="4"/>
      <c r="U252" s="4"/>
      <c r="V252" s="4"/>
    </row>
    <row r="253" spans="1:22" s="5" customFormat="1" ht="13.2">
      <c r="A253" s="56"/>
      <c r="B253" s="11"/>
      <c r="C253" s="11" t="s">
        <v>540</v>
      </c>
      <c r="D253" s="11"/>
      <c r="E253" s="11" t="s">
        <v>91</v>
      </c>
      <c r="F253" s="11">
        <v>1</v>
      </c>
      <c r="G253" s="11"/>
      <c r="H253" s="11"/>
      <c r="I253" s="300"/>
      <c r="J253" s="4"/>
      <c r="K253" s="11"/>
      <c r="L253" s="11"/>
      <c r="M253" s="11"/>
      <c r="N253" s="4"/>
      <c r="O253" s="295"/>
      <c r="P253" s="296"/>
      <c r="Q253" s="296"/>
      <c r="R253" s="297"/>
      <c r="S253" s="4"/>
      <c r="T253" s="4"/>
      <c r="U253" s="4"/>
      <c r="V253" s="4"/>
    </row>
    <row r="254" spans="1:22" s="5" customFormat="1" ht="13.2">
      <c r="A254" s="56"/>
      <c r="B254" s="11"/>
      <c r="C254" s="11" t="s">
        <v>645</v>
      </c>
      <c r="D254" s="11"/>
      <c r="E254" s="11" t="s">
        <v>96</v>
      </c>
      <c r="F254" s="11">
        <v>1</v>
      </c>
      <c r="G254" s="11"/>
      <c r="H254" s="11"/>
      <c r="I254" s="300"/>
      <c r="J254" s="4"/>
      <c r="K254" s="11"/>
      <c r="L254" s="11"/>
      <c r="M254" s="11"/>
      <c r="N254" s="4"/>
      <c r="O254" s="295"/>
      <c r="P254" s="296"/>
      <c r="Q254" s="296"/>
      <c r="R254" s="297"/>
      <c r="S254" s="4"/>
      <c r="T254" s="4"/>
      <c r="U254" s="4"/>
      <c r="V254" s="4"/>
    </row>
    <row r="255" spans="1:22" s="5" customFormat="1" ht="13.2">
      <c r="A255" s="56"/>
      <c r="B255" s="11"/>
      <c r="C255" s="11" t="s">
        <v>542</v>
      </c>
      <c r="D255" s="11"/>
      <c r="E255" s="11" t="s">
        <v>181</v>
      </c>
      <c r="F255" s="11">
        <v>25</v>
      </c>
      <c r="G255" s="11">
        <v>1</v>
      </c>
      <c r="H255" s="11">
        <v>0</v>
      </c>
      <c r="I255" s="300"/>
      <c r="J255" s="4"/>
      <c r="K255" s="11"/>
      <c r="L255" s="11"/>
      <c r="M255" s="11"/>
      <c r="N255" s="4"/>
      <c r="O255" s="295"/>
      <c r="P255" s="296"/>
      <c r="Q255" s="296"/>
      <c r="R255" s="297"/>
      <c r="S255" s="4"/>
      <c r="T255" s="4"/>
      <c r="U255" s="4"/>
      <c r="V255" s="4"/>
    </row>
    <row r="256" spans="1:22" s="5" customFormat="1" ht="13.2">
      <c r="A256" s="56"/>
      <c r="B256" s="11"/>
      <c r="C256" s="11" t="s">
        <v>544</v>
      </c>
      <c r="D256" s="11"/>
      <c r="E256" s="11" t="s">
        <v>198</v>
      </c>
      <c r="F256" s="11">
        <v>3</v>
      </c>
      <c r="G256" s="11"/>
      <c r="H256" s="11"/>
      <c r="I256" s="300"/>
      <c r="J256" s="4"/>
      <c r="K256" s="11"/>
      <c r="L256" s="11"/>
      <c r="M256" s="11"/>
      <c r="N256" s="4"/>
      <c r="O256" s="295"/>
      <c r="P256" s="296"/>
      <c r="Q256" s="296"/>
      <c r="R256" s="297"/>
      <c r="S256" s="4"/>
      <c r="T256" s="4"/>
      <c r="U256" s="4"/>
      <c r="V256" s="4"/>
    </row>
    <row r="257" spans="1:22" s="5" customFormat="1" ht="13.2">
      <c r="A257" s="56"/>
      <c r="B257" s="11"/>
      <c r="C257" s="11" t="s">
        <v>545</v>
      </c>
      <c r="D257" s="11"/>
      <c r="E257" s="11" t="s">
        <v>213</v>
      </c>
      <c r="F257" s="11">
        <v>65</v>
      </c>
      <c r="G257" s="11"/>
      <c r="H257" s="11">
        <v>0</v>
      </c>
      <c r="I257" s="300"/>
      <c r="J257" s="4"/>
      <c r="K257" s="11"/>
      <c r="L257" s="11"/>
      <c r="M257" s="11"/>
      <c r="N257" s="4"/>
      <c r="O257" s="295"/>
      <c r="P257" s="296"/>
      <c r="Q257" s="296"/>
      <c r="R257" s="297"/>
      <c r="S257" s="4"/>
      <c r="T257" s="4"/>
      <c r="U257" s="4"/>
      <c r="V257" s="4"/>
    </row>
    <row r="258" spans="1:22" s="5" customFormat="1" ht="13.2">
      <c r="A258" s="56"/>
      <c r="B258" s="11"/>
      <c r="C258" s="11" t="s">
        <v>548</v>
      </c>
      <c r="D258" s="11"/>
      <c r="E258" s="11" t="s">
        <v>64</v>
      </c>
      <c r="F258" s="11">
        <v>57</v>
      </c>
      <c r="G258" s="11">
        <v>3</v>
      </c>
      <c r="H258" s="11">
        <v>2</v>
      </c>
      <c r="I258" s="300">
        <v>0.5</v>
      </c>
      <c r="J258" s="4"/>
      <c r="K258" s="11"/>
      <c r="L258" s="11"/>
      <c r="M258" s="11"/>
      <c r="N258" s="4"/>
      <c r="O258" s="295"/>
      <c r="P258" s="296"/>
      <c r="Q258" s="296"/>
      <c r="R258" s="297"/>
      <c r="S258" s="4"/>
      <c r="T258" s="4"/>
      <c r="U258" s="4"/>
      <c r="V258" s="4"/>
    </row>
    <row r="259" spans="1:22" s="5" customFormat="1" ht="13.2">
      <c r="A259" s="56"/>
      <c r="B259" s="11"/>
      <c r="C259" s="11" t="s">
        <v>550</v>
      </c>
      <c r="D259" s="11"/>
      <c r="E259" s="11" t="s">
        <v>75</v>
      </c>
      <c r="F259" s="11">
        <v>16</v>
      </c>
      <c r="G259" s="11">
        <v>1</v>
      </c>
      <c r="H259" s="11">
        <v>1</v>
      </c>
      <c r="I259" s="300">
        <v>1</v>
      </c>
      <c r="J259" s="4"/>
      <c r="K259" s="11"/>
      <c r="L259" s="11"/>
      <c r="M259" s="11"/>
      <c r="N259" s="4"/>
      <c r="O259" s="295"/>
      <c r="P259" s="296"/>
      <c r="Q259" s="296"/>
      <c r="R259" s="297"/>
      <c r="S259" s="4"/>
      <c r="T259" s="4"/>
      <c r="U259" s="4"/>
      <c r="V259" s="4"/>
    </row>
    <row r="260" spans="1:22" s="5" customFormat="1" ht="13.2">
      <c r="A260" s="56"/>
      <c r="B260" s="11"/>
      <c r="C260" s="11" t="s">
        <v>552</v>
      </c>
      <c r="D260" s="11"/>
      <c r="E260" s="11" t="s">
        <v>323</v>
      </c>
      <c r="F260" s="11">
        <v>3</v>
      </c>
      <c r="G260" s="11"/>
      <c r="H260" s="11"/>
      <c r="I260" s="300"/>
      <c r="J260" s="4"/>
      <c r="K260" s="11"/>
      <c r="L260" s="11"/>
      <c r="M260" s="11"/>
      <c r="N260" s="4"/>
      <c r="O260" s="295"/>
      <c r="P260" s="296"/>
      <c r="Q260" s="296"/>
      <c r="R260" s="297"/>
      <c r="S260" s="4"/>
      <c r="T260" s="4"/>
      <c r="U260" s="4"/>
      <c r="V260" s="4"/>
    </row>
    <row r="261" spans="1:22" s="5" customFormat="1" ht="13.2">
      <c r="A261" s="56"/>
      <c r="B261" s="11"/>
      <c r="C261" s="11" t="s">
        <v>553</v>
      </c>
      <c r="D261" s="11"/>
      <c r="E261" s="11" t="s">
        <v>155</v>
      </c>
      <c r="F261" s="11">
        <v>2</v>
      </c>
      <c r="G261" s="11"/>
      <c r="H261" s="11">
        <v>0</v>
      </c>
      <c r="I261" s="300"/>
      <c r="J261" s="4"/>
      <c r="K261" s="11"/>
      <c r="L261" s="11"/>
      <c r="M261" s="11"/>
      <c r="N261" s="4"/>
      <c r="O261" s="295"/>
      <c r="P261" s="296"/>
      <c r="Q261" s="296"/>
      <c r="R261" s="297"/>
      <c r="S261" s="4"/>
      <c r="T261" s="4"/>
      <c r="U261" s="4"/>
      <c r="V261" s="4"/>
    </row>
    <row r="262" spans="1:22" s="5" customFormat="1" ht="13.2">
      <c r="A262" s="56"/>
      <c r="B262" s="11"/>
      <c r="C262" s="11" t="s">
        <v>554</v>
      </c>
      <c r="D262" s="11"/>
      <c r="E262" s="11" t="s">
        <v>108</v>
      </c>
      <c r="F262" s="11">
        <v>16</v>
      </c>
      <c r="G262" s="11"/>
      <c r="H262" s="11">
        <v>0</v>
      </c>
      <c r="I262" s="300"/>
      <c r="J262" s="4"/>
      <c r="K262" s="11"/>
      <c r="L262" s="11"/>
      <c r="M262" s="11"/>
      <c r="N262" s="4"/>
      <c r="O262" s="295"/>
      <c r="P262" s="296"/>
      <c r="Q262" s="296"/>
      <c r="R262" s="297"/>
      <c r="S262" s="4"/>
      <c r="T262" s="4"/>
      <c r="U262" s="4"/>
      <c r="V262" s="4"/>
    </row>
    <row r="263" spans="1:22" s="5" customFormat="1" ht="13.2">
      <c r="A263" s="56"/>
      <c r="B263" s="11"/>
      <c r="C263" s="11" t="s">
        <v>555</v>
      </c>
      <c r="D263" s="11"/>
      <c r="E263" s="11" t="s">
        <v>556</v>
      </c>
      <c r="F263" s="11">
        <v>18</v>
      </c>
      <c r="G263" s="11"/>
      <c r="H263" s="11">
        <v>0</v>
      </c>
      <c r="I263" s="300"/>
      <c r="J263" s="4"/>
      <c r="K263" s="11"/>
      <c r="L263" s="11"/>
      <c r="M263" s="11"/>
      <c r="N263" s="4"/>
      <c r="O263" s="295"/>
      <c r="P263" s="296"/>
      <c r="Q263" s="296"/>
      <c r="R263" s="297"/>
      <c r="S263" s="4"/>
      <c r="T263" s="4"/>
      <c r="U263" s="4"/>
      <c r="V263" s="4"/>
    </row>
    <row r="264" spans="1:22" s="5" customFormat="1" ht="13.2">
      <c r="A264" s="56"/>
      <c r="B264" s="11"/>
      <c r="C264" s="11" t="s">
        <v>557</v>
      </c>
      <c r="D264" s="11"/>
      <c r="E264" s="11" t="s">
        <v>155</v>
      </c>
      <c r="F264" s="11">
        <v>177</v>
      </c>
      <c r="G264" s="11">
        <v>3</v>
      </c>
      <c r="H264" s="11">
        <v>1</v>
      </c>
      <c r="I264" s="300">
        <v>0</v>
      </c>
      <c r="J264" s="4"/>
      <c r="K264" s="11"/>
      <c r="L264" s="11"/>
      <c r="M264" s="11"/>
      <c r="N264" s="4"/>
      <c r="O264" s="295"/>
      <c r="P264" s="296"/>
      <c r="Q264" s="296"/>
      <c r="R264" s="297"/>
      <c r="S264" s="4"/>
      <c r="T264" s="4"/>
      <c r="U264" s="4"/>
      <c r="V264" s="4"/>
    </row>
    <row r="265" spans="1:22" s="5" customFormat="1" ht="13.2">
      <c r="A265" s="56"/>
      <c r="B265" s="11"/>
      <c r="C265" s="11" t="s">
        <v>559</v>
      </c>
      <c r="D265" s="11"/>
      <c r="E265" s="11" t="s">
        <v>166</v>
      </c>
      <c r="F265" s="11">
        <v>517</v>
      </c>
      <c r="G265" s="11">
        <v>2</v>
      </c>
      <c r="H265" s="11">
        <v>2</v>
      </c>
      <c r="I265" s="300">
        <v>0.5</v>
      </c>
      <c r="J265" s="4"/>
      <c r="K265" s="11"/>
      <c r="L265" s="11"/>
      <c r="M265" s="11"/>
      <c r="N265" s="4"/>
      <c r="O265" s="295"/>
      <c r="P265" s="296"/>
      <c r="Q265" s="296"/>
      <c r="R265" s="297"/>
      <c r="S265" s="4"/>
      <c r="T265" s="4"/>
      <c r="U265" s="4"/>
      <c r="V265" s="4"/>
    </row>
    <row r="266" spans="1:22" s="5" customFormat="1" ht="13.2">
      <c r="A266" s="56"/>
      <c r="B266" s="11"/>
      <c r="C266" s="11" t="s">
        <v>560</v>
      </c>
      <c r="D266" s="11"/>
      <c r="E266" s="11" t="s">
        <v>273</v>
      </c>
      <c r="F266" s="11">
        <v>6</v>
      </c>
      <c r="G266" s="11"/>
      <c r="H266" s="11"/>
      <c r="I266" s="300"/>
      <c r="J266" s="4"/>
      <c r="K266" s="11"/>
      <c r="L266" s="11"/>
      <c r="M266" s="11"/>
      <c r="N266" s="4"/>
      <c r="O266" s="295"/>
      <c r="P266" s="296"/>
      <c r="Q266" s="296"/>
      <c r="R266" s="297"/>
      <c r="S266" s="4"/>
      <c r="T266" s="4"/>
      <c r="U266" s="4"/>
      <c r="V266" s="4"/>
    </row>
    <row r="267" spans="1:22" s="5" customFormat="1" ht="13.2">
      <c r="A267" s="56"/>
      <c r="B267" s="11"/>
      <c r="C267" s="11" t="s">
        <v>646</v>
      </c>
      <c r="D267" s="11"/>
      <c r="E267" s="11" t="s">
        <v>562</v>
      </c>
      <c r="F267" s="11">
        <v>11</v>
      </c>
      <c r="G267" s="11"/>
      <c r="H267" s="11"/>
      <c r="I267" s="300"/>
      <c r="J267" s="4"/>
      <c r="K267" s="11"/>
      <c r="L267" s="11"/>
      <c r="M267" s="11"/>
      <c r="N267" s="4"/>
      <c r="O267" s="295"/>
      <c r="P267" s="296"/>
      <c r="Q267" s="296"/>
      <c r="R267" s="297"/>
      <c r="S267" s="4"/>
      <c r="T267" s="4"/>
      <c r="U267" s="4"/>
      <c r="V267" s="4"/>
    </row>
    <row r="268" spans="1:22" s="5" customFormat="1" ht="13.2">
      <c r="A268" s="56"/>
      <c r="B268" s="11"/>
      <c r="C268" s="11" t="s">
        <v>563</v>
      </c>
      <c r="D268" s="11"/>
      <c r="E268" s="11" t="s">
        <v>115</v>
      </c>
      <c r="F268" s="11">
        <v>50</v>
      </c>
      <c r="G268" s="11">
        <v>2</v>
      </c>
      <c r="H268" s="11">
        <v>2</v>
      </c>
      <c r="I268" s="300">
        <v>0.5</v>
      </c>
      <c r="J268" s="4"/>
      <c r="K268" s="11"/>
      <c r="L268" s="11"/>
      <c r="M268" s="11"/>
      <c r="N268" s="4"/>
      <c r="O268" s="295"/>
      <c r="P268" s="296"/>
      <c r="Q268" s="296"/>
      <c r="R268" s="297"/>
      <c r="S268" s="4"/>
      <c r="T268" s="4"/>
      <c r="U268" s="4"/>
      <c r="V268" s="4"/>
    </row>
    <row r="269" spans="1:22" s="5" customFormat="1" ht="13.2">
      <c r="A269" s="56"/>
      <c r="B269" s="11"/>
      <c r="C269" s="11" t="s">
        <v>567</v>
      </c>
      <c r="D269" s="11"/>
      <c r="E269" s="11" t="s">
        <v>443</v>
      </c>
      <c r="F269" s="11">
        <v>83</v>
      </c>
      <c r="G269" s="11">
        <v>1</v>
      </c>
      <c r="H269" s="11">
        <v>1</v>
      </c>
      <c r="I269" s="300">
        <v>0</v>
      </c>
      <c r="J269" s="4"/>
      <c r="K269" s="11"/>
      <c r="L269" s="11"/>
      <c r="M269" s="11"/>
      <c r="N269" s="4"/>
      <c r="O269" s="295"/>
      <c r="P269" s="296"/>
      <c r="Q269" s="296"/>
      <c r="R269" s="297"/>
      <c r="S269" s="4"/>
      <c r="T269" s="4"/>
      <c r="U269" s="4"/>
      <c r="V269" s="4"/>
    </row>
    <row r="270" spans="1:22" s="5" customFormat="1" ht="13.8" thickBot="1">
      <c r="A270" s="56"/>
      <c r="B270" s="11"/>
      <c r="C270" s="11" t="s">
        <v>569</v>
      </c>
      <c r="D270" s="11"/>
      <c r="E270" s="11" t="s">
        <v>443</v>
      </c>
      <c r="F270" s="11">
        <v>2</v>
      </c>
      <c r="G270" s="11"/>
      <c r="H270" s="11"/>
      <c r="I270" s="300"/>
      <c r="J270" s="4"/>
      <c r="K270" s="11"/>
      <c r="L270" s="11"/>
      <c r="M270" s="11"/>
      <c r="N270" s="4"/>
      <c r="O270" s="295"/>
      <c r="P270" s="296"/>
      <c r="Q270" s="296"/>
      <c r="R270" s="297"/>
      <c r="S270" s="4"/>
      <c r="T270" s="4"/>
      <c r="U270" s="4"/>
      <c r="V270" s="4"/>
    </row>
    <row r="271" spans="1:22" s="5" customFormat="1" ht="13.8" thickBot="1">
      <c r="A271" s="56"/>
      <c r="B271" s="93" t="s">
        <v>570</v>
      </c>
      <c r="C271" s="94"/>
      <c r="D271" s="94"/>
      <c r="E271" s="94"/>
      <c r="F271" s="301">
        <v>14121</v>
      </c>
      <c r="G271" s="301">
        <v>167</v>
      </c>
      <c r="H271" s="301">
        <v>132</v>
      </c>
      <c r="I271" s="302">
        <v>1.5662059294871802</v>
      </c>
      <c r="J271" s="4"/>
      <c r="K271" s="97"/>
      <c r="L271" s="95"/>
      <c r="M271" s="96"/>
      <c r="N271" s="4"/>
      <c r="O271" s="446"/>
      <c r="P271" s="447"/>
      <c r="Q271" s="447"/>
      <c r="R271" s="448"/>
      <c r="S271" s="4"/>
      <c r="T271" s="4"/>
      <c r="U271" s="4"/>
      <c r="V271" s="4"/>
    </row>
    <row r="272" spans="1:22" s="4" customFormat="1" ht="13.2">
      <c r="A272" s="56"/>
      <c r="I272" s="302"/>
      <c r="K272" s="51"/>
    </row>
    <row r="273" spans="1:16384" ht="66">
      <c r="A273" s="56" t="s">
        <v>647</v>
      </c>
      <c r="B273" s="3" t="s">
        <v>32</v>
      </c>
      <c r="C273" s="3" t="s">
        <v>33</v>
      </c>
      <c r="D273" s="3" t="s">
        <v>34</v>
      </c>
      <c r="E273" s="3" t="s">
        <v>35</v>
      </c>
      <c r="F273" s="2" t="s">
        <v>622</v>
      </c>
      <c r="G273" s="2" t="s">
        <v>623</v>
      </c>
      <c r="H273" s="2" t="s">
        <v>624</v>
      </c>
      <c r="I273" s="362" t="s">
        <v>625</v>
      </c>
      <c r="J273" s="71"/>
      <c r="K273" s="50" t="s">
        <v>626</v>
      </c>
      <c r="L273" s="91" t="s">
        <v>627</v>
      </c>
      <c r="M273" s="98" t="s">
        <v>628</v>
      </c>
      <c r="N273" s="71"/>
      <c r="O273" s="455" t="s">
        <v>629</v>
      </c>
      <c r="P273" s="456"/>
      <c r="Q273" s="456"/>
      <c r="R273" s="457"/>
      <c r="U273" s="4"/>
      <c r="V273" s="4"/>
    </row>
    <row r="274" spans="1:16384">
      <c r="A274" s="56"/>
      <c r="B274" s="11"/>
      <c r="C274" s="11"/>
      <c r="D274" s="11"/>
      <c r="E274" s="11"/>
      <c r="F274" s="11"/>
      <c r="G274" s="11"/>
      <c r="H274" s="11"/>
      <c r="I274" s="300"/>
      <c r="K274" s="11"/>
      <c r="L274" s="11"/>
      <c r="M274" s="11"/>
      <c r="O274" s="449"/>
      <c r="P274" s="450"/>
      <c r="Q274" s="450"/>
      <c r="R274" s="451"/>
      <c r="S274" s="461"/>
      <c r="T274" s="461"/>
      <c r="U274" s="461"/>
      <c r="V274" s="461"/>
      <c r="W274" s="460"/>
      <c r="X274" s="460"/>
      <c r="Y274" s="460"/>
      <c r="Z274" s="460"/>
      <c r="AA274" s="460"/>
      <c r="AB274" s="460"/>
      <c r="AC274" s="460"/>
      <c r="AD274" s="460"/>
      <c r="AE274" s="460"/>
      <c r="AF274" s="460"/>
      <c r="AG274" s="460"/>
      <c r="AH274" s="460"/>
      <c r="AI274" s="460"/>
      <c r="AJ274" s="460"/>
      <c r="AK274" s="460"/>
      <c r="AL274" s="460"/>
      <c r="AM274" s="460"/>
      <c r="AN274" s="460"/>
      <c r="AO274" s="460"/>
      <c r="AP274" s="460"/>
      <c r="AQ274" s="460"/>
      <c r="AR274" s="460"/>
      <c r="AS274" s="460"/>
      <c r="AT274" s="460"/>
      <c r="AU274" s="460"/>
      <c r="AV274" s="460"/>
      <c r="AW274" s="460"/>
      <c r="AX274" s="460"/>
      <c r="AY274" s="460"/>
      <c r="AZ274" s="460"/>
      <c r="BA274" s="460"/>
      <c r="BB274" s="460"/>
      <c r="BC274" s="460"/>
      <c r="BD274" s="460"/>
      <c r="BE274" s="460"/>
      <c r="BF274" s="460"/>
      <c r="BG274" s="460"/>
      <c r="BH274" s="460"/>
      <c r="BI274" s="460"/>
      <c r="BJ274" s="460"/>
      <c r="BK274" s="460"/>
      <c r="BL274" s="460"/>
      <c r="BM274" s="460"/>
      <c r="BN274" s="460"/>
      <c r="BO274" s="460"/>
      <c r="BP274" s="460"/>
      <c r="BQ274" s="460"/>
      <c r="BR274" s="460"/>
      <c r="BS274" s="460"/>
      <c r="BT274" s="460"/>
      <c r="BU274" s="460"/>
      <c r="BV274" s="460"/>
      <c r="BW274" s="460"/>
      <c r="BX274" s="460"/>
      <c r="BY274" s="460"/>
      <c r="BZ274" s="460"/>
      <c r="CA274" s="460"/>
      <c r="CB274" s="460"/>
      <c r="CC274" s="460"/>
      <c r="CD274" s="460"/>
      <c r="CE274" s="460"/>
      <c r="CF274" s="460"/>
      <c r="CG274" s="460"/>
      <c r="CH274" s="460"/>
      <c r="CI274" s="460"/>
      <c r="CJ274" s="460"/>
      <c r="CK274" s="460"/>
      <c r="CL274" s="460"/>
      <c r="CM274" s="460"/>
      <c r="CN274" s="460"/>
      <c r="CO274" s="460"/>
      <c r="CP274" s="460"/>
      <c r="CQ274" s="460"/>
      <c r="CR274" s="460"/>
      <c r="CS274" s="460"/>
      <c r="CT274" s="460"/>
      <c r="CU274" s="460"/>
      <c r="CV274" s="460"/>
      <c r="CW274" s="460"/>
      <c r="CX274" s="460"/>
      <c r="CY274" s="460"/>
      <c r="CZ274" s="460"/>
      <c r="DA274" s="460"/>
      <c r="DB274" s="460"/>
      <c r="DC274" s="460"/>
      <c r="DD274" s="460"/>
      <c r="DE274" s="460"/>
      <c r="DF274" s="460"/>
      <c r="DG274" s="460"/>
      <c r="DH274" s="460"/>
      <c r="DI274" s="460"/>
      <c r="DJ274" s="460"/>
      <c r="DK274" s="460"/>
      <c r="DL274" s="460"/>
      <c r="DM274" s="460"/>
      <c r="DN274" s="460"/>
      <c r="DO274" s="460"/>
      <c r="DP274" s="460"/>
      <c r="DQ274" s="460"/>
      <c r="DR274" s="460"/>
      <c r="DS274" s="460"/>
      <c r="DT274" s="460"/>
      <c r="DU274" s="460"/>
      <c r="DV274" s="460"/>
      <c r="DW274" s="460"/>
      <c r="DX274" s="460"/>
      <c r="DY274" s="460"/>
      <c r="DZ274" s="460"/>
      <c r="EA274" s="460"/>
      <c r="EB274" s="460"/>
      <c r="EC274" s="460"/>
      <c r="ED274" s="460"/>
      <c r="EE274" s="460"/>
      <c r="EF274" s="460"/>
      <c r="EG274" s="460"/>
      <c r="EH274" s="460"/>
      <c r="EI274" s="460"/>
      <c r="EJ274" s="460"/>
      <c r="EK274" s="460"/>
      <c r="EL274" s="460"/>
      <c r="EM274" s="460"/>
      <c r="EN274" s="460"/>
      <c r="EO274" s="460"/>
      <c r="EP274" s="460"/>
      <c r="EQ274" s="460"/>
      <c r="ER274" s="460"/>
      <c r="ES274" s="460"/>
      <c r="ET274" s="460"/>
      <c r="EU274" s="460"/>
      <c r="EV274" s="460"/>
      <c r="EW274" s="460"/>
      <c r="EX274" s="460"/>
      <c r="EY274" s="460"/>
      <c r="EZ274" s="460"/>
      <c r="FA274" s="460"/>
      <c r="FB274" s="460"/>
      <c r="FC274" s="460"/>
      <c r="FD274" s="460"/>
      <c r="FE274" s="460"/>
      <c r="FF274" s="460"/>
      <c r="FG274" s="460"/>
      <c r="FH274" s="460"/>
      <c r="FI274" s="460"/>
      <c r="FJ274" s="460"/>
      <c r="FK274" s="460"/>
      <c r="FL274" s="460"/>
      <c r="FM274" s="460"/>
      <c r="FN274" s="460"/>
      <c r="FO274" s="460"/>
      <c r="FP274" s="460"/>
      <c r="FQ274" s="460"/>
      <c r="FR274" s="460"/>
      <c r="FS274" s="460"/>
      <c r="FT274" s="460"/>
      <c r="FU274" s="460"/>
      <c r="FV274" s="460"/>
      <c r="FW274" s="460"/>
      <c r="FX274" s="460"/>
      <c r="FY274" s="460"/>
      <c r="FZ274" s="460"/>
      <c r="GA274" s="460"/>
      <c r="GB274" s="460"/>
      <c r="GC274" s="460"/>
      <c r="GD274" s="460"/>
      <c r="GE274" s="460"/>
      <c r="GF274" s="460"/>
      <c r="GG274" s="460"/>
      <c r="GH274" s="460"/>
      <c r="GI274" s="460"/>
      <c r="GJ274" s="460"/>
      <c r="GK274" s="460"/>
      <c r="GL274" s="460"/>
      <c r="GM274" s="460"/>
      <c r="GN274" s="460"/>
      <c r="GO274" s="460"/>
      <c r="GP274" s="460"/>
      <c r="GQ274" s="460"/>
      <c r="GR274" s="460"/>
      <c r="GS274" s="460"/>
      <c r="GT274" s="460"/>
      <c r="GU274" s="460"/>
      <c r="GV274" s="460"/>
      <c r="GW274" s="460"/>
      <c r="GX274" s="460"/>
      <c r="GY274" s="460"/>
      <c r="GZ274" s="460"/>
      <c r="HA274" s="460"/>
      <c r="HB274" s="460"/>
      <c r="HC274" s="460"/>
      <c r="HD274" s="460"/>
      <c r="HE274" s="460"/>
      <c r="HF274" s="460"/>
      <c r="HG274" s="460"/>
      <c r="HH274" s="460"/>
      <c r="HI274" s="460"/>
      <c r="HJ274" s="460"/>
      <c r="HK274" s="460"/>
      <c r="HL274" s="460"/>
      <c r="HM274" s="460"/>
      <c r="HN274" s="460"/>
      <c r="HO274" s="460"/>
      <c r="HP274" s="460"/>
      <c r="HQ274" s="460"/>
      <c r="HR274" s="460"/>
      <c r="HS274" s="460"/>
      <c r="HT274" s="460"/>
      <c r="HU274" s="460"/>
      <c r="HV274" s="460"/>
      <c r="HW274" s="460"/>
      <c r="HX274" s="460"/>
      <c r="HY274" s="460"/>
      <c r="HZ274" s="460"/>
      <c r="IA274" s="460"/>
      <c r="IB274" s="460"/>
      <c r="IC274" s="460"/>
      <c r="ID274" s="460"/>
      <c r="IE274" s="460"/>
      <c r="IF274" s="460"/>
      <c r="IG274" s="460"/>
      <c r="IH274" s="460"/>
      <c r="II274" s="460"/>
      <c r="IJ274" s="460"/>
      <c r="IK274" s="460"/>
      <c r="IL274" s="460"/>
      <c r="IM274" s="460"/>
      <c r="IN274" s="460"/>
      <c r="IO274" s="460"/>
      <c r="IP274" s="460"/>
      <c r="IQ274" s="460"/>
      <c r="IR274" s="460"/>
      <c r="IS274" s="460"/>
      <c r="IT274" s="460"/>
      <c r="IU274" s="460"/>
      <c r="IV274" s="460"/>
      <c r="IW274" s="460"/>
      <c r="IX274" s="460"/>
      <c r="IY274" s="460"/>
      <c r="IZ274" s="460"/>
      <c r="JA274" s="460"/>
      <c r="JB274" s="460"/>
      <c r="JC274" s="460"/>
      <c r="JD274" s="460"/>
      <c r="JE274" s="460"/>
      <c r="JF274" s="460"/>
      <c r="JG274" s="460"/>
      <c r="JH274" s="460"/>
      <c r="JI274" s="460"/>
      <c r="JJ274" s="460"/>
      <c r="JK274" s="460"/>
      <c r="JL274" s="460"/>
      <c r="JM274" s="460"/>
      <c r="JN274" s="460"/>
      <c r="JO274" s="460"/>
      <c r="JP274" s="460"/>
      <c r="JQ274" s="460"/>
      <c r="JR274" s="460"/>
      <c r="JS274" s="460"/>
      <c r="JT274" s="460"/>
      <c r="JU274" s="460"/>
      <c r="JV274" s="460"/>
      <c r="JW274" s="460"/>
      <c r="JX274" s="460"/>
      <c r="JY274" s="460"/>
      <c r="JZ274" s="460"/>
      <c r="KA274" s="460"/>
      <c r="KB274" s="460"/>
      <c r="KC274" s="460"/>
      <c r="KD274" s="460"/>
      <c r="KE274" s="460"/>
      <c r="KF274" s="460"/>
      <c r="KG274" s="460"/>
      <c r="KH274" s="460"/>
      <c r="KI274" s="460"/>
      <c r="KJ274" s="460"/>
      <c r="KK274" s="460"/>
      <c r="KL274" s="460"/>
      <c r="KM274" s="460"/>
      <c r="KN274" s="460"/>
      <c r="KO274" s="460"/>
      <c r="KP274" s="460"/>
      <c r="KQ274" s="460"/>
      <c r="KR274" s="460"/>
      <c r="KS274" s="460"/>
      <c r="KT274" s="460"/>
      <c r="KU274" s="460"/>
      <c r="KV274" s="460"/>
      <c r="KW274" s="460"/>
      <c r="KX274" s="460"/>
      <c r="KY274" s="460"/>
      <c r="KZ274" s="460"/>
      <c r="LA274" s="460"/>
      <c r="LB274" s="460"/>
      <c r="LC274" s="460"/>
      <c r="LD274" s="460"/>
      <c r="LE274" s="460"/>
      <c r="LF274" s="460"/>
      <c r="LG274" s="460"/>
      <c r="LH274" s="460"/>
      <c r="LI274" s="460"/>
      <c r="LJ274" s="460"/>
      <c r="LK274" s="460"/>
      <c r="LL274" s="460"/>
      <c r="LM274" s="460"/>
      <c r="LN274" s="460"/>
      <c r="LO274" s="460"/>
      <c r="LP274" s="460"/>
      <c r="LQ274" s="460"/>
      <c r="LR274" s="460"/>
      <c r="LS274" s="460"/>
      <c r="LT274" s="460"/>
      <c r="LU274" s="460"/>
      <c r="LV274" s="460"/>
      <c r="LW274" s="460"/>
      <c r="LX274" s="460"/>
      <c r="LY274" s="460"/>
      <c r="LZ274" s="460"/>
      <c r="MA274" s="460"/>
      <c r="MB274" s="460"/>
      <c r="MC274" s="460"/>
      <c r="MD274" s="460"/>
      <c r="ME274" s="460"/>
      <c r="MF274" s="460"/>
      <c r="MG274" s="460"/>
      <c r="MH274" s="460"/>
      <c r="MI274" s="460"/>
      <c r="MJ274" s="460"/>
      <c r="MK274" s="460"/>
      <c r="ML274" s="460"/>
      <c r="MM274" s="460"/>
      <c r="MN274" s="460"/>
      <c r="MO274" s="460"/>
      <c r="MP274" s="460"/>
      <c r="MQ274" s="460"/>
      <c r="MR274" s="460"/>
      <c r="MS274" s="460"/>
      <c r="MT274" s="460"/>
      <c r="MU274" s="460"/>
      <c r="MV274" s="460"/>
      <c r="MW274" s="460"/>
      <c r="MX274" s="460"/>
      <c r="MY274" s="460"/>
      <c r="MZ274" s="460"/>
      <c r="NA274" s="460"/>
      <c r="NB274" s="460"/>
      <c r="NC274" s="460"/>
      <c r="ND274" s="460"/>
      <c r="NE274" s="460"/>
      <c r="NF274" s="460"/>
      <c r="NG274" s="460"/>
      <c r="NH274" s="460"/>
      <c r="NI274" s="460"/>
      <c r="NJ274" s="460"/>
      <c r="NK274" s="460"/>
      <c r="NL274" s="460"/>
      <c r="NM274" s="460"/>
      <c r="NN274" s="460"/>
      <c r="NO274" s="460"/>
      <c r="NP274" s="460"/>
      <c r="NQ274" s="460"/>
      <c r="NR274" s="460"/>
      <c r="NS274" s="460"/>
      <c r="NT274" s="460"/>
      <c r="NU274" s="460"/>
      <c r="NV274" s="460"/>
      <c r="NW274" s="460"/>
      <c r="NX274" s="460"/>
      <c r="NY274" s="460"/>
      <c r="NZ274" s="460"/>
      <c r="OA274" s="460"/>
      <c r="OB274" s="460"/>
      <c r="OC274" s="460"/>
      <c r="OD274" s="460"/>
      <c r="OE274" s="460"/>
      <c r="OF274" s="460"/>
      <c r="OG274" s="460"/>
      <c r="OH274" s="460"/>
      <c r="OI274" s="460"/>
      <c r="OJ274" s="460"/>
      <c r="OK274" s="460"/>
      <c r="OL274" s="460"/>
      <c r="OM274" s="460"/>
      <c r="ON274" s="460"/>
      <c r="OO274" s="460"/>
      <c r="OP274" s="460"/>
      <c r="OQ274" s="460"/>
      <c r="OR274" s="460"/>
      <c r="OS274" s="460"/>
      <c r="OT274" s="460"/>
      <c r="OU274" s="460"/>
      <c r="OV274" s="460"/>
      <c r="OW274" s="460"/>
      <c r="OX274" s="460"/>
      <c r="OY274" s="460"/>
      <c r="OZ274" s="460"/>
      <c r="PA274" s="460"/>
      <c r="PB274" s="460"/>
      <c r="PC274" s="460"/>
      <c r="PD274" s="460"/>
      <c r="PE274" s="460"/>
      <c r="PF274" s="460"/>
      <c r="PG274" s="460"/>
      <c r="PH274" s="460"/>
      <c r="PI274" s="460"/>
      <c r="PJ274" s="460"/>
      <c r="PK274" s="460"/>
      <c r="PL274" s="460"/>
      <c r="PM274" s="460"/>
      <c r="PN274" s="460"/>
      <c r="PO274" s="460"/>
      <c r="PP274" s="460"/>
      <c r="PQ274" s="460"/>
      <c r="PR274" s="460"/>
      <c r="PS274" s="460"/>
      <c r="PT274" s="460"/>
      <c r="PU274" s="460"/>
      <c r="PV274" s="460"/>
      <c r="PW274" s="460"/>
      <c r="PX274" s="460"/>
      <c r="PY274" s="460"/>
      <c r="PZ274" s="460"/>
      <c r="QA274" s="460"/>
      <c r="QB274" s="460"/>
      <c r="QC274" s="460"/>
      <c r="QD274" s="460"/>
      <c r="QE274" s="460"/>
      <c r="QF274" s="460"/>
      <c r="QG274" s="460"/>
      <c r="QH274" s="460"/>
      <c r="QI274" s="460"/>
      <c r="QJ274" s="460"/>
      <c r="QK274" s="460"/>
      <c r="QL274" s="460"/>
      <c r="QM274" s="460"/>
      <c r="QN274" s="460"/>
      <c r="QO274" s="460"/>
      <c r="QP274" s="460"/>
      <c r="QQ274" s="460"/>
      <c r="QR274" s="460"/>
      <c r="QS274" s="460"/>
      <c r="QT274" s="460"/>
      <c r="QU274" s="460"/>
      <c r="QV274" s="460"/>
      <c r="QW274" s="460"/>
      <c r="QX274" s="460"/>
      <c r="QY274" s="460"/>
      <c r="QZ274" s="460"/>
      <c r="RA274" s="460"/>
      <c r="RB274" s="460"/>
      <c r="RC274" s="460"/>
      <c r="RD274" s="460"/>
      <c r="RE274" s="460"/>
      <c r="RF274" s="460"/>
      <c r="RG274" s="460"/>
      <c r="RH274" s="460"/>
      <c r="RI274" s="460"/>
      <c r="RJ274" s="460"/>
      <c r="RK274" s="460"/>
      <c r="RL274" s="460"/>
      <c r="RM274" s="460"/>
      <c r="RN274" s="460"/>
      <c r="RO274" s="460"/>
      <c r="RP274" s="460"/>
      <c r="RQ274" s="460"/>
      <c r="RR274" s="460"/>
      <c r="RS274" s="460"/>
      <c r="RT274" s="460"/>
      <c r="RU274" s="460"/>
      <c r="RV274" s="460"/>
      <c r="RW274" s="460"/>
      <c r="RX274" s="460"/>
      <c r="RY274" s="460"/>
      <c r="RZ274" s="460"/>
      <c r="SA274" s="460"/>
      <c r="SB274" s="460"/>
      <c r="SC274" s="460"/>
      <c r="SD274" s="460"/>
      <c r="SE274" s="460"/>
      <c r="SF274" s="460"/>
      <c r="SG274" s="460"/>
      <c r="SH274" s="460"/>
      <c r="SI274" s="460"/>
      <c r="SJ274" s="460"/>
      <c r="SK274" s="460"/>
      <c r="SL274" s="460"/>
      <c r="SM274" s="460"/>
      <c r="SN274" s="460"/>
      <c r="SO274" s="460"/>
      <c r="SP274" s="460"/>
      <c r="SQ274" s="460"/>
      <c r="SR274" s="460"/>
      <c r="SS274" s="460"/>
      <c r="ST274" s="460"/>
      <c r="SU274" s="460"/>
      <c r="SV274" s="460"/>
      <c r="SW274" s="460"/>
      <c r="SX274" s="460"/>
      <c r="SY274" s="460"/>
      <c r="SZ274" s="460"/>
      <c r="TA274" s="460"/>
      <c r="TB274" s="460"/>
      <c r="TC274" s="460"/>
      <c r="TD274" s="460"/>
      <c r="TE274" s="460"/>
      <c r="TF274" s="460"/>
      <c r="TG274" s="460"/>
      <c r="TH274" s="460"/>
      <c r="TI274" s="460"/>
      <c r="TJ274" s="460"/>
      <c r="TK274" s="460"/>
      <c r="TL274" s="460"/>
      <c r="TM274" s="460"/>
      <c r="TN274" s="460"/>
      <c r="TO274" s="460"/>
      <c r="TP274" s="460"/>
      <c r="TQ274" s="460"/>
      <c r="TR274" s="460"/>
      <c r="TS274" s="460"/>
      <c r="TT274" s="460"/>
      <c r="TU274" s="460"/>
      <c r="TV274" s="460"/>
      <c r="TW274" s="460"/>
      <c r="TX274" s="460"/>
      <c r="TY274" s="460"/>
      <c r="TZ274" s="460"/>
      <c r="UA274" s="460"/>
      <c r="UB274" s="460"/>
      <c r="UC274" s="460"/>
      <c r="UD274" s="460"/>
      <c r="UE274" s="460"/>
      <c r="UF274" s="460"/>
      <c r="UG274" s="460"/>
      <c r="UH274" s="460"/>
      <c r="UI274" s="460"/>
      <c r="UJ274" s="460"/>
      <c r="UK274" s="460"/>
      <c r="UL274" s="460"/>
      <c r="UM274" s="460"/>
      <c r="UN274" s="460"/>
      <c r="UO274" s="460"/>
      <c r="UP274" s="460"/>
      <c r="UQ274" s="460"/>
      <c r="UR274" s="460"/>
      <c r="US274" s="460"/>
      <c r="UT274" s="460"/>
      <c r="UU274" s="460"/>
      <c r="UV274" s="460"/>
      <c r="UW274" s="460"/>
      <c r="UX274" s="460"/>
      <c r="UY274" s="460"/>
      <c r="UZ274" s="460"/>
      <c r="VA274" s="460"/>
      <c r="VB274" s="460"/>
      <c r="VC274" s="460"/>
      <c r="VD274" s="460"/>
      <c r="VE274" s="460"/>
      <c r="VF274" s="460"/>
      <c r="VG274" s="460"/>
      <c r="VH274" s="460"/>
      <c r="VI274" s="460"/>
      <c r="VJ274" s="460"/>
      <c r="VK274" s="460"/>
      <c r="VL274" s="460"/>
      <c r="VM274" s="460"/>
      <c r="VN274" s="460"/>
      <c r="VO274" s="460"/>
      <c r="VP274" s="460"/>
      <c r="VQ274" s="460"/>
      <c r="VR274" s="460"/>
      <c r="VS274" s="460"/>
      <c r="VT274" s="460"/>
      <c r="VU274" s="460"/>
      <c r="VV274" s="460"/>
      <c r="VW274" s="460"/>
      <c r="VX274" s="460"/>
      <c r="VY274" s="460"/>
      <c r="VZ274" s="460"/>
      <c r="WA274" s="460"/>
      <c r="WB274" s="460"/>
      <c r="WC274" s="460"/>
      <c r="WD274" s="460"/>
      <c r="WE274" s="460"/>
      <c r="WF274" s="460"/>
      <c r="WG274" s="460"/>
      <c r="WH274" s="460"/>
      <c r="WI274" s="460"/>
      <c r="WJ274" s="460"/>
      <c r="WK274" s="460"/>
      <c r="WL274" s="460"/>
      <c r="WM274" s="460"/>
      <c r="WN274" s="460"/>
      <c r="WO274" s="460"/>
      <c r="WP274" s="460"/>
      <c r="WQ274" s="460"/>
      <c r="WR274" s="460"/>
      <c r="WS274" s="460"/>
      <c r="WT274" s="460"/>
      <c r="WU274" s="460"/>
      <c r="WV274" s="460"/>
      <c r="WW274" s="460"/>
      <c r="WX274" s="460"/>
      <c r="WY274" s="460"/>
      <c r="WZ274" s="460"/>
      <c r="XA274" s="460"/>
      <c r="XB274" s="460"/>
      <c r="XC274" s="460"/>
      <c r="XD274" s="460"/>
      <c r="XE274" s="460"/>
      <c r="XF274" s="460"/>
      <c r="XG274" s="460"/>
      <c r="XH274" s="460"/>
      <c r="XI274" s="460"/>
      <c r="XJ274" s="460"/>
      <c r="XK274" s="460"/>
      <c r="XL274" s="460"/>
      <c r="XM274" s="460"/>
      <c r="XN274" s="460"/>
      <c r="XO274" s="460"/>
      <c r="XP274" s="460"/>
      <c r="XQ274" s="460"/>
      <c r="XR274" s="460"/>
      <c r="XS274" s="460"/>
      <c r="XT274" s="460"/>
      <c r="XU274" s="460"/>
      <c r="XV274" s="460"/>
      <c r="XW274" s="460"/>
      <c r="XX274" s="460"/>
      <c r="XY274" s="460"/>
      <c r="XZ274" s="460"/>
      <c r="YA274" s="460"/>
      <c r="YB274" s="460"/>
      <c r="YC274" s="460"/>
      <c r="YD274" s="460"/>
      <c r="YE274" s="460"/>
      <c r="YF274" s="460"/>
      <c r="YG274" s="460"/>
      <c r="YH274" s="460"/>
      <c r="YI274" s="460"/>
      <c r="YJ274" s="460"/>
      <c r="YK274" s="460"/>
      <c r="YL274" s="460"/>
      <c r="YM274" s="460"/>
      <c r="YN274" s="460"/>
      <c r="YO274" s="460"/>
      <c r="YP274" s="460"/>
      <c r="YQ274" s="460"/>
      <c r="YR274" s="460"/>
      <c r="YS274" s="460"/>
      <c r="YT274" s="460"/>
      <c r="YU274" s="460"/>
      <c r="YV274" s="460"/>
      <c r="YW274" s="460"/>
      <c r="YX274" s="460"/>
      <c r="YY274" s="460"/>
      <c r="YZ274" s="460"/>
      <c r="ZA274" s="460"/>
      <c r="ZB274" s="460"/>
      <c r="ZC274" s="460"/>
      <c r="ZD274" s="460"/>
      <c r="ZE274" s="460"/>
      <c r="ZF274" s="460"/>
      <c r="ZG274" s="460"/>
      <c r="ZH274" s="460"/>
      <c r="ZI274" s="460"/>
      <c r="ZJ274" s="460"/>
      <c r="ZK274" s="460"/>
      <c r="ZL274" s="460"/>
      <c r="ZM274" s="460"/>
      <c r="ZN274" s="460"/>
      <c r="ZO274" s="460"/>
      <c r="ZP274" s="460"/>
      <c r="ZQ274" s="460"/>
      <c r="ZR274" s="460"/>
      <c r="ZS274" s="460"/>
      <c r="ZT274" s="460"/>
      <c r="ZU274" s="460"/>
      <c r="ZV274" s="460"/>
      <c r="ZW274" s="460"/>
      <c r="ZX274" s="460"/>
      <c r="ZY274" s="460"/>
      <c r="ZZ274" s="460"/>
      <c r="AAA274" s="460"/>
      <c r="AAB274" s="460"/>
      <c r="AAC274" s="460"/>
      <c r="AAD274" s="460"/>
      <c r="AAE274" s="460"/>
      <c r="AAF274" s="460"/>
      <c r="AAG274" s="460"/>
      <c r="AAH274" s="460"/>
      <c r="AAI274" s="460"/>
      <c r="AAJ274" s="460"/>
      <c r="AAK274" s="460"/>
      <c r="AAL274" s="460"/>
      <c r="AAM274" s="460"/>
      <c r="AAN274" s="460"/>
      <c r="AAO274" s="460"/>
      <c r="AAP274" s="460"/>
      <c r="AAQ274" s="460"/>
      <c r="AAR274" s="460"/>
      <c r="AAS274" s="460"/>
      <c r="AAT274" s="460"/>
      <c r="AAU274" s="460"/>
      <c r="AAV274" s="460"/>
      <c r="AAW274" s="460"/>
      <c r="AAX274" s="460"/>
      <c r="AAY274" s="460"/>
      <c r="AAZ274" s="460"/>
      <c r="ABA274" s="460"/>
      <c r="ABB274" s="460"/>
      <c r="ABC274" s="460"/>
      <c r="ABD274" s="460"/>
      <c r="ABE274" s="460"/>
      <c r="ABF274" s="460"/>
      <c r="ABG274" s="460"/>
      <c r="ABH274" s="460"/>
      <c r="ABI274" s="460"/>
      <c r="ABJ274" s="460"/>
      <c r="ABK274" s="460"/>
      <c r="ABL274" s="460"/>
      <c r="ABM274" s="460"/>
      <c r="ABN274" s="460"/>
      <c r="ABO274" s="460"/>
      <c r="ABP274" s="460"/>
      <c r="ABQ274" s="460"/>
      <c r="ABR274" s="460"/>
      <c r="ABS274" s="460"/>
      <c r="ABT274" s="460"/>
      <c r="ABU274" s="460"/>
      <c r="ABV274" s="460"/>
      <c r="ABW274" s="460"/>
      <c r="ABX274" s="460"/>
      <c r="ABY274" s="460"/>
      <c r="ABZ274" s="460"/>
      <c r="ACA274" s="460"/>
      <c r="ACB274" s="460"/>
      <c r="ACC274" s="460"/>
      <c r="ACD274" s="460"/>
      <c r="ACE274" s="460"/>
      <c r="ACF274" s="460"/>
      <c r="ACG274" s="460"/>
      <c r="ACH274" s="460"/>
      <c r="ACI274" s="460"/>
      <c r="ACJ274" s="460"/>
      <c r="ACK274" s="460"/>
      <c r="ACL274" s="460"/>
      <c r="ACM274" s="460"/>
      <c r="ACN274" s="460"/>
      <c r="ACO274" s="460"/>
      <c r="ACP274" s="460"/>
      <c r="ACQ274" s="460"/>
      <c r="ACR274" s="460"/>
      <c r="ACS274" s="460"/>
      <c r="ACT274" s="460"/>
      <c r="ACU274" s="460"/>
      <c r="ACV274" s="460"/>
      <c r="ACW274" s="460"/>
      <c r="ACX274" s="460"/>
      <c r="ACY274" s="460"/>
      <c r="ACZ274" s="460"/>
      <c r="ADA274" s="460"/>
      <c r="ADB274" s="460"/>
      <c r="ADC274" s="460"/>
      <c r="ADD274" s="460"/>
      <c r="ADE274" s="460"/>
      <c r="ADF274" s="460"/>
      <c r="ADG274" s="460"/>
      <c r="ADH274" s="460"/>
      <c r="ADI274" s="460"/>
      <c r="ADJ274" s="460"/>
      <c r="ADK274" s="460"/>
      <c r="ADL274" s="460"/>
      <c r="ADM274" s="460"/>
      <c r="ADN274" s="460"/>
      <c r="ADO274" s="460"/>
      <c r="ADP274" s="460"/>
      <c r="ADQ274" s="460"/>
      <c r="ADR274" s="460"/>
      <c r="ADS274" s="460"/>
      <c r="ADT274" s="460"/>
      <c r="ADU274" s="460"/>
      <c r="ADV274" s="460"/>
      <c r="ADW274" s="460"/>
      <c r="ADX274" s="460"/>
      <c r="ADY274" s="460"/>
      <c r="ADZ274" s="460"/>
      <c r="AEA274" s="460"/>
      <c r="AEB274" s="460"/>
      <c r="AEC274" s="460"/>
      <c r="AED274" s="460"/>
      <c r="AEE274" s="460"/>
      <c r="AEF274" s="460"/>
      <c r="AEG274" s="460"/>
      <c r="AEH274" s="460"/>
      <c r="AEI274" s="460"/>
      <c r="AEJ274" s="460"/>
      <c r="AEK274" s="460"/>
      <c r="AEL274" s="460"/>
      <c r="AEM274" s="460"/>
      <c r="AEN274" s="460"/>
      <c r="AEO274" s="460"/>
      <c r="AEP274" s="460"/>
      <c r="AEQ274" s="460"/>
      <c r="AER274" s="460"/>
      <c r="AES274" s="460"/>
      <c r="AET274" s="460"/>
      <c r="AEU274" s="460"/>
      <c r="AEV274" s="460"/>
      <c r="AEW274" s="460"/>
      <c r="AEX274" s="460"/>
      <c r="AEY274" s="460"/>
      <c r="AEZ274" s="460"/>
      <c r="AFA274" s="460"/>
      <c r="AFB274" s="460"/>
      <c r="AFC274" s="460"/>
      <c r="AFD274" s="460"/>
      <c r="AFE274" s="460"/>
      <c r="AFF274" s="460"/>
      <c r="AFG274" s="460"/>
      <c r="AFH274" s="460"/>
      <c r="AFI274" s="460"/>
      <c r="AFJ274" s="460"/>
      <c r="AFK274" s="460"/>
      <c r="AFL274" s="460"/>
      <c r="AFM274" s="460"/>
      <c r="AFN274" s="460"/>
      <c r="AFO274" s="460"/>
      <c r="AFP274" s="460"/>
      <c r="AFQ274" s="460"/>
      <c r="AFR274" s="460"/>
      <c r="AFS274" s="460"/>
      <c r="AFT274" s="460"/>
      <c r="AFU274" s="460"/>
      <c r="AFV274" s="460"/>
      <c r="AFW274" s="460"/>
      <c r="AFX274" s="460"/>
      <c r="AFY274" s="460"/>
      <c r="AFZ274" s="460"/>
      <c r="AGA274" s="460"/>
      <c r="AGB274" s="460"/>
      <c r="AGC274" s="460"/>
      <c r="AGD274" s="460"/>
      <c r="AGE274" s="460"/>
      <c r="AGF274" s="460"/>
      <c r="AGG274" s="460"/>
      <c r="AGH274" s="460"/>
      <c r="AGI274" s="460"/>
      <c r="AGJ274" s="460"/>
      <c r="AGK274" s="460"/>
      <c r="AGL274" s="460"/>
      <c r="AGM274" s="460"/>
      <c r="AGN274" s="460"/>
      <c r="AGO274" s="460"/>
      <c r="AGP274" s="460"/>
      <c r="AGQ274" s="460"/>
      <c r="AGR274" s="460"/>
      <c r="AGS274" s="460"/>
      <c r="AGT274" s="460"/>
      <c r="AGU274" s="460"/>
      <c r="AGV274" s="460"/>
      <c r="AGW274" s="460"/>
      <c r="AGX274" s="460"/>
      <c r="AGY274" s="460"/>
      <c r="AGZ274" s="460"/>
      <c r="AHA274" s="460"/>
      <c r="AHB274" s="460"/>
      <c r="AHC274" s="460"/>
      <c r="AHD274" s="460"/>
      <c r="AHE274" s="460"/>
      <c r="AHF274" s="460"/>
      <c r="AHG274" s="460"/>
      <c r="AHH274" s="460"/>
      <c r="AHI274" s="460"/>
      <c r="AHJ274" s="460"/>
      <c r="AHK274" s="460"/>
      <c r="AHL274" s="460"/>
      <c r="AHM274" s="460"/>
      <c r="AHN274" s="460"/>
      <c r="AHO274" s="460"/>
      <c r="AHP274" s="460"/>
      <c r="AHQ274" s="460"/>
      <c r="AHR274" s="460"/>
      <c r="AHS274" s="460"/>
      <c r="AHT274" s="460"/>
      <c r="AHU274" s="460"/>
      <c r="AHV274" s="460"/>
      <c r="AHW274" s="460"/>
      <c r="AHX274" s="460"/>
      <c r="AHY274" s="460"/>
      <c r="AHZ274" s="460"/>
      <c r="AIA274" s="460"/>
      <c r="AIB274" s="460"/>
      <c r="AIC274" s="460"/>
      <c r="AID274" s="460"/>
      <c r="AIE274" s="460"/>
      <c r="AIF274" s="460"/>
      <c r="AIG274" s="460"/>
      <c r="AIH274" s="460"/>
      <c r="AII274" s="460"/>
      <c r="AIJ274" s="460"/>
      <c r="AIK274" s="460"/>
      <c r="AIL274" s="460"/>
      <c r="AIM274" s="460"/>
      <c r="AIN274" s="460"/>
      <c r="AIO274" s="460"/>
      <c r="AIP274" s="460"/>
      <c r="AIQ274" s="460"/>
      <c r="AIR274" s="460"/>
      <c r="AIS274" s="460"/>
      <c r="AIT274" s="460"/>
      <c r="AIU274" s="460"/>
      <c r="AIV274" s="460"/>
      <c r="AIW274" s="460"/>
      <c r="AIX274" s="460"/>
      <c r="AIY274" s="460"/>
      <c r="AIZ274" s="460"/>
      <c r="AJA274" s="460"/>
      <c r="AJB274" s="460"/>
      <c r="AJC274" s="460"/>
      <c r="AJD274" s="460"/>
      <c r="AJE274" s="460"/>
      <c r="AJF274" s="460"/>
      <c r="AJG274" s="460"/>
      <c r="AJH274" s="460"/>
      <c r="AJI274" s="460"/>
      <c r="AJJ274" s="460"/>
      <c r="AJK274" s="460"/>
      <c r="AJL274" s="460"/>
      <c r="AJM274" s="460"/>
      <c r="AJN274" s="460"/>
      <c r="AJO274" s="460"/>
      <c r="AJP274" s="460"/>
      <c r="AJQ274" s="460"/>
      <c r="AJR274" s="460"/>
      <c r="AJS274" s="460"/>
      <c r="AJT274" s="460"/>
      <c r="AJU274" s="460"/>
      <c r="AJV274" s="460"/>
      <c r="AJW274" s="460"/>
      <c r="AJX274" s="460"/>
      <c r="AJY274" s="460"/>
      <c r="AJZ274" s="460"/>
      <c r="AKA274" s="460"/>
      <c r="AKB274" s="460"/>
      <c r="AKC274" s="460"/>
      <c r="AKD274" s="460"/>
      <c r="AKE274" s="460"/>
      <c r="AKF274" s="460"/>
      <c r="AKG274" s="460"/>
      <c r="AKH274" s="460"/>
      <c r="AKI274" s="460"/>
      <c r="AKJ274" s="460"/>
      <c r="AKK274" s="460"/>
      <c r="AKL274" s="460"/>
      <c r="AKM274" s="460"/>
      <c r="AKN274" s="460"/>
      <c r="AKO274" s="460"/>
      <c r="AKP274" s="460"/>
      <c r="AKQ274" s="460"/>
      <c r="AKR274" s="460"/>
      <c r="AKS274" s="460"/>
      <c r="AKT274" s="460"/>
      <c r="AKU274" s="460"/>
      <c r="AKV274" s="460"/>
      <c r="AKW274" s="460"/>
      <c r="AKX274" s="460"/>
      <c r="AKY274" s="460"/>
      <c r="AKZ274" s="460"/>
      <c r="ALA274" s="460"/>
      <c r="ALB274" s="460"/>
      <c r="ALC274" s="460"/>
      <c r="ALD274" s="460"/>
      <c r="ALE274" s="460"/>
      <c r="ALF274" s="460"/>
      <c r="ALG274" s="460"/>
      <c r="ALH274" s="460"/>
      <c r="ALI274" s="460"/>
      <c r="ALJ274" s="460"/>
      <c r="ALK274" s="460"/>
      <c r="ALL274" s="460"/>
      <c r="ALM274" s="460"/>
      <c r="ALN274" s="460"/>
      <c r="ALO274" s="460"/>
      <c r="ALP274" s="460"/>
      <c r="ALQ274" s="460"/>
      <c r="ALR274" s="460"/>
      <c r="ALS274" s="460"/>
      <c r="ALT274" s="460"/>
      <c r="ALU274" s="460"/>
      <c r="ALV274" s="460"/>
      <c r="ALW274" s="460"/>
      <c r="ALX274" s="460"/>
      <c r="ALY274" s="460"/>
      <c r="ALZ274" s="460"/>
      <c r="AMA274" s="460"/>
      <c r="AMB274" s="460"/>
      <c r="AMC274" s="460"/>
      <c r="AMD274" s="460"/>
      <c r="AME274" s="460"/>
      <c r="AMF274" s="460"/>
      <c r="AMG274" s="460"/>
      <c r="AMH274" s="460"/>
      <c r="AMI274" s="460"/>
      <c r="AMJ274" s="460"/>
      <c r="AMK274" s="460"/>
      <c r="AML274" s="460"/>
      <c r="AMM274" s="460"/>
      <c r="AMN274" s="460"/>
      <c r="AMO274" s="460"/>
      <c r="AMP274" s="460"/>
      <c r="AMQ274" s="460"/>
      <c r="AMR274" s="460"/>
      <c r="AMS274" s="460"/>
      <c r="AMT274" s="460"/>
      <c r="AMU274" s="460"/>
      <c r="AMV274" s="460"/>
      <c r="AMW274" s="460"/>
      <c r="AMX274" s="460"/>
      <c r="AMY274" s="460"/>
      <c r="AMZ274" s="460"/>
      <c r="ANA274" s="460"/>
      <c r="ANB274" s="460"/>
      <c r="ANC274" s="460"/>
      <c r="AND274" s="460"/>
      <c r="ANE274" s="460"/>
      <c r="ANF274" s="460"/>
      <c r="ANG274" s="460"/>
      <c r="ANH274" s="460"/>
      <c r="ANI274" s="460"/>
      <c r="ANJ274" s="460"/>
      <c r="ANK274" s="460"/>
      <c r="ANL274" s="460"/>
      <c r="ANM274" s="460"/>
      <c r="ANN274" s="460"/>
      <c r="ANO274" s="460"/>
      <c r="ANP274" s="460"/>
      <c r="ANQ274" s="460"/>
      <c r="ANR274" s="460"/>
      <c r="ANS274" s="460"/>
      <c r="ANT274" s="460"/>
      <c r="ANU274" s="460"/>
      <c r="ANV274" s="460"/>
      <c r="ANW274" s="460"/>
      <c r="ANX274" s="460"/>
      <c r="ANY274" s="460"/>
      <c r="ANZ274" s="460"/>
      <c r="AOA274" s="460"/>
      <c r="AOB274" s="460"/>
      <c r="AOC274" s="460"/>
      <c r="AOD274" s="460"/>
      <c r="AOE274" s="460"/>
      <c r="AOF274" s="460"/>
      <c r="AOG274" s="460"/>
      <c r="AOH274" s="460"/>
      <c r="AOI274" s="460"/>
      <c r="AOJ274" s="460"/>
      <c r="AOK274" s="460"/>
      <c r="AOL274" s="460"/>
      <c r="AOM274" s="460"/>
      <c r="AON274" s="460"/>
      <c r="AOO274" s="460"/>
      <c r="AOP274" s="460"/>
      <c r="AOQ274" s="460"/>
      <c r="AOR274" s="460"/>
      <c r="AOS274" s="460"/>
      <c r="AOT274" s="460"/>
      <c r="AOU274" s="460"/>
      <c r="AOV274" s="460"/>
      <c r="AOW274" s="460"/>
      <c r="AOX274" s="460"/>
      <c r="AOY274" s="460"/>
      <c r="AOZ274" s="460"/>
      <c r="APA274" s="460"/>
      <c r="APB274" s="460"/>
      <c r="APC274" s="460"/>
      <c r="APD274" s="460"/>
      <c r="APE274" s="460"/>
      <c r="APF274" s="460"/>
      <c r="APG274" s="460"/>
      <c r="APH274" s="460"/>
      <c r="API274" s="460"/>
      <c r="APJ274" s="460"/>
      <c r="APK274" s="460"/>
      <c r="APL274" s="460"/>
      <c r="APM274" s="460"/>
      <c r="APN274" s="460"/>
      <c r="APO274" s="460"/>
      <c r="APP274" s="460"/>
      <c r="APQ274" s="460"/>
      <c r="APR274" s="460"/>
      <c r="APS274" s="460"/>
      <c r="APT274" s="460"/>
      <c r="APU274" s="460"/>
      <c r="APV274" s="460"/>
      <c r="APW274" s="460"/>
      <c r="APX274" s="460"/>
      <c r="APY274" s="460"/>
      <c r="APZ274" s="460"/>
      <c r="AQA274" s="460"/>
      <c r="AQB274" s="460"/>
      <c r="AQC274" s="460"/>
      <c r="AQD274" s="460"/>
      <c r="AQE274" s="460"/>
      <c r="AQF274" s="460"/>
      <c r="AQG274" s="460"/>
      <c r="AQH274" s="460"/>
      <c r="AQI274" s="460"/>
      <c r="AQJ274" s="460"/>
      <c r="AQK274" s="460"/>
      <c r="AQL274" s="460"/>
      <c r="AQM274" s="460"/>
      <c r="AQN274" s="460"/>
      <c r="AQO274" s="460"/>
      <c r="AQP274" s="460"/>
      <c r="AQQ274" s="460"/>
      <c r="AQR274" s="460"/>
      <c r="AQS274" s="460"/>
      <c r="AQT274" s="460"/>
      <c r="AQU274" s="460"/>
      <c r="AQV274" s="460"/>
      <c r="AQW274" s="460"/>
      <c r="AQX274" s="460"/>
      <c r="AQY274" s="460"/>
      <c r="AQZ274" s="460"/>
      <c r="ARA274" s="460"/>
      <c r="ARB274" s="460"/>
      <c r="ARC274" s="460"/>
      <c r="ARD274" s="460"/>
      <c r="ARE274" s="460"/>
      <c r="ARF274" s="460"/>
      <c r="ARG274" s="460"/>
      <c r="ARH274" s="460"/>
      <c r="ARI274" s="460"/>
      <c r="ARJ274" s="460"/>
      <c r="ARK274" s="460"/>
      <c r="ARL274" s="460"/>
      <c r="ARM274" s="460"/>
      <c r="ARN274" s="460"/>
      <c r="ARO274" s="460"/>
      <c r="ARP274" s="460"/>
      <c r="ARQ274" s="460"/>
      <c r="ARR274" s="460"/>
      <c r="ARS274" s="460"/>
      <c r="ART274" s="460"/>
      <c r="ARU274" s="460"/>
      <c r="ARV274" s="460"/>
      <c r="ARW274" s="460"/>
      <c r="ARX274" s="460"/>
      <c r="ARY274" s="460"/>
      <c r="ARZ274" s="460"/>
      <c r="ASA274" s="460"/>
      <c r="ASB274" s="460"/>
      <c r="ASC274" s="460"/>
      <c r="ASD274" s="460"/>
      <c r="ASE274" s="460"/>
      <c r="ASF274" s="460"/>
      <c r="ASG274" s="460"/>
      <c r="ASH274" s="460"/>
      <c r="ASI274" s="460"/>
      <c r="ASJ274" s="460"/>
      <c r="ASK274" s="460"/>
      <c r="ASL274" s="460"/>
      <c r="ASM274" s="460"/>
      <c r="ASN274" s="460"/>
      <c r="ASO274" s="460"/>
      <c r="ASP274" s="460"/>
      <c r="ASQ274" s="460"/>
      <c r="ASR274" s="460"/>
      <c r="ASS274" s="460"/>
      <c r="AST274" s="460"/>
      <c r="ASU274" s="460"/>
      <c r="ASV274" s="460"/>
      <c r="ASW274" s="460"/>
      <c r="ASX274" s="460"/>
      <c r="ASY274" s="460"/>
      <c r="ASZ274" s="460"/>
      <c r="ATA274" s="460"/>
      <c r="ATB274" s="460"/>
      <c r="ATC274" s="460"/>
      <c r="ATD274" s="460"/>
      <c r="ATE274" s="460"/>
      <c r="ATF274" s="460"/>
      <c r="ATG274" s="460"/>
      <c r="ATH274" s="460"/>
      <c r="ATI274" s="460"/>
      <c r="ATJ274" s="460"/>
      <c r="ATK274" s="460"/>
      <c r="ATL274" s="460"/>
      <c r="ATM274" s="460"/>
      <c r="ATN274" s="460"/>
      <c r="ATO274" s="460"/>
      <c r="ATP274" s="460"/>
      <c r="ATQ274" s="460"/>
      <c r="ATR274" s="460"/>
      <c r="ATS274" s="460"/>
      <c r="ATT274" s="460"/>
      <c r="ATU274" s="460"/>
      <c r="ATV274" s="460"/>
      <c r="ATW274" s="460"/>
      <c r="ATX274" s="460"/>
      <c r="ATY274" s="460"/>
      <c r="ATZ274" s="460"/>
      <c r="AUA274" s="460"/>
      <c r="AUB274" s="460"/>
      <c r="AUC274" s="460"/>
      <c r="AUD274" s="460"/>
      <c r="AUE274" s="460"/>
      <c r="AUF274" s="460"/>
      <c r="AUG274" s="460"/>
      <c r="AUH274" s="460"/>
      <c r="AUI274" s="460"/>
      <c r="AUJ274" s="460"/>
      <c r="AUK274" s="460"/>
      <c r="AUL274" s="460"/>
      <c r="AUM274" s="460"/>
      <c r="AUN274" s="460"/>
      <c r="AUO274" s="460"/>
      <c r="AUP274" s="460"/>
      <c r="AUQ274" s="460"/>
      <c r="AUR274" s="460"/>
      <c r="AUS274" s="460"/>
      <c r="AUT274" s="460"/>
      <c r="AUU274" s="460"/>
      <c r="AUV274" s="460"/>
      <c r="AUW274" s="460"/>
      <c r="AUX274" s="460"/>
      <c r="AUY274" s="460"/>
      <c r="AUZ274" s="460"/>
      <c r="AVA274" s="460"/>
      <c r="AVB274" s="460"/>
      <c r="AVC274" s="460"/>
      <c r="AVD274" s="460"/>
      <c r="AVE274" s="460"/>
      <c r="AVF274" s="460"/>
      <c r="AVG274" s="460"/>
      <c r="AVH274" s="460"/>
      <c r="AVI274" s="460"/>
      <c r="AVJ274" s="460"/>
      <c r="AVK274" s="460"/>
      <c r="AVL274" s="460"/>
      <c r="AVM274" s="460"/>
      <c r="AVN274" s="460"/>
      <c r="AVO274" s="460"/>
      <c r="AVP274" s="460"/>
      <c r="AVQ274" s="460"/>
      <c r="AVR274" s="460"/>
      <c r="AVS274" s="460"/>
      <c r="AVT274" s="460"/>
      <c r="AVU274" s="460"/>
      <c r="AVV274" s="460"/>
      <c r="AVW274" s="460"/>
      <c r="AVX274" s="460"/>
      <c r="AVY274" s="460"/>
      <c r="AVZ274" s="460"/>
      <c r="AWA274" s="460"/>
      <c r="AWB274" s="460"/>
      <c r="AWC274" s="460"/>
      <c r="AWD274" s="460"/>
      <c r="AWE274" s="460"/>
      <c r="AWF274" s="460"/>
      <c r="AWG274" s="460"/>
      <c r="AWH274" s="460"/>
      <c r="AWI274" s="460"/>
      <c r="AWJ274" s="460"/>
      <c r="AWK274" s="460"/>
      <c r="AWL274" s="460"/>
      <c r="AWM274" s="460"/>
      <c r="AWN274" s="460"/>
      <c r="AWO274" s="460"/>
      <c r="AWP274" s="460"/>
      <c r="AWQ274" s="460"/>
      <c r="AWR274" s="460"/>
      <c r="AWS274" s="460"/>
      <c r="AWT274" s="460"/>
      <c r="AWU274" s="460"/>
      <c r="AWV274" s="460"/>
      <c r="AWW274" s="460"/>
      <c r="AWX274" s="460"/>
      <c r="AWY274" s="460"/>
      <c r="AWZ274" s="460"/>
      <c r="AXA274" s="460"/>
      <c r="AXB274" s="460"/>
      <c r="AXC274" s="460"/>
      <c r="AXD274" s="460"/>
      <c r="AXE274" s="460"/>
      <c r="AXF274" s="460"/>
      <c r="AXG274" s="460"/>
      <c r="AXH274" s="460"/>
      <c r="AXI274" s="460"/>
      <c r="AXJ274" s="460"/>
      <c r="AXK274" s="460"/>
      <c r="AXL274" s="460"/>
      <c r="AXM274" s="460"/>
      <c r="AXN274" s="460"/>
      <c r="AXO274" s="460"/>
      <c r="AXP274" s="460"/>
      <c r="AXQ274" s="460"/>
      <c r="AXR274" s="460"/>
      <c r="AXS274" s="460"/>
      <c r="AXT274" s="460"/>
      <c r="AXU274" s="460"/>
      <c r="AXV274" s="460"/>
      <c r="AXW274" s="460"/>
      <c r="AXX274" s="460"/>
      <c r="AXY274" s="460"/>
      <c r="AXZ274" s="460"/>
      <c r="AYA274" s="460"/>
      <c r="AYB274" s="460"/>
      <c r="AYC274" s="460"/>
      <c r="AYD274" s="460"/>
      <c r="AYE274" s="460"/>
      <c r="AYF274" s="460"/>
      <c r="AYG274" s="460"/>
      <c r="AYH274" s="460"/>
      <c r="AYI274" s="460"/>
      <c r="AYJ274" s="460"/>
      <c r="AYK274" s="460"/>
      <c r="AYL274" s="460"/>
      <c r="AYM274" s="460"/>
      <c r="AYN274" s="460"/>
      <c r="AYO274" s="460"/>
      <c r="AYP274" s="460"/>
      <c r="AYQ274" s="460"/>
      <c r="AYR274" s="460"/>
      <c r="AYS274" s="460"/>
      <c r="AYT274" s="460"/>
      <c r="AYU274" s="460"/>
      <c r="AYV274" s="460"/>
      <c r="AYW274" s="460"/>
      <c r="AYX274" s="460"/>
      <c r="AYY274" s="460"/>
      <c r="AYZ274" s="460"/>
      <c r="AZA274" s="460"/>
      <c r="AZB274" s="460"/>
      <c r="AZC274" s="460"/>
      <c r="AZD274" s="460"/>
      <c r="AZE274" s="460"/>
      <c r="AZF274" s="460"/>
      <c r="AZG274" s="460"/>
      <c r="AZH274" s="460"/>
      <c r="AZI274" s="460"/>
      <c r="AZJ274" s="460"/>
      <c r="AZK274" s="460"/>
      <c r="AZL274" s="460"/>
      <c r="AZM274" s="460"/>
      <c r="AZN274" s="460"/>
      <c r="AZO274" s="460"/>
      <c r="AZP274" s="460"/>
      <c r="AZQ274" s="460"/>
      <c r="AZR274" s="460"/>
      <c r="AZS274" s="460"/>
      <c r="AZT274" s="460"/>
      <c r="AZU274" s="460"/>
      <c r="AZV274" s="460"/>
      <c r="AZW274" s="460"/>
      <c r="AZX274" s="460"/>
      <c r="AZY274" s="460"/>
      <c r="AZZ274" s="460"/>
      <c r="BAA274" s="460"/>
      <c r="BAB274" s="460"/>
      <c r="BAC274" s="460"/>
      <c r="BAD274" s="460"/>
      <c r="BAE274" s="460"/>
      <c r="BAF274" s="460"/>
      <c r="BAG274" s="460"/>
      <c r="BAH274" s="460"/>
      <c r="BAI274" s="460"/>
      <c r="BAJ274" s="460"/>
      <c r="BAK274" s="460"/>
      <c r="BAL274" s="460"/>
      <c r="BAM274" s="460"/>
      <c r="BAN274" s="460"/>
      <c r="BAO274" s="460"/>
      <c r="BAP274" s="460"/>
      <c r="BAQ274" s="460"/>
      <c r="BAR274" s="460"/>
      <c r="BAS274" s="460"/>
      <c r="BAT274" s="460"/>
      <c r="BAU274" s="460"/>
      <c r="BAV274" s="460"/>
      <c r="BAW274" s="460"/>
      <c r="BAX274" s="460"/>
      <c r="BAY274" s="460"/>
      <c r="BAZ274" s="460"/>
      <c r="BBA274" s="460"/>
      <c r="BBB274" s="460"/>
      <c r="BBC274" s="460"/>
      <c r="BBD274" s="460"/>
      <c r="BBE274" s="460"/>
      <c r="BBF274" s="460"/>
      <c r="BBG274" s="460"/>
      <c r="BBH274" s="460"/>
      <c r="BBI274" s="460"/>
      <c r="BBJ274" s="460"/>
      <c r="BBK274" s="460"/>
      <c r="BBL274" s="460"/>
      <c r="BBM274" s="460"/>
      <c r="BBN274" s="460"/>
      <c r="BBO274" s="460"/>
      <c r="BBP274" s="460"/>
      <c r="BBQ274" s="460"/>
      <c r="BBR274" s="460"/>
      <c r="BBS274" s="460"/>
      <c r="BBT274" s="460"/>
      <c r="BBU274" s="460"/>
      <c r="BBV274" s="460"/>
      <c r="BBW274" s="460"/>
      <c r="BBX274" s="460"/>
      <c r="BBY274" s="460"/>
      <c r="BBZ274" s="460"/>
      <c r="BCA274" s="460"/>
      <c r="BCB274" s="460"/>
      <c r="BCC274" s="460"/>
      <c r="BCD274" s="460"/>
      <c r="BCE274" s="460"/>
      <c r="BCF274" s="460"/>
      <c r="BCG274" s="460"/>
      <c r="BCH274" s="460"/>
      <c r="BCI274" s="460"/>
      <c r="BCJ274" s="460"/>
      <c r="BCK274" s="460"/>
      <c r="BCL274" s="460"/>
      <c r="BCM274" s="460"/>
      <c r="BCN274" s="460"/>
      <c r="BCO274" s="460"/>
      <c r="BCP274" s="460"/>
      <c r="BCQ274" s="460"/>
      <c r="BCR274" s="460"/>
      <c r="BCS274" s="460"/>
      <c r="BCT274" s="460"/>
      <c r="BCU274" s="460"/>
      <c r="BCV274" s="460"/>
      <c r="BCW274" s="460"/>
      <c r="BCX274" s="460"/>
      <c r="BCY274" s="460"/>
      <c r="BCZ274" s="460"/>
      <c r="BDA274" s="460"/>
      <c r="BDB274" s="460"/>
      <c r="BDC274" s="460"/>
      <c r="BDD274" s="460"/>
      <c r="BDE274" s="460"/>
      <c r="BDF274" s="460"/>
      <c r="BDG274" s="460"/>
      <c r="BDH274" s="460"/>
      <c r="BDI274" s="460"/>
      <c r="BDJ274" s="460"/>
      <c r="BDK274" s="460"/>
      <c r="BDL274" s="460"/>
      <c r="BDM274" s="460"/>
      <c r="BDN274" s="460"/>
      <c r="BDO274" s="460"/>
      <c r="BDP274" s="460"/>
      <c r="BDQ274" s="460"/>
      <c r="BDR274" s="460"/>
      <c r="BDS274" s="460"/>
      <c r="BDT274" s="460"/>
      <c r="BDU274" s="460"/>
      <c r="BDV274" s="460"/>
      <c r="BDW274" s="460"/>
      <c r="BDX274" s="460"/>
      <c r="BDY274" s="460"/>
      <c r="BDZ274" s="460"/>
      <c r="BEA274" s="460"/>
      <c r="BEB274" s="460"/>
      <c r="BEC274" s="460"/>
      <c r="BED274" s="460"/>
      <c r="BEE274" s="460"/>
      <c r="BEF274" s="460"/>
      <c r="BEG274" s="460"/>
      <c r="BEH274" s="460"/>
      <c r="BEI274" s="460"/>
      <c r="BEJ274" s="460"/>
      <c r="BEK274" s="460"/>
      <c r="BEL274" s="460"/>
      <c r="BEM274" s="460"/>
      <c r="BEN274" s="460"/>
      <c r="BEO274" s="460"/>
      <c r="BEP274" s="460"/>
      <c r="BEQ274" s="460"/>
      <c r="BER274" s="460"/>
      <c r="BES274" s="460"/>
      <c r="BET274" s="460"/>
      <c r="BEU274" s="460"/>
      <c r="BEV274" s="460"/>
      <c r="BEW274" s="460"/>
      <c r="BEX274" s="460"/>
      <c r="BEY274" s="460"/>
      <c r="BEZ274" s="460"/>
      <c r="BFA274" s="460"/>
      <c r="BFB274" s="460"/>
      <c r="BFC274" s="460"/>
      <c r="BFD274" s="460"/>
      <c r="BFE274" s="460"/>
      <c r="BFF274" s="460"/>
      <c r="BFG274" s="460"/>
      <c r="BFH274" s="460"/>
      <c r="BFI274" s="460"/>
      <c r="BFJ274" s="460"/>
      <c r="BFK274" s="460"/>
      <c r="BFL274" s="460"/>
      <c r="BFM274" s="460"/>
      <c r="BFN274" s="460"/>
      <c r="BFO274" s="460"/>
      <c r="BFP274" s="460"/>
      <c r="BFQ274" s="460"/>
      <c r="BFR274" s="460"/>
      <c r="BFS274" s="460"/>
      <c r="BFT274" s="460"/>
      <c r="BFU274" s="460"/>
      <c r="BFV274" s="460"/>
      <c r="BFW274" s="460"/>
      <c r="BFX274" s="460"/>
      <c r="BFY274" s="460"/>
      <c r="BFZ274" s="460"/>
      <c r="BGA274" s="460"/>
      <c r="BGB274" s="460"/>
      <c r="BGC274" s="460"/>
      <c r="BGD274" s="460"/>
      <c r="BGE274" s="460"/>
      <c r="BGF274" s="460"/>
      <c r="BGG274" s="460"/>
      <c r="BGH274" s="460"/>
      <c r="BGI274" s="460"/>
      <c r="BGJ274" s="460"/>
      <c r="BGK274" s="460"/>
      <c r="BGL274" s="460"/>
      <c r="BGM274" s="460"/>
      <c r="BGN274" s="460"/>
      <c r="BGO274" s="460"/>
      <c r="BGP274" s="460"/>
      <c r="BGQ274" s="460"/>
      <c r="BGR274" s="460"/>
      <c r="BGS274" s="460"/>
      <c r="BGT274" s="460"/>
      <c r="BGU274" s="460"/>
      <c r="BGV274" s="460"/>
      <c r="BGW274" s="460"/>
      <c r="BGX274" s="460"/>
      <c r="BGY274" s="460"/>
      <c r="BGZ274" s="460"/>
      <c r="BHA274" s="460"/>
      <c r="BHB274" s="460"/>
      <c r="BHC274" s="460"/>
      <c r="BHD274" s="460"/>
      <c r="BHE274" s="460"/>
      <c r="BHF274" s="460"/>
      <c r="BHG274" s="460"/>
      <c r="BHH274" s="460"/>
      <c r="BHI274" s="460"/>
      <c r="BHJ274" s="460"/>
      <c r="BHK274" s="460"/>
      <c r="BHL274" s="460"/>
      <c r="BHM274" s="460"/>
      <c r="BHN274" s="460"/>
      <c r="BHO274" s="460"/>
      <c r="BHP274" s="460"/>
      <c r="BHQ274" s="460"/>
      <c r="BHR274" s="460"/>
      <c r="BHS274" s="460"/>
      <c r="BHT274" s="460"/>
      <c r="BHU274" s="460"/>
      <c r="BHV274" s="460"/>
      <c r="BHW274" s="460"/>
      <c r="BHX274" s="460"/>
      <c r="BHY274" s="460"/>
      <c r="BHZ274" s="460"/>
      <c r="BIA274" s="460"/>
      <c r="BIB274" s="460"/>
      <c r="BIC274" s="460"/>
      <c r="BID274" s="460"/>
      <c r="BIE274" s="460"/>
      <c r="BIF274" s="460"/>
      <c r="BIG274" s="460"/>
      <c r="BIH274" s="460"/>
      <c r="BII274" s="460"/>
      <c r="BIJ274" s="460"/>
      <c r="BIK274" s="460"/>
      <c r="BIL274" s="460"/>
      <c r="BIM274" s="460"/>
      <c r="BIN274" s="460"/>
      <c r="BIO274" s="460"/>
      <c r="BIP274" s="460"/>
      <c r="BIQ274" s="460"/>
      <c r="BIR274" s="460"/>
      <c r="BIS274" s="460"/>
      <c r="BIT274" s="460"/>
      <c r="BIU274" s="460"/>
      <c r="BIV274" s="460"/>
      <c r="BIW274" s="460"/>
      <c r="BIX274" s="460"/>
      <c r="BIY274" s="460"/>
      <c r="BIZ274" s="460"/>
      <c r="BJA274" s="460"/>
      <c r="BJB274" s="460"/>
      <c r="BJC274" s="460"/>
      <c r="BJD274" s="460"/>
      <c r="BJE274" s="460"/>
      <c r="BJF274" s="460"/>
      <c r="BJG274" s="460"/>
      <c r="BJH274" s="460"/>
      <c r="BJI274" s="460"/>
      <c r="BJJ274" s="460"/>
      <c r="BJK274" s="460"/>
      <c r="BJL274" s="460"/>
      <c r="BJM274" s="460"/>
      <c r="BJN274" s="460"/>
      <c r="BJO274" s="460"/>
      <c r="BJP274" s="460"/>
      <c r="BJQ274" s="460"/>
      <c r="BJR274" s="460"/>
      <c r="BJS274" s="460"/>
      <c r="BJT274" s="460"/>
      <c r="BJU274" s="460"/>
      <c r="BJV274" s="460"/>
      <c r="BJW274" s="460"/>
      <c r="BJX274" s="460"/>
      <c r="BJY274" s="460"/>
      <c r="BJZ274" s="460"/>
      <c r="BKA274" s="460"/>
      <c r="BKB274" s="460"/>
      <c r="BKC274" s="460"/>
      <c r="BKD274" s="460"/>
      <c r="BKE274" s="460"/>
      <c r="BKF274" s="460"/>
      <c r="BKG274" s="460"/>
      <c r="BKH274" s="460"/>
      <c r="BKI274" s="460"/>
      <c r="BKJ274" s="460"/>
      <c r="BKK274" s="460"/>
      <c r="BKL274" s="460"/>
      <c r="BKM274" s="460"/>
      <c r="BKN274" s="460"/>
      <c r="BKO274" s="460"/>
      <c r="BKP274" s="460"/>
      <c r="BKQ274" s="460"/>
      <c r="BKR274" s="460"/>
      <c r="BKS274" s="460"/>
      <c r="BKT274" s="460"/>
      <c r="BKU274" s="460"/>
      <c r="BKV274" s="460"/>
      <c r="BKW274" s="460"/>
      <c r="BKX274" s="460"/>
      <c r="BKY274" s="460"/>
      <c r="BKZ274" s="460"/>
      <c r="BLA274" s="460"/>
      <c r="BLB274" s="460"/>
      <c r="BLC274" s="460"/>
      <c r="BLD274" s="460"/>
      <c r="BLE274" s="460"/>
      <c r="BLF274" s="460"/>
      <c r="BLG274" s="460"/>
      <c r="BLH274" s="460"/>
      <c r="BLI274" s="460"/>
      <c r="BLJ274" s="460"/>
      <c r="BLK274" s="460"/>
      <c r="BLL274" s="460"/>
      <c r="BLM274" s="460"/>
      <c r="BLN274" s="460"/>
      <c r="BLO274" s="460"/>
      <c r="BLP274" s="460"/>
      <c r="BLQ274" s="460"/>
      <c r="BLR274" s="460"/>
      <c r="BLS274" s="460"/>
      <c r="BLT274" s="460"/>
      <c r="BLU274" s="460"/>
      <c r="BLV274" s="460"/>
      <c r="BLW274" s="460"/>
      <c r="BLX274" s="460"/>
      <c r="BLY274" s="460"/>
      <c r="BLZ274" s="460"/>
      <c r="BMA274" s="460"/>
      <c r="BMB274" s="460"/>
      <c r="BMC274" s="460"/>
      <c r="BMD274" s="460"/>
      <c r="BME274" s="460"/>
      <c r="BMF274" s="460"/>
      <c r="BMG274" s="460"/>
      <c r="BMH274" s="460"/>
      <c r="BMI274" s="460"/>
      <c r="BMJ274" s="460"/>
      <c r="BMK274" s="460"/>
      <c r="BML274" s="460"/>
      <c r="BMM274" s="460"/>
      <c r="BMN274" s="460"/>
      <c r="BMO274" s="460"/>
      <c r="BMP274" s="460"/>
      <c r="BMQ274" s="460"/>
      <c r="BMR274" s="460"/>
      <c r="BMS274" s="460"/>
      <c r="BMT274" s="460"/>
      <c r="BMU274" s="460"/>
      <c r="BMV274" s="460"/>
      <c r="BMW274" s="460"/>
      <c r="BMX274" s="460"/>
      <c r="BMY274" s="460"/>
      <c r="BMZ274" s="460"/>
      <c r="BNA274" s="460"/>
      <c r="BNB274" s="460"/>
      <c r="BNC274" s="460"/>
      <c r="BND274" s="460"/>
      <c r="BNE274" s="460"/>
      <c r="BNF274" s="460"/>
      <c r="BNG274" s="460"/>
      <c r="BNH274" s="460"/>
      <c r="BNI274" s="460"/>
      <c r="BNJ274" s="460"/>
      <c r="BNK274" s="460"/>
      <c r="BNL274" s="460"/>
      <c r="BNM274" s="460"/>
      <c r="BNN274" s="460"/>
      <c r="BNO274" s="460"/>
      <c r="BNP274" s="460"/>
      <c r="BNQ274" s="460"/>
      <c r="BNR274" s="460"/>
      <c r="BNS274" s="460"/>
      <c r="BNT274" s="460"/>
      <c r="BNU274" s="460"/>
      <c r="BNV274" s="460"/>
      <c r="BNW274" s="460"/>
      <c r="BNX274" s="460"/>
      <c r="BNY274" s="460"/>
      <c r="BNZ274" s="460"/>
      <c r="BOA274" s="460"/>
      <c r="BOB274" s="460"/>
      <c r="BOC274" s="460"/>
      <c r="BOD274" s="460"/>
      <c r="BOE274" s="460"/>
      <c r="BOF274" s="460"/>
      <c r="BOG274" s="460"/>
      <c r="BOH274" s="460"/>
      <c r="BOI274" s="460"/>
      <c r="BOJ274" s="460"/>
      <c r="BOK274" s="460"/>
      <c r="BOL274" s="460"/>
      <c r="BOM274" s="460"/>
      <c r="BON274" s="460"/>
      <c r="BOO274" s="460"/>
      <c r="BOP274" s="460"/>
      <c r="BOQ274" s="460"/>
      <c r="BOR274" s="460"/>
      <c r="BOS274" s="460"/>
      <c r="BOT274" s="460"/>
      <c r="BOU274" s="460"/>
      <c r="BOV274" s="460"/>
      <c r="BOW274" s="460"/>
      <c r="BOX274" s="460"/>
      <c r="BOY274" s="460"/>
      <c r="BOZ274" s="460"/>
      <c r="BPA274" s="460"/>
      <c r="BPB274" s="460"/>
      <c r="BPC274" s="460"/>
      <c r="BPD274" s="460"/>
      <c r="BPE274" s="460"/>
      <c r="BPF274" s="460"/>
      <c r="BPG274" s="460"/>
      <c r="BPH274" s="460"/>
      <c r="BPI274" s="460"/>
      <c r="BPJ274" s="460"/>
      <c r="BPK274" s="460"/>
      <c r="BPL274" s="460"/>
      <c r="BPM274" s="460"/>
      <c r="BPN274" s="460"/>
      <c r="BPO274" s="460"/>
      <c r="BPP274" s="460"/>
      <c r="BPQ274" s="460"/>
      <c r="BPR274" s="460"/>
      <c r="BPS274" s="460"/>
      <c r="BPT274" s="460"/>
      <c r="BPU274" s="460"/>
      <c r="BPV274" s="460"/>
      <c r="BPW274" s="460"/>
      <c r="BPX274" s="460"/>
      <c r="BPY274" s="460"/>
      <c r="BPZ274" s="460"/>
      <c r="BQA274" s="460"/>
      <c r="BQB274" s="460"/>
      <c r="BQC274" s="460"/>
      <c r="BQD274" s="460"/>
      <c r="BQE274" s="460"/>
      <c r="BQF274" s="460"/>
      <c r="BQG274" s="460"/>
      <c r="BQH274" s="460"/>
      <c r="BQI274" s="460"/>
      <c r="BQJ274" s="460"/>
      <c r="BQK274" s="460"/>
      <c r="BQL274" s="460"/>
      <c r="BQM274" s="460"/>
      <c r="BQN274" s="460"/>
      <c r="BQO274" s="460"/>
      <c r="BQP274" s="460"/>
      <c r="BQQ274" s="460"/>
      <c r="BQR274" s="460"/>
      <c r="BQS274" s="460"/>
      <c r="BQT274" s="460"/>
      <c r="BQU274" s="460"/>
      <c r="BQV274" s="460"/>
      <c r="BQW274" s="460"/>
      <c r="BQX274" s="460"/>
      <c r="BQY274" s="460"/>
      <c r="BQZ274" s="460"/>
      <c r="BRA274" s="460"/>
      <c r="BRB274" s="460"/>
      <c r="BRC274" s="460"/>
      <c r="BRD274" s="460"/>
      <c r="BRE274" s="460"/>
      <c r="BRF274" s="460"/>
      <c r="BRG274" s="460"/>
      <c r="BRH274" s="460"/>
      <c r="BRI274" s="460"/>
      <c r="BRJ274" s="460"/>
      <c r="BRK274" s="460"/>
      <c r="BRL274" s="460"/>
      <c r="BRM274" s="460"/>
      <c r="BRN274" s="460"/>
      <c r="BRO274" s="460"/>
      <c r="BRP274" s="460"/>
      <c r="BRQ274" s="460"/>
      <c r="BRR274" s="460"/>
      <c r="BRS274" s="460"/>
      <c r="BRT274" s="460"/>
      <c r="BRU274" s="460"/>
      <c r="BRV274" s="460"/>
      <c r="BRW274" s="460"/>
      <c r="BRX274" s="460"/>
      <c r="BRY274" s="460"/>
      <c r="BRZ274" s="460"/>
      <c r="BSA274" s="460"/>
      <c r="BSB274" s="460"/>
      <c r="BSC274" s="460"/>
      <c r="BSD274" s="460"/>
      <c r="BSE274" s="460"/>
      <c r="BSF274" s="460"/>
      <c r="BSG274" s="460"/>
      <c r="BSH274" s="460"/>
      <c r="BSI274" s="460"/>
      <c r="BSJ274" s="460"/>
      <c r="BSK274" s="460"/>
      <c r="BSL274" s="460"/>
      <c r="BSM274" s="460"/>
      <c r="BSN274" s="460"/>
      <c r="BSO274" s="460"/>
      <c r="BSP274" s="460"/>
      <c r="BSQ274" s="460"/>
      <c r="BSR274" s="460"/>
      <c r="BSS274" s="460"/>
      <c r="BST274" s="460"/>
      <c r="BSU274" s="460"/>
      <c r="BSV274" s="460"/>
      <c r="BSW274" s="460"/>
      <c r="BSX274" s="460"/>
      <c r="BSY274" s="460"/>
      <c r="BSZ274" s="460"/>
      <c r="BTA274" s="460"/>
      <c r="BTB274" s="460"/>
      <c r="BTC274" s="460"/>
      <c r="BTD274" s="460"/>
      <c r="BTE274" s="460"/>
      <c r="BTF274" s="460"/>
      <c r="BTG274" s="460"/>
      <c r="BTH274" s="460"/>
      <c r="BTI274" s="460"/>
      <c r="BTJ274" s="460"/>
      <c r="BTK274" s="460"/>
      <c r="BTL274" s="460"/>
      <c r="BTM274" s="460"/>
      <c r="BTN274" s="460"/>
      <c r="BTO274" s="460"/>
      <c r="BTP274" s="460"/>
      <c r="BTQ274" s="460"/>
      <c r="BTR274" s="460"/>
      <c r="BTS274" s="460"/>
      <c r="BTT274" s="460"/>
      <c r="BTU274" s="460"/>
      <c r="BTV274" s="460"/>
      <c r="BTW274" s="460"/>
      <c r="BTX274" s="460"/>
      <c r="BTY274" s="460"/>
      <c r="BTZ274" s="460"/>
      <c r="BUA274" s="460"/>
      <c r="BUB274" s="460"/>
      <c r="BUC274" s="460"/>
      <c r="BUD274" s="460"/>
      <c r="BUE274" s="460"/>
      <c r="BUF274" s="460"/>
      <c r="BUG274" s="460"/>
      <c r="BUH274" s="460"/>
      <c r="BUI274" s="460"/>
      <c r="BUJ274" s="460"/>
      <c r="BUK274" s="460"/>
      <c r="BUL274" s="460"/>
      <c r="BUM274" s="460"/>
      <c r="BUN274" s="460"/>
      <c r="BUO274" s="460"/>
      <c r="BUP274" s="460"/>
      <c r="BUQ274" s="460"/>
      <c r="BUR274" s="460"/>
      <c r="BUS274" s="460"/>
      <c r="BUT274" s="460"/>
      <c r="BUU274" s="460"/>
      <c r="BUV274" s="460"/>
      <c r="BUW274" s="460"/>
      <c r="BUX274" s="460"/>
      <c r="BUY274" s="460"/>
      <c r="BUZ274" s="460"/>
      <c r="BVA274" s="460"/>
      <c r="BVB274" s="460"/>
      <c r="BVC274" s="460"/>
      <c r="BVD274" s="460"/>
      <c r="BVE274" s="460"/>
      <c r="BVF274" s="460"/>
      <c r="BVG274" s="460"/>
      <c r="BVH274" s="460"/>
      <c r="BVI274" s="460"/>
      <c r="BVJ274" s="460"/>
      <c r="BVK274" s="460"/>
      <c r="BVL274" s="460"/>
      <c r="BVM274" s="460"/>
      <c r="BVN274" s="460"/>
      <c r="BVO274" s="460"/>
      <c r="BVP274" s="460"/>
      <c r="BVQ274" s="460"/>
      <c r="BVR274" s="460"/>
      <c r="BVS274" s="460"/>
      <c r="BVT274" s="460"/>
      <c r="BVU274" s="460"/>
      <c r="BVV274" s="460"/>
      <c r="BVW274" s="460"/>
      <c r="BVX274" s="460"/>
      <c r="BVY274" s="460"/>
      <c r="BVZ274" s="460"/>
      <c r="BWA274" s="460"/>
      <c r="BWB274" s="460"/>
      <c r="BWC274" s="460"/>
      <c r="BWD274" s="460"/>
      <c r="BWE274" s="460"/>
      <c r="BWF274" s="460"/>
      <c r="BWG274" s="460"/>
      <c r="BWH274" s="460"/>
      <c r="BWI274" s="460"/>
      <c r="BWJ274" s="460"/>
      <c r="BWK274" s="460"/>
      <c r="BWL274" s="460"/>
      <c r="BWM274" s="460"/>
      <c r="BWN274" s="460"/>
      <c r="BWO274" s="460"/>
      <c r="BWP274" s="460"/>
      <c r="BWQ274" s="460"/>
      <c r="BWR274" s="460"/>
      <c r="BWS274" s="460"/>
      <c r="BWT274" s="460"/>
      <c r="BWU274" s="460"/>
      <c r="BWV274" s="460"/>
      <c r="BWW274" s="460"/>
      <c r="BWX274" s="460"/>
      <c r="BWY274" s="460"/>
      <c r="BWZ274" s="460"/>
      <c r="BXA274" s="460"/>
      <c r="BXB274" s="460"/>
      <c r="BXC274" s="460"/>
      <c r="BXD274" s="460"/>
      <c r="BXE274" s="460"/>
      <c r="BXF274" s="460"/>
      <c r="BXG274" s="460"/>
      <c r="BXH274" s="460"/>
      <c r="BXI274" s="460"/>
      <c r="BXJ274" s="460"/>
      <c r="BXK274" s="460"/>
      <c r="BXL274" s="460"/>
      <c r="BXM274" s="460"/>
      <c r="BXN274" s="460"/>
      <c r="BXO274" s="460"/>
      <c r="BXP274" s="460"/>
      <c r="BXQ274" s="460"/>
      <c r="BXR274" s="460"/>
      <c r="BXS274" s="460"/>
      <c r="BXT274" s="460"/>
      <c r="BXU274" s="460"/>
      <c r="BXV274" s="460"/>
      <c r="BXW274" s="460"/>
      <c r="BXX274" s="460"/>
      <c r="BXY274" s="460"/>
      <c r="BXZ274" s="460"/>
      <c r="BYA274" s="460"/>
      <c r="BYB274" s="460"/>
      <c r="BYC274" s="460"/>
      <c r="BYD274" s="460"/>
      <c r="BYE274" s="460"/>
      <c r="BYF274" s="460"/>
      <c r="BYG274" s="460"/>
      <c r="BYH274" s="460"/>
      <c r="BYI274" s="460"/>
      <c r="BYJ274" s="460"/>
      <c r="BYK274" s="460"/>
      <c r="BYL274" s="460"/>
      <c r="BYM274" s="460"/>
      <c r="BYN274" s="460"/>
      <c r="BYO274" s="460"/>
      <c r="BYP274" s="460"/>
      <c r="BYQ274" s="460"/>
      <c r="BYR274" s="460"/>
      <c r="BYS274" s="460"/>
      <c r="BYT274" s="460"/>
      <c r="BYU274" s="460"/>
      <c r="BYV274" s="460"/>
      <c r="BYW274" s="460"/>
      <c r="BYX274" s="460"/>
      <c r="BYY274" s="460"/>
      <c r="BYZ274" s="460"/>
      <c r="BZA274" s="460"/>
      <c r="BZB274" s="460"/>
      <c r="BZC274" s="460"/>
      <c r="BZD274" s="460"/>
      <c r="BZE274" s="460"/>
      <c r="BZF274" s="460"/>
      <c r="BZG274" s="460"/>
      <c r="BZH274" s="460"/>
      <c r="BZI274" s="460"/>
      <c r="BZJ274" s="460"/>
      <c r="BZK274" s="460"/>
      <c r="BZL274" s="460"/>
      <c r="BZM274" s="460"/>
      <c r="BZN274" s="460"/>
      <c r="BZO274" s="460"/>
      <c r="BZP274" s="460"/>
      <c r="BZQ274" s="460"/>
      <c r="BZR274" s="460"/>
      <c r="BZS274" s="460"/>
      <c r="BZT274" s="460"/>
      <c r="BZU274" s="460"/>
      <c r="BZV274" s="460"/>
      <c r="BZW274" s="460"/>
      <c r="BZX274" s="460"/>
      <c r="BZY274" s="460"/>
      <c r="BZZ274" s="460"/>
      <c r="CAA274" s="460"/>
      <c r="CAB274" s="460"/>
      <c r="CAC274" s="460"/>
      <c r="CAD274" s="460"/>
      <c r="CAE274" s="460"/>
      <c r="CAF274" s="460"/>
      <c r="CAG274" s="460"/>
      <c r="CAH274" s="460"/>
      <c r="CAI274" s="460"/>
      <c r="CAJ274" s="460"/>
      <c r="CAK274" s="460"/>
      <c r="CAL274" s="460"/>
      <c r="CAM274" s="460"/>
      <c r="CAN274" s="460"/>
      <c r="CAO274" s="460"/>
      <c r="CAP274" s="460"/>
      <c r="CAQ274" s="460"/>
      <c r="CAR274" s="460"/>
      <c r="CAS274" s="460"/>
      <c r="CAT274" s="460"/>
      <c r="CAU274" s="460"/>
      <c r="CAV274" s="460"/>
      <c r="CAW274" s="460"/>
      <c r="CAX274" s="460"/>
      <c r="CAY274" s="460"/>
      <c r="CAZ274" s="460"/>
      <c r="CBA274" s="460"/>
      <c r="CBB274" s="460"/>
      <c r="CBC274" s="460"/>
      <c r="CBD274" s="460"/>
      <c r="CBE274" s="460"/>
      <c r="CBF274" s="460"/>
      <c r="CBG274" s="460"/>
      <c r="CBH274" s="460"/>
      <c r="CBI274" s="460"/>
      <c r="CBJ274" s="460"/>
      <c r="CBK274" s="460"/>
      <c r="CBL274" s="460"/>
      <c r="CBM274" s="460"/>
      <c r="CBN274" s="460"/>
      <c r="CBO274" s="460"/>
      <c r="CBP274" s="460"/>
      <c r="CBQ274" s="460"/>
      <c r="CBR274" s="460"/>
      <c r="CBS274" s="460"/>
      <c r="CBT274" s="460"/>
      <c r="CBU274" s="460"/>
      <c r="CBV274" s="460"/>
      <c r="CBW274" s="460"/>
      <c r="CBX274" s="460"/>
      <c r="CBY274" s="460"/>
      <c r="CBZ274" s="460"/>
      <c r="CCA274" s="460"/>
      <c r="CCB274" s="460"/>
      <c r="CCC274" s="460"/>
      <c r="CCD274" s="460"/>
      <c r="CCE274" s="460"/>
      <c r="CCF274" s="460"/>
      <c r="CCG274" s="460"/>
      <c r="CCH274" s="460"/>
      <c r="CCI274" s="460"/>
      <c r="CCJ274" s="460"/>
      <c r="CCK274" s="460"/>
      <c r="CCL274" s="460"/>
      <c r="CCM274" s="460"/>
      <c r="CCN274" s="460"/>
      <c r="CCO274" s="460"/>
      <c r="CCP274" s="460"/>
      <c r="CCQ274" s="460"/>
      <c r="CCR274" s="460"/>
      <c r="CCS274" s="460"/>
      <c r="CCT274" s="460"/>
      <c r="CCU274" s="460"/>
      <c r="CCV274" s="460"/>
      <c r="CCW274" s="460"/>
      <c r="CCX274" s="460"/>
      <c r="CCY274" s="460"/>
      <c r="CCZ274" s="460"/>
      <c r="CDA274" s="460"/>
      <c r="CDB274" s="460"/>
      <c r="CDC274" s="460"/>
      <c r="CDD274" s="460"/>
      <c r="CDE274" s="460"/>
      <c r="CDF274" s="460"/>
      <c r="CDG274" s="460"/>
      <c r="CDH274" s="460"/>
      <c r="CDI274" s="460"/>
      <c r="CDJ274" s="460"/>
      <c r="CDK274" s="460"/>
      <c r="CDL274" s="460"/>
      <c r="CDM274" s="460"/>
      <c r="CDN274" s="460"/>
      <c r="CDO274" s="460"/>
      <c r="CDP274" s="460"/>
      <c r="CDQ274" s="460"/>
      <c r="CDR274" s="460"/>
      <c r="CDS274" s="460"/>
      <c r="CDT274" s="460"/>
      <c r="CDU274" s="460"/>
      <c r="CDV274" s="460"/>
      <c r="CDW274" s="460"/>
      <c r="CDX274" s="460"/>
      <c r="CDY274" s="460"/>
      <c r="CDZ274" s="460"/>
      <c r="CEA274" s="460"/>
      <c r="CEB274" s="460"/>
      <c r="CEC274" s="460"/>
      <c r="CED274" s="460"/>
      <c r="CEE274" s="460"/>
      <c r="CEF274" s="460"/>
      <c r="CEG274" s="460"/>
      <c r="CEH274" s="460"/>
      <c r="CEI274" s="460"/>
      <c r="CEJ274" s="460"/>
      <c r="CEK274" s="460"/>
      <c r="CEL274" s="460"/>
      <c r="CEM274" s="460"/>
      <c r="CEN274" s="460"/>
      <c r="CEO274" s="460"/>
      <c r="CEP274" s="460"/>
      <c r="CEQ274" s="460"/>
      <c r="CER274" s="460"/>
      <c r="CES274" s="460"/>
      <c r="CET274" s="460"/>
      <c r="CEU274" s="460"/>
      <c r="CEV274" s="460"/>
      <c r="CEW274" s="460"/>
      <c r="CEX274" s="460"/>
      <c r="CEY274" s="460"/>
      <c r="CEZ274" s="460"/>
      <c r="CFA274" s="460"/>
      <c r="CFB274" s="460"/>
      <c r="CFC274" s="460"/>
      <c r="CFD274" s="460"/>
      <c r="CFE274" s="460"/>
      <c r="CFF274" s="460"/>
      <c r="CFG274" s="460"/>
      <c r="CFH274" s="460"/>
      <c r="CFI274" s="460"/>
      <c r="CFJ274" s="460"/>
      <c r="CFK274" s="460"/>
      <c r="CFL274" s="460"/>
      <c r="CFM274" s="460"/>
      <c r="CFN274" s="460"/>
      <c r="CFO274" s="460"/>
      <c r="CFP274" s="460"/>
      <c r="CFQ274" s="460"/>
      <c r="CFR274" s="460"/>
      <c r="CFS274" s="460"/>
      <c r="CFT274" s="460"/>
      <c r="CFU274" s="460"/>
      <c r="CFV274" s="460"/>
      <c r="CFW274" s="460"/>
      <c r="CFX274" s="460"/>
      <c r="CFY274" s="460"/>
      <c r="CFZ274" s="460"/>
      <c r="CGA274" s="460"/>
      <c r="CGB274" s="460"/>
      <c r="CGC274" s="460"/>
      <c r="CGD274" s="460"/>
      <c r="CGE274" s="460"/>
      <c r="CGF274" s="460"/>
      <c r="CGG274" s="460"/>
      <c r="CGH274" s="460"/>
      <c r="CGI274" s="460"/>
      <c r="CGJ274" s="460"/>
      <c r="CGK274" s="460"/>
      <c r="CGL274" s="460"/>
      <c r="CGM274" s="460"/>
      <c r="CGN274" s="460"/>
      <c r="CGO274" s="460"/>
      <c r="CGP274" s="460"/>
      <c r="CGQ274" s="460"/>
      <c r="CGR274" s="460"/>
      <c r="CGS274" s="460"/>
      <c r="CGT274" s="460"/>
      <c r="CGU274" s="460"/>
      <c r="CGV274" s="460"/>
      <c r="CGW274" s="460"/>
      <c r="CGX274" s="460"/>
      <c r="CGY274" s="460"/>
      <c r="CGZ274" s="460"/>
      <c r="CHA274" s="460"/>
      <c r="CHB274" s="460"/>
      <c r="CHC274" s="460"/>
      <c r="CHD274" s="460"/>
      <c r="CHE274" s="460"/>
      <c r="CHF274" s="460"/>
      <c r="CHG274" s="460"/>
      <c r="CHH274" s="460"/>
      <c r="CHI274" s="460"/>
      <c r="CHJ274" s="460"/>
      <c r="CHK274" s="460"/>
      <c r="CHL274" s="460"/>
      <c r="CHM274" s="460"/>
      <c r="CHN274" s="460"/>
      <c r="CHO274" s="460"/>
      <c r="CHP274" s="460"/>
      <c r="CHQ274" s="460"/>
      <c r="CHR274" s="460"/>
      <c r="CHS274" s="460"/>
      <c r="CHT274" s="460"/>
      <c r="CHU274" s="460"/>
      <c r="CHV274" s="460"/>
      <c r="CHW274" s="460"/>
      <c r="CHX274" s="460"/>
      <c r="CHY274" s="460"/>
      <c r="CHZ274" s="460"/>
      <c r="CIA274" s="460"/>
      <c r="CIB274" s="460"/>
      <c r="CIC274" s="460"/>
      <c r="CID274" s="460"/>
      <c r="CIE274" s="460"/>
      <c r="CIF274" s="460"/>
      <c r="CIG274" s="460"/>
      <c r="CIH274" s="460"/>
      <c r="CII274" s="460"/>
      <c r="CIJ274" s="460"/>
      <c r="CIK274" s="460"/>
      <c r="CIL274" s="460"/>
      <c r="CIM274" s="460"/>
      <c r="CIN274" s="460"/>
      <c r="CIO274" s="460"/>
      <c r="CIP274" s="460"/>
      <c r="CIQ274" s="460"/>
      <c r="CIR274" s="460"/>
      <c r="CIS274" s="460"/>
      <c r="CIT274" s="460"/>
      <c r="CIU274" s="460"/>
      <c r="CIV274" s="460"/>
      <c r="CIW274" s="460"/>
      <c r="CIX274" s="460"/>
      <c r="CIY274" s="460"/>
      <c r="CIZ274" s="460"/>
      <c r="CJA274" s="460"/>
      <c r="CJB274" s="460"/>
      <c r="CJC274" s="460"/>
      <c r="CJD274" s="460"/>
      <c r="CJE274" s="460"/>
      <c r="CJF274" s="460"/>
      <c r="CJG274" s="460"/>
      <c r="CJH274" s="460"/>
      <c r="CJI274" s="460"/>
      <c r="CJJ274" s="460"/>
      <c r="CJK274" s="460"/>
      <c r="CJL274" s="460"/>
      <c r="CJM274" s="460"/>
      <c r="CJN274" s="460"/>
      <c r="CJO274" s="460"/>
      <c r="CJP274" s="460"/>
      <c r="CJQ274" s="460"/>
      <c r="CJR274" s="460"/>
      <c r="CJS274" s="460"/>
      <c r="CJT274" s="460"/>
      <c r="CJU274" s="460"/>
      <c r="CJV274" s="460"/>
      <c r="CJW274" s="460"/>
      <c r="CJX274" s="460"/>
      <c r="CJY274" s="460"/>
      <c r="CJZ274" s="460"/>
      <c r="CKA274" s="460"/>
      <c r="CKB274" s="460"/>
      <c r="CKC274" s="460"/>
      <c r="CKD274" s="460"/>
      <c r="CKE274" s="460"/>
      <c r="CKF274" s="460"/>
      <c r="CKG274" s="460"/>
      <c r="CKH274" s="460"/>
      <c r="CKI274" s="460"/>
      <c r="CKJ274" s="460"/>
      <c r="CKK274" s="460"/>
      <c r="CKL274" s="460"/>
      <c r="CKM274" s="460"/>
      <c r="CKN274" s="460"/>
      <c r="CKO274" s="460"/>
      <c r="CKP274" s="460"/>
      <c r="CKQ274" s="460"/>
      <c r="CKR274" s="460"/>
      <c r="CKS274" s="460"/>
      <c r="CKT274" s="460"/>
      <c r="CKU274" s="460"/>
      <c r="CKV274" s="460"/>
      <c r="CKW274" s="460"/>
      <c r="CKX274" s="460"/>
      <c r="CKY274" s="460"/>
      <c r="CKZ274" s="460"/>
      <c r="CLA274" s="460"/>
      <c r="CLB274" s="460"/>
      <c r="CLC274" s="460"/>
      <c r="CLD274" s="460"/>
      <c r="CLE274" s="460"/>
      <c r="CLF274" s="460"/>
      <c r="CLG274" s="460"/>
      <c r="CLH274" s="460"/>
      <c r="CLI274" s="460"/>
      <c r="CLJ274" s="460"/>
      <c r="CLK274" s="460"/>
      <c r="CLL274" s="460"/>
      <c r="CLM274" s="460"/>
      <c r="CLN274" s="460"/>
      <c r="CLO274" s="460"/>
      <c r="CLP274" s="460"/>
      <c r="CLQ274" s="460"/>
      <c r="CLR274" s="460"/>
      <c r="CLS274" s="460"/>
      <c r="CLT274" s="460"/>
      <c r="CLU274" s="460"/>
      <c r="CLV274" s="460"/>
      <c r="CLW274" s="460"/>
      <c r="CLX274" s="460"/>
      <c r="CLY274" s="460"/>
      <c r="CLZ274" s="460"/>
      <c r="CMA274" s="460"/>
      <c r="CMB274" s="460"/>
      <c r="CMC274" s="460"/>
      <c r="CMD274" s="460"/>
      <c r="CME274" s="460"/>
      <c r="CMF274" s="460"/>
      <c r="CMG274" s="460"/>
      <c r="CMH274" s="460"/>
      <c r="CMI274" s="460"/>
      <c r="CMJ274" s="460"/>
      <c r="CMK274" s="460"/>
      <c r="CML274" s="460"/>
      <c r="CMM274" s="460"/>
      <c r="CMN274" s="460"/>
      <c r="CMO274" s="460"/>
      <c r="CMP274" s="460"/>
      <c r="CMQ274" s="460"/>
      <c r="CMR274" s="460"/>
      <c r="CMS274" s="460"/>
      <c r="CMT274" s="460"/>
      <c r="CMU274" s="460"/>
      <c r="CMV274" s="460"/>
      <c r="CMW274" s="460"/>
      <c r="CMX274" s="460"/>
      <c r="CMY274" s="460"/>
      <c r="CMZ274" s="460"/>
      <c r="CNA274" s="460"/>
      <c r="CNB274" s="460"/>
      <c r="CNC274" s="460"/>
      <c r="CND274" s="460"/>
      <c r="CNE274" s="460"/>
      <c r="CNF274" s="460"/>
      <c r="CNG274" s="460"/>
      <c r="CNH274" s="460"/>
      <c r="CNI274" s="460"/>
      <c r="CNJ274" s="460"/>
      <c r="CNK274" s="460"/>
      <c r="CNL274" s="460"/>
      <c r="CNM274" s="460"/>
      <c r="CNN274" s="460"/>
      <c r="CNO274" s="460"/>
      <c r="CNP274" s="460"/>
      <c r="CNQ274" s="460"/>
      <c r="CNR274" s="460"/>
      <c r="CNS274" s="460"/>
      <c r="CNT274" s="460"/>
      <c r="CNU274" s="460"/>
      <c r="CNV274" s="460"/>
      <c r="CNW274" s="460"/>
      <c r="CNX274" s="460"/>
      <c r="CNY274" s="460"/>
      <c r="CNZ274" s="460"/>
      <c r="COA274" s="460"/>
      <c r="COB274" s="460"/>
      <c r="COC274" s="460"/>
      <c r="COD274" s="460"/>
      <c r="COE274" s="460"/>
      <c r="COF274" s="460"/>
      <c r="COG274" s="460"/>
      <c r="COH274" s="460"/>
      <c r="COI274" s="460"/>
      <c r="COJ274" s="460"/>
      <c r="COK274" s="460"/>
      <c r="COL274" s="460"/>
      <c r="COM274" s="460"/>
      <c r="CON274" s="460"/>
      <c r="COO274" s="460"/>
      <c r="COP274" s="460"/>
      <c r="COQ274" s="460"/>
      <c r="COR274" s="460"/>
      <c r="COS274" s="460"/>
      <c r="COT274" s="460"/>
      <c r="COU274" s="460"/>
      <c r="COV274" s="460"/>
      <c r="COW274" s="460"/>
      <c r="COX274" s="460"/>
      <c r="COY274" s="460"/>
      <c r="COZ274" s="460"/>
      <c r="CPA274" s="460"/>
      <c r="CPB274" s="460"/>
      <c r="CPC274" s="460"/>
      <c r="CPD274" s="460"/>
      <c r="CPE274" s="460"/>
      <c r="CPF274" s="460"/>
      <c r="CPG274" s="460"/>
      <c r="CPH274" s="460"/>
      <c r="CPI274" s="460"/>
      <c r="CPJ274" s="460"/>
      <c r="CPK274" s="460"/>
      <c r="CPL274" s="460"/>
      <c r="CPM274" s="460"/>
      <c r="CPN274" s="460"/>
      <c r="CPO274" s="460"/>
      <c r="CPP274" s="460"/>
      <c r="CPQ274" s="460"/>
      <c r="CPR274" s="460"/>
      <c r="CPS274" s="460"/>
      <c r="CPT274" s="460"/>
      <c r="CPU274" s="460"/>
      <c r="CPV274" s="460"/>
      <c r="CPW274" s="460"/>
      <c r="CPX274" s="460"/>
      <c r="CPY274" s="460"/>
      <c r="CPZ274" s="460"/>
      <c r="CQA274" s="460"/>
      <c r="CQB274" s="460"/>
      <c r="CQC274" s="460"/>
      <c r="CQD274" s="460"/>
      <c r="CQE274" s="460"/>
      <c r="CQF274" s="460"/>
      <c r="CQG274" s="460"/>
      <c r="CQH274" s="460"/>
      <c r="CQI274" s="460"/>
      <c r="CQJ274" s="460"/>
      <c r="CQK274" s="460"/>
      <c r="CQL274" s="460"/>
      <c r="CQM274" s="460"/>
      <c r="CQN274" s="460"/>
      <c r="CQO274" s="460"/>
      <c r="CQP274" s="460"/>
      <c r="CQQ274" s="460"/>
      <c r="CQR274" s="460"/>
      <c r="CQS274" s="460"/>
      <c r="CQT274" s="460"/>
      <c r="CQU274" s="460"/>
      <c r="CQV274" s="460"/>
      <c r="CQW274" s="460"/>
      <c r="CQX274" s="460"/>
      <c r="CQY274" s="460"/>
      <c r="CQZ274" s="460"/>
      <c r="CRA274" s="460"/>
      <c r="CRB274" s="460"/>
      <c r="CRC274" s="460"/>
      <c r="CRD274" s="460"/>
      <c r="CRE274" s="460"/>
      <c r="CRF274" s="460"/>
      <c r="CRG274" s="460"/>
      <c r="CRH274" s="460"/>
      <c r="CRI274" s="460"/>
      <c r="CRJ274" s="460"/>
      <c r="CRK274" s="460"/>
      <c r="CRL274" s="460"/>
      <c r="CRM274" s="460"/>
      <c r="CRN274" s="460"/>
      <c r="CRO274" s="460"/>
      <c r="CRP274" s="460"/>
      <c r="CRQ274" s="460"/>
      <c r="CRR274" s="460"/>
      <c r="CRS274" s="460"/>
      <c r="CRT274" s="460"/>
      <c r="CRU274" s="460"/>
      <c r="CRV274" s="460"/>
      <c r="CRW274" s="460"/>
      <c r="CRX274" s="460"/>
      <c r="CRY274" s="460"/>
      <c r="CRZ274" s="460"/>
      <c r="CSA274" s="460"/>
      <c r="CSB274" s="460"/>
      <c r="CSC274" s="460"/>
      <c r="CSD274" s="460"/>
      <c r="CSE274" s="460"/>
      <c r="CSF274" s="460"/>
      <c r="CSG274" s="460"/>
      <c r="CSH274" s="460"/>
      <c r="CSI274" s="460"/>
      <c r="CSJ274" s="460"/>
      <c r="CSK274" s="460"/>
      <c r="CSL274" s="460"/>
      <c r="CSM274" s="460"/>
      <c r="CSN274" s="460"/>
      <c r="CSO274" s="460"/>
      <c r="CSP274" s="460"/>
      <c r="CSQ274" s="460"/>
      <c r="CSR274" s="460"/>
      <c r="CSS274" s="460"/>
      <c r="CST274" s="460"/>
      <c r="CSU274" s="460"/>
      <c r="CSV274" s="460"/>
      <c r="CSW274" s="460"/>
      <c r="CSX274" s="460"/>
      <c r="CSY274" s="460"/>
      <c r="CSZ274" s="460"/>
      <c r="CTA274" s="460"/>
      <c r="CTB274" s="460"/>
      <c r="CTC274" s="460"/>
      <c r="CTD274" s="460"/>
      <c r="CTE274" s="460"/>
      <c r="CTF274" s="460"/>
      <c r="CTG274" s="460"/>
      <c r="CTH274" s="460"/>
      <c r="CTI274" s="460"/>
      <c r="CTJ274" s="460"/>
      <c r="CTK274" s="460"/>
      <c r="CTL274" s="460"/>
      <c r="CTM274" s="460"/>
      <c r="CTN274" s="460"/>
      <c r="CTO274" s="460"/>
      <c r="CTP274" s="460"/>
      <c r="CTQ274" s="460"/>
      <c r="CTR274" s="460"/>
      <c r="CTS274" s="460"/>
      <c r="CTT274" s="460"/>
      <c r="CTU274" s="460"/>
      <c r="CTV274" s="460"/>
      <c r="CTW274" s="460"/>
      <c r="CTX274" s="460"/>
      <c r="CTY274" s="460"/>
      <c r="CTZ274" s="460"/>
      <c r="CUA274" s="460"/>
      <c r="CUB274" s="460"/>
      <c r="CUC274" s="460"/>
      <c r="CUD274" s="460"/>
      <c r="CUE274" s="460"/>
      <c r="CUF274" s="460"/>
      <c r="CUG274" s="460"/>
      <c r="CUH274" s="460"/>
      <c r="CUI274" s="460"/>
      <c r="CUJ274" s="460"/>
      <c r="CUK274" s="460"/>
      <c r="CUL274" s="460"/>
      <c r="CUM274" s="460"/>
      <c r="CUN274" s="460"/>
      <c r="CUO274" s="460"/>
      <c r="CUP274" s="460"/>
      <c r="CUQ274" s="460"/>
      <c r="CUR274" s="460"/>
      <c r="CUS274" s="460"/>
      <c r="CUT274" s="460"/>
      <c r="CUU274" s="460"/>
      <c r="CUV274" s="460"/>
      <c r="CUW274" s="460"/>
      <c r="CUX274" s="460"/>
      <c r="CUY274" s="460"/>
      <c r="CUZ274" s="460"/>
      <c r="CVA274" s="460"/>
      <c r="CVB274" s="460"/>
      <c r="CVC274" s="460"/>
      <c r="CVD274" s="460"/>
      <c r="CVE274" s="460"/>
      <c r="CVF274" s="460"/>
      <c r="CVG274" s="460"/>
      <c r="CVH274" s="460"/>
      <c r="CVI274" s="460"/>
      <c r="CVJ274" s="460"/>
      <c r="CVK274" s="460"/>
      <c r="CVL274" s="460"/>
      <c r="CVM274" s="460"/>
      <c r="CVN274" s="460"/>
      <c r="CVO274" s="460"/>
      <c r="CVP274" s="460"/>
      <c r="CVQ274" s="460"/>
      <c r="CVR274" s="460"/>
      <c r="CVS274" s="460"/>
      <c r="CVT274" s="460"/>
      <c r="CVU274" s="460"/>
      <c r="CVV274" s="460"/>
      <c r="CVW274" s="460"/>
      <c r="CVX274" s="460"/>
      <c r="CVY274" s="460"/>
      <c r="CVZ274" s="460"/>
      <c r="CWA274" s="460"/>
      <c r="CWB274" s="460"/>
      <c r="CWC274" s="460"/>
      <c r="CWD274" s="460"/>
      <c r="CWE274" s="460"/>
      <c r="CWF274" s="460"/>
      <c r="CWG274" s="460"/>
      <c r="CWH274" s="460"/>
      <c r="CWI274" s="460"/>
      <c r="CWJ274" s="460"/>
      <c r="CWK274" s="460"/>
      <c r="CWL274" s="460"/>
      <c r="CWM274" s="460"/>
      <c r="CWN274" s="460"/>
      <c r="CWO274" s="460"/>
      <c r="CWP274" s="460"/>
      <c r="CWQ274" s="460"/>
      <c r="CWR274" s="460"/>
      <c r="CWS274" s="460"/>
      <c r="CWT274" s="460"/>
      <c r="CWU274" s="460"/>
      <c r="CWV274" s="460"/>
      <c r="CWW274" s="460"/>
      <c r="CWX274" s="460"/>
      <c r="CWY274" s="460"/>
      <c r="CWZ274" s="460"/>
      <c r="CXA274" s="460"/>
      <c r="CXB274" s="460"/>
      <c r="CXC274" s="460"/>
      <c r="CXD274" s="460"/>
      <c r="CXE274" s="460"/>
      <c r="CXF274" s="460"/>
      <c r="CXG274" s="460"/>
      <c r="CXH274" s="460"/>
      <c r="CXI274" s="460"/>
      <c r="CXJ274" s="460"/>
      <c r="CXK274" s="460"/>
      <c r="CXL274" s="460"/>
      <c r="CXM274" s="460"/>
      <c r="CXN274" s="460"/>
      <c r="CXO274" s="460"/>
      <c r="CXP274" s="460"/>
      <c r="CXQ274" s="460"/>
      <c r="CXR274" s="460"/>
      <c r="CXS274" s="460"/>
      <c r="CXT274" s="460"/>
      <c r="CXU274" s="460"/>
      <c r="CXV274" s="460"/>
      <c r="CXW274" s="460"/>
      <c r="CXX274" s="460"/>
      <c r="CXY274" s="460"/>
      <c r="CXZ274" s="460"/>
      <c r="CYA274" s="460"/>
      <c r="CYB274" s="460"/>
      <c r="CYC274" s="460"/>
      <c r="CYD274" s="460"/>
      <c r="CYE274" s="460"/>
      <c r="CYF274" s="460"/>
      <c r="CYG274" s="460"/>
      <c r="CYH274" s="460"/>
      <c r="CYI274" s="460"/>
      <c r="CYJ274" s="460"/>
      <c r="CYK274" s="460"/>
      <c r="CYL274" s="460"/>
      <c r="CYM274" s="460"/>
      <c r="CYN274" s="460"/>
      <c r="CYO274" s="460"/>
      <c r="CYP274" s="460"/>
      <c r="CYQ274" s="460"/>
      <c r="CYR274" s="460"/>
      <c r="CYS274" s="460"/>
      <c r="CYT274" s="460"/>
      <c r="CYU274" s="460"/>
      <c r="CYV274" s="460"/>
      <c r="CYW274" s="460"/>
      <c r="CYX274" s="460"/>
      <c r="CYY274" s="460"/>
      <c r="CYZ274" s="460"/>
      <c r="CZA274" s="460"/>
      <c r="CZB274" s="460"/>
      <c r="CZC274" s="460"/>
      <c r="CZD274" s="460"/>
      <c r="CZE274" s="460"/>
      <c r="CZF274" s="460"/>
      <c r="CZG274" s="460"/>
      <c r="CZH274" s="460"/>
      <c r="CZI274" s="460"/>
      <c r="CZJ274" s="460"/>
      <c r="CZK274" s="460"/>
      <c r="CZL274" s="460"/>
      <c r="CZM274" s="460"/>
      <c r="CZN274" s="460"/>
      <c r="CZO274" s="460"/>
      <c r="CZP274" s="460"/>
      <c r="CZQ274" s="460"/>
      <c r="CZR274" s="460"/>
      <c r="CZS274" s="460"/>
      <c r="CZT274" s="460"/>
      <c r="CZU274" s="460"/>
      <c r="CZV274" s="460"/>
      <c r="CZW274" s="460"/>
      <c r="CZX274" s="460"/>
      <c r="CZY274" s="460"/>
      <c r="CZZ274" s="460"/>
      <c r="DAA274" s="460"/>
      <c r="DAB274" s="460"/>
      <c r="DAC274" s="460"/>
      <c r="DAD274" s="460"/>
      <c r="DAE274" s="460"/>
      <c r="DAF274" s="460"/>
      <c r="DAG274" s="460"/>
      <c r="DAH274" s="460"/>
      <c r="DAI274" s="460"/>
      <c r="DAJ274" s="460"/>
      <c r="DAK274" s="460"/>
      <c r="DAL274" s="460"/>
      <c r="DAM274" s="460"/>
      <c r="DAN274" s="460"/>
      <c r="DAO274" s="460"/>
      <c r="DAP274" s="460"/>
      <c r="DAQ274" s="460"/>
      <c r="DAR274" s="460"/>
      <c r="DAS274" s="460"/>
      <c r="DAT274" s="460"/>
      <c r="DAU274" s="460"/>
      <c r="DAV274" s="460"/>
      <c r="DAW274" s="460"/>
      <c r="DAX274" s="460"/>
      <c r="DAY274" s="460"/>
      <c r="DAZ274" s="460"/>
      <c r="DBA274" s="460"/>
      <c r="DBB274" s="460"/>
      <c r="DBC274" s="460"/>
      <c r="DBD274" s="460"/>
      <c r="DBE274" s="460"/>
      <c r="DBF274" s="460"/>
      <c r="DBG274" s="460"/>
      <c r="DBH274" s="460"/>
      <c r="DBI274" s="460"/>
      <c r="DBJ274" s="460"/>
      <c r="DBK274" s="460"/>
      <c r="DBL274" s="460"/>
      <c r="DBM274" s="460"/>
      <c r="DBN274" s="460"/>
      <c r="DBO274" s="460"/>
      <c r="DBP274" s="460"/>
      <c r="DBQ274" s="460"/>
      <c r="DBR274" s="460"/>
      <c r="DBS274" s="460"/>
      <c r="DBT274" s="460"/>
      <c r="DBU274" s="460"/>
      <c r="DBV274" s="460"/>
      <c r="DBW274" s="460"/>
      <c r="DBX274" s="460"/>
      <c r="DBY274" s="460"/>
      <c r="DBZ274" s="460"/>
      <c r="DCA274" s="460"/>
      <c r="DCB274" s="460"/>
      <c r="DCC274" s="460"/>
      <c r="DCD274" s="460"/>
      <c r="DCE274" s="460"/>
      <c r="DCF274" s="460"/>
      <c r="DCG274" s="460"/>
      <c r="DCH274" s="460"/>
      <c r="DCI274" s="460"/>
      <c r="DCJ274" s="460"/>
      <c r="DCK274" s="460"/>
      <c r="DCL274" s="460"/>
      <c r="DCM274" s="460"/>
      <c r="DCN274" s="460"/>
      <c r="DCO274" s="460"/>
      <c r="DCP274" s="460"/>
      <c r="DCQ274" s="460"/>
      <c r="DCR274" s="460"/>
      <c r="DCS274" s="460"/>
      <c r="DCT274" s="460"/>
      <c r="DCU274" s="460"/>
      <c r="DCV274" s="460"/>
      <c r="DCW274" s="460"/>
      <c r="DCX274" s="460"/>
      <c r="DCY274" s="460"/>
      <c r="DCZ274" s="460"/>
      <c r="DDA274" s="460"/>
      <c r="DDB274" s="460"/>
      <c r="DDC274" s="460"/>
      <c r="DDD274" s="460"/>
      <c r="DDE274" s="460"/>
      <c r="DDF274" s="460"/>
      <c r="DDG274" s="460"/>
      <c r="DDH274" s="460"/>
      <c r="DDI274" s="460"/>
      <c r="DDJ274" s="460"/>
      <c r="DDK274" s="460"/>
      <c r="DDL274" s="460"/>
      <c r="DDM274" s="460"/>
      <c r="DDN274" s="460"/>
      <c r="DDO274" s="460"/>
      <c r="DDP274" s="460"/>
      <c r="DDQ274" s="460"/>
      <c r="DDR274" s="460"/>
      <c r="DDS274" s="460"/>
      <c r="DDT274" s="460"/>
      <c r="DDU274" s="460"/>
      <c r="DDV274" s="460"/>
      <c r="DDW274" s="460"/>
      <c r="DDX274" s="460"/>
      <c r="DDY274" s="460"/>
      <c r="DDZ274" s="460"/>
      <c r="DEA274" s="460"/>
      <c r="DEB274" s="460"/>
      <c r="DEC274" s="460"/>
      <c r="DED274" s="460"/>
      <c r="DEE274" s="460"/>
      <c r="DEF274" s="460"/>
      <c r="DEG274" s="460"/>
      <c r="DEH274" s="460"/>
      <c r="DEI274" s="460"/>
      <c r="DEJ274" s="460"/>
      <c r="DEK274" s="460"/>
      <c r="DEL274" s="460"/>
      <c r="DEM274" s="460"/>
      <c r="DEN274" s="460"/>
      <c r="DEO274" s="460"/>
      <c r="DEP274" s="460"/>
      <c r="DEQ274" s="460"/>
      <c r="DER274" s="460"/>
      <c r="DES274" s="460"/>
      <c r="DET274" s="460"/>
      <c r="DEU274" s="460"/>
      <c r="DEV274" s="460"/>
      <c r="DEW274" s="460"/>
      <c r="DEX274" s="460"/>
      <c r="DEY274" s="460"/>
      <c r="DEZ274" s="460"/>
      <c r="DFA274" s="460"/>
      <c r="DFB274" s="460"/>
      <c r="DFC274" s="460"/>
      <c r="DFD274" s="460"/>
      <c r="DFE274" s="460"/>
      <c r="DFF274" s="460"/>
      <c r="DFG274" s="460"/>
      <c r="DFH274" s="460"/>
      <c r="DFI274" s="460"/>
      <c r="DFJ274" s="460"/>
      <c r="DFK274" s="460"/>
      <c r="DFL274" s="460"/>
      <c r="DFM274" s="460"/>
      <c r="DFN274" s="460"/>
      <c r="DFO274" s="460"/>
      <c r="DFP274" s="460"/>
      <c r="DFQ274" s="460"/>
      <c r="DFR274" s="460"/>
      <c r="DFS274" s="460"/>
      <c r="DFT274" s="460"/>
      <c r="DFU274" s="460"/>
      <c r="DFV274" s="460"/>
      <c r="DFW274" s="460"/>
      <c r="DFX274" s="460"/>
      <c r="DFY274" s="460"/>
      <c r="DFZ274" s="460"/>
      <c r="DGA274" s="460"/>
      <c r="DGB274" s="460"/>
      <c r="DGC274" s="460"/>
      <c r="DGD274" s="460"/>
      <c r="DGE274" s="460"/>
      <c r="DGF274" s="460"/>
      <c r="DGG274" s="460"/>
      <c r="DGH274" s="460"/>
      <c r="DGI274" s="460"/>
      <c r="DGJ274" s="460"/>
      <c r="DGK274" s="460"/>
      <c r="DGL274" s="460"/>
      <c r="DGM274" s="460"/>
      <c r="DGN274" s="460"/>
      <c r="DGO274" s="460"/>
      <c r="DGP274" s="460"/>
      <c r="DGQ274" s="460"/>
      <c r="DGR274" s="460"/>
      <c r="DGS274" s="460"/>
      <c r="DGT274" s="460"/>
      <c r="DGU274" s="460"/>
      <c r="DGV274" s="460"/>
      <c r="DGW274" s="460"/>
      <c r="DGX274" s="460"/>
      <c r="DGY274" s="460"/>
      <c r="DGZ274" s="460"/>
      <c r="DHA274" s="460"/>
      <c r="DHB274" s="460"/>
      <c r="DHC274" s="460"/>
      <c r="DHD274" s="460"/>
      <c r="DHE274" s="460"/>
      <c r="DHF274" s="460"/>
      <c r="DHG274" s="460"/>
      <c r="DHH274" s="460"/>
      <c r="DHI274" s="460"/>
      <c r="DHJ274" s="460"/>
      <c r="DHK274" s="460"/>
      <c r="DHL274" s="460"/>
      <c r="DHM274" s="460"/>
      <c r="DHN274" s="460"/>
      <c r="DHO274" s="460"/>
      <c r="DHP274" s="460"/>
      <c r="DHQ274" s="460"/>
      <c r="DHR274" s="460"/>
      <c r="DHS274" s="460"/>
      <c r="DHT274" s="460"/>
      <c r="DHU274" s="460"/>
      <c r="DHV274" s="460"/>
      <c r="DHW274" s="460"/>
      <c r="DHX274" s="460"/>
      <c r="DHY274" s="460"/>
      <c r="DHZ274" s="460"/>
      <c r="DIA274" s="460"/>
      <c r="DIB274" s="460"/>
      <c r="DIC274" s="460"/>
      <c r="DID274" s="460"/>
      <c r="DIE274" s="460"/>
      <c r="DIF274" s="460"/>
      <c r="DIG274" s="460"/>
      <c r="DIH274" s="460"/>
      <c r="DII274" s="460"/>
      <c r="DIJ274" s="460"/>
      <c r="DIK274" s="460"/>
      <c r="DIL274" s="460"/>
      <c r="DIM274" s="460"/>
      <c r="DIN274" s="460"/>
      <c r="DIO274" s="460"/>
      <c r="DIP274" s="460"/>
      <c r="DIQ274" s="460"/>
      <c r="DIR274" s="460"/>
      <c r="DIS274" s="460"/>
      <c r="DIT274" s="460"/>
      <c r="DIU274" s="460"/>
      <c r="DIV274" s="460"/>
      <c r="DIW274" s="460"/>
      <c r="DIX274" s="460"/>
      <c r="DIY274" s="460"/>
      <c r="DIZ274" s="460"/>
      <c r="DJA274" s="460"/>
      <c r="DJB274" s="460"/>
      <c r="DJC274" s="460"/>
      <c r="DJD274" s="460"/>
      <c r="DJE274" s="460"/>
      <c r="DJF274" s="460"/>
      <c r="DJG274" s="460"/>
      <c r="DJH274" s="460"/>
      <c r="DJI274" s="460"/>
      <c r="DJJ274" s="460"/>
      <c r="DJK274" s="460"/>
      <c r="DJL274" s="460"/>
      <c r="DJM274" s="460"/>
      <c r="DJN274" s="460"/>
      <c r="DJO274" s="460"/>
      <c r="DJP274" s="460"/>
      <c r="DJQ274" s="460"/>
      <c r="DJR274" s="460"/>
      <c r="DJS274" s="460"/>
      <c r="DJT274" s="460"/>
      <c r="DJU274" s="460"/>
      <c r="DJV274" s="460"/>
      <c r="DJW274" s="460"/>
      <c r="DJX274" s="460"/>
      <c r="DJY274" s="460"/>
      <c r="DJZ274" s="460"/>
      <c r="DKA274" s="460"/>
      <c r="DKB274" s="460"/>
      <c r="DKC274" s="460"/>
      <c r="DKD274" s="460"/>
      <c r="DKE274" s="460"/>
      <c r="DKF274" s="460"/>
      <c r="DKG274" s="460"/>
      <c r="DKH274" s="460"/>
      <c r="DKI274" s="460"/>
      <c r="DKJ274" s="460"/>
      <c r="DKK274" s="460"/>
      <c r="DKL274" s="460"/>
      <c r="DKM274" s="460"/>
      <c r="DKN274" s="460"/>
      <c r="DKO274" s="460"/>
      <c r="DKP274" s="460"/>
      <c r="DKQ274" s="460"/>
      <c r="DKR274" s="460"/>
      <c r="DKS274" s="460"/>
      <c r="DKT274" s="460"/>
      <c r="DKU274" s="460"/>
      <c r="DKV274" s="460"/>
      <c r="DKW274" s="460"/>
      <c r="DKX274" s="460"/>
      <c r="DKY274" s="460"/>
      <c r="DKZ274" s="460"/>
      <c r="DLA274" s="460"/>
      <c r="DLB274" s="460"/>
      <c r="DLC274" s="460"/>
      <c r="DLD274" s="460"/>
      <c r="DLE274" s="460"/>
      <c r="DLF274" s="460"/>
      <c r="DLG274" s="460"/>
      <c r="DLH274" s="460"/>
      <c r="DLI274" s="460"/>
      <c r="DLJ274" s="460"/>
      <c r="DLK274" s="460"/>
      <c r="DLL274" s="460"/>
      <c r="DLM274" s="460"/>
      <c r="DLN274" s="460"/>
      <c r="DLO274" s="460"/>
      <c r="DLP274" s="460"/>
      <c r="DLQ274" s="460"/>
      <c r="DLR274" s="460"/>
      <c r="DLS274" s="460"/>
      <c r="DLT274" s="460"/>
      <c r="DLU274" s="460"/>
      <c r="DLV274" s="460"/>
      <c r="DLW274" s="460"/>
      <c r="DLX274" s="460"/>
      <c r="DLY274" s="460"/>
      <c r="DLZ274" s="460"/>
      <c r="DMA274" s="460"/>
      <c r="DMB274" s="460"/>
      <c r="DMC274" s="460"/>
      <c r="DMD274" s="460"/>
      <c r="DME274" s="460"/>
      <c r="DMF274" s="460"/>
      <c r="DMG274" s="460"/>
      <c r="DMH274" s="460"/>
      <c r="DMI274" s="460"/>
      <c r="DMJ274" s="460"/>
      <c r="DMK274" s="460"/>
      <c r="DML274" s="460"/>
      <c r="DMM274" s="460"/>
      <c r="DMN274" s="460"/>
      <c r="DMO274" s="460"/>
      <c r="DMP274" s="460"/>
      <c r="DMQ274" s="460"/>
      <c r="DMR274" s="460"/>
      <c r="DMS274" s="460"/>
      <c r="DMT274" s="460"/>
      <c r="DMU274" s="460"/>
      <c r="DMV274" s="460"/>
      <c r="DMW274" s="460"/>
      <c r="DMX274" s="460"/>
      <c r="DMY274" s="460"/>
      <c r="DMZ274" s="460"/>
      <c r="DNA274" s="460"/>
      <c r="DNB274" s="460"/>
      <c r="DNC274" s="460"/>
      <c r="DND274" s="460"/>
      <c r="DNE274" s="460"/>
      <c r="DNF274" s="460"/>
      <c r="DNG274" s="460"/>
      <c r="DNH274" s="460"/>
      <c r="DNI274" s="460"/>
      <c r="DNJ274" s="460"/>
      <c r="DNK274" s="460"/>
      <c r="DNL274" s="460"/>
      <c r="DNM274" s="460"/>
      <c r="DNN274" s="460"/>
      <c r="DNO274" s="460"/>
      <c r="DNP274" s="460"/>
      <c r="DNQ274" s="460"/>
      <c r="DNR274" s="460"/>
      <c r="DNS274" s="460"/>
      <c r="DNT274" s="460"/>
      <c r="DNU274" s="460"/>
      <c r="DNV274" s="460"/>
      <c r="DNW274" s="460"/>
      <c r="DNX274" s="460"/>
      <c r="DNY274" s="460"/>
      <c r="DNZ274" s="460"/>
      <c r="DOA274" s="460"/>
      <c r="DOB274" s="460"/>
      <c r="DOC274" s="460"/>
      <c r="DOD274" s="460"/>
      <c r="DOE274" s="460"/>
      <c r="DOF274" s="460"/>
      <c r="DOG274" s="460"/>
      <c r="DOH274" s="460"/>
      <c r="DOI274" s="460"/>
      <c r="DOJ274" s="460"/>
      <c r="DOK274" s="460"/>
      <c r="DOL274" s="460"/>
      <c r="DOM274" s="460"/>
      <c r="DON274" s="460"/>
      <c r="DOO274" s="460"/>
      <c r="DOP274" s="460"/>
      <c r="DOQ274" s="460"/>
      <c r="DOR274" s="460"/>
      <c r="DOS274" s="460"/>
      <c r="DOT274" s="460"/>
      <c r="DOU274" s="460"/>
      <c r="DOV274" s="460"/>
      <c r="DOW274" s="460"/>
      <c r="DOX274" s="460"/>
      <c r="DOY274" s="460"/>
      <c r="DOZ274" s="460"/>
      <c r="DPA274" s="460"/>
      <c r="DPB274" s="460"/>
      <c r="DPC274" s="460"/>
      <c r="DPD274" s="460"/>
      <c r="DPE274" s="460"/>
      <c r="DPF274" s="460"/>
      <c r="DPG274" s="460"/>
      <c r="DPH274" s="460"/>
      <c r="DPI274" s="460"/>
      <c r="DPJ274" s="460"/>
      <c r="DPK274" s="460"/>
      <c r="DPL274" s="460"/>
      <c r="DPM274" s="460"/>
      <c r="DPN274" s="460"/>
      <c r="DPO274" s="460"/>
      <c r="DPP274" s="460"/>
      <c r="DPQ274" s="460"/>
      <c r="DPR274" s="460"/>
      <c r="DPS274" s="460"/>
      <c r="DPT274" s="460"/>
      <c r="DPU274" s="460"/>
      <c r="DPV274" s="460"/>
      <c r="DPW274" s="460"/>
      <c r="DPX274" s="460"/>
      <c r="DPY274" s="460"/>
      <c r="DPZ274" s="460"/>
      <c r="DQA274" s="460"/>
      <c r="DQB274" s="460"/>
      <c r="DQC274" s="460"/>
      <c r="DQD274" s="460"/>
      <c r="DQE274" s="460"/>
      <c r="DQF274" s="460"/>
      <c r="DQG274" s="460"/>
      <c r="DQH274" s="460"/>
      <c r="DQI274" s="460"/>
      <c r="DQJ274" s="460"/>
      <c r="DQK274" s="460"/>
      <c r="DQL274" s="460"/>
      <c r="DQM274" s="460"/>
      <c r="DQN274" s="460"/>
      <c r="DQO274" s="460"/>
      <c r="DQP274" s="460"/>
      <c r="DQQ274" s="460"/>
      <c r="DQR274" s="460"/>
      <c r="DQS274" s="460"/>
      <c r="DQT274" s="460"/>
      <c r="DQU274" s="460"/>
      <c r="DQV274" s="460"/>
      <c r="DQW274" s="460"/>
      <c r="DQX274" s="460"/>
      <c r="DQY274" s="460"/>
      <c r="DQZ274" s="460"/>
      <c r="DRA274" s="460"/>
      <c r="DRB274" s="460"/>
      <c r="DRC274" s="460"/>
      <c r="DRD274" s="460"/>
      <c r="DRE274" s="460"/>
      <c r="DRF274" s="460"/>
      <c r="DRG274" s="460"/>
      <c r="DRH274" s="460"/>
      <c r="DRI274" s="460"/>
      <c r="DRJ274" s="460"/>
      <c r="DRK274" s="460"/>
      <c r="DRL274" s="460"/>
      <c r="DRM274" s="460"/>
      <c r="DRN274" s="460"/>
      <c r="DRO274" s="460"/>
      <c r="DRP274" s="460"/>
      <c r="DRQ274" s="460"/>
      <c r="DRR274" s="460"/>
      <c r="DRS274" s="460"/>
      <c r="DRT274" s="460"/>
      <c r="DRU274" s="460"/>
      <c r="DRV274" s="460"/>
      <c r="DRW274" s="460"/>
      <c r="DRX274" s="460"/>
      <c r="DRY274" s="460"/>
      <c r="DRZ274" s="460"/>
      <c r="DSA274" s="460"/>
      <c r="DSB274" s="460"/>
      <c r="DSC274" s="460"/>
      <c r="DSD274" s="460"/>
      <c r="DSE274" s="460"/>
      <c r="DSF274" s="460"/>
      <c r="DSG274" s="460"/>
      <c r="DSH274" s="460"/>
      <c r="DSI274" s="460"/>
      <c r="DSJ274" s="460"/>
      <c r="DSK274" s="460"/>
      <c r="DSL274" s="460"/>
      <c r="DSM274" s="460"/>
      <c r="DSN274" s="460"/>
      <c r="DSO274" s="460"/>
      <c r="DSP274" s="460"/>
      <c r="DSQ274" s="460"/>
      <c r="DSR274" s="460"/>
      <c r="DSS274" s="460"/>
      <c r="DST274" s="460"/>
      <c r="DSU274" s="460"/>
      <c r="DSV274" s="460"/>
      <c r="DSW274" s="460"/>
      <c r="DSX274" s="460"/>
      <c r="DSY274" s="460"/>
      <c r="DSZ274" s="460"/>
      <c r="DTA274" s="460"/>
      <c r="DTB274" s="460"/>
      <c r="DTC274" s="460"/>
      <c r="DTD274" s="460"/>
      <c r="DTE274" s="460"/>
      <c r="DTF274" s="460"/>
      <c r="DTG274" s="460"/>
      <c r="DTH274" s="460"/>
      <c r="DTI274" s="460"/>
      <c r="DTJ274" s="460"/>
      <c r="DTK274" s="460"/>
      <c r="DTL274" s="460"/>
      <c r="DTM274" s="460"/>
      <c r="DTN274" s="460"/>
      <c r="DTO274" s="460"/>
      <c r="DTP274" s="460"/>
      <c r="DTQ274" s="460"/>
      <c r="DTR274" s="460"/>
      <c r="DTS274" s="460"/>
      <c r="DTT274" s="460"/>
      <c r="DTU274" s="460"/>
      <c r="DTV274" s="460"/>
      <c r="DTW274" s="460"/>
      <c r="DTX274" s="460"/>
      <c r="DTY274" s="460"/>
      <c r="DTZ274" s="460"/>
      <c r="DUA274" s="460"/>
      <c r="DUB274" s="460"/>
      <c r="DUC274" s="460"/>
      <c r="DUD274" s="460"/>
      <c r="DUE274" s="460"/>
      <c r="DUF274" s="460"/>
      <c r="DUG274" s="460"/>
      <c r="DUH274" s="460"/>
      <c r="DUI274" s="460"/>
      <c r="DUJ274" s="460"/>
      <c r="DUK274" s="460"/>
      <c r="DUL274" s="460"/>
      <c r="DUM274" s="460"/>
      <c r="DUN274" s="460"/>
      <c r="DUO274" s="460"/>
      <c r="DUP274" s="460"/>
      <c r="DUQ274" s="460"/>
      <c r="DUR274" s="460"/>
      <c r="DUS274" s="460"/>
      <c r="DUT274" s="460"/>
      <c r="DUU274" s="460"/>
      <c r="DUV274" s="460"/>
      <c r="DUW274" s="460"/>
      <c r="DUX274" s="460"/>
      <c r="DUY274" s="460"/>
      <c r="DUZ274" s="460"/>
      <c r="DVA274" s="460"/>
      <c r="DVB274" s="460"/>
      <c r="DVC274" s="460"/>
      <c r="DVD274" s="460"/>
      <c r="DVE274" s="460"/>
      <c r="DVF274" s="460"/>
      <c r="DVG274" s="460"/>
      <c r="DVH274" s="460"/>
      <c r="DVI274" s="460"/>
      <c r="DVJ274" s="460"/>
      <c r="DVK274" s="460"/>
      <c r="DVL274" s="460"/>
      <c r="DVM274" s="460"/>
      <c r="DVN274" s="460"/>
      <c r="DVO274" s="460"/>
      <c r="DVP274" s="460"/>
      <c r="DVQ274" s="460"/>
      <c r="DVR274" s="460"/>
      <c r="DVS274" s="460"/>
      <c r="DVT274" s="460"/>
      <c r="DVU274" s="460"/>
      <c r="DVV274" s="460"/>
      <c r="DVW274" s="460"/>
      <c r="DVX274" s="460"/>
      <c r="DVY274" s="460"/>
      <c r="DVZ274" s="460"/>
      <c r="DWA274" s="460"/>
      <c r="DWB274" s="460"/>
      <c r="DWC274" s="460"/>
      <c r="DWD274" s="460"/>
      <c r="DWE274" s="460"/>
      <c r="DWF274" s="460"/>
      <c r="DWG274" s="460"/>
      <c r="DWH274" s="460"/>
      <c r="DWI274" s="460"/>
      <c r="DWJ274" s="460"/>
      <c r="DWK274" s="460"/>
      <c r="DWL274" s="460"/>
      <c r="DWM274" s="460"/>
      <c r="DWN274" s="460"/>
      <c r="DWO274" s="460"/>
      <c r="DWP274" s="460"/>
      <c r="DWQ274" s="460"/>
      <c r="DWR274" s="460"/>
      <c r="DWS274" s="460"/>
      <c r="DWT274" s="460"/>
      <c r="DWU274" s="460"/>
      <c r="DWV274" s="460"/>
      <c r="DWW274" s="460"/>
      <c r="DWX274" s="460"/>
      <c r="DWY274" s="460"/>
      <c r="DWZ274" s="460"/>
      <c r="DXA274" s="460"/>
      <c r="DXB274" s="460"/>
      <c r="DXC274" s="460"/>
      <c r="DXD274" s="460"/>
      <c r="DXE274" s="460"/>
      <c r="DXF274" s="460"/>
      <c r="DXG274" s="460"/>
      <c r="DXH274" s="460"/>
      <c r="DXI274" s="460"/>
      <c r="DXJ274" s="460"/>
      <c r="DXK274" s="460"/>
      <c r="DXL274" s="460"/>
      <c r="DXM274" s="460"/>
      <c r="DXN274" s="460"/>
      <c r="DXO274" s="460"/>
      <c r="DXP274" s="460"/>
      <c r="DXQ274" s="460"/>
      <c r="DXR274" s="460"/>
      <c r="DXS274" s="460"/>
      <c r="DXT274" s="460"/>
      <c r="DXU274" s="460"/>
      <c r="DXV274" s="460"/>
      <c r="DXW274" s="460"/>
      <c r="DXX274" s="460"/>
      <c r="DXY274" s="460"/>
      <c r="DXZ274" s="460"/>
      <c r="DYA274" s="460"/>
      <c r="DYB274" s="460"/>
      <c r="DYC274" s="460"/>
      <c r="DYD274" s="460"/>
      <c r="DYE274" s="460"/>
      <c r="DYF274" s="460"/>
      <c r="DYG274" s="460"/>
      <c r="DYH274" s="460"/>
      <c r="DYI274" s="460"/>
      <c r="DYJ274" s="460"/>
      <c r="DYK274" s="460"/>
      <c r="DYL274" s="460"/>
      <c r="DYM274" s="460"/>
      <c r="DYN274" s="460"/>
      <c r="DYO274" s="460"/>
      <c r="DYP274" s="460"/>
      <c r="DYQ274" s="460"/>
      <c r="DYR274" s="460"/>
      <c r="DYS274" s="460"/>
      <c r="DYT274" s="460"/>
      <c r="DYU274" s="460"/>
      <c r="DYV274" s="460"/>
      <c r="DYW274" s="460"/>
      <c r="DYX274" s="460"/>
      <c r="DYY274" s="460"/>
      <c r="DYZ274" s="460"/>
      <c r="DZA274" s="460"/>
      <c r="DZB274" s="460"/>
      <c r="DZC274" s="460"/>
      <c r="DZD274" s="460"/>
      <c r="DZE274" s="460"/>
      <c r="DZF274" s="460"/>
      <c r="DZG274" s="460"/>
      <c r="DZH274" s="460"/>
      <c r="DZI274" s="460"/>
      <c r="DZJ274" s="460"/>
      <c r="DZK274" s="460"/>
      <c r="DZL274" s="460"/>
      <c r="DZM274" s="460"/>
      <c r="DZN274" s="460"/>
      <c r="DZO274" s="460"/>
      <c r="DZP274" s="460"/>
      <c r="DZQ274" s="460"/>
      <c r="DZR274" s="460"/>
      <c r="DZS274" s="460"/>
      <c r="DZT274" s="460"/>
      <c r="DZU274" s="460"/>
      <c r="DZV274" s="460"/>
      <c r="DZW274" s="460"/>
      <c r="DZX274" s="460"/>
      <c r="DZY274" s="460"/>
      <c r="DZZ274" s="460"/>
      <c r="EAA274" s="460"/>
      <c r="EAB274" s="460"/>
      <c r="EAC274" s="460"/>
      <c r="EAD274" s="460"/>
      <c r="EAE274" s="460"/>
      <c r="EAF274" s="460"/>
      <c r="EAG274" s="460"/>
      <c r="EAH274" s="460"/>
      <c r="EAI274" s="460"/>
      <c r="EAJ274" s="460"/>
      <c r="EAK274" s="460"/>
      <c r="EAL274" s="460"/>
      <c r="EAM274" s="460"/>
      <c r="EAN274" s="460"/>
      <c r="EAO274" s="460"/>
      <c r="EAP274" s="460"/>
      <c r="EAQ274" s="460"/>
      <c r="EAR274" s="460"/>
      <c r="EAS274" s="460"/>
      <c r="EAT274" s="460"/>
      <c r="EAU274" s="460"/>
      <c r="EAV274" s="460"/>
      <c r="EAW274" s="460"/>
      <c r="EAX274" s="460"/>
      <c r="EAY274" s="460"/>
      <c r="EAZ274" s="460"/>
      <c r="EBA274" s="460"/>
      <c r="EBB274" s="460"/>
      <c r="EBC274" s="460"/>
      <c r="EBD274" s="460"/>
      <c r="EBE274" s="460"/>
      <c r="EBF274" s="460"/>
      <c r="EBG274" s="460"/>
      <c r="EBH274" s="460"/>
      <c r="EBI274" s="460"/>
      <c r="EBJ274" s="460"/>
      <c r="EBK274" s="460"/>
      <c r="EBL274" s="460"/>
      <c r="EBM274" s="460"/>
      <c r="EBN274" s="460"/>
      <c r="EBO274" s="460"/>
      <c r="EBP274" s="460"/>
      <c r="EBQ274" s="460"/>
      <c r="EBR274" s="460"/>
      <c r="EBS274" s="460"/>
      <c r="EBT274" s="460"/>
      <c r="EBU274" s="460"/>
      <c r="EBV274" s="460"/>
      <c r="EBW274" s="460"/>
      <c r="EBX274" s="460"/>
      <c r="EBY274" s="460"/>
      <c r="EBZ274" s="460"/>
      <c r="ECA274" s="460"/>
      <c r="ECB274" s="460"/>
      <c r="ECC274" s="460"/>
      <c r="ECD274" s="460"/>
      <c r="ECE274" s="460"/>
      <c r="ECF274" s="460"/>
      <c r="ECG274" s="460"/>
      <c r="ECH274" s="460"/>
      <c r="ECI274" s="460"/>
      <c r="ECJ274" s="460"/>
      <c r="ECK274" s="460"/>
      <c r="ECL274" s="460"/>
      <c r="ECM274" s="460"/>
      <c r="ECN274" s="460"/>
      <c r="ECO274" s="460"/>
      <c r="ECP274" s="460"/>
      <c r="ECQ274" s="460"/>
      <c r="ECR274" s="460"/>
      <c r="ECS274" s="460"/>
      <c r="ECT274" s="460"/>
      <c r="ECU274" s="460"/>
      <c r="ECV274" s="460"/>
      <c r="ECW274" s="460"/>
      <c r="ECX274" s="460"/>
      <c r="ECY274" s="460"/>
      <c r="ECZ274" s="460"/>
      <c r="EDA274" s="460"/>
      <c r="EDB274" s="460"/>
      <c r="EDC274" s="460"/>
      <c r="EDD274" s="460"/>
      <c r="EDE274" s="460"/>
      <c r="EDF274" s="460"/>
      <c r="EDG274" s="460"/>
      <c r="EDH274" s="460"/>
      <c r="EDI274" s="460"/>
      <c r="EDJ274" s="460"/>
      <c r="EDK274" s="460"/>
      <c r="EDL274" s="460"/>
      <c r="EDM274" s="460"/>
      <c r="EDN274" s="460"/>
      <c r="EDO274" s="460"/>
      <c r="EDP274" s="460"/>
      <c r="EDQ274" s="460"/>
      <c r="EDR274" s="460"/>
      <c r="EDS274" s="460"/>
      <c r="EDT274" s="460"/>
      <c r="EDU274" s="460"/>
      <c r="EDV274" s="460"/>
      <c r="EDW274" s="460"/>
      <c r="EDX274" s="460"/>
      <c r="EDY274" s="460"/>
      <c r="EDZ274" s="460"/>
      <c r="EEA274" s="460"/>
      <c r="EEB274" s="460"/>
      <c r="EEC274" s="460"/>
      <c r="EED274" s="460"/>
      <c r="EEE274" s="460"/>
      <c r="EEF274" s="460"/>
      <c r="EEG274" s="460"/>
      <c r="EEH274" s="460"/>
      <c r="EEI274" s="460"/>
      <c r="EEJ274" s="460"/>
      <c r="EEK274" s="460"/>
      <c r="EEL274" s="460"/>
      <c r="EEM274" s="460"/>
      <c r="EEN274" s="460"/>
      <c r="EEO274" s="460"/>
      <c r="EEP274" s="460"/>
      <c r="EEQ274" s="460"/>
      <c r="EER274" s="460"/>
      <c r="EES274" s="460"/>
      <c r="EET274" s="460"/>
      <c r="EEU274" s="460"/>
      <c r="EEV274" s="460"/>
      <c r="EEW274" s="460"/>
      <c r="EEX274" s="460"/>
      <c r="EEY274" s="460"/>
      <c r="EEZ274" s="460"/>
      <c r="EFA274" s="460"/>
      <c r="EFB274" s="460"/>
      <c r="EFC274" s="460"/>
      <c r="EFD274" s="460"/>
      <c r="EFE274" s="460"/>
      <c r="EFF274" s="460"/>
      <c r="EFG274" s="460"/>
      <c r="EFH274" s="460"/>
      <c r="EFI274" s="460"/>
      <c r="EFJ274" s="460"/>
      <c r="EFK274" s="460"/>
      <c r="EFL274" s="460"/>
      <c r="EFM274" s="460"/>
      <c r="EFN274" s="460"/>
      <c r="EFO274" s="460"/>
      <c r="EFP274" s="460"/>
      <c r="EFQ274" s="460"/>
      <c r="EFR274" s="460"/>
      <c r="EFS274" s="460"/>
      <c r="EFT274" s="460"/>
      <c r="EFU274" s="460"/>
      <c r="EFV274" s="460"/>
      <c r="EFW274" s="460"/>
      <c r="EFX274" s="460"/>
      <c r="EFY274" s="460"/>
      <c r="EFZ274" s="460"/>
      <c r="EGA274" s="460"/>
      <c r="EGB274" s="460"/>
      <c r="EGC274" s="460"/>
      <c r="EGD274" s="460"/>
      <c r="EGE274" s="460"/>
      <c r="EGF274" s="460"/>
      <c r="EGG274" s="460"/>
      <c r="EGH274" s="460"/>
      <c r="EGI274" s="460"/>
      <c r="EGJ274" s="460"/>
      <c r="EGK274" s="460"/>
      <c r="EGL274" s="460"/>
      <c r="EGM274" s="460"/>
      <c r="EGN274" s="460"/>
      <c r="EGO274" s="460"/>
      <c r="EGP274" s="460"/>
      <c r="EGQ274" s="460"/>
      <c r="EGR274" s="460"/>
      <c r="EGS274" s="460"/>
      <c r="EGT274" s="460"/>
      <c r="EGU274" s="460"/>
      <c r="EGV274" s="460"/>
      <c r="EGW274" s="460"/>
      <c r="EGX274" s="460"/>
      <c r="EGY274" s="460"/>
      <c r="EGZ274" s="460"/>
      <c r="EHA274" s="460"/>
      <c r="EHB274" s="460"/>
      <c r="EHC274" s="460"/>
      <c r="EHD274" s="460"/>
      <c r="EHE274" s="460"/>
      <c r="EHF274" s="460"/>
      <c r="EHG274" s="460"/>
      <c r="EHH274" s="460"/>
      <c r="EHI274" s="460"/>
      <c r="EHJ274" s="460"/>
      <c r="EHK274" s="460"/>
      <c r="EHL274" s="460"/>
      <c r="EHM274" s="460"/>
      <c r="EHN274" s="460"/>
      <c r="EHO274" s="460"/>
      <c r="EHP274" s="460"/>
      <c r="EHQ274" s="460"/>
      <c r="EHR274" s="460"/>
      <c r="EHS274" s="460"/>
      <c r="EHT274" s="460"/>
      <c r="EHU274" s="460"/>
      <c r="EHV274" s="460"/>
      <c r="EHW274" s="460"/>
      <c r="EHX274" s="460"/>
      <c r="EHY274" s="460"/>
      <c r="EHZ274" s="460"/>
      <c r="EIA274" s="460"/>
      <c r="EIB274" s="460"/>
      <c r="EIC274" s="460"/>
      <c r="EID274" s="460"/>
      <c r="EIE274" s="460"/>
      <c r="EIF274" s="460"/>
      <c r="EIG274" s="460"/>
      <c r="EIH274" s="460"/>
      <c r="EII274" s="460"/>
      <c r="EIJ274" s="460"/>
      <c r="EIK274" s="460"/>
      <c r="EIL274" s="460"/>
      <c r="EIM274" s="460"/>
      <c r="EIN274" s="460"/>
      <c r="EIO274" s="460"/>
      <c r="EIP274" s="460"/>
      <c r="EIQ274" s="460"/>
      <c r="EIR274" s="460"/>
      <c r="EIS274" s="460"/>
      <c r="EIT274" s="460"/>
      <c r="EIU274" s="460"/>
      <c r="EIV274" s="460"/>
      <c r="EIW274" s="460"/>
      <c r="EIX274" s="460"/>
      <c r="EIY274" s="460"/>
      <c r="EIZ274" s="460"/>
      <c r="EJA274" s="460"/>
      <c r="EJB274" s="460"/>
      <c r="EJC274" s="460"/>
      <c r="EJD274" s="460"/>
      <c r="EJE274" s="460"/>
      <c r="EJF274" s="460"/>
      <c r="EJG274" s="460"/>
      <c r="EJH274" s="460"/>
      <c r="EJI274" s="460"/>
      <c r="EJJ274" s="460"/>
      <c r="EJK274" s="460"/>
      <c r="EJL274" s="460"/>
      <c r="EJM274" s="460"/>
      <c r="EJN274" s="460"/>
      <c r="EJO274" s="460"/>
      <c r="EJP274" s="460"/>
      <c r="EJQ274" s="460"/>
      <c r="EJR274" s="460"/>
      <c r="EJS274" s="460"/>
      <c r="EJT274" s="460"/>
      <c r="EJU274" s="460"/>
      <c r="EJV274" s="460"/>
      <c r="EJW274" s="460"/>
      <c r="EJX274" s="460"/>
      <c r="EJY274" s="460"/>
      <c r="EJZ274" s="460"/>
      <c r="EKA274" s="460"/>
      <c r="EKB274" s="460"/>
      <c r="EKC274" s="460"/>
      <c r="EKD274" s="460"/>
      <c r="EKE274" s="460"/>
      <c r="EKF274" s="460"/>
      <c r="EKG274" s="460"/>
      <c r="EKH274" s="460"/>
      <c r="EKI274" s="460"/>
      <c r="EKJ274" s="460"/>
      <c r="EKK274" s="460"/>
      <c r="EKL274" s="460"/>
      <c r="EKM274" s="460"/>
      <c r="EKN274" s="460"/>
      <c r="EKO274" s="460"/>
      <c r="EKP274" s="460"/>
      <c r="EKQ274" s="460"/>
      <c r="EKR274" s="460"/>
      <c r="EKS274" s="460"/>
      <c r="EKT274" s="460"/>
      <c r="EKU274" s="460"/>
      <c r="EKV274" s="460"/>
      <c r="EKW274" s="460"/>
      <c r="EKX274" s="460"/>
      <c r="EKY274" s="460"/>
      <c r="EKZ274" s="460"/>
      <c r="ELA274" s="460"/>
      <c r="ELB274" s="460"/>
      <c r="ELC274" s="460"/>
      <c r="ELD274" s="460"/>
      <c r="ELE274" s="460"/>
      <c r="ELF274" s="460"/>
      <c r="ELG274" s="460"/>
      <c r="ELH274" s="460"/>
      <c r="ELI274" s="460"/>
      <c r="ELJ274" s="460"/>
      <c r="ELK274" s="460"/>
      <c r="ELL274" s="460"/>
      <c r="ELM274" s="460"/>
      <c r="ELN274" s="460"/>
      <c r="ELO274" s="460"/>
      <c r="ELP274" s="460"/>
      <c r="ELQ274" s="460"/>
      <c r="ELR274" s="460"/>
      <c r="ELS274" s="460"/>
      <c r="ELT274" s="460"/>
      <c r="ELU274" s="460"/>
      <c r="ELV274" s="460"/>
      <c r="ELW274" s="460"/>
      <c r="ELX274" s="460"/>
      <c r="ELY274" s="460"/>
      <c r="ELZ274" s="460"/>
      <c r="EMA274" s="460"/>
      <c r="EMB274" s="460"/>
      <c r="EMC274" s="460"/>
      <c r="EMD274" s="460"/>
      <c r="EME274" s="460"/>
      <c r="EMF274" s="460"/>
      <c r="EMG274" s="460"/>
      <c r="EMH274" s="460"/>
      <c r="EMI274" s="460"/>
      <c r="EMJ274" s="460"/>
      <c r="EMK274" s="460"/>
      <c r="EML274" s="460"/>
      <c r="EMM274" s="460"/>
      <c r="EMN274" s="460"/>
      <c r="EMO274" s="460"/>
      <c r="EMP274" s="460"/>
      <c r="EMQ274" s="460"/>
      <c r="EMR274" s="460"/>
      <c r="EMS274" s="460"/>
      <c r="EMT274" s="460"/>
      <c r="EMU274" s="460"/>
      <c r="EMV274" s="460"/>
      <c r="EMW274" s="460"/>
      <c r="EMX274" s="460"/>
      <c r="EMY274" s="460"/>
      <c r="EMZ274" s="460"/>
      <c r="ENA274" s="460"/>
      <c r="ENB274" s="460"/>
      <c r="ENC274" s="460"/>
      <c r="END274" s="460"/>
      <c r="ENE274" s="460"/>
      <c r="ENF274" s="460"/>
      <c r="ENG274" s="460"/>
      <c r="ENH274" s="460"/>
      <c r="ENI274" s="460"/>
      <c r="ENJ274" s="460"/>
      <c r="ENK274" s="460"/>
      <c r="ENL274" s="460"/>
      <c r="ENM274" s="460"/>
      <c r="ENN274" s="460"/>
      <c r="ENO274" s="460"/>
      <c r="ENP274" s="460"/>
      <c r="ENQ274" s="460"/>
      <c r="ENR274" s="460"/>
      <c r="ENS274" s="460"/>
      <c r="ENT274" s="460"/>
      <c r="ENU274" s="460"/>
      <c r="ENV274" s="460"/>
      <c r="ENW274" s="460"/>
      <c r="ENX274" s="460"/>
      <c r="ENY274" s="460"/>
      <c r="ENZ274" s="460"/>
      <c r="EOA274" s="460"/>
      <c r="EOB274" s="460"/>
      <c r="EOC274" s="460"/>
      <c r="EOD274" s="460"/>
      <c r="EOE274" s="460"/>
      <c r="EOF274" s="460"/>
      <c r="EOG274" s="460"/>
      <c r="EOH274" s="460"/>
      <c r="EOI274" s="460"/>
      <c r="EOJ274" s="460"/>
      <c r="EOK274" s="460"/>
      <c r="EOL274" s="460"/>
      <c r="EOM274" s="460"/>
      <c r="EON274" s="460"/>
      <c r="EOO274" s="460"/>
      <c r="EOP274" s="460"/>
      <c r="EOQ274" s="460"/>
      <c r="EOR274" s="460"/>
      <c r="EOS274" s="460"/>
      <c r="EOT274" s="460"/>
      <c r="EOU274" s="460"/>
      <c r="EOV274" s="460"/>
      <c r="EOW274" s="460"/>
      <c r="EOX274" s="460"/>
      <c r="EOY274" s="460"/>
      <c r="EOZ274" s="460"/>
      <c r="EPA274" s="460"/>
      <c r="EPB274" s="460"/>
      <c r="EPC274" s="460"/>
      <c r="EPD274" s="460"/>
      <c r="EPE274" s="460"/>
      <c r="EPF274" s="460"/>
      <c r="EPG274" s="460"/>
      <c r="EPH274" s="460"/>
      <c r="EPI274" s="460"/>
      <c r="EPJ274" s="460"/>
      <c r="EPK274" s="460"/>
      <c r="EPL274" s="460"/>
      <c r="EPM274" s="460"/>
      <c r="EPN274" s="460"/>
      <c r="EPO274" s="460"/>
      <c r="EPP274" s="460"/>
      <c r="EPQ274" s="460"/>
      <c r="EPR274" s="460"/>
      <c r="EPS274" s="460"/>
      <c r="EPT274" s="460"/>
      <c r="EPU274" s="460"/>
      <c r="EPV274" s="460"/>
      <c r="EPW274" s="460"/>
      <c r="EPX274" s="460"/>
      <c r="EPY274" s="460"/>
      <c r="EPZ274" s="460"/>
      <c r="EQA274" s="460"/>
      <c r="EQB274" s="460"/>
      <c r="EQC274" s="460"/>
      <c r="EQD274" s="460"/>
      <c r="EQE274" s="460"/>
      <c r="EQF274" s="460"/>
      <c r="EQG274" s="460"/>
      <c r="EQH274" s="460"/>
      <c r="EQI274" s="460"/>
      <c r="EQJ274" s="460"/>
      <c r="EQK274" s="460"/>
      <c r="EQL274" s="460"/>
      <c r="EQM274" s="460"/>
      <c r="EQN274" s="460"/>
      <c r="EQO274" s="460"/>
      <c r="EQP274" s="460"/>
      <c r="EQQ274" s="460"/>
      <c r="EQR274" s="460"/>
      <c r="EQS274" s="460"/>
      <c r="EQT274" s="460"/>
      <c r="EQU274" s="460"/>
      <c r="EQV274" s="460"/>
      <c r="EQW274" s="460"/>
      <c r="EQX274" s="460"/>
      <c r="EQY274" s="460"/>
      <c r="EQZ274" s="460"/>
      <c r="ERA274" s="460"/>
      <c r="ERB274" s="460"/>
      <c r="ERC274" s="460"/>
      <c r="ERD274" s="460"/>
      <c r="ERE274" s="460"/>
      <c r="ERF274" s="460"/>
      <c r="ERG274" s="460"/>
      <c r="ERH274" s="460"/>
      <c r="ERI274" s="460"/>
      <c r="ERJ274" s="460"/>
      <c r="ERK274" s="460"/>
      <c r="ERL274" s="460"/>
      <c r="ERM274" s="460"/>
      <c r="ERN274" s="460"/>
      <c r="ERO274" s="460"/>
      <c r="ERP274" s="460"/>
      <c r="ERQ274" s="460"/>
      <c r="ERR274" s="460"/>
      <c r="ERS274" s="460"/>
      <c r="ERT274" s="460"/>
      <c r="ERU274" s="460"/>
      <c r="ERV274" s="460"/>
      <c r="ERW274" s="460"/>
      <c r="ERX274" s="460"/>
      <c r="ERY274" s="460"/>
      <c r="ERZ274" s="460"/>
      <c r="ESA274" s="460"/>
      <c r="ESB274" s="460"/>
      <c r="ESC274" s="460"/>
      <c r="ESD274" s="460"/>
      <c r="ESE274" s="460"/>
      <c r="ESF274" s="460"/>
      <c r="ESG274" s="460"/>
      <c r="ESH274" s="460"/>
      <c r="ESI274" s="460"/>
      <c r="ESJ274" s="460"/>
      <c r="ESK274" s="460"/>
      <c r="ESL274" s="460"/>
      <c r="ESM274" s="460"/>
      <c r="ESN274" s="460"/>
      <c r="ESO274" s="460"/>
      <c r="ESP274" s="460"/>
      <c r="ESQ274" s="460"/>
      <c r="ESR274" s="460"/>
      <c r="ESS274" s="460"/>
      <c r="EST274" s="460"/>
      <c r="ESU274" s="460"/>
      <c r="ESV274" s="460"/>
      <c r="ESW274" s="460"/>
      <c r="ESX274" s="460"/>
      <c r="ESY274" s="460"/>
      <c r="ESZ274" s="460"/>
      <c r="ETA274" s="460"/>
      <c r="ETB274" s="460"/>
      <c r="ETC274" s="460"/>
      <c r="ETD274" s="460"/>
      <c r="ETE274" s="460"/>
      <c r="ETF274" s="460"/>
      <c r="ETG274" s="460"/>
      <c r="ETH274" s="460"/>
      <c r="ETI274" s="460"/>
      <c r="ETJ274" s="460"/>
      <c r="ETK274" s="460"/>
      <c r="ETL274" s="460"/>
      <c r="ETM274" s="460"/>
      <c r="ETN274" s="460"/>
      <c r="ETO274" s="460"/>
      <c r="ETP274" s="460"/>
      <c r="ETQ274" s="460"/>
      <c r="ETR274" s="460"/>
      <c r="ETS274" s="460"/>
      <c r="ETT274" s="460"/>
      <c r="ETU274" s="460"/>
      <c r="ETV274" s="460"/>
      <c r="ETW274" s="460"/>
      <c r="ETX274" s="460"/>
      <c r="ETY274" s="460"/>
      <c r="ETZ274" s="460"/>
      <c r="EUA274" s="460"/>
      <c r="EUB274" s="460"/>
      <c r="EUC274" s="460"/>
      <c r="EUD274" s="460"/>
      <c r="EUE274" s="460"/>
      <c r="EUF274" s="460"/>
      <c r="EUG274" s="460"/>
      <c r="EUH274" s="460"/>
      <c r="EUI274" s="460"/>
      <c r="EUJ274" s="460"/>
      <c r="EUK274" s="460"/>
      <c r="EUL274" s="460"/>
      <c r="EUM274" s="460"/>
      <c r="EUN274" s="460"/>
      <c r="EUO274" s="460"/>
      <c r="EUP274" s="460"/>
      <c r="EUQ274" s="460"/>
      <c r="EUR274" s="460"/>
      <c r="EUS274" s="460"/>
      <c r="EUT274" s="460"/>
      <c r="EUU274" s="460"/>
      <c r="EUV274" s="460"/>
      <c r="EUW274" s="460"/>
      <c r="EUX274" s="460"/>
      <c r="EUY274" s="460"/>
      <c r="EUZ274" s="460"/>
      <c r="EVA274" s="460"/>
      <c r="EVB274" s="460"/>
      <c r="EVC274" s="460"/>
      <c r="EVD274" s="460"/>
      <c r="EVE274" s="460"/>
      <c r="EVF274" s="460"/>
      <c r="EVG274" s="460"/>
      <c r="EVH274" s="460"/>
      <c r="EVI274" s="460"/>
      <c r="EVJ274" s="460"/>
      <c r="EVK274" s="460"/>
      <c r="EVL274" s="460"/>
      <c r="EVM274" s="460"/>
      <c r="EVN274" s="460"/>
      <c r="EVO274" s="460"/>
      <c r="EVP274" s="460"/>
      <c r="EVQ274" s="460"/>
      <c r="EVR274" s="460"/>
      <c r="EVS274" s="460"/>
      <c r="EVT274" s="460"/>
      <c r="EVU274" s="460"/>
      <c r="EVV274" s="460"/>
      <c r="EVW274" s="460"/>
      <c r="EVX274" s="460"/>
      <c r="EVY274" s="460"/>
      <c r="EVZ274" s="460"/>
      <c r="EWA274" s="460"/>
      <c r="EWB274" s="460"/>
      <c r="EWC274" s="460"/>
      <c r="EWD274" s="460"/>
      <c r="EWE274" s="460"/>
      <c r="EWF274" s="460"/>
      <c r="EWG274" s="460"/>
      <c r="EWH274" s="460"/>
      <c r="EWI274" s="460"/>
      <c r="EWJ274" s="460"/>
      <c r="EWK274" s="460"/>
      <c r="EWL274" s="460"/>
      <c r="EWM274" s="460"/>
      <c r="EWN274" s="460"/>
      <c r="EWO274" s="460"/>
      <c r="EWP274" s="460"/>
      <c r="EWQ274" s="460"/>
      <c r="EWR274" s="460"/>
      <c r="EWS274" s="460"/>
      <c r="EWT274" s="460"/>
      <c r="EWU274" s="460"/>
      <c r="EWV274" s="460"/>
      <c r="EWW274" s="460"/>
      <c r="EWX274" s="460"/>
      <c r="EWY274" s="460"/>
      <c r="EWZ274" s="460"/>
      <c r="EXA274" s="460"/>
      <c r="EXB274" s="460"/>
      <c r="EXC274" s="460"/>
      <c r="EXD274" s="460"/>
      <c r="EXE274" s="460"/>
      <c r="EXF274" s="460"/>
      <c r="EXG274" s="460"/>
      <c r="EXH274" s="460"/>
      <c r="EXI274" s="460"/>
      <c r="EXJ274" s="460"/>
      <c r="EXK274" s="460"/>
      <c r="EXL274" s="460"/>
      <c r="EXM274" s="460"/>
      <c r="EXN274" s="460"/>
      <c r="EXO274" s="460"/>
      <c r="EXP274" s="460"/>
      <c r="EXQ274" s="460"/>
      <c r="EXR274" s="460"/>
      <c r="EXS274" s="460"/>
      <c r="EXT274" s="460"/>
      <c r="EXU274" s="460"/>
      <c r="EXV274" s="460"/>
      <c r="EXW274" s="460"/>
      <c r="EXX274" s="460"/>
      <c r="EXY274" s="460"/>
      <c r="EXZ274" s="460"/>
      <c r="EYA274" s="460"/>
      <c r="EYB274" s="460"/>
      <c r="EYC274" s="460"/>
      <c r="EYD274" s="460"/>
      <c r="EYE274" s="460"/>
      <c r="EYF274" s="460"/>
      <c r="EYG274" s="460"/>
      <c r="EYH274" s="460"/>
      <c r="EYI274" s="460"/>
      <c r="EYJ274" s="460"/>
      <c r="EYK274" s="460"/>
      <c r="EYL274" s="460"/>
      <c r="EYM274" s="460"/>
      <c r="EYN274" s="460"/>
      <c r="EYO274" s="460"/>
      <c r="EYP274" s="460"/>
      <c r="EYQ274" s="460"/>
      <c r="EYR274" s="460"/>
      <c r="EYS274" s="460"/>
      <c r="EYT274" s="460"/>
      <c r="EYU274" s="460"/>
      <c r="EYV274" s="460"/>
      <c r="EYW274" s="460"/>
      <c r="EYX274" s="460"/>
      <c r="EYY274" s="460"/>
      <c r="EYZ274" s="460"/>
      <c r="EZA274" s="460"/>
      <c r="EZB274" s="460"/>
      <c r="EZC274" s="460"/>
      <c r="EZD274" s="460"/>
      <c r="EZE274" s="460"/>
      <c r="EZF274" s="460"/>
      <c r="EZG274" s="460"/>
      <c r="EZH274" s="460"/>
      <c r="EZI274" s="460"/>
      <c r="EZJ274" s="460"/>
      <c r="EZK274" s="460"/>
      <c r="EZL274" s="460"/>
      <c r="EZM274" s="460"/>
      <c r="EZN274" s="460"/>
      <c r="EZO274" s="460"/>
      <c r="EZP274" s="460"/>
      <c r="EZQ274" s="460"/>
      <c r="EZR274" s="460"/>
      <c r="EZS274" s="460"/>
      <c r="EZT274" s="460"/>
      <c r="EZU274" s="460"/>
      <c r="EZV274" s="460"/>
      <c r="EZW274" s="460"/>
      <c r="EZX274" s="460"/>
      <c r="EZY274" s="460"/>
      <c r="EZZ274" s="460"/>
      <c r="FAA274" s="460"/>
      <c r="FAB274" s="460"/>
      <c r="FAC274" s="460"/>
      <c r="FAD274" s="460"/>
      <c r="FAE274" s="460"/>
      <c r="FAF274" s="460"/>
      <c r="FAG274" s="460"/>
      <c r="FAH274" s="460"/>
      <c r="FAI274" s="460"/>
      <c r="FAJ274" s="460"/>
      <c r="FAK274" s="460"/>
      <c r="FAL274" s="460"/>
      <c r="FAM274" s="460"/>
      <c r="FAN274" s="460"/>
      <c r="FAO274" s="460"/>
      <c r="FAP274" s="460"/>
      <c r="FAQ274" s="460"/>
      <c r="FAR274" s="460"/>
      <c r="FAS274" s="460"/>
      <c r="FAT274" s="460"/>
      <c r="FAU274" s="460"/>
      <c r="FAV274" s="460"/>
      <c r="FAW274" s="460"/>
      <c r="FAX274" s="460"/>
      <c r="FAY274" s="460"/>
      <c r="FAZ274" s="460"/>
      <c r="FBA274" s="460"/>
      <c r="FBB274" s="460"/>
      <c r="FBC274" s="460"/>
      <c r="FBD274" s="460"/>
      <c r="FBE274" s="460"/>
      <c r="FBF274" s="460"/>
      <c r="FBG274" s="460"/>
      <c r="FBH274" s="460"/>
      <c r="FBI274" s="460"/>
      <c r="FBJ274" s="460"/>
      <c r="FBK274" s="460"/>
      <c r="FBL274" s="460"/>
      <c r="FBM274" s="460"/>
      <c r="FBN274" s="460"/>
      <c r="FBO274" s="460"/>
      <c r="FBP274" s="460"/>
      <c r="FBQ274" s="460"/>
      <c r="FBR274" s="460"/>
      <c r="FBS274" s="460"/>
      <c r="FBT274" s="460"/>
      <c r="FBU274" s="460"/>
      <c r="FBV274" s="460"/>
      <c r="FBW274" s="460"/>
      <c r="FBX274" s="460"/>
      <c r="FBY274" s="460"/>
      <c r="FBZ274" s="460"/>
      <c r="FCA274" s="460"/>
      <c r="FCB274" s="460"/>
      <c r="FCC274" s="460"/>
      <c r="FCD274" s="460"/>
      <c r="FCE274" s="460"/>
      <c r="FCF274" s="460"/>
      <c r="FCG274" s="460"/>
      <c r="FCH274" s="460"/>
      <c r="FCI274" s="460"/>
      <c r="FCJ274" s="460"/>
      <c r="FCK274" s="460"/>
      <c r="FCL274" s="460"/>
      <c r="FCM274" s="460"/>
      <c r="FCN274" s="460"/>
      <c r="FCO274" s="460"/>
      <c r="FCP274" s="460"/>
      <c r="FCQ274" s="460"/>
      <c r="FCR274" s="460"/>
      <c r="FCS274" s="460"/>
      <c r="FCT274" s="460"/>
      <c r="FCU274" s="460"/>
      <c r="FCV274" s="460"/>
      <c r="FCW274" s="460"/>
      <c r="FCX274" s="460"/>
      <c r="FCY274" s="460"/>
      <c r="FCZ274" s="460"/>
      <c r="FDA274" s="460"/>
      <c r="FDB274" s="460"/>
      <c r="FDC274" s="460"/>
      <c r="FDD274" s="460"/>
      <c r="FDE274" s="460"/>
      <c r="FDF274" s="460"/>
      <c r="FDG274" s="460"/>
      <c r="FDH274" s="460"/>
      <c r="FDI274" s="460"/>
      <c r="FDJ274" s="460"/>
      <c r="FDK274" s="460"/>
      <c r="FDL274" s="460"/>
      <c r="FDM274" s="460"/>
      <c r="FDN274" s="460"/>
      <c r="FDO274" s="460"/>
      <c r="FDP274" s="460"/>
      <c r="FDQ274" s="460"/>
      <c r="FDR274" s="460"/>
      <c r="FDS274" s="460"/>
      <c r="FDT274" s="460"/>
      <c r="FDU274" s="460"/>
      <c r="FDV274" s="460"/>
      <c r="FDW274" s="460"/>
      <c r="FDX274" s="460"/>
      <c r="FDY274" s="460"/>
      <c r="FDZ274" s="460"/>
      <c r="FEA274" s="460"/>
      <c r="FEB274" s="460"/>
      <c r="FEC274" s="460"/>
      <c r="FED274" s="460"/>
      <c r="FEE274" s="460"/>
      <c r="FEF274" s="460"/>
      <c r="FEG274" s="460"/>
      <c r="FEH274" s="460"/>
      <c r="FEI274" s="460"/>
      <c r="FEJ274" s="460"/>
      <c r="FEK274" s="460"/>
      <c r="FEL274" s="460"/>
      <c r="FEM274" s="460"/>
      <c r="FEN274" s="460"/>
      <c r="FEO274" s="460"/>
      <c r="FEP274" s="460"/>
      <c r="FEQ274" s="460"/>
      <c r="FER274" s="460"/>
      <c r="FES274" s="460"/>
      <c r="FET274" s="460"/>
      <c r="FEU274" s="460"/>
      <c r="FEV274" s="460"/>
      <c r="FEW274" s="460"/>
      <c r="FEX274" s="460"/>
      <c r="FEY274" s="460"/>
      <c r="FEZ274" s="460"/>
      <c r="FFA274" s="460"/>
      <c r="FFB274" s="460"/>
      <c r="FFC274" s="460"/>
      <c r="FFD274" s="460"/>
      <c r="FFE274" s="460"/>
      <c r="FFF274" s="460"/>
      <c r="FFG274" s="460"/>
      <c r="FFH274" s="460"/>
      <c r="FFI274" s="460"/>
      <c r="FFJ274" s="460"/>
      <c r="FFK274" s="460"/>
      <c r="FFL274" s="460"/>
      <c r="FFM274" s="460"/>
      <c r="FFN274" s="460"/>
      <c r="FFO274" s="460"/>
      <c r="FFP274" s="460"/>
      <c r="FFQ274" s="460"/>
      <c r="FFR274" s="460"/>
      <c r="FFS274" s="460"/>
      <c r="FFT274" s="460"/>
      <c r="FFU274" s="460"/>
      <c r="FFV274" s="460"/>
      <c r="FFW274" s="460"/>
      <c r="FFX274" s="460"/>
      <c r="FFY274" s="460"/>
      <c r="FFZ274" s="460"/>
      <c r="FGA274" s="460"/>
      <c r="FGB274" s="460"/>
      <c r="FGC274" s="460"/>
      <c r="FGD274" s="460"/>
      <c r="FGE274" s="460"/>
      <c r="FGF274" s="460"/>
      <c r="FGG274" s="460"/>
      <c r="FGH274" s="460"/>
      <c r="FGI274" s="460"/>
      <c r="FGJ274" s="460"/>
      <c r="FGK274" s="460"/>
      <c r="FGL274" s="460"/>
      <c r="FGM274" s="460"/>
      <c r="FGN274" s="460"/>
      <c r="FGO274" s="460"/>
      <c r="FGP274" s="460"/>
      <c r="FGQ274" s="460"/>
      <c r="FGR274" s="460"/>
      <c r="FGS274" s="460"/>
      <c r="FGT274" s="460"/>
      <c r="FGU274" s="460"/>
      <c r="FGV274" s="460"/>
      <c r="FGW274" s="460"/>
      <c r="FGX274" s="460"/>
      <c r="FGY274" s="460"/>
      <c r="FGZ274" s="460"/>
      <c r="FHA274" s="460"/>
      <c r="FHB274" s="460"/>
      <c r="FHC274" s="460"/>
      <c r="FHD274" s="460"/>
      <c r="FHE274" s="460"/>
      <c r="FHF274" s="460"/>
      <c r="FHG274" s="460"/>
      <c r="FHH274" s="460"/>
      <c r="FHI274" s="460"/>
      <c r="FHJ274" s="460"/>
      <c r="FHK274" s="460"/>
      <c r="FHL274" s="460"/>
      <c r="FHM274" s="460"/>
      <c r="FHN274" s="460"/>
      <c r="FHO274" s="460"/>
      <c r="FHP274" s="460"/>
      <c r="FHQ274" s="460"/>
      <c r="FHR274" s="460"/>
      <c r="FHS274" s="460"/>
      <c r="FHT274" s="460"/>
      <c r="FHU274" s="460"/>
      <c r="FHV274" s="460"/>
      <c r="FHW274" s="460"/>
      <c r="FHX274" s="460"/>
      <c r="FHY274" s="460"/>
      <c r="FHZ274" s="460"/>
      <c r="FIA274" s="460"/>
      <c r="FIB274" s="460"/>
      <c r="FIC274" s="460"/>
      <c r="FID274" s="460"/>
      <c r="FIE274" s="460"/>
      <c r="FIF274" s="460"/>
      <c r="FIG274" s="460"/>
      <c r="FIH274" s="460"/>
      <c r="FII274" s="460"/>
      <c r="FIJ274" s="460"/>
      <c r="FIK274" s="460"/>
      <c r="FIL274" s="460"/>
      <c r="FIM274" s="460"/>
      <c r="FIN274" s="460"/>
      <c r="FIO274" s="460"/>
      <c r="FIP274" s="460"/>
      <c r="FIQ274" s="460"/>
      <c r="FIR274" s="460"/>
      <c r="FIS274" s="460"/>
      <c r="FIT274" s="460"/>
      <c r="FIU274" s="460"/>
      <c r="FIV274" s="460"/>
      <c r="FIW274" s="460"/>
      <c r="FIX274" s="460"/>
      <c r="FIY274" s="460"/>
      <c r="FIZ274" s="460"/>
      <c r="FJA274" s="460"/>
      <c r="FJB274" s="460"/>
      <c r="FJC274" s="460"/>
      <c r="FJD274" s="460"/>
      <c r="FJE274" s="460"/>
      <c r="FJF274" s="460"/>
      <c r="FJG274" s="460"/>
      <c r="FJH274" s="460"/>
      <c r="FJI274" s="460"/>
      <c r="FJJ274" s="460"/>
      <c r="FJK274" s="460"/>
      <c r="FJL274" s="460"/>
      <c r="FJM274" s="460"/>
      <c r="FJN274" s="460"/>
      <c r="FJO274" s="460"/>
      <c r="FJP274" s="460"/>
      <c r="FJQ274" s="460"/>
      <c r="FJR274" s="460"/>
      <c r="FJS274" s="460"/>
      <c r="FJT274" s="460"/>
      <c r="FJU274" s="460"/>
      <c r="FJV274" s="460"/>
      <c r="FJW274" s="460"/>
      <c r="FJX274" s="460"/>
      <c r="FJY274" s="460"/>
      <c r="FJZ274" s="460"/>
      <c r="FKA274" s="460"/>
      <c r="FKB274" s="460"/>
      <c r="FKC274" s="460"/>
      <c r="FKD274" s="460"/>
      <c r="FKE274" s="460"/>
      <c r="FKF274" s="460"/>
      <c r="FKG274" s="460"/>
      <c r="FKH274" s="460"/>
      <c r="FKI274" s="460"/>
      <c r="FKJ274" s="460"/>
      <c r="FKK274" s="460"/>
      <c r="FKL274" s="460"/>
      <c r="FKM274" s="460"/>
      <c r="FKN274" s="460"/>
      <c r="FKO274" s="460"/>
      <c r="FKP274" s="460"/>
      <c r="FKQ274" s="460"/>
      <c r="FKR274" s="460"/>
      <c r="FKS274" s="460"/>
      <c r="FKT274" s="460"/>
      <c r="FKU274" s="460"/>
      <c r="FKV274" s="460"/>
      <c r="FKW274" s="460"/>
      <c r="FKX274" s="460"/>
      <c r="FKY274" s="460"/>
      <c r="FKZ274" s="460"/>
      <c r="FLA274" s="460"/>
      <c r="FLB274" s="460"/>
      <c r="FLC274" s="460"/>
      <c r="FLD274" s="460"/>
      <c r="FLE274" s="460"/>
      <c r="FLF274" s="460"/>
      <c r="FLG274" s="460"/>
      <c r="FLH274" s="460"/>
      <c r="FLI274" s="460"/>
      <c r="FLJ274" s="460"/>
      <c r="FLK274" s="460"/>
      <c r="FLL274" s="460"/>
      <c r="FLM274" s="460"/>
      <c r="FLN274" s="460"/>
      <c r="FLO274" s="460"/>
      <c r="FLP274" s="460"/>
      <c r="FLQ274" s="460"/>
      <c r="FLR274" s="460"/>
      <c r="FLS274" s="460"/>
      <c r="FLT274" s="460"/>
      <c r="FLU274" s="460"/>
      <c r="FLV274" s="460"/>
      <c r="FLW274" s="460"/>
      <c r="FLX274" s="460"/>
      <c r="FLY274" s="460"/>
      <c r="FLZ274" s="460"/>
      <c r="FMA274" s="460"/>
      <c r="FMB274" s="460"/>
      <c r="FMC274" s="460"/>
      <c r="FMD274" s="460"/>
      <c r="FME274" s="460"/>
      <c r="FMF274" s="460"/>
      <c r="FMG274" s="460"/>
      <c r="FMH274" s="460"/>
      <c r="FMI274" s="460"/>
      <c r="FMJ274" s="460"/>
      <c r="FMK274" s="460"/>
      <c r="FML274" s="460"/>
      <c r="FMM274" s="460"/>
      <c r="FMN274" s="460"/>
      <c r="FMO274" s="460"/>
      <c r="FMP274" s="460"/>
      <c r="FMQ274" s="460"/>
      <c r="FMR274" s="460"/>
      <c r="FMS274" s="460"/>
      <c r="FMT274" s="460"/>
      <c r="FMU274" s="460"/>
      <c r="FMV274" s="460"/>
      <c r="FMW274" s="460"/>
      <c r="FMX274" s="460"/>
      <c r="FMY274" s="460"/>
      <c r="FMZ274" s="460"/>
      <c r="FNA274" s="460"/>
      <c r="FNB274" s="460"/>
      <c r="FNC274" s="460"/>
      <c r="FND274" s="460"/>
      <c r="FNE274" s="460"/>
      <c r="FNF274" s="460"/>
      <c r="FNG274" s="460"/>
      <c r="FNH274" s="460"/>
      <c r="FNI274" s="460"/>
      <c r="FNJ274" s="460"/>
      <c r="FNK274" s="460"/>
      <c r="FNL274" s="460"/>
      <c r="FNM274" s="460"/>
      <c r="FNN274" s="460"/>
      <c r="FNO274" s="460"/>
      <c r="FNP274" s="460"/>
      <c r="FNQ274" s="460"/>
      <c r="FNR274" s="460"/>
      <c r="FNS274" s="460"/>
      <c r="FNT274" s="460"/>
      <c r="FNU274" s="460"/>
      <c r="FNV274" s="460"/>
      <c r="FNW274" s="460"/>
      <c r="FNX274" s="460"/>
      <c r="FNY274" s="460"/>
      <c r="FNZ274" s="460"/>
      <c r="FOA274" s="460"/>
      <c r="FOB274" s="460"/>
      <c r="FOC274" s="460"/>
      <c r="FOD274" s="460"/>
      <c r="FOE274" s="460"/>
      <c r="FOF274" s="460"/>
      <c r="FOG274" s="460"/>
      <c r="FOH274" s="460"/>
      <c r="FOI274" s="460"/>
      <c r="FOJ274" s="460"/>
      <c r="FOK274" s="460"/>
      <c r="FOL274" s="460"/>
      <c r="FOM274" s="460"/>
      <c r="FON274" s="460"/>
      <c r="FOO274" s="460"/>
      <c r="FOP274" s="460"/>
      <c r="FOQ274" s="460"/>
      <c r="FOR274" s="460"/>
      <c r="FOS274" s="460"/>
      <c r="FOT274" s="460"/>
      <c r="FOU274" s="460"/>
      <c r="FOV274" s="460"/>
      <c r="FOW274" s="460"/>
      <c r="FOX274" s="460"/>
      <c r="FOY274" s="460"/>
      <c r="FOZ274" s="460"/>
      <c r="FPA274" s="460"/>
      <c r="FPB274" s="460"/>
      <c r="FPC274" s="460"/>
      <c r="FPD274" s="460"/>
      <c r="FPE274" s="460"/>
      <c r="FPF274" s="460"/>
      <c r="FPG274" s="460"/>
      <c r="FPH274" s="460"/>
      <c r="FPI274" s="460"/>
      <c r="FPJ274" s="460"/>
      <c r="FPK274" s="460"/>
      <c r="FPL274" s="460"/>
      <c r="FPM274" s="460"/>
      <c r="FPN274" s="460"/>
      <c r="FPO274" s="460"/>
      <c r="FPP274" s="460"/>
      <c r="FPQ274" s="460"/>
      <c r="FPR274" s="460"/>
      <c r="FPS274" s="460"/>
      <c r="FPT274" s="460"/>
      <c r="FPU274" s="460"/>
      <c r="FPV274" s="460"/>
      <c r="FPW274" s="460"/>
      <c r="FPX274" s="460"/>
      <c r="FPY274" s="460"/>
      <c r="FPZ274" s="460"/>
      <c r="FQA274" s="460"/>
      <c r="FQB274" s="460"/>
      <c r="FQC274" s="460"/>
      <c r="FQD274" s="460"/>
      <c r="FQE274" s="460"/>
      <c r="FQF274" s="460"/>
      <c r="FQG274" s="460"/>
      <c r="FQH274" s="460"/>
      <c r="FQI274" s="460"/>
      <c r="FQJ274" s="460"/>
      <c r="FQK274" s="460"/>
      <c r="FQL274" s="460"/>
      <c r="FQM274" s="460"/>
      <c r="FQN274" s="460"/>
      <c r="FQO274" s="460"/>
      <c r="FQP274" s="460"/>
      <c r="FQQ274" s="460"/>
      <c r="FQR274" s="460"/>
      <c r="FQS274" s="460"/>
      <c r="FQT274" s="460"/>
      <c r="FQU274" s="460"/>
      <c r="FQV274" s="460"/>
      <c r="FQW274" s="460"/>
      <c r="FQX274" s="460"/>
      <c r="FQY274" s="460"/>
      <c r="FQZ274" s="460"/>
      <c r="FRA274" s="460"/>
      <c r="FRB274" s="460"/>
      <c r="FRC274" s="460"/>
      <c r="FRD274" s="460"/>
      <c r="FRE274" s="460"/>
      <c r="FRF274" s="460"/>
      <c r="FRG274" s="460"/>
      <c r="FRH274" s="460"/>
      <c r="FRI274" s="460"/>
      <c r="FRJ274" s="460"/>
      <c r="FRK274" s="460"/>
      <c r="FRL274" s="460"/>
      <c r="FRM274" s="460"/>
      <c r="FRN274" s="460"/>
      <c r="FRO274" s="460"/>
      <c r="FRP274" s="460"/>
      <c r="FRQ274" s="460"/>
      <c r="FRR274" s="460"/>
      <c r="FRS274" s="460"/>
      <c r="FRT274" s="460"/>
      <c r="FRU274" s="460"/>
      <c r="FRV274" s="460"/>
      <c r="FRW274" s="460"/>
      <c r="FRX274" s="460"/>
      <c r="FRY274" s="460"/>
      <c r="FRZ274" s="460"/>
      <c r="FSA274" s="460"/>
      <c r="FSB274" s="460"/>
      <c r="FSC274" s="460"/>
      <c r="FSD274" s="460"/>
      <c r="FSE274" s="460"/>
      <c r="FSF274" s="460"/>
      <c r="FSG274" s="460"/>
      <c r="FSH274" s="460"/>
      <c r="FSI274" s="460"/>
      <c r="FSJ274" s="460"/>
      <c r="FSK274" s="460"/>
      <c r="FSL274" s="460"/>
      <c r="FSM274" s="460"/>
      <c r="FSN274" s="460"/>
      <c r="FSO274" s="460"/>
      <c r="FSP274" s="460"/>
      <c r="FSQ274" s="460"/>
      <c r="FSR274" s="460"/>
      <c r="FSS274" s="460"/>
      <c r="FST274" s="460"/>
      <c r="FSU274" s="460"/>
      <c r="FSV274" s="460"/>
      <c r="FSW274" s="460"/>
      <c r="FSX274" s="460"/>
      <c r="FSY274" s="460"/>
      <c r="FSZ274" s="460"/>
      <c r="FTA274" s="460"/>
      <c r="FTB274" s="460"/>
      <c r="FTC274" s="460"/>
      <c r="FTD274" s="460"/>
      <c r="FTE274" s="460"/>
      <c r="FTF274" s="460"/>
      <c r="FTG274" s="460"/>
      <c r="FTH274" s="460"/>
      <c r="FTI274" s="460"/>
      <c r="FTJ274" s="460"/>
      <c r="FTK274" s="460"/>
      <c r="FTL274" s="460"/>
      <c r="FTM274" s="460"/>
      <c r="FTN274" s="460"/>
      <c r="FTO274" s="460"/>
      <c r="FTP274" s="460"/>
      <c r="FTQ274" s="460"/>
      <c r="FTR274" s="460"/>
      <c r="FTS274" s="460"/>
      <c r="FTT274" s="460"/>
      <c r="FTU274" s="460"/>
      <c r="FTV274" s="460"/>
      <c r="FTW274" s="460"/>
      <c r="FTX274" s="460"/>
      <c r="FTY274" s="460"/>
      <c r="FTZ274" s="460"/>
      <c r="FUA274" s="460"/>
      <c r="FUB274" s="460"/>
      <c r="FUC274" s="460"/>
      <c r="FUD274" s="460"/>
      <c r="FUE274" s="460"/>
      <c r="FUF274" s="460"/>
      <c r="FUG274" s="460"/>
      <c r="FUH274" s="460"/>
      <c r="FUI274" s="460"/>
      <c r="FUJ274" s="460"/>
      <c r="FUK274" s="460"/>
      <c r="FUL274" s="460"/>
      <c r="FUM274" s="460"/>
      <c r="FUN274" s="460"/>
      <c r="FUO274" s="460"/>
      <c r="FUP274" s="460"/>
      <c r="FUQ274" s="460"/>
      <c r="FUR274" s="460"/>
      <c r="FUS274" s="460"/>
      <c r="FUT274" s="460"/>
      <c r="FUU274" s="460"/>
      <c r="FUV274" s="460"/>
      <c r="FUW274" s="460"/>
      <c r="FUX274" s="460"/>
      <c r="FUY274" s="460"/>
      <c r="FUZ274" s="460"/>
      <c r="FVA274" s="460"/>
      <c r="FVB274" s="460"/>
      <c r="FVC274" s="460"/>
      <c r="FVD274" s="460"/>
      <c r="FVE274" s="460"/>
      <c r="FVF274" s="460"/>
      <c r="FVG274" s="460"/>
      <c r="FVH274" s="460"/>
      <c r="FVI274" s="460"/>
      <c r="FVJ274" s="460"/>
      <c r="FVK274" s="460"/>
      <c r="FVL274" s="460"/>
      <c r="FVM274" s="460"/>
      <c r="FVN274" s="460"/>
      <c r="FVO274" s="460"/>
      <c r="FVP274" s="460"/>
      <c r="FVQ274" s="460"/>
      <c r="FVR274" s="460"/>
      <c r="FVS274" s="460"/>
      <c r="FVT274" s="460"/>
      <c r="FVU274" s="460"/>
      <c r="FVV274" s="460"/>
      <c r="FVW274" s="460"/>
      <c r="FVX274" s="460"/>
      <c r="FVY274" s="460"/>
      <c r="FVZ274" s="460"/>
      <c r="FWA274" s="460"/>
      <c r="FWB274" s="460"/>
      <c r="FWC274" s="460"/>
      <c r="FWD274" s="460"/>
      <c r="FWE274" s="460"/>
      <c r="FWF274" s="460"/>
      <c r="FWG274" s="460"/>
      <c r="FWH274" s="460"/>
      <c r="FWI274" s="460"/>
      <c r="FWJ274" s="460"/>
      <c r="FWK274" s="460"/>
      <c r="FWL274" s="460"/>
      <c r="FWM274" s="460"/>
      <c r="FWN274" s="460"/>
      <c r="FWO274" s="460"/>
      <c r="FWP274" s="460"/>
      <c r="FWQ274" s="460"/>
      <c r="FWR274" s="460"/>
      <c r="FWS274" s="460"/>
      <c r="FWT274" s="460"/>
      <c r="FWU274" s="460"/>
      <c r="FWV274" s="460"/>
      <c r="FWW274" s="460"/>
      <c r="FWX274" s="460"/>
      <c r="FWY274" s="460"/>
      <c r="FWZ274" s="460"/>
      <c r="FXA274" s="460"/>
      <c r="FXB274" s="460"/>
      <c r="FXC274" s="460"/>
      <c r="FXD274" s="460"/>
      <c r="FXE274" s="460"/>
      <c r="FXF274" s="460"/>
      <c r="FXG274" s="460"/>
      <c r="FXH274" s="460"/>
      <c r="FXI274" s="460"/>
      <c r="FXJ274" s="460"/>
      <c r="FXK274" s="460"/>
      <c r="FXL274" s="460"/>
      <c r="FXM274" s="460"/>
      <c r="FXN274" s="460"/>
      <c r="FXO274" s="460"/>
      <c r="FXP274" s="460"/>
      <c r="FXQ274" s="460"/>
      <c r="FXR274" s="460"/>
      <c r="FXS274" s="460"/>
      <c r="FXT274" s="460"/>
      <c r="FXU274" s="460"/>
      <c r="FXV274" s="460"/>
      <c r="FXW274" s="460"/>
      <c r="FXX274" s="460"/>
      <c r="FXY274" s="460"/>
      <c r="FXZ274" s="460"/>
      <c r="FYA274" s="460"/>
      <c r="FYB274" s="460"/>
      <c r="FYC274" s="460"/>
      <c r="FYD274" s="460"/>
      <c r="FYE274" s="460"/>
      <c r="FYF274" s="460"/>
      <c r="FYG274" s="460"/>
      <c r="FYH274" s="460"/>
      <c r="FYI274" s="460"/>
      <c r="FYJ274" s="460"/>
      <c r="FYK274" s="460"/>
      <c r="FYL274" s="460"/>
      <c r="FYM274" s="460"/>
      <c r="FYN274" s="460"/>
      <c r="FYO274" s="460"/>
      <c r="FYP274" s="460"/>
      <c r="FYQ274" s="460"/>
      <c r="FYR274" s="460"/>
      <c r="FYS274" s="460"/>
      <c r="FYT274" s="460"/>
      <c r="FYU274" s="460"/>
      <c r="FYV274" s="460"/>
      <c r="FYW274" s="460"/>
      <c r="FYX274" s="460"/>
      <c r="FYY274" s="460"/>
      <c r="FYZ274" s="460"/>
      <c r="FZA274" s="460"/>
      <c r="FZB274" s="460"/>
      <c r="FZC274" s="460"/>
      <c r="FZD274" s="460"/>
      <c r="FZE274" s="460"/>
      <c r="FZF274" s="460"/>
      <c r="FZG274" s="460"/>
      <c r="FZH274" s="460"/>
      <c r="FZI274" s="460"/>
      <c r="FZJ274" s="460"/>
      <c r="FZK274" s="460"/>
      <c r="FZL274" s="460"/>
      <c r="FZM274" s="460"/>
      <c r="FZN274" s="460"/>
      <c r="FZO274" s="460"/>
      <c r="FZP274" s="460"/>
      <c r="FZQ274" s="460"/>
      <c r="FZR274" s="460"/>
      <c r="FZS274" s="460"/>
      <c r="FZT274" s="460"/>
      <c r="FZU274" s="460"/>
      <c r="FZV274" s="460"/>
      <c r="FZW274" s="460"/>
      <c r="FZX274" s="460"/>
      <c r="FZY274" s="460"/>
      <c r="FZZ274" s="460"/>
      <c r="GAA274" s="460"/>
      <c r="GAB274" s="460"/>
      <c r="GAC274" s="460"/>
      <c r="GAD274" s="460"/>
      <c r="GAE274" s="460"/>
      <c r="GAF274" s="460"/>
      <c r="GAG274" s="460"/>
      <c r="GAH274" s="460"/>
      <c r="GAI274" s="460"/>
      <c r="GAJ274" s="460"/>
      <c r="GAK274" s="460"/>
      <c r="GAL274" s="460"/>
      <c r="GAM274" s="460"/>
      <c r="GAN274" s="460"/>
      <c r="GAO274" s="460"/>
      <c r="GAP274" s="460"/>
      <c r="GAQ274" s="460"/>
      <c r="GAR274" s="460"/>
      <c r="GAS274" s="460"/>
      <c r="GAT274" s="460"/>
      <c r="GAU274" s="460"/>
      <c r="GAV274" s="460"/>
      <c r="GAW274" s="460"/>
      <c r="GAX274" s="460"/>
      <c r="GAY274" s="460"/>
      <c r="GAZ274" s="460"/>
      <c r="GBA274" s="460"/>
      <c r="GBB274" s="460"/>
      <c r="GBC274" s="460"/>
      <c r="GBD274" s="460"/>
      <c r="GBE274" s="460"/>
      <c r="GBF274" s="460"/>
      <c r="GBG274" s="460"/>
      <c r="GBH274" s="460"/>
      <c r="GBI274" s="460"/>
      <c r="GBJ274" s="460"/>
      <c r="GBK274" s="460"/>
      <c r="GBL274" s="460"/>
      <c r="GBM274" s="460"/>
      <c r="GBN274" s="460"/>
      <c r="GBO274" s="460"/>
      <c r="GBP274" s="460"/>
      <c r="GBQ274" s="460"/>
      <c r="GBR274" s="460"/>
      <c r="GBS274" s="460"/>
      <c r="GBT274" s="460"/>
      <c r="GBU274" s="460"/>
      <c r="GBV274" s="460"/>
      <c r="GBW274" s="460"/>
      <c r="GBX274" s="460"/>
      <c r="GBY274" s="460"/>
      <c r="GBZ274" s="460"/>
      <c r="GCA274" s="460"/>
      <c r="GCB274" s="460"/>
      <c r="GCC274" s="460"/>
      <c r="GCD274" s="460"/>
      <c r="GCE274" s="460"/>
      <c r="GCF274" s="460"/>
      <c r="GCG274" s="460"/>
      <c r="GCH274" s="460"/>
      <c r="GCI274" s="460"/>
      <c r="GCJ274" s="460"/>
      <c r="GCK274" s="460"/>
      <c r="GCL274" s="460"/>
      <c r="GCM274" s="460"/>
      <c r="GCN274" s="460"/>
      <c r="GCO274" s="460"/>
      <c r="GCP274" s="460"/>
      <c r="GCQ274" s="460"/>
      <c r="GCR274" s="460"/>
      <c r="GCS274" s="460"/>
      <c r="GCT274" s="460"/>
      <c r="GCU274" s="460"/>
      <c r="GCV274" s="460"/>
      <c r="GCW274" s="460"/>
      <c r="GCX274" s="460"/>
      <c r="GCY274" s="460"/>
      <c r="GCZ274" s="460"/>
      <c r="GDA274" s="460"/>
      <c r="GDB274" s="460"/>
      <c r="GDC274" s="460"/>
      <c r="GDD274" s="460"/>
      <c r="GDE274" s="460"/>
      <c r="GDF274" s="460"/>
      <c r="GDG274" s="460"/>
      <c r="GDH274" s="460"/>
      <c r="GDI274" s="460"/>
      <c r="GDJ274" s="460"/>
      <c r="GDK274" s="460"/>
      <c r="GDL274" s="460"/>
      <c r="GDM274" s="460"/>
      <c r="GDN274" s="460"/>
      <c r="GDO274" s="460"/>
      <c r="GDP274" s="460"/>
      <c r="GDQ274" s="460"/>
      <c r="GDR274" s="460"/>
      <c r="GDS274" s="460"/>
      <c r="GDT274" s="460"/>
      <c r="GDU274" s="460"/>
      <c r="GDV274" s="460"/>
      <c r="GDW274" s="460"/>
      <c r="GDX274" s="460"/>
      <c r="GDY274" s="460"/>
      <c r="GDZ274" s="460"/>
      <c r="GEA274" s="460"/>
      <c r="GEB274" s="460"/>
      <c r="GEC274" s="460"/>
      <c r="GED274" s="460"/>
      <c r="GEE274" s="460"/>
      <c r="GEF274" s="460"/>
      <c r="GEG274" s="460"/>
      <c r="GEH274" s="460"/>
      <c r="GEI274" s="460"/>
      <c r="GEJ274" s="460"/>
      <c r="GEK274" s="460"/>
      <c r="GEL274" s="460"/>
      <c r="GEM274" s="460"/>
      <c r="GEN274" s="460"/>
      <c r="GEO274" s="460"/>
      <c r="GEP274" s="460"/>
      <c r="GEQ274" s="460"/>
      <c r="GER274" s="460"/>
      <c r="GES274" s="460"/>
      <c r="GET274" s="460"/>
      <c r="GEU274" s="460"/>
      <c r="GEV274" s="460"/>
      <c r="GEW274" s="460"/>
      <c r="GEX274" s="460"/>
      <c r="GEY274" s="460"/>
      <c r="GEZ274" s="460"/>
      <c r="GFA274" s="460"/>
      <c r="GFB274" s="460"/>
      <c r="GFC274" s="460"/>
      <c r="GFD274" s="460"/>
      <c r="GFE274" s="460"/>
      <c r="GFF274" s="460"/>
      <c r="GFG274" s="460"/>
      <c r="GFH274" s="460"/>
      <c r="GFI274" s="460"/>
      <c r="GFJ274" s="460"/>
      <c r="GFK274" s="460"/>
      <c r="GFL274" s="460"/>
      <c r="GFM274" s="460"/>
      <c r="GFN274" s="460"/>
      <c r="GFO274" s="460"/>
      <c r="GFP274" s="460"/>
      <c r="GFQ274" s="460"/>
      <c r="GFR274" s="460"/>
      <c r="GFS274" s="460"/>
      <c r="GFT274" s="460"/>
      <c r="GFU274" s="460"/>
      <c r="GFV274" s="460"/>
      <c r="GFW274" s="460"/>
      <c r="GFX274" s="460"/>
      <c r="GFY274" s="460"/>
      <c r="GFZ274" s="460"/>
      <c r="GGA274" s="460"/>
      <c r="GGB274" s="460"/>
      <c r="GGC274" s="460"/>
      <c r="GGD274" s="460"/>
      <c r="GGE274" s="460"/>
      <c r="GGF274" s="460"/>
      <c r="GGG274" s="460"/>
      <c r="GGH274" s="460"/>
      <c r="GGI274" s="460"/>
      <c r="GGJ274" s="460"/>
      <c r="GGK274" s="460"/>
      <c r="GGL274" s="460"/>
      <c r="GGM274" s="460"/>
      <c r="GGN274" s="460"/>
      <c r="GGO274" s="460"/>
      <c r="GGP274" s="460"/>
      <c r="GGQ274" s="460"/>
      <c r="GGR274" s="460"/>
      <c r="GGS274" s="460"/>
      <c r="GGT274" s="460"/>
      <c r="GGU274" s="460"/>
      <c r="GGV274" s="460"/>
      <c r="GGW274" s="460"/>
      <c r="GGX274" s="460"/>
      <c r="GGY274" s="460"/>
      <c r="GGZ274" s="460"/>
      <c r="GHA274" s="460"/>
      <c r="GHB274" s="460"/>
      <c r="GHC274" s="460"/>
      <c r="GHD274" s="460"/>
      <c r="GHE274" s="460"/>
      <c r="GHF274" s="460"/>
      <c r="GHG274" s="460"/>
      <c r="GHH274" s="460"/>
      <c r="GHI274" s="460"/>
      <c r="GHJ274" s="460"/>
      <c r="GHK274" s="460"/>
      <c r="GHL274" s="460"/>
      <c r="GHM274" s="460"/>
      <c r="GHN274" s="460"/>
      <c r="GHO274" s="460"/>
      <c r="GHP274" s="460"/>
      <c r="GHQ274" s="460"/>
      <c r="GHR274" s="460"/>
      <c r="GHS274" s="460"/>
      <c r="GHT274" s="460"/>
      <c r="GHU274" s="460"/>
      <c r="GHV274" s="460"/>
      <c r="GHW274" s="460"/>
      <c r="GHX274" s="460"/>
      <c r="GHY274" s="460"/>
      <c r="GHZ274" s="460"/>
      <c r="GIA274" s="460"/>
      <c r="GIB274" s="460"/>
      <c r="GIC274" s="460"/>
      <c r="GID274" s="460"/>
      <c r="GIE274" s="460"/>
      <c r="GIF274" s="460"/>
      <c r="GIG274" s="460"/>
      <c r="GIH274" s="460"/>
      <c r="GII274" s="460"/>
      <c r="GIJ274" s="460"/>
      <c r="GIK274" s="460"/>
      <c r="GIL274" s="460"/>
      <c r="GIM274" s="460"/>
      <c r="GIN274" s="460"/>
      <c r="GIO274" s="460"/>
      <c r="GIP274" s="460"/>
      <c r="GIQ274" s="460"/>
      <c r="GIR274" s="460"/>
      <c r="GIS274" s="460"/>
      <c r="GIT274" s="460"/>
      <c r="GIU274" s="460"/>
      <c r="GIV274" s="460"/>
      <c r="GIW274" s="460"/>
      <c r="GIX274" s="460"/>
      <c r="GIY274" s="460"/>
      <c r="GIZ274" s="460"/>
      <c r="GJA274" s="460"/>
      <c r="GJB274" s="460"/>
      <c r="GJC274" s="460"/>
      <c r="GJD274" s="460"/>
      <c r="GJE274" s="460"/>
      <c r="GJF274" s="460"/>
      <c r="GJG274" s="460"/>
      <c r="GJH274" s="460"/>
      <c r="GJI274" s="460"/>
      <c r="GJJ274" s="460"/>
      <c r="GJK274" s="460"/>
      <c r="GJL274" s="460"/>
      <c r="GJM274" s="460"/>
      <c r="GJN274" s="460"/>
      <c r="GJO274" s="460"/>
      <c r="GJP274" s="460"/>
      <c r="GJQ274" s="460"/>
      <c r="GJR274" s="460"/>
      <c r="GJS274" s="460"/>
      <c r="GJT274" s="460"/>
      <c r="GJU274" s="460"/>
      <c r="GJV274" s="460"/>
      <c r="GJW274" s="460"/>
      <c r="GJX274" s="460"/>
      <c r="GJY274" s="460"/>
      <c r="GJZ274" s="460"/>
      <c r="GKA274" s="460"/>
      <c r="GKB274" s="460"/>
      <c r="GKC274" s="460"/>
      <c r="GKD274" s="460"/>
      <c r="GKE274" s="460"/>
      <c r="GKF274" s="460"/>
      <c r="GKG274" s="460"/>
      <c r="GKH274" s="460"/>
      <c r="GKI274" s="460"/>
      <c r="GKJ274" s="460"/>
      <c r="GKK274" s="460"/>
      <c r="GKL274" s="460"/>
      <c r="GKM274" s="460"/>
      <c r="GKN274" s="460"/>
      <c r="GKO274" s="460"/>
      <c r="GKP274" s="460"/>
      <c r="GKQ274" s="460"/>
      <c r="GKR274" s="460"/>
      <c r="GKS274" s="460"/>
      <c r="GKT274" s="460"/>
      <c r="GKU274" s="460"/>
      <c r="GKV274" s="460"/>
      <c r="GKW274" s="460"/>
      <c r="GKX274" s="460"/>
      <c r="GKY274" s="460"/>
      <c r="GKZ274" s="460"/>
      <c r="GLA274" s="460"/>
      <c r="GLB274" s="460"/>
      <c r="GLC274" s="460"/>
      <c r="GLD274" s="460"/>
      <c r="GLE274" s="460"/>
      <c r="GLF274" s="460"/>
      <c r="GLG274" s="460"/>
      <c r="GLH274" s="460"/>
      <c r="GLI274" s="460"/>
      <c r="GLJ274" s="460"/>
      <c r="GLK274" s="460"/>
      <c r="GLL274" s="460"/>
      <c r="GLM274" s="460"/>
      <c r="GLN274" s="460"/>
      <c r="GLO274" s="460"/>
      <c r="GLP274" s="460"/>
      <c r="GLQ274" s="460"/>
      <c r="GLR274" s="460"/>
      <c r="GLS274" s="460"/>
      <c r="GLT274" s="460"/>
      <c r="GLU274" s="460"/>
      <c r="GLV274" s="460"/>
      <c r="GLW274" s="460"/>
      <c r="GLX274" s="460"/>
      <c r="GLY274" s="460"/>
      <c r="GLZ274" s="460"/>
      <c r="GMA274" s="460"/>
      <c r="GMB274" s="460"/>
      <c r="GMC274" s="460"/>
      <c r="GMD274" s="460"/>
      <c r="GME274" s="460"/>
      <c r="GMF274" s="460"/>
      <c r="GMG274" s="460"/>
      <c r="GMH274" s="460"/>
      <c r="GMI274" s="460"/>
      <c r="GMJ274" s="460"/>
      <c r="GMK274" s="460"/>
      <c r="GML274" s="460"/>
      <c r="GMM274" s="460"/>
      <c r="GMN274" s="460"/>
      <c r="GMO274" s="460"/>
      <c r="GMP274" s="460"/>
      <c r="GMQ274" s="460"/>
      <c r="GMR274" s="460"/>
      <c r="GMS274" s="460"/>
      <c r="GMT274" s="460"/>
      <c r="GMU274" s="460"/>
      <c r="GMV274" s="460"/>
      <c r="GMW274" s="460"/>
      <c r="GMX274" s="460"/>
      <c r="GMY274" s="460"/>
      <c r="GMZ274" s="460"/>
      <c r="GNA274" s="460"/>
      <c r="GNB274" s="460"/>
      <c r="GNC274" s="460"/>
      <c r="GND274" s="460"/>
      <c r="GNE274" s="460"/>
      <c r="GNF274" s="460"/>
      <c r="GNG274" s="460"/>
      <c r="GNH274" s="460"/>
      <c r="GNI274" s="460"/>
      <c r="GNJ274" s="460"/>
      <c r="GNK274" s="460"/>
      <c r="GNL274" s="460"/>
      <c r="GNM274" s="460"/>
      <c r="GNN274" s="460"/>
      <c r="GNO274" s="460"/>
      <c r="GNP274" s="460"/>
      <c r="GNQ274" s="460"/>
      <c r="GNR274" s="460"/>
      <c r="GNS274" s="460"/>
      <c r="GNT274" s="460"/>
      <c r="GNU274" s="460"/>
      <c r="GNV274" s="460"/>
      <c r="GNW274" s="460"/>
      <c r="GNX274" s="460"/>
      <c r="GNY274" s="460"/>
      <c r="GNZ274" s="460"/>
      <c r="GOA274" s="460"/>
      <c r="GOB274" s="460"/>
      <c r="GOC274" s="460"/>
      <c r="GOD274" s="460"/>
      <c r="GOE274" s="460"/>
      <c r="GOF274" s="460"/>
      <c r="GOG274" s="460"/>
      <c r="GOH274" s="460"/>
      <c r="GOI274" s="460"/>
      <c r="GOJ274" s="460"/>
      <c r="GOK274" s="460"/>
      <c r="GOL274" s="460"/>
      <c r="GOM274" s="460"/>
      <c r="GON274" s="460"/>
      <c r="GOO274" s="460"/>
      <c r="GOP274" s="460"/>
      <c r="GOQ274" s="460"/>
      <c r="GOR274" s="460"/>
      <c r="GOS274" s="460"/>
      <c r="GOT274" s="460"/>
      <c r="GOU274" s="460"/>
      <c r="GOV274" s="460"/>
      <c r="GOW274" s="460"/>
      <c r="GOX274" s="460"/>
      <c r="GOY274" s="460"/>
      <c r="GOZ274" s="460"/>
      <c r="GPA274" s="460"/>
      <c r="GPB274" s="460"/>
      <c r="GPC274" s="460"/>
      <c r="GPD274" s="460"/>
      <c r="GPE274" s="460"/>
      <c r="GPF274" s="460"/>
      <c r="GPG274" s="460"/>
      <c r="GPH274" s="460"/>
      <c r="GPI274" s="460"/>
      <c r="GPJ274" s="460"/>
      <c r="GPK274" s="460"/>
      <c r="GPL274" s="460"/>
      <c r="GPM274" s="460"/>
      <c r="GPN274" s="460"/>
      <c r="GPO274" s="460"/>
      <c r="GPP274" s="460"/>
      <c r="GPQ274" s="460"/>
      <c r="GPR274" s="460"/>
      <c r="GPS274" s="460"/>
      <c r="GPT274" s="460"/>
      <c r="GPU274" s="460"/>
      <c r="GPV274" s="460"/>
      <c r="GPW274" s="460"/>
      <c r="GPX274" s="460"/>
      <c r="GPY274" s="460"/>
      <c r="GPZ274" s="460"/>
      <c r="GQA274" s="460"/>
      <c r="GQB274" s="460"/>
      <c r="GQC274" s="460"/>
      <c r="GQD274" s="460"/>
      <c r="GQE274" s="460"/>
      <c r="GQF274" s="460"/>
      <c r="GQG274" s="460"/>
      <c r="GQH274" s="460"/>
      <c r="GQI274" s="460"/>
      <c r="GQJ274" s="460"/>
      <c r="GQK274" s="460"/>
      <c r="GQL274" s="460"/>
      <c r="GQM274" s="460"/>
      <c r="GQN274" s="460"/>
      <c r="GQO274" s="460"/>
      <c r="GQP274" s="460"/>
      <c r="GQQ274" s="460"/>
      <c r="GQR274" s="460"/>
      <c r="GQS274" s="460"/>
      <c r="GQT274" s="460"/>
      <c r="GQU274" s="460"/>
      <c r="GQV274" s="460"/>
      <c r="GQW274" s="460"/>
      <c r="GQX274" s="460"/>
      <c r="GQY274" s="460"/>
      <c r="GQZ274" s="460"/>
      <c r="GRA274" s="460"/>
      <c r="GRB274" s="460"/>
      <c r="GRC274" s="460"/>
      <c r="GRD274" s="460"/>
      <c r="GRE274" s="460"/>
      <c r="GRF274" s="460"/>
      <c r="GRG274" s="460"/>
      <c r="GRH274" s="460"/>
      <c r="GRI274" s="460"/>
      <c r="GRJ274" s="460"/>
      <c r="GRK274" s="460"/>
      <c r="GRL274" s="460"/>
      <c r="GRM274" s="460"/>
      <c r="GRN274" s="460"/>
      <c r="GRO274" s="460"/>
      <c r="GRP274" s="460"/>
      <c r="GRQ274" s="460"/>
      <c r="GRR274" s="460"/>
      <c r="GRS274" s="460"/>
      <c r="GRT274" s="460"/>
      <c r="GRU274" s="460"/>
      <c r="GRV274" s="460"/>
      <c r="GRW274" s="460"/>
      <c r="GRX274" s="460"/>
      <c r="GRY274" s="460"/>
      <c r="GRZ274" s="460"/>
      <c r="GSA274" s="460"/>
      <c r="GSB274" s="460"/>
      <c r="GSC274" s="460"/>
      <c r="GSD274" s="460"/>
      <c r="GSE274" s="460"/>
      <c r="GSF274" s="460"/>
      <c r="GSG274" s="460"/>
      <c r="GSH274" s="460"/>
      <c r="GSI274" s="460"/>
      <c r="GSJ274" s="460"/>
      <c r="GSK274" s="460"/>
      <c r="GSL274" s="460"/>
      <c r="GSM274" s="460"/>
      <c r="GSN274" s="460"/>
      <c r="GSO274" s="460"/>
      <c r="GSP274" s="460"/>
      <c r="GSQ274" s="460"/>
      <c r="GSR274" s="460"/>
      <c r="GSS274" s="460"/>
      <c r="GST274" s="460"/>
      <c r="GSU274" s="460"/>
      <c r="GSV274" s="460"/>
      <c r="GSW274" s="460"/>
      <c r="GSX274" s="460"/>
      <c r="GSY274" s="460"/>
      <c r="GSZ274" s="460"/>
      <c r="GTA274" s="460"/>
      <c r="GTB274" s="460"/>
      <c r="GTC274" s="460"/>
      <c r="GTD274" s="460"/>
      <c r="GTE274" s="460"/>
      <c r="GTF274" s="460"/>
      <c r="GTG274" s="460"/>
      <c r="GTH274" s="460"/>
      <c r="GTI274" s="460"/>
      <c r="GTJ274" s="460"/>
      <c r="GTK274" s="460"/>
      <c r="GTL274" s="460"/>
      <c r="GTM274" s="460"/>
      <c r="GTN274" s="460"/>
      <c r="GTO274" s="460"/>
      <c r="GTP274" s="460"/>
      <c r="GTQ274" s="460"/>
      <c r="GTR274" s="460"/>
      <c r="GTS274" s="460"/>
      <c r="GTT274" s="460"/>
      <c r="GTU274" s="460"/>
      <c r="GTV274" s="460"/>
      <c r="GTW274" s="460"/>
      <c r="GTX274" s="460"/>
      <c r="GTY274" s="460"/>
      <c r="GTZ274" s="460"/>
      <c r="GUA274" s="460"/>
      <c r="GUB274" s="460"/>
      <c r="GUC274" s="460"/>
      <c r="GUD274" s="460"/>
      <c r="GUE274" s="460"/>
      <c r="GUF274" s="460"/>
      <c r="GUG274" s="460"/>
      <c r="GUH274" s="460"/>
      <c r="GUI274" s="460"/>
      <c r="GUJ274" s="460"/>
      <c r="GUK274" s="460"/>
      <c r="GUL274" s="460"/>
      <c r="GUM274" s="460"/>
      <c r="GUN274" s="460"/>
      <c r="GUO274" s="460"/>
      <c r="GUP274" s="460"/>
      <c r="GUQ274" s="460"/>
      <c r="GUR274" s="460"/>
      <c r="GUS274" s="460"/>
      <c r="GUT274" s="460"/>
      <c r="GUU274" s="460"/>
      <c r="GUV274" s="460"/>
      <c r="GUW274" s="460"/>
      <c r="GUX274" s="460"/>
      <c r="GUY274" s="460"/>
      <c r="GUZ274" s="460"/>
      <c r="GVA274" s="460"/>
      <c r="GVB274" s="460"/>
      <c r="GVC274" s="460"/>
      <c r="GVD274" s="460"/>
      <c r="GVE274" s="460"/>
      <c r="GVF274" s="460"/>
      <c r="GVG274" s="460"/>
      <c r="GVH274" s="460"/>
      <c r="GVI274" s="460"/>
      <c r="GVJ274" s="460"/>
      <c r="GVK274" s="460"/>
      <c r="GVL274" s="460"/>
      <c r="GVM274" s="460"/>
      <c r="GVN274" s="460"/>
      <c r="GVO274" s="460"/>
      <c r="GVP274" s="460"/>
      <c r="GVQ274" s="460"/>
      <c r="GVR274" s="460"/>
      <c r="GVS274" s="460"/>
      <c r="GVT274" s="460"/>
      <c r="GVU274" s="460"/>
      <c r="GVV274" s="460"/>
      <c r="GVW274" s="460"/>
      <c r="GVX274" s="460"/>
      <c r="GVY274" s="460"/>
      <c r="GVZ274" s="460"/>
      <c r="GWA274" s="460"/>
      <c r="GWB274" s="460"/>
      <c r="GWC274" s="460"/>
      <c r="GWD274" s="460"/>
      <c r="GWE274" s="460"/>
      <c r="GWF274" s="460"/>
      <c r="GWG274" s="460"/>
      <c r="GWH274" s="460"/>
      <c r="GWI274" s="460"/>
      <c r="GWJ274" s="460"/>
      <c r="GWK274" s="460"/>
      <c r="GWL274" s="460"/>
      <c r="GWM274" s="460"/>
      <c r="GWN274" s="460"/>
      <c r="GWO274" s="460"/>
      <c r="GWP274" s="460"/>
      <c r="GWQ274" s="460"/>
      <c r="GWR274" s="460"/>
      <c r="GWS274" s="460"/>
      <c r="GWT274" s="460"/>
      <c r="GWU274" s="460"/>
      <c r="GWV274" s="460"/>
      <c r="GWW274" s="460"/>
      <c r="GWX274" s="460"/>
      <c r="GWY274" s="460"/>
      <c r="GWZ274" s="460"/>
      <c r="GXA274" s="460"/>
      <c r="GXB274" s="460"/>
      <c r="GXC274" s="460"/>
      <c r="GXD274" s="460"/>
      <c r="GXE274" s="460"/>
      <c r="GXF274" s="460"/>
      <c r="GXG274" s="460"/>
      <c r="GXH274" s="460"/>
      <c r="GXI274" s="460"/>
      <c r="GXJ274" s="460"/>
      <c r="GXK274" s="460"/>
      <c r="GXL274" s="460"/>
      <c r="GXM274" s="460"/>
      <c r="GXN274" s="460"/>
      <c r="GXO274" s="460"/>
      <c r="GXP274" s="460"/>
      <c r="GXQ274" s="460"/>
      <c r="GXR274" s="460"/>
      <c r="GXS274" s="460"/>
      <c r="GXT274" s="460"/>
      <c r="GXU274" s="460"/>
      <c r="GXV274" s="460"/>
      <c r="GXW274" s="460"/>
      <c r="GXX274" s="460"/>
      <c r="GXY274" s="460"/>
      <c r="GXZ274" s="460"/>
      <c r="GYA274" s="460"/>
      <c r="GYB274" s="460"/>
      <c r="GYC274" s="460"/>
      <c r="GYD274" s="460"/>
      <c r="GYE274" s="460"/>
      <c r="GYF274" s="460"/>
      <c r="GYG274" s="460"/>
      <c r="GYH274" s="460"/>
      <c r="GYI274" s="460"/>
      <c r="GYJ274" s="460"/>
      <c r="GYK274" s="460"/>
      <c r="GYL274" s="460"/>
      <c r="GYM274" s="460"/>
      <c r="GYN274" s="460"/>
      <c r="GYO274" s="460"/>
      <c r="GYP274" s="460"/>
      <c r="GYQ274" s="460"/>
      <c r="GYR274" s="460"/>
      <c r="GYS274" s="460"/>
      <c r="GYT274" s="460"/>
      <c r="GYU274" s="460"/>
      <c r="GYV274" s="460"/>
      <c r="GYW274" s="460"/>
      <c r="GYX274" s="460"/>
      <c r="GYY274" s="460"/>
      <c r="GYZ274" s="460"/>
      <c r="GZA274" s="460"/>
      <c r="GZB274" s="460"/>
      <c r="GZC274" s="460"/>
      <c r="GZD274" s="460"/>
      <c r="GZE274" s="460"/>
      <c r="GZF274" s="460"/>
      <c r="GZG274" s="460"/>
      <c r="GZH274" s="460"/>
      <c r="GZI274" s="460"/>
      <c r="GZJ274" s="460"/>
      <c r="GZK274" s="460"/>
      <c r="GZL274" s="460"/>
      <c r="GZM274" s="460"/>
      <c r="GZN274" s="460"/>
      <c r="GZO274" s="460"/>
      <c r="GZP274" s="460"/>
      <c r="GZQ274" s="460"/>
      <c r="GZR274" s="460"/>
      <c r="GZS274" s="460"/>
      <c r="GZT274" s="460"/>
      <c r="GZU274" s="460"/>
      <c r="GZV274" s="460"/>
      <c r="GZW274" s="460"/>
      <c r="GZX274" s="460"/>
      <c r="GZY274" s="460"/>
      <c r="GZZ274" s="460"/>
      <c r="HAA274" s="460"/>
      <c r="HAB274" s="460"/>
      <c r="HAC274" s="460"/>
      <c r="HAD274" s="460"/>
      <c r="HAE274" s="460"/>
      <c r="HAF274" s="460"/>
      <c r="HAG274" s="460"/>
      <c r="HAH274" s="460"/>
      <c r="HAI274" s="460"/>
      <c r="HAJ274" s="460"/>
      <c r="HAK274" s="460"/>
      <c r="HAL274" s="460"/>
      <c r="HAM274" s="460"/>
      <c r="HAN274" s="460"/>
      <c r="HAO274" s="460"/>
      <c r="HAP274" s="460"/>
      <c r="HAQ274" s="460"/>
      <c r="HAR274" s="460"/>
      <c r="HAS274" s="460"/>
      <c r="HAT274" s="460"/>
      <c r="HAU274" s="460"/>
      <c r="HAV274" s="460"/>
      <c r="HAW274" s="460"/>
      <c r="HAX274" s="460"/>
      <c r="HAY274" s="460"/>
      <c r="HAZ274" s="460"/>
      <c r="HBA274" s="460"/>
      <c r="HBB274" s="460"/>
      <c r="HBC274" s="460"/>
      <c r="HBD274" s="460"/>
      <c r="HBE274" s="460"/>
      <c r="HBF274" s="460"/>
      <c r="HBG274" s="460"/>
      <c r="HBH274" s="460"/>
      <c r="HBI274" s="460"/>
      <c r="HBJ274" s="460"/>
      <c r="HBK274" s="460"/>
      <c r="HBL274" s="460"/>
      <c r="HBM274" s="460"/>
      <c r="HBN274" s="460"/>
      <c r="HBO274" s="460"/>
      <c r="HBP274" s="460"/>
      <c r="HBQ274" s="460"/>
      <c r="HBR274" s="460"/>
      <c r="HBS274" s="460"/>
      <c r="HBT274" s="460"/>
      <c r="HBU274" s="460"/>
      <c r="HBV274" s="460"/>
      <c r="HBW274" s="460"/>
      <c r="HBX274" s="460"/>
      <c r="HBY274" s="460"/>
      <c r="HBZ274" s="460"/>
      <c r="HCA274" s="460"/>
      <c r="HCB274" s="460"/>
      <c r="HCC274" s="460"/>
      <c r="HCD274" s="460"/>
      <c r="HCE274" s="460"/>
      <c r="HCF274" s="460"/>
      <c r="HCG274" s="460"/>
      <c r="HCH274" s="460"/>
      <c r="HCI274" s="460"/>
      <c r="HCJ274" s="460"/>
      <c r="HCK274" s="460"/>
      <c r="HCL274" s="460"/>
      <c r="HCM274" s="460"/>
      <c r="HCN274" s="460"/>
      <c r="HCO274" s="460"/>
      <c r="HCP274" s="460"/>
      <c r="HCQ274" s="460"/>
      <c r="HCR274" s="460"/>
      <c r="HCS274" s="460"/>
      <c r="HCT274" s="460"/>
      <c r="HCU274" s="460"/>
      <c r="HCV274" s="460"/>
      <c r="HCW274" s="460"/>
      <c r="HCX274" s="460"/>
      <c r="HCY274" s="460"/>
      <c r="HCZ274" s="460"/>
      <c r="HDA274" s="460"/>
      <c r="HDB274" s="460"/>
      <c r="HDC274" s="460"/>
      <c r="HDD274" s="460"/>
      <c r="HDE274" s="460"/>
      <c r="HDF274" s="460"/>
      <c r="HDG274" s="460"/>
      <c r="HDH274" s="460"/>
      <c r="HDI274" s="460"/>
      <c r="HDJ274" s="460"/>
      <c r="HDK274" s="460"/>
      <c r="HDL274" s="460"/>
      <c r="HDM274" s="460"/>
      <c r="HDN274" s="460"/>
      <c r="HDO274" s="460"/>
      <c r="HDP274" s="460"/>
      <c r="HDQ274" s="460"/>
      <c r="HDR274" s="460"/>
      <c r="HDS274" s="460"/>
      <c r="HDT274" s="460"/>
      <c r="HDU274" s="460"/>
      <c r="HDV274" s="460"/>
      <c r="HDW274" s="460"/>
      <c r="HDX274" s="460"/>
      <c r="HDY274" s="460"/>
      <c r="HDZ274" s="460"/>
      <c r="HEA274" s="460"/>
      <c r="HEB274" s="460"/>
      <c r="HEC274" s="460"/>
      <c r="HED274" s="460"/>
      <c r="HEE274" s="460"/>
      <c r="HEF274" s="460"/>
      <c r="HEG274" s="460"/>
      <c r="HEH274" s="460"/>
      <c r="HEI274" s="460"/>
      <c r="HEJ274" s="460"/>
      <c r="HEK274" s="460"/>
      <c r="HEL274" s="460"/>
      <c r="HEM274" s="460"/>
      <c r="HEN274" s="460"/>
      <c r="HEO274" s="460"/>
      <c r="HEP274" s="460"/>
      <c r="HEQ274" s="460"/>
      <c r="HER274" s="460"/>
      <c r="HES274" s="460"/>
      <c r="HET274" s="460"/>
      <c r="HEU274" s="460"/>
      <c r="HEV274" s="460"/>
      <c r="HEW274" s="460"/>
      <c r="HEX274" s="460"/>
      <c r="HEY274" s="460"/>
      <c r="HEZ274" s="460"/>
      <c r="HFA274" s="460"/>
      <c r="HFB274" s="460"/>
      <c r="HFC274" s="460"/>
      <c r="HFD274" s="460"/>
      <c r="HFE274" s="460"/>
      <c r="HFF274" s="460"/>
      <c r="HFG274" s="460"/>
      <c r="HFH274" s="460"/>
      <c r="HFI274" s="460"/>
      <c r="HFJ274" s="460"/>
      <c r="HFK274" s="460"/>
      <c r="HFL274" s="460"/>
      <c r="HFM274" s="460"/>
      <c r="HFN274" s="460"/>
      <c r="HFO274" s="460"/>
      <c r="HFP274" s="460"/>
      <c r="HFQ274" s="460"/>
      <c r="HFR274" s="460"/>
      <c r="HFS274" s="460"/>
      <c r="HFT274" s="460"/>
      <c r="HFU274" s="460"/>
      <c r="HFV274" s="460"/>
      <c r="HFW274" s="460"/>
      <c r="HFX274" s="460"/>
      <c r="HFY274" s="460"/>
      <c r="HFZ274" s="460"/>
      <c r="HGA274" s="460"/>
      <c r="HGB274" s="460"/>
      <c r="HGC274" s="460"/>
      <c r="HGD274" s="460"/>
      <c r="HGE274" s="460"/>
      <c r="HGF274" s="460"/>
      <c r="HGG274" s="460"/>
      <c r="HGH274" s="460"/>
      <c r="HGI274" s="460"/>
      <c r="HGJ274" s="460"/>
      <c r="HGK274" s="460"/>
      <c r="HGL274" s="460"/>
      <c r="HGM274" s="460"/>
      <c r="HGN274" s="460"/>
      <c r="HGO274" s="460"/>
      <c r="HGP274" s="460"/>
      <c r="HGQ274" s="460"/>
      <c r="HGR274" s="460"/>
      <c r="HGS274" s="460"/>
      <c r="HGT274" s="460"/>
      <c r="HGU274" s="460"/>
      <c r="HGV274" s="460"/>
      <c r="HGW274" s="460"/>
      <c r="HGX274" s="460"/>
      <c r="HGY274" s="460"/>
      <c r="HGZ274" s="460"/>
      <c r="HHA274" s="460"/>
      <c r="HHB274" s="460"/>
      <c r="HHC274" s="460"/>
      <c r="HHD274" s="460"/>
      <c r="HHE274" s="460"/>
      <c r="HHF274" s="460"/>
      <c r="HHG274" s="460"/>
      <c r="HHH274" s="460"/>
      <c r="HHI274" s="460"/>
      <c r="HHJ274" s="460"/>
      <c r="HHK274" s="460"/>
      <c r="HHL274" s="460"/>
      <c r="HHM274" s="460"/>
      <c r="HHN274" s="460"/>
      <c r="HHO274" s="460"/>
      <c r="HHP274" s="460"/>
      <c r="HHQ274" s="460"/>
      <c r="HHR274" s="460"/>
      <c r="HHS274" s="460"/>
      <c r="HHT274" s="460"/>
      <c r="HHU274" s="460"/>
      <c r="HHV274" s="460"/>
      <c r="HHW274" s="460"/>
      <c r="HHX274" s="460"/>
      <c r="HHY274" s="460"/>
      <c r="HHZ274" s="460"/>
      <c r="HIA274" s="460"/>
      <c r="HIB274" s="460"/>
      <c r="HIC274" s="460"/>
      <c r="HID274" s="460"/>
      <c r="HIE274" s="460"/>
      <c r="HIF274" s="460"/>
      <c r="HIG274" s="460"/>
      <c r="HIH274" s="460"/>
      <c r="HII274" s="460"/>
      <c r="HIJ274" s="460"/>
      <c r="HIK274" s="460"/>
      <c r="HIL274" s="460"/>
      <c r="HIM274" s="460"/>
      <c r="HIN274" s="460"/>
      <c r="HIO274" s="460"/>
      <c r="HIP274" s="460"/>
      <c r="HIQ274" s="460"/>
      <c r="HIR274" s="460"/>
      <c r="HIS274" s="460"/>
      <c r="HIT274" s="460"/>
      <c r="HIU274" s="460"/>
      <c r="HIV274" s="460"/>
      <c r="HIW274" s="460"/>
      <c r="HIX274" s="460"/>
      <c r="HIY274" s="460"/>
      <c r="HIZ274" s="460"/>
      <c r="HJA274" s="460"/>
      <c r="HJB274" s="460"/>
      <c r="HJC274" s="460"/>
      <c r="HJD274" s="460"/>
      <c r="HJE274" s="460"/>
      <c r="HJF274" s="460"/>
      <c r="HJG274" s="460"/>
      <c r="HJH274" s="460"/>
      <c r="HJI274" s="460"/>
      <c r="HJJ274" s="460"/>
      <c r="HJK274" s="460"/>
      <c r="HJL274" s="460"/>
      <c r="HJM274" s="460"/>
      <c r="HJN274" s="460"/>
      <c r="HJO274" s="460"/>
      <c r="HJP274" s="460"/>
      <c r="HJQ274" s="460"/>
      <c r="HJR274" s="460"/>
      <c r="HJS274" s="460"/>
      <c r="HJT274" s="460"/>
      <c r="HJU274" s="460"/>
      <c r="HJV274" s="460"/>
      <c r="HJW274" s="460"/>
      <c r="HJX274" s="460"/>
      <c r="HJY274" s="460"/>
      <c r="HJZ274" s="460"/>
      <c r="HKA274" s="460"/>
      <c r="HKB274" s="460"/>
      <c r="HKC274" s="460"/>
      <c r="HKD274" s="460"/>
      <c r="HKE274" s="460"/>
      <c r="HKF274" s="460"/>
      <c r="HKG274" s="460"/>
      <c r="HKH274" s="460"/>
      <c r="HKI274" s="460"/>
      <c r="HKJ274" s="460"/>
      <c r="HKK274" s="460"/>
      <c r="HKL274" s="460"/>
      <c r="HKM274" s="460"/>
      <c r="HKN274" s="460"/>
      <c r="HKO274" s="460"/>
      <c r="HKP274" s="460"/>
      <c r="HKQ274" s="460"/>
      <c r="HKR274" s="460"/>
      <c r="HKS274" s="460"/>
      <c r="HKT274" s="460"/>
      <c r="HKU274" s="460"/>
      <c r="HKV274" s="460"/>
      <c r="HKW274" s="460"/>
      <c r="HKX274" s="460"/>
      <c r="HKY274" s="460"/>
      <c r="HKZ274" s="460"/>
      <c r="HLA274" s="460"/>
      <c r="HLB274" s="460"/>
      <c r="HLC274" s="460"/>
      <c r="HLD274" s="460"/>
      <c r="HLE274" s="460"/>
      <c r="HLF274" s="460"/>
      <c r="HLG274" s="460"/>
      <c r="HLH274" s="460"/>
      <c r="HLI274" s="460"/>
      <c r="HLJ274" s="460"/>
      <c r="HLK274" s="460"/>
      <c r="HLL274" s="460"/>
      <c r="HLM274" s="460"/>
      <c r="HLN274" s="460"/>
      <c r="HLO274" s="460"/>
      <c r="HLP274" s="460"/>
      <c r="HLQ274" s="460"/>
      <c r="HLR274" s="460"/>
      <c r="HLS274" s="460"/>
      <c r="HLT274" s="460"/>
      <c r="HLU274" s="460"/>
      <c r="HLV274" s="460"/>
      <c r="HLW274" s="460"/>
      <c r="HLX274" s="460"/>
      <c r="HLY274" s="460"/>
      <c r="HLZ274" s="460"/>
      <c r="HMA274" s="460"/>
      <c r="HMB274" s="460"/>
      <c r="HMC274" s="460"/>
      <c r="HMD274" s="460"/>
      <c r="HME274" s="460"/>
      <c r="HMF274" s="460"/>
      <c r="HMG274" s="460"/>
      <c r="HMH274" s="460"/>
      <c r="HMI274" s="460"/>
      <c r="HMJ274" s="460"/>
      <c r="HMK274" s="460"/>
      <c r="HML274" s="460"/>
      <c r="HMM274" s="460"/>
      <c r="HMN274" s="460"/>
      <c r="HMO274" s="460"/>
      <c r="HMP274" s="460"/>
      <c r="HMQ274" s="460"/>
      <c r="HMR274" s="460"/>
      <c r="HMS274" s="460"/>
      <c r="HMT274" s="460"/>
      <c r="HMU274" s="460"/>
      <c r="HMV274" s="460"/>
      <c r="HMW274" s="460"/>
      <c r="HMX274" s="460"/>
      <c r="HMY274" s="460"/>
      <c r="HMZ274" s="460"/>
      <c r="HNA274" s="460"/>
      <c r="HNB274" s="460"/>
      <c r="HNC274" s="460"/>
      <c r="HND274" s="460"/>
      <c r="HNE274" s="460"/>
      <c r="HNF274" s="460"/>
      <c r="HNG274" s="460"/>
      <c r="HNH274" s="460"/>
      <c r="HNI274" s="460"/>
      <c r="HNJ274" s="460"/>
      <c r="HNK274" s="460"/>
      <c r="HNL274" s="460"/>
      <c r="HNM274" s="460"/>
      <c r="HNN274" s="460"/>
      <c r="HNO274" s="460"/>
      <c r="HNP274" s="460"/>
      <c r="HNQ274" s="460"/>
      <c r="HNR274" s="460"/>
      <c r="HNS274" s="460"/>
      <c r="HNT274" s="460"/>
      <c r="HNU274" s="460"/>
      <c r="HNV274" s="460"/>
      <c r="HNW274" s="460"/>
      <c r="HNX274" s="460"/>
      <c r="HNY274" s="460"/>
      <c r="HNZ274" s="460"/>
      <c r="HOA274" s="460"/>
      <c r="HOB274" s="460"/>
      <c r="HOC274" s="460"/>
      <c r="HOD274" s="460"/>
      <c r="HOE274" s="460"/>
      <c r="HOF274" s="460"/>
      <c r="HOG274" s="460"/>
      <c r="HOH274" s="460"/>
      <c r="HOI274" s="460"/>
      <c r="HOJ274" s="460"/>
      <c r="HOK274" s="460"/>
      <c r="HOL274" s="460"/>
      <c r="HOM274" s="460"/>
      <c r="HON274" s="460"/>
      <c r="HOO274" s="460"/>
      <c r="HOP274" s="460"/>
      <c r="HOQ274" s="460"/>
      <c r="HOR274" s="460"/>
      <c r="HOS274" s="460"/>
      <c r="HOT274" s="460"/>
      <c r="HOU274" s="460"/>
      <c r="HOV274" s="460"/>
      <c r="HOW274" s="460"/>
      <c r="HOX274" s="460"/>
      <c r="HOY274" s="460"/>
      <c r="HOZ274" s="460"/>
      <c r="HPA274" s="460"/>
      <c r="HPB274" s="460"/>
      <c r="HPC274" s="460"/>
      <c r="HPD274" s="460"/>
      <c r="HPE274" s="460"/>
      <c r="HPF274" s="460"/>
      <c r="HPG274" s="460"/>
      <c r="HPH274" s="460"/>
      <c r="HPI274" s="460"/>
      <c r="HPJ274" s="460"/>
      <c r="HPK274" s="460"/>
      <c r="HPL274" s="460"/>
      <c r="HPM274" s="460"/>
      <c r="HPN274" s="460"/>
      <c r="HPO274" s="460"/>
      <c r="HPP274" s="460"/>
      <c r="HPQ274" s="460"/>
      <c r="HPR274" s="460"/>
      <c r="HPS274" s="460"/>
      <c r="HPT274" s="460"/>
      <c r="HPU274" s="460"/>
      <c r="HPV274" s="460"/>
      <c r="HPW274" s="460"/>
      <c r="HPX274" s="460"/>
      <c r="HPY274" s="460"/>
      <c r="HPZ274" s="460"/>
      <c r="HQA274" s="460"/>
      <c r="HQB274" s="460"/>
      <c r="HQC274" s="460"/>
      <c r="HQD274" s="460"/>
      <c r="HQE274" s="460"/>
      <c r="HQF274" s="460"/>
      <c r="HQG274" s="460"/>
      <c r="HQH274" s="460"/>
      <c r="HQI274" s="460"/>
      <c r="HQJ274" s="460"/>
      <c r="HQK274" s="460"/>
      <c r="HQL274" s="460"/>
      <c r="HQM274" s="460"/>
      <c r="HQN274" s="460"/>
      <c r="HQO274" s="460"/>
      <c r="HQP274" s="460"/>
      <c r="HQQ274" s="460"/>
      <c r="HQR274" s="460"/>
      <c r="HQS274" s="460"/>
      <c r="HQT274" s="460"/>
      <c r="HQU274" s="460"/>
      <c r="HQV274" s="460"/>
      <c r="HQW274" s="460"/>
      <c r="HQX274" s="460"/>
      <c r="HQY274" s="460"/>
      <c r="HQZ274" s="460"/>
      <c r="HRA274" s="460"/>
      <c r="HRB274" s="460"/>
      <c r="HRC274" s="460"/>
      <c r="HRD274" s="460"/>
      <c r="HRE274" s="460"/>
      <c r="HRF274" s="460"/>
      <c r="HRG274" s="460"/>
      <c r="HRH274" s="460"/>
      <c r="HRI274" s="460"/>
      <c r="HRJ274" s="460"/>
      <c r="HRK274" s="460"/>
      <c r="HRL274" s="460"/>
      <c r="HRM274" s="460"/>
      <c r="HRN274" s="460"/>
      <c r="HRO274" s="460"/>
      <c r="HRP274" s="460"/>
      <c r="HRQ274" s="460"/>
      <c r="HRR274" s="460"/>
      <c r="HRS274" s="460"/>
      <c r="HRT274" s="460"/>
      <c r="HRU274" s="460"/>
      <c r="HRV274" s="460"/>
      <c r="HRW274" s="460"/>
      <c r="HRX274" s="460"/>
      <c r="HRY274" s="460"/>
      <c r="HRZ274" s="460"/>
      <c r="HSA274" s="460"/>
      <c r="HSB274" s="460"/>
      <c r="HSC274" s="460"/>
      <c r="HSD274" s="460"/>
      <c r="HSE274" s="460"/>
      <c r="HSF274" s="460"/>
      <c r="HSG274" s="460"/>
      <c r="HSH274" s="460"/>
      <c r="HSI274" s="460"/>
      <c r="HSJ274" s="460"/>
      <c r="HSK274" s="460"/>
      <c r="HSL274" s="460"/>
      <c r="HSM274" s="460"/>
      <c r="HSN274" s="460"/>
      <c r="HSO274" s="460"/>
      <c r="HSP274" s="460"/>
      <c r="HSQ274" s="460"/>
      <c r="HSR274" s="460"/>
      <c r="HSS274" s="460"/>
      <c r="HST274" s="460"/>
      <c r="HSU274" s="460"/>
      <c r="HSV274" s="460"/>
      <c r="HSW274" s="460"/>
      <c r="HSX274" s="460"/>
      <c r="HSY274" s="460"/>
      <c r="HSZ274" s="460"/>
      <c r="HTA274" s="460"/>
      <c r="HTB274" s="460"/>
      <c r="HTC274" s="460"/>
      <c r="HTD274" s="460"/>
      <c r="HTE274" s="460"/>
      <c r="HTF274" s="460"/>
      <c r="HTG274" s="460"/>
      <c r="HTH274" s="460"/>
      <c r="HTI274" s="460"/>
      <c r="HTJ274" s="460"/>
      <c r="HTK274" s="460"/>
      <c r="HTL274" s="460"/>
      <c r="HTM274" s="460"/>
      <c r="HTN274" s="460"/>
      <c r="HTO274" s="460"/>
      <c r="HTP274" s="460"/>
      <c r="HTQ274" s="460"/>
      <c r="HTR274" s="460"/>
      <c r="HTS274" s="460"/>
      <c r="HTT274" s="460"/>
      <c r="HTU274" s="460"/>
      <c r="HTV274" s="460"/>
      <c r="HTW274" s="460"/>
      <c r="HTX274" s="460"/>
      <c r="HTY274" s="460"/>
      <c r="HTZ274" s="460"/>
      <c r="HUA274" s="460"/>
      <c r="HUB274" s="460"/>
      <c r="HUC274" s="460"/>
      <c r="HUD274" s="460"/>
      <c r="HUE274" s="460"/>
      <c r="HUF274" s="460"/>
      <c r="HUG274" s="460"/>
      <c r="HUH274" s="460"/>
      <c r="HUI274" s="460"/>
      <c r="HUJ274" s="460"/>
      <c r="HUK274" s="460"/>
      <c r="HUL274" s="460"/>
      <c r="HUM274" s="460"/>
      <c r="HUN274" s="460"/>
      <c r="HUO274" s="460"/>
      <c r="HUP274" s="460"/>
      <c r="HUQ274" s="460"/>
      <c r="HUR274" s="460"/>
      <c r="HUS274" s="460"/>
      <c r="HUT274" s="460"/>
      <c r="HUU274" s="460"/>
      <c r="HUV274" s="460"/>
      <c r="HUW274" s="460"/>
      <c r="HUX274" s="460"/>
      <c r="HUY274" s="460"/>
      <c r="HUZ274" s="460"/>
      <c r="HVA274" s="460"/>
      <c r="HVB274" s="460"/>
      <c r="HVC274" s="460"/>
      <c r="HVD274" s="460"/>
      <c r="HVE274" s="460"/>
      <c r="HVF274" s="460"/>
      <c r="HVG274" s="460"/>
      <c r="HVH274" s="460"/>
      <c r="HVI274" s="460"/>
      <c r="HVJ274" s="460"/>
      <c r="HVK274" s="460"/>
      <c r="HVL274" s="460"/>
      <c r="HVM274" s="460"/>
      <c r="HVN274" s="460"/>
      <c r="HVO274" s="460"/>
      <c r="HVP274" s="460"/>
      <c r="HVQ274" s="460"/>
      <c r="HVR274" s="460"/>
      <c r="HVS274" s="460"/>
      <c r="HVT274" s="460"/>
      <c r="HVU274" s="460"/>
      <c r="HVV274" s="460"/>
      <c r="HVW274" s="460"/>
      <c r="HVX274" s="460"/>
      <c r="HVY274" s="460"/>
      <c r="HVZ274" s="460"/>
      <c r="HWA274" s="460"/>
      <c r="HWB274" s="460"/>
      <c r="HWC274" s="460"/>
      <c r="HWD274" s="460"/>
      <c r="HWE274" s="460"/>
      <c r="HWF274" s="460"/>
      <c r="HWG274" s="460"/>
      <c r="HWH274" s="460"/>
      <c r="HWI274" s="460"/>
      <c r="HWJ274" s="460"/>
      <c r="HWK274" s="460"/>
      <c r="HWL274" s="460"/>
      <c r="HWM274" s="460"/>
      <c r="HWN274" s="460"/>
      <c r="HWO274" s="460"/>
      <c r="HWP274" s="460"/>
      <c r="HWQ274" s="460"/>
      <c r="HWR274" s="460"/>
      <c r="HWS274" s="460"/>
      <c r="HWT274" s="460"/>
      <c r="HWU274" s="460"/>
      <c r="HWV274" s="460"/>
      <c r="HWW274" s="460"/>
      <c r="HWX274" s="460"/>
      <c r="HWY274" s="460"/>
      <c r="HWZ274" s="460"/>
      <c r="HXA274" s="460"/>
      <c r="HXB274" s="460"/>
      <c r="HXC274" s="460"/>
      <c r="HXD274" s="460"/>
      <c r="HXE274" s="460"/>
      <c r="HXF274" s="460"/>
      <c r="HXG274" s="460"/>
      <c r="HXH274" s="460"/>
      <c r="HXI274" s="460"/>
      <c r="HXJ274" s="460"/>
      <c r="HXK274" s="460"/>
      <c r="HXL274" s="460"/>
      <c r="HXM274" s="460"/>
      <c r="HXN274" s="460"/>
      <c r="HXO274" s="460"/>
      <c r="HXP274" s="460"/>
      <c r="HXQ274" s="460"/>
      <c r="HXR274" s="460"/>
      <c r="HXS274" s="460"/>
      <c r="HXT274" s="460"/>
      <c r="HXU274" s="460"/>
      <c r="HXV274" s="460"/>
      <c r="HXW274" s="460"/>
      <c r="HXX274" s="460"/>
      <c r="HXY274" s="460"/>
      <c r="HXZ274" s="460"/>
      <c r="HYA274" s="460"/>
      <c r="HYB274" s="460"/>
      <c r="HYC274" s="460"/>
      <c r="HYD274" s="460"/>
      <c r="HYE274" s="460"/>
      <c r="HYF274" s="460"/>
      <c r="HYG274" s="460"/>
      <c r="HYH274" s="460"/>
      <c r="HYI274" s="460"/>
      <c r="HYJ274" s="460"/>
      <c r="HYK274" s="460"/>
      <c r="HYL274" s="460"/>
      <c r="HYM274" s="460"/>
      <c r="HYN274" s="460"/>
      <c r="HYO274" s="460"/>
      <c r="HYP274" s="460"/>
      <c r="HYQ274" s="460"/>
      <c r="HYR274" s="460"/>
      <c r="HYS274" s="460"/>
      <c r="HYT274" s="460"/>
      <c r="HYU274" s="460"/>
      <c r="HYV274" s="460"/>
      <c r="HYW274" s="460"/>
      <c r="HYX274" s="460"/>
      <c r="HYY274" s="460"/>
      <c r="HYZ274" s="460"/>
      <c r="HZA274" s="460"/>
      <c r="HZB274" s="460"/>
      <c r="HZC274" s="460"/>
      <c r="HZD274" s="460"/>
      <c r="HZE274" s="460"/>
      <c r="HZF274" s="460"/>
      <c r="HZG274" s="460"/>
      <c r="HZH274" s="460"/>
      <c r="HZI274" s="460"/>
      <c r="HZJ274" s="460"/>
      <c r="HZK274" s="460"/>
      <c r="HZL274" s="460"/>
      <c r="HZM274" s="460"/>
      <c r="HZN274" s="460"/>
      <c r="HZO274" s="460"/>
      <c r="HZP274" s="460"/>
      <c r="HZQ274" s="460"/>
      <c r="HZR274" s="460"/>
      <c r="HZS274" s="460"/>
      <c r="HZT274" s="460"/>
      <c r="HZU274" s="460"/>
      <c r="HZV274" s="460"/>
      <c r="HZW274" s="460"/>
      <c r="HZX274" s="460"/>
      <c r="HZY274" s="460"/>
      <c r="HZZ274" s="460"/>
      <c r="IAA274" s="460"/>
      <c r="IAB274" s="460"/>
      <c r="IAC274" s="460"/>
      <c r="IAD274" s="460"/>
      <c r="IAE274" s="460"/>
      <c r="IAF274" s="460"/>
      <c r="IAG274" s="460"/>
      <c r="IAH274" s="460"/>
      <c r="IAI274" s="460"/>
      <c r="IAJ274" s="460"/>
      <c r="IAK274" s="460"/>
      <c r="IAL274" s="460"/>
      <c r="IAM274" s="460"/>
      <c r="IAN274" s="460"/>
      <c r="IAO274" s="460"/>
      <c r="IAP274" s="460"/>
      <c r="IAQ274" s="460"/>
      <c r="IAR274" s="460"/>
      <c r="IAS274" s="460"/>
      <c r="IAT274" s="460"/>
      <c r="IAU274" s="460"/>
      <c r="IAV274" s="460"/>
      <c r="IAW274" s="460"/>
      <c r="IAX274" s="460"/>
      <c r="IAY274" s="460"/>
      <c r="IAZ274" s="460"/>
      <c r="IBA274" s="460"/>
      <c r="IBB274" s="460"/>
      <c r="IBC274" s="460"/>
      <c r="IBD274" s="460"/>
      <c r="IBE274" s="460"/>
      <c r="IBF274" s="460"/>
      <c r="IBG274" s="460"/>
      <c r="IBH274" s="460"/>
      <c r="IBI274" s="460"/>
      <c r="IBJ274" s="460"/>
      <c r="IBK274" s="460"/>
      <c r="IBL274" s="460"/>
      <c r="IBM274" s="460"/>
      <c r="IBN274" s="460"/>
      <c r="IBO274" s="460"/>
      <c r="IBP274" s="460"/>
      <c r="IBQ274" s="460"/>
      <c r="IBR274" s="460"/>
      <c r="IBS274" s="460"/>
      <c r="IBT274" s="460"/>
      <c r="IBU274" s="460"/>
      <c r="IBV274" s="460"/>
      <c r="IBW274" s="460"/>
      <c r="IBX274" s="460"/>
      <c r="IBY274" s="460"/>
      <c r="IBZ274" s="460"/>
      <c r="ICA274" s="460"/>
      <c r="ICB274" s="460"/>
      <c r="ICC274" s="460"/>
      <c r="ICD274" s="460"/>
      <c r="ICE274" s="460"/>
      <c r="ICF274" s="460"/>
      <c r="ICG274" s="460"/>
      <c r="ICH274" s="460"/>
      <c r="ICI274" s="460"/>
      <c r="ICJ274" s="460"/>
      <c r="ICK274" s="460"/>
      <c r="ICL274" s="460"/>
      <c r="ICM274" s="460"/>
      <c r="ICN274" s="460"/>
      <c r="ICO274" s="460"/>
      <c r="ICP274" s="460"/>
      <c r="ICQ274" s="460"/>
      <c r="ICR274" s="460"/>
      <c r="ICS274" s="460"/>
      <c r="ICT274" s="460"/>
      <c r="ICU274" s="460"/>
      <c r="ICV274" s="460"/>
      <c r="ICW274" s="460"/>
      <c r="ICX274" s="460"/>
      <c r="ICY274" s="460"/>
      <c r="ICZ274" s="460"/>
      <c r="IDA274" s="460"/>
      <c r="IDB274" s="460"/>
      <c r="IDC274" s="460"/>
      <c r="IDD274" s="460"/>
      <c r="IDE274" s="460"/>
      <c r="IDF274" s="460"/>
      <c r="IDG274" s="460"/>
      <c r="IDH274" s="460"/>
      <c r="IDI274" s="460"/>
      <c r="IDJ274" s="460"/>
      <c r="IDK274" s="460"/>
      <c r="IDL274" s="460"/>
      <c r="IDM274" s="460"/>
      <c r="IDN274" s="460"/>
      <c r="IDO274" s="460"/>
      <c r="IDP274" s="460"/>
      <c r="IDQ274" s="460"/>
      <c r="IDR274" s="460"/>
      <c r="IDS274" s="460"/>
      <c r="IDT274" s="460"/>
      <c r="IDU274" s="460"/>
      <c r="IDV274" s="460"/>
      <c r="IDW274" s="460"/>
      <c r="IDX274" s="460"/>
      <c r="IDY274" s="460"/>
      <c r="IDZ274" s="460"/>
      <c r="IEA274" s="460"/>
      <c r="IEB274" s="460"/>
      <c r="IEC274" s="460"/>
      <c r="IED274" s="460"/>
      <c r="IEE274" s="460"/>
      <c r="IEF274" s="460"/>
      <c r="IEG274" s="460"/>
      <c r="IEH274" s="460"/>
      <c r="IEI274" s="460"/>
      <c r="IEJ274" s="460"/>
      <c r="IEK274" s="460"/>
      <c r="IEL274" s="460"/>
      <c r="IEM274" s="460"/>
      <c r="IEN274" s="460"/>
      <c r="IEO274" s="460"/>
      <c r="IEP274" s="460"/>
      <c r="IEQ274" s="460"/>
      <c r="IER274" s="460"/>
      <c r="IES274" s="460"/>
      <c r="IET274" s="460"/>
      <c r="IEU274" s="460"/>
      <c r="IEV274" s="460"/>
      <c r="IEW274" s="460"/>
      <c r="IEX274" s="460"/>
      <c r="IEY274" s="460"/>
      <c r="IEZ274" s="460"/>
      <c r="IFA274" s="460"/>
      <c r="IFB274" s="460"/>
      <c r="IFC274" s="460"/>
      <c r="IFD274" s="460"/>
      <c r="IFE274" s="460"/>
      <c r="IFF274" s="460"/>
      <c r="IFG274" s="460"/>
      <c r="IFH274" s="460"/>
      <c r="IFI274" s="460"/>
      <c r="IFJ274" s="460"/>
      <c r="IFK274" s="460"/>
      <c r="IFL274" s="460"/>
      <c r="IFM274" s="460"/>
      <c r="IFN274" s="460"/>
      <c r="IFO274" s="460"/>
      <c r="IFP274" s="460"/>
      <c r="IFQ274" s="460"/>
      <c r="IFR274" s="460"/>
      <c r="IFS274" s="460"/>
      <c r="IFT274" s="460"/>
      <c r="IFU274" s="460"/>
      <c r="IFV274" s="460"/>
      <c r="IFW274" s="460"/>
      <c r="IFX274" s="460"/>
      <c r="IFY274" s="460"/>
      <c r="IFZ274" s="460"/>
      <c r="IGA274" s="460"/>
      <c r="IGB274" s="460"/>
      <c r="IGC274" s="460"/>
      <c r="IGD274" s="460"/>
      <c r="IGE274" s="460"/>
      <c r="IGF274" s="460"/>
      <c r="IGG274" s="460"/>
      <c r="IGH274" s="460"/>
      <c r="IGI274" s="460"/>
      <c r="IGJ274" s="460"/>
      <c r="IGK274" s="460"/>
      <c r="IGL274" s="460"/>
      <c r="IGM274" s="460"/>
      <c r="IGN274" s="460"/>
      <c r="IGO274" s="460"/>
      <c r="IGP274" s="460"/>
      <c r="IGQ274" s="460"/>
      <c r="IGR274" s="460"/>
      <c r="IGS274" s="460"/>
      <c r="IGT274" s="460"/>
      <c r="IGU274" s="460"/>
      <c r="IGV274" s="460"/>
      <c r="IGW274" s="460"/>
      <c r="IGX274" s="460"/>
      <c r="IGY274" s="460"/>
      <c r="IGZ274" s="460"/>
      <c r="IHA274" s="460"/>
      <c r="IHB274" s="460"/>
      <c r="IHC274" s="460"/>
      <c r="IHD274" s="460"/>
      <c r="IHE274" s="460"/>
      <c r="IHF274" s="460"/>
      <c r="IHG274" s="460"/>
      <c r="IHH274" s="460"/>
      <c r="IHI274" s="460"/>
      <c r="IHJ274" s="460"/>
      <c r="IHK274" s="460"/>
      <c r="IHL274" s="460"/>
      <c r="IHM274" s="460"/>
      <c r="IHN274" s="460"/>
      <c r="IHO274" s="460"/>
      <c r="IHP274" s="460"/>
      <c r="IHQ274" s="460"/>
      <c r="IHR274" s="460"/>
      <c r="IHS274" s="460"/>
      <c r="IHT274" s="460"/>
      <c r="IHU274" s="460"/>
      <c r="IHV274" s="460"/>
      <c r="IHW274" s="460"/>
      <c r="IHX274" s="460"/>
      <c r="IHY274" s="460"/>
      <c r="IHZ274" s="460"/>
      <c r="IIA274" s="460"/>
      <c r="IIB274" s="460"/>
      <c r="IIC274" s="460"/>
      <c r="IID274" s="460"/>
      <c r="IIE274" s="460"/>
      <c r="IIF274" s="460"/>
      <c r="IIG274" s="460"/>
      <c r="IIH274" s="460"/>
      <c r="III274" s="460"/>
      <c r="IIJ274" s="460"/>
      <c r="IIK274" s="460"/>
      <c r="IIL274" s="460"/>
      <c r="IIM274" s="460"/>
      <c r="IIN274" s="460"/>
      <c r="IIO274" s="460"/>
      <c r="IIP274" s="460"/>
      <c r="IIQ274" s="460"/>
      <c r="IIR274" s="460"/>
      <c r="IIS274" s="460"/>
      <c r="IIT274" s="460"/>
      <c r="IIU274" s="460"/>
      <c r="IIV274" s="460"/>
      <c r="IIW274" s="460"/>
      <c r="IIX274" s="460"/>
      <c r="IIY274" s="460"/>
      <c r="IIZ274" s="460"/>
      <c r="IJA274" s="460"/>
      <c r="IJB274" s="460"/>
      <c r="IJC274" s="460"/>
      <c r="IJD274" s="460"/>
      <c r="IJE274" s="460"/>
      <c r="IJF274" s="460"/>
      <c r="IJG274" s="460"/>
      <c r="IJH274" s="460"/>
      <c r="IJI274" s="460"/>
      <c r="IJJ274" s="460"/>
      <c r="IJK274" s="460"/>
      <c r="IJL274" s="460"/>
      <c r="IJM274" s="460"/>
      <c r="IJN274" s="460"/>
      <c r="IJO274" s="460"/>
      <c r="IJP274" s="460"/>
      <c r="IJQ274" s="460"/>
      <c r="IJR274" s="460"/>
      <c r="IJS274" s="460"/>
      <c r="IJT274" s="460"/>
      <c r="IJU274" s="460"/>
      <c r="IJV274" s="460"/>
      <c r="IJW274" s="460"/>
      <c r="IJX274" s="460"/>
      <c r="IJY274" s="460"/>
      <c r="IJZ274" s="460"/>
      <c r="IKA274" s="460"/>
      <c r="IKB274" s="460"/>
      <c r="IKC274" s="460"/>
      <c r="IKD274" s="460"/>
      <c r="IKE274" s="460"/>
      <c r="IKF274" s="460"/>
      <c r="IKG274" s="460"/>
      <c r="IKH274" s="460"/>
      <c r="IKI274" s="460"/>
      <c r="IKJ274" s="460"/>
      <c r="IKK274" s="460"/>
      <c r="IKL274" s="460"/>
      <c r="IKM274" s="460"/>
      <c r="IKN274" s="460"/>
      <c r="IKO274" s="460"/>
      <c r="IKP274" s="460"/>
      <c r="IKQ274" s="460"/>
      <c r="IKR274" s="460"/>
      <c r="IKS274" s="460"/>
      <c r="IKT274" s="460"/>
      <c r="IKU274" s="460"/>
      <c r="IKV274" s="460"/>
      <c r="IKW274" s="460"/>
      <c r="IKX274" s="460"/>
      <c r="IKY274" s="460"/>
      <c r="IKZ274" s="460"/>
      <c r="ILA274" s="460"/>
      <c r="ILB274" s="460"/>
      <c r="ILC274" s="460"/>
      <c r="ILD274" s="460"/>
      <c r="ILE274" s="460"/>
      <c r="ILF274" s="460"/>
      <c r="ILG274" s="460"/>
      <c r="ILH274" s="460"/>
      <c r="ILI274" s="460"/>
      <c r="ILJ274" s="460"/>
      <c r="ILK274" s="460"/>
      <c r="ILL274" s="460"/>
      <c r="ILM274" s="460"/>
      <c r="ILN274" s="460"/>
      <c r="ILO274" s="460"/>
      <c r="ILP274" s="460"/>
      <c r="ILQ274" s="460"/>
      <c r="ILR274" s="460"/>
      <c r="ILS274" s="460"/>
      <c r="ILT274" s="460"/>
      <c r="ILU274" s="460"/>
      <c r="ILV274" s="460"/>
      <c r="ILW274" s="460"/>
      <c r="ILX274" s="460"/>
      <c r="ILY274" s="460"/>
      <c r="ILZ274" s="460"/>
      <c r="IMA274" s="460"/>
      <c r="IMB274" s="460"/>
      <c r="IMC274" s="460"/>
      <c r="IMD274" s="460"/>
      <c r="IME274" s="460"/>
      <c r="IMF274" s="460"/>
      <c r="IMG274" s="460"/>
      <c r="IMH274" s="460"/>
      <c r="IMI274" s="460"/>
      <c r="IMJ274" s="460"/>
      <c r="IMK274" s="460"/>
      <c r="IML274" s="460"/>
      <c r="IMM274" s="460"/>
      <c r="IMN274" s="460"/>
      <c r="IMO274" s="460"/>
      <c r="IMP274" s="460"/>
      <c r="IMQ274" s="460"/>
      <c r="IMR274" s="460"/>
      <c r="IMS274" s="460"/>
      <c r="IMT274" s="460"/>
      <c r="IMU274" s="460"/>
      <c r="IMV274" s="460"/>
      <c r="IMW274" s="460"/>
      <c r="IMX274" s="460"/>
      <c r="IMY274" s="460"/>
      <c r="IMZ274" s="460"/>
      <c r="INA274" s="460"/>
      <c r="INB274" s="460"/>
      <c r="INC274" s="460"/>
      <c r="IND274" s="460"/>
      <c r="INE274" s="460"/>
      <c r="INF274" s="460"/>
      <c r="ING274" s="460"/>
      <c r="INH274" s="460"/>
      <c r="INI274" s="460"/>
      <c r="INJ274" s="460"/>
      <c r="INK274" s="460"/>
      <c r="INL274" s="460"/>
      <c r="INM274" s="460"/>
      <c r="INN274" s="460"/>
      <c r="INO274" s="460"/>
      <c r="INP274" s="460"/>
      <c r="INQ274" s="460"/>
      <c r="INR274" s="460"/>
      <c r="INS274" s="460"/>
      <c r="INT274" s="460"/>
      <c r="INU274" s="460"/>
      <c r="INV274" s="460"/>
      <c r="INW274" s="460"/>
      <c r="INX274" s="460"/>
      <c r="INY274" s="460"/>
      <c r="INZ274" s="460"/>
      <c r="IOA274" s="460"/>
      <c r="IOB274" s="460"/>
      <c r="IOC274" s="460"/>
      <c r="IOD274" s="460"/>
      <c r="IOE274" s="460"/>
      <c r="IOF274" s="460"/>
      <c r="IOG274" s="460"/>
      <c r="IOH274" s="460"/>
      <c r="IOI274" s="460"/>
      <c r="IOJ274" s="460"/>
      <c r="IOK274" s="460"/>
      <c r="IOL274" s="460"/>
      <c r="IOM274" s="460"/>
      <c r="ION274" s="460"/>
      <c r="IOO274" s="460"/>
      <c r="IOP274" s="460"/>
      <c r="IOQ274" s="460"/>
      <c r="IOR274" s="460"/>
      <c r="IOS274" s="460"/>
      <c r="IOT274" s="460"/>
      <c r="IOU274" s="460"/>
      <c r="IOV274" s="460"/>
      <c r="IOW274" s="460"/>
      <c r="IOX274" s="460"/>
      <c r="IOY274" s="460"/>
      <c r="IOZ274" s="460"/>
      <c r="IPA274" s="460"/>
      <c r="IPB274" s="460"/>
      <c r="IPC274" s="460"/>
      <c r="IPD274" s="460"/>
      <c r="IPE274" s="460"/>
      <c r="IPF274" s="460"/>
      <c r="IPG274" s="460"/>
      <c r="IPH274" s="460"/>
      <c r="IPI274" s="460"/>
      <c r="IPJ274" s="460"/>
      <c r="IPK274" s="460"/>
      <c r="IPL274" s="460"/>
      <c r="IPM274" s="460"/>
      <c r="IPN274" s="460"/>
      <c r="IPO274" s="460"/>
      <c r="IPP274" s="460"/>
      <c r="IPQ274" s="460"/>
      <c r="IPR274" s="460"/>
      <c r="IPS274" s="460"/>
      <c r="IPT274" s="460"/>
      <c r="IPU274" s="460"/>
      <c r="IPV274" s="460"/>
      <c r="IPW274" s="460"/>
      <c r="IPX274" s="460"/>
      <c r="IPY274" s="460"/>
      <c r="IPZ274" s="460"/>
      <c r="IQA274" s="460"/>
      <c r="IQB274" s="460"/>
      <c r="IQC274" s="460"/>
      <c r="IQD274" s="460"/>
      <c r="IQE274" s="460"/>
      <c r="IQF274" s="460"/>
      <c r="IQG274" s="460"/>
      <c r="IQH274" s="460"/>
      <c r="IQI274" s="460"/>
      <c r="IQJ274" s="460"/>
      <c r="IQK274" s="460"/>
      <c r="IQL274" s="460"/>
      <c r="IQM274" s="460"/>
      <c r="IQN274" s="460"/>
      <c r="IQO274" s="460"/>
      <c r="IQP274" s="460"/>
      <c r="IQQ274" s="460"/>
      <c r="IQR274" s="460"/>
      <c r="IQS274" s="460"/>
      <c r="IQT274" s="460"/>
      <c r="IQU274" s="460"/>
      <c r="IQV274" s="460"/>
      <c r="IQW274" s="460"/>
      <c r="IQX274" s="460"/>
      <c r="IQY274" s="460"/>
      <c r="IQZ274" s="460"/>
      <c r="IRA274" s="460"/>
      <c r="IRB274" s="460"/>
      <c r="IRC274" s="460"/>
      <c r="IRD274" s="460"/>
      <c r="IRE274" s="460"/>
      <c r="IRF274" s="460"/>
      <c r="IRG274" s="460"/>
      <c r="IRH274" s="460"/>
      <c r="IRI274" s="460"/>
      <c r="IRJ274" s="460"/>
      <c r="IRK274" s="460"/>
      <c r="IRL274" s="460"/>
      <c r="IRM274" s="460"/>
      <c r="IRN274" s="460"/>
      <c r="IRO274" s="460"/>
      <c r="IRP274" s="460"/>
      <c r="IRQ274" s="460"/>
      <c r="IRR274" s="460"/>
      <c r="IRS274" s="460"/>
      <c r="IRT274" s="460"/>
      <c r="IRU274" s="460"/>
      <c r="IRV274" s="460"/>
      <c r="IRW274" s="460"/>
      <c r="IRX274" s="460"/>
      <c r="IRY274" s="460"/>
      <c r="IRZ274" s="460"/>
      <c r="ISA274" s="460"/>
      <c r="ISB274" s="460"/>
      <c r="ISC274" s="460"/>
      <c r="ISD274" s="460"/>
      <c r="ISE274" s="460"/>
      <c r="ISF274" s="460"/>
      <c r="ISG274" s="460"/>
      <c r="ISH274" s="460"/>
      <c r="ISI274" s="460"/>
      <c r="ISJ274" s="460"/>
      <c r="ISK274" s="460"/>
      <c r="ISL274" s="460"/>
      <c r="ISM274" s="460"/>
      <c r="ISN274" s="460"/>
      <c r="ISO274" s="460"/>
      <c r="ISP274" s="460"/>
      <c r="ISQ274" s="460"/>
      <c r="ISR274" s="460"/>
      <c r="ISS274" s="460"/>
      <c r="IST274" s="460"/>
      <c r="ISU274" s="460"/>
      <c r="ISV274" s="460"/>
      <c r="ISW274" s="460"/>
      <c r="ISX274" s="460"/>
      <c r="ISY274" s="460"/>
      <c r="ISZ274" s="460"/>
      <c r="ITA274" s="460"/>
      <c r="ITB274" s="460"/>
      <c r="ITC274" s="460"/>
      <c r="ITD274" s="460"/>
      <c r="ITE274" s="460"/>
      <c r="ITF274" s="460"/>
      <c r="ITG274" s="460"/>
      <c r="ITH274" s="460"/>
      <c r="ITI274" s="460"/>
      <c r="ITJ274" s="460"/>
      <c r="ITK274" s="460"/>
      <c r="ITL274" s="460"/>
      <c r="ITM274" s="460"/>
      <c r="ITN274" s="460"/>
      <c r="ITO274" s="460"/>
      <c r="ITP274" s="460"/>
      <c r="ITQ274" s="460"/>
      <c r="ITR274" s="460"/>
      <c r="ITS274" s="460"/>
      <c r="ITT274" s="460"/>
      <c r="ITU274" s="460"/>
      <c r="ITV274" s="460"/>
      <c r="ITW274" s="460"/>
      <c r="ITX274" s="460"/>
      <c r="ITY274" s="460"/>
      <c r="ITZ274" s="460"/>
      <c r="IUA274" s="460"/>
      <c r="IUB274" s="460"/>
      <c r="IUC274" s="460"/>
      <c r="IUD274" s="460"/>
      <c r="IUE274" s="460"/>
      <c r="IUF274" s="460"/>
      <c r="IUG274" s="460"/>
      <c r="IUH274" s="460"/>
      <c r="IUI274" s="460"/>
      <c r="IUJ274" s="460"/>
      <c r="IUK274" s="460"/>
      <c r="IUL274" s="460"/>
      <c r="IUM274" s="460"/>
      <c r="IUN274" s="460"/>
      <c r="IUO274" s="460"/>
      <c r="IUP274" s="460"/>
      <c r="IUQ274" s="460"/>
      <c r="IUR274" s="460"/>
      <c r="IUS274" s="460"/>
      <c r="IUT274" s="460"/>
      <c r="IUU274" s="460"/>
      <c r="IUV274" s="460"/>
      <c r="IUW274" s="460"/>
      <c r="IUX274" s="460"/>
      <c r="IUY274" s="460"/>
      <c r="IUZ274" s="460"/>
      <c r="IVA274" s="460"/>
      <c r="IVB274" s="460"/>
      <c r="IVC274" s="460"/>
      <c r="IVD274" s="460"/>
      <c r="IVE274" s="460"/>
      <c r="IVF274" s="460"/>
      <c r="IVG274" s="460"/>
      <c r="IVH274" s="460"/>
      <c r="IVI274" s="460"/>
      <c r="IVJ274" s="460"/>
      <c r="IVK274" s="460"/>
      <c r="IVL274" s="460"/>
      <c r="IVM274" s="460"/>
      <c r="IVN274" s="460"/>
      <c r="IVO274" s="460"/>
      <c r="IVP274" s="460"/>
      <c r="IVQ274" s="460"/>
      <c r="IVR274" s="460"/>
      <c r="IVS274" s="460"/>
      <c r="IVT274" s="460"/>
      <c r="IVU274" s="460"/>
      <c r="IVV274" s="460"/>
      <c r="IVW274" s="460"/>
      <c r="IVX274" s="460"/>
      <c r="IVY274" s="460"/>
      <c r="IVZ274" s="460"/>
      <c r="IWA274" s="460"/>
      <c r="IWB274" s="460"/>
      <c r="IWC274" s="460"/>
      <c r="IWD274" s="460"/>
      <c r="IWE274" s="460"/>
      <c r="IWF274" s="460"/>
      <c r="IWG274" s="460"/>
      <c r="IWH274" s="460"/>
      <c r="IWI274" s="460"/>
      <c r="IWJ274" s="460"/>
      <c r="IWK274" s="460"/>
      <c r="IWL274" s="460"/>
      <c r="IWM274" s="460"/>
      <c r="IWN274" s="460"/>
      <c r="IWO274" s="460"/>
      <c r="IWP274" s="460"/>
      <c r="IWQ274" s="460"/>
      <c r="IWR274" s="460"/>
      <c r="IWS274" s="460"/>
      <c r="IWT274" s="460"/>
      <c r="IWU274" s="460"/>
      <c r="IWV274" s="460"/>
      <c r="IWW274" s="460"/>
      <c r="IWX274" s="460"/>
      <c r="IWY274" s="460"/>
      <c r="IWZ274" s="460"/>
      <c r="IXA274" s="460"/>
      <c r="IXB274" s="460"/>
      <c r="IXC274" s="460"/>
      <c r="IXD274" s="460"/>
      <c r="IXE274" s="460"/>
      <c r="IXF274" s="460"/>
      <c r="IXG274" s="460"/>
      <c r="IXH274" s="460"/>
      <c r="IXI274" s="460"/>
      <c r="IXJ274" s="460"/>
      <c r="IXK274" s="460"/>
      <c r="IXL274" s="460"/>
      <c r="IXM274" s="460"/>
      <c r="IXN274" s="460"/>
      <c r="IXO274" s="460"/>
      <c r="IXP274" s="460"/>
      <c r="IXQ274" s="460"/>
      <c r="IXR274" s="460"/>
      <c r="IXS274" s="460"/>
      <c r="IXT274" s="460"/>
      <c r="IXU274" s="460"/>
      <c r="IXV274" s="460"/>
      <c r="IXW274" s="460"/>
      <c r="IXX274" s="460"/>
      <c r="IXY274" s="460"/>
      <c r="IXZ274" s="460"/>
      <c r="IYA274" s="460"/>
      <c r="IYB274" s="460"/>
      <c r="IYC274" s="460"/>
      <c r="IYD274" s="460"/>
      <c r="IYE274" s="460"/>
      <c r="IYF274" s="460"/>
      <c r="IYG274" s="460"/>
      <c r="IYH274" s="460"/>
      <c r="IYI274" s="460"/>
      <c r="IYJ274" s="460"/>
      <c r="IYK274" s="460"/>
      <c r="IYL274" s="460"/>
      <c r="IYM274" s="460"/>
      <c r="IYN274" s="460"/>
      <c r="IYO274" s="460"/>
      <c r="IYP274" s="460"/>
      <c r="IYQ274" s="460"/>
      <c r="IYR274" s="460"/>
      <c r="IYS274" s="460"/>
      <c r="IYT274" s="460"/>
      <c r="IYU274" s="460"/>
      <c r="IYV274" s="460"/>
      <c r="IYW274" s="460"/>
      <c r="IYX274" s="460"/>
      <c r="IYY274" s="460"/>
      <c r="IYZ274" s="460"/>
      <c r="IZA274" s="460"/>
      <c r="IZB274" s="460"/>
      <c r="IZC274" s="460"/>
      <c r="IZD274" s="460"/>
      <c r="IZE274" s="460"/>
      <c r="IZF274" s="460"/>
      <c r="IZG274" s="460"/>
      <c r="IZH274" s="460"/>
      <c r="IZI274" s="460"/>
      <c r="IZJ274" s="460"/>
      <c r="IZK274" s="460"/>
      <c r="IZL274" s="460"/>
      <c r="IZM274" s="460"/>
      <c r="IZN274" s="460"/>
      <c r="IZO274" s="460"/>
      <c r="IZP274" s="460"/>
      <c r="IZQ274" s="460"/>
      <c r="IZR274" s="460"/>
      <c r="IZS274" s="460"/>
      <c r="IZT274" s="460"/>
      <c r="IZU274" s="460"/>
      <c r="IZV274" s="460"/>
      <c r="IZW274" s="460"/>
      <c r="IZX274" s="460"/>
      <c r="IZY274" s="460"/>
      <c r="IZZ274" s="460"/>
      <c r="JAA274" s="460"/>
      <c r="JAB274" s="460"/>
      <c r="JAC274" s="460"/>
      <c r="JAD274" s="460"/>
      <c r="JAE274" s="460"/>
      <c r="JAF274" s="460"/>
      <c r="JAG274" s="460"/>
      <c r="JAH274" s="460"/>
      <c r="JAI274" s="460"/>
      <c r="JAJ274" s="460"/>
      <c r="JAK274" s="460"/>
      <c r="JAL274" s="460"/>
      <c r="JAM274" s="460"/>
      <c r="JAN274" s="460"/>
      <c r="JAO274" s="460"/>
      <c r="JAP274" s="460"/>
      <c r="JAQ274" s="460"/>
      <c r="JAR274" s="460"/>
      <c r="JAS274" s="460"/>
      <c r="JAT274" s="460"/>
      <c r="JAU274" s="460"/>
      <c r="JAV274" s="460"/>
      <c r="JAW274" s="460"/>
      <c r="JAX274" s="460"/>
      <c r="JAY274" s="460"/>
      <c r="JAZ274" s="460"/>
      <c r="JBA274" s="460"/>
      <c r="JBB274" s="460"/>
      <c r="JBC274" s="460"/>
      <c r="JBD274" s="460"/>
      <c r="JBE274" s="460"/>
      <c r="JBF274" s="460"/>
      <c r="JBG274" s="460"/>
      <c r="JBH274" s="460"/>
      <c r="JBI274" s="460"/>
      <c r="JBJ274" s="460"/>
      <c r="JBK274" s="460"/>
      <c r="JBL274" s="460"/>
      <c r="JBM274" s="460"/>
      <c r="JBN274" s="460"/>
      <c r="JBO274" s="460"/>
      <c r="JBP274" s="460"/>
      <c r="JBQ274" s="460"/>
      <c r="JBR274" s="460"/>
      <c r="JBS274" s="460"/>
      <c r="JBT274" s="460"/>
      <c r="JBU274" s="460"/>
      <c r="JBV274" s="460"/>
      <c r="JBW274" s="460"/>
      <c r="JBX274" s="460"/>
      <c r="JBY274" s="460"/>
      <c r="JBZ274" s="460"/>
      <c r="JCA274" s="460"/>
      <c r="JCB274" s="460"/>
      <c r="JCC274" s="460"/>
      <c r="JCD274" s="460"/>
      <c r="JCE274" s="460"/>
      <c r="JCF274" s="460"/>
      <c r="JCG274" s="460"/>
      <c r="JCH274" s="460"/>
      <c r="JCI274" s="460"/>
      <c r="JCJ274" s="460"/>
      <c r="JCK274" s="460"/>
      <c r="JCL274" s="460"/>
      <c r="JCM274" s="460"/>
      <c r="JCN274" s="460"/>
      <c r="JCO274" s="460"/>
      <c r="JCP274" s="460"/>
      <c r="JCQ274" s="460"/>
      <c r="JCR274" s="460"/>
      <c r="JCS274" s="460"/>
      <c r="JCT274" s="460"/>
      <c r="JCU274" s="460"/>
      <c r="JCV274" s="460"/>
      <c r="JCW274" s="460"/>
      <c r="JCX274" s="460"/>
      <c r="JCY274" s="460"/>
      <c r="JCZ274" s="460"/>
      <c r="JDA274" s="460"/>
      <c r="JDB274" s="460"/>
      <c r="JDC274" s="460"/>
      <c r="JDD274" s="460"/>
      <c r="JDE274" s="460"/>
      <c r="JDF274" s="460"/>
      <c r="JDG274" s="460"/>
      <c r="JDH274" s="460"/>
      <c r="JDI274" s="460"/>
      <c r="JDJ274" s="460"/>
      <c r="JDK274" s="460"/>
      <c r="JDL274" s="460"/>
      <c r="JDM274" s="460"/>
      <c r="JDN274" s="460"/>
      <c r="JDO274" s="460"/>
      <c r="JDP274" s="460"/>
      <c r="JDQ274" s="460"/>
      <c r="JDR274" s="460"/>
      <c r="JDS274" s="460"/>
      <c r="JDT274" s="460"/>
      <c r="JDU274" s="460"/>
      <c r="JDV274" s="460"/>
      <c r="JDW274" s="460"/>
      <c r="JDX274" s="460"/>
      <c r="JDY274" s="460"/>
      <c r="JDZ274" s="460"/>
      <c r="JEA274" s="460"/>
      <c r="JEB274" s="460"/>
      <c r="JEC274" s="460"/>
      <c r="JED274" s="460"/>
      <c r="JEE274" s="460"/>
      <c r="JEF274" s="460"/>
      <c r="JEG274" s="460"/>
      <c r="JEH274" s="460"/>
      <c r="JEI274" s="460"/>
      <c r="JEJ274" s="460"/>
      <c r="JEK274" s="460"/>
      <c r="JEL274" s="460"/>
      <c r="JEM274" s="460"/>
      <c r="JEN274" s="460"/>
      <c r="JEO274" s="460"/>
      <c r="JEP274" s="460"/>
      <c r="JEQ274" s="460"/>
      <c r="JER274" s="460"/>
      <c r="JES274" s="460"/>
      <c r="JET274" s="460"/>
      <c r="JEU274" s="460"/>
      <c r="JEV274" s="460"/>
      <c r="JEW274" s="460"/>
      <c r="JEX274" s="460"/>
      <c r="JEY274" s="460"/>
      <c r="JEZ274" s="460"/>
      <c r="JFA274" s="460"/>
      <c r="JFB274" s="460"/>
      <c r="JFC274" s="460"/>
      <c r="JFD274" s="460"/>
      <c r="JFE274" s="460"/>
      <c r="JFF274" s="460"/>
      <c r="JFG274" s="460"/>
      <c r="JFH274" s="460"/>
      <c r="JFI274" s="460"/>
      <c r="JFJ274" s="460"/>
      <c r="JFK274" s="460"/>
      <c r="JFL274" s="460"/>
      <c r="JFM274" s="460"/>
      <c r="JFN274" s="460"/>
      <c r="JFO274" s="460"/>
      <c r="JFP274" s="460"/>
      <c r="JFQ274" s="460"/>
      <c r="JFR274" s="460"/>
      <c r="JFS274" s="460"/>
      <c r="JFT274" s="460"/>
      <c r="JFU274" s="460"/>
      <c r="JFV274" s="460"/>
      <c r="JFW274" s="460"/>
      <c r="JFX274" s="460"/>
      <c r="JFY274" s="460"/>
      <c r="JFZ274" s="460"/>
      <c r="JGA274" s="460"/>
      <c r="JGB274" s="460"/>
      <c r="JGC274" s="460"/>
      <c r="JGD274" s="460"/>
      <c r="JGE274" s="460"/>
      <c r="JGF274" s="460"/>
      <c r="JGG274" s="460"/>
      <c r="JGH274" s="460"/>
      <c r="JGI274" s="460"/>
      <c r="JGJ274" s="460"/>
      <c r="JGK274" s="460"/>
      <c r="JGL274" s="460"/>
      <c r="JGM274" s="460"/>
      <c r="JGN274" s="460"/>
      <c r="JGO274" s="460"/>
      <c r="JGP274" s="460"/>
      <c r="JGQ274" s="460"/>
      <c r="JGR274" s="460"/>
      <c r="JGS274" s="460"/>
      <c r="JGT274" s="460"/>
      <c r="JGU274" s="460"/>
      <c r="JGV274" s="460"/>
      <c r="JGW274" s="460"/>
      <c r="JGX274" s="460"/>
      <c r="JGY274" s="460"/>
      <c r="JGZ274" s="460"/>
      <c r="JHA274" s="460"/>
      <c r="JHB274" s="460"/>
      <c r="JHC274" s="460"/>
      <c r="JHD274" s="460"/>
      <c r="JHE274" s="460"/>
      <c r="JHF274" s="460"/>
      <c r="JHG274" s="460"/>
      <c r="JHH274" s="460"/>
      <c r="JHI274" s="460"/>
      <c r="JHJ274" s="460"/>
      <c r="JHK274" s="460"/>
      <c r="JHL274" s="460"/>
      <c r="JHM274" s="460"/>
      <c r="JHN274" s="460"/>
      <c r="JHO274" s="460"/>
      <c r="JHP274" s="460"/>
      <c r="JHQ274" s="460"/>
      <c r="JHR274" s="460"/>
      <c r="JHS274" s="460"/>
      <c r="JHT274" s="460"/>
      <c r="JHU274" s="460"/>
      <c r="JHV274" s="460"/>
      <c r="JHW274" s="460"/>
      <c r="JHX274" s="460"/>
      <c r="JHY274" s="460"/>
      <c r="JHZ274" s="460"/>
      <c r="JIA274" s="460"/>
      <c r="JIB274" s="460"/>
      <c r="JIC274" s="460"/>
      <c r="JID274" s="460"/>
      <c r="JIE274" s="460"/>
      <c r="JIF274" s="460"/>
      <c r="JIG274" s="460"/>
      <c r="JIH274" s="460"/>
      <c r="JII274" s="460"/>
      <c r="JIJ274" s="460"/>
      <c r="JIK274" s="460"/>
      <c r="JIL274" s="460"/>
      <c r="JIM274" s="460"/>
      <c r="JIN274" s="460"/>
      <c r="JIO274" s="460"/>
      <c r="JIP274" s="460"/>
      <c r="JIQ274" s="460"/>
      <c r="JIR274" s="460"/>
      <c r="JIS274" s="460"/>
      <c r="JIT274" s="460"/>
      <c r="JIU274" s="460"/>
      <c r="JIV274" s="460"/>
      <c r="JIW274" s="460"/>
      <c r="JIX274" s="460"/>
      <c r="JIY274" s="460"/>
      <c r="JIZ274" s="460"/>
      <c r="JJA274" s="460"/>
      <c r="JJB274" s="460"/>
      <c r="JJC274" s="460"/>
      <c r="JJD274" s="460"/>
      <c r="JJE274" s="460"/>
      <c r="JJF274" s="460"/>
      <c r="JJG274" s="460"/>
      <c r="JJH274" s="460"/>
      <c r="JJI274" s="460"/>
      <c r="JJJ274" s="460"/>
      <c r="JJK274" s="460"/>
      <c r="JJL274" s="460"/>
      <c r="JJM274" s="460"/>
      <c r="JJN274" s="460"/>
      <c r="JJO274" s="460"/>
      <c r="JJP274" s="460"/>
      <c r="JJQ274" s="460"/>
      <c r="JJR274" s="460"/>
      <c r="JJS274" s="460"/>
      <c r="JJT274" s="460"/>
      <c r="JJU274" s="460"/>
      <c r="JJV274" s="460"/>
      <c r="JJW274" s="460"/>
      <c r="JJX274" s="460"/>
      <c r="JJY274" s="460"/>
      <c r="JJZ274" s="460"/>
      <c r="JKA274" s="460"/>
      <c r="JKB274" s="460"/>
      <c r="JKC274" s="460"/>
      <c r="JKD274" s="460"/>
      <c r="JKE274" s="460"/>
      <c r="JKF274" s="460"/>
      <c r="JKG274" s="460"/>
      <c r="JKH274" s="460"/>
      <c r="JKI274" s="460"/>
      <c r="JKJ274" s="460"/>
      <c r="JKK274" s="460"/>
      <c r="JKL274" s="460"/>
      <c r="JKM274" s="460"/>
      <c r="JKN274" s="460"/>
      <c r="JKO274" s="460"/>
      <c r="JKP274" s="460"/>
      <c r="JKQ274" s="460"/>
      <c r="JKR274" s="460"/>
      <c r="JKS274" s="460"/>
      <c r="JKT274" s="460"/>
      <c r="JKU274" s="460"/>
      <c r="JKV274" s="460"/>
      <c r="JKW274" s="460"/>
      <c r="JKX274" s="460"/>
      <c r="JKY274" s="460"/>
      <c r="JKZ274" s="460"/>
      <c r="JLA274" s="460"/>
      <c r="JLB274" s="460"/>
      <c r="JLC274" s="460"/>
      <c r="JLD274" s="460"/>
      <c r="JLE274" s="460"/>
      <c r="JLF274" s="460"/>
      <c r="JLG274" s="460"/>
      <c r="JLH274" s="460"/>
      <c r="JLI274" s="460"/>
      <c r="JLJ274" s="460"/>
      <c r="JLK274" s="460"/>
      <c r="JLL274" s="460"/>
      <c r="JLM274" s="460"/>
      <c r="JLN274" s="460"/>
      <c r="JLO274" s="460"/>
      <c r="JLP274" s="460"/>
      <c r="JLQ274" s="460"/>
      <c r="JLR274" s="460"/>
      <c r="JLS274" s="460"/>
      <c r="JLT274" s="460"/>
      <c r="JLU274" s="460"/>
      <c r="JLV274" s="460"/>
      <c r="JLW274" s="460"/>
      <c r="JLX274" s="460"/>
      <c r="JLY274" s="460"/>
      <c r="JLZ274" s="460"/>
      <c r="JMA274" s="460"/>
      <c r="JMB274" s="460"/>
      <c r="JMC274" s="460"/>
      <c r="JMD274" s="460"/>
      <c r="JME274" s="460"/>
      <c r="JMF274" s="460"/>
      <c r="JMG274" s="460"/>
      <c r="JMH274" s="460"/>
      <c r="JMI274" s="460"/>
      <c r="JMJ274" s="460"/>
      <c r="JMK274" s="460"/>
      <c r="JML274" s="460"/>
      <c r="JMM274" s="460"/>
      <c r="JMN274" s="460"/>
      <c r="JMO274" s="460"/>
      <c r="JMP274" s="460"/>
      <c r="JMQ274" s="460"/>
      <c r="JMR274" s="460"/>
      <c r="JMS274" s="460"/>
      <c r="JMT274" s="460"/>
      <c r="JMU274" s="460"/>
      <c r="JMV274" s="460"/>
      <c r="JMW274" s="460"/>
      <c r="JMX274" s="460"/>
      <c r="JMY274" s="460"/>
      <c r="JMZ274" s="460"/>
      <c r="JNA274" s="460"/>
      <c r="JNB274" s="460"/>
      <c r="JNC274" s="460"/>
      <c r="JND274" s="460"/>
      <c r="JNE274" s="460"/>
      <c r="JNF274" s="460"/>
      <c r="JNG274" s="460"/>
      <c r="JNH274" s="460"/>
      <c r="JNI274" s="460"/>
      <c r="JNJ274" s="460"/>
      <c r="JNK274" s="460"/>
      <c r="JNL274" s="460"/>
      <c r="JNM274" s="460"/>
      <c r="JNN274" s="460"/>
      <c r="JNO274" s="460"/>
      <c r="JNP274" s="460"/>
      <c r="JNQ274" s="460"/>
      <c r="JNR274" s="460"/>
      <c r="JNS274" s="460"/>
      <c r="JNT274" s="460"/>
      <c r="JNU274" s="460"/>
      <c r="JNV274" s="460"/>
      <c r="JNW274" s="460"/>
      <c r="JNX274" s="460"/>
      <c r="JNY274" s="460"/>
      <c r="JNZ274" s="460"/>
      <c r="JOA274" s="460"/>
      <c r="JOB274" s="460"/>
      <c r="JOC274" s="460"/>
      <c r="JOD274" s="460"/>
      <c r="JOE274" s="460"/>
      <c r="JOF274" s="460"/>
      <c r="JOG274" s="460"/>
      <c r="JOH274" s="460"/>
      <c r="JOI274" s="460"/>
      <c r="JOJ274" s="460"/>
      <c r="JOK274" s="460"/>
      <c r="JOL274" s="460"/>
      <c r="JOM274" s="460"/>
      <c r="JON274" s="460"/>
      <c r="JOO274" s="460"/>
      <c r="JOP274" s="460"/>
      <c r="JOQ274" s="460"/>
      <c r="JOR274" s="460"/>
      <c r="JOS274" s="460"/>
      <c r="JOT274" s="460"/>
      <c r="JOU274" s="460"/>
      <c r="JOV274" s="460"/>
      <c r="JOW274" s="460"/>
      <c r="JOX274" s="460"/>
      <c r="JOY274" s="460"/>
      <c r="JOZ274" s="460"/>
      <c r="JPA274" s="460"/>
      <c r="JPB274" s="460"/>
      <c r="JPC274" s="460"/>
      <c r="JPD274" s="460"/>
      <c r="JPE274" s="460"/>
      <c r="JPF274" s="460"/>
      <c r="JPG274" s="460"/>
      <c r="JPH274" s="460"/>
      <c r="JPI274" s="460"/>
      <c r="JPJ274" s="460"/>
      <c r="JPK274" s="460"/>
      <c r="JPL274" s="460"/>
      <c r="JPM274" s="460"/>
      <c r="JPN274" s="460"/>
      <c r="JPO274" s="460"/>
      <c r="JPP274" s="460"/>
      <c r="JPQ274" s="460"/>
      <c r="JPR274" s="460"/>
      <c r="JPS274" s="460"/>
      <c r="JPT274" s="460"/>
      <c r="JPU274" s="460"/>
      <c r="JPV274" s="460"/>
      <c r="JPW274" s="460"/>
      <c r="JPX274" s="460"/>
      <c r="JPY274" s="460"/>
      <c r="JPZ274" s="460"/>
      <c r="JQA274" s="460"/>
      <c r="JQB274" s="460"/>
      <c r="JQC274" s="460"/>
      <c r="JQD274" s="460"/>
      <c r="JQE274" s="460"/>
      <c r="JQF274" s="460"/>
      <c r="JQG274" s="460"/>
      <c r="JQH274" s="460"/>
      <c r="JQI274" s="460"/>
      <c r="JQJ274" s="460"/>
      <c r="JQK274" s="460"/>
      <c r="JQL274" s="460"/>
      <c r="JQM274" s="460"/>
      <c r="JQN274" s="460"/>
      <c r="JQO274" s="460"/>
      <c r="JQP274" s="460"/>
      <c r="JQQ274" s="460"/>
      <c r="JQR274" s="460"/>
      <c r="JQS274" s="460"/>
      <c r="JQT274" s="460"/>
      <c r="JQU274" s="460"/>
      <c r="JQV274" s="460"/>
      <c r="JQW274" s="460"/>
      <c r="JQX274" s="460"/>
      <c r="JQY274" s="460"/>
      <c r="JQZ274" s="460"/>
      <c r="JRA274" s="460"/>
      <c r="JRB274" s="460"/>
      <c r="JRC274" s="460"/>
      <c r="JRD274" s="460"/>
      <c r="JRE274" s="460"/>
      <c r="JRF274" s="460"/>
      <c r="JRG274" s="460"/>
      <c r="JRH274" s="460"/>
      <c r="JRI274" s="460"/>
      <c r="JRJ274" s="460"/>
      <c r="JRK274" s="460"/>
      <c r="JRL274" s="460"/>
      <c r="JRM274" s="460"/>
      <c r="JRN274" s="460"/>
      <c r="JRO274" s="460"/>
      <c r="JRP274" s="460"/>
      <c r="JRQ274" s="460"/>
      <c r="JRR274" s="460"/>
      <c r="JRS274" s="460"/>
      <c r="JRT274" s="460"/>
      <c r="JRU274" s="460"/>
      <c r="JRV274" s="460"/>
      <c r="JRW274" s="460"/>
      <c r="JRX274" s="460"/>
      <c r="JRY274" s="460"/>
      <c r="JRZ274" s="460"/>
      <c r="JSA274" s="460"/>
      <c r="JSB274" s="460"/>
      <c r="JSC274" s="460"/>
      <c r="JSD274" s="460"/>
      <c r="JSE274" s="460"/>
      <c r="JSF274" s="460"/>
      <c r="JSG274" s="460"/>
      <c r="JSH274" s="460"/>
      <c r="JSI274" s="460"/>
      <c r="JSJ274" s="460"/>
      <c r="JSK274" s="460"/>
      <c r="JSL274" s="460"/>
      <c r="JSM274" s="460"/>
      <c r="JSN274" s="460"/>
      <c r="JSO274" s="460"/>
      <c r="JSP274" s="460"/>
      <c r="JSQ274" s="460"/>
      <c r="JSR274" s="460"/>
      <c r="JSS274" s="460"/>
      <c r="JST274" s="460"/>
      <c r="JSU274" s="460"/>
      <c r="JSV274" s="460"/>
      <c r="JSW274" s="460"/>
      <c r="JSX274" s="460"/>
      <c r="JSY274" s="460"/>
      <c r="JSZ274" s="460"/>
      <c r="JTA274" s="460"/>
      <c r="JTB274" s="460"/>
      <c r="JTC274" s="460"/>
      <c r="JTD274" s="460"/>
      <c r="JTE274" s="460"/>
      <c r="JTF274" s="460"/>
      <c r="JTG274" s="460"/>
      <c r="JTH274" s="460"/>
      <c r="JTI274" s="460"/>
      <c r="JTJ274" s="460"/>
      <c r="JTK274" s="460"/>
      <c r="JTL274" s="460"/>
      <c r="JTM274" s="460"/>
      <c r="JTN274" s="460"/>
      <c r="JTO274" s="460"/>
      <c r="JTP274" s="460"/>
      <c r="JTQ274" s="460"/>
      <c r="JTR274" s="460"/>
      <c r="JTS274" s="460"/>
      <c r="JTT274" s="460"/>
      <c r="JTU274" s="460"/>
      <c r="JTV274" s="460"/>
      <c r="JTW274" s="460"/>
      <c r="JTX274" s="460"/>
      <c r="JTY274" s="460"/>
      <c r="JTZ274" s="460"/>
      <c r="JUA274" s="460"/>
      <c r="JUB274" s="460"/>
      <c r="JUC274" s="460"/>
      <c r="JUD274" s="460"/>
      <c r="JUE274" s="460"/>
      <c r="JUF274" s="460"/>
      <c r="JUG274" s="460"/>
      <c r="JUH274" s="460"/>
      <c r="JUI274" s="460"/>
      <c r="JUJ274" s="460"/>
      <c r="JUK274" s="460"/>
      <c r="JUL274" s="460"/>
      <c r="JUM274" s="460"/>
      <c r="JUN274" s="460"/>
      <c r="JUO274" s="460"/>
      <c r="JUP274" s="460"/>
      <c r="JUQ274" s="460"/>
      <c r="JUR274" s="460"/>
      <c r="JUS274" s="460"/>
      <c r="JUT274" s="460"/>
      <c r="JUU274" s="460"/>
      <c r="JUV274" s="460"/>
      <c r="JUW274" s="460"/>
      <c r="JUX274" s="460"/>
      <c r="JUY274" s="460"/>
      <c r="JUZ274" s="460"/>
      <c r="JVA274" s="460"/>
      <c r="JVB274" s="460"/>
      <c r="JVC274" s="460"/>
      <c r="JVD274" s="460"/>
      <c r="JVE274" s="460"/>
      <c r="JVF274" s="460"/>
      <c r="JVG274" s="460"/>
      <c r="JVH274" s="460"/>
      <c r="JVI274" s="460"/>
      <c r="JVJ274" s="460"/>
      <c r="JVK274" s="460"/>
      <c r="JVL274" s="460"/>
      <c r="JVM274" s="460"/>
      <c r="JVN274" s="460"/>
      <c r="JVO274" s="460"/>
      <c r="JVP274" s="460"/>
      <c r="JVQ274" s="460"/>
      <c r="JVR274" s="460"/>
      <c r="JVS274" s="460"/>
      <c r="JVT274" s="460"/>
      <c r="JVU274" s="460"/>
      <c r="JVV274" s="460"/>
      <c r="JVW274" s="460"/>
      <c r="JVX274" s="460"/>
      <c r="JVY274" s="460"/>
      <c r="JVZ274" s="460"/>
      <c r="JWA274" s="460"/>
      <c r="JWB274" s="460"/>
      <c r="JWC274" s="460"/>
      <c r="JWD274" s="460"/>
      <c r="JWE274" s="460"/>
      <c r="JWF274" s="460"/>
      <c r="JWG274" s="460"/>
      <c r="JWH274" s="460"/>
      <c r="JWI274" s="460"/>
      <c r="JWJ274" s="460"/>
      <c r="JWK274" s="460"/>
      <c r="JWL274" s="460"/>
      <c r="JWM274" s="460"/>
      <c r="JWN274" s="460"/>
      <c r="JWO274" s="460"/>
      <c r="JWP274" s="460"/>
      <c r="JWQ274" s="460"/>
      <c r="JWR274" s="460"/>
      <c r="JWS274" s="460"/>
      <c r="JWT274" s="460"/>
      <c r="JWU274" s="460"/>
      <c r="JWV274" s="460"/>
      <c r="JWW274" s="460"/>
      <c r="JWX274" s="460"/>
      <c r="JWY274" s="460"/>
      <c r="JWZ274" s="460"/>
      <c r="JXA274" s="460"/>
      <c r="JXB274" s="460"/>
      <c r="JXC274" s="460"/>
      <c r="JXD274" s="460"/>
      <c r="JXE274" s="460"/>
      <c r="JXF274" s="460"/>
      <c r="JXG274" s="460"/>
      <c r="JXH274" s="460"/>
      <c r="JXI274" s="460"/>
      <c r="JXJ274" s="460"/>
      <c r="JXK274" s="460"/>
      <c r="JXL274" s="460"/>
      <c r="JXM274" s="460"/>
      <c r="JXN274" s="460"/>
      <c r="JXO274" s="460"/>
      <c r="JXP274" s="460"/>
      <c r="JXQ274" s="460"/>
      <c r="JXR274" s="460"/>
      <c r="JXS274" s="460"/>
      <c r="JXT274" s="460"/>
      <c r="JXU274" s="460"/>
      <c r="JXV274" s="460"/>
      <c r="JXW274" s="460"/>
      <c r="JXX274" s="460"/>
      <c r="JXY274" s="460"/>
      <c r="JXZ274" s="460"/>
      <c r="JYA274" s="460"/>
      <c r="JYB274" s="460"/>
      <c r="JYC274" s="460"/>
      <c r="JYD274" s="460"/>
      <c r="JYE274" s="460"/>
      <c r="JYF274" s="460"/>
      <c r="JYG274" s="460"/>
      <c r="JYH274" s="460"/>
      <c r="JYI274" s="460"/>
      <c r="JYJ274" s="460"/>
      <c r="JYK274" s="460"/>
      <c r="JYL274" s="460"/>
      <c r="JYM274" s="460"/>
      <c r="JYN274" s="460"/>
      <c r="JYO274" s="460"/>
      <c r="JYP274" s="460"/>
      <c r="JYQ274" s="460"/>
      <c r="JYR274" s="460"/>
      <c r="JYS274" s="460"/>
      <c r="JYT274" s="460"/>
      <c r="JYU274" s="460"/>
      <c r="JYV274" s="460"/>
      <c r="JYW274" s="460"/>
      <c r="JYX274" s="460"/>
      <c r="JYY274" s="460"/>
      <c r="JYZ274" s="460"/>
      <c r="JZA274" s="460"/>
      <c r="JZB274" s="460"/>
      <c r="JZC274" s="460"/>
      <c r="JZD274" s="460"/>
      <c r="JZE274" s="460"/>
      <c r="JZF274" s="460"/>
      <c r="JZG274" s="460"/>
      <c r="JZH274" s="460"/>
      <c r="JZI274" s="460"/>
      <c r="JZJ274" s="460"/>
      <c r="JZK274" s="460"/>
      <c r="JZL274" s="460"/>
      <c r="JZM274" s="460"/>
      <c r="JZN274" s="460"/>
      <c r="JZO274" s="460"/>
      <c r="JZP274" s="460"/>
      <c r="JZQ274" s="460"/>
      <c r="JZR274" s="460"/>
      <c r="JZS274" s="460"/>
      <c r="JZT274" s="460"/>
      <c r="JZU274" s="460"/>
      <c r="JZV274" s="460"/>
      <c r="JZW274" s="460"/>
      <c r="JZX274" s="460"/>
      <c r="JZY274" s="460"/>
      <c r="JZZ274" s="460"/>
      <c r="KAA274" s="460"/>
      <c r="KAB274" s="460"/>
      <c r="KAC274" s="460"/>
      <c r="KAD274" s="460"/>
      <c r="KAE274" s="460"/>
      <c r="KAF274" s="460"/>
      <c r="KAG274" s="460"/>
      <c r="KAH274" s="460"/>
      <c r="KAI274" s="460"/>
      <c r="KAJ274" s="460"/>
      <c r="KAK274" s="460"/>
      <c r="KAL274" s="460"/>
      <c r="KAM274" s="460"/>
      <c r="KAN274" s="460"/>
      <c r="KAO274" s="460"/>
      <c r="KAP274" s="460"/>
      <c r="KAQ274" s="460"/>
      <c r="KAR274" s="460"/>
      <c r="KAS274" s="460"/>
      <c r="KAT274" s="460"/>
      <c r="KAU274" s="460"/>
      <c r="KAV274" s="460"/>
      <c r="KAW274" s="460"/>
      <c r="KAX274" s="460"/>
      <c r="KAY274" s="460"/>
      <c r="KAZ274" s="460"/>
      <c r="KBA274" s="460"/>
      <c r="KBB274" s="460"/>
      <c r="KBC274" s="460"/>
      <c r="KBD274" s="460"/>
      <c r="KBE274" s="460"/>
      <c r="KBF274" s="460"/>
      <c r="KBG274" s="460"/>
      <c r="KBH274" s="460"/>
      <c r="KBI274" s="460"/>
      <c r="KBJ274" s="460"/>
      <c r="KBK274" s="460"/>
      <c r="KBL274" s="460"/>
      <c r="KBM274" s="460"/>
      <c r="KBN274" s="460"/>
      <c r="KBO274" s="460"/>
      <c r="KBP274" s="460"/>
      <c r="KBQ274" s="460"/>
      <c r="KBR274" s="460"/>
      <c r="KBS274" s="460"/>
      <c r="KBT274" s="460"/>
      <c r="KBU274" s="460"/>
      <c r="KBV274" s="460"/>
      <c r="KBW274" s="460"/>
      <c r="KBX274" s="460"/>
      <c r="KBY274" s="460"/>
      <c r="KBZ274" s="460"/>
      <c r="KCA274" s="460"/>
      <c r="KCB274" s="460"/>
      <c r="KCC274" s="460"/>
      <c r="KCD274" s="460"/>
      <c r="KCE274" s="460"/>
      <c r="KCF274" s="460"/>
      <c r="KCG274" s="460"/>
      <c r="KCH274" s="460"/>
      <c r="KCI274" s="460"/>
      <c r="KCJ274" s="460"/>
      <c r="KCK274" s="460"/>
      <c r="KCL274" s="460"/>
      <c r="KCM274" s="460"/>
      <c r="KCN274" s="460"/>
      <c r="KCO274" s="460"/>
      <c r="KCP274" s="460"/>
      <c r="KCQ274" s="460"/>
      <c r="KCR274" s="460"/>
      <c r="KCS274" s="460"/>
      <c r="KCT274" s="460"/>
      <c r="KCU274" s="460"/>
      <c r="KCV274" s="460"/>
      <c r="KCW274" s="460"/>
      <c r="KCX274" s="460"/>
      <c r="KCY274" s="460"/>
      <c r="KCZ274" s="460"/>
      <c r="KDA274" s="460"/>
      <c r="KDB274" s="460"/>
      <c r="KDC274" s="460"/>
      <c r="KDD274" s="460"/>
      <c r="KDE274" s="460"/>
      <c r="KDF274" s="460"/>
      <c r="KDG274" s="460"/>
      <c r="KDH274" s="460"/>
      <c r="KDI274" s="460"/>
      <c r="KDJ274" s="460"/>
      <c r="KDK274" s="460"/>
      <c r="KDL274" s="460"/>
      <c r="KDM274" s="460"/>
      <c r="KDN274" s="460"/>
      <c r="KDO274" s="460"/>
      <c r="KDP274" s="460"/>
      <c r="KDQ274" s="460"/>
      <c r="KDR274" s="460"/>
      <c r="KDS274" s="460"/>
      <c r="KDT274" s="460"/>
      <c r="KDU274" s="460"/>
      <c r="KDV274" s="460"/>
      <c r="KDW274" s="460"/>
      <c r="KDX274" s="460"/>
      <c r="KDY274" s="460"/>
      <c r="KDZ274" s="460"/>
      <c r="KEA274" s="460"/>
      <c r="KEB274" s="460"/>
      <c r="KEC274" s="460"/>
      <c r="KED274" s="460"/>
      <c r="KEE274" s="460"/>
      <c r="KEF274" s="460"/>
      <c r="KEG274" s="460"/>
      <c r="KEH274" s="460"/>
      <c r="KEI274" s="460"/>
      <c r="KEJ274" s="460"/>
      <c r="KEK274" s="460"/>
      <c r="KEL274" s="460"/>
      <c r="KEM274" s="460"/>
      <c r="KEN274" s="460"/>
      <c r="KEO274" s="460"/>
      <c r="KEP274" s="460"/>
      <c r="KEQ274" s="460"/>
      <c r="KER274" s="460"/>
      <c r="KES274" s="460"/>
      <c r="KET274" s="460"/>
      <c r="KEU274" s="460"/>
      <c r="KEV274" s="460"/>
      <c r="KEW274" s="460"/>
      <c r="KEX274" s="460"/>
      <c r="KEY274" s="460"/>
      <c r="KEZ274" s="460"/>
      <c r="KFA274" s="460"/>
      <c r="KFB274" s="460"/>
      <c r="KFC274" s="460"/>
      <c r="KFD274" s="460"/>
      <c r="KFE274" s="460"/>
      <c r="KFF274" s="460"/>
      <c r="KFG274" s="460"/>
      <c r="KFH274" s="460"/>
      <c r="KFI274" s="460"/>
      <c r="KFJ274" s="460"/>
      <c r="KFK274" s="460"/>
      <c r="KFL274" s="460"/>
      <c r="KFM274" s="460"/>
      <c r="KFN274" s="460"/>
      <c r="KFO274" s="460"/>
      <c r="KFP274" s="460"/>
      <c r="KFQ274" s="460"/>
      <c r="KFR274" s="460"/>
      <c r="KFS274" s="460"/>
      <c r="KFT274" s="460"/>
      <c r="KFU274" s="460"/>
      <c r="KFV274" s="460"/>
      <c r="KFW274" s="460"/>
      <c r="KFX274" s="460"/>
      <c r="KFY274" s="460"/>
      <c r="KFZ274" s="460"/>
      <c r="KGA274" s="460"/>
      <c r="KGB274" s="460"/>
      <c r="KGC274" s="460"/>
      <c r="KGD274" s="460"/>
      <c r="KGE274" s="460"/>
      <c r="KGF274" s="460"/>
      <c r="KGG274" s="460"/>
      <c r="KGH274" s="460"/>
      <c r="KGI274" s="460"/>
      <c r="KGJ274" s="460"/>
      <c r="KGK274" s="460"/>
      <c r="KGL274" s="460"/>
      <c r="KGM274" s="460"/>
      <c r="KGN274" s="460"/>
      <c r="KGO274" s="460"/>
      <c r="KGP274" s="460"/>
      <c r="KGQ274" s="460"/>
      <c r="KGR274" s="460"/>
      <c r="KGS274" s="460"/>
      <c r="KGT274" s="460"/>
      <c r="KGU274" s="460"/>
      <c r="KGV274" s="460"/>
      <c r="KGW274" s="460"/>
      <c r="KGX274" s="460"/>
      <c r="KGY274" s="460"/>
      <c r="KGZ274" s="460"/>
      <c r="KHA274" s="460"/>
      <c r="KHB274" s="460"/>
      <c r="KHC274" s="460"/>
      <c r="KHD274" s="460"/>
      <c r="KHE274" s="460"/>
      <c r="KHF274" s="460"/>
      <c r="KHG274" s="460"/>
      <c r="KHH274" s="460"/>
      <c r="KHI274" s="460"/>
      <c r="KHJ274" s="460"/>
      <c r="KHK274" s="460"/>
      <c r="KHL274" s="460"/>
      <c r="KHM274" s="460"/>
      <c r="KHN274" s="460"/>
      <c r="KHO274" s="460"/>
      <c r="KHP274" s="460"/>
      <c r="KHQ274" s="460"/>
      <c r="KHR274" s="460"/>
      <c r="KHS274" s="460"/>
      <c r="KHT274" s="460"/>
      <c r="KHU274" s="460"/>
      <c r="KHV274" s="460"/>
      <c r="KHW274" s="460"/>
      <c r="KHX274" s="460"/>
      <c r="KHY274" s="460"/>
      <c r="KHZ274" s="460"/>
      <c r="KIA274" s="460"/>
      <c r="KIB274" s="460"/>
      <c r="KIC274" s="460"/>
      <c r="KID274" s="460"/>
      <c r="KIE274" s="460"/>
      <c r="KIF274" s="460"/>
      <c r="KIG274" s="460"/>
      <c r="KIH274" s="460"/>
      <c r="KII274" s="460"/>
      <c r="KIJ274" s="460"/>
      <c r="KIK274" s="460"/>
      <c r="KIL274" s="460"/>
      <c r="KIM274" s="460"/>
      <c r="KIN274" s="460"/>
      <c r="KIO274" s="460"/>
      <c r="KIP274" s="460"/>
      <c r="KIQ274" s="460"/>
      <c r="KIR274" s="460"/>
      <c r="KIS274" s="460"/>
      <c r="KIT274" s="460"/>
      <c r="KIU274" s="460"/>
      <c r="KIV274" s="460"/>
      <c r="KIW274" s="460"/>
      <c r="KIX274" s="460"/>
      <c r="KIY274" s="460"/>
      <c r="KIZ274" s="460"/>
      <c r="KJA274" s="460"/>
      <c r="KJB274" s="460"/>
      <c r="KJC274" s="460"/>
      <c r="KJD274" s="460"/>
      <c r="KJE274" s="460"/>
      <c r="KJF274" s="460"/>
      <c r="KJG274" s="460"/>
      <c r="KJH274" s="460"/>
      <c r="KJI274" s="460"/>
      <c r="KJJ274" s="460"/>
      <c r="KJK274" s="460"/>
      <c r="KJL274" s="460"/>
      <c r="KJM274" s="460"/>
      <c r="KJN274" s="460"/>
      <c r="KJO274" s="460"/>
      <c r="KJP274" s="460"/>
      <c r="KJQ274" s="460"/>
      <c r="KJR274" s="460"/>
      <c r="KJS274" s="460"/>
      <c r="KJT274" s="460"/>
      <c r="KJU274" s="460"/>
      <c r="KJV274" s="460"/>
      <c r="KJW274" s="460"/>
      <c r="KJX274" s="460"/>
      <c r="KJY274" s="460"/>
      <c r="KJZ274" s="460"/>
      <c r="KKA274" s="460"/>
      <c r="KKB274" s="460"/>
      <c r="KKC274" s="460"/>
      <c r="KKD274" s="460"/>
      <c r="KKE274" s="460"/>
      <c r="KKF274" s="460"/>
      <c r="KKG274" s="460"/>
      <c r="KKH274" s="460"/>
      <c r="KKI274" s="460"/>
      <c r="KKJ274" s="460"/>
      <c r="KKK274" s="460"/>
      <c r="KKL274" s="460"/>
      <c r="KKM274" s="460"/>
      <c r="KKN274" s="460"/>
      <c r="KKO274" s="460"/>
      <c r="KKP274" s="460"/>
      <c r="KKQ274" s="460"/>
      <c r="KKR274" s="460"/>
      <c r="KKS274" s="460"/>
      <c r="KKT274" s="460"/>
      <c r="KKU274" s="460"/>
      <c r="KKV274" s="460"/>
      <c r="KKW274" s="460"/>
      <c r="KKX274" s="460"/>
      <c r="KKY274" s="460"/>
      <c r="KKZ274" s="460"/>
      <c r="KLA274" s="460"/>
      <c r="KLB274" s="460"/>
      <c r="KLC274" s="460"/>
      <c r="KLD274" s="460"/>
      <c r="KLE274" s="460"/>
      <c r="KLF274" s="460"/>
      <c r="KLG274" s="460"/>
      <c r="KLH274" s="460"/>
      <c r="KLI274" s="460"/>
      <c r="KLJ274" s="460"/>
      <c r="KLK274" s="460"/>
      <c r="KLL274" s="460"/>
      <c r="KLM274" s="460"/>
      <c r="KLN274" s="460"/>
      <c r="KLO274" s="460"/>
      <c r="KLP274" s="460"/>
      <c r="KLQ274" s="460"/>
      <c r="KLR274" s="460"/>
      <c r="KLS274" s="460"/>
      <c r="KLT274" s="460"/>
      <c r="KLU274" s="460"/>
      <c r="KLV274" s="460"/>
      <c r="KLW274" s="460"/>
      <c r="KLX274" s="460"/>
      <c r="KLY274" s="460"/>
      <c r="KLZ274" s="460"/>
      <c r="KMA274" s="460"/>
      <c r="KMB274" s="460"/>
      <c r="KMC274" s="460"/>
      <c r="KMD274" s="460"/>
      <c r="KME274" s="460"/>
      <c r="KMF274" s="460"/>
      <c r="KMG274" s="460"/>
      <c r="KMH274" s="460"/>
      <c r="KMI274" s="460"/>
      <c r="KMJ274" s="460"/>
      <c r="KMK274" s="460"/>
      <c r="KML274" s="460"/>
      <c r="KMM274" s="460"/>
      <c r="KMN274" s="460"/>
      <c r="KMO274" s="460"/>
      <c r="KMP274" s="460"/>
      <c r="KMQ274" s="460"/>
      <c r="KMR274" s="460"/>
      <c r="KMS274" s="460"/>
      <c r="KMT274" s="460"/>
      <c r="KMU274" s="460"/>
      <c r="KMV274" s="460"/>
      <c r="KMW274" s="460"/>
      <c r="KMX274" s="460"/>
      <c r="KMY274" s="460"/>
      <c r="KMZ274" s="460"/>
      <c r="KNA274" s="460"/>
      <c r="KNB274" s="460"/>
      <c r="KNC274" s="460"/>
      <c r="KND274" s="460"/>
      <c r="KNE274" s="460"/>
      <c r="KNF274" s="460"/>
      <c r="KNG274" s="460"/>
      <c r="KNH274" s="460"/>
      <c r="KNI274" s="460"/>
      <c r="KNJ274" s="460"/>
      <c r="KNK274" s="460"/>
      <c r="KNL274" s="460"/>
      <c r="KNM274" s="460"/>
      <c r="KNN274" s="460"/>
      <c r="KNO274" s="460"/>
      <c r="KNP274" s="460"/>
      <c r="KNQ274" s="460"/>
      <c r="KNR274" s="460"/>
      <c r="KNS274" s="460"/>
      <c r="KNT274" s="460"/>
      <c r="KNU274" s="460"/>
      <c r="KNV274" s="460"/>
      <c r="KNW274" s="460"/>
      <c r="KNX274" s="460"/>
      <c r="KNY274" s="460"/>
      <c r="KNZ274" s="460"/>
      <c r="KOA274" s="460"/>
      <c r="KOB274" s="460"/>
      <c r="KOC274" s="460"/>
      <c r="KOD274" s="460"/>
      <c r="KOE274" s="460"/>
      <c r="KOF274" s="460"/>
      <c r="KOG274" s="460"/>
      <c r="KOH274" s="460"/>
      <c r="KOI274" s="460"/>
      <c r="KOJ274" s="460"/>
      <c r="KOK274" s="460"/>
      <c r="KOL274" s="460"/>
      <c r="KOM274" s="460"/>
      <c r="KON274" s="460"/>
      <c r="KOO274" s="460"/>
      <c r="KOP274" s="460"/>
      <c r="KOQ274" s="460"/>
      <c r="KOR274" s="460"/>
      <c r="KOS274" s="460"/>
      <c r="KOT274" s="460"/>
      <c r="KOU274" s="460"/>
      <c r="KOV274" s="460"/>
      <c r="KOW274" s="460"/>
      <c r="KOX274" s="460"/>
      <c r="KOY274" s="460"/>
      <c r="KOZ274" s="460"/>
      <c r="KPA274" s="460"/>
      <c r="KPB274" s="460"/>
      <c r="KPC274" s="460"/>
      <c r="KPD274" s="460"/>
      <c r="KPE274" s="460"/>
      <c r="KPF274" s="460"/>
      <c r="KPG274" s="460"/>
      <c r="KPH274" s="460"/>
      <c r="KPI274" s="460"/>
      <c r="KPJ274" s="460"/>
      <c r="KPK274" s="460"/>
      <c r="KPL274" s="460"/>
      <c r="KPM274" s="460"/>
      <c r="KPN274" s="460"/>
      <c r="KPO274" s="460"/>
      <c r="KPP274" s="460"/>
      <c r="KPQ274" s="460"/>
      <c r="KPR274" s="460"/>
      <c r="KPS274" s="460"/>
      <c r="KPT274" s="460"/>
      <c r="KPU274" s="460"/>
      <c r="KPV274" s="460"/>
      <c r="KPW274" s="460"/>
      <c r="KPX274" s="460"/>
      <c r="KPY274" s="460"/>
      <c r="KPZ274" s="460"/>
      <c r="KQA274" s="460"/>
      <c r="KQB274" s="460"/>
      <c r="KQC274" s="460"/>
      <c r="KQD274" s="460"/>
      <c r="KQE274" s="460"/>
      <c r="KQF274" s="460"/>
      <c r="KQG274" s="460"/>
      <c r="KQH274" s="460"/>
      <c r="KQI274" s="460"/>
      <c r="KQJ274" s="460"/>
      <c r="KQK274" s="460"/>
      <c r="KQL274" s="460"/>
      <c r="KQM274" s="460"/>
      <c r="KQN274" s="460"/>
      <c r="KQO274" s="460"/>
      <c r="KQP274" s="460"/>
      <c r="KQQ274" s="460"/>
      <c r="KQR274" s="460"/>
      <c r="KQS274" s="460"/>
      <c r="KQT274" s="460"/>
      <c r="KQU274" s="460"/>
      <c r="KQV274" s="460"/>
      <c r="KQW274" s="460"/>
      <c r="KQX274" s="460"/>
      <c r="KQY274" s="460"/>
      <c r="KQZ274" s="460"/>
      <c r="KRA274" s="460"/>
      <c r="KRB274" s="460"/>
      <c r="KRC274" s="460"/>
      <c r="KRD274" s="460"/>
      <c r="KRE274" s="460"/>
      <c r="KRF274" s="460"/>
      <c r="KRG274" s="460"/>
      <c r="KRH274" s="460"/>
      <c r="KRI274" s="460"/>
      <c r="KRJ274" s="460"/>
      <c r="KRK274" s="460"/>
      <c r="KRL274" s="460"/>
      <c r="KRM274" s="460"/>
      <c r="KRN274" s="460"/>
      <c r="KRO274" s="460"/>
      <c r="KRP274" s="460"/>
      <c r="KRQ274" s="460"/>
      <c r="KRR274" s="460"/>
      <c r="KRS274" s="460"/>
      <c r="KRT274" s="460"/>
      <c r="KRU274" s="460"/>
      <c r="KRV274" s="460"/>
      <c r="KRW274" s="460"/>
      <c r="KRX274" s="460"/>
      <c r="KRY274" s="460"/>
      <c r="KRZ274" s="460"/>
      <c r="KSA274" s="460"/>
      <c r="KSB274" s="460"/>
      <c r="KSC274" s="460"/>
      <c r="KSD274" s="460"/>
      <c r="KSE274" s="460"/>
      <c r="KSF274" s="460"/>
      <c r="KSG274" s="460"/>
      <c r="KSH274" s="460"/>
      <c r="KSI274" s="460"/>
      <c r="KSJ274" s="460"/>
      <c r="KSK274" s="460"/>
      <c r="KSL274" s="460"/>
      <c r="KSM274" s="460"/>
      <c r="KSN274" s="460"/>
      <c r="KSO274" s="460"/>
      <c r="KSP274" s="460"/>
      <c r="KSQ274" s="460"/>
      <c r="KSR274" s="460"/>
      <c r="KSS274" s="460"/>
      <c r="KST274" s="460"/>
      <c r="KSU274" s="460"/>
      <c r="KSV274" s="460"/>
      <c r="KSW274" s="460"/>
      <c r="KSX274" s="460"/>
      <c r="KSY274" s="460"/>
      <c r="KSZ274" s="460"/>
      <c r="KTA274" s="460"/>
      <c r="KTB274" s="460"/>
      <c r="KTC274" s="460"/>
      <c r="KTD274" s="460"/>
      <c r="KTE274" s="460"/>
      <c r="KTF274" s="460"/>
      <c r="KTG274" s="460"/>
      <c r="KTH274" s="460"/>
      <c r="KTI274" s="460"/>
      <c r="KTJ274" s="460"/>
      <c r="KTK274" s="460"/>
      <c r="KTL274" s="460"/>
      <c r="KTM274" s="460"/>
      <c r="KTN274" s="460"/>
      <c r="KTO274" s="460"/>
      <c r="KTP274" s="460"/>
      <c r="KTQ274" s="460"/>
      <c r="KTR274" s="460"/>
      <c r="KTS274" s="460"/>
      <c r="KTT274" s="460"/>
      <c r="KTU274" s="460"/>
      <c r="KTV274" s="460"/>
      <c r="KTW274" s="460"/>
      <c r="KTX274" s="460"/>
      <c r="KTY274" s="460"/>
      <c r="KTZ274" s="460"/>
      <c r="KUA274" s="460"/>
      <c r="KUB274" s="460"/>
      <c r="KUC274" s="460"/>
      <c r="KUD274" s="460"/>
      <c r="KUE274" s="460"/>
      <c r="KUF274" s="460"/>
      <c r="KUG274" s="460"/>
      <c r="KUH274" s="460"/>
      <c r="KUI274" s="460"/>
      <c r="KUJ274" s="460"/>
      <c r="KUK274" s="460"/>
      <c r="KUL274" s="460"/>
      <c r="KUM274" s="460"/>
      <c r="KUN274" s="460"/>
      <c r="KUO274" s="460"/>
      <c r="KUP274" s="460"/>
      <c r="KUQ274" s="460"/>
      <c r="KUR274" s="460"/>
      <c r="KUS274" s="460"/>
      <c r="KUT274" s="460"/>
      <c r="KUU274" s="460"/>
      <c r="KUV274" s="460"/>
      <c r="KUW274" s="460"/>
      <c r="KUX274" s="460"/>
      <c r="KUY274" s="460"/>
      <c r="KUZ274" s="460"/>
      <c r="KVA274" s="460"/>
      <c r="KVB274" s="460"/>
      <c r="KVC274" s="460"/>
      <c r="KVD274" s="460"/>
      <c r="KVE274" s="460"/>
      <c r="KVF274" s="460"/>
      <c r="KVG274" s="460"/>
      <c r="KVH274" s="460"/>
      <c r="KVI274" s="460"/>
      <c r="KVJ274" s="460"/>
      <c r="KVK274" s="460"/>
      <c r="KVL274" s="460"/>
      <c r="KVM274" s="460"/>
      <c r="KVN274" s="460"/>
      <c r="KVO274" s="460"/>
      <c r="KVP274" s="460"/>
      <c r="KVQ274" s="460"/>
      <c r="KVR274" s="460"/>
      <c r="KVS274" s="460"/>
      <c r="KVT274" s="460"/>
      <c r="KVU274" s="460"/>
      <c r="KVV274" s="460"/>
      <c r="KVW274" s="460"/>
      <c r="KVX274" s="460"/>
      <c r="KVY274" s="460"/>
      <c r="KVZ274" s="460"/>
      <c r="KWA274" s="460"/>
      <c r="KWB274" s="460"/>
      <c r="KWC274" s="460"/>
      <c r="KWD274" s="460"/>
      <c r="KWE274" s="460"/>
      <c r="KWF274" s="460"/>
      <c r="KWG274" s="460"/>
      <c r="KWH274" s="460"/>
      <c r="KWI274" s="460"/>
      <c r="KWJ274" s="460"/>
      <c r="KWK274" s="460"/>
      <c r="KWL274" s="460"/>
      <c r="KWM274" s="460"/>
      <c r="KWN274" s="460"/>
      <c r="KWO274" s="460"/>
      <c r="KWP274" s="460"/>
      <c r="KWQ274" s="460"/>
      <c r="KWR274" s="460"/>
      <c r="KWS274" s="460"/>
      <c r="KWT274" s="460"/>
      <c r="KWU274" s="460"/>
      <c r="KWV274" s="460"/>
      <c r="KWW274" s="460"/>
      <c r="KWX274" s="460"/>
      <c r="KWY274" s="460"/>
      <c r="KWZ274" s="460"/>
      <c r="KXA274" s="460"/>
      <c r="KXB274" s="460"/>
      <c r="KXC274" s="460"/>
      <c r="KXD274" s="460"/>
      <c r="KXE274" s="460"/>
      <c r="KXF274" s="460"/>
      <c r="KXG274" s="460"/>
      <c r="KXH274" s="460"/>
      <c r="KXI274" s="460"/>
      <c r="KXJ274" s="460"/>
      <c r="KXK274" s="460"/>
      <c r="KXL274" s="460"/>
      <c r="KXM274" s="460"/>
      <c r="KXN274" s="460"/>
      <c r="KXO274" s="460"/>
      <c r="KXP274" s="460"/>
      <c r="KXQ274" s="460"/>
      <c r="KXR274" s="460"/>
      <c r="KXS274" s="460"/>
      <c r="KXT274" s="460"/>
      <c r="KXU274" s="460"/>
      <c r="KXV274" s="460"/>
      <c r="KXW274" s="460"/>
      <c r="KXX274" s="460"/>
      <c r="KXY274" s="460"/>
      <c r="KXZ274" s="460"/>
      <c r="KYA274" s="460"/>
      <c r="KYB274" s="460"/>
      <c r="KYC274" s="460"/>
      <c r="KYD274" s="460"/>
      <c r="KYE274" s="460"/>
      <c r="KYF274" s="460"/>
      <c r="KYG274" s="460"/>
      <c r="KYH274" s="460"/>
      <c r="KYI274" s="460"/>
      <c r="KYJ274" s="460"/>
      <c r="KYK274" s="460"/>
      <c r="KYL274" s="460"/>
      <c r="KYM274" s="460"/>
      <c r="KYN274" s="460"/>
      <c r="KYO274" s="460"/>
      <c r="KYP274" s="460"/>
      <c r="KYQ274" s="460"/>
      <c r="KYR274" s="460"/>
      <c r="KYS274" s="460"/>
      <c r="KYT274" s="460"/>
      <c r="KYU274" s="460"/>
      <c r="KYV274" s="460"/>
      <c r="KYW274" s="460"/>
      <c r="KYX274" s="460"/>
      <c r="KYY274" s="460"/>
      <c r="KYZ274" s="460"/>
      <c r="KZA274" s="460"/>
      <c r="KZB274" s="460"/>
      <c r="KZC274" s="460"/>
      <c r="KZD274" s="460"/>
      <c r="KZE274" s="460"/>
      <c r="KZF274" s="460"/>
      <c r="KZG274" s="460"/>
      <c r="KZH274" s="460"/>
      <c r="KZI274" s="460"/>
      <c r="KZJ274" s="460"/>
      <c r="KZK274" s="460"/>
      <c r="KZL274" s="460"/>
      <c r="KZM274" s="460"/>
      <c r="KZN274" s="460"/>
      <c r="KZO274" s="460"/>
      <c r="KZP274" s="460"/>
      <c r="KZQ274" s="460"/>
      <c r="KZR274" s="460"/>
      <c r="KZS274" s="460"/>
      <c r="KZT274" s="460"/>
      <c r="KZU274" s="460"/>
      <c r="KZV274" s="460"/>
      <c r="KZW274" s="460"/>
      <c r="KZX274" s="460"/>
      <c r="KZY274" s="460"/>
      <c r="KZZ274" s="460"/>
      <c r="LAA274" s="460"/>
      <c r="LAB274" s="460"/>
      <c r="LAC274" s="460"/>
      <c r="LAD274" s="460"/>
      <c r="LAE274" s="460"/>
      <c r="LAF274" s="460"/>
      <c r="LAG274" s="460"/>
      <c r="LAH274" s="460"/>
      <c r="LAI274" s="460"/>
      <c r="LAJ274" s="460"/>
      <c r="LAK274" s="460"/>
      <c r="LAL274" s="460"/>
      <c r="LAM274" s="460"/>
      <c r="LAN274" s="460"/>
      <c r="LAO274" s="460"/>
      <c r="LAP274" s="460"/>
      <c r="LAQ274" s="460"/>
      <c r="LAR274" s="460"/>
      <c r="LAS274" s="460"/>
      <c r="LAT274" s="460"/>
      <c r="LAU274" s="460"/>
      <c r="LAV274" s="460"/>
      <c r="LAW274" s="460"/>
      <c r="LAX274" s="460"/>
      <c r="LAY274" s="460"/>
      <c r="LAZ274" s="460"/>
      <c r="LBA274" s="460"/>
      <c r="LBB274" s="460"/>
      <c r="LBC274" s="460"/>
      <c r="LBD274" s="460"/>
      <c r="LBE274" s="460"/>
      <c r="LBF274" s="460"/>
      <c r="LBG274" s="460"/>
      <c r="LBH274" s="460"/>
      <c r="LBI274" s="460"/>
      <c r="LBJ274" s="460"/>
      <c r="LBK274" s="460"/>
      <c r="LBL274" s="460"/>
      <c r="LBM274" s="460"/>
      <c r="LBN274" s="460"/>
      <c r="LBO274" s="460"/>
      <c r="LBP274" s="460"/>
      <c r="LBQ274" s="460"/>
      <c r="LBR274" s="460"/>
      <c r="LBS274" s="460"/>
      <c r="LBT274" s="460"/>
      <c r="LBU274" s="460"/>
      <c r="LBV274" s="460"/>
      <c r="LBW274" s="460"/>
      <c r="LBX274" s="460"/>
      <c r="LBY274" s="460"/>
      <c r="LBZ274" s="460"/>
      <c r="LCA274" s="460"/>
      <c r="LCB274" s="460"/>
      <c r="LCC274" s="460"/>
      <c r="LCD274" s="460"/>
      <c r="LCE274" s="460"/>
      <c r="LCF274" s="460"/>
      <c r="LCG274" s="460"/>
      <c r="LCH274" s="460"/>
      <c r="LCI274" s="460"/>
      <c r="LCJ274" s="460"/>
      <c r="LCK274" s="460"/>
      <c r="LCL274" s="460"/>
      <c r="LCM274" s="460"/>
      <c r="LCN274" s="460"/>
      <c r="LCO274" s="460"/>
      <c r="LCP274" s="460"/>
      <c r="LCQ274" s="460"/>
      <c r="LCR274" s="460"/>
      <c r="LCS274" s="460"/>
      <c r="LCT274" s="460"/>
      <c r="LCU274" s="460"/>
      <c r="LCV274" s="460"/>
      <c r="LCW274" s="460"/>
      <c r="LCX274" s="460"/>
      <c r="LCY274" s="460"/>
      <c r="LCZ274" s="460"/>
      <c r="LDA274" s="460"/>
      <c r="LDB274" s="460"/>
      <c r="LDC274" s="460"/>
      <c r="LDD274" s="460"/>
      <c r="LDE274" s="460"/>
      <c r="LDF274" s="460"/>
      <c r="LDG274" s="460"/>
      <c r="LDH274" s="460"/>
      <c r="LDI274" s="460"/>
      <c r="LDJ274" s="460"/>
      <c r="LDK274" s="460"/>
      <c r="LDL274" s="460"/>
      <c r="LDM274" s="460"/>
      <c r="LDN274" s="460"/>
      <c r="LDO274" s="460"/>
      <c r="LDP274" s="460"/>
      <c r="LDQ274" s="460"/>
      <c r="LDR274" s="460"/>
      <c r="LDS274" s="460"/>
      <c r="LDT274" s="460"/>
      <c r="LDU274" s="460"/>
      <c r="LDV274" s="460"/>
      <c r="LDW274" s="460"/>
      <c r="LDX274" s="460"/>
      <c r="LDY274" s="460"/>
      <c r="LDZ274" s="460"/>
      <c r="LEA274" s="460"/>
      <c r="LEB274" s="460"/>
      <c r="LEC274" s="460"/>
      <c r="LED274" s="460"/>
      <c r="LEE274" s="460"/>
      <c r="LEF274" s="460"/>
      <c r="LEG274" s="460"/>
      <c r="LEH274" s="460"/>
      <c r="LEI274" s="460"/>
      <c r="LEJ274" s="460"/>
      <c r="LEK274" s="460"/>
      <c r="LEL274" s="460"/>
      <c r="LEM274" s="460"/>
      <c r="LEN274" s="460"/>
      <c r="LEO274" s="460"/>
      <c r="LEP274" s="460"/>
      <c r="LEQ274" s="460"/>
      <c r="LER274" s="460"/>
      <c r="LES274" s="460"/>
      <c r="LET274" s="460"/>
      <c r="LEU274" s="460"/>
      <c r="LEV274" s="460"/>
      <c r="LEW274" s="460"/>
      <c r="LEX274" s="460"/>
      <c r="LEY274" s="460"/>
      <c r="LEZ274" s="460"/>
      <c r="LFA274" s="460"/>
      <c r="LFB274" s="460"/>
      <c r="LFC274" s="460"/>
      <c r="LFD274" s="460"/>
      <c r="LFE274" s="460"/>
      <c r="LFF274" s="460"/>
      <c r="LFG274" s="460"/>
      <c r="LFH274" s="460"/>
      <c r="LFI274" s="460"/>
      <c r="LFJ274" s="460"/>
      <c r="LFK274" s="460"/>
      <c r="LFL274" s="460"/>
      <c r="LFM274" s="460"/>
      <c r="LFN274" s="460"/>
      <c r="LFO274" s="460"/>
      <c r="LFP274" s="460"/>
      <c r="LFQ274" s="460"/>
      <c r="LFR274" s="460"/>
      <c r="LFS274" s="460"/>
      <c r="LFT274" s="460"/>
      <c r="LFU274" s="460"/>
      <c r="LFV274" s="460"/>
      <c r="LFW274" s="460"/>
      <c r="LFX274" s="460"/>
      <c r="LFY274" s="460"/>
      <c r="LFZ274" s="460"/>
      <c r="LGA274" s="460"/>
      <c r="LGB274" s="460"/>
      <c r="LGC274" s="460"/>
      <c r="LGD274" s="460"/>
      <c r="LGE274" s="460"/>
      <c r="LGF274" s="460"/>
      <c r="LGG274" s="460"/>
      <c r="LGH274" s="460"/>
      <c r="LGI274" s="460"/>
      <c r="LGJ274" s="460"/>
      <c r="LGK274" s="460"/>
      <c r="LGL274" s="460"/>
      <c r="LGM274" s="460"/>
      <c r="LGN274" s="460"/>
      <c r="LGO274" s="460"/>
      <c r="LGP274" s="460"/>
      <c r="LGQ274" s="460"/>
      <c r="LGR274" s="460"/>
      <c r="LGS274" s="460"/>
      <c r="LGT274" s="460"/>
      <c r="LGU274" s="460"/>
      <c r="LGV274" s="460"/>
      <c r="LGW274" s="460"/>
      <c r="LGX274" s="460"/>
      <c r="LGY274" s="460"/>
      <c r="LGZ274" s="460"/>
      <c r="LHA274" s="460"/>
      <c r="LHB274" s="460"/>
      <c r="LHC274" s="460"/>
      <c r="LHD274" s="460"/>
      <c r="LHE274" s="460"/>
      <c r="LHF274" s="460"/>
      <c r="LHG274" s="460"/>
      <c r="LHH274" s="460"/>
      <c r="LHI274" s="460"/>
      <c r="LHJ274" s="460"/>
      <c r="LHK274" s="460"/>
      <c r="LHL274" s="460"/>
      <c r="LHM274" s="460"/>
      <c r="LHN274" s="460"/>
      <c r="LHO274" s="460"/>
      <c r="LHP274" s="460"/>
      <c r="LHQ274" s="460"/>
      <c r="LHR274" s="460"/>
      <c r="LHS274" s="460"/>
      <c r="LHT274" s="460"/>
      <c r="LHU274" s="460"/>
      <c r="LHV274" s="460"/>
      <c r="LHW274" s="460"/>
      <c r="LHX274" s="460"/>
      <c r="LHY274" s="460"/>
      <c r="LHZ274" s="460"/>
      <c r="LIA274" s="460"/>
      <c r="LIB274" s="460"/>
      <c r="LIC274" s="460"/>
      <c r="LID274" s="460"/>
      <c r="LIE274" s="460"/>
      <c r="LIF274" s="460"/>
      <c r="LIG274" s="460"/>
      <c r="LIH274" s="460"/>
      <c r="LII274" s="460"/>
      <c r="LIJ274" s="460"/>
      <c r="LIK274" s="460"/>
      <c r="LIL274" s="460"/>
      <c r="LIM274" s="460"/>
      <c r="LIN274" s="460"/>
      <c r="LIO274" s="460"/>
      <c r="LIP274" s="460"/>
      <c r="LIQ274" s="460"/>
      <c r="LIR274" s="460"/>
      <c r="LIS274" s="460"/>
      <c r="LIT274" s="460"/>
      <c r="LIU274" s="460"/>
      <c r="LIV274" s="460"/>
      <c r="LIW274" s="460"/>
      <c r="LIX274" s="460"/>
      <c r="LIY274" s="460"/>
      <c r="LIZ274" s="460"/>
      <c r="LJA274" s="460"/>
      <c r="LJB274" s="460"/>
      <c r="LJC274" s="460"/>
      <c r="LJD274" s="460"/>
      <c r="LJE274" s="460"/>
      <c r="LJF274" s="460"/>
      <c r="LJG274" s="460"/>
      <c r="LJH274" s="460"/>
      <c r="LJI274" s="460"/>
      <c r="LJJ274" s="460"/>
      <c r="LJK274" s="460"/>
      <c r="LJL274" s="460"/>
      <c r="LJM274" s="460"/>
      <c r="LJN274" s="460"/>
      <c r="LJO274" s="460"/>
      <c r="LJP274" s="460"/>
      <c r="LJQ274" s="460"/>
      <c r="LJR274" s="460"/>
      <c r="LJS274" s="460"/>
      <c r="LJT274" s="460"/>
      <c r="LJU274" s="460"/>
      <c r="LJV274" s="460"/>
      <c r="LJW274" s="460"/>
      <c r="LJX274" s="460"/>
      <c r="LJY274" s="460"/>
      <c r="LJZ274" s="460"/>
      <c r="LKA274" s="460"/>
      <c r="LKB274" s="460"/>
      <c r="LKC274" s="460"/>
      <c r="LKD274" s="460"/>
      <c r="LKE274" s="460"/>
      <c r="LKF274" s="460"/>
      <c r="LKG274" s="460"/>
      <c r="LKH274" s="460"/>
      <c r="LKI274" s="460"/>
      <c r="LKJ274" s="460"/>
      <c r="LKK274" s="460"/>
      <c r="LKL274" s="460"/>
      <c r="LKM274" s="460"/>
      <c r="LKN274" s="460"/>
      <c r="LKO274" s="460"/>
      <c r="LKP274" s="460"/>
      <c r="LKQ274" s="460"/>
      <c r="LKR274" s="460"/>
      <c r="LKS274" s="460"/>
      <c r="LKT274" s="460"/>
      <c r="LKU274" s="460"/>
      <c r="LKV274" s="460"/>
      <c r="LKW274" s="460"/>
      <c r="LKX274" s="460"/>
      <c r="LKY274" s="460"/>
      <c r="LKZ274" s="460"/>
      <c r="LLA274" s="460"/>
      <c r="LLB274" s="460"/>
      <c r="LLC274" s="460"/>
      <c r="LLD274" s="460"/>
      <c r="LLE274" s="460"/>
      <c r="LLF274" s="460"/>
      <c r="LLG274" s="460"/>
      <c r="LLH274" s="460"/>
      <c r="LLI274" s="460"/>
      <c r="LLJ274" s="460"/>
      <c r="LLK274" s="460"/>
      <c r="LLL274" s="460"/>
      <c r="LLM274" s="460"/>
      <c r="LLN274" s="460"/>
      <c r="LLO274" s="460"/>
      <c r="LLP274" s="460"/>
      <c r="LLQ274" s="460"/>
      <c r="LLR274" s="460"/>
      <c r="LLS274" s="460"/>
      <c r="LLT274" s="460"/>
      <c r="LLU274" s="460"/>
      <c r="LLV274" s="460"/>
      <c r="LLW274" s="460"/>
      <c r="LLX274" s="460"/>
      <c r="LLY274" s="460"/>
      <c r="LLZ274" s="460"/>
      <c r="LMA274" s="460"/>
      <c r="LMB274" s="460"/>
      <c r="LMC274" s="460"/>
      <c r="LMD274" s="460"/>
      <c r="LME274" s="460"/>
      <c r="LMF274" s="460"/>
      <c r="LMG274" s="460"/>
      <c r="LMH274" s="460"/>
      <c r="LMI274" s="460"/>
      <c r="LMJ274" s="460"/>
      <c r="LMK274" s="460"/>
      <c r="LML274" s="460"/>
      <c r="LMM274" s="460"/>
      <c r="LMN274" s="460"/>
      <c r="LMO274" s="460"/>
      <c r="LMP274" s="460"/>
      <c r="LMQ274" s="460"/>
      <c r="LMR274" s="460"/>
      <c r="LMS274" s="460"/>
      <c r="LMT274" s="460"/>
      <c r="LMU274" s="460"/>
      <c r="LMV274" s="460"/>
      <c r="LMW274" s="460"/>
      <c r="LMX274" s="460"/>
      <c r="LMY274" s="460"/>
      <c r="LMZ274" s="460"/>
      <c r="LNA274" s="460"/>
      <c r="LNB274" s="460"/>
      <c r="LNC274" s="460"/>
      <c r="LND274" s="460"/>
      <c r="LNE274" s="460"/>
      <c r="LNF274" s="460"/>
      <c r="LNG274" s="460"/>
      <c r="LNH274" s="460"/>
      <c r="LNI274" s="460"/>
      <c r="LNJ274" s="460"/>
      <c r="LNK274" s="460"/>
      <c r="LNL274" s="460"/>
      <c r="LNM274" s="460"/>
      <c r="LNN274" s="460"/>
      <c r="LNO274" s="460"/>
      <c r="LNP274" s="460"/>
      <c r="LNQ274" s="460"/>
      <c r="LNR274" s="460"/>
      <c r="LNS274" s="460"/>
      <c r="LNT274" s="460"/>
      <c r="LNU274" s="460"/>
      <c r="LNV274" s="460"/>
      <c r="LNW274" s="460"/>
      <c r="LNX274" s="460"/>
      <c r="LNY274" s="460"/>
      <c r="LNZ274" s="460"/>
      <c r="LOA274" s="460"/>
      <c r="LOB274" s="460"/>
      <c r="LOC274" s="460"/>
      <c r="LOD274" s="460"/>
      <c r="LOE274" s="460"/>
      <c r="LOF274" s="460"/>
      <c r="LOG274" s="460"/>
      <c r="LOH274" s="460"/>
      <c r="LOI274" s="460"/>
      <c r="LOJ274" s="460"/>
      <c r="LOK274" s="460"/>
      <c r="LOL274" s="460"/>
      <c r="LOM274" s="460"/>
      <c r="LON274" s="460"/>
      <c r="LOO274" s="460"/>
      <c r="LOP274" s="460"/>
      <c r="LOQ274" s="460"/>
      <c r="LOR274" s="460"/>
      <c r="LOS274" s="460"/>
      <c r="LOT274" s="460"/>
      <c r="LOU274" s="460"/>
      <c r="LOV274" s="460"/>
      <c r="LOW274" s="460"/>
      <c r="LOX274" s="460"/>
      <c r="LOY274" s="460"/>
      <c r="LOZ274" s="460"/>
      <c r="LPA274" s="460"/>
      <c r="LPB274" s="460"/>
      <c r="LPC274" s="460"/>
      <c r="LPD274" s="460"/>
      <c r="LPE274" s="460"/>
      <c r="LPF274" s="460"/>
      <c r="LPG274" s="460"/>
      <c r="LPH274" s="460"/>
      <c r="LPI274" s="460"/>
      <c r="LPJ274" s="460"/>
      <c r="LPK274" s="460"/>
      <c r="LPL274" s="460"/>
      <c r="LPM274" s="460"/>
      <c r="LPN274" s="460"/>
      <c r="LPO274" s="460"/>
      <c r="LPP274" s="460"/>
      <c r="LPQ274" s="460"/>
      <c r="LPR274" s="460"/>
      <c r="LPS274" s="460"/>
      <c r="LPT274" s="460"/>
      <c r="LPU274" s="460"/>
      <c r="LPV274" s="460"/>
      <c r="LPW274" s="460"/>
      <c r="LPX274" s="460"/>
      <c r="LPY274" s="460"/>
      <c r="LPZ274" s="460"/>
      <c r="LQA274" s="460"/>
      <c r="LQB274" s="460"/>
      <c r="LQC274" s="460"/>
      <c r="LQD274" s="460"/>
      <c r="LQE274" s="460"/>
      <c r="LQF274" s="460"/>
      <c r="LQG274" s="460"/>
      <c r="LQH274" s="460"/>
      <c r="LQI274" s="460"/>
      <c r="LQJ274" s="460"/>
      <c r="LQK274" s="460"/>
      <c r="LQL274" s="460"/>
      <c r="LQM274" s="460"/>
      <c r="LQN274" s="460"/>
      <c r="LQO274" s="460"/>
      <c r="LQP274" s="460"/>
      <c r="LQQ274" s="460"/>
      <c r="LQR274" s="460"/>
      <c r="LQS274" s="460"/>
      <c r="LQT274" s="460"/>
      <c r="LQU274" s="460"/>
      <c r="LQV274" s="460"/>
      <c r="LQW274" s="460"/>
      <c r="LQX274" s="460"/>
      <c r="LQY274" s="460"/>
      <c r="LQZ274" s="460"/>
      <c r="LRA274" s="460"/>
      <c r="LRB274" s="460"/>
      <c r="LRC274" s="460"/>
      <c r="LRD274" s="460"/>
      <c r="LRE274" s="460"/>
      <c r="LRF274" s="460"/>
      <c r="LRG274" s="460"/>
      <c r="LRH274" s="460"/>
      <c r="LRI274" s="460"/>
      <c r="LRJ274" s="460"/>
      <c r="LRK274" s="460"/>
      <c r="LRL274" s="460"/>
      <c r="LRM274" s="460"/>
      <c r="LRN274" s="460"/>
      <c r="LRO274" s="460"/>
      <c r="LRP274" s="460"/>
      <c r="LRQ274" s="460"/>
      <c r="LRR274" s="460"/>
      <c r="LRS274" s="460"/>
      <c r="LRT274" s="460"/>
      <c r="LRU274" s="460"/>
      <c r="LRV274" s="460"/>
      <c r="LRW274" s="460"/>
      <c r="LRX274" s="460"/>
      <c r="LRY274" s="460"/>
      <c r="LRZ274" s="460"/>
      <c r="LSA274" s="460"/>
      <c r="LSB274" s="460"/>
      <c r="LSC274" s="460"/>
      <c r="LSD274" s="460"/>
      <c r="LSE274" s="460"/>
      <c r="LSF274" s="460"/>
      <c r="LSG274" s="460"/>
      <c r="LSH274" s="460"/>
      <c r="LSI274" s="460"/>
      <c r="LSJ274" s="460"/>
      <c r="LSK274" s="460"/>
      <c r="LSL274" s="460"/>
      <c r="LSM274" s="460"/>
      <c r="LSN274" s="460"/>
      <c r="LSO274" s="460"/>
      <c r="LSP274" s="460"/>
      <c r="LSQ274" s="460"/>
      <c r="LSR274" s="460"/>
      <c r="LSS274" s="460"/>
      <c r="LST274" s="460"/>
      <c r="LSU274" s="460"/>
      <c r="LSV274" s="460"/>
      <c r="LSW274" s="460"/>
      <c r="LSX274" s="460"/>
      <c r="LSY274" s="460"/>
      <c r="LSZ274" s="460"/>
      <c r="LTA274" s="460"/>
      <c r="LTB274" s="460"/>
      <c r="LTC274" s="460"/>
      <c r="LTD274" s="460"/>
      <c r="LTE274" s="460"/>
      <c r="LTF274" s="460"/>
      <c r="LTG274" s="460"/>
      <c r="LTH274" s="460"/>
      <c r="LTI274" s="460"/>
      <c r="LTJ274" s="460"/>
      <c r="LTK274" s="460"/>
      <c r="LTL274" s="460"/>
      <c r="LTM274" s="460"/>
      <c r="LTN274" s="460"/>
      <c r="LTO274" s="460"/>
      <c r="LTP274" s="460"/>
      <c r="LTQ274" s="460"/>
      <c r="LTR274" s="460"/>
      <c r="LTS274" s="460"/>
      <c r="LTT274" s="460"/>
      <c r="LTU274" s="460"/>
      <c r="LTV274" s="460"/>
      <c r="LTW274" s="460"/>
      <c r="LTX274" s="460"/>
      <c r="LTY274" s="460"/>
      <c r="LTZ274" s="460"/>
      <c r="LUA274" s="460"/>
      <c r="LUB274" s="460"/>
      <c r="LUC274" s="460"/>
      <c r="LUD274" s="460"/>
      <c r="LUE274" s="460"/>
      <c r="LUF274" s="460"/>
      <c r="LUG274" s="460"/>
      <c r="LUH274" s="460"/>
      <c r="LUI274" s="460"/>
      <c r="LUJ274" s="460"/>
      <c r="LUK274" s="460"/>
      <c r="LUL274" s="460"/>
      <c r="LUM274" s="460"/>
      <c r="LUN274" s="460"/>
      <c r="LUO274" s="460"/>
      <c r="LUP274" s="460"/>
      <c r="LUQ274" s="460"/>
      <c r="LUR274" s="460"/>
      <c r="LUS274" s="460"/>
      <c r="LUT274" s="460"/>
      <c r="LUU274" s="460"/>
      <c r="LUV274" s="460"/>
      <c r="LUW274" s="460"/>
      <c r="LUX274" s="460"/>
      <c r="LUY274" s="460"/>
      <c r="LUZ274" s="460"/>
      <c r="LVA274" s="460"/>
      <c r="LVB274" s="460"/>
      <c r="LVC274" s="460"/>
      <c r="LVD274" s="460"/>
      <c r="LVE274" s="460"/>
      <c r="LVF274" s="460"/>
      <c r="LVG274" s="460"/>
      <c r="LVH274" s="460"/>
      <c r="LVI274" s="460"/>
      <c r="LVJ274" s="460"/>
      <c r="LVK274" s="460"/>
      <c r="LVL274" s="460"/>
      <c r="LVM274" s="460"/>
      <c r="LVN274" s="460"/>
      <c r="LVO274" s="460"/>
      <c r="LVP274" s="460"/>
      <c r="LVQ274" s="460"/>
      <c r="LVR274" s="460"/>
      <c r="LVS274" s="460"/>
      <c r="LVT274" s="460"/>
      <c r="LVU274" s="460"/>
      <c r="LVV274" s="460"/>
      <c r="LVW274" s="460"/>
      <c r="LVX274" s="460"/>
      <c r="LVY274" s="460"/>
      <c r="LVZ274" s="460"/>
      <c r="LWA274" s="460"/>
      <c r="LWB274" s="460"/>
      <c r="LWC274" s="460"/>
      <c r="LWD274" s="460"/>
      <c r="LWE274" s="460"/>
      <c r="LWF274" s="460"/>
      <c r="LWG274" s="460"/>
      <c r="LWH274" s="460"/>
      <c r="LWI274" s="460"/>
      <c r="LWJ274" s="460"/>
      <c r="LWK274" s="460"/>
      <c r="LWL274" s="460"/>
      <c r="LWM274" s="460"/>
      <c r="LWN274" s="460"/>
      <c r="LWO274" s="460"/>
      <c r="LWP274" s="460"/>
      <c r="LWQ274" s="460"/>
      <c r="LWR274" s="460"/>
      <c r="LWS274" s="460"/>
      <c r="LWT274" s="460"/>
      <c r="LWU274" s="460"/>
      <c r="LWV274" s="460"/>
      <c r="LWW274" s="460"/>
      <c r="LWX274" s="460"/>
      <c r="LWY274" s="460"/>
      <c r="LWZ274" s="460"/>
      <c r="LXA274" s="460"/>
      <c r="LXB274" s="460"/>
      <c r="LXC274" s="460"/>
      <c r="LXD274" s="460"/>
      <c r="LXE274" s="460"/>
      <c r="LXF274" s="460"/>
      <c r="LXG274" s="460"/>
      <c r="LXH274" s="460"/>
      <c r="LXI274" s="460"/>
      <c r="LXJ274" s="460"/>
      <c r="LXK274" s="460"/>
      <c r="LXL274" s="460"/>
      <c r="LXM274" s="460"/>
      <c r="LXN274" s="460"/>
      <c r="LXO274" s="460"/>
      <c r="LXP274" s="460"/>
      <c r="LXQ274" s="460"/>
      <c r="LXR274" s="460"/>
      <c r="LXS274" s="460"/>
      <c r="LXT274" s="460"/>
      <c r="LXU274" s="460"/>
      <c r="LXV274" s="460"/>
      <c r="LXW274" s="460"/>
      <c r="LXX274" s="460"/>
      <c r="LXY274" s="460"/>
      <c r="LXZ274" s="460"/>
      <c r="LYA274" s="460"/>
      <c r="LYB274" s="460"/>
      <c r="LYC274" s="460"/>
      <c r="LYD274" s="460"/>
      <c r="LYE274" s="460"/>
      <c r="LYF274" s="460"/>
      <c r="LYG274" s="460"/>
      <c r="LYH274" s="460"/>
      <c r="LYI274" s="460"/>
      <c r="LYJ274" s="460"/>
      <c r="LYK274" s="460"/>
      <c r="LYL274" s="460"/>
      <c r="LYM274" s="460"/>
      <c r="LYN274" s="460"/>
      <c r="LYO274" s="460"/>
      <c r="LYP274" s="460"/>
      <c r="LYQ274" s="460"/>
      <c r="LYR274" s="460"/>
      <c r="LYS274" s="460"/>
      <c r="LYT274" s="460"/>
      <c r="LYU274" s="460"/>
      <c r="LYV274" s="460"/>
      <c r="LYW274" s="460"/>
      <c r="LYX274" s="460"/>
      <c r="LYY274" s="460"/>
      <c r="LYZ274" s="460"/>
      <c r="LZA274" s="460"/>
      <c r="LZB274" s="460"/>
      <c r="LZC274" s="460"/>
      <c r="LZD274" s="460"/>
      <c r="LZE274" s="460"/>
      <c r="LZF274" s="460"/>
      <c r="LZG274" s="460"/>
      <c r="LZH274" s="460"/>
      <c r="LZI274" s="460"/>
      <c r="LZJ274" s="460"/>
      <c r="LZK274" s="460"/>
      <c r="LZL274" s="460"/>
      <c r="LZM274" s="460"/>
      <c r="LZN274" s="460"/>
      <c r="LZO274" s="460"/>
      <c r="LZP274" s="460"/>
      <c r="LZQ274" s="460"/>
      <c r="LZR274" s="460"/>
      <c r="LZS274" s="460"/>
      <c r="LZT274" s="460"/>
      <c r="LZU274" s="460"/>
      <c r="LZV274" s="460"/>
      <c r="LZW274" s="460"/>
      <c r="LZX274" s="460"/>
      <c r="LZY274" s="460"/>
      <c r="LZZ274" s="460"/>
      <c r="MAA274" s="460"/>
      <c r="MAB274" s="460"/>
      <c r="MAC274" s="460"/>
      <c r="MAD274" s="460"/>
      <c r="MAE274" s="460"/>
      <c r="MAF274" s="460"/>
      <c r="MAG274" s="460"/>
      <c r="MAH274" s="460"/>
      <c r="MAI274" s="460"/>
      <c r="MAJ274" s="460"/>
      <c r="MAK274" s="460"/>
      <c r="MAL274" s="460"/>
      <c r="MAM274" s="460"/>
      <c r="MAN274" s="460"/>
      <c r="MAO274" s="460"/>
      <c r="MAP274" s="460"/>
      <c r="MAQ274" s="460"/>
      <c r="MAR274" s="460"/>
      <c r="MAS274" s="460"/>
      <c r="MAT274" s="460"/>
      <c r="MAU274" s="460"/>
      <c r="MAV274" s="460"/>
      <c r="MAW274" s="460"/>
      <c r="MAX274" s="460"/>
      <c r="MAY274" s="460"/>
      <c r="MAZ274" s="460"/>
      <c r="MBA274" s="460"/>
      <c r="MBB274" s="460"/>
      <c r="MBC274" s="460"/>
      <c r="MBD274" s="460"/>
      <c r="MBE274" s="460"/>
      <c r="MBF274" s="460"/>
      <c r="MBG274" s="460"/>
      <c r="MBH274" s="460"/>
      <c r="MBI274" s="460"/>
      <c r="MBJ274" s="460"/>
      <c r="MBK274" s="460"/>
      <c r="MBL274" s="460"/>
      <c r="MBM274" s="460"/>
      <c r="MBN274" s="460"/>
      <c r="MBO274" s="460"/>
      <c r="MBP274" s="460"/>
      <c r="MBQ274" s="460"/>
      <c r="MBR274" s="460"/>
      <c r="MBS274" s="460"/>
      <c r="MBT274" s="460"/>
      <c r="MBU274" s="460"/>
      <c r="MBV274" s="460"/>
      <c r="MBW274" s="460"/>
      <c r="MBX274" s="460"/>
      <c r="MBY274" s="460"/>
      <c r="MBZ274" s="460"/>
      <c r="MCA274" s="460"/>
      <c r="MCB274" s="460"/>
      <c r="MCC274" s="460"/>
      <c r="MCD274" s="460"/>
      <c r="MCE274" s="460"/>
      <c r="MCF274" s="460"/>
      <c r="MCG274" s="460"/>
      <c r="MCH274" s="460"/>
      <c r="MCI274" s="460"/>
      <c r="MCJ274" s="460"/>
      <c r="MCK274" s="460"/>
      <c r="MCL274" s="460"/>
      <c r="MCM274" s="460"/>
      <c r="MCN274" s="460"/>
      <c r="MCO274" s="460"/>
      <c r="MCP274" s="460"/>
      <c r="MCQ274" s="460"/>
      <c r="MCR274" s="460"/>
      <c r="MCS274" s="460"/>
      <c r="MCT274" s="460"/>
      <c r="MCU274" s="460"/>
      <c r="MCV274" s="460"/>
      <c r="MCW274" s="460"/>
      <c r="MCX274" s="460"/>
      <c r="MCY274" s="460"/>
      <c r="MCZ274" s="460"/>
      <c r="MDA274" s="460"/>
      <c r="MDB274" s="460"/>
      <c r="MDC274" s="460"/>
      <c r="MDD274" s="460"/>
      <c r="MDE274" s="460"/>
      <c r="MDF274" s="460"/>
      <c r="MDG274" s="460"/>
      <c r="MDH274" s="460"/>
      <c r="MDI274" s="460"/>
      <c r="MDJ274" s="460"/>
      <c r="MDK274" s="460"/>
      <c r="MDL274" s="460"/>
      <c r="MDM274" s="460"/>
      <c r="MDN274" s="460"/>
      <c r="MDO274" s="460"/>
      <c r="MDP274" s="460"/>
      <c r="MDQ274" s="460"/>
      <c r="MDR274" s="460"/>
      <c r="MDS274" s="460"/>
      <c r="MDT274" s="460"/>
      <c r="MDU274" s="460"/>
      <c r="MDV274" s="460"/>
      <c r="MDW274" s="460"/>
      <c r="MDX274" s="460"/>
      <c r="MDY274" s="460"/>
      <c r="MDZ274" s="460"/>
      <c r="MEA274" s="460"/>
      <c r="MEB274" s="460"/>
      <c r="MEC274" s="460"/>
      <c r="MED274" s="460"/>
      <c r="MEE274" s="460"/>
      <c r="MEF274" s="460"/>
      <c r="MEG274" s="460"/>
      <c r="MEH274" s="460"/>
      <c r="MEI274" s="460"/>
      <c r="MEJ274" s="460"/>
      <c r="MEK274" s="460"/>
      <c r="MEL274" s="460"/>
      <c r="MEM274" s="460"/>
      <c r="MEN274" s="460"/>
      <c r="MEO274" s="460"/>
      <c r="MEP274" s="460"/>
      <c r="MEQ274" s="460"/>
      <c r="MER274" s="460"/>
      <c r="MES274" s="460"/>
      <c r="MET274" s="460"/>
      <c r="MEU274" s="460"/>
      <c r="MEV274" s="460"/>
      <c r="MEW274" s="460"/>
      <c r="MEX274" s="460"/>
      <c r="MEY274" s="460"/>
      <c r="MEZ274" s="460"/>
      <c r="MFA274" s="460"/>
      <c r="MFB274" s="460"/>
      <c r="MFC274" s="460"/>
      <c r="MFD274" s="460"/>
      <c r="MFE274" s="460"/>
      <c r="MFF274" s="460"/>
      <c r="MFG274" s="460"/>
      <c r="MFH274" s="460"/>
      <c r="MFI274" s="460"/>
      <c r="MFJ274" s="460"/>
      <c r="MFK274" s="460"/>
      <c r="MFL274" s="460"/>
      <c r="MFM274" s="460"/>
      <c r="MFN274" s="460"/>
      <c r="MFO274" s="460"/>
      <c r="MFP274" s="460"/>
      <c r="MFQ274" s="460"/>
      <c r="MFR274" s="460"/>
      <c r="MFS274" s="460"/>
      <c r="MFT274" s="460"/>
      <c r="MFU274" s="460"/>
      <c r="MFV274" s="460"/>
      <c r="MFW274" s="460"/>
      <c r="MFX274" s="460"/>
      <c r="MFY274" s="460"/>
      <c r="MFZ274" s="460"/>
      <c r="MGA274" s="460"/>
      <c r="MGB274" s="460"/>
      <c r="MGC274" s="460"/>
      <c r="MGD274" s="460"/>
      <c r="MGE274" s="460"/>
      <c r="MGF274" s="460"/>
      <c r="MGG274" s="460"/>
      <c r="MGH274" s="460"/>
      <c r="MGI274" s="460"/>
      <c r="MGJ274" s="460"/>
      <c r="MGK274" s="460"/>
      <c r="MGL274" s="460"/>
      <c r="MGM274" s="460"/>
      <c r="MGN274" s="460"/>
      <c r="MGO274" s="460"/>
      <c r="MGP274" s="460"/>
      <c r="MGQ274" s="460"/>
      <c r="MGR274" s="460"/>
      <c r="MGS274" s="460"/>
      <c r="MGT274" s="460"/>
      <c r="MGU274" s="460"/>
      <c r="MGV274" s="460"/>
      <c r="MGW274" s="460"/>
      <c r="MGX274" s="460"/>
      <c r="MGY274" s="460"/>
      <c r="MGZ274" s="460"/>
      <c r="MHA274" s="460"/>
      <c r="MHB274" s="460"/>
      <c r="MHC274" s="460"/>
      <c r="MHD274" s="460"/>
      <c r="MHE274" s="460"/>
      <c r="MHF274" s="460"/>
      <c r="MHG274" s="460"/>
      <c r="MHH274" s="460"/>
      <c r="MHI274" s="460"/>
      <c r="MHJ274" s="460"/>
      <c r="MHK274" s="460"/>
      <c r="MHL274" s="460"/>
      <c r="MHM274" s="460"/>
      <c r="MHN274" s="460"/>
      <c r="MHO274" s="460"/>
      <c r="MHP274" s="460"/>
      <c r="MHQ274" s="460"/>
      <c r="MHR274" s="460"/>
      <c r="MHS274" s="460"/>
      <c r="MHT274" s="460"/>
      <c r="MHU274" s="460"/>
      <c r="MHV274" s="460"/>
      <c r="MHW274" s="460"/>
      <c r="MHX274" s="460"/>
      <c r="MHY274" s="460"/>
      <c r="MHZ274" s="460"/>
      <c r="MIA274" s="460"/>
      <c r="MIB274" s="460"/>
      <c r="MIC274" s="460"/>
      <c r="MID274" s="460"/>
      <c r="MIE274" s="460"/>
      <c r="MIF274" s="460"/>
      <c r="MIG274" s="460"/>
      <c r="MIH274" s="460"/>
      <c r="MII274" s="460"/>
      <c r="MIJ274" s="460"/>
      <c r="MIK274" s="460"/>
      <c r="MIL274" s="460"/>
      <c r="MIM274" s="460"/>
      <c r="MIN274" s="460"/>
      <c r="MIO274" s="460"/>
      <c r="MIP274" s="460"/>
      <c r="MIQ274" s="460"/>
      <c r="MIR274" s="460"/>
      <c r="MIS274" s="460"/>
      <c r="MIT274" s="460"/>
      <c r="MIU274" s="460"/>
      <c r="MIV274" s="460"/>
      <c r="MIW274" s="460"/>
      <c r="MIX274" s="460"/>
      <c r="MIY274" s="460"/>
      <c r="MIZ274" s="460"/>
      <c r="MJA274" s="460"/>
      <c r="MJB274" s="460"/>
      <c r="MJC274" s="460"/>
      <c r="MJD274" s="460"/>
      <c r="MJE274" s="460"/>
      <c r="MJF274" s="460"/>
      <c r="MJG274" s="460"/>
      <c r="MJH274" s="460"/>
      <c r="MJI274" s="460"/>
      <c r="MJJ274" s="460"/>
      <c r="MJK274" s="460"/>
      <c r="MJL274" s="460"/>
      <c r="MJM274" s="460"/>
      <c r="MJN274" s="460"/>
      <c r="MJO274" s="460"/>
      <c r="MJP274" s="460"/>
      <c r="MJQ274" s="460"/>
      <c r="MJR274" s="460"/>
      <c r="MJS274" s="460"/>
      <c r="MJT274" s="460"/>
      <c r="MJU274" s="460"/>
      <c r="MJV274" s="460"/>
      <c r="MJW274" s="460"/>
      <c r="MJX274" s="460"/>
      <c r="MJY274" s="460"/>
      <c r="MJZ274" s="460"/>
      <c r="MKA274" s="460"/>
      <c r="MKB274" s="460"/>
      <c r="MKC274" s="460"/>
      <c r="MKD274" s="460"/>
      <c r="MKE274" s="460"/>
      <c r="MKF274" s="460"/>
      <c r="MKG274" s="460"/>
      <c r="MKH274" s="460"/>
      <c r="MKI274" s="460"/>
      <c r="MKJ274" s="460"/>
      <c r="MKK274" s="460"/>
      <c r="MKL274" s="460"/>
      <c r="MKM274" s="460"/>
      <c r="MKN274" s="460"/>
      <c r="MKO274" s="460"/>
      <c r="MKP274" s="460"/>
      <c r="MKQ274" s="460"/>
      <c r="MKR274" s="460"/>
      <c r="MKS274" s="460"/>
      <c r="MKT274" s="460"/>
      <c r="MKU274" s="460"/>
      <c r="MKV274" s="460"/>
      <c r="MKW274" s="460"/>
      <c r="MKX274" s="460"/>
      <c r="MKY274" s="460"/>
      <c r="MKZ274" s="460"/>
      <c r="MLA274" s="460"/>
      <c r="MLB274" s="460"/>
      <c r="MLC274" s="460"/>
      <c r="MLD274" s="460"/>
      <c r="MLE274" s="460"/>
      <c r="MLF274" s="460"/>
      <c r="MLG274" s="460"/>
      <c r="MLH274" s="460"/>
      <c r="MLI274" s="460"/>
      <c r="MLJ274" s="460"/>
      <c r="MLK274" s="460"/>
      <c r="MLL274" s="460"/>
      <c r="MLM274" s="460"/>
      <c r="MLN274" s="460"/>
      <c r="MLO274" s="460"/>
      <c r="MLP274" s="460"/>
      <c r="MLQ274" s="460"/>
      <c r="MLR274" s="460"/>
      <c r="MLS274" s="460"/>
      <c r="MLT274" s="460"/>
      <c r="MLU274" s="460"/>
      <c r="MLV274" s="460"/>
      <c r="MLW274" s="460"/>
      <c r="MLX274" s="460"/>
      <c r="MLY274" s="460"/>
      <c r="MLZ274" s="460"/>
      <c r="MMA274" s="460"/>
      <c r="MMB274" s="460"/>
      <c r="MMC274" s="460"/>
      <c r="MMD274" s="460"/>
      <c r="MME274" s="460"/>
      <c r="MMF274" s="460"/>
      <c r="MMG274" s="460"/>
      <c r="MMH274" s="460"/>
      <c r="MMI274" s="460"/>
      <c r="MMJ274" s="460"/>
      <c r="MMK274" s="460"/>
      <c r="MML274" s="460"/>
      <c r="MMM274" s="460"/>
      <c r="MMN274" s="460"/>
      <c r="MMO274" s="460"/>
      <c r="MMP274" s="460"/>
      <c r="MMQ274" s="460"/>
      <c r="MMR274" s="460"/>
      <c r="MMS274" s="460"/>
      <c r="MMT274" s="460"/>
      <c r="MMU274" s="460"/>
      <c r="MMV274" s="460"/>
      <c r="MMW274" s="460"/>
      <c r="MMX274" s="460"/>
      <c r="MMY274" s="460"/>
      <c r="MMZ274" s="460"/>
      <c r="MNA274" s="460"/>
      <c r="MNB274" s="460"/>
      <c r="MNC274" s="460"/>
      <c r="MND274" s="460"/>
      <c r="MNE274" s="460"/>
      <c r="MNF274" s="460"/>
      <c r="MNG274" s="460"/>
      <c r="MNH274" s="460"/>
      <c r="MNI274" s="460"/>
      <c r="MNJ274" s="460"/>
      <c r="MNK274" s="460"/>
      <c r="MNL274" s="460"/>
      <c r="MNM274" s="460"/>
      <c r="MNN274" s="460"/>
      <c r="MNO274" s="460"/>
      <c r="MNP274" s="460"/>
      <c r="MNQ274" s="460"/>
      <c r="MNR274" s="460"/>
      <c r="MNS274" s="460"/>
      <c r="MNT274" s="460"/>
      <c r="MNU274" s="460"/>
      <c r="MNV274" s="460"/>
      <c r="MNW274" s="460"/>
      <c r="MNX274" s="460"/>
      <c r="MNY274" s="460"/>
      <c r="MNZ274" s="460"/>
      <c r="MOA274" s="460"/>
      <c r="MOB274" s="460"/>
      <c r="MOC274" s="460"/>
      <c r="MOD274" s="460"/>
      <c r="MOE274" s="460"/>
      <c r="MOF274" s="460"/>
      <c r="MOG274" s="460"/>
      <c r="MOH274" s="460"/>
      <c r="MOI274" s="460"/>
      <c r="MOJ274" s="460"/>
      <c r="MOK274" s="460"/>
      <c r="MOL274" s="460"/>
      <c r="MOM274" s="460"/>
      <c r="MON274" s="460"/>
      <c r="MOO274" s="460"/>
      <c r="MOP274" s="460"/>
      <c r="MOQ274" s="460"/>
      <c r="MOR274" s="460"/>
      <c r="MOS274" s="460"/>
      <c r="MOT274" s="460"/>
      <c r="MOU274" s="460"/>
      <c r="MOV274" s="460"/>
      <c r="MOW274" s="460"/>
      <c r="MOX274" s="460"/>
      <c r="MOY274" s="460"/>
      <c r="MOZ274" s="460"/>
      <c r="MPA274" s="460"/>
      <c r="MPB274" s="460"/>
      <c r="MPC274" s="460"/>
      <c r="MPD274" s="460"/>
      <c r="MPE274" s="460"/>
      <c r="MPF274" s="460"/>
      <c r="MPG274" s="460"/>
      <c r="MPH274" s="460"/>
      <c r="MPI274" s="460"/>
      <c r="MPJ274" s="460"/>
      <c r="MPK274" s="460"/>
      <c r="MPL274" s="460"/>
      <c r="MPM274" s="460"/>
      <c r="MPN274" s="460"/>
      <c r="MPO274" s="460"/>
      <c r="MPP274" s="460"/>
      <c r="MPQ274" s="460"/>
      <c r="MPR274" s="460"/>
      <c r="MPS274" s="460"/>
      <c r="MPT274" s="460"/>
      <c r="MPU274" s="460"/>
      <c r="MPV274" s="460"/>
      <c r="MPW274" s="460"/>
      <c r="MPX274" s="460"/>
      <c r="MPY274" s="460"/>
      <c r="MPZ274" s="460"/>
      <c r="MQA274" s="460"/>
      <c r="MQB274" s="460"/>
      <c r="MQC274" s="460"/>
      <c r="MQD274" s="460"/>
      <c r="MQE274" s="460"/>
      <c r="MQF274" s="460"/>
      <c r="MQG274" s="460"/>
      <c r="MQH274" s="460"/>
      <c r="MQI274" s="460"/>
      <c r="MQJ274" s="460"/>
      <c r="MQK274" s="460"/>
      <c r="MQL274" s="460"/>
      <c r="MQM274" s="460"/>
      <c r="MQN274" s="460"/>
      <c r="MQO274" s="460"/>
      <c r="MQP274" s="460"/>
      <c r="MQQ274" s="460"/>
      <c r="MQR274" s="460"/>
      <c r="MQS274" s="460"/>
      <c r="MQT274" s="460"/>
      <c r="MQU274" s="460"/>
      <c r="MQV274" s="460"/>
      <c r="MQW274" s="460"/>
      <c r="MQX274" s="460"/>
      <c r="MQY274" s="460"/>
      <c r="MQZ274" s="460"/>
      <c r="MRA274" s="460"/>
      <c r="MRB274" s="460"/>
      <c r="MRC274" s="460"/>
      <c r="MRD274" s="460"/>
      <c r="MRE274" s="460"/>
      <c r="MRF274" s="460"/>
      <c r="MRG274" s="460"/>
      <c r="MRH274" s="460"/>
      <c r="MRI274" s="460"/>
      <c r="MRJ274" s="460"/>
      <c r="MRK274" s="460"/>
      <c r="MRL274" s="460"/>
      <c r="MRM274" s="460"/>
      <c r="MRN274" s="460"/>
      <c r="MRO274" s="460"/>
      <c r="MRP274" s="460"/>
      <c r="MRQ274" s="460"/>
      <c r="MRR274" s="460"/>
      <c r="MRS274" s="460"/>
      <c r="MRT274" s="460"/>
      <c r="MRU274" s="460"/>
      <c r="MRV274" s="460"/>
      <c r="MRW274" s="460"/>
      <c r="MRX274" s="460"/>
      <c r="MRY274" s="460"/>
      <c r="MRZ274" s="460"/>
      <c r="MSA274" s="460"/>
      <c r="MSB274" s="460"/>
      <c r="MSC274" s="460"/>
      <c r="MSD274" s="460"/>
      <c r="MSE274" s="460"/>
      <c r="MSF274" s="460"/>
      <c r="MSG274" s="460"/>
      <c r="MSH274" s="460"/>
      <c r="MSI274" s="460"/>
      <c r="MSJ274" s="460"/>
      <c r="MSK274" s="460"/>
      <c r="MSL274" s="460"/>
      <c r="MSM274" s="460"/>
      <c r="MSN274" s="460"/>
      <c r="MSO274" s="460"/>
      <c r="MSP274" s="460"/>
      <c r="MSQ274" s="460"/>
      <c r="MSR274" s="460"/>
      <c r="MSS274" s="460"/>
      <c r="MST274" s="460"/>
      <c r="MSU274" s="460"/>
      <c r="MSV274" s="460"/>
      <c r="MSW274" s="460"/>
      <c r="MSX274" s="460"/>
      <c r="MSY274" s="460"/>
      <c r="MSZ274" s="460"/>
      <c r="MTA274" s="460"/>
      <c r="MTB274" s="460"/>
      <c r="MTC274" s="460"/>
      <c r="MTD274" s="460"/>
      <c r="MTE274" s="460"/>
      <c r="MTF274" s="460"/>
      <c r="MTG274" s="460"/>
      <c r="MTH274" s="460"/>
      <c r="MTI274" s="460"/>
      <c r="MTJ274" s="460"/>
      <c r="MTK274" s="460"/>
      <c r="MTL274" s="460"/>
      <c r="MTM274" s="460"/>
      <c r="MTN274" s="460"/>
      <c r="MTO274" s="460"/>
      <c r="MTP274" s="460"/>
      <c r="MTQ274" s="460"/>
      <c r="MTR274" s="460"/>
      <c r="MTS274" s="460"/>
      <c r="MTT274" s="460"/>
      <c r="MTU274" s="460"/>
      <c r="MTV274" s="460"/>
      <c r="MTW274" s="460"/>
      <c r="MTX274" s="460"/>
      <c r="MTY274" s="460"/>
      <c r="MTZ274" s="460"/>
      <c r="MUA274" s="460"/>
      <c r="MUB274" s="460"/>
      <c r="MUC274" s="460"/>
      <c r="MUD274" s="460"/>
      <c r="MUE274" s="460"/>
      <c r="MUF274" s="460"/>
      <c r="MUG274" s="460"/>
      <c r="MUH274" s="460"/>
      <c r="MUI274" s="460"/>
      <c r="MUJ274" s="460"/>
      <c r="MUK274" s="460"/>
      <c r="MUL274" s="460"/>
      <c r="MUM274" s="460"/>
      <c r="MUN274" s="460"/>
      <c r="MUO274" s="460"/>
      <c r="MUP274" s="460"/>
      <c r="MUQ274" s="460"/>
      <c r="MUR274" s="460"/>
      <c r="MUS274" s="460"/>
      <c r="MUT274" s="460"/>
      <c r="MUU274" s="460"/>
      <c r="MUV274" s="460"/>
      <c r="MUW274" s="460"/>
      <c r="MUX274" s="460"/>
      <c r="MUY274" s="460"/>
      <c r="MUZ274" s="460"/>
      <c r="MVA274" s="460"/>
      <c r="MVB274" s="460"/>
      <c r="MVC274" s="460"/>
      <c r="MVD274" s="460"/>
      <c r="MVE274" s="460"/>
      <c r="MVF274" s="460"/>
      <c r="MVG274" s="460"/>
      <c r="MVH274" s="460"/>
      <c r="MVI274" s="460"/>
      <c r="MVJ274" s="460"/>
      <c r="MVK274" s="460"/>
      <c r="MVL274" s="460"/>
      <c r="MVM274" s="460"/>
      <c r="MVN274" s="460"/>
      <c r="MVO274" s="460"/>
      <c r="MVP274" s="460"/>
      <c r="MVQ274" s="460"/>
      <c r="MVR274" s="460"/>
      <c r="MVS274" s="460"/>
      <c r="MVT274" s="460"/>
      <c r="MVU274" s="460"/>
      <c r="MVV274" s="460"/>
      <c r="MVW274" s="460"/>
      <c r="MVX274" s="460"/>
      <c r="MVY274" s="460"/>
      <c r="MVZ274" s="460"/>
      <c r="MWA274" s="460"/>
      <c r="MWB274" s="460"/>
      <c r="MWC274" s="460"/>
      <c r="MWD274" s="460"/>
      <c r="MWE274" s="460"/>
      <c r="MWF274" s="460"/>
      <c r="MWG274" s="460"/>
      <c r="MWH274" s="460"/>
      <c r="MWI274" s="460"/>
      <c r="MWJ274" s="460"/>
      <c r="MWK274" s="460"/>
      <c r="MWL274" s="460"/>
      <c r="MWM274" s="460"/>
      <c r="MWN274" s="460"/>
      <c r="MWO274" s="460"/>
      <c r="MWP274" s="460"/>
      <c r="MWQ274" s="460"/>
      <c r="MWR274" s="460"/>
      <c r="MWS274" s="460"/>
      <c r="MWT274" s="460"/>
      <c r="MWU274" s="460"/>
      <c r="MWV274" s="460"/>
      <c r="MWW274" s="460"/>
      <c r="MWX274" s="460"/>
      <c r="MWY274" s="460"/>
      <c r="MWZ274" s="460"/>
      <c r="MXA274" s="460"/>
      <c r="MXB274" s="460"/>
      <c r="MXC274" s="460"/>
      <c r="MXD274" s="460"/>
      <c r="MXE274" s="460"/>
      <c r="MXF274" s="460"/>
      <c r="MXG274" s="460"/>
      <c r="MXH274" s="460"/>
      <c r="MXI274" s="460"/>
      <c r="MXJ274" s="460"/>
      <c r="MXK274" s="460"/>
      <c r="MXL274" s="460"/>
      <c r="MXM274" s="460"/>
      <c r="MXN274" s="460"/>
      <c r="MXO274" s="460"/>
      <c r="MXP274" s="460"/>
      <c r="MXQ274" s="460"/>
      <c r="MXR274" s="460"/>
      <c r="MXS274" s="460"/>
      <c r="MXT274" s="460"/>
      <c r="MXU274" s="460"/>
      <c r="MXV274" s="460"/>
      <c r="MXW274" s="460"/>
      <c r="MXX274" s="460"/>
      <c r="MXY274" s="460"/>
      <c r="MXZ274" s="460"/>
      <c r="MYA274" s="460"/>
      <c r="MYB274" s="460"/>
      <c r="MYC274" s="460"/>
      <c r="MYD274" s="460"/>
      <c r="MYE274" s="460"/>
      <c r="MYF274" s="460"/>
      <c r="MYG274" s="460"/>
      <c r="MYH274" s="460"/>
      <c r="MYI274" s="460"/>
      <c r="MYJ274" s="460"/>
      <c r="MYK274" s="460"/>
      <c r="MYL274" s="460"/>
      <c r="MYM274" s="460"/>
      <c r="MYN274" s="460"/>
      <c r="MYO274" s="460"/>
      <c r="MYP274" s="460"/>
      <c r="MYQ274" s="460"/>
      <c r="MYR274" s="460"/>
      <c r="MYS274" s="460"/>
      <c r="MYT274" s="460"/>
      <c r="MYU274" s="460"/>
      <c r="MYV274" s="460"/>
      <c r="MYW274" s="460"/>
      <c r="MYX274" s="460"/>
      <c r="MYY274" s="460"/>
      <c r="MYZ274" s="460"/>
      <c r="MZA274" s="460"/>
      <c r="MZB274" s="460"/>
      <c r="MZC274" s="460"/>
      <c r="MZD274" s="460"/>
      <c r="MZE274" s="460"/>
      <c r="MZF274" s="460"/>
      <c r="MZG274" s="460"/>
      <c r="MZH274" s="460"/>
      <c r="MZI274" s="460"/>
      <c r="MZJ274" s="460"/>
      <c r="MZK274" s="460"/>
      <c r="MZL274" s="460"/>
      <c r="MZM274" s="460"/>
      <c r="MZN274" s="460"/>
      <c r="MZO274" s="460"/>
      <c r="MZP274" s="460"/>
      <c r="MZQ274" s="460"/>
      <c r="MZR274" s="460"/>
      <c r="MZS274" s="460"/>
      <c r="MZT274" s="460"/>
      <c r="MZU274" s="460"/>
      <c r="MZV274" s="460"/>
      <c r="MZW274" s="460"/>
      <c r="MZX274" s="460"/>
      <c r="MZY274" s="460"/>
      <c r="MZZ274" s="460"/>
      <c r="NAA274" s="460"/>
      <c r="NAB274" s="460"/>
      <c r="NAC274" s="460"/>
      <c r="NAD274" s="460"/>
      <c r="NAE274" s="460"/>
      <c r="NAF274" s="460"/>
      <c r="NAG274" s="460"/>
      <c r="NAH274" s="460"/>
      <c r="NAI274" s="460"/>
      <c r="NAJ274" s="460"/>
      <c r="NAK274" s="460"/>
      <c r="NAL274" s="460"/>
      <c r="NAM274" s="460"/>
      <c r="NAN274" s="460"/>
      <c r="NAO274" s="460"/>
      <c r="NAP274" s="460"/>
      <c r="NAQ274" s="460"/>
      <c r="NAR274" s="460"/>
      <c r="NAS274" s="460"/>
      <c r="NAT274" s="460"/>
      <c r="NAU274" s="460"/>
      <c r="NAV274" s="460"/>
      <c r="NAW274" s="460"/>
      <c r="NAX274" s="460"/>
      <c r="NAY274" s="460"/>
      <c r="NAZ274" s="460"/>
      <c r="NBA274" s="460"/>
      <c r="NBB274" s="460"/>
      <c r="NBC274" s="460"/>
      <c r="NBD274" s="460"/>
      <c r="NBE274" s="460"/>
      <c r="NBF274" s="460"/>
      <c r="NBG274" s="460"/>
      <c r="NBH274" s="460"/>
      <c r="NBI274" s="460"/>
      <c r="NBJ274" s="460"/>
      <c r="NBK274" s="460"/>
      <c r="NBL274" s="460"/>
      <c r="NBM274" s="460"/>
      <c r="NBN274" s="460"/>
      <c r="NBO274" s="460"/>
      <c r="NBP274" s="460"/>
      <c r="NBQ274" s="460"/>
      <c r="NBR274" s="460"/>
      <c r="NBS274" s="460"/>
      <c r="NBT274" s="460"/>
      <c r="NBU274" s="460"/>
      <c r="NBV274" s="460"/>
      <c r="NBW274" s="460"/>
      <c r="NBX274" s="460"/>
      <c r="NBY274" s="460"/>
      <c r="NBZ274" s="460"/>
      <c r="NCA274" s="460"/>
      <c r="NCB274" s="460"/>
      <c r="NCC274" s="460"/>
      <c r="NCD274" s="460"/>
      <c r="NCE274" s="460"/>
      <c r="NCF274" s="460"/>
      <c r="NCG274" s="460"/>
      <c r="NCH274" s="460"/>
      <c r="NCI274" s="460"/>
      <c r="NCJ274" s="460"/>
      <c r="NCK274" s="460"/>
      <c r="NCL274" s="460"/>
      <c r="NCM274" s="460"/>
      <c r="NCN274" s="460"/>
      <c r="NCO274" s="460"/>
      <c r="NCP274" s="460"/>
      <c r="NCQ274" s="460"/>
      <c r="NCR274" s="460"/>
      <c r="NCS274" s="460"/>
      <c r="NCT274" s="460"/>
      <c r="NCU274" s="460"/>
      <c r="NCV274" s="460"/>
      <c r="NCW274" s="460"/>
      <c r="NCX274" s="460"/>
      <c r="NCY274" s="460"/>
      <c r="NCZ274" s="460"/>
      <c r="NDA274" s="460"/>
      <c r="NDB274" s="460"/>
      <c r="NDC274" s="460"/>
      <c r="NDD274" s="460"/>
      <c r="NDE274" s="460"/>
      <c r="NDF274" s="460"/>
      <c r="NDG274" s="460"/>
      <c r="NDH274" s="460"/>
      <c r="NDI274" s="460"/>
      <c r="NDJ274" s="460"/>
      <c r="NDK274" s="460"/>
      <c r="NDL274" s="460"/>
      <c r="NDM274" s="460"/>
      <c r="NDN274" s="460"/>
      <c r="NDO274" s="460"/>
      <c r="NDP274" s="460"/>
      <c r="NDQ274" s="460"/>
      <c r="NDR274" s="460"/>
      <c r="NDS274" s="460"/>
      <c r="NDT274" s="460"/>
      <c r="NDU274" s="460"/>
      <c r="NDV274" s="460"/>
      <c r="NDW274" s="460"/>
      <c r="NDX274" s="460"/>
      <c r="NDY274" s="460"/>
      <c r="NDZ274" s="460"/>
      <c r="NEA274" s="460"/>
      <c r="NEB274" s="460"/>
      <c r="NEC274" s="460"/>
      <c r="NED274" s="460"/>
      <c r="NEE274" s="460"/>
      <c r="NEF274" s="460"/>
      <c r="NEG274" s="460"/>
      <c r="NEH274" s="460"/>
      <c r="NEI274" s="460"/>
      <c r="NEJ274" s="460"/>
      <c r="NEK274" s="460"/>
      <c r="NEL274" s="460"/>
      <c r="NEM274" s="460"/>
      <c r="NEN274" s="460"/>
      <c r="NEO274" s="460"/>
      <c r="NEP274" s="460"/>
      <c r="NEQ274" s="460"/>
      <c r="NER274" s="460"/>
      <c r="NES274" s="460"/>
      <c r="NET274" s="460"/>
      <c r="NEU274" s="460"/>
      <c r="NEV274" s="460"/>
      <c r="NEW274" s="460"/>
      <c r="NEX274" s="460"/>
      <c r="NEY274" s="460"/>
      <c r="NEZ274" s="460"/>
      <c r="NFA274" s="460"/>
      <c r="NFB274" s="460"/>
      <c r="NFC274" s="460"/>
      <c r="NFD274" s="460"/>
      <c r="NFE274" s="460"/>
      <c r="NFF274" s="460"/>
      <c r="NFG274" s="460"/>
      <c r="NFH274" s="460"/>
      <c r="NFI274" s="460"/>
      <c r="NFJ274" s="460"/>
      <c r="NFK274" s="460"/>
      <c r="NFL274" s="460"/>
      <c r="NFM274" s="460"/>
      <c r="NFN274" s="460"/>
      <c r="NFO274" s="460"/>
      <c r="NFP274" s="460"/>
      <c r="NFQ274" s="460"/>
      <c r="NFR274" s="460"/>
      <c r="NFS274" s="460"/>
      <c r="NFT274" s="460"/>
      <c r="NFU274" s="460"/>
      <c r="NFV274" s="460"/>
      <c r="NFW274" s="460"/>
      <c r="NFX274" s="460"/>
      <c r="NFY274" s="460"/>
      <c r="NFZ274" s="460"/>
      <c r="NGA274" s="460"/>
      <c r="NGB274" s="460"/>
      <c r="NGC274" s="460"/>
      <c r="NGD274" s="460"/>
      <c r="NGE274" s="460"/>
      <c r="NGF274" s="460"/>
      <c r="NGG274" s="460"/>
      <c r="NGH274" s="460"/>
      <c r="NGI274" s="460"/>
      <c r="NGJ274" s="460"/>
      <c r="NGK274" s="460"/>
      <c r="NGL274" s="460"/>
      <c r="NGM274" s="460"/>
      <c r="NGN274" s="460"/>
      <c r="NGO274" s="460"/>
      <c r="NGP274" s="460"/>
      <c r="NGQ274" s="460"/>
      <c r="NGR274" s="460"/>
      <c r="NGS274" s="460"/>
      <c r="NGT274" s="460"/>
      <c r="NGU274" s="460"/>
      <c r="NGV274" s="460"/>
      <c r="NGW274" s="460"/>
      <c r="NGX274" s="460"/>
      <c r="NGY274" s="460"/>
      <c r="NGZ274" s="460"/>
      <c r="NHA274" s="460"/>
      <c r="NHB274" s="460"/>
      <c r="NHC274" s="460"/>
      <c r="NHD274" s="460"/>
      <c r="NHE274" s="460"/>
      <c r="NHF274" s="460"/>
      <c r="NHG274" s="460"/>
      <c r="NHH274" s="460"/>
      <c r="NHI274" s="460"/>
      <c r="NHJ274" s="460"/>
      <c r="NHK274" s="460"/>
      <c r="NHL274" s="460"/>
      <c r="NHM274" s="460"/>
      <c r="NHN274" s="460"/>
      <c r="NHO274" s="460"/>
      <c r="NHP274" s="460"/>
      <c r="NHQ274" s="460"/>
      <c r="NHR274" s="460"/>
      <c r="NHS274" s="460"/>
      <c r="NHT274" s="460"/>
      <c r="NHU274" s="460"/>
      <c r="NHV274" s="460"/>
      <c r="NHW274" s="460"/>
      <c r="NHX274" s="460"/>
      <c r="NHY274" s="460"/>
      <c r="NHZ274" s="460"/>
      <c r="NIA274" s="460"/>
      <c r="NIB274" s="460"/>
      <c r="NIC274" s="460"/>
      <c r="NID274" s="460"/>
      <c r="NIE274" s="460"/>
      <c r="NIF274" s="460"/>
      <c r="NIG274" s="460"/>
      <c r="NIH274" s="460"/>
      <c r="NII274" s="460"/>
      <c r="NIJ274" s="460"/>
      <c r="NIK274" s="460"/>
      <c r="NIL274" s="460"/>
      <c r="NIM274" s="460"/>
      <c r="NIN274" s="460"/>
      <c r="NIO274" s="460"/>
      <c r="NIP274" s="460"/>
      <c r="NIQ274" s="460"/>
      <c r="NIR274" s="460"/>
      <c r="NIS274" s="460"/>
      <c r="NIT274" s="460"/>
      <c r="NIU274" s="460"/>
      <c r="NIV274" s="460"/>
      <c r="NIW274" s="460"/>
      <c r="NIX274" s="460"/>
      <c r="NIY274" s="460"/>
      <c r="NIZ274" s="460"/>
      <c r="NJA274" s="460"/>
      <c r="NJB274" s="460"/>
      <c r="NJC274" s="460"/>
      <c r="NJD274" s="460"/>
      <c r="NJE274" s="460"/>
      <c r="NJF274" s="460"/>
      <c r="NJG274" s="460"/>
      <c r="NJH274" s="460"/>
      <c r="NJI274" s="460"/>
      <c r="NJJ274" s="460"/>
      <c r="NJK274" s="460"/>
      <c r="NJL274" s="460"/>
      <c r="NJM274" s="460"/>
      <c r="NJN274" s="460"/>
      <c r="NJO274" s="460"/>
      <c r="NJP274" s="460"/>
      <c r="NJQ274" s="460"/>
      <c r="NJR274" s="460"/>
      <c r="NJS274" s="460"/>
      <c r="NJT274" s="460"/>
      <c r="NJU274" s="460"/>
      <c r="NJV274" s="460"/>
      <c r="NJW274" s="460"/>
      <c r="NJX274" s="460"/>
      <c r="NJY274" s="460"/>
      <c r="NJZ274" s="460"/>
      <c r="NKA274" s="460"/>
      <c r="NKB274" s="460"/>
      <c r="NKC274" s="460"/>
      <c r="NKD274" s="460"/>
      <c r="NKE274" s="460"/>
      <c r="NKF274" s="460"/>
      <c r="NKG274" s="460"/>
      <c r="NKH274" s="460"/>
      <c r="NKI274" s="460"/>
      <c r="NKJ274" s="460"/>
      <c r="NKK274" s="460"/>
      <c r="NKL274" s="460"/>
      <c r="NKM274" s="460"/>
      <c r="NKN274" s="460"/>
      <c r="NKO274" s="460"/>
      <c r="NKP274" s="460"/>
      <c r="NKQ274" s="460"/>
      <c r="NKR274" s="460"/>
      <c r="NKS274" s="460"/>
      <c r="NKT274" s="460"/>
      <c r="NKU274" s="460"/>
      <c r="NKV274" s="460"/>
      <c r="NKW274" s="460"/>
      <c r="NKX274" s="460"/>
      <c r="NKY274" s="460"/>
      <c r="NKZ274" s="460"/>
      <c r="NLA274" s="460"/>
      <c r="NLB274" s="460"/>
      <c r="NLC274" s="460"/>
      <c r="NLD274" s="460"/>
      <c r="NLE274" s="460"/>
      <c r="NLF274" s="460"/>
      <c r="NLG274" s="460"/>
      <c r="NLH274" s="460"/>
      <c r="NLI274" s="460"/>
      <c r="NLJ274" s="460"/>
      <c r="NLK274" s="460"/>
      <c r="NLL274" s="460"/>
      <c r="NLM274" s="460"/>
      <c r="NLN274" s="460"/>
      <c r="NLO274" s="460"/>
      <c r="NLP274" s="460"/>
      <c r="NLQ274" s="460"/>
      <c r="NLR274" s="460"/>
      <c r="NLS274" s="460"/>
      <c r="NLT274" s="460"/>
      <c r="NLU274" s="460"/>
      <c r="NLV274" s="460"/>
      <c r="NLW274" s="460"/>
      <c r="NLX274" s="460"/>
      <c r="NLY274" s="460"/>
      <c r="NLZ274" s="460"/>
      <c r="NMA274" s="460"/>
      <c r="NMB274" s="460"/>
      <c r="NMC274" s="460"/>
      <c r="NMD274" s="460"/>
      <c r="NME274" s="460"/>
      <c r="NMF274" s="460"/>
      <c r="NMG274" s="460"/>
      <c r="NMH274" s="460"/>
      <c r="NMI274" s="460"/>
      <c r="NMJ274" s="460"/>
      <c r="NMK274" s="460"/>
      <c r="NML274" s="460"/>
      <c r="NMM274" s="460"/>
      <c r="NMN274" s="460"/>
      <c r="NMO274" s="460"/>
      <c r="NMP274" s="460"/>
      <c r="NMQ274" s="460"/>
      <c r="NMR274" s="460"/>
      <c r="NMS274" s="460"/>
      <c r="NMT274" s="460"/>
      <c r="NMU274" s="460"/>
      <c r="NMV274" s="460"/>
      <c r="NMW274" s="460"/>
      <c r="NMX274" s="460"/>
      <c r="NMY274" s="460"/>
      <c r="NMZ274" s="460"/>
      <c r="NNA274" s="460"/>
      <c r="NNB274" s="460"/>
      <c r="NNC274" s="460"/>
      <c r="NND274" s="460"/>
      <c r="NNE274" s="460"/>
      <c r="NNF274" s="460"/>
      <c r="NNG274" s="460"/>
      <c r="NNH274" s="460"/>
      <c r="NNI274" s="460"/>
      <c r="NNJ274" s="460"/>
      <c r="NNK274" s="460"/>
      <c r="NNL274" s="460"/>
      <c r="NNM274" s="460"/>
      <c r="NNN274" s="460"/>
      <c r="NNO274" s="460"/>
      <c r="NNP274" s="460"/>
      <c r="NNQ274" s="460"/>
      <c r="NNR274" s="460"/>
      <c r="NNS274" s="460"/>
      <c r="NNT274" s="460"/>
      <c r="NNU274" s="460"/>
      <c r="NNV274" s="460"/>
      <c r="NNW274" s="460"/>
      <c r="NNX274" s="460"/>
      <c r="NNY274" s="460"/>
      <c r="NNZ274" s="460"/>
      <c r="NOA274" s="460"/>
      <c r="NOB274" s="460"/>
      <c r="NOC274" s="460"/>
      <c r="NOD274" s="460"/>
      <c r="NOE274" s="460"/>
      <c r="NOF274" s="460"/>
      <c r="NOG274" s="460"/>
      <c r="NOH274" s="460"/>
      <c r="NOI274" s="460"/>
      <c r="NOJ274" s="460"/>
      <c r="NOK274" s="460"/>
      <c r="NOL274" s="460"/>
      <c r="NOM274" s="460"/>
      <c r="NON274" s="460"/>
      <c r="NOO274" s="460"/>
      <c r="NOP274" s="460"/>
      <c r="NOQ274" s="460"/>
      <c r="NOR274" s="460"/>
      <c r="NOS274" s="460"/>
      <c r="NOT274" s="460"/>
      <c r="NOU274" s="460"/>
      <c r="NOV274" s="460"/>
      <c r="NOW274" s="460"/>
      <c r="NOX274" s="460"/>
      <c r="NOY274" s="460"/>
      <c r="NOZ274" s="460"/>
      <c r="NPA274" s="460"/>
      <c r="NPB274" s="460"/>
      <c r="NPC274" s="460"/>
      <c r="NPD274" s="460"/>
      <c r="NPE274" s="460"/>
      <c r="NPF274" s="460"/>
      <c r="NPG274" s="460"/>
      <c r="NPH274" s="460"/>
      <c r="NPI274" s="460"/>
      <c r="NPJ274" s="460"/>
      <c r="NPK274" s="460"/>
      <c r="NPL274" s="460"/>
      <c r="NPM274" s="460"/>
      <c r="NPN274" s="460"/>
      <c r="NPO274" s="460"/>
      <c r="NPP274" s="460"/>
      <c r="NPQ274" s="460"/>
      <c r="NPR274" s="460"/>
      <c r="NPS274" s="460"/>
      <c r="NPT274" s="460"/>
      <c r="NPU274" s="460"/>
      <c r="NPV274" s="460"/>
      <c r="NPW274" s="460"/>
      <c r="NPX274" s="460"/>
      <c r="NPY274" s="460"/>
      <c r="NPZ274" s="460"/>
      <c r="NQA274" s="460"/>
      <c r="NQB274" s="460"/>
      <c r="NQC274" s="460"/>
      <c r="NQD274" s="460"/>
      <c r="NQE274" s="460"/>
      <c r="NQF274" s="460"/>
      <c r="NQG274" s="460"/>
      <c r="NQH274" s="460"/>
      <c r="NQI274" s="460"/>
      <c r="NQJ274" s="460"/>
      <c r="NQK274" s="460"/>
      <c r="NQL274" s="460"/>
      <c r="NQM274" s="460"/>
      <c r="NQN274" s="460"/>
      <c r="NQO274" s="460"/>
      <c r="NQP274" s="460"/>
      <c r="NQQ274" s="460"/>
      <c r="NQR274" s="460"/>
      <c r="NQS274" s="460"/>
      <c r="NQT274" s="460"/>
      <c r="NQU274" s="460"/>
      <c r="NQV274" s="460"/>
      <c r="NQW274" s="460"/>
      <c r="NQX274" s="460"/>
      <c r="NQY274" s="460"/>
      <c r="NQZ274" s="460"/>
      <c r="NRA274" s="460"/>
      <c r="NRB274" s="460"/>
      <c r="NRC274" s="460"/>
      <c r="NRD274" s="460"/>
      <c r="NRE274" s="460"/>
      <c r="NRF274" s="460"/>
      <c r="NRG274" s="460"/>
      <c r="NRH274" s="460"/>
      <c r="NRI274" s="460"/>
      <c r="NRJ274" s="460"/>
      <c r="NRK274" s="460"/>
      <c r="NRL274" s="460"/>
      <c r="NRM274" s="460"/>
      <c r="NRN274" s="460"/>
      <c r="NRO274" s="460"/>
      <c r="NRP274" s="460"/>
      <c r="NRQ274" s="460"/>
      <c r="NRR274" s="460"/>
      <c r="NRS274" s="460"/>
      <c r="NRT274" s="460"/>
      <c r="NRU274" s="460"/>
      <c r="NRV274" s="460"/>
      <c r="NRW274" s="460"/>
      <c r="NRX274" s="460"/>
      <c r="NRY274" s="460"/>
      <c r="NRZ274" s="460"/>
      <c r="NSA274" s="460"/>
      <c r="NSB274" s="460"/>
      <c r="NSC274" s="460"/>
      <c r="NSD274" s="460"/>
      <c r="NSE274" s="460"/>
      <c r="NSF274" s="460"/>
      <c r="NSG274" s="460"/>
      <c r="NSH274" s="460"/>
      <c r="NSI274" s="460"/>
      <c r="NSJ274" s="460"/>
      <c r="NSK274" s="460"/>
      <c r="NSL274" s="460"/>
      <c r="NSM274" s="460"/>
      <c r="NSN274" s="460"/>
      <c r="NSO274" s="460"/>
      <c r="NSP274" s="460"/>
      <c r="NSQ274" s="460"/>
      <c r="NSR274" s="460"/>
      <c r="NSS274" s="460"/>
      <c r="NST274" s="460"/>
      <c r="NSU274" s="460"/>
      <c r="NSV274" s="460"/>
      <c r="NSW274" s="460"/>
      <c r="NSX274" s="460"/>
      <c r="NSY274" s="460"/>
      <c r="NSZ274" s="460"/>
      <c r="NTA274" s="460"/>
      <c r="NTB274" s="460"/>
      <c r="NTC274" s="460"/>
      <c r="NTD274" s="460"/>
      <c r="NTE274" s="460"/>
      <c r="NTF274" s="460"/>
      <c r="NTG274" s="460"/>
      <c r="NTH274" s="460"/>
      <c r="NTI274" s="460"/>
      <c r="NTJ274" s="460"/>
      <c r="NTK274" s="460"/>
      <c r="NTL274" s="460"/>
      <c r="NTM274" s="460"/>
      <c r="NTN274" s="460"/>
      <c r="NTO274" s="460"/>
      <c r="NTP274" s="460"/>
      <c r="NTQ274" s="460"/>
      <c r="NTR274" s="460"/>
      <c r="NTS274" s="460"/>
      <c r="NTT274" s="460"/>
      <c r="NTU274" s="460"/>
      <c r="NTV274" s="460"/>
      <c r="NTW274" s="460"/>
      <c r="NTX274" s="460"/>
      <c r="NTY274" s="460"/>
      <c r="NTZ274" s="460"/>
      <c r="NUA274" s="460"/>
      <c r="NUB274" s="460"/>
      <c r="NUC274" s="460"/>
      <c r="NUD274" s="460"/>
      <c r="NUE274" s="460"/>
      <c r="NUF274" s="460"/>
      <c r="NUG274" s="460"/>
      <c r="NUH274" s="460"/>
      <c r="NUI274" s="460"/>
      <c r="NUJ274" s="460"/>
      <c r="NUK274" s="460"/>
      <c r="NUL274" s="460"/>
      <c r="NUM274" s="460"/>
      <c r="NUN274" s="460"/>
      <c r="NUO274" s="460"/>
      <c r="NUP274" s="460"/>
      <c r="NUQ274" s="460"/>
      <c r="NUR274" s="460"/>
      <c r="NUS274" s="460"/>
      <c r="NUT274" s="460"/>
      <c r="NUU274" s="460"/>
      <c r="NUV274" s="460"/>
      <c r="NUW274" s="460"/>
      <c r="NUX274" s="460"/>
      <c r="NUY274" s="460"/>
      <c r="NUZ274" s="460"/>
      <c r="NVA274" s="460"/>
      <c r="NVB274" s="460"/>
      <c r="NVC274" s="460"/>
      <c r="NVD274" s="460"/>
      <c r="NVE274" s="460"/>
      <c r="NVF274" s="460"/>
      <c r="NVG274" s="460"/>
      <c r="NVH274" s="460"/>
      <c r="NVI274" s="460"/>
      <c r="NVJ274" s="460"/>
      <c r="NVK274" s="460"/>
      <c r="NVL274" s="460"/>
      <c r="NVM274" s="460"/>
      <c r="NVN274" s="460"/>
      <c r="NVO274" s="460"/>
      <c r="NVP274" s="460"/>
      <c r="NVQ274" s="460"/>
      <c r="NVR274" s="460"/>
      <c r="NVS274" s="460"/>
      <c r="NVT274" s="460"/>
      <c r="NVU274" s="460"/>
      <c r="NVV274" s="460"/>
      <c r="NVW274" s="460"/>
      <c r="NVX274" s="460"/>
      <c r="NVY274" s="460"/>
      <c r="NVZ274" s="460"/>
      <c r="NWA274" s="460"/>
      <c r="NWB274" s="460"/>
      <c r="NWC274" s="460"/>
      <c r="NWD274" s="460"/>
      <c r="NWE274" s="460"/>
      <c r="NWF274" s="460"/>
      <c r="NWG274" s="460"/>
      <c r="NWH274" s="460"/>
      <c r="NWI274" s="460"/>
      <c r="NWJ274" s="460"/>
      <c r="NWK274" s="460"/>
      <c r="NWL274" s="460"/>
      <c r="NWM274" s="460"/>
      <c r="NWN274" s="460"/>
      <c r="NWO274" s="460"/>
      <c r="NWP274" s="460"/>
      <c r="NWQ274" s="460"/>
      <c r="NWR274" s="460"/>
      <c r="NWS274" s="460"/>
      <c r="NWT274" s="460"/>
      <c r="NWU274" s="460"/>
      <c r="NWV274" s="460"/>
      <c r="NWW274" s="460"/>
      <c r="NWX274" s="460"/>
      <c r="NWY274" s="460"/>
      <c r="NWZ274" s="460"/>
      <c r="NXA274" s="460"/>
      <c r="NXB274" s="460"/>
      <c r="NXC274" s="460"/>
      <c r="NXD274" s="460"/>
      <c r="NXE274" s="460"/>
      <c r="NXF274" s="460"/>
      <c r="NXG274" s="460"/>
      <c r="NXH274" s="460"/>
      <c r="NXI274" s="460"/>
      <c r="NXJ274" s="460"/>
      <c r="NXK274" s="460"/>
      <c r="NXL274" s="460"/>
      <c r="NXM274" s="460"/>
      <c r="NXN274" s="460"/>
      <c r="NXO274" s="460"/>
      <c r="NXP274" s="460"/>
      <c r="NXQ274" s="460"/>
      <c r="NXR274" s="460"/>
      <c r="NXS274" s="460"/>
      <c r="NXT274" s="460"/>
      <c r="NXU274" s="460"/>
      <c r="NXV274" s="460"/>
      <c r="NXW274" s="460"/>
      <c r="NXX274" s="460"/>
      <c r="NXY274" s="460"/>
      <c r="NXZ274" s="460"/>
      <c r="NYA274" s="460"/>
      <c r="NYB274" s="460"/>
      <c r="NYC274" s="460"/>
      <c r="NYD274" s="460"/>
      <c r="NYE274" s="460"/>
      <c r="NYF274" s="460"/>
      <c r="NYG274" s="460"/>
      <c r="NYH274" s="460"/>
      <c r="NYI274" s="460"/>
      <c r="NYJ274" s="460"/>
      <c r="NYK274" s="460"/>
      <c r="NYL274" s="460"/>
      <c r="NYM274" s="460"/>
      <c r="NYN274" s="460"/>
      <c r="NYO274" s="460"/>
      <c r="NYP274" s="460"/>
      <c r="NYQ274" s="460"/>
      <c r="NYR274" s="460"/>
      <c r="NYS274" s="460"/>
      <c r="NYT274" s="460"/>
      <c r="NYU274" s="460"/>
      <c r="NYV274" s="460"/>
      <c r="NYW274" s="460"/>
      <c r="NYX274" s="460"/>
      <c r="NYY274" s="460"/>
      <c r="NYZ274" s="460"/>
      <c r="NZA274" s="460"/>
      <c r="NZB274" s="460"/>
      <c r="NZC274" s="460"/>
      <c r="NZD274" s="460"/>
      <c r="NZE274" s="460"/>
      <c r="NZF274" s="460"/>
      <c r="NZG274" s="460"/>
      <c r="NZH274" s="460"/>
      <c r="NZI274" s="460"/>
      <c r="NZJ274" s="460"/>
      <c r="NZK274" s="460"/>
      <c r="NZL274" s="460"/>
      <c r="NZM274" s="460"/>
      <c r="NZN274" s="460"/>
      <c r="NZO274" s="460"/>
      <c r="NZP274" s="460"/>
      <c r="NZQ274" s="460"/>
      <c r="NZR274" s="460"/>
      <c r="NZS274" s="460"/>
      <c r="NZT274" s="460"/>
      <c r="NZU274" s="460"/>
      <c r="NZV274" s="460"/>
      <c r="NZW274" s="460"/>
      <c r="NZX274" s="460"/>
      <c r="NZY274" s="460"/>
      <c r="NZZ274" s="460"/>
      <c r="OAA274" s="460"/>
      <c r="OAB274" s="460"/>
      <c r="OAC274" s="460"/>
      <c r="OAD274" s="460"/>
      <c r="OAE274" s="460"/>
      <c r="OAF274" s="460"/>
      <c r="OAG274" s="460"/>
      <c r="OAH274" s="460"/>
      <c r="OAI274" s="460"/>
      <c r="OAJ274" s="460"/>
      <c r="OAK274" s="460"/>
      <c r="OAL274" s="460"/>
      <c r="OAM274" s="460"/>
      <c r="OAN274" s="460"/>
      <c r="OAO274" s="460"/>
      <c r="OAP274" s="460"/>
      <c r="OAQ274" s="460"/>
      <c r="OAR274" s="460"/>
      <c r="OAS274" s="460"/>
      <c r="OAT274" s="460"/>
      <c r="OAU274" s="460"/>
      <c r="OAV274" s="460"/>
      <c r="OAW274" s="460"/>
      <c r="OAX274" s="460"/>
      <c r="OAY274" s="460"/>
      <c r="OAZ274" s="460"/>
      <c r="OBA274" s="460"/>
      <c r="OBB274" s="460"/>
      <c r="OBC274" s="460"/>
      <c r="OBD274" s="460"/>
      <c r="OBE274" s="460"/>
      <c r="OBF274" s="460"/>
      <c r="OBG274" s="460"/>
      <c r="OBH274" s="460"/>
      <c r="OBI274" s="460"/>
      <c r="OBJ274" s="460"/>
      <c r="OBK274" s="460"/>
      <c r="OBL274" s="460"/>
      <c r="OBM274" s="460"/>
      <c r="OBN274" s="460"/>
      <c r="OBO274" s="460"/>
      <c r="OBP274" s="460"/>
      <c r="OBQ274" s="460"/>
      <c r="OBR274" s="460"/>
      <c r="OBS274" s="460"/>
      <c r="OBT274" s="460"/>
      <c r="OBU274" s="460"/>
      <c r="OBV274" s="460"/>
      <c r="OBW274" s="460"/>
      <c r="OBX274" s="460"/>
      <c r="OBY274" s="460"/>
      <c r="OBZ274" s="460"/>
      <c r="OCA274" s="460"/>
      <c r="OCB274" s="460"/>
      <c r="OCC274" s="460"/>
      <c r="OCD274" s="460"/>
      <c r="OCE274" s="460"/>
      <c r="OCF274" s="460"/>
      <c r="OCG274" s="460"/>
      <c r="OCH274" s="460"/>
      <c r="OCI274" s="460"/>
      <c r="OCJ274" s="460"/>
      <c r="OCK274" s="460"/>
      <c r="OCL274" s="460"/>
      <c r="OCM274" s="460"/>
      <c r="OCN274" s="460"/>
      <c r="OCO274" s="460"/>
      <c r="OCP274" s="460"/>
      <c r="OCQ274" s="460"/>
      <c r="OCR274" s="460"/>
      <c r="OCS274" s="460"/>
      <c r="OCT274" s="460"/>
      <c r="OCU274" s="460"/>
      <c r="OCV274" s="460"/>
      <c r="OCW274" s="460"/>
      <c r="OCX274" s="460"/>
      <c r="OCY274" s="460"/>
      <c r="OCZ274" s="460"/>
      <c r="ODA274" s="460"/>
      <c r="ODB274" s="460"/>
      <c r="ODC274" s="460"/>
      <c r="ODD274" s="460"/>
      <c r="ODE274" s="460"/>
      <c r="ODF274" s="460"/>
      <c r="ODG274" s="460"/>
      <c r="ODH274" s="460"/>
      <c r="ODI274" s="460"/>
      <c r="ODJ274" s="460"/>
      <c r="ODK274" s="460"/>
      <c r="ODL274" s="460"/>
      <c r="ODM274" s="460"/>
      <c r="ODN274" s="460"/>
      <c r="ODO274" s="460"/>
      <c r="ODP274" s="460"/>
      <c r="ODQ274" s="460"/>
      <c r="ODR274" s="460"/>
      <c r="ODS274" s="460"/>
      <c r="ODT274" s="460"/>
      <c r="ODU274" s="460"/>
      <c r="ODV274" s="460"/>
      <c r="ODW274" s="460"/>
      <c r="ODX274" s="460"/>
      <c r="ODY274" s="460"/>
      <c r="ODZ274" s="460"/>
      <c r="OEA274" s="460"/>
      <c r="OEB274" s="460"/>
      <c r="OEC274" s="460"/>
      <c r="OED274" s="460"/>
      <c r="OEE274" s="460"/>
      <c r="OEF274" s="460"/>
      <c r="OEG274" s="460"/>
      <c r="OEH274" s="460"/>
      <c r="OEI274" s="460"/>
      <c r="OEJ274" s="460"/>
      <c r="OEK274" s="460"/>
      <c r="OEL274" s="460"/>
      <c r="OEM274" s="460"/>
      <c r="OEN274" s="460"/>
      <c r="OEO274" s="460"/>
      <c r="OEP274" s="460"/>
      <c r="OEQ274" s="460"/>
      <c r="OER274" s="460"/>
      <c r="OES274" s="460"/>
      <c r="OET274" s="460"/>
      <c r="OEU274" s="460"/>
      <c r="OEV274" s="460"/>
      <c r="OEW274" s="460"/>
      <c r="OEX274" s="460"/>
      <c r="OEY274" s="460"/>
      <c r="OEZ274" s="460"/>
      <c r="OFA274" s="460"/>
      <c r="OFB274" s="460"/>
      <c r="OFC274" s="460"/>
      <c r="OFD274" s="460"/>
      <c r="OFE274" s="460"/>
      <c r="OFF274" s="460"/>
      <c r="OFG274" s="460"/>
      <c r="OFH274" s="460"/>
      <c r="OFI274" s="460"/>
      <c r="OFJ274" s="460"/>
      <c r="OFK274" s="460"/>
      <c r="OFL274" s="460"/>
      <c r="OFM274" s="460"/>
      <c r="OFN274" s="460"/>
      <c r="OFO274" s="460"/>
      <c r="OFP274" s="460"/>
      <c r="OFQ274" s="460"/>
      <c r="OFR274" s="460"/>
      <c r="OFS274" s="460"/>
      <c r="OFT274" s="460"/>
      <c r="OFU274" s="460"/>
      <c r="OFV274" s="460"/>
      <c r="OFW274" s="460"/>
      <c r="OFX274" s="460"/>
      <c r="OFY274" s="460"/>
      <c r="OFZ274" s="460"/>
      <c r="OGA274" s="460"/>
      <c r="OGB274" s="460"/>
      <c r="OGC274" s="460"/>
      <c r="OGD274" s="460"/>
      <c r="OGE274" s="460"/>
      <c r="OGF274" s="460"/>
      <c r="OGG274" s="460"/>
      <c r="OGH274" s="460"/>
      <c r="OGI274" s="460"/>
      <c r="OGJ274" s="460"/>
      <c r="OGK274" s="460"/>
      <c r="OGL274" s="460"/>
      <c r="OGM274" s="460"/>
      <c r="OGN274" s="460"/>
      <c r="OGO274" s="460"/>
      <c r="OGP274" s="460"/>
      <c r="OGQ274" s="460"/>
      <c r="OGR274" s="460"/>
      <c r="OGS274" s="460"/>
      <c r="OGT274" s="460"/>
      <c r="OGU274" s="460"/>
      <c r="OGV274" s="460"/>
      <c r="OGW274" s="460"/>
      <c r="OGX274" s="460"/>
      <c r="OGY274" s="460"/>
      <c r="OGZ274" s="460"/>
      <c r="OHA274" s="460"/>
      <c r="OHB274" s="460"/>
      <c r="OHC274" s="460"/>
      <c r="OHD274" s="460"/>
      <c r="OHE274" s="460"/>
      <c r="OHF274" s="460"/>
      <c r="OHG274" s="460"/>
      <c r="OHH274" s="460"/>
      <c r="OHI274" s="460"/>
      <c r="OHJ274" s="460"/>
      <c r="OHK274" s="460"/>
      <c r="OHL274" s="460"/>
      <c r="OHM274" s="460"/>
      <c r="OHN274" s="460"/>
      <c r="OHO274" s="460"/>
      <c r="OHP274" s="460"/>
      <c r="OHQ274" s="460"/>
      <c r="OHR274" s="460"/>
      <c r="OHS274" s="460"/>
      <c r="OHT274" s="460"/>
      <c r="OHU274" s="460"/>
      <c r="OHV274" s="460"/>
      <c r="OHW274" s="460"/>
      <c r="OHX274" s="460"/>
      <c r="OHY274" s="460"/>
      <c r="OHZ274" s="460"/>
      <c r="OIA274" s="460"/>
      <c r="OIB274" s="460"/>
      <c r="OIC274" s="460"/>
      <c r="OID274" s="460"/>
      <c r="OIE274" s="460"/>
      <c r="OIF274" s="460"/>
      <c r="OIG274" s="460"/>
      <c r="OIH274" s="460"/>
      <c r="OII274" s="460"/>
      <c r="OIJ274" s="460"/>
      <c r="OIK274" s="460"/>
      <c r="OIL274" s="460"/>
      <c r="OIM274" s="460"/>
      <c r="OIN274" s="460"/>
      <c r="OIO274" s="460"/>
      <c r="OIP274" s="460"/>
      <c r="OIQ274" s="460"/>
      <c r="OIR274" s="460"/>
      <c r="OIS274" s="460"/>
      <c r="OIT274" s="460"/>
      <c r="OIU274" s="460"/>
      <c r="OIV274" s="460"/>
      <c r="OIW274" s="460"/>
      <c r="OIX274" s="460"/>
      <c r="OIY274" s="460"/>
      <c r="OIZ274" s="460"/>
      <c r="OJA274" s="460"/>
      <c r="OJB274" s="460"/>
      <c r="OJC274" s="460"/>
      <c r="OJD274" s="460"/>
      <c r="OJE274" s="460"/>
      <c r="OJF274" s="460"/>
      <c r="OJG274" s="460"/>
      <c r="OJH274" s="460"/>
      <c r="OJI274" s="460"/>
      <c r="OJJ274" s="460"/>
      <c r="OJK274" s="460"/>
      <c r="OJL274" s="460"/>
      <c r="OJM274" s="460"/>
      <c r="OJN274" s="460"/>
      <c r="OJO274" s="460"/>
      <c r="OJP274" s="460"/>
      <c r="OJQ274" s="460"/>
      <c r="OJR274" s="460"/>
      <c r="OJS274" s="460"/>
      <c r="OJT274" s="460"/>
      <c r="OJU274" s="460"/>
      <c r="OJV274" s="460"/>
      <c r="OJW274" s="460"/>
      <c r="OJX274" s="460"/>
      <c r="OJY274" s="460"/>
      <c r="OJZ274" s="460"/>
      <c r="OKA274" s="460"/>
      <c r="OKB274" s="460"/>
      <c r="OKC274" s="460"/>
      <c r="OKD274" s="460"/>
      <c r="OKE274" s="460"/>
      <c r="OKF274" s="460"/>
      <c r="OKG274" s="460"/>
      <c r="OKH274" s="460"/>
      <c r="OKI274" s="460"/>
      <c r="OKJ274" s="460"/>
      <c r="OKK274" s="460"/>
      <c r="OKL274" s="460"/>
      <c r="OKM274" s="460"/>
      <c r="OKN274" s="460"/>
      <c r="OKO274" s="460"/>
      <c r="OKP274" s="460"/>
      <c r="OKQ274" s="460"/>
      <c r="OKR274" s="460"/>
      <c r="OKS274" s="460"/>
      <c r="OKT274" s="460"/>
      <c r="OKU274" s="460"/>
      <c r="OKV274" s="460"/>
      <c r="OKW274" s="460"/>
      <c r="OKX274" s="460"/>
      <c r="OKY274" s="460"/>
      <c r="OKZ274" s="460"/>
      <c r="OLA274" s="460"/>
      <c r="OLB274" s="460"/>
      <c r="OLC274" s="460"/>
      <c r="OLD274" s="460"/>
      <c r="OLE274" s="460"/>
      <c r="OLF274" s="460"/>
      <c r="OLG274" s="460"/>
      <c r="OLH274" s="460"/>
      <c r="OLI274" s="460"/>
      <c r="OLJ274" s="460"/>
      <c r="OLK274" s="460"/>
      <c r="OLL274" s="460"/>
      <c r="OLM274" s="460"/>
      <c r="OLN274" s="460"/>
      <c r="OLO274" s="460"/>
      <c r="OLP274" s="460"/>
      <c r="OLQ274" s="460"/>
      <c r="OLR274" s="460"/>
      <c r="OLS274" s="460"/>
      <c r="OLT274" s="460"/>
      <c r="OLU274" s="460"/>
      <c r="OLV274" s="460"/>
      <c r="OLW274" s="460"/>
      <c r="OLX274" s="460"/>
      <c r="OLY274" s="460"/>
      <c r="OLZ274" s="460"/>
      <c r="OMA274" s="460"/>
      <c r="OMB274" s="460"/>
      <c r="OMC274" s="460"/>
      <c r="OMD274" s="460"/>
      <c r="OME274" s="460"/>
      <c r="OMF274" s="460"/>
      <c r="OMG274" s="460"/>
      <c r="OMH274" s="460"/>
      <c r="OMI274" s="460"/>
      <c r="OMJ274" s="460"/>
      <c r="OMK274" s="460"/>
      <c r="OML274" s="460"/>
      <c r="OMM274" s="460"/>
      <c r="OMN274" s="460"/>
      <c r="OMO274" s="460"/>
      <c r="OMP274" s="460"/>
      <c r="OMQ274" s="460"/>
      <c r="OMR274" s="460"/>
      <c r="OMS274" s="460"/>
      <c r="OMT274" s="460"/>
      <c r="OMU274" s="460"/>
      <c r="OMV274" s="460"/>
      <c r="OMW274" s="460"/>
      <c r="OMX274" s="460"/>
      <c r="OMY274" s="460"/>
      <c r="OMZ274" s="460"/>
      <c r="ONA274" s="460"/>
      <c r="ONB274" s="460"/>
      <c r="ONC274" s="460"/>
      <c r="OND274" s="460"/>
      <c r="ONE274" s="460"/>
      <c r="ONF274" s="460"/>
      <c r="ONG274" s="460"/>
      <c r="ONH274" s="460"/>
      <c r="ONI274" s="460"/>
      <c r="ONJ274" s="460"/>
      <c r="ONK274" s="460"/>
      <c r="ONL274" s="460"/>
      <c r="ONM274" s="460"/>
      <c r="ONN274" s="460"/>
      <c r="ONO274" s="460"/>
      <c r="ONP274" s="460"/>
      <c r="ONQ274" s="460"/>
      <c r="ONR274" s="460"/>
      <c r="ONS274" s="460"/>
      <c r="ONT274" s="460"/>
      <c r="ONU274" s="460"/>
      <c r="ONV274" s="460"/>
      <c r="ONW274" s="460"/>
      <c r="ONX274" s="460"/>
      <c r="ONY274" s="460"/>
      <c r="ONZ274" s="460"/>
      <c r="OOA274" s="460"/>
      <c r="OOB274" s="460"/>
      <c r="OOC274" s="460"/>
      <c r="OOD274" s="460"/>
      <c r="OOE274" s="460"/>
      <c r="OOF274" s="460"/>
      <c r="OOG274" s="460"/>
      <c r="OOH274" s="460"/>
      <c r="OOI274" s="460"/>
      <c r="OOJ274" s="460"/>
      <c r="OOK274" s="460"/>
      <c r="OOL274" s="460"/>
      <c r="OOM274" s="460"/>
      <c r="OON274" s="460"/>
      <c r="OOO274" s="460"/>
      <c r="OOP274" s="460"/>
      <c r="OOQ274" s="460"/>
      <c r="OOR274" s="460"/>
      <c r="OOS274" s="460"/>
      <c r="OOT274" s="460"/>
      <c r="OOU274" s="460"/>
      <c r="OOV274" s="460"/>
      <c r="OOW274" s="460"/>
      <c r="OOX274" s="460"/>
      <c r="OOY274" s="460"/>
      <c r="OOZ274" s="460"/>
      <c r="OPA274" s="460"/>
      <c r="OPB274" s="460"/>
      <c r="OPC274" s="460"/>
      <c r="OPD274" s="460"/>
      <c r="OPE274" s="460"/>
      <c r="OPF274" s="460"/>
      <c r="OPG274" s="460"/>
      <c r="OPH274" s="460"/>
      <c r="OPI274" s="460"/>
      <c r="OPJ274" s="460"/>
      <c r="OPK274" s="460"/>
      <c r="OPL274" s="460"/>
      <c r="OPM274" s="460"/>
      <c r="OPN274" s="460"/>
      <c r="OPO274" s="460"/>
      <c r="OPP274" s="460"/>
      <c r="OPQ274" s="460"/>
      <c r="OPR274" s="460"/>
      <c r="OPS274" s="460"/>
      <c r="OPT274" s="460"/>
      <c r="OPU274" s="460"/>
      <c r="OPV274" s="460"/>
      <c r="OPW274" s="460"/>
      <c r="OPX274" s="460"/>
      <c r="OPY274" s="460"/>
      <c r="OPZ274" s="460"/>
      <c r="OQA274" s="460"/>
      <c r="OQB274" s="460"/>
      <c r="OQC274" s="460"/>
      <c r="OQD274" s="460"/>
      <c r="OQE274" s="460"/>
      <c r="OQF274" s="460"/>
      <c r="OQG274" s="460"/>
      <c r="OQH274" s="460"/>
      <c r="OQI274" s="460"/>
      <c r="OQJ274" s="460"/>
      <c r="OQK274" s="460"/>
      <c r="OQL274" s="460"/>
      <c r="OQM274" s="460"/>
      <c r="OQN274" s="460"/>
      <c r="OQO274" s="460"/>
      <c r="OQP274" s="460"/>
      <c r="OQQ274" s="460"/>
      <c r="OQR274" s="460"/>
      <c r="OQS274" s="460"/>
      <c r="OQT274" s="460"/>
      <c r="OQU274" s="460"/>
      <c r="OQV274" s="460"/>
      <c r="OQW274" s="460"/>
      <c r="OQX274" s="460"/>
      <c r="OQY274" s="460"/>
      <c r="OQZ274" s="460"/>
      <c r="ORA274" s="460"/>
      <c r="ORB274" s="460"/>
      <c r="ORC274" s="460"/>
      <c r="ORD274" s="460"/>
      <c r="ORE274" s="460"/>
      <c r="ORF274" s="460"/>
      <c r="ORG274" s="460"/>
      <c r="ORH274" s="460"/>
      <c r="ORI274" s="460"/>
      <c r="ORJ274" s="460"/>
      <c r="ORK274" s="460"/>
      <c r="ORL274" s="460"/>
      <c r="ORM274" s="460"/>
      <c r="ORN274" s="460"/>
      <c r="ORO274" s="460"/>
      <c r="ORP274" s="460"/>
      <c r="ORQ274" s="460"/>
      <c r="ORR274" s="460"/>
      <c r="ORS274" s="460"/>
      <c r="ORT274" s="460"/>
      <c r="ORU274" s="460"/>
      <c r="ORV274" s="460"/>
      <c r="ORW274" s="460"/>
      <c r="ORX274" s="460"/>
      <c r="ORY274" s="460"/>
      <c r="ORZ274" s="460"/>
      <c r="OSA274" s="460"/>
      <c r="OSB274" s="460"/>
      <c r="OSC274" s="460"/>
      <c r="OSD274" s="460"/>
      <c r="OSE274" s="460"/>
      <c r="OSF274" s="460"/>
      <c r="OSG274" s="460"/>
      <c r="OSH274" s="460"/>
      <c r="OSI274" s="460"/>
      <c r="OSJ274" s="460"/>
      <c r="OSK274" s="460"/>
      <c r="OSL274" s="460"/>
      <c r="OSM274" s="460"/>
      <c r="OSN274" s="460"/>
      <c r="OSO274" s="460"/>
      <c r="OSP274" s="460"/>
      <c r="OSQ274" s="460"/>
      <c r="OSR274" s="460"/>
      <c r="OSS274" s="460"/>
      <c r="OST274" s="460"/>
      <c r="OSU274" s="460"/>
      <c r="OSV274" s="460"/>
      <c r="OSW274" s="460"/>
      <c r="OSX274" s="460"/>
      <c r="OSY274" s="460"/>
      <c r="OSZ274" s="460"/>
      <c r="OTA274" s="460"/>
      <c r="OTB274" s="460"/>
      <c r="OTC274" s="460"/>
      <c r="OTD274" s="460"/>
      <c r="OTE274" s="460"/>
      <c r="OTF274" s="460"/>
      <c r="OTG274" s="460"/>
      <c r="OTH274" s="460"/>
      <c r="OTI274" s="460"/>
      <c r="OTJ274" s="460"/>
      <c r="OTK274" s="460"/>
      <c r="OTL274" s="460"/>
      <c r="OTM274" s="460"/>
      <c r="OTN274" s="460"/>
      <c r="OTO274" s="460"/>
      <c r="OTP274" s="460"/>
      <c r="OTQ274" s="460"/>
      <c r="OTR274" s="460"/>
      <c r="OTS274" s="460"/>
      <c r="OTT274" s="460"/>
      <c r="OTU274" s="460"/>
      <c r="OTV274" s="460"/>
      <c r="OTW274" s="460"/>
      <c r="OTX274" s="460"/>
      <c r="OTY274" s="460"/>
      <c r="OTZ274" s="460"/>
      <c r="OUA274" s="460"/>
      <c r="OUB274" s="460"/>
      <c r="OUC274" s="460"/>
      <c r="OUD274" s="460"/>
      <c r="OUE274" s="460"/>
      <c r="OUF274" s="460"/>
      <c r="OUG274" s="460"/>
      <c r="OUH274" s="460"/>
      <c r="OUI274" s="460"/>
      <c r="OUJ274" s="460"/>
      <c r="OUK274" s="460"/>
      <c r="OUL274" s="460"/>
      <c r="OUM274" s="460"/>
      <c r="OUN274" s="460"/>
      <c r="OUO274" s="460"/>
      <c r="OUP274" s="460"/>
      <c r="OUQ274" s="460"/>
      <c r="OUR274" s="460"/>
      <c r="OUS274" s="460"/>
      <c r="OUT274" s="460"/>
      <c r="OUU274" s="460"/>
      <c r="OUV274" s="460"/>
      <c r="OUW274" s="460"/>
      <c r="OUX274" s="460"/>
      <c r="OUY274" s="460"/>
      <c r="OUZ274" s="460"/>
      <c r="OVA274" s="460"/>
      <c r="OVB274" s="460"/>
      <c r="OVC274" s="460"/>
      <c r="OVD274" s="460"/>
      <c r="OVE274" s="460"/>
      <c r="OVF274" s="460"/>
      <c r="OVG274" s="460"/>
      <c r="OVH274" s="460"/>
      <c r="OVI274" s="460"/>
      <c r="OVJ274" s="460"/>
      <c r="OVK274" s="460"/>
      <c r="OVL274" s="460"/>
      <c r="OVM274" s="460"/>
      <c r="OVN274" s="460"/>
      <c r="OVO274" s="460"/>
      <c r="OVP274" s="460"/>
      <c r="OVQ274" s="460"/>
      <c r="OVR274" s="460"/>
      <c r="OVS274" s="460"/>
      <c r="OVT274" s="460"/>
      <c r="OVU274" s="460"/>
      <c r="OVV274" s="460"/>
      <c r="OVW274" s="460"/>
      <c r="OVX274" s="460"/>
      <c r="OVY274" s="460"/>
      <c r="OVZ274" s="460"/>
      <c r="OWA274" s="460"/>
      <c r="OWB274" s="460"/>
      <c r="OWC274" s="460"/>
      <c r="OWD274" s="460"/>
      <c r="OWE274" s="460"/>
      <c r="OWF274" s="460"/>
      <c r="OWG274" s="460"/>
      <c r="OWH274" s="460"/>
      <c r="OWI274" s="460"/>
      <c r="OWJ274" s="460"/>
      <c r="OWK274" s="460"/>
      <c r="OWL274" s="460"/>
      <c r="OWM274" s="460"/>
      <c r="OWN274" s="460"/>
      <c r="OWO274" s="460"/>
      <c r="OWP274" s="460"/>
      <c r="OWQ274" s="460"/>
      <c r="OWR274" s="460"/>
      <c r="OWS274" s="460"/>
      <c r="OWT274" s="460"/>
      <c r="OWU274" s="460"/>
      <c r="OWV274" s="460"/>
      <c r="OWW274" s="460"/>
      <c r="OWX274" s="460"/>
      <c r="OWY274" s="460"/>
      <c r="OWZ274" s="460"/>
      <c r="OXA274" s="460"/>
      <c r="OXB274" s="460"/>
      <c r="OXC274" s="460"/>
      <c r="OXD274" s="460"/>
      <c r="OXE274" s="460"/>
      <c r="OXF274" s="460"/>
      <c r="OXG274" s="460"/>
      <c r="OXH274" s="460"/>
      <c r="OXI274" s="460"/>
      <c r="OXJ274" s="460"/>
      <c r="OXK274" s="460"/>
      <c r="OXL274" s="460"/>
      <c r="OXM274" s="460"/>
      <c r="OXN274" s="460"/>
      <c r="OXO274" s="460"/>
      <c r="OXP274" s="460"/>
      <c r="OXQ274" s="460"/>
      <c r="OXR274" s="460"/>
      <c r="OXS274" s="460"/>
      <c r="OXT274" s="460"/>
      <c r="OXU274" s="460"/>
      <c r="OXV274" s="460"/>
      <c r="OXW274" s="460"/>
      <c r="OXX274" s="460"/>
      <c r="OXY274" s="460"/>
      <c r="OXZ274" s="460"/>
      <c r="OYA274" s="460"/>
      <c r="OYB274" s="460"/>
      <c r="OYC274" s="460"/>
      <c r="OYD274" s="460"/>
      <c r="OYE274" s="460"/>
      <c r="OYF274" s="460"/>
      <c r="OYG274" s="460"/>
      <c r="OYH274" s="460"/>
      <c r="OYI274" s="460"/>
      <c r="OYJ274" s="460"/>
      <c r="OYK274" s="460"/>
      <c r="OYL274" s="460"/>
      <c r="OYM274" s="460"/>
      <c r="OYN274" s="460"/>
      <c r="OYO274" s="460"/>
      <c r="OYP274" s="460"/>
      <c r="OYQ274" s="460"/>
      <c r="OYR274" s="460"/>
      <c r="OYS274" s="460"/>
      <c r="OYT274" s="460"/>
      <c r="OYU274" s="460"/>
      <c r="OYV274" s="460"/>
      <c r="OYW274" s="460"/>
      <c r="OYX274" s="460"/>
      <c r="OYY274" s="460"/>
      <c r="OYZ274" s="460"/>
      <c r="OZA274" s="460"/>
      <c r="OZB274" s="460"/>
      <c r="OZC274" s="460"/>
      <c r="OZD274" s="460"/>
      <c r="OZE274" s="460"/>
      <c r="OZF274" s="460"/>
      <c r="OZG274" s="460"/>
      <c r="OZH274" s="460"/>
      <c r="OZI274" s="460"/>
      <c r="OZJ274" s="460"/>
      <c r="OZK274" s="460"/>
      <c r="OZL274" s="460"/>
      <c r="OZM274" s="460"/>
      <c r="OZN274" s="460"/>
      <c r="OZO274" s="460"/>
      <c r="OZP274" s="460"/>
      <c r="OZQ274" s="460"/>
      <c r="OZR274" s="460"/>
      <c r="OZS274" s="460"/>
      <c r="OZT274" s="460"/>
      <c r="OZU274" s="460"/>
      <c r="OZV274" s="460"/>
      <c r="OZW274" s="460"/>
      <c r="OZX274" s="460"/>
      <c r="OZY274" s="460"/>
      <c r="OZZ274" s="460"/>
      <c r="PAA274" s="460"/>
      <c r="PAB274" s="460"/>
      <c r="PAC274" s="460"/>
      <c r="PAD274" s="460"/>
      <c r="PAE274" s="460"/>
      <c r="PAF274" s="460"/>
      <c r="PAG274" s="460"/>
      <c r="PAH274" s="460"/>
      <c r="PAI274" s="460"/>
      <c r="PAJ274" s="460"/>
      <c r="PAK274" s="460"/>
      <c r="PAL274" s="460"/>
      <c r="PAM274" s="460"/>
      <c r="PAN274" s="460"/>
      <c r="PAO274" s="460"/>
      <c r="PAP274" s="460"/>
      <c r="PAQ274" s="460"/>
      <c r="PAR274" s="460"/>
      <c r="PAS274" s="460"/>
      <c r="PAT274" s="460"/>
      <c r="PAU274" s="460"/>
      <c r="PAV274" s="460"/>
      <c r="PAW274" s="460"/>
      <c r="PAX274" s="460"/>
      <c r="PAY274" s="460"/>
      <c r="PAZ274" s="460"/>
      <c r="PBA274" s="460"/>
      <c r="PBB274" s="460"/>
      <c r="PBC274" s="460"/>
      <c r="PBD274" s="460"/>
      <c r="PBE274" s="460"/>
      <c r="PBF274" s="460"/>
      <c r="PBG274" s="460"/>
      <c r="PBH274" s="460"/>
      <c r="PBI274" s="460"/>
      <c r="PBJ274" s="460"/>
      <c r="PBK274" s="460"/>
      <c r="PBL274" s="460"/>
      <c r="PBM274" s="460"/>
      <c r="PBN274" s="460"/>
      <c r="PBO274" s="460"/>
      <c r="PBP274" s="460"/>
      <c r="PBQ274" s="460"/>
      <c r="PBR274" s="460"/>
      <c r="PBS274" s="460"/>
      <c r="PBT274" s="460"/>
      <c r="PBU274" s="460"/>
      <c r="PBV274" s="460"/>
      <c r="PBW274" s="460"/>
      <c r="PBX274" s="460"/>
      <c r="PBY274" s="460"/>
      <c r="PBZ274" s="460"/>
      <c r="PCA274" s="460"/>
      <c r="PCB274" s="460"/>
      <c r="PCC274" s="460"/>
      <c r="PCD274" s="460"/>
      <c r="PCE274" s="460"/>
      <c r="PCF274" s="460"/>
      <c r="PCG274" s="460"/>
      <c r="PCH274" s="460"/>
      <c r="PCI274" s="460"/>
      <c r="PCJ274" s="460"/>
      <c r="PCK274" s="460"/>
      <c r="PCL274" s="460"/>
      <c r="PCM274" s="460"/>
      <c r="PCN274" s="460"/>
      <c r="PCO274" s="460"/>
      <c r="PCP274" s="460"/>
      <c r="PCQ274" s="460"/>
      <c r="PCR274" s="460"/>
      <c r="PCS274" s="460"/>
      <c r="PCT274" s="460"/>
      <c r="PCU274" s="460"/>
      <c r="PCV274" s="460"/>
      <c r="PCW274" s="460"/>
      <c r="PCX274" s="460"/>
      <c r="PCY274" s="460"/>
      <c r="PCZ274" s="460"/>
      <c r="PDA274" s="460"/>
      <c r="PDB274" s="460"/>
      <c r="PDC274" s="460"/>
      <c r="PDD274" s="460"/>
      <c r="PDE274" s="460"/>
      <c r="PDF274" s="460"/>
      <c r="PDG274" s="460"/>
      <c r="PDH274" s="460"/>
      <c r="PDI274" s="460"/>
      <c r="PDJ274" s="460"/>
      <c r="PDK274" s="460"/>
      <c r="PDL274" s="460"/>
      <c r="PDM274" s="460"/>
      <c r="PDN274" s="460"/>
      <c r="PDO274" s="460"/>
      <c r="PDP274" s="460"/>
      <c r="PDQ274" s="460"/>
      <c r="PDR274" s="460"/>
      <c r="PDS274" s="460"/>
      <c r="PDT274" s="460"/>
      <c r="PDU274" s="460"/>
      <c r="PDV274" s="460"/>
      <c r="PDW274" s="460"/>
      <c r="PDX274" s="460"/>
      <c r="PDY274" s="460"/>
      <c r="PDZ274" s="460"/>
      <c r="PEA274" s="460"/>
      <c r="PEB274" s="460"/>
      <c r="PEC274" s="460"/>
      <c r="PED274" s="460"/>
      <c r="PEE274" s="460"/>
      <c r="PEF274" s="460"/>
      <c r="PEG274" s="460"/>
      <c r="PEH274" s="460"/>
      <c r="PEI274" s="460"/>
      <c r="PEJ274" s="460"/>
      <c r="PEK274" s="460"/>
      <c r="PEL274" s="460"/>
      <c r="PEM274" s="460"/>
      <c r="PEN274" s="460"/>
      <c r="PEO274" s="460"/>
      <c r="PEP274" s="460"/>
      <c r="PEQ274" s="460"/>
      <c r="PER274" s="460"/>
      <c r="PES274" s="460"/>
      <c r="PET274" s="460"/>
      <c r="PEU274" s="460"/>
      <c r="PEV274" s="460"/>
      <c r="PEW274" s="460"/>
      <c r="PEX274" s="460"/>
      <c r="PEY274" s="460"/>
      <c r="PEZ274" s="460"/>
      <c r="PFA274" s="460"/>
      <c r="PFB274" s="460"/>
      <c r="PFC274" s="460"/>
      <c r="PFD274" s="460"/>
      <c r="PFE274" s="460"/>
      <c r="PFF274" s="460"/>
      <c r="PFG274" s="460"/>
      <c r="PFH274" s="460"/>
      <c r="PFI274" s="460"/>
      <c r="PFJ274" s="460"/>
      <c r="PFK274" s="460"/>
      <c r="PFL274" s="460"/>
      <c r="PFM274" s="460"/>
      <c r="PFN274" s="460"/>
      <c r="PFO274" s="460"/>
      <c r="PFP274" s="460"/>
      <c r="PFQ274" s="460"/>
      <c r="PFR274" s="460"/>
      <c r="PFS274" s="460"/>
      <c r="PFT274" s="460"/>
      <c r="PFU274" s="460"/>
      <c r="PFV274" s="460"/>
      <c r="PFW274" s="460"/>
      <c r="PFX274" s="460"/>
      <c r="PFY274" s="460"/>
      <c r="PFZ274" s="460"/>
      <c r="PGA274" s="460"/>
      <c r="PGB274" s="460"/>
      <c r="PGC274" s="460"/>
      <c r="PGD274" s="460"/>
      <c r="PGE274" s="460"/>
      <c r="PGF274" s="460"/>
      <c r="PGG274" s="460"/>
      <c r="PGH274" s="460"/>
      <c r="PGI274" s="460"/>
      <c r="PGJ274" s="460"/>
      <c r="PGK274" s="460"/>
      <c r="PGL274" s="460"/>
      <c r="PGM274" s="460"/>
      <c r="PGN274" s="460"/>
      <c r="PGO274" s="460"/>
      <c r="PGP274" s="460"/>
      <c r="PGQ274" s="460"/>
      <c r="PGR274" s="460"/>
      <c r="PGS274" s="460"/>
      <c r="PGT274" s="460"/>
      <c r="PGU274" s="460"/>
      <c r="PGV274" s="460"/>
      <c r="PGW274" s="460"/>
      <c r="PGX274" s="460"/>
      <c r="PGY274" s="460"/>
      <c r="PGZ274" s="460"/>
      <c r="PHA274" s="460"/>
      <c r="PHB274" s="460"/>
      <c r="PHC274" s="460"/>
      <c r="PHD274" s="460"/>
      <c r="PHE274" s="460"/>
      <c r="PHF274" s="460"/>
      <c r="PHG274" s="460"/>
      <c r="PHH274" s="460"/>
      <c r="PHI274" s="460"/>
      <c r="PHJ274" s="460"/>
      <c r="PHK274" s="460"/>
      <c r="PHL274" s="460"/>
      <c r="PHM274" s="460"/>
      <c r="PHN274" s="460"/>
      <c r="PHO274" s="460"/>
      <c r="PHP274" s="460"/>
      <c r="PHQ274" s="460"/>
      <c r="PHR274" s="460"/>
      <c r="PHS274" s="460"/>
      <c r="PHT274" s="460"/>
      <c r="PHU274" s="460"/>
      <c r="PHV274" s="460"/>
      <c r="PHW274" s="460"/>
      <c r="PHX274" s="460"/>
      <c r="PHY274" s="460"/>
      <c r="PHZ274" s="460"/>
      <c r="PIA274" s="460"/>
      <c r="PIB274" s="460"/>
      <c r="PIC274" s="460"/>
      <c r="PID274" s="460"/>
      <c r="PIE274" s="460"/>
      <c r="PIF274" s="460"/>
      <c r="PIG274" s="460"/>
      <c r="PIH274" s="460"/>
      <c r="PII274" s="460"/>
      <c r="PIJ274" s="460"/>
      <c r="PIK274" s="460"/>
      <c r="PIL274" s="460"/>
      <c r="PIM274" s="460"/>
      <c r="PIN274" s="460"/>
      <c r="PIO274" s="460"/>
      <c r="PIP274" s="460"/>
      <c r="PIQ274" s="460"/>
      <c r="PIR274" s="460"/>
      <c r="PIS274" s="460"/>
      <c r="PIT274" s="460"/>
      <c r="PIU274" s="460"/>
      <c r="PIV274" s="460"/>
      <c r="PIW274" s="460"/>
      <c r="PIX274" s="460"/>
      <c r="PIY274" s="460"/>
      <c r="PIZ274" s="460"/>
      <c r="PJA274" s="460"/>
      <c r="PJB274" s="460"/>
      <c r="PJC274" s="460"/>
      <c r="PJD274" s="460"/>
      <c r="PJE274" s="460"/>
      <c r="PJF274" s="460"/>
      <c r="PJG274" s="460"/>
      <c r="PJH274" s="460"/>
      <c r="PJI274" s="460"/>
      <c r="PJJ274" s="460"/>
      <c r="PJK274" s="460"/>
      <c r="PJL274" s="460"/>
      <c r="PJM274" s="460"/>
      <c r="PJN274" s="460"/>
      <c r="PJO274" s="460"/>
      <c r="PJP274" s="460"/>
      <c r="PJQ274" s="460"/>
      <c r="PJR274" s="460"/>
      <c r="PJS274" s="460"/>
      <c r="PJT274" s="460"/>
      <c r="PJU274" s="460"/>
      <c r="PJV274" s="460"/>
      <c r="PJW274" s="460"/>
      <c r="PJX274" s="460"/>
      <c r="PJY274" s="460"/>
      <c r="PJZ274" s="460"/>
      <c r="PKA274" s="460"/>
      <c r="PKB274" s="460"/>
      <c r="PKC274" s="460"/>
      <c r="PKD274" s="460"/>
      <c r="PKE274" s="460"/>
      <c r="PKF274" s="460"/>
      <c r="PKG274" s="460"/>
      <c r="PKH274" s="460"/>
      <c r="PKI274" s="460"/>
      <c r="PKJ274" s="460"/>
      <c r="PKK274" s="460"/>
      <c r="PKL274" s="460"/>
      <c r="PKM274" s="460"/>
      <c r="PKN274" s="460"/>
      <c r="PKO274" s="460"/>
      <c r="PKP274" s="460"/>
      <c r="PKQ274" s="460"/>
      <c r="PKR274" s="460"/>
      <c r="PKS274" s="460"/>
      <c r="PKT274" s="460"/>
      <c r="PKU274" s="460"/>
      <c r="PKV274" s="460"/>
      <c r="PKW274" s="460"/>
      <c r="PKX274" s="460"/>
      <c r="PKY274" s="460"/>
      <c r="PKZ274" s="460"/>
      <c r="PLA274" s="460"/>
      <c r="PLB274" s="460"/>
      <c r="PLC274" s="460"/>
      <c r="PLD274" s="460"/>
      <c r="PLE274" s="460"/>
      <c r="PLF274" s="460"/>
      <c r="PLG274" s="460"/>
      <c r="PLH274" s="460"/>
      <c r="PLI274" s="460"/>
      <c r="PLJ274" s="460"/>
      <c r="PLK274" s="460"/>
      <c r="PLL274" s="460"/>
      <c r="PLM274" s="460"/>
      <c r="PLN274" s="460"/>
      <c r="PLO274" s="460"/>
      <c r="PLP274" s="460"/>
      <c r="PLQ274" s="460"/>
      <c r="PLR274" s="460"/>
      <c r="PLS274" s="460"/>
      <c r="PLT274" s="460"/>
      <c r="PLU274" s="460"/>
      <c r="PLV274" s="460"/>
      <c r="PLW274" s="460"/>
      <c r="PLX274" s="460"/>
      <c r="PLY274" s="460"/>
      <c r="PLZ274" s="460"/>
      <c r="PMA274" s="460"/>
      <c r="PMB274" s="460"/>
      <c r="PMC274" s="460"/>
      <c r="PMD274" s="460"/>
      <c r="PME274" s="460"/>
      <c r="PMF274" s="460"/>
      <c r="PMG274" s="460"/>
      <c r="PMH274" s="460"/>
      <c r="PMI274" s="460"/>
      <c r="PMJ274" s="460"/>
      <c r="PMK274" s="460"/>
      <c r="PML274" s="460"/>
      <c r="PMM274" s="460"/>
      <c r="PMN274" s="460"/>
      <c r="PMO274" s="460"/>
      <c r="PMP274" s="460"/>
      <c r="PMQ274" s="460"/>
      <c r="PMR274" s="460"/>
      <c r="PMS274" s="460"/>
      <c r="PMT274" s="460"/>
      <c r="PMU274" s="460"/>
      <c r="PMV274" s="460"/>
      <c r="PMW274" s="460"/>
      <c r="PMX274" s="460"/>
      <c r="PMY274" s="460"/>
      <c r="PMZ274" s="460"/>
      <c r="PNA274" s="460"/>
      <c r="PNB274" s="460"/>
      <c r="PNC274" s="460"/>
      <c r="PND274" s="460"/>
      <c r="PNE274" s="460"/>
      <c r="PNF274" s="460"/>
      <c r="PNG274" s="460"/>
      <c r="PNH274" s="460"/>
      <c r="PNI274" s="460"/>
      <c r="PNJ274" s="460"/>
      <c r="PNK274" s="460"/>
      <c r="PNL274" s="460"/>
      <c r="PNM274" s="460"/>
      <c r="PNN274" s="460"/>
      <c r="PNO274" s="460"/>
      <c r="PNP274" s="460"/>
      <c r="PNQ274" s="460"/>
      <c r="PNR274" s="460"/>
      <c r="PNS274" s="460"/>
      <c r="PNT274" s="460"/>
      <c r="PNU274" s="460"/>
      <c r="PNV274" s="460"/>
      <c r="PNW274" s="460"/>
      <c r="PNX274" s="460"/>
      <c r="PNY274" s="460"/>
      <c r="PNZ274" s="460"/>
      <c r="POA274" s="460"/>
      <c r="POB274" s="460"/>
      <c r="POC274" s="460"/>
      <c r="POD274" s="460"/>
      <c r="POE274" s="460"/>
      <c r="POF274" s="460"/>
      <c r="POG274" s="460"/>
      <c r="POH274" s="460"/>
      <c r="POI274" s="460"/>
      <c r="POJ274" s="460"/>
      <c r="POK274" s="460"/>
      <c r="POL274" s="460"/>
      <c r="POM274" s="460"/>
      <c r="PON274" s="460"/>
      <c r="POO274" s="460"/>
      <c r="POP274" s="460"/>
      <c r="POQ274" s="460"/>
      <c r="POR274" s="460"/>
      <c r="POS274" s="460"/>
      <c r="POT274" s="460"/>
      <c r="POU274" s="460"/>
      <c r="POV274" s="460"/>
      <c r="POW274" s="460"/>
      <c r="POX274" s="460"/>
      <c r="POY274" s="460"/>
      <c r="POZ274" s="460"/>
      <c r="PPA274" s="460"/>
      <c r="PPB274" s="460"/>
      <c r="PPC274" s="460"/>
      <c r="PPD274" s="460"/>
      <c r="PPE274" s="460"/>
      <c r="PPF274" s="460"/>
      <c r="PPG274" s="460"/>
      <c r="PPH274" s="460"/>
      <c r="PPI274" s="460"/>
      <c r="PPJ274" s="460"/>
      <c r="PPK274" s="460"/>
      <c r="PPL274" s="460"/>
      <c r="PPM274" s="460"/>
      <c r="PPN274" s="460"/>
      <c r="PPO274" s="460"/>
      <c r="PPP274" s="460"/>
      <c r="PPQ274" s="460"/>
      <c r="PPR274" s="460"/>
      <c r="PPS274" s="460"/>
      <c r="PPT274" s="460"/>
      <c r="PPU274" s="460"/>
      <c r="PPV274" s="460"/>
      <c r="PPW274" s="460"/>
      <c r="PPX274" s="460"/>
      <c r="PPY274" s="460"/>
      <c r="PPZ274" s="460"/>
      <c r="PQA274" s="460"/>
      <c r="PQB274" s="460"/>
      <c r="PQC274" s="460"/>
      <c r="PQD274" s="460"/>
      <c r="PQE274" s="460"/>
      <c r="PQF274" s="460"/>
      <c r="PQG274" s="460"/>
      <c r="PQH274" s="460"/>
      <c r="PQI274" s="460"/>
      <c r="PQJ274" s="460"/>
      <c r="PQK274" s="460"/>
      <c r="PQL274" s="460"/>
      <c r="PQM274" s="460"/>
      <c r="PQN274" s="460"/>
      <c r="PQO274" s="460"/>
      <c r="PQP274" s="460"/>
      <c r="PQQ274" s="460"/>
      <c r="PQR274" s="460"/>
      <c r="PQS274" s="460"/>
      <c r="PQT274" s="460"/>
      <c r="PQU274" s="460"/>
      <c r="PQV274" s="460"/>
      <c r="PQW274" s="460"/>
      <c r="PQX274" s="460"/>
      <c r="PQY274" s="460"/>
      <c r="PQZ274" s="460"/>
      <c r="PRA274" s="460"/>
      <c r="PRB274" s="460"/>
      <c r="PRC274" s="460"/>
      <c r="PRD274" s="460"/>
      <c r="PRE274" s="460"/>
      <c r="PRF274" s="460"/>
      <c r="PRG274" s="460"/>
      <c r="PRH274" s="460"/>
      <c r="PRI274" s="460"/>
      <c r="PRJ274" s="460"/>
      <c r="PRK274" s="460"/>
      <c r="PRL274" s="460"/>
      <c r="PRM274" s="460"/>
      <c r="PRN274" s="460"/>
      <c r="PRO274" s="460"/>
      <c r="PRP274" s="460"/>
      <c r="PRQ274" s="460"/>
      <c r="PRR274" s="460"/>
      <c r="PRS274" s="460"/>
      <c r="PRT274" s="460"/>
      <c r="PRU274" s="460"/>
      <c r="PRV274" s="460"/>
      <c r="PRW274" s="460"/>
      <c r="PRX274" s="460"/>
      <c r="PRY274" s="460"/>
      <c r="PRZ274" s="460"/>
      <c r="PSA274" s="460"/>
      <c r="PSB274" s="460"/>
      <c r="PSC274" s="460"/>
      <c r="PSD274" s="460"/>
      <c r="PSE274" s="460"/>
      <c r="PSF274" s="460"/>
      <c r="PSG274" s="460"/>
      <c r="PSH274" s="460"/>
      <c r="PSI274" s="460"/>
      <c r="PSJ274" s="460"/>
      <c r="PSK274" s="460"/>
      <c r="PSL274" s="460"/>
      <c r="PSM274" s="460"/>
      <c r="PSN274" s="460"/>
      <c r="PSO274" s="460"/>
      <c r="PSP274" s="460"/>
      <c r="PSQ274" s="460"/>
      <c r="PSR274" s="460"/>
      <c r="PSS274" s="460"/>
      <c r="PST274" s="460"/>
      <c r="PSU274" s="460"/>
      <c r="PSV274" s="460"/>
      <c r="PSW274" s="460"/>
      <c r="PSX274" s="460"/>
      <c r="PSY274" s="460"/>
      <c r="PSZ274" s="460"/>
      <c r="PTA274" s="460"/>
      <c r="PTB274" s="460"/>
      <c r="PTC274" s="460"/>
      <c r="PTD274" s="460"/>
      <c r="PTE274" s="460"/>
      <c r="PTF274" s="460"/>
      <c r="PTG274" s="460"/>
      <c r="PTH274" s="460"/>
      <c r="PTI274" s="460"/>
      <c r="PTJ274" s="460"/>
      <c r="PTK274" s="460"/>
      <c r="PTL274" s="460"/>
      <c r="PTM274" s="460"/>
      <c r="PTN274" s="460"/>
      <c r="PTO274" s="460"/>
      <c r="PTP274" s="460"/>
      <c r="PTQ274" s="460"/>
      <c r="PTR274" s="460"/>
      <c r="PTS274" s="460"/>
      <c r="PTT274" s="460"/>
      <c r="PTU274" s="460"/>
      <c r="PTV274" s="460"/>
      <c r="PTW274" s="460"/>
      <c r="PTX274" s="460"/>
      <c r="PTY274" s="460"/>
      <c r="PTZ274" s="460"/>
      <c r="PUA274" s="460"/>
      <c r="PUB274" s="460"/>
      <c r="PUC274" s="460"/>
      <c r="PUD274" s="460"/>
      <c r="PUE274" s="460"/>
      <c r="PUF274" s="460"/>
      <c r="PUG274" s="460"/>
      <c r="PUH274" s="460"/>
      <c r="PUI274" s="460"/>
      <c r="PUJ274" s="460"/>
      <c r="PUK274" s="460"/>
      <c r="PUL274" s="460"/>
      <c r="PUM274" s="460"/>
      <c r="PUN274" s="460"/>
      <c r="PUO274" s="460"/>
      <c r="PUP274" s="460"/>
      <c r="PUQ274" s="460"/>
      <c r="PUR274" s="460"/>
      <c r="PUS274" s="460"/>
      <c r="PUT274" s="460"/>
      <c r="PUU274" s="460"/>
      <c r="PUV274" s="460"/>
      <c r="PUW274" s="460"/>
      <c r="PUX274" s="460"/>
      <c r="PUY274" s="460"/>
      <c r="PUZ274" s="460"/>
      <c r="PVA274" s="460"/>
      <c r="PVB274" s="460"/>
      <c r="PVC274" s="460"/>
      <c r="PVD274" s="460"/>
      <c r="PVE274" s="460"/>
      <c r="PVF274" s="460"/>
      <c r="PVG274" s="460"/>
      <c r="PVH274" s="460"/>
      <c r="PVI274" s="460"/>
      <c r="PVJ274" s="460"/>
      <c r="PVK274" s="460"/>
      <c r="PVL274" s="460"/>
      <c r="PVM274" s="460"/>
      <c r="PVN274" s="460"/>
      <c r="PVO274" s="460"/>
      <c r="PVP274" s="460"/>
      <c r="PVQ274" s="460"/>
      <c r="PVR274" s="460"/>
      <c r="PVS274" s="460"/>
      <c r="PVT274" s="460"/>
      <c r="PVU274" s="460"/>
      <c r="PVV274" s="460"/>
      <c r="PVW274" s="460"/>
      <c r="PVX274" s="460"/>
      <c r="PVY274" s="460"/>
      <c r="PVZ274" s="460"/>
      <c r="PWA274" s="460"/>
      <c r="PWB274" s="460"/>
      <c r="PWC274" s="460"/>
      <c r="PWD274" s="460"/>
      <c r="PWE274" s="460"/>
      <c r="PWF274" s="460"/>
      <c r="PWG274" s="460"/>
      <c r="PWH274" s="460"/>
      <c r="PWI274" s="460"/>
      <c r="PWJ274" s="460"/>
      <c r="PWK274" s="460"/>
      <c r="PWL274" s="460"/>
      <c r="PWM274" s="460"/>
      <c r="PWN274" s="460"/>
      <c r="PWO274" s="460"/>
      <c r="PWP274" s="460"/>
      <c r="PWQ274" s="460"/>
      <c r="PWR274" s="460"/>
      <c r="PWS274" s="460"/>
      <c r="PWT274" s="460"/>
      <c r="PWU274" s="460"/>
      <c r="PWV274" s="460"/>
      <c r="PWW274" s="460"/>
      <c r="PWX274" s="460"/>
      <c r="PWY274" s="460"/>
      <c r="PWZ274" s="460"/>
      <c r="PXA274" s="460"/>
      <c r="PXB274" s="460"/>
      <c r="PXC274" s="460"/>
      <c r="PXD274" s="460"/>
      <c r="PXE274" s="460"/>
      <c r="PXF274" s="460"/>
      <c r="PXG274" s="460"/>
      <c r="PXH274" s="460"/>
      <c r="PXI274" s="460"/>
      <c r="PXJ274" s="460"/>
      <c r="PXK274" s="460"/>
      <c r="PXL274" s="460"/>
      <c r="PXM274" s="460"/>
      <c r="PXN274" s="460"/>
      <c r="PXO274" s="460"/>
      <c r="PXP274" s="460"/>
      <c r="PXQ274" s="460"/>
      <c r="PXR274" s="460"/>
      <c r="PXS274" s="460"/>
      <c r="PXT274" s="460"/>
      <c r="PXU274" s="460"/>
      <c r="PXV274" s="460"/>
      <c r="PXW274" s="460"/>
      <c r="PXX274" s="460"/>
      <c r="PXY274" s="460"/>
      <c r="PXZ274" s="460"/>
      <c r="PYA274" s="460"/>
      <c r="PYB274" s="460"/>
      <c r="PYC274" s="460"/>
      <c r="PYD274" s="460"/>
      <c r="PYE274" s="460"/>
      <c r="PYF274" s="460"/>
      <c r="PYG274" s="460"/>
      <c r="PYH274" s="460"/>
      <c r="PYI274" s="460"/>
      <c r="PYJ274" s="460"/>
      <c r="PYK274" s="460"/>
      <c r="PYL274" s="460"/>
      <c r="PYM274" s="460"/>
      <c r="PYN274" s="460"/>
      <c r="PYO274" s="460"/>
      <c r="PYP274" s="460"/>
      <c r="PYQ274" s="460"/>
      <c r="PYR274" s="460"/>
      <c r="PYS274" s="460"/>
      <c r="PYT274" s="460"/>
      <c r="PYU274" s="460"/>
      <c r="PYV274" s="460"/>
      <c r="PYW274" s="460"/>
      <c r="PYX274" s="460"/>
      <c r="PYY274" s="460"/>
      <c r="PYZ274" s="460"/>
      <c r="PZA274" s="460"/>
      <c r="PZB274" s="460"/>
      <c r="PZC274" s="460"/>
      <c r="PZD274" s="460"/>
      <c r="PZE274" s="460"/>
      <c r="PZF274" s="460"/>
      <c r="PZG274" s="460"/>
      <c r="PZH274" s="460"/>
      <c r="PZI274" s="460"/>
      <c r="PZJ274" s="460"/>
      <c r="PZK274" s="460"/>
      <c r="PZL274" s="460"/>
      <c r="PZM274" s="460"/>
      <c r="PZN274" s="460"/>
      <c r="PZO274" s="460"/>
      <c r="PZP274" s="460"/>
      <c r="PZQ274" s="460"/>
      <c r="PZR274" s="460"/>
      <c r="PZS274" s="460"/>
      <c r="PZT274" s="460"/>
      <c r="PZU274" s="460"/>
      <c r="PZV274" s="460"/>
      <c r="PZW274" s="460"/>
      <c r="PZX274" s="460"/>
      <c r="PZY274" s="460"/>
      <c r="PZZ274" s="460"/>
      <c r="QAA274" s="460"/>
      <c r="QAB274" s="460"/>
      <c r="QAC274" s="460"/>
      <c r="QAD274" s="460"/>
      <c r="QAE274" s="460"/>
      <c r="QAF274" s="460"/>
      <c r="QAG274" s="460"/>
      <c r="QAH274" s="460"/>
      <c r="QAI274" s="460"/>
      <c r="QAJ274" s="460"/>
      <c r="QAK274" s="460"/>
      <c r="QAL274" s="460"/>
      <c r="QAM274" s="460"/>
      <c r="QAN274" s="460"/>
      <c r="QAO274" s="460"/>
      <c r="QAP274" s="460"/>
      <c r="QAQ274" s="460"/>
      <c r="QAR274" s="460"/>
      <c r="QAS274" s="460"/>
      <c r="QAT274" s="460"/>
      <c r="QAU274" s="460"/>
      <c r="QAV274" s="460"/>
      <c r="QAW274" s="460"/>
      <c r="QAX274" s="460"/>
      <c r="QAY274" s="460"/>
      <c r="QAZ274" s="460"/>
      <c r="QBA274" s="460"/>
      <c r="QBB274" s="460"/>
      <c r="QBC274" s="460"/>
      <c r="QBD274" s="460"/>
      <c r="QBE274" s="460"/>
      <c r="QBF274" s="460"/>
      <c r="QBG274" s="460"/>
      <c r="QBH274" s="460"/>
      <c r="QBI274" s="460"/>
      <c r="QBJ274" s="460"/>
      <c r="QBK274" s="460"/>
      <c r="QBL274" s="460"/>
      <c r="QBM274" s="460"/>
      <c r="QBN274" s="460"/>
      <c r="QBO274" s="460"/>
      <c r="QBP274" s="460"/>
      <c r="QBQ274" s="460"/>
      <c r="QBR274" s="460"/>
      <c r="QBS274" s="460"/>
      <c r="QBT274" s="460"/>
      <c r="QBU274" s="460"/>
      <c r="QBV274" s="460"/>
      <c r="QBW274" s="460"/>
      <c r="QBX274" s="460"/>
      <c r="QBY274" s="460"/>
      <c r="QBZ274" s="460"/>
      <c r="QCA274" s="460"/>
      <c r="QCB274" s="460"/>
      <c r="QCC274" s="460"/>
      <c r="QCD274" s="460"/>
      <c r="QCE274" s="460"/>
      <c r="QCF274" s="460"/>
      <c r="QCG274" s="460"/>
      <c r="QCH274" s="460"/>
      <c r="QCI274" s="460"/>
      <c r="QCJ274" s="460"/>
      <c r="QCK274" s="460"/>
      <c r="QCL274" s="460"/>
      <c r="QCM274" s="460"/>
      <c r="QCN274" s="460"/>
      <c r="QCO274" s="460"/>
      <c r="QCP274" s="460"/>
      <c r="QCQ274" s="460"/>
      <c r="QCR274" s="460"/>
      <c r="QCS274" s="460"/>
      <c r="QCT274" s="460"/>
      <c r="QCU274" s="460"/>
      <c r="QCV274" s="460"/>
      <c r="QCW274" s="460"/>
      <c r="QCX274" s="460"/>
      <c r="QCY274" s="460"/>
      <c r="QCZ274" s="460"/>
      <c r="QDA274" s="460"/>
      <c r="QDB274" s="460"/>
      <c r="QDC274" s="460"/>
      <c r="QDD274" s="460"/>
      <c r="QDE274" s="460"/>
      <c r="QDF274" s="460"/>
      <c r="QDG274" s="460"/>
      <c r="QDH274" s="460"/>
      <c r="QDI274" s="460"/>
      <c r="QDJ274" s="460"/>
      <c r="QDK274" s="460"/>
      <c r="QDL274" s="460"/>
      <c r="QDM274" s="460"/>
      <c r="QDN274" s="460"/>
      <c r="QDO274" s="460"/>
      <c r="QDP274" s="460"/>
      <c r="QDQ274" s="460"/>
      <c r="QDR274" s="460"/>
      <c r="QDS274" s="460"/>
      <c r="QDT274" s="460"/>
      <c r="QDU274" s="460"/>
      <c r="QDV274" s="460"/>
      <c r="QDW274" s="460"/>
      <c r="QDX274" s="460"/>
      <c r="QDY274" s="460"/>
      <c r="QDZ274" s="460"/>
      <c r="QEA274" s="460"/>
      <c r="QEB274" s="460"/>
      <c r="QEC274" s="460"/>
      <c r="QED274" s="460"/>
      <c r="QEE274" s="460"/>
      <c r="QEF274" s="460"/>
      <c r="QEG274" s="460"/>
      <c r="QEH274" s="460"/>
      <c r="QEI274" s="460"/>
      <c r="QEJ274" s="460"/>
      <c r="QEK274" s="460"/>
      <c r="QEL274" s="460"/>
      <c r="QEM274" s="460"/>
      <c r="QEN274" s="460"/>
      <c r="QEO274" s="460"/>
      <c r="QEP274" s="460"/>
      <c r="QEQ274" s="460"/>
      <c r="QER274" s="460"/>
      <c r="QES274" s="460"/>
      <c r="QET274" s="460"/>
      <c r="QEU274" s="460"/>
      <c r="QEV274" s="460"/>
      <c r="QEW274" s="460"/>
      <c r="QEX274" s="460"/>
      <c r="QEY274" s="460"/>
      <c r="QEZ274" s="460"/>
      <c r="QFA274" s="460"/>
      <c r="QFB274" s="460"/>
      <c r="QFC274" s="460"/>
      <c r="QFD274" s="460"/>
      <c r="QFE274" s="460"/>
      <c r="QFF274" s="460"/>
      <c r="QFG274" s="460"/>
      <c r="QFH274" s="460"/>
      <c r="QFI274" s="460"/>
      <c r="QFJ274" s="460"/>
      <c r="QFK274" s="460"/>
      <c r="QFL274" s="460"/>
      <c r="QFM274" s="460"/>
      <c r="QFN274" s="460"/>
      <c r="QFO274" s="460"/>
      <c r="QFP274" s="460"/>
      <c r="QFQ274" s="460"/>
      <c r="QFR274" s="460"/>
      <c r="QFS274" s="460"/>
      <c r="QFT274" s="460"/>
      <c r="QFU274" s="460"/>
      <c r="QFV274" s="460"/>
      <c r="QFW274" s="460"/>
      <c r="QFX274" s="460"/>
      <c r="QFY274" s="460"/>
      <c r="QFZ274" s="460"/>
      <c r="QGA274" s="460"/>
      <c r="QGB274" s="460"/>
      <c r="QGC274" s="460"/>
      <c r="QGD274" s="460"/>
      <c r="QGE274" s="460"/>
      <c r="QGF274" s="460"/>
      <c r="QGG274" s="460"/>
      <c r="QGH274" s="460"/>
      <c r="QGI274" s="460"/>
      <c r="QGJ274" s="460"/>
      <c r="QGK274" s="460"/>
      <c r="QGL274" s="460"/>
      <c r="QGM274" s="460"/>
      <c r="QGN274" s="460"/>
      <c r="QGO274" s="460"/>
      <c r="QGP274" s="460"/>
      <c r="QGQ274" s="460"/>
      <c r="QGR274" s="460"/>
      <c r="QGS274" s="460"/>
      <c r="QGT274" s="460"/>
      <c r="QGU274" s="460"/>
      <c r="QGV274" s="460"/>
      <c r="QGW274" s="460"/>
      <c r="QGX274" s="460"/>
      <c r="QGY274" s="460"/>
      <c r="QGZ274" s="460"/>
      <c r="QHA274" s="460"/>
      <c r="QHB274" s="460"/>
      <c r="QHC274" s="460"/>
      <c r="QHD274" s="460"/>
      <c r="QHE274" s="460"/>
      <c r="QHF274" s="460"/>
      <c r="QHG274" s="460"/>
      <c r="QHH274" s="460"/>
      <c r="QHI274" s="460"/>
      <c r="QHJ274" s="460"/>
      <c r="QHK274" s="460"/>
      <c r="QHL274" s="460"/>
      <c r="QHM274" s="460"/>
      <c r="QHN274" s="460"/>
      <c r="QHO274" s="460"/>
      <c r="QHP274" s="460"/>
      <c r="QHQ274" s="460"/>
      <c r="QHR274" s="460"/>
      <c r="QHS274" s="460"/>
      <c r="QHT274" s="460"/>
      <c r="QHU274" s="460"/>
      <c r="QHV274" s="460"/>
      <c r="QHW274" s="460"/>
      <c r="QHX274" s="460"/>
      <c r="QHY274" s="460"/>
      <c r="QHZ274" s="460"/>
      <c r="QIA274" s="460"/>
      <c r="QIB274" s="460"/>
      <c r="QIC274" s="460"/>
      <c r="QID274" s="460"/>
      <c r="QIE274" s="460"/>
      <c r="QIF274" s="460"/>
      <c r="QIG274" s="460"/>
      <c r="QIH274" s="460"/>
      <c r="QII274" s="460"/>
      <c r="QIJ274" s="460"/>
      <c r="QIK274" s="460"/>
      <c r="QIL274" s="460"/>
      <c r="QIM274" s="460"/>
      <c r="QIN274" s="460"/>
      <c r="QIO274" s="460"/>
      <c r="QIP274" s="460"/>
      <c r="QIQ274" s="460"/>
      <c r="QIR274" s="460"/>
      <c r="QIS274" s="460"/>
      <c r="QIT274" s="460"/>
      <c r="QIU274" s="460"/>
      <c r="QIV274" s="460"/>
      <c r="QIW274" s="460"/>
      <c r="QIX274" s="460"/>
      <c r="QIY274" s="460"/>
      <c r="QIZ274" s="460"/>
      <c r="QJA274" s="460"/>
      <c r="QJB274" s="460"/>
      <c r="QJC274" s="460"/>
      <c r="QJD274" s="460"/>
      <c r="QJE274" s="460"/>
      <c r="QJF274" s="460"/>
      <c r="QJG274" s="460"/>
      <c r="QJH274" s="460"/>
      <c r="QJI274" s="460"/>
      <c r="QJJ274" s="460"/>
      <c r="QJK274" s="460"/>
      <c r="QJL274" s="460"/>
      <c r="QJM274" s="460"/>
      <c r="QJN274" s="460"/>
      <c r="QJO274" s="460"/>
      <c r="QJP274" s="460"/>
      <c r="QJQ274" s="460"/>
      <c r="QJR274" s="460"/>
      <c r="QJS274" s="460"/>
      <c r="QJT274" s="460"/>
      <c r="QJU274" s="460"/>
      <c r="QJV274" s="460"/>
      <c r="QJW274" s="460"/>
      <c r="QJX274" s="460"/>
      <c r="QJY274" s="460"/>
      <c r="QJZ274" s="460"/>
      <c r="QKA274" s="460"/>
      <c r="QKB274" s="460"/>
      <c r="QKC274" s="460"/>
      <c r="QKD274" s="460"/>
      <c r="QKE274" s="460"/>
      <c r="QKF274" s="460"/>
      <c r="QKG274" s="460"/>
      <c r="QKH274" s="460"/>
      <c r="QKI274" s="460"/>
      <c r="QKJ274" s="460"/>
      <c r="QKK274" s="460"/>
      <c r="QKL274" s="460"/>
      <c r="QKM274" s="460"/>
      <c r="QKN274" s="460"/>
      <c r="QKO274" s="460"/>
      <c r="QKP274" s="460"/>
      <c r="QKQ274" s="460"/>
      <c r="QKR274" s="460"/>
      <c r="QKS274" s="460"/>
      <c r="QKT274" s="460"/>
      <c r="QKU274" s="460"/>
      <c r="QKV274" s="460"/>
      <c r="QKW274" s="460"/>
      <c r="QKX274" s="460"/>
      <c r="QKY274" s="460"/>
      <c r="QKZ274" s="460"/>
      <c r="QLA274" s="460"/>
      <c r="QLB274" s="460"/>
      <c r="QLC274" s="460"/>
      <c r="QLD274" s="460"/>
      <c r="QLE274" s="460"/>
      <c r="QLF274" s="460"/>
      <c r="QLG274" s="460"/>
      <c r="QLH274" s="460"/>
      <c r="QLI274" s="460"/>
      <c r="QLJ274" s="460"/>
      <c r="QLK274" s="460"/>
      <c r="QLL274" s="460"/>
      <c r="QLM274" s="460"/>
      <c r="QLN274" s="460"/>
      <c r="QLO274" s="460"/>
      <c r="QLP274" s="460"/>
      <c r="QLQ274" s="460"/>
      <c r="QLR274" s="460"/>
      <c r="QLS274" s="460"/>
      <c r="QLT274" s="460"/>
      <c r="QLU274" s="460"/>
      <c r="QLV274" s="460"/>
      <c r="QLW274" s="460"/>
      <c r="QLX274" s="460"/>
      <c r="QLY274" s="460"/>
      <c r="QLZ274" s="460"/>
      <c r="QMA274" s="460"/>
      <c r="QMB274" s="460"/>
      <c r="QMC274" s="460"/>
      <c r="QMD274" s="460"/>
      <c r="QME274" s="460"/>
      <c r="QMF274" s="460"/>
      <c r="QMG274" s="460"/>
      <c r="QMH274" s="460"/>
      <c r="QMI274" s="460"/>
      <c r="QMJ274" s="460"/>
      <c r="QMK274" s="460"/>
      <c r="QML274" s="460"/>
      <c r="QMM274" s="460"/>
      <c r="QMN274" s="460"/>
      <c r="QMO274" s="460"/>
      <c r="QMP274" s="460"/>
      <c r="QMQ274" s="460"/>
      <c r="QMR274" s="460"/>
      <c r="QMS274" s="460"/>
      <c r="QMT274" s="460"/>
      <c r="QMU274" s="460"/>
      <c r="QMV274" s="460"/>
      <c r="QMW274" s="460"/>
      <c r="QMX274" s="460"/>
      <c r="QMY274" s="460"/>
      <c r="QMZ274" s="460"/>
      <c r="QNA274" s="460"/>
      <c r="QNB274" s="460"/>
      <c r="QNC274" s="460"/>
      <c r="QND274" s="460"/>
      <c r="QNE274" s="460"/>
      <c r="QNF274" s="460"/>
      <c r="QNG274" s="460"/>
      <c r="QNH274" s="460"/>
      <c r="QNI274" s="460"/>
      <c r="QNJ274" s="460"/>
      <c r="QNK274" s="460"/>
      <c r="QNL274" s="460"/>
      <c r="QNM274" s="460"/>
      <c r="QNN274" s="460"/>
      <c r="QNO274" s="460"/>
      <c r="QNP274" s="460"/>
      <c r="QNQ274" s="460"/>
      <c r="QNR274" s="460"/>
      <c r="QNS274" s="460"/>
      <c r="QNT274" s="460"/>
      <c r="QNU274" s="460"/>
      <c r="QNV274" s="460"/>
      <c r="QNW274" s="460"/>
      <c r="QNX274" s="460"/>
      <c r="QNY274" s="460"/>
      <c r="QNZ274" s="460"/>
      <c r="QOA274" s="460"/>
      <c r="QOB274" s="460"/>
      <c r="QOC274" s="460"/>
      <c r="QOD274" s="460"/>
      <c r="QOE274" s="460"/>
      <c r="QOF274" s="460"/>
      <c r="QOG274" s="460"/>
      <c r="QOH274" s="460"/>
      <c r="QOI274" s="460"/>
      <c r="QOJ274" s="460"/>
      <c r="QOK274" s="460"/>
      <c r="QOL274" s="460"/>
      <c r="QOM274" s="460"/>
      <c r="QON274" s="460"/>
      <c r="QOO274" s="460"/>
      <c r="QOP274" s="460"/>
      <c r="QOQ274" s="460"/>
      <c r="QOR274" s="460"/>
      <c r="QOS274" s="460"/>
      <c r="QOT274" s="460"/>
      <c r="QOU274" s="460"/>
      <c r="QOV274" s="460"/>
      <c r="QOW274" s="460"/>
      <c r="QOX274" s="460"/>
      <c r="QOY274" s="460"/>
      <c r="QOZ274" s="460"/>
      <c r="QPA274" s="460"/>
      <c r="QPB274" s="460"/>
      <c r="QPC274" s="460"/>
      <c r="QPD274" s="460"/>
      <c r="QPE274" s="460"/>
      <c r="QPF274" s="460"/>
      <c r="QPG274" s="460"/>
      <c r="QPH274" s="460"/>
      <c r="QPI274" s="460"/>
      <c r="QPJ274" s="460"/>
      <c r="QPK274" s="460"/>
      <c r="QPL274" s="460"/>
      <c r="QPM274" s="460"/>
      <c r="QPN274" s="460"/>
      <c r="QPO274" s="460"/>
      <c r="QPP274" s="460"/>
      <c r="QPQ274" s="460"/>
      <c r="QPR274" s="460"/>
      <c r="QPS274" s="460"/>
      <c r="QPT274" s="460"/>
      <c r="QPU274" s="460"/>
      <c r="QPV274" s="460"/>
      <c r="QPW274" s="460"/>
      <c r="QPX274" s="460"/>
      <c r="QPY274" s="460"/>
      <c r="QPZ274" s="460"/>
      <c r="QQA274" s="460"/>
      <c r="QQB274" s="460"/>
      <c r="QQC274" s="460"/>
      <c r="QQD274" s="460"/>
      <c r="QQE274" s="460"/>
      <c r="QQF274" s="460"/>
      <c r="QQG274" s="460"/>
      <c r="QQH274" s="460"/>
      <c r="QQI274" s="460"/>
      <c r="QQJ274" s="460"/>
      <c r="QQK274" s="460"/>
      <c r="QQL274" s="460"/>
      <c r="QQM274" s="460"/>
      <c r="QQN274" s="460"/>
      <c r="QQO274" s="460"/>
      <c r="QQP274" s="460"/>
      <c r="QQQ274" s="460"/>
      <c r="QQR274" s="460"/>
      <c r="QQS274" s="460"/>
      <c r="QQT274" s="460"/>
      <c r="QQU274" s="460"/>
      <c r="QQV274" s="460"/>
      <c r="QQW274" s="460"/>
      <c r="QQX274" s="460"/>
      <c r="QQY274" s="460"/>
      <c r="QQZ274" s="460"/>
      <c r="QRA274" s="460"/>
      <c r="QRB274" s="460"/>
      <c r="QRC274" s="460"/>
      <c r="QRD274" s="460"/>
      <c r="QRE274" s="460"/>
      <c r="QRF274" s="460"/>
      <c r="QRG274" s="460"/>
      <c r="QRH274" s="460"/>
      <c r="QRI274" s="460"/>
      <c r="QRJ274" s="460"/>
      <c r="QRK274" s="460"/>
      <c r="QRL274" s="460"/>
      <c r="QRM274" s="460"/>
      <c r="QRN274" s="460"/>
      <c r="QRO274" s="460"/>
      <c r="QRP274" s="460"/>
      <c r="QRQ274" s="460"/>
      <c r="QRR274" s="460"/>
      <c r="QRS274" s="460"/>
      <c r="QRT274" s="460"/>
      <c r="QRU274" s="460"/>
      <c r="QRV274" s="460"/>
      <c r="QRW274" s="460"/>
      <c r="QRX274" s="460"/>
      <c r="QRY274" s="460"/>
      <c r="QRZ274" s="460"/>
      <c r="QSA274" s="460"/>
      <c r="QSB274" s="460"/>
      <c r="QSC274" s="460"/>
      <c r="QSD274" s="460"/>
      <c r="QSE274" s="460"/>
      <c r="QSF274" s="460"/>
      <c r="QSG274" s="460"/>
      <c r="QSH274" s="460"/>
      <c r="QSI274" s="460"/>
      <c r="QSJ274" s="460"/>
      <c r="QSK274" s="460"/>
      <c r="QSL274" s="460"/>
      <c r="QSM274" s="460"/>
      <c r="QSN274" s="460"/>
      <c r="QSO274" s="460"/>
      <c r="QSP274" s="460"/>
      <c r="QSQ274" s="460"/>
      <c r="QSR274" s="460"/>
      <c r="QSS274" s="460"/>
      <c r="QST274" s="460"/>
      <c r="QSU274" s="460"/>
      <c r="QSV274" s="460"/>
      <c r="QSW274" s="460"/>
      <c r="QSX274" s="460"/>
      <c r="QSY274" s="460"/>
      <c r="QSZ274" s="460"/>
      <c r="QTA274" s="460"/>
      <c r="QTB274" s="460"/>
      <c r="QTC274" s="460"/>
      <c r="QTD274" s="460"/>
      <c r="QTE274" s="460"/>
      <c r="QTF274" s="460"/>
      <c r="QTG274" s="460"/>
      <c r="QTH274" s="460"/>
      <c r="QTI274" s="460"/>
      <c r="QTJ274" s="460"/>
      <c r="QTK274" s="460"/>
      <c r="QTL274" s="460"/>
      <c r="QTM274" s="460"/>
      <c r="QTN274" s="460"/>
      <c r="QTO274" s="460"/>
      <c r="QTP274" s="460"/>
      <c r="QTQ274" s="460"/>
      <c r="QTR274" s="460"/>
      <c r="QTS274" s="460"/>
      <c r="QTT274" s="460"/>
      <c r="QTU274" s="460"/>
      <c r="QTV274" s="460"/>
      <c r="QTW274" s="460"/>
      <c r="QTX274" s="460"/>
      <c r="QTY274" s="460"/>
      <c r="QTZ274" s="460"/>
      <c r="QUA274" s="460"/>
      <c r="QUB274" s="460"/>
      <c r="QUC274" s="460"/>
      <c r="QUD274" s="460"/>
      <c r="QUE274" s="460"/>
      <c r="QUF274" s="460"/>
      <c r="QUG274" s="460"/>
      <c r="QUH274" s="460"/>
      <c r="QUI274" s="460"/>
      <c r="QUJ274" s="460"/>
      <c r="QUK274" s="460"/>
      <c r="QUL274" s="460"/>
      <c r="QUM274" s="460"/>
      <c r="QUN274" s="460"/>
      <c r="QUO274" s="460"/>
      <c r="QUP274" s="460"/>
      <c r="QUQ274" s="460"/>
      <c r="QUR274" s="460"/>
      <c r="QUS274" s="460"/>
      <c r="QUT274" s="460"/>
      <c r="QUU274" s="460"/>
      <c r="QUV274" s="460"/>
      <c r="QUW274" s="460"/>
      <c r="QUX274" s="460"/>
      <c r="QUY274" s="460"/>
      <c r="QUZ274" s="460"/>
      <c r="QVA274" s="460"/>
      <c r="QVB274" s="460"/>
      <c r="QVC274" s="460"/>
      <c r="QVD274" s="460"/>
      <c r="QVE274" s="460"/>
      <c r="QVF274" s="460"/>
      <c r="QVG274" s="460"/>
      <c r="QVH274" s="460"/>
      <c r="QVI274" s="460"/>
      <c r="QVJ274" s="460"/>
      <c r="QVK274" s="460"/>
      <c r="QVL274" s="460"/>
      <c r="QVM274" s="460"/>
      <c r="QVN274" s="460"/>
      <c r="QVO274" s="460"/>
      <c r="QVP274" s="460"/>
      <c r="QVQ274" s="460"/>
      <c r="QVR274" s="460"/>
      <c r="QVS274" s="460"/>
      <c r="QVT274" s="460"/>
      <c r="QVU274" s="460"/>
      <c r="QVV274" s="460"/>
      <c r="QVW274" s="460"/>
      <c r="QVX274" s="460"/>
      <c r="QVY274" s="460"/>
      <c r="QVZ274" s="460"/>
      <c r="QWA274" s="460"/>
      <c r="QWB274" s="460"/>
      <c r="QWC274" s="460"/>
      <c r="QWD274" s="460"/>
      <c r="QWE274" s="460"/>
      <c r="QWF274" s="460"/>
      <c r="QWG274" s="460"/>
      <c r="QWH274" s="460"/>
      <c r="QWI274" s="460"/>
      <c r="QWJ274" s="460"/>
      <c r="QWK274" s="460"/>
      <c r="QWL274" s="460"/>
      <c r="QWM274" s="460"/>
      <c r="QWN274" s="460"/>
      <c r="QWO274" s="460"/>
      <c r="QWP274" s="460"/>
      <c r="QWQ274" s="460"/>
      <c r="QWR274" s="460"/>
      <c r="QWS274" s="460"/>
      <c r="QWT274" s="460"/>
      <c r="QWU274" s="460"/>
      <c r="QWV274" s="460"/>
      <c r="QWW274" s="460"/>
      <c r="QWX274" s="460"/>
      <c r="QWY274" s="460"/>
      <c r="QWZ274" s="460"/>
      <c r="QXA274" s="460"/>
      <c r="QXB274" s="460"/>
      <c r="QXC274" s="460"/>
      <c r="QXD274" s="460"/>
      <c r="QXE274" s="460"/>
      <c r="QXF274" s="460"/>
      <c r="QXG274" s="460"/>
      <c r="QXH274" s="460"/>
      <c r="QXI274" s="460"/>
      <c r="QXJ274" s="460"/>
      <c r="QXK274" s="460"/>
      <c r="QXL274" s="460"/>
      <c r="QXM274" s="460"/>
      <c r="QXN274" s="460"/>
      <c r="QXO274" s="460"/>
      <c r="QXP274" s="460"/>
      <c r="QXQ274" s="460"/>
      <c r="QXR274" s="460"/>
      <c r="QXS274" s="460"/>
      <c r="QXT274" s="460"/>
      <c r="QXU274" s="460"/>
      <c r="QXV274" s="460"/>
      <c r="QXW274" s="460"/>
      <c r="QXX274" s="460"/>
      <c r="QXY274" s="460"/>
      <c r="QXZ274" s="460"/>
      <c r="QYA274" s="460"/>
      <c r="QYB274" s="460"/>
      <c r="QYC274" s="460"/>
      <c r="QYD274" s="460"/>
      <c r="QYE274" s="460"/>
      <c r="QYF274" s="460"/>
      <c r="QYG274" s="460"/>
      <c r="QYH274" s="460"/>
      <c r="QYI274" s="460"/>
      <c r="QYJ274" s="460"/>
      <c r="QYK274" s="460"/>
      <c r="QYL274" s="460"/>
      <c r="QYM274" s="460"/>
      <c r="QYN274" s="460"/>
      <c r="QYO274" s="460"/>
      <c r="QYP274" s="460"/>
      <c r="QYQ274" s="460"/>
      <c r="QYR274" s="460"/>
      <c r="QYS274" s="460"/>
      <c r="QYT274" s="460"/>
      <c r="QYU274" s="460"/>
      <c r="QYV274" s="460"/>
      <c r="QYW274" s="460"/>
      <c r="QYX274" s="460"/>
      <c r="QYY274" s="460"/>
      <c r="QYZ274" s="460"/>
      <c r="QZA274" s="460"/>
      <c r="QZB274" s="460"/>
      <c r="QZC274" s="460"/>
      <c r="QZD274" s="460"/>
      <c r="QZE274" s="460"/>
      <c r="QZF274" s="460"/>
      <c r="QZG274" s="460"/>
      <c r="QZH274" s="460"/>
      <c r="QZI274" s="460"/>
      <c r="QZJ274" s="460"/>
      <c r="QZK274" s="460"/>
      <c r="QZL274" s="460"/>
      <c r="QZM274" s="460"/>
      <c r="QZN274" s="460"/>
      <c r="QZO274" s="460"/>
      <c r="QZP274" s="460"/>
      <c r="QZQ274" s="460"/>
      <c r="QZR274" s="460"/>
      <c r="QZS274" s="460"/>
      <c r="QZT274" s="460"/>
      <c r="QZU274" s="460"/>
      <c r="QZV274" s="460"/>
      <c r="QZW274" s="460"/>
      <c r="QZX274" s="460"/>
      <c r="QZY274" s="460"/>
      <c r="QZZ274" s="460"/>
      <c r="RAA274" s="460"/>
      <c r="RAB274" s="460"/>
      <c r="RAC274" s="460"/>
      <c r="RAD274" s="460"/>
      <c r="RAE274" s="460"/>
      <c r="RAF274" s="460"/>
      <c r="RAG274" s="460"/>
      <c r="RAH274" s="460"/>
      <c r="RAI274" s="460"/>
      <c r="RAJ274" s="460"/>
      <c r="RAK274" s="460"/>
      <c r="RAL274" s="460"/>
      <c r="RAM274" s="460"/>
      <c r="RAN274" s="460"/>
      <c r="RAO274" s="460"/>
      <c r="RAP274" s="460"/>
      <c r="RAQ274" s="460"/>
      <c r="RAR274" s="460"/>
      <c r="RAS274" s="460"/>
      <c r="RAT274" s="460"/>
      <c r="RAU274" s="460"/>
      <c r="RAV274" s="460"/>
      <c r="RAW274" s="460"/>
      <c r="RAX274" s="460"/>
      <c r="RAY274" s="460"/>
      <c r="RAZ274" s="460"/>
      <c r="RBA274" s="460"/>
      <c r="RBB274" s="460"/>
      <c r="RBC274" s="460"/>
      <c r="RBD274" s="460"/>
      <c r="RBE274" s="460"/>
      <c r="RBF274" s="460"/>
      <c r="RBG274" s="460"/>
      <c r="RBH274" s="460"/>
      <c r="RBI274" s="460"/>
      <c r="RBJ274" s="460"/>
      <c r="RBK274" s="460"/>
      <c r="RBL274" s="460"/>
      <c r="RBM274" s="460"/>
      <c r="RBN274" s="460"/>
      <c r="RBO274" s="460"/>
      <c r="RBP274" s="460"/>
      <c r="RBQ274" s="460"/>
      <c r="RBR274" s="460"/>
      <c r="RBS274" s="460"/>
      <c r="RBT274" s="460"/>
      <c r="RBU274" s="460"/>
      <c r="RBV274" s="460"/>
      <c r="RBW274" s="460"/>
      <c r="RBX274" s="460"/>
      <c r="RBY274" s="460"/>
      <c r="RBZ274" s="460"/>
      <c r="RCA274" s="460"/>
      <c r="RCB274" s="460"/>
      <c r="RCC274" s="460"/>
      <c r="RCD274" s="460"/>
      <c r="RCE274" s="460"/>
      <c r="RCF274" s="460"/>
      <c r="RCG274" s="460"/>
      <c r="RCH274" s="460"/>
      <c r="RCI274" s="460"/>
      <c r="RCJ274" s="460"/>
      <c r="RCK274" s="460"/>
      <c r="RCL274" s="460"/>
      <c r="RCM274" s="460"/>
      <c r="RCN274" s="460"/>
      <c r="RCO274" s="460"/>
      <c r="RCP274" s="460"/>
      <c r="RCQ274" s="460"/>
      <c r="RCR274" s="460"/>
      <c r="RCS274" s="460"/>
      <c r="RCT274" s="460"/>
      <c r="RCU274" s="460"/>
      <c r="RCV274" s="460"/>
      <c r="RCW274" s="460"/>
      <c r="RCX274" s="460"/>
      <c r="RCY274" s="460"/>
      <c r="RCZ274" s="460"/>
      <c r="RDA274" s="460"/>
      <c r="RDB274" s="460"/>
      <c r="RDC274" s="460"/>
      <c r="RDD274" s="460"/>
      <c r="RDE274" s="460"/>
      <c r="RDF274" s="460"/>
      <c r="RDG274" s="460"/>
      <c r="RDH274" s="460"/>
      <c r="RDI274" s="460"/>
      <c r="RDJ274" s="460"/>
      <c r="RDK274" s="460"/>
      <c r="RDL274" s="460"/>
      <c r="RDM274" s="460"/>
      <c r="RDN274" s="460"/>
      <c r="RDO274" s="460"/>
      <c r="RDP274" s="460"/>
      <c r="RDQ274" s="460"/>
      <c r="RDR274" s="460"/>
      <c r="RDS274" s="460"/>
      <c r="RDT274" s="460"/>
      <c r="RDU274" s="460"/>
      <c r="RDV274" s="460"/>
      <c r="RDW274" s="460"/>
      <c r="RDX274" s="460"/>
      <c r="RDY274" s="460"/>
      <c r="RDZ274" s="460"/>
      <c r="REA274" s="460"/>
      <c r="REB274" s="460"/>
      <c r="REC274" s="460"/>
      <c r="RED274" s="460"/>
      <c r="REE274" s="460"/>
      <c r="REF274" s="460"/>
      <c r="REG274" s="460"/>
      <c r="REH274" s="460"/>
      <c r="REI274" s="460"/>
      <c r="REJ274" s="460"/>
      <c r="REK274" s="460"/>
      <c r="REL274" s="460"/>
      <c r="REM274" s="460"/>
      <c r="REN274" s="460"/>
      <c r="REO274" s="460"/>
      <c r="REP274" s="460"/>
      <c r="REQ274" s="460"/>
      <c r="RER274" s="460"/>
      <c r="RES274" s="460"/>
      <c r="RET274" s="460"/>
      <c r="REU274" s="460"/>
      <c r="REV274" s="460"/>
      <c r="REW274" s="460"/>
      <c r="REX274" s="460"/>
      <c r="REY274" s="460"/>
      <c r="REZ274" s="460"/>
      <c r="RFA274" s="460"/>
      <c r="RFB274" s="460"/>
      <c r="RFC274" s="460"/>
      <c r="RFD274" s="460"/>
      <c r="RFE274" s="460"/>
      <c r="RFF274" s="460"/>
      <c r="RFG274" s="460"/>
      <c r="RFH274" s="460"/>
      <c r="RFI274" s="460"/>
      <c r="RFJ274" s="460"/>
      <c r="RFK274" s="460"/>
      <c r="RFL274" s="460"/>
      <c r="RFM274" s="460"/>
      <c r="RFN274" s="460"/>
      <c r="RFO274" s="460"/>
      <c r="RFP274" s="460"/>
      <c r="RFQ274" s="460"/>
      <c r="RFR274" s="460"/>
      <c r="RFS274" s="460"/>
      <c r="RFT274" s="460"/>
      <c r="RFU274" s="460"/>
      <c r="RFV274" s="460"/>
      <c r="RFW274" s="460"/>
      <c r="RFX274" s="460"/>
      <c r="RFY274" s="460"/>
      <c r="RFZ274" s="460"/>
      <c r="RGA274" s="460"/>
      <c r="RGB274" s="460"/>
      <c r="RGC274" s="460"/>
      <c r="RGD274" s="460"/>
      <c r="RGE274" s="460"/>
      <c r="RGF274" s="460"/>
      <c r="RGG274" s="460"/>
      <c r="RGH274" s="460"/>
      <c r="RGI274" s="460"/>
      <c r="RGJ274" s="460"/>
      <c r="RGK274" s="460"/>
      <c r="RGL274" s="460"/>
      <c r="RGM274" s="460"/>
      <c r="RGN274" s="460"/>
      <c r="RGO274" s="460"/>
      <c r="RGP274" s="460"/>
      <c r="RGQ274" s="460"/>
      <c r="RGR274" s="460"/>
      <c r="RGS274" s="460"/>
      <c r="RGT274" s="460"/>
      <c r="RGU274" s="460"/>
      <c r="RGV274" s="460"/>
      <c r="RGW274" s="460"/>
      <c r="RGX274" s="460"/>
      <c r="RGY274" s="460"/>
      <c r="RGZ274" s="460"/>
      <c r="RHA274" s="460"/>
      <c r="RHB274" s="460"/>
      <c r="RHC274" s="460"/>
      <c r="RHD274" s="460"/>
      <c r="RHE274" s="460"/>
      <c r="RHF274" s="460"/>
      <c r="RHG274" s="460"/>
      <c r="RHH274" s="460"/>
      <c r="RHI274" s="460"/>
      <c r="RHJ274" s="460"/>
      <c r="RHK274" s="460"/>
      <c r="RHL274" s="460"/>
      <c r="RHM274" s="460"/>
      <c r="RHN274" s="460"/>
      <c r="RHO274" s="460"/>
      <c r="RHP274" s="460"/>
      <c r="RHQ274" s="460"/>
      <c r="RHR274" s="460"/>
      <c r="RHS274" s="460"/>
      <c r="RHT274" s="460"/>
      <c r="RHU274" s="460"/>
      <c r="RHV274" s="460"/>
      <c r="RHW274" s="460"/>
      <c r="RHX274" s="460"/>
      <c r="RHY274" s="460"/>
      <c r="RHZ274" s="460"/>
      <c r="RIA274" s="460"/>
      <c r="RIB274" s="460"/>
      <c r="RIC274" s="460"/>
      <c r="RID274" s="460"/>
      <c r="RIE274" s="460"/>
      <c r="RIF274" s="460"/>
      <c r="RIG274" s="460"/>
      <c r="RIH274" s="460"/>
      <c r="RII274" s="460"/>
      <c r="RIJ274" s="460"/>
      <c r="RIK274" s="460"/>
      <c r="RIL274" s="460"/>
      <c r="RIM274" s="460"/>
      <c r="RIN274" s="460"/>
      <c r="RIO274" s="460"/>
      <c r="RIP274" s="460"/>
      <c r="RIQ274" s="460"/>
      <c r="RIR274" s="460"/>
      <c r="RIS274" s="460"/>
      <c r="RIT274" s="460"/>
      <c r="RIU274" s="460"/>
      <c r="RIV274" s="460"/>
      <c r="RIW274" s="460"/>
      <c r="RIX274" s="460"/>
      <c r="RIY274" s="460"/>
      <c r="RIZ274" s="460"/>
      <c r="RJA274" s="460"/>
      <c r="RJB274" s="460"/>
      <c r="RJC274" s="460"/>
      <c r="RJD274" s="460"/>
      <c r="RJE274" s="460"/>
      <c r="RJF274" s="460"/>
      <c r="RJG274" s="460"/>
      <c r="RJH274" s="460"/>
      <c r="RJI274" s="460"/>
      <c r="RJJ274" s="460"/>
      <c r="RJK274" s="460"/>
      <c r="RJL274" s="460"/>
      <c r="RJM274" s="460"/>
      <c r="RJN274" s="460"/>
      <c r="RJO274" s="460"/>
      <c r="RJP274" s="460"/>
      <c r="RJQ274" s="460"/>
      <c r="RJR274" s="460"/>
      <c r="RJS274" s="460"/>
      <c r="RJT274" s="460"/>
      <c r="RJU274" s="460"/>
      <c r="RJV274" s="460"/>
      <c r="RJW274" s="460"/>
      <c r="RJX274" s="460"/>
      <c r="RJY274" s="460"/>
      <c r="RJZ274" s="460"/>
      <c r="RKA274" s="460"/>
      <c r="RKB274" s="460"/>
      <c r="RKC274" s="460"/>
      <c r="RKD274" s="460"/>
      <c r="RKE274" s="460"/>
      <c r="RKF274" s="460"/>
      <c r="RKG274" s="460"/>
      <c r="RKH274" s="460"/>
      <c r="RKI274" s="460"/>
      <c r="RKJ274" s="460"/>
      <c r="RKK274" s="460"/>
      <c r="RKL274" s="460"/>
      <c r="RKM274" s="460"/>
      <c r="RKN274" s="460"/>
      <c r="RKO274" s="460"/>
      <c r="RKP274" s="460"/>
      <c r="RKQ274" s="460"/>
      <c r="RKR274" s="460"/>
      <c r="RKS274" s="460"/>
      <c r="RKT274" s="460"/>
      <c r="RKU274" s="460"/>
      <c r="RKV274" s="460"/>
      <c r="RKW274" s="460"/>
      <c r="RKX274" s="460"/>
      <c r="RKY274" s="460"/>
      <c r="RKZ274" s="460"/>
      <c r="RLA274" s="460"/>
      <c r="RLB274" s="460"/>
      <c r="RLC274" s="460"/>
      <c r="RLD274" s="460"/>
      <c r="RLE274" s="460"/>
      <c r="RLF274" s="460"/>
      <c r="RLG274" s="460"/>
      <c r="RLH274" s="460"/>
      <c r="RLI274" s="460"/>
      <c r="RLJ274" s="460"/>
      <c r="RLK274" s="460"/>
      <c r="RLL274" s="460"/>
      <c r="RLM274" s="460"/>
      <c r="RLN274" s="460"/>
      <c r="RLO274" s="460"/>
      <c r="RLP274" s="460"/>
      <c r="RLQ274" s="460"/>
      <c r="RLR274" s="460"/>
      <c r="RLS274" s="460"/>
      <c r="RLT274" s="460"/>
      <c r="RLU274" s="460"/>
      <c r="RLV274" s="460"/>
      <c r="RLW274" s="460"/>
      <c r="RLX274" s="460"/>
      <c r="RLY274" s="460"/>
      <c r="RLZ274" s="460"/>
      <c r="RMA274" s="460"/>
      <c r="RMB274" s="460"/>
      <c r="RMC274" s="460"/>
      <c r="RMD274" s="460"/>
      <c r="RME274" s="460"/>
      <c r="RMF274" s="460"/>
      <c r="RMG274" s="460"/>
      <c r="RMH274" s="460"/>
      <c r="RMI274" s="460"/>
      <c r="RMJ274" s="460"/>
      <c r="RMK274" s="460"/>
      <c r="RML274" s="460"/>
      <c r="RMM274" s="460"/>
      <c r="RMN274" s="460"/>
      <c r="RMO274" s="460"/>
      <c r="RMP274" s="460"/>
      <c r="RMQ274" s="460"/>
      <c r="RMR274" s="460"/>
      <c r="RMS274" s="460"/>
      <c r="RMT274" s="460"/>
      <c r="RMU274" s="460"/>
      <c r="RMV274" s="460"/>
      <c r="RMW274" s="460"/>
      <c r="RMX274" s="460"/>
      <c r="RMY274" s="460"/>
      <c r="RMZ274" s="460"/>
      <c r="RNA274" s="460"/>
      <c r="RNB274" s="460"/>
      <c r="RNC274" s="460"/>
      <c r="RND274" s="460"/>
      <c r="RNE274" s="460"/>
      <c r="RNF274" s="460"/>
      <c r="RNG274" s="460"/>
      <c r="RNH274" s="460"/>
      <c r="RNI274" s="460"/>
      <c r="RNJ274" s="460"/>
      <c r="RNK274" s="460"/>
      <c r="RNL274" s="460"/>
      <c r="RNM274" s="460"/>
      <c r="RNN274" s="460"/>
      <c r="RNO274" s="460"/>
      <c r="RNP274" s="460"/>
      <c r="RNQ274" s="460"/>
      <c r="RNR274" s="460"/>
      <c r="RNS274" s="460"/>
      <c r="RNT274" s="460"/>
      <c r="RNU274" s="460"/>
      <c r="RNV274" s="460"/>
      <c r="RNW274" s="460"/>
      <c r="RNX274" s="460"/>
      <c r="RNY274" s="460"/>
      <c r="RNZ274" s="460"/>
      <c r="ROA274" s="460"/>
      <c r="ROB274" s="460"/>
      <c r="ROC274" s="460"/>
      <c r="ROD274" s="460"/>
      <c r="ROE274" s="460"/>
      <c r="ROF274" s="460"/>
      <c r="ROG274" s="460"/>
      <c r="ROH274" s="460"/>
      <c r="ROI274" s="460"/>
      <c r="ROJ274" s="460"/>
      <c r="ROK274" s="460"/>
      <c r="ROL274" s="460"/>
      <c r="ROM274" s="460"/>
      <c r="RON274" s="460"/>
      <c r="ROO274" s="460"/>
      <c r="ROP274" s="460"/>
      <c r="ROQ274" s="460"/>
      <c r="ROR274" s="460"/>
      <c r="ROS274" s="460"/>
      <c r="ROT274" s="460"/>
      <c r="ROU274" s="460"/>
      <c r="ROV274" s="460"/>
      <c r="ROW274" s="460"/>
      <c r="ROX274" s="460"/>
      <c r="ROY274" s="460"/>
      <c r="ROZ274" s="460"/>
      <c r="RPA274" s="460"/>
      <c r="RPB274" s="460"/>
      <c r="RPC274" s="460"/>
      <c r="RPD274" s="460"/>
      <c r="RPE274" s="460"/>
      <c r="RPF274" s="460"/>
      <c r="RPG274" s="460"/>
      <c r="RPH274" s="460"/>
      <c r="RPI274" s="460"/>
      <c r="RPJ274" s="460"/>
      <c r="RPK274" s="460"/>
      <c r="RPL274" s="460"/>
      <c r="RPM274" s="460"/>
      <c r="RPN274" s="460"/>
      <c r="RPO274" s="460"/>
      <c r="RPP274" s="460"/>
      <c r="RPQ274" s="460"/>
      <c r="RPR274" s="460"/>
      <c r="RPS274" s="460"/>
      <c r="RPT274" s="460"/>
      <c r="RPU274" s="460"/>
      <c r="RPV274" s="460"/>
      <c r="RPW274" s="460"/>
      <c r="RPX274" s="460"/>
      <c r="RPY274" s="460"/>
      <c r="RPZ274" s="460"/>
      <c r="RQA274" s="460"/>
      <c r="RQB274" s="460"/>
      <c r="RQC274" s="460"/>
      <c r="RQD274" s="460"/>
      <c r="RQE274" s="460"/>
      <c r="RQF274" s="460"/>
      <c r="RQG274" s="460"/>
      <c r="RQH274" s="460"/>
      <c r="RQI274" s="460"/>
      <c r="RQJ274" s="460"/>
      <c r="RQK274" s="460"/>
      <c r="RQL274" s="460"/>
      <c r="RQM274" s="460"/>
      <c r="RQN274" s="460"/>
      <c r="RQO274" s="460"/>
      <c r="RQP274" s="460"/>
      <c r="RQQ274" s="460"/>
      <c r="RQR274" s="460"/>
      <c r="RQS274" s="460"/>
      <c r="RQT274" s="460"/>
      <c r="RQU274" s="460"/>
      <c r="RQV274" s="460"/>
      <c r="RQW274" s="460"/>
      <c r="RQX274" s="460"/>
      <c r="RQY274" s="460"/>
      <c r="RQZ274" s="460"/>
      <c r="RRA274" s="460"/>
      <c r="RRB274" s="460"/>
      <c r="RRC274" s="460"/>
      <c r="RRD274" s="460"/>
      <c r="RRE274" s="460"/>
      <c r="RRF274" s="460"/>
      <c r="RRG274" s="460"/>
      <c r="RRH274" s="460"/>
      <c r="RRI274" s="460"/>
      <c r="RRJ274" s="460"/>
      <c r="RRK274" s="460"/>
      <c r="RRL274" s="460"/>
      <c r="RRM274" s="460"/>
      <c r="RRN274" s="460"/>
      <c r="RRO274" s="460"/>
      <c r="RRP274" s="460"/>
      <c r="RRQ274" s="460"/>
      <c r="RRR274" s="460"/>
      <c r="RRS274" s="460"/>
      <c r="RRT274" s="460"/>
      <c r="RRU274" s="460"/>
      <c r="RRV274" s="460"/>
      <c r="RRW274" s="460"/>
      <c r="RRX274" s="460"/>
      <c r="RRY274" s="460"/>
      <c r="RRZ274" s="460"/>
      <c r="RSA274" s="460"/>
      <c r="RSB274" s="460"/>
      <c r="RSC274" s="460"/>
      <c r="RSD274" s="460"/>
      <c r="RSE274" s="460"/>
      <c r="RSF274" s="460"/>
      <c r="RSG274" s="460"/>
      <c r="RSH274" s="460"/>
      <c r="RSI274" s="460"/>
      <c r="RSJ274" s="460"/>
      <c r="RSK274" s="460"/>
      <c r="RSL274" s="460"/>
      <c r="RSM274" s="460"/>
      <c r="RSN274" s="460"/>
      <c r="RSO274" s="460"/>
      <c r="RSP274" s="460"/>
      <c r="RSQ274" s="460"/>
      <c r="RSR274" s="460"/>
      <c r="RSS274" s="460"/>
      <c r="RST274" s="460"/>
      <c r="RSU274" s="460"/>
      <c r="RSV274" s="460"/>
      <c r="RSW274" s="460"/>
      <c r="RSX274" s="460"/>
      <c r="RSY274" s="460"/>
      <c r="RSZ274" s="460"/>
      <c r="RTA274" s="460"/>
      <c r="RTB274" s="460"/>
      <c r="RTC274" s="460"/>
      <c r="RTD274" s="460"/>
      <c r="RTE274" s="460"/>
      <c r="RTF274" s="460"/>
      <c r="RTG274" s="460"/>
      <c r="RTH274" s="460"/>
      <c r="RTI274" s="460"/>
      <c r="RTJ274" s="460"/>
      <c r="RTK274" s="460"/>
      <c r="RTL274" s="460"/>
      <c r="RTM274" s="460"/>
      <c r="RTN274" s="460"/>
      <c r="RTO274" s="460"/>
      <c r="RTP274" s="460"/>
      <c r="RTQ274" s="460"/>
      <c r="RTR274" s="460"/>
      <c r="RTS274" s="460"/>
      <c r="RTT274" s="460"/>
      <c r="RTU274" s="460"/>
      <c r="RTV274" s="460"/>
      <c r="RTW274" s="460"/>
      <c r="RTX274" s="460"/>
      <c r="RTY274" s="460"/>
      <c r="RTZ274" s="460"/>
      <c r="RUA274" s="460"/>
      <c r="RUB274" s="460"/>
      <c r="RUC274" s="460"/>
      <c r="RUD274" s="460"/>
      <c r="RUE274" s="460"/>
      <c r="RUF274" s="460"/>
      <c r="RUG274" s="460"/>
      <c r="RUH274" s="460"/>
      <c r="RUI274" s="460"/>
      <c r="RUJ274" s="460"/>
      <c r="RUK274" s="460"/>
      <c r="RUL274" s="460"/>
      <c r="RUM274" s="460"/>
      <c r="RUN274" s="460"/>
      <c r="RUO274" s="460"/>
      <c r="RUP274" s="460"/>
      <c r="RUQ274" s="460"/>
      <c r="RUR274" s="460"/>
      <c r="RUS274" s="460"/>
      <c r="RUT274" s="460"/>
      <c r="RUU274" s="460"/>
      <c r="RUV274" s="460"/>
      <c r="RUW274" s="460"/>
      <c r="RUX274" s="460"/>
      <c r="RUY274" s="460"/>
      <c r="RUZ274" s="460"/>
      <c r="RVA274" s="460"/>
      <c r="RVB274" s="460"/>
      <c r="RVC274" s="460"/>
      <c r="RVD274" s="460"/>
      <c r="RVE274" s="460"/>
      <c r="RVF274" s="460"/>
      <c r="RVG274" s="460"/>
      <c r="RVH274" s="460"/>
      <c r="RVI274" s="460"/>
      <c r="RVJ274" s="460"/>
      <c r="RVK274" s="460"/>
      <c r="RVL274" s="460"/>
      <c r="RVM274" s="460"/>
      <c r="RVN274" s="460"/>
      <c r="RVO274" s="460"/>
      <c r="RVP274" s="460"/>
      <c r="RVQ274" s="460"/>
      <c r="RVR274" s="460"/>
      <c r="RVS274" s="460"/>
      <c r="RVT274" s="460"/>
      <c r="RVU274" s="460"/>
      <c r="RVV274" s="460"/>
      <c r="RVW274" s="460"/>
      <c r="RVX274" s="460"/>
      <c r="RVY274" s="460"/>
      <c r="RVZ274" s="460"/>
      <c r="RWA274" s="460"/>
      <c r="RWB274" s="460"/>
      <c r="RWC274" s="460"/>
      <c r="RWD274" s="460"/>
      <c r="RWE274" s="460"/>
      <c r="RWF274" s="460"/>
      <c r="RWG274" s="460"/>
      <c r="RWH274" s="460"/>
      <c r="RWI274" s="460"/>
      <c r="RWJ274" s="460"/>
      <c r="RWK274" s="460"/>
      <c r="RWL274" s="460"/>
      <c r="RWM274" s="460"/>
      <c r="RWN274" s="460"/>
      <c r="RWO274" s="460"/>
      <c r="RWP274" s="460"/>
      <c r="RWQ274" s="460"/>
      <c r="RWR274" s="460"/>
      <c r="RWS274" s="460"/>
      <c r="RWT274" s="460"/>
      <c r="RWU274" s="460"/>
      <c r="RWV274" s="460"/>
      <c r="RWW274" s="460"/>
      <c r="RWX274" s="460"/>
      <c r="RWY274" s="460"/>
      <c r="RWZ274" s="460"/>
      <c r="RXA274" s="460"/>
      <c r="RXB274" s="460"/>
      <c r="RXC274" s="460"/>
      <c r="RXD274" s="460"/>
      <c r="RXE274" s="460"/>
      <c r="RXF274" s="460"/>
      <c r="RXG274" s="460"/>
      <c r="RXH274" s="460"/>
      <c r="RXI274" s="460"/>
      <c r="RXJ274" s="460"/>
      <c r="RXK274" s="460"/>
      <c r="RXL274" s="460"/>
      <c r="RXM274" s="460"/>
      <c r="RXN274" s="460"/>
      <c r="RXO274" s="460"/>
      <c r="RXP274" s="460"/>
      <c r="RXQ274" s="460"/>
      <c r="RXR274" s="460"/>
      <c r="RXS274" s="460"/>
      <c r="RXT274" s="460"/>
      <c r="RXU274" s="460"/>
      <c r="RXV274" s="460"/>
      <c r="RXW274" s="460"/>
      <c r="RXX274" s="460"/>
      <c r="RXY274" s="460"/>
      <c r="RXZ274" s="460"/>
      <c r="RYA274" s="460"/>
      <c r="RYB274" s="460"/>
      <c r="RYC274" s="460"/>
      <c r="RYD274" s="460"/>
      <c r="RYE274" s="460"/>
      <c r="RYF274" s="460"/>
      <c r="RYG274" s="460"/>
      <c r="RYH274" s="460"/>
      <c r="RYI274" s="460"/>
      <c r="RYJ274" s="460"/>
      <c r="RYK274" s="460"/>
      <c r="RYL274" s="460"/>
      <c r="RYM274" s="460"/>
      <c r="RYN274" s="460"/>
      <c r="RYO274" s="460"/>
      <c r="RYP274" s="460"/>
      <c r="RYQ274" s="460"/>
      <c r="RYR274" s="460"/>
      <c r="RYS274" s="460"/>
      <c r="RYT274" s="460"/>
      <c r="RYU274" s="460"/>
      <c r="RYV274" s="460"/>
      <c r="RYW274" s="460"/>
      <c r="RYX274" s="460"/>
      <c r="RYY274" s="460"/>
      <c r="RYZ274" s="460"/>
      <c r="RZA274" s="460"/>
      <c r="RZB274" s="460"/>
      <c r="RZC274" s="460"/>
      <c r="RZD274" s="460"/>
      <c r="RZE274" s="460"/>
      <c r="RZF274" s="460"/>
      <c r="RZG274" s="460"/>
      <c r="RZH274" s="460"/>
      <c r="RZI274" s="460"/>
      <c r="RZJ274" s="460"/>
      <c r="RZK274" s="460"/>
      <c r="RZL274" s="460"/>
      <c r="RZM274" s="460"/>
      <c r="RZN274" s="460"/>
      <c r="RZO274" s="460"/>
      <c r="RZP274" s="460"/>
      <c r="RZQ274" s="460"/>
      <c r="RZR274" s="460"/>
      <c r="RZS274" s="460"/>
      <c r="RZT274" s="460"/>
      <c r="RZU274" s="460"/>
      <c r="RZV274" s="460"/>
      <c r="RZW274" s="460"/>
      <c r="RZX274" s="460"/>
      <c r="RZY274" s="460"/>
      <c r="RZZ274" s="460"/>
      <c r="SAA274" s="460"/>
      <c r="SAB274" s="460"/>
      <c r="SAC274" s="460"/>
      <c r="SAD274" s="460"/>
      <c r="SAE274" s="460"/>
      <c r="SAF274" s="460"/>
      <c r="SAG274" s="460"/>
      <c r="SAH274" s="460"/>
      <c r="SAI274" s="460"/>
      <c r="SAJ274" s="460"/>
      <c r="SAK274" s="460"/>
      <c r="SAL274" s="460"/>
      <c r="SAM274" s="460"/>
      <c r="SAN274" s="460"/>
      <c r="SAO274" s="460"/>
      <c r="SAP274" s="460"/>
      <c r="SAQ274" s="460"/>
      <c r="SAR274" s="460"/>
      <c r="SAS274" s="460"/>
      <c r="SAT274" s="460"/>
      <c r="SAU274" s="460"/>
      <c r="SAV274" s="460"/>
      <c r="SAW274" s="460"/>
      <c r="SAX274" s="460"/>
      <c r="SAY274" s="460"/>
      <c r="SAZ274" s="460"/>
      <c r="SBA274" s="460"/>
      <c r="SBB274" s="460"/>
      <c r="SBC274" s="460"/>
      <c r="SBD274" s="460"/>
      <c r="SBE274" s="460"/>
      <c r="SBF274" s="460"/>
      <c r="SBG274" s="460"/>
      <c r="SBH274" s="460"/>
      <c r="SBI274" s="460"/>
      <c r="SBJ274" s="460"/>
      <c r="SBK274" s="460"/>
      <c r="SBL274" s="460"/>
      <c r="SBM274" s="460"/>
      <c r="SBN274" s="460"/>
      <c r="SBO274" s="460"/>
      <c r="SBP274" s="460"/>
      <c r="SBQ274" s="460"/>
      <c r="SBR274" s="460"/>
      <c r="SBS274" s="460"/>
      <c r="SBT274" s="460"/>
      <c r="SBU274" s="460"/>
      <c r="SBV274" s="460"/>
      <c r="SBW274" s="460"/>
      <c r="SBX274" s="460"/>
      <c r="SBY274" s="460"/>
      <c r="SBZ274" s="460"/>
      <c r="SCA274" s="460"/>
      <c r="SCB274" s="460"/>
      <c r="SCC274" s="460"/>
      <c r="SCD274" s="460"/>
      <c r="SCE274" s="460"/>
      <c r="SCF274" s="460"/>
      <c r="SCG274" s="460"/>
      <c r="SCH274" s="460"/>
      <c r="SCI274" s="460"/>
      <c r="SCJ274" s="460"/>
      <c r="SCK274" s="460"/>
      <c r="SCL274" s="460"/>
      <c r="SCM274" s="460"/>
      <c r="SCN274" s="460"/>
      <c r="SCO274" s="460"/>
      <c r="SCP274" s="460"/>
      <c r="SCQ274" s="460"/>
      <c r="SCR274" s="460"/>
      <c r="SCS274" s="460"/>
      <c r="SCT274" s="460"/>
      <c r="SCU274" s="460"/>
      <c r="SCV274" s="460"/>
      <c r="SCW274" s="460"/>
      <c r="SCX274" s="460"/>
      <c r="SCY274" s="460"/>
      <c r="SCZ274" s="460"/>
      <c r="SDA274" s="460"/>
      <c r="SDB274" s="460"/>
      <c r="SDC274" s="460"/>
      <c r="SDD274" s="460"/>
      <c r="SDE274" s="460"/>
      <c r="SDF274" s="460"/>
      <c r="SDG274" s="460"/>
      <c r="SDH274" s="460"/>
      <c r="SDI274" s="460"/>
      <c r="SDJ274" s="460"/>
      <c r="SDK274" s="460"/>
      <c r="SDL274" s="460"/>
      <c r="SDM274" s="460"/>
      <c r="SDN274" s="460"/>
      <c r="SDO274" s="460"/>
      <c r="SDP274" s="460"/>
      <c r="SDQ274" s="460"/>
      <c r="SDR274" s="460"/>
      <c r="SDS274" s="460"/>
      <c r="SDT274" s="460"/>
      <c r="SDU274" s="460"/>
      <c r="SDV274" s="460"/>
      <c r="SDW274" s="460"/>
      <c r="SDX274" s="460"/>
      <c r="SDY274" s="460"/>
      <c r="SDZ274" s="460"/>
      <c r="SEA274" s="460"/>
      <c r="SEB274" s="460"/>
      <c r="SEC274" s="460"/>
      <c r="SED274" s="460"/>
      <c r="SEE274" s="460"/>
      <c r="SEF274" s="460"/>
      <c r="SEG274" s="460"/>
      <c r="SEH274" s="460"/>
      <c r="SEI274" s="460"/>
      <c r="SEJ274" s="460"/>
      <c r="SEK274" s="460"/>
      <c r="SEL274" s="460"/>
      <c r="SEM274" s="460"/>
      <c r="SEN274" s="460"/>
      <c r="SEO274" s="460"/>
      <c r="SEP274" s="460"/>
      <c r="SEQ274" s="460"/>
      <c r="SER274" s="460"/>
      <c r="SES274" s="460"/>
      <c r="SET274" s="460"/>
      <c r="SEU274" s="460"/>
      <c r="SEV274" s="460"/>
      <c r="SEW274" s="460"/>
      <c r="SEX274" s="460"/>
      <c r="SEY274" s="460"/>
      <c r="SEZ274" s="460"/>
      <c r="SFA274" s="460"/>
      <c r="SFB274" s="460"/>
      <c r="SFC274" s="460"/>
      <c r="SFD274" s="460"/>
      <c r="SFE274" s="460"/>
      <c r="SFF274" s="460"/>
      <c r="SFG274" s="460"/>
      <c r="SFH274" s="460"/>
      <c r="SFI274" s="460"/>
      <c r="SFJ274" s="460"/>
      <c r="SFK274" s="460"/>
      <c r="SFL274" s="460"/>
      <c r="SFM274" s="460"/>
      <c r="SFN274" s="460"/>
      <c r="SFO274" s="460"/>
      <c r="SFP274" s="460"/>
      <c r="SFQ274" s="460"/>
      <c r="SFR274" s="460"/>
      <c r="SFS274" s="460"/>
      <c r="SFT274" s="460"/>
      <c r="SFU274" s="460"/>
      <c r="SFV274" s="460"/>
      <c r="SFW274" s="460"/>
      <c r="SFX274" s="460"/>
      <c r="SFY274" s="460"/>
      <c r="SFZ274" s="460"/>
      <c r="SGA274" s="460"/>
      <c r="SGB274" s="460"/>
      <c r="SGC274" s="460"/>
      <c r="SGD274" s="460"/>
      <c r="SGE274" s="460"/>
      <c r="SGF274" s="460"/>
      <c r="SGG274" s="460"/>
      <c r="SGH274" s="460"/>
      <c r="SGI274" s="460"/>
      <c r="SGJ274" s="460"/>
      <c r="SGK274" s="460"/>
      <c r="SGL274" s="460"/>
      <c r="SGM274" s="460"/>
      <c r="SGN274" s="460"/>
      <c r="SGO274" s="460"/>
      <c r="SGP274" s="460"/>
      <c r="SGQ274" s="460"/>
      <c r="SGR274" s="460"/>
      <c r="SGS274" s="460"/>
      <c r="SGT274" s="460"/>
      <c r="SGU274" s="460"/>
      <c r="SGV274" s="460"/>
      <c r="SGW274" s="460"/>
      <c r="SGX274" s="460"/>
      <c r="SGY274" s="460"/>
      <c r="SGZ274" s="460"/>
      <c r="SHA274" s="460"/>
      <c r="SHB274" s="460"/>
      <c r="SHC274" s="460"/>
      <c r="SHD274" s="460"/>
      <c r="SHE274" s="460"/>
      <c r="SHF274" s="460"/>
      <c r="SHG274" s="460"/>
      <c r="SHH274" s="460"/>
      <c r="SHI274" s="460"/>
      <c r="SHJ274" s="460"/>
      <c r="SHK274" s="460"/>
      <c r="SHL274" s="460"/>
      <c r="SHM274" s="460"/>
      <c r="SHN274" s="460"/>
      <c r="SHO274" s="460"/>
      <c r="SHP274" s="460"/>
      <c r="SHQ274" s="460"/>
      <c r="SHR274" s="460"/>
      <c r="SHS274" s="460"/>
      <c r="SHT274" s="460"/>
      <c r="SHU274" s="460"/>
      <c r="SHV274" s="460"/>
      <c r="SHW274" s="460"/>
      <c r="SHX274" s="460"/>
      <c r="SHY274" s="460"/>
      <c r="SHZ274" s="460"/>
      <c r="SIA274" s="460"/>
      <c r="SIB274" s="460"/>
      <c r="SIC274" s="460"/>
      <c r="SID274" s="460"/>
      <c r="SIE274" s="460"/>
      <c r="SIF274" s="460"/>
      <c r="SIG274" s="460"/>
      <c r="SIH274" s="460"/>
      <c r="SII274" s="460"/>
      <c r="SIJ274" s="460"/>
      <c r="SIK274" s="460"/>
      <c r="SIL274" s="460"/>
      <c r="SIM274" s="460"/>
      <c r="SIN274" s="460"/>
      <c r="SIO274" s="460"/>
      <c r="SIP274" s="460"/>
      <c r="SIQ274" s="460"/>
      <c r="SIR274" s="460"/>
      <c r="SIS274" s="460"/>
      <c r="SIT274" s="460"/>
      <c r="SIU274" s="460"/>
      <c r="SIV274" s="460"/>
      <c r="SIW274" s="460"/>
      <c r="SIX274" s="460"/>
      <c r="SIY274" s="460"/>
      <c r="SIZ274" s="460"/>
      <c r="SJA274" s="460"/>
      <c r="SJB274" s="460"/>
      <c r="SJC274" s="460"/>
      <c r="SJD274" s="460"/>
      <c r="SJE274" s="460"/>
      <c r="SJF274" s="460"/>
      <c r="SJG274" s="460"/>
      <c r="SJH274" s="460"/>
      <c r="SJI274" s="460"/>
      <c r="SJJ274" s="460"/>
      <c r="SJK274" s="460"/>
      <c r="SJL274" s="460"/>
      <c r="SJM274" s="460"/>
      <c r="SJN274" s="460"/>
      <c r="SJO274" s="460"/>
      <c r="SJP274" s="460"/>
      <c r="SJQ274" s="460"/>
      <c r="SJR274" s="460"/>
      <c r="SJS274" s="460"/>
      <c r="SJT274" s="460"/>
      <c r="SJU274" s="460"/>
      <c r="SJV274" s="460"/>
      <c r="SJW274" s="460"/>
      <c r="SJX274" s="460"/>
      <c r="SJY274" s="460"/>
      <c r="SJZ274" s="460"/>
      <c r="SKA274" s="460"/>
      <c r="SKB274" s="460"/>
      <c r="SKC274" s="460"/>
      <c r="SKD274" s="460"/>
      <c r="SKE274" s="460"/>
      <c r="SKF274" s="460"/>
      <c r="SKG274" s="460"/>
      <c r="SKH274" s="460"/>
      <c r="SKI274" s="460"/>
      <c r="SKJ274" s="460"/>
      <c r="SKK274" s="460"/>
      <c r="SKL274" s="460"/>
      <c r="SKM274" s="460"/>
      <c r="SKN274" s="460"/>
      <c r="SKO274" s="460"/>
      <c r="SKP274" s="460"/>
      <c r="SKQ274" s="460"/>
      <c r="SKR274" s="460"/>
      <c r="SKS274" s="460"/>
      <c r="SKT274" s="460"/>
      <c r="SKU274" s="460"/>
      <c r="SKV274" s="460"/>
      <c r="SKW274" s="460"/>
      <c r="SKX274" s="460"/>
      <c r="SKY274" s="460"/>
      <c r="SKZ274" s="460"/>
      <c r="SLA274" s="460"/>
      <c r="SLB274" s="460"/>
      <c r="SLC274" s="460"/>
      <c r="SLD274" s="460"/>
      <c r="SLE274" s="460"/>
      <c r="SLF274" s="460"/>
      <c r="SLG274" s="460"/>
      <c r="SLH274" s="460"/>
      <c r="SLI274" s="460"/>
      <c r="SLJ274" s="460"/>
      <c r="SLK274" s="460"/>
      <c r="SLL274" s="460"/>
      <c r="SLM274" s="460"/>
      <c r="SLN274" s="460"/>
      <c r="SLO274" s="460"/>
      <c r="SLP274" s="460"/>
      <c r="SLQ274" s="460"/>
      <c r="SLR274" s="460"/>
      <c r="SLS274" s="460"/>
      <c r="SLT274" s="460"/>
      <c r="SLU274" s="460"/>
      <c r="SLV274" s="460"/>
      <c r="SLW274" s="460"/>
      <c r="SLX274" s="460"/>
      <c r="SLY274" s="460"/>
      <c r="SLZ274" s="460"/>
      <c r="SMA274" s="460"/>
      <c r="SMB274" s="460"/>
      <c r="SMC274" s="460"/>
      <c r="SMD274" s="460"/>
      <c r="SME274" s="460"/>
      <c r="SMF274" s="460"/>
      <c r="SMG274" s="460"/>
      <c r="SMH274" s="460"/>
      <c r="SMI274" s="460"/>
      <c r="SMJ274" s="460"/>
      <c r="SMK274" s="460"/>
      <c r="SML274" s="460"/>
      <c r="SMM274" s="460"/>
      <c r="SMN274" s="460"/>
      <c r="SMO274" s="460"/>
      <c r="SMP274" s="460"/>
      <c r="SMQ274" s="460"/>
      <c r="SMR274" s="460"/>
      <c r="SMS274" s="460"/>
      <c r="SMT274" s="460"/>
      <c r="SMU274" s="460"/>
      <c r="SMV274" s="460"/>
      <c r="SMW274" s="460"/>
      <c r="SMX274" s="460"/>
      <c r="SMY274" s="460"/>
      <c r="SMZ274" s="460"/>
      <c r="SNA274" s="460"/>
      <c r="SNB274" s="460"/>
      <c r="SNC274" s="460"/>
      <c r="SND274" s="460"/>
      <c r="SNE274" s="460"/>
      <c r="SNF274" s="460"/>
      <c r="SNG274" s="460"/>
      <c r="SNH274" s="460"/>
      <c r="SNI274" s="460"/>
      <c r="SNJ274" s="460"/>
      <c r="SNK274" s="460"/>
      <c r="SNL274" s="460"/>
      <c r="SNM274" s="460"/>
      <c r="SNN274" s="460"/>
      <c r="SNO274" s="460"/>
      <c r="SNP274" s="460"/>
      <c r="SNQ274" s="460"/>
      <c r="SNR274" s="460"/>
      <c r="SNS274" s="460"/>
      <c r="SNT274" s="460"/>
      <c r="SNU274" s="460"/>
      <c r="SNV274" s="460"/>
      <c r="SNW274" s="460"/>
      <c r="SNX274" s="460"/>
      <c r="SNY274" s="460"/>
      <c r="SNZ274" s="460"/>
      <c r="SOA274" s="460"/>
      <c r="SOB274" s="460"/>
      <c r="SOC274" s="460"/>
      <c r="SOD274" s="460"/>
      <c r="SOE274" s="460"/>
      <c r="SOF274" s="460"/>
      <c r="SOG274" s="460"/>
      <c r="SOH274" s="460"/>
      <c r="SOI274" s="460"/>
      <c r="SOJ274" s="460"/>
      <c r="SOK274" s="460"/>
      <c r="SOL274" s="460"/>
      <c r="SOM274" s="460"/>
      <c r="SON274" s="460"/>
      <c r="SOO274" s="460"/>
      <c r="SOP274" s="460"/>
      <c r="SOQ274" s="460"/>
      <c r="SOR274" s="460"/>
      <c r="SOS274" s="460"/>
      <c r="SOT274" s="460"/>
      <c r="SOU274" s="460"/>
      <c r="SOV274" s="460"/>
      <c r="SOW274" s="460"/>
      <c r="SOX274" s="460"/>
      <c r="SOY274" s="460"/>
      <c r="SOZ274" s="460"/>
      <c r="SPA274" s="460"/>
      <c r="SPB274" s="460"/>
      <c r="SPC274" s="460"/>
      <c r="SPD274" s="460"/>
      <c r="SPE274" s="460"/>
      <c r="SPF274" s="460"/>
      <c r="SPG274" s="460"/>
      <c r="SPH274" s="460"/>
      <c r="SPI274" s="460"/>
      <c r="SPJ274" s="460"/>
      <c r="SPK274" s="460"/>
      <c r="SPL274" s="460"/>
      <c r="SPM274" s="460"/>
      <c r="SPN274" s="460"/>
      <c r="SPO274" s="460"/>
      <c r="SPP274" s="460"/>
      <c r="SPQ274" s="460"/>
      <c r="SPR274" s="460"/>
      <c r="SPS274" s="460"/>
      <c r="SPT274" s="460"/>
      <c r="SPU274" s="460"/>
      <c r="SPV274" s="460"/>
      <c r="SPW274" s="460"/>
      <c r="SPX274" s="460"/>
      <c r="SPY274" s="460"/>
      <c r="SPZ274" s="460"/>
      <c r="SQA274" s="460"/>
      <c r="SQB274" s="460"/>
      <c r="SQC274" s="460"/>
      <c r="SQD274" s="460"/>
      <c r="SQE274" s="460"/>
      <c r="SQF274" s="460"/>
      <c r="SQG274" s="460"/>
      <c r="SQH274" s="460"/>
      <c r="SQI274" s="460"/>
      <c r="SQJ274" s="460"/>
      <c r="SQK274" s="460"/>
      <c r="SQL274" s="460"/>
      <c r="SQM274" s="460"/>
      <c r="SQN274" s="460"/>
      <c r="SQO274" s="460"/>
      <c r="SQP274" s="460"/>
      <c r="SQQ274" s="460"/>
      <c r="SQR274" s="460"/>
      <c r="SQS274" s="460"/>
      <c r="SQT274" s="460"/>
      <c r="SQU274" s="460"/>
      <c r="SQV274" s="460"/>
      <c r="SQW274" s="460"/>
      <c r="SQX274" s="460"/>
      <c r="SQY274" s="460"/>
      <c r="SQZ274" s="460"/>
      <c r="SRA274" s="460"/>
      <c r="SRB274" s="460"/>
      <c r="SRC274" s="460"/>
      <c r="SRD274" s="460"/>
      <c r="SRE274" s="460"/>
      <c r="SRF274" s="460"/>
      <c r="SRG274" s="460"/>
      <c r="SRH274" s="460"/>
      <c r="SRI274" s="460"/>
      <c r="SRJ274" s="460"/>
      <c r="SRK274" s="460"/>
      <c r="SRL274" s="460"/>
      <c r="SRM274" s="460"/>
      <c r="SRN274" s="460"/>
      <c r="SRO274" s="460"/>
      <c r="SRP274" s="460"/>
      <c r="SRQ274" s="460"/>
      <c r="SRR274" s="460"/>
      <c r="SRS274" s="460"/>
      <c r="SRT274" s="460"/>
      <c r="SRU274" s="460"/>
      <c r="SRV274" s="460"/>
      <c r="SRW274" s="460"/>
      <c r="SRX274" s="460"/>
      <c r="SRY274" s="460"/>
      <c r="SRZ274" s="460"/>
      <c r="SSA274" s="460"/>
      <c r="SSB274" s="460"/>
      <c r="SSC274" s="460"/>
      <c r="SSD274" s="460"/>
      <c r="SSE274" s="460"/>
      <c r="SSF274" s="460"/>
      <c r="SSG274" s="460"/>
      <c r="SSH274" s="460"/>
      <c r="SSI274" s="460"/>
      <c r="SSJ274" s="460"/>
      <c r="SSK274" s="460"/>
      <c r="SSL274" s="460"/>
      <c r="SSM274" s="460"/>
      <c r="SSN274" s="460"/>
      <c r="SSO274" s="460"/>
      <c r="SSP274" s="460"/>
      <c r="SSQ274" s="460"/>
      <c r="SSR274" s="460"/>
      <c r="SSS274" s="460"/>
      <c r="SST274" s="460"/>
      <c r="SSU274" s="460"/>
      <c r="SSV274" s="460"/>
      <c r="SSW274" s="460"/>
      <c r="SSX274" s="460"/>
      <c r="SSY274" s="460"/>
      <c r="SSZ274" s="460"/>
      <c r="STA274" s="460"/>
      <c r="STB274" s="460"/>
      <c r="STC274" s="460"/>
      <c r="STD274" s="460"/>
      <c r="STE274" s="460"/>
      <c r="STF274" s="460"/>
      <c r="STG274" s="460"/>
      <c r="STH274" s="460"/>
      <c r="STI274" s="460"/>
      <c r="STJ274" s="460"/>
      <c r="STK274" s="460"/>
      <c r="STL274" s="460"/>
      <c r="STM274" s="460"/>
      <c r="STN274" s="460"/>
      <c r="STO274" s="460"/>
      <c r="STP274" s="460"/>
      <c r="STQ274" s="460"/>
      <c r="STR274" s="460"/>
      <c r="STS274" s="460"/>
      <c r="STT274" s="460"/>
      <c r="STU274" s="460"/>
      <c r="STV274" s="460"/>
      <c r="STW274" s="460"/>
      <c r="STX274" s="460"/>
      <c r="STY274" s="460"/>
      <c r="STZ274" s="460"/>
      <c r="SUA274" s="460"/>
      <c r="SUB274" s="460"/>
      <c r="SUC274" s="460"/>
      <c r="SUD274" s="460"/>
      <c r="SUE274" s="460"/>
      <c r="SUF274" s="460"/>
      <c r="SUG274" s="460"/>
      <c r="SUH274" s="460"/>
      <c r="SUI274" s="460"/>
      <c r="SUJ274" s="460"/>
      <c r="SUK274" s="460"/>
      <c r="SUL274" s="460"/>
      <c r="SUM274" s="460"/>
      <c r="SUN274" s="460"/>
      <c r="SUO274" s="460"/>
      <c r="SUP274" s="460"/>
      <c r="SUQ274" s="460"/>
      <c r="SUR274" s="460"/>
      <c r="SUS274" s="460"/>
      <c r="SUT274" s="460"/>
      <c r="SUU274" s="460"/>
      <c r="SUV274" s="460"/>
      <c r="SUW274" s="460"/>
      <c r="SUX274" s="460"/>
      <c r="SUY274" s="460"/>
      <c r="SUZ274" s="460"/>
      <c r="SVA274" s="460"/>
      <c r="SVB274" s="460"/>
      <c r="SVC274" s="460"/>
      <c r="SVD274" s="460"/>
      <c r="SVE274" s="460"/>
      <c r="SVF274" s="460"/>
      <c r="SVG274" s="460"/>
      <c r="SVH274" s="460"/>
      <c r="SVI274" s="460"/>
      <c r="SVJ274" s="460"/>
      <c r="SVK274" s="460"/>
      <c r="SVL274" s="460"/>
      <c r="SVM274" s="460"/>
      <c r="SVN274" s="460"/>
      <c r="SVO274" s="460"/>
      <c r="SVP274" s="460"/>
      <c r="SVQ274" s="460"/>
      <c r="SVR274" s="460"/>
      <c r="SVS274" s="460"/>
      <c r="SVT274" s="460"/>
      <c r="SVU274" s="460"/>
      <c r="SVV274" s="460"/>
      <c r="SVW274" s="460"/>
      <c r="SVX274" s="460"/>
      <c r="SVY274" s="460"/>
      <c r="SVZ274" s="460"/>
      <c r="SWA274" s="460"/>
      <c r="SWB274" s="460"/>
      <c r="SWC274" s="460"/>
      <c r="SWD274" s="460"/>
      <c r="SWE274" s="460"/>
      <c r="SWF274" s="460"/>
      <c r="SWG274" s="460"/>
      <c r="SWH274" s="460"/>
      <c r="SWI274" s="460"/>
      <c r="SWJ274" s="460"/>
      <c r="SWK274" s="460"/>
      <c r="SWL274" s="460"/>
      <c r="SWM274" s="460"/>
      <c r="SWN274" s="460"/>
      <c r="SWO274" s="460"/>
      <c r="SWP274" s="460"/>
      <c r="SWQ274" s="460"/>
      <c r="SWR274" s="460"/>
      <c r="SWS274" s="460"/>
      <c r="SWT274" s="460"/>
      <c r="SWU274" s="460"/>
      <c r="SWV274" s="460"/>
      <c r="SWW274" s="460"/>
      <c r="SWX274" s="460"/>
      <c r="SWY274" s="460"/>
      <c r="SWZ274" s="460"/>
      <c r="SXA274" s="460"/>
      <c r="SXB274" s="460"/>
      <c r="SXC274" s="460"/>
      <c r="SXD274" s="460"/>
      <c r="SXE274" s="460"/>
      <c r="SXF274" s="460"/>
      <c r="SXG274" s="460"/>
      <c r="SXH274" s="460"/>
      <c r="SXI274" s="460"/>
      <c r="SXJ274" s="460"/>
      <c r="SXK274" s="460"/>
      <c r="SXL274" s="460"/>
      <c r="SXM274" s="460"/>
      <c r="SXN274" s="460"/>
      <c r="SXO274" s="460"/>
      <c r="SXP274" s="460"/>
      <c r="SXQ274" s="460"/>
      <c r="SXR274" s="460"/>
      <c r="SXS274" s="460"/>
      <c r="SXT274" s="460"/>
      <c r="SXU274" s="460"/>
      <c r="SXV274" s="460"/>
      <c r="SXW274" s="460"/>
      <c r="SXX274" s="460"/>
      <c r="SXY274" s="460"/>
      <c r="SXZ274" s="460"/>
      <c r="SYA274" s="460"/>
      <c r="SYB274" s="460"/>
      <c r="SYC274" s="460"/>
      <c r="SYD274" s="460"/>
      <c r="SYE274" s="460"/>
      <c r="SYF274" s="460"/>
      <c r="SYG274" s="460"/>
      <c r="SYH274" s="460"/>
      <c r="SYI274" s="460"/>
      <c r="SYJ274" s="460"/>
      <c r="SYK274" s="460"/>
      <c r="SYL274" s="460"/>
      <c r="SYM274" s="460"/>
      <c r="SYN274" s="460"/>
      <c r="SYO274" s="460"/>
      <c r="SYP274" s="460"/>
      <c r="SYQ274" s="460"/>
      <c r="SYR274" s="460"/>
      <c r="SYS274" s="460"/>
      <c r="SYT274" s="460"/>
      <c r="SYU274" s="460"/>
      <c r="SYV274" s="460"/>
      <c r="SYW274" s="460"/>
      <c r="SYX274" s="460"/>
      <c r="SYY274" s="460"/>
      <c r="SYZ274" s="460"/>
      <c r="SZA274" s="460"/>
      <c r="SZB274" s="460"/>
      <c r="SZC274" s="460"/>
      <c r="SZD274" s="460"/>
      <c r="SZE274" s="460"/>
      <c r="SZF274" s="460"/>
      <c r="SZG274" s="460"/>
      <c r="SZH274" s="460"/>
      <c r="SZI274" s="460"/>
      <c r="SZJ274" s="460"/>
      <c r="SZK274" s="460"/>
      <c r="SZL274" s="460"/>
      <c r="SZM274" s="460"/>
      <c r="SZN274" s="460"/>
      <c r="SZO274" s="460"/>
      <c r="SZP274" s="460"/>
      <c r="SZQ274" s="460"/>
      <c r="SZR274" s="460"/>
      <c r="SZS274" s="460"/>
      <c r="SZT274" s="460"/>
      <c r="SZU274" s="460"/>
      <c r="SZV274" s="460"/>
      <c r="SZW274" s="460"/>
      <c r="SZX274" s="460"/>
      <c r="SZY274" s="460"/>
      <c r="SZZ274" s="460"/>
      <c r="TAA274" s="460"/>
      <c r="TAB274" s="460"/>
      <c r="TAC274" s="460"/>
      <c r="TAD274" s="460"/>
      <c r="TAE274" s="460"/>
      <c r="TAF274" s="460"/>
      <c r="TAG274" s="460"/>
      <c r="TAH274" s="460"/>
      <c r="TAI274" s="460"/>
      <c r="TAJ274" s="460"/>
      <c r="TAK274" s="460"/>
      <c r="TAL274" s="460"/>
      <c r="TAM274" s="460"/>
      <c r="TAN274" s="460"/>
      <c r="TAO274" s="460"/>
      <c r="TAP274" s="460"/>
      <c r="TAQ274" s="460"/>
      <c r="TAR274" s="460"/>
      <c r="TAS274" s="460"/>
      <c r="TAT274" s="460"/>
      <c r="TAU274" s="460"/>
      <c r="TAV274" s="460"/>
      <c r="TAW274" s="460"/>
      <c r="TAX274" s="460"/>
      <c r="TAY274" s="460"/>
      <c r="TAZ274" s="460"/>
      <c r="TBA274" s="460"/>
      <c r="TBB274" s="460"/>
      <c r="TBC274" s="460"/>
      <c r="TBD274" s="460"/>
      <c r="TBE274" s="460"/>
      <c r="TBF274" s="460"/>
      <c r="TBG274" s="460"/>
      <c r="TBH274" s="460"/>
      <c r="TBI274" s="460"/>
      <c r="TBJ274" s="460"/>
      <c r="TBK274" s="460"/>
      <c r="TBL274" s="460"/>
      <c r="TBM274" s="460"/>
      <c r="TBN274" s="460"/>
      <c r="TBO274" s="460"/>
      <c r="TBP274" s="460"/>
      <c r="TBQ274" s="460"/>
      <c r="TBR274" s="460"/>
      <c r="TBS274" s="460"/>
      <c r="TBT274" s="460"/>
      <c r="TBU274" s="460"/>
      <c r="TBV274" s="460"/>
      <c r="TBW274" s="460"/>
      <c r="TBX274" s="460"/>
      <c r="TBY274" s="460"/>
      <c r="TBZ274" s="460"/>
      <c r="TCA274" s="460"/>
      <c r="TCB274" s="460"/>
      <c r="TCC274" s="460"/>
      <c r="TCD274" s="460"/>
      <c r="TCE274" s="460"/>
      <c r="TCF274" s="460"/>
      <c r="TCG274" s="460"/>
      <c r="TCH274" s="460"/>
      <c r="TCI274" s="460"/>
      <c r="TCJ274" s="460"/>
      <c r="TCK274" s="460"/>
      <c r="TCL274" s="460"/>
      <c r="TCM274" s="460"/>
      <c r="TCN274" s="460"/>
      <c r="TCO274" s="460"/>
      <c r="TCP274" s="460"/>
      <c r="TCQ274" s="460"/>
      <c r="TCR274" s="460"/>
      <c r="TCS274" s="460"/>
      <c r="TCT274" s="460"/>
      <c r="TCU274" s="460"/>
      <c r="TCV274" s="460"/>
      <c r="TCW274" s="460"/>
      <c r="TCX274" s="460"/>
      <c r="TCY274" s="460"/>
      <c r="TCZ274" s="460"/>
      <c r="TDA274" s="460"/>
      <c r="TDB274" s="460"/>
      <c r="TDC274" s="460"/>
      <c r="TDD274" s="460"/>
      <c r="TDE274" s="460"/>
      <c r="TDF274" s="460"/>
      <c r="TDG274" s="460"/>
      <c r="TDH274" s="460"/>
      <c r="TDI274" s="460"/>
      <c r="TDJ274" s="460"/>
      <c r="TDK274" s="460"/>
      <c r="TDL274" s="460"/>
      <c r="TDM274" s="460"/>
      <c r="TDN274" s="460"/>
      <c r="TDO274" s="460"/>
      <c r="TDP274" s="460"/>
      <c r="TDQ274" s="460"/>
      <c r="TDR274" s="460"/>
      <c r="TDS274" s="460"/>
      <c r="TDT274" s="460"/>
      <c r="TDU274" s="460"/>
      <c r="TDV274" s="460"/>
      <c r="TDW274" s="460"/>
      <c r="TDX274" s="460"/>
      <c r="TDY274" s="460"/>
      <c r="TDZ274" s="460"/>
      <c r="TEA274" s="460"/>
      <c r="TEB274" s="460"/>
      <c r="TEC274" s="460"/>
      <c r="TED274" s="460"/>
      <c r="TEE274" s="460"/>
      <c r="TEF274" s="460"/>
      <c r="TEG274" s="460"/>
      <c r="TEH274" s="460"/>
      <c r="TEI274" s="460"/>
      <c r="TEJ274" s="460"/>
      <c r="TEK274" s="460"/>
      <c r="TEL274" s="460"/>
      <c r="TEM274" s="460"/>
      <c r="TEN274" s="460"/>
      <c r="TEO274" s="460"/>
      <c r="TEP274" s="460"/>
      <c r="TEQ274" s="460"/>
      <c r="TER274" s="460"/>
      <c r="TES274" s="460"/>
      <c r="TET274" s="460"/>
      <c r="TEU274" s="460"/>
      <c r="TEV274" s="460"/>
      <c r="TEW274" s="460"/>
      <c r="TEX274" s="460"/>
      <c r="TEY274" s="460"/>
      <c r="TEZ274" s="460"/>
      <c r="TFA274" s="460"/>
      <c r="TFB274" s="460"/>
      <c r="TFC274" s="460"/>
      <c r="TFD274" s="460"/>
      <c r="TFE274" s="460"/>
      <c r="TFF274" s="460"/>
      <c r="TFG274" s="460"/>
      <c r="TFH274" s="460"/>
      <c r="TFI274" s="460"/>
      <c r="TFJ274" s="460"/>
      <c r="TFK274" s="460"/>
      <c r="TFL274" s="460"/>
      <c r="TFM274" s="460"/>
      <c r="TFN274" s="460"/>
      <c r="TFO274" s="460"/>
      <c r="TFP274" s="460"/>
      <c r="TFQ274" s="460"/>
      <c r="TFR274" s="460"/>
      <c r="TFS274" s="460"/>
      <c r="TFT274" s="460"/>
      <c r="TFU274" s="460"/>
      <c r="TFV274" s="460"/>
      <c r="TFW274" s="460"/>
      <c r="TFX274" s="460"/>
      <c r="TFY274" s="460"/>
      <c r="TFZ274" s="460"/>
      <c r="TGA274" s="460"/>
      <c r="TGB274" s="460"/>
      <c r="TGC274" s="460"/>
      <c r="TGD274" s="460"/>
      <c r="TGE274" s="460"/>
      <c r="TGF274" s="460"/>
      <c r="TGG274" s="460"/>
      <c r="TGH274" s="460"/>
      <c r="TGI274" s="460"/>
      <c r="TGJ274" s="460"/>
      <c r="TGK274" s="460"/>
      <c r="TGL274" s="460"/>
      <c r="TGM274" s="460"/>
      <c r="TGN274" s="460"/>
      <c r="TGO274" s="460"/>
      <c r="TGP274" s="460"/>
      <c r="TGQ274" s="460"/>
      <c r="TGR274" s="460"/>
      <c r="TGS274" s="460"/>
      <c r="TGT274" s="460"/>
      <c r="TGU274" s="460"/>
      <c r="TGV274" s="460"/>
      <c r="TGW274" s="460"/>
      <c r="TGX274" s="460"/>
      <c r="TGY274" s="460"/>
      <c r="TGZ274" s="460"/>
      <c r="THA274" s="460"/>
      <c r="THB274" s="460"/>
      <c r="THC274" s="460"/>
      <c r="THD274" s="460"/>
      <c r="THE274" s="460"/>
      <c r="THF274" s="460"/>
      <c r="THG274" s="460"/>
      <c r="THH274" s="460"/>
      <c r="THI274" s="460"/>
      <c r="THJ274" s="460"/>
      <c r="THK274" s="460"/>
      <c r="THL274" s="460"/>
      <c r="THM274" s="460"/>
      <c r="THN274" s="460"/>
      <c r="THO274" s="460"/>
      <c r="THP274" s="460"/>
      <c r="THQ274" s="460"/>
      <c r="THR274" s="460"/>
      <c r="THS274" s="460"/>
      <c r="THT274" s="460"/>
      <c r="THU274" s="460"/>
      <c r="THV274" s="460"/>
      <c r="THW274" s="460"/>
      <c r="THX274" s="460"/>
      <c r="THY274" s="460"/>
      <c r="THZ274" s="460"/>
      <c r="TIA274" s="460"/>
      <c r="TIB274" s="460"/>
      <c r="TIC274" s="460"/>
      <c r="TID274" s="460"/>
      <c r="TIE274" s="460"/>
      <c r="TIF274" s="460"/>
      <c r="TIG274" s="460"/>
      <c r="TIH274" s="460"/>
      <c r="TII274" s="460"/>
      <c r="TIJ274" s="460"/>
      <c r="TIK274" s="460"/>
      <c r="TIL274" s="460"/>
      <c r="TIM274" s="460"/>
      <c r="TIN274" s="460"/>
      <c r="TIO274" s="460"/>
      <c r="TIP274" s="460"/>
      <c r="TIQ274" s="460"/>
      <c r="TIR274" s="460"/>
      <c r="TIS274" s="460"/>
      <c r="TIT274" s="460"/>
      <c r="TIU274" s="460"/>
      <c r="TIV274" s="460"/>
      <c r="TIW274" s="460"/>
      <c r="TIX274" s="460"/>
      <c r="TIY274" s="460"/>
      <c r="TIZ274" s="460"/>
      <c r="TJA274" s="460"/>
      <c r="TJB274" s="460"/>
      <c r="TJC274" s="460"/>
      <c r="TJD274" s="460"/>
      <c r="TJE274" s="460"/>
      <c r="TJF274" s="460"/>
      <c r="TJG274" s="460"/>
      <c r="TJH274" s="460"/>
      <c r="TJI274" s="460"/>
      <c r="TJJ274" s="460"/>
      <c r="TJK274" s="460"/>
      <c r="TJL274" s="460"/>
      <c r="TJM274" s="460"/>
      <c r="TJN274" s="460"/>
      <c r="TJO274" s="460"/>
      <c r="TJP274" s="460"/>
      <c r="TJQ274" s="460"/>
      <c r="TJR274" s="460"/>
      <c r="TJS274" s="460"/>
      <c r="TJT274" s="460"/>
      <c r="TJU274" s="460"/>
      <c r="TJV274" s="460"/>
      <c r="TJW274" s="460"/>
      <c r="TJX274" s="460"/>
      <c r="TJY274" s="460"/>
      <c r="TJZ274" s="460"/>
      <c r="TKA274" s="460"/>
      <c r="TKB274" s="460"/>
      <c r="TKC274" s="460"/>
      <c r="TKD274" s="460"/>
      <c r="TKE274" s="460"/>
      <c r="TKF274" s="460"/>
      <c r="TKG274" s="460"/>
      <c r="TKH274" s="460"/>
      <c r="TKI274" s="460"/>
      <c r="TKJ274" s="460"/>
      <c r="TKK274" s="460"/>
      <c r="TKL274" s="460"/>
      <c r="TKM274" s="460"/>
      <c r="TKN274" s="460"/>
      <c r="TKO274" s="460"/>
      <c r="TKP274" s="460"/>
      <c r="TKQ274" s="460"/>
      <c r="TKR274" s="460"/>
      <c r="TKS274" s="460"/>
      <c r="TKT274" s="460"/>
      <c r="TKU274" s="460"/>
      <c r="TKV274" s="460"/>
      <c r="TKW274" s="460"/>
      <c r="TKX274" s="460"/>
      <c r="TKY274" s="460"/>
      <c r="TKZ274" s="460"/>
      <c r="TLA274" s="460"/>
      <c r="TLB274" s="460"/>
      <c r="TLC274" s="460"/>
      <c r="TLD274" s="460"/>
      <c r="TLE274" s="460"/>
      <c r="TLF274" s="460"/>
      <c r="TLG274" s="460"/>
      <c r="TLH274" s="460"/>
      <c r="TLI274" s="460"/>
      <c r="TLJ274" s="460"/>
      <c r="TLK274" s="460"/>
      <c r="TLL274" s="460"/>
      <c r="TLM274" s="460"/>
      <c r="TLN274" s="460"/>
      <c r="TLO274" s="460"/>
      <c r="TLP274" s="460"/>
      <c r="TLQ274" s="460"/>
      <c r="TLR274" s="460"/>
      <c r="TLS274" s="460"/>
      <c r="TLT274" s="460"/>
      <c r="TLU274" s="460"/>
      <c r="TLV274" s="460"/>
      <c r="TLW274" s="460"/>
      <c r="TLX274" s="460"/>
      <c r="TLY274" s="460"/>
      <c r="TLZ274" s="460"/>
      <c r="TMA274" s="460"/>
      <c r="TMB274" s="460"/>
      <c r="TMC274" s="460"/>
      <c r="TMD274" s="460"/>
      <c r="TME274" s="460"/>
      <c r="TMF274" s="460"/>
      <c r="TMG274" s="460"/>
      <c r="TMH274" s="460"/>
      <c r="TMI274" s="460"/>
      <c r="TMJ274" s="460"/>
      <c r="TMK274" s="460"/>
      <c r="TML274" s="460"/>
      <c r="TMM274" s="460"/>
      <c r="TMN274" s="460"/>
      <c r="TMO274" s="460"/>
      <c r="TMP274" s="460"/>
      <c r="TMQ274" s="460"/>
      <c r="TMR274" s="460"/>
      <c r="TMS274" s="460"/>
      <c r="TMT274" s="460"/>
      <c r="TMU274" s="460"/>
      <c r="TMV274" s="460"/>
      <c r="TMW274" s="460"/>
      <c r="TMX274" s="460"/>
      <c r="TMY274" s="460"/>
      <c r="TMZ274" s="460"/>
      <c r="TNA274" s="460"/>
      <c r="TNB274" s="460"/>
      <c r="TNC274" s="460"/>
      <c r="TND274" s="460"/>
      <c r="TNE274" s="460"/>
      <c r="TNF274" s="460"/>
      <c r="TNG274" s="460"/>
      <c r="TNH274" s="460"/>
      <c r="TNI274" s="460"/>
      <c r="TNJ274" s="460"/>
      <c r="TNK274" s="460"/>
      <c r="TNL274" s="460"/>
      <c r="TNM274" s="460"/>
      <c r="TNN274" s="460"/>
      <c r="TNO274" s="460"/>
      <c r="TNP274" s="460"/>
      <c r="TNQ274" s="460"/>
      <c r="TNR274" s="460"/>
      <c r="TNS274" s="460"/>
      <c r="TNT274" s="460"/>
      <c r="TNU274" s="460"/>
      <c r="TNV274" s="460"/>
      <c r="TNW274" s="460"/>
      <c r="TNX274" s="460"/>
      <c r="TNY274" s="460"/>
      <c r="TNZ274" s="460"/>
      <c r="TOA274" s="460"/>
      <c r="TOB274" s="460"/>
      <c r="TOC274" s="460"/>
      <c r="TOD274" s="460"/>
      <c r="TOE274" s="460"/>
      <c r="TOF274" s="460"/>
      <c r="TOG274" s="460"/>
      <c r="TOH274" s="460"/>
      <c r="TOI274" s="460"/>
      <c r="TOJ274" s="460"/>
      <c r="TOK274" s="460"/>
      <c r="TOL274" s="460"/>
      <c r="TOM274" s="460"/>
      <c r="TON274" s="460"/>
      <c r="TOO274" s="460"/>
      <c r="TOP274" s="460"/>
      <c r="TOQ274" s="460"/>
      <c r="TOR274" s="460"/>
      <c r="TOS274" s="460"/>
      <c r="TOT274" s="460"/>
      <c r="TOU274" s="460"/>
      <c r="TOV274" s="460"/>
      <c r="TOW274" s="460"/>
      <c r="TOX274" s="460"/>
      <c r="TOY274" s="460"/>
      <c r="TOZ274" s="460"/>
      <c r="TPA274" s="460"/>
      <c r="TPB274" s="460"/>
      <c r="TPC274" s="460"/>
      <c r="TPD274" s="460"/>
      <c r="TPE274" s="460"/>
      <c r="TPF274" s="460"/>
      <c r="TPG274" s="460"/>
      <c r="TPH274" s="460"/>
      <c r="TPI274" s="460"/>
      <c r="TPJ274" s="460"/>
      <c r="TPK274" s="460"/>
      <c r="TPL274" s="460"/>
      <c r="TPM274" s="460"/>
      <c r="TPN274" s="460"/>
      <c r="TPO274" s="460"/>
      <c r="TPP274" s="460"/>
      <c r="TPQ274" s="460"/>
      <c r="TPR274" s="460"/>
      <c r="TPS274" s="460"/>
      <c r="TPT274" s="460"/>
      <c r="TPU274" s="460"/>
      <c r="TPV274" s="460"/>
      <c r="TPW274" s="460"/>
      <c r="TPX274" s="460"/>
      <c r="TPY274" s="460"/>
      <c r="TPZ274" s="460"/>
      <c r="TQA274" s="460"/>
      <c r="TQB274" s="460"/>
      <c r="TQC274" s="460"/>
      <c r="TQD274" s="460"/>
      <c r="TQE274" s="460"/>
      <c r="TQF274" s="460"/>
      <c r="TQG274" s="460"/>
      <c r="TQH274" s="460"/>
      <c r="TQI274" s="460"/>
      <c r="TQJ274" s="460"/>
      <c r="TQK274" s="460"/>
      <c r="TQL274" s="460"/>
      <c r="TQM274" s="460"/>
      <c r="TQN274" s="460"/>
      <c r="TQO274" s="460"/>
      <c r="TQP274" s="460"/>
      <c r="TQQ274" s="460"/>
      <c r="TQR274" s="460"/>
      <c r="TQS274" s="460"/>
      <c r="TQT274" s="460"/>
      <c r="TQU274" s="460"/>
      <c r="TQV274" s="460"/>
      <c r="TQW274" s="460"/>
      <c r="TQX274" s="460"/>
      <c r="TQY274" s="460"/>
      <c r="TQZ274" s="460"/>
      <c r="TRA274" s="460"/>
      <c r="TRB274" s="460"/>
      <c r="TRC274" s="460"/>
      <c r="TRD274" s="460"/>
      <c r="TRE274" s="460"/>
      <c r="TRF274" s="460"/>
      <c r="TRG274" s="460"/>
      <c r="TRH274" s="460"/>
      <c r="TRI274" s="460"/>
      <c r="TRJ274" s="460"/>
      <c r="TRK274" s="460"/>
      <c r="TRL274" s="460"/>
      <c r="TRM274" s="460"/>
      <c r="TRN274" s="460"/>
      <c r="TRO274" s="460"/>
      <c r="TRP274" s="460"/>
      <c r="TRQ274" s="460"/>
      <c r="TRR274" s="460"/>
      <c r="TRS274" s="460"/>
      <c r="TRT274" s="460"/>
      <c r="TRU274" s="460"/>
      <c r="TRV274" s="460"/>
      <c r="TRW274" s="460"/>
      <c r="TRX274" s="460"/>
      <c r="TRY274" s="460"/>
      <c r="TRZ274" s="460"/>
      <c r="TSA274" s="460"/>
      <c r="TSB274" s="460"/>
      <c r="TSC274" s="460"/>
      <c r="TSD274" s="460"/>
      <c r="TSE274" s="460"/>
      <c r="TSF274" s="460"/>
      <c r="TSG274" s="460"/>
      <c r="TSH274" s="460"/>
      <c r="TSI274" s="460"/>
      <c r="TSJ274" s="460"/>
      <c r="TSK274" s="460"/>
      <c r="TSL274" s="460"/>
      <c r="TSM274" s="460"/>
      <c r="TSN274" s="460"/>
      <c r="TSO274" s="460"/>
      <c r="TSP274" s="460"/>
      <c r="TSQ274" s="460"/>
      <c r="TSR274" s="460"/>
      <c r="TSS274" s="460"/>
      <c r="TST274" s="460"/>
      <c r="TSU274" s="460"/>
      <c r="TSV274" s="460"/>
      <c r="TSW274" s="460"/>
      <c r="TSX274" s="460"/>
      <c r="TSY274" s="460"/>
      <c r="TSZ274" s="460"/>
      <c r="TTA274" s="460"/>
      <c r="TTB274" s="460"/>
      <c r="TTC274" s="460"/>
      <c r="TTD274" s="460"/>
      <c r="TTE274" s="460"/>
      <c r="TTF274" s="460"/>
      <c r="TTG274" s="460"/>
      <c r="TTH274" s="460"/>
      <c r="TTI274" s="460"/>
      <c r="TTJ274" s="460"/>
      <c r="TTK274" s="460"/>
      <c r="TTL274" s="460"/>
      <c r="TTM274" s="460"/>
      <c r="TTN274" s="460"/>
      <c r="TTO274" s="460"/>
      <c r="TTP274" s="460"/>
      <c r="TTQ274" s="460"/>
      <c r="TTR274" s="460"/>
      <c r="TTS274" s="460"/>
      <c r="TTT274" s="460"/>
      <c r="TTU274" s="460"/>
      <c r="TTV274" s="460"/>
      <c r="TTW274" s="460"/>
      <c r="TTX274" s="460"/>
      <c r="TTY274" s="460"/>
      <c r="TTZ274" s="460"/>
      <c r="TUA274" s="460"/>
      <c r="TUB274" s="460"/>
      <c r="TUC274" s="460"/>
      <c r="TUD274" s="460"/>
      <c r="TUE274" s="460"/>
      <c r="TUF274" s="460"/>
      <c r="TUG274" s="460"/>
      <c r="TUH274" s="460"/>
      <c r="TUI274" s="460"/>
      <c r="TUJ274" s="460"/>
      <c r="TUK274" s="460"/>
      <c r="TUL274" s="460"/>
      <c r="TUM274" s="460"/>
      <c r="TUN274" s="460"/>
      <c r="TUO274" s="460"/>
      <c r="TUP274" s="460"/>
      <c r="TUQ274" s="460"/>
      <c r="TUR274" s="460"/>
      <c r="TUS274" s="460"/>
      <c r="TUT274" s="460"/>
      <c r="TUU274" s="460"/>
      <c r="TUV274" s="460"/>
      <c r="TUW274" s="460"/>
      <c r="TUX274" s="460"/>
      <c r="TUY274" s="460"/>
      <c r="TUZ274" s="460"/>
      <c r="TVA274" s="460"/>
      <c r="TVB274" s="460"/>
      <c r="TVC274" s="460"/>
      <c r="TVD274" s="460"/>
      <c r="TVE274" s="460"/>
      <c r="TVF274" s="460"/>
      <c r="TVG274" s="460"/>
      <c r="TVH274" s="460"/>
      <c r="TVI274" s="460"/>
      <c r="TVJ274" s="460"/>
      <c r="TVK274" s="460"/>
      <c r="TVL274" s="460"/>
      <c r="TVM274" s="460"/>
      <c r="TVN274" s="460"/>
      <c r="TVO274" s="460"/>
      <c r="TVP274" s="460"/>
      <c r="TVQ274" s="460"/>
      <c r="TVR274" s="460"/>
      <c r="TVS274" s="460"/>
      <c r="TVT274" s="460"/>
      <c r="TVU274" s="460"/>
      <c r="TVV274" s="460"/>
      <c r="TVW274" s="460"/>
      <c r="TVX274" s="460"/>
      <c r="TVY274" s="460"/>
      <c r="TVZ274" s="460"/>
      <c r="TWA274" s="460"/>
      <c r="TWB274" s="460"/>
      <c r="TWC274" s="460"/>
      <c r="TWD274" s="460"/>
      <c r="TWE274" s="460"/>
      <c r="TWF274" s="460"/>
      <c r="TWG274" s="460"/>
      <c r="TWH274" s="460"/>
      <c r="TWI274" s="460"/>
      <c r="TWJ274" s="460"/>
      <c r="TWK274" s="460"/>
      <c r="TWL274" s="460"/>
      <c r="TWM274" s="460"/>
      <c r="TWN274" s="460"/>
      <c r="TWO274" s="460"/>
      <c r="TWP274" s="460"/>
      <c r="TWQ274" s="460"/>
      <c r="TWR274" s="460"/>
      <c r="TWS274" s="460"/>
      <c r="TWT274" s="460"/>
      <c r="TWU274" s="460"/>
      <c r="TWV274" s="460"/>
      <c r="TWW274" s="460"/>
      <c r="TWX274" s="460"/>
      <c r="TWY274" s="460"/>
      <c r="TWZ274" s="460"/>
      <c r="TXA274" s="460"/>
      <c r="TXB274" s="460"/>
      <c r="TXC274" s="460"/>
      <c r="TXD274" s="460"/>
      <c r="TXE274" s="460"/>
      <c r="TXF274" s="460"/>
      <c r="TXG274" s="460"/>
      <c r="TXH274" s="460"/>
      <c r="TXI274" s="460"/>
      <c r="TXJ274" s="460"/>
      <c r="TXK274" s="460"/>
      <c r="TXL274" s="460"/>
      <c r="TXM274" s="460"/>
      <c r="TXN274" s="460"/>
      <c r="TXO274" s="460"/>
      <c r="TXP274" s="460"/>
      <c r="TXQ274" s="460"/>
      <c r="TXR274" s="460"/>
      <c r="TXS274" s="460"/>
      <c r="TXT274" s="460"/>
      <c r="TXU274" s="460"/>
      <c r="TXV274" s="460"/>
      <c r="TXW274" s="460"/>
      <c r="TXX274" s="460"/>
      <c r="TXY274" s="460"/>
      <c r="TXZ274" s="460"/>
      <c r="TYA274" s="460"/>
      <c r="TYB274" s="460"/>
      <c r="TYC274" s="460"/>
      <c r="TYD274" s="460"/>
      <c r="TYE274" s="460"/>
      <c r="TYF274" s="460"/>
      <c r="TYG274" s="460"/>
      <c r="TYH274" s="460"/>
      <c r="TYI274" s="460"/>
      <c r="TYJ274" s="460"/>
      <c r="TYK274" s="460"/>
      <c r="TYL274" s="460"/>
      <c r="TYM274" s="460"/>
      <c r="TYN274" s="460"/>
      <c r="TYO274" s="460"/>
      <c r="TYP274" s="460"/>
      <c r="TYQ274" s="460"/>
      <c r="TYR274" s="460"/>
      <c r="TYS274" s="460"/>
      <c r="TYT274" s="460"/>
      <c r="TYU274" s="460"/>
      <c r="TYV274" s="460"/>
      <c r="TYW274" s="460"/>
      <c r="TYX274" s="460"/>
      <c r="TYY274" s="460"/>
      <c r="TYZ274" s="460"/>
      <c r="TZA274" s="460"/>
      <c r="TZB274" s="460"/>
      <c r="TZC274" s="460"/>
      <c r="TZD274" s="460"/>
      <c r="TZE274" s="460"/>
      <c r="TZF274" s="460"/>
      <c r="TZG274" s="460"/>
      <c r="TZH274" s="460"/>
      <c r="TZI274" s="460"/>
      <c r="TZJ274" s="460"/>
      <c r="TZK274" s="460"/>
      <c r="TZL274" s="460"/>
      <c r="TZM274" s="460"/>
      <c r="TZN274" s="460"/>
      <c r="TZO274" s="460"/>
      <c r="TZP274" s="460"/>
      <c r="TZQ274" s="460"/>
      <c r="TZR274" s="460"/>
      <c r="TZS274" s="460"/>
      <c r="TZT274" s="460"/>
      <c r="TZU274" s="460"/>
      <c r="TZV274" s="460"/>
      <c r="TZW274" s="460"/>
      <c r="TZX274" s="460"/>
      <c r="TZY274" s="460"/>
      <c r="TZZ274" s="460"/>
      <c r="UAA274" s="460"/>
      <c r="UAB274" s="460"/>
      <c r="UAC274" s="460"/>
      <c r="UAD274" s="460"/>
      <c r="UAE274" s="460"/>
      <c r="UAF274" s="460"/>
      <c r="UAG274" s="460"/>
      <c r="UAH274" s="460"/>
      <c r="UAI274" s="460"/>
      <c r="UAJ274" s="460"/>
      <c r="UAK274" s="460"/>
      <c r="UAL274" s="460"/>
      <c r="UAM274" s="460"/>
      <c r="UAN274" s="460"/>
      <c r="UAO274" s="460"/>
      <c r="UAP274" s="460"/>
      <c r="UAQ274" s="460"/>
      <c r="UAR274" s="460"/>
      <c r="UAS274" s="460"/>
      <c r="UAT274" s="460"/>
      <c r="UAU274" s="460"/>
      <c r="UAV274" s="460"/>
      <c r="UAW274" s="460"/>
      <c r="UAX274" s="460"/>
      <c r="UAY274" s="460"/>
      <c r="UAZ274" s="460"/>
      <c r="UBA274" s="460"/>
      <c r="UBB274" s="460"/>
      <c r="UBC274" s="460"/>
      <c r="UBD274" s="460"/>
      <c r="UBE274" s="460"/>
      <c r="UBF274" s="460"/>
      <c r="UBG274" s="460"/>
      <c r="UBH274" s="460"/>
      <c r="UBI274" s="460"/>
      <c r="UBJ274" s="460"/>
      <c r="UBK274" s="460"/>
      <c r="UBL274" s="460"/>
      <c r="UBM274" s="460"/>
      <c r="UBN274" s="460"/>
      <c r="UBO274" s="460"/>
      <c r="UBP274" s="460"/>
      <c r="UBQ274" s="460"/>
      <c r="UBR274" s="460"/>
      <c r="UBS274" s="460"/>
      <c r="UBT274" s="460"/>
      <c r="UBU274" s="460"/>
      <c r="UBV274" s="460"/>
      <c r="UBW274" s="460"/>
      <c r="UBX274" s="460"/>
      <c r="UBY274" s="460"/>
      <c r="UBZ274" s="460"/>
      <c r="UCA274" s="460"/>
      <c r="UCB274" s="460"/>
      <c r="UCC274" s="460"/>
      <c r="UCD274" s="460"/>
      <c r="UCE274" s="460"/>
      <c r="UCF274" s="460"/>
      <c r="UCG274" s="460"/>
      <c r="UCH274" s="460"/>
      <c r="UCI274" s="460"/>
      <c r="UCJ274" s="460"/>
      <c r="UCK274" s="460"/>
      <c r="UCL274" s="460"/>
      <c r="UCM274" s="460"/>
      <c r="UCN274" s="460"/>
      <c r="UCO274" s="460"/>
      <c r="UCP274" s="460"/>
      <c r="UCQ274" s="460"/>
      <c r="UCR274" s="460"/>
      <c r="UCS274" s="460"/>
      <c r="UCT274" s="460"/>
      <c r="UCU274" s="460"/>
      <c r="UCV274" s="460"/>
      <c r="UCW274" s="460"/>
      <c r="UCX274" s="460"/>
      <c r="UCY274" s="460"/>
      <c r="UCZ274" s="460"/>
      <c r="UDA274" s="460"/>
      <c r="UDB274" s="460"/>
      <c r="UDC274" s="460"/>
      <c r="UDD274" s="460"/>
      <c r="UDE274" s="460"/>
      <c r="UDF274" s="460"/>
      <c r="UDG274" s="460"/>
      <c r="UDH274" s="460"/>
      <c r="UDI274" s="460"/>
      <c r="UDJ274" s="460"/>
      <c r="UDK274" s="460"/>
      <c r="UDL274" s="460"/>
      <c r="UDM274" s="460"/>
      <c r="UDN274" s="460"/>
      <c r="UDO274" s="460"/>
      <c r="UDP274" s="460"/>
      <c r="UDQ274" s="460"/>
      <c r="UDR274" s="460"/>
      <c r="UDS274" s="460"/>
      <c r="UDT274" s="460"/>
      <c r="UDU274" s="460"/>
      <c r="UDV274" s="460"/>
      <c r="UDW274" s="460"/>
      <c r="UDX274" s="460"/>
      <c r="UDY274" s="460"/>
      <c r="UDZ274" s="460"/>
      <c r="UEA274" s="460"/>
      <c r="UEB274" s="460"/>
      <c r="UEC274" s="460"/>
      <c r="UED274" s="460"/>
      <c r="UEE274" s="460"/>
      <c r="UEF274" s="460"/>
      <c r="UEG274" s="460"/>
      <c r="UEH274" s="460"/>
      <c r="UEI274" s="460"/>
      <c r="UEJ274" s="460"/>
      <c r="UEK274" s="460"/>
      <c r="UEL274" s="460"/>
      <c r="UEM274" s="460"/>
      <c r="UEN274" s="460"/>
      <c r="UEO274" s="460"/>
      <c r="UEP274" s="460"/>
      <c r="UEQ274" s="460"/>
      <c r="UER274" s="460"/>
      <c r="UES274" s="460"/>
      <c r="UET274" s="460"/>
      <c r="UEU274" s="460"/>
      <c r="UEV274" s="460"/>
      <c r="UEW274" s="460"/>
      <c r="UEX274" s="460"/>
      <c r="UEY274" s="460"/>
      <c r="UEZ274" s="460"/>
      <c r="UFA274" s="460"/>
      <c r="UFB274" s="460"/>
      <c r="UFC274" s="460"/>
      <c r="UFD274" s="460"/>
      <c r="UFE274" s="460"/>
      <c r="UFF274" s="460"/>
      <c r="UFG274" s="460"/>
      <c r="UFH274" s="460"/>
      <c r="UFI274" s="460"/>
      <c r="UFJ274" s="460"/>
      <c r="UFK274" s="460"/>
      <c r="UFL274" s="460"/>
      <c r="UFM274" s="460"/>
      <c r="UFN274" s="460"/>
      <c r="UFO274" s="460"/>
      <c r="UFP274" s="460"/>
      <c r="UFQ274" s="460"/>
      <c r="UFR274" s="460"/>
      <c r="UFS274" s="460"/>
      <c r="UFT274" s="460"/>
      <c r="UFU274" s="460"/>
      <c r="UFV274" s="460"/>
      <c r="UFW274" s="460"/>
      <c r="UFX274" s="460"/>
      <c r="UFY274" s="460"/>
      <c r="UFZ274" s="460"/>
      <c r="UGA274" s="460"/>
      <c r="UGB274" s="460"/>
      <c r="UGC274" s="460"/>
      <c r="UGD274" s="460"/>
      <c r="UGE274" s="460"/>
      <c r="UGF274" s="460"/>
      <c r="UGG274" s="460"/>
      <c r="UGH274" s="460"/>
      <c r="UGI274" s="460"/>
      <c r="UGJ274" s="460"/>
      <c r="UGK274" s="460"/>
      <c r="UGL274" s="460"/>
      <c r="UGM274" s="460"/>
      <c r="UGN274" s="460"/>
      <c r="UGO274" s="460"/>
      <c r="UGP274" s="460"/>
      <c r="UGQ274" s="460"/>
      <c r="UGR274" s="460"/>
      <c r="UGS274" s="460"/>
      <c r="UGT274" s="460"/>
      <c r="UGU274" s="460"/>
      <c r="UGV274" s="460"/>
      <c r="UGW274" s="460"/>
      <c r="UGX274" s="460"/>
      <c r="UGY274" s="460"/>
      <c r="UGZ274" s="460"/>
      <c r="UHA274" s="460"/>
      <c r="UHB274" s="460"/>
      <c r="UHC274" s="460"/>
      <c r="UHD274" s="460"/>
      <c r="UHE274" s="460"/>
      <c r="UHF274" s="460"/>
      <c r="UHG274" s="460"/>
      <c r="UHH274" s="460"/>
      <c r="UHI274" s="460"/>
      <c r="UHJ274" s="460"/>
      <c r="UHK274" s="460"/>
      <c r="UHL274" s="460"/>
      <c r="UHM274" s="460"/>
      <c r="UHN274" s="460"/>
      <c r="UHO274" s="460"/>
      <c r="UHP274" s="460"/>
      <c r="UHQ274" s="460"/>
      <c r="UHR274" s="460"/>
      <c r="UHS274" s="460"/>
      <c r="UHT274" s="460"/>
      <c r="UHU274" s="460"/>
      <c r="UHV274" s="460"/>
      <c r="UHW274" s="460"/>
      <c r="UHX274" s="460"/>
      <c r="UHY274" s="460"/>
      <c r="UHZ274" s="460"/>
      <c r="UIA274" s="460"/>
      <c r="UIB274" s="460"/>
      <c r="UIC274" s="460"/>
      <c r="UID274" s="460"/>
      <c r="UIE274" s="460"/>
      <c r="UIF274" s="460"/>
      <c r="UIG274" s="460"/>
      <c r="UIH274" s="460"/>
      <c r="UII274" s="460"/>
      <c r="UIJ274" s="460"/>
      <c r="UIK274" s="460"/>
      <c r="UIL274" s="460"/>
      <c r="UIM274" s="460"/>
      <c r="UIN274" s="460"/>
      <c r="UIO274" s="460"/>
      <c r="UIP274" s="460"/>
      <c r="UIQ274" s="460"/>
      <c r="UIR274" s="460"/>
      <c r="UIS274" s="460"/>
      <c r="UIT274" s="460"/>
      <c r="UIU274" s="460"/>
      <c r="UIV274" s="460"/>
      <c r="UIW274" s="460"/>
      <c r="UIX274" s="460"/>
      <c r="UIY274" s="460"/>
      <c r="UIZ274" s="460"/>
      <c r="UJA274" s="460"/>
      <c r="UJB274" s="460"/>
      <c r="UJC274" s="460"/>
      <c r="UJD274" s="460"/>
      <c r="UJE274" s="460"/>
      <c r="UJF274" s="460"/>
      <c r="UJG274" s="460"/>
      <c r="UJH274" s="460"/>
      <c r="UJI274" s="460"/>
      <c r="UJJ274" s="460"/>
      <c r="UJK274" s="460"/>
      <c r="UJL274" s="460"/>
      <c r="UJM274" s="460"/>
      <c r="UJN274" s="460"/>
      <c r="UJO274" s="460"/>
      <c r="UJP274" s="460"/>
      <c r="UJQ274" s="460"/>
      <c r="UJR274" s="460"/>
      <c r="UJS274" s="460"/>
      <c r="UJT274" s="460"/>
      <c r="UJU274" s="460"/>
      <c r="UJV274" s="460"/>
      <c r="UJW274" s="460"/>
      <c r="UJX274" s="460"/>
      <c r="UJY274" s="460"/>
      <c r="UJZ274" s="460"/>
      <c r="UKA274" s="460"/>
      <c r="UKB274" s="460"/>
      <c r="UKC274" s="460"/>
      <c r="UKD274" s="460"/>
      <c r="UKE274" s="460"/>
      <c r="UKF274" s="460"/>
      <c r="UKG274" s="460"/>
      <c r="UKH274" s="460"/>
      <c r="UKI274" s="460"/>
      <c r="UKJ274" s="460"/>
      <c r="UKK274" s="460"/>
      <c r="UKL274" s="460"/>
      <c r="UKM274" s="460"/>
      <c r="UKN274" s="460"/>
      <c r="UKO274" s="460"/>
      <c r="UKP274" s="460"/>
      <c r="UKQ274" s="460"/>
      <c r="UKR274" s="460"/>
      <c r="UKS274" s="460"/>
      <c r="UKT274" s="460"/>
      <c r="UKU274" s="460"/>
      <c r="UKV274" s="460"/>
      <c r="UKW274" s="460"/>
      <c r="UKX274" s="460"/>
      <c r="UKY274" s="460"/>
      <c r="UKZ274" s="460"/>
      <c r="ULA274" s="460"/>
      <c r="ULB274" s="460"/>
      <c r="ULC274" s="460"/>
      <c r="ULD274" s="460"/>
      <c r="ULE274" s="460"/>
      <c r="ULF274" s="460"/>
      <c r="ULG274" s="460"/>
      <c r="ULH274" s="460"/>
      <c r="ULI274" s="460"/>
      <c r="ULJ274" s="460"/>
      <c r="ULK274" s="460"/>
      <c r="ULL274" s="460"/>
      <c r="ULM274" s="460"/>
      <c r="ULN274" s="460"/>
      <c r="ULO274" s="460"/>
      <c r="ULP274" s="460"/>
      <c r="ULQ274" s="460"/>
      <c r="ULR274" s="460"/>
      <c r="ULS274" s="460"/>
      <c r="ULT274" s="460"/>
      <c r="ULU274" s="460"/>
      <c r="ULV274" s="460"/>
      <c r="ULW274" s="460"/>
      <c r="ULX274" s="460"/>
      <c r="ULY274" s="460"/>
      <c r="ULZ274" s="460"/>
      <c r="UMA274" s="460"/>
      <c r="UMB274" s="460"/>
      <c r="UMC274" s="460"/>
      <c r="UMD274" s="460"/>
      <c r="UME274" s="460"/>
      <c r="UMF274" s="460"/>
      <c r="UMG274" s="460"/>
      <c r="UMH274" s="460"/>
      <c r="UMI274" s="460"/>
      <c r="UMJ274" s="460"/>
      <c r="UMK274" s="460"/>
      <c r="UML274" s="460"/>
      <c r="UMM274" s="460"/>
      <c r="UMN274" s="460"/>
      <c r="UMO274" s="460"/>
      <c r="UMP274" s="460"/>
      <c r="UMQ274" s="460"/>
      <c r="UMR274" s="460"/>
      <c r="UMS274" s="460"/>
      <c r="UMT274" s="460"/>
      <c r="UMU274" s="460"/>
      <c r="UMV274" s="460"/>
      <c r="UMW274" s="460"/>
      <c r="UMX274" s="460"/>
      <c r="UMY274" s="460"/>
      <c r="UMZ274" s="460"/>
      <c r="UNA274" s="460"/>
      <c r="UNB274" s="460"/>
      <c r="UNC274" s="460"/>
      <c r="UND274" s="460"/>
      <c r="UNE274" s="460"/>
      <c r="UNF274" s="460"/>
      <c r="UNG274" s="460"/>
      <c r="UNH274" s="460"/>
      <c r="UNI274" s="460"/>
      <c r="UNJ274" s="460"/>
      <c r="UNK274" s="460"/>
      <c r="UNL274" s="460"/>
      <c r="UNM274" s="460"/>
      <c r="UNN274" s="460"/>
      <c r="UNO274" s="460"/>
      <c r="UNP274" s="460"/>
      <c r="UNQ274" s="460"/>
      <c r="UNR274" s="460"/>
      <c r="UNS274" s="460"/>
      <c r="UNT274" s="460"/>
      <c r="UNU274" s="460"/>
      <c r="UNV274" s="460"/>
      <c r="UNW274" s="460"/>
      <c r="UNX274" s="460"/>
      <c r="UNY274" s="460"/>
      <c r="UNZ274" s="460"/>
      <c r="UOA274" s="460"/>
      <c r="UOB274" s="460"/>
      <c r="UOC274" s="460"/>
      <c r="UOD274" s="460"/>
      <c r="UOE274" s="460"/>
      <c r="UOF274" s="460"/>
      <c r="UOG274" s="460"/>
      <c r="UOH274" s="460"/>
      <c r="UOI274" s="460"/>
      <c r="UOJ274" s="460"/>
      <c r="UOK274" s="460"/>
      <c r="UOL274" s="460"/>
      <c r="UOM274" s="460"/>
      <c r="UON274" s="460"/>
      <c r="UOO274" s="460"/>
      <c r="UOP274" s="460"/>
      <c r="UOQ274" s="460"/>
      <c r="UOR274" s="460"/>
      <c r="UOS274" s="460"/>
      <c r="UOT274" s="460"/>
      <c r="UOU274" s="460"/>
      <c r="UOV274" s="460"/>
      <c r="UOW274" s="460"/>
      <c r="UOX274" s="460"/>
      <c r="UOY274" s="460"/>
      <c r="UOZ274" s="460"/>
      <c r="UPA274" s="460"/>
      <c r="UPB274" s="460"/>
      <c r="UPC274" s="460"/>
      <c r="UPD274" s="460"/>
      <c r="UPE274" s="460"/>
      <c r="UPF274" s="460"/>
      <c r="UPG274" s="460"/>
      <c r="UPH274" s="460"/>
      <c r="UPI274" s="460"/>
      <c r="UPJ274" s="460"/>
      <c r="UPK274" s="460"/>
      <c r="UPL274" s="460"/>
      <c r="UPM274" s="460"/>
      <c r="UPN274" s="460"/>
      <c r="UPO274" s="460"/>
      <c r="UPP274" s="460"/>
      <c r="UPQ274" s="460"/>
      <c r="UPR274" s="460"/>
      <c r="UPS274" s="460"/>
      <c r="UPT274" s="460"/>
      <c r="UPU274" s="460"/>
      <c r="UPV274" s="460"/>
      <c r="UPW274" s="460"/>
      <c r="UPX274" s="460"/>
      <c r="UPY274" s="460"/>
      <c r="UPZ274" s="460"/>
      <c r="UQA274" s="460"/>
      <c r="UQB274" s="460"/>
      <c r="UQC274" s="460"/>
      <c r="UQD274" s="460"/>
      <c r="UQE274" s="460"/>
      <c r="UQF274" s="460"/>
      <c r="UQG274" s="460"/>
      <c r="UQH274" s="460"/>
      <c r="UQI274" s="460"/>
      <c r="UQJ274" s="460"/>
      <c r="UQK274" s="460"/>
      <c r="UQL274" s="460"/>
      <c r="UQM274" s="460"/>
      <c r="UQN274" s="460"/>
      <c r="UQO274" s="460"/>
      <c r="UQP274" s="460"/>
      <c r="UQQ274" s="460"/>
      <c r="UQR274" s="460"/>
      <c r="UQS274" s="460"/>
      <c r="UQT274" s="460"/>
      <c r="UQU274" s="460"/>
      <c r="UQV274" s="460"/>
      <c r="UQW274" s="460"/>
      <c r="UQX274" s="460"/>
      <c r="UQY274" s="460"/>
      <c r="UQZ274" s="460"/>
      <c r="URA274" s="460"/>
      <c r="URB274" s="460"/>
      <c r="URC274" s="460"/>
      <c r="URD274" s="460"/>
      <c r="URE274" s="460"/>
      <c r="URF274" s="460"/>
      <c r="URG274" s="460"/>
      <c r="URH274" s="460"/>
      <c r="URI274" s="460"/>
      <c r="URJ274" s="460"/>
      <c r="URK274" s="460"/>
      <c r="URL274" s="460"/>
      <c r="URM274" s="460"/>
      <c r="URN274" s="460"/>
      <c r="URO274" s="460"/>
      <c r="URP274" s="460"/>
      <c r="URQ274" s="460"/>
      <c r="URR274" s="460"/>
      <c r="URS274" s="460"/>
      <c r="URT274" s="460"/>
      <c r="URU274" s="460"/>
      <c r="URV274" s="460"/>
      <c r="URW274" s="460"/>
      <c r="URX274" s="460"/>
      <c r="URY274" s="460"/>
      <c r="URZ274" s="460"/>
      <c r="USA274" s="460"/>
      <c r="USB274" s="460"/>
      <c r="USC274" s="460"/>
      <c r="USD274" s="460"/>
      <c r="USE274" s="460"/>
      <c r="USF274" s="460"/>
      <c r="USG274" s="460"/>
      <c r="USH274" s="460"/>
      <c r="USI274" s="460"/>
      <c r="USJ274" s="460"/>
      <c r="USK274" s="460"/>
      <c r="USL274" s="460"/>
      <c r="USM274" s="460"/>
      <c r="USN274" s="460"/>
      <c r="USO274" s="460"/>
      <c r="USP274" s="460"/>
      <c r="USQ274" s="460"/>
      <c r="USR274" s="460"/>
      <c r="USS274" s="460"/>
      <c r="UST274" s="460"/>
      <c r="USU274" s="460"/>
      <c r="USV274" s="460"/>
      <c r="USW274" s="460"/>
      <c r="USX274" s="460"/>
      <c r="USY274" s="460"/>
      <c r="USZ274" s="460"/>
      <c r="UTA274" s="460"/>
      <c r="UTB274" s="460"/>
      <c r="UTC274" s="460"/>
      <c r="UTD274" s="460"/>
      <c r="UTE274" s="460"/>
      <c r="UTF274" s="460"/>
      <c r="UTG274" s="460"/>
      <c r="UTH274" s="460"/>
      <c r="UTI274" s="460"/>
      <c r="UTJ274" s="460"/>
      <c r="UTK274" s="460"/>
      <c r="UTL274" s="460"/>
      <c r="UTM274" s="460"/>
      <c r="UTN274" s="460"/>
      <c r="UTO274" s="460"/>
      <c r="UTP274" s="460"/>
      <c r="UTQ274" s="460"/>
      <c r="UTR274" s="460"/>
      <c r="UTS274" s="460"/>
      <c r="UTT274" s="460"/>
      <c r="UTU274" s="460"/>
      <c r="UTV274" s="460"/>
      <c r="UTW274" s="460"/>
      <c r="UTX274" s="460"/>
      <c r="UTY274" s="460"/>
      <c r="UTZ274" s="460"/>
      <c r="UUA274" s="460"/>
      <c r="UUB274" s="460"/>
      <c r="UUC274" s="460"/>
      <c r="UUD274" s="460"/>
      <c r="UUE274" s="460"/>
      <c r="UUF274" s="460"/>
      <c r="UUG274" s="460"/>
      <c r="UUH274" s="460"/>
      <c r="UUI274" s="460"/>
      <c r="UUJ274" s="460"/>
      <c r="UUK274" s="460"/>
      <c r="UUL274" s="460"/>
      <c r="UUM274" s="460"/>
      <c r="UUN274" s="460"/>
      <c r="UUO274" s="460"/>
      <c r="UUP274" s="460"/>
      <c r="UUQ274" s="460"/>
      <c r="UUR274" s="460"/>
      <c r="UUS274" s="460"/>
      <c r="UUT274" s="460"/>
      <c r="UUU274" s="460"/>
      <c r="UUV274" s="460"/>
      <c r="UUW274" s="460"/>
      <c r="UUX274" s="460"/>
      <c r="UUY274" s="460"/>
      <c r="UUZ274" s="460"/>
      <c r="UVA274" s="460"/>
      <c r="UVB274" s="460"/>
      <c r="UVC274" s="460"/>
      <c r="UVD274" s="460"/>
      <c r="UVE274" s="460"/>
      <c r="UVF274" s="460"/>
      <c r="UVG274" s="460"/>
      <c r="UVH274" s="460"/>
      <c r="UVI274" s="460"/>
      <c r="UVJ274" s="460"/>
      <c r="UVK274" s="460"/>
      <c r="UVL274" s="460"/>
      <c r="UVM274" s="460"/>
      <c r="UVN274" s="460"/>
      <c r="UVO274" s="460"/>
      <c r="UVP274" s="460"/>
      <c r="UVQ274" s="460"/>
      <c r="UVR274" s="460"/>
      <c r="UVS274" s="460"/>
      <c r="UVT274" s="460"/>
      <c r="UVU274" s="460"/>
      <c r="UVV274" s="460"/>
      <c r="UVW274" s="460"/>
      <c r="UVX274" s="460"/>
      <c r="UVY274" s="460"/>
      <c r="UVZ274" s="460"/>
      <c r="UWA274" s="460"/>
      <c r="UWB274" s="460"/>
      <c r="UWC274" s="460"/>
      <c r="UWD274" s="460"/>
      <c r="UWE274" s="460"/>
      <c r="UWF274" s="460"/>
      <c r="UWG274" s="460"/>
      <c r="UWH274" s="460"/>
      <c r="UWI274" s="460"/>
      <c r="UWJ274" s="460"/>
      <c r="UWK274" s="460"/>
      <c r="UWL274" s="460"/>
      <c r="UWM274" s="460"/>
      <c r="UWN274" s="460"/>
      <c r="UWO274" s="460"/>
      <c r="UWP274" s="460"/>
      <c r="UWQ274" s="460"/>
      <c r="UWR274" s="460"/>
      <c r="UWS274" s="460"/>
      <c r="UWT274" s="460"/>
      <c r="UWU274" s="460"/>
      <c r="UWV274" s="460"/>
      <c r="UWW274" s="460"/>
      <c r="UWX274" s="460"/>
      <c r="UWY274" s="460"/>
      <c r="UWZ274" s="460"/>
      <c r="UXA274" s="460"/>
      <c r="UXB274" s="460"/>
      <c r="UXC274" s="460"/>
      <c r="UXD274" s="460"/>
      <c r="UXE274" s="460"/>
      <c r="UXF274" s="460"/>
      <c r="UXG274" s="460"/>
      <c r="UXH274" s="460"/>
      <c r="UXI274" s="460"/>
      <c r="UXJ274" s="460"/>
      <c r="UXK274" s="460"/>
      <c r="UXL274" s="460"/>
      <c r="UXM274" s="460"/>
      <c r="UXN274" s="460"/>
      <c r="UXO274" s="460"/>
      <c r="UXP274" s="460"/>
      <c r="UXQ274" s="460"/>
      <c r="UXR274" s="460"/>
      <c r="UXS274" s="460"/>
      <c r="UXT274" s="460"/>
      <c r="UXU274" s="460"/>
      <c r="UXV274" s="460"/>
      <c r="UXW274" s="460"/>
      <c r="UXX274" s="460"/>
      <c r="UXY274" s="460"/>
      <c r="UXZ274" s="460"/>
      <c r="UYA274" s="460"/>
      <c r="UYB274" s="460"/>
      <c r="UYC274" s="460"/>
      <c r="UYD274" s="460"/>
      <c r="UYE274" s="460"/>
      <c r="UYF274" s="460"/>
      <c r="UYG274" s="460"/>
      <c r="UYH274" s="460"/>
      <c r="UYI274" s="460"/>
      <c r="UYJ274" s="460"/>
      <c r="UYK274" s="460"/>
      <c r="UYL274" s="460"/>
      <c r="UYM274" s="460"/>
      <c r="UYN274" s="460"/>
      <c r="UYO274" s="460"/>
      <c r="UYP274" s="460"/>
      <c r="UYQ274" s="460"/>
      <c r="UYR274" s="460"/>
      <c r="UYS274" s="460"/>
      <c r="UYT274" s="460"/>
      <c r="UYU274" s="460"/>
      <c r="UYV274" s="460"/>
      <c r="UYW274" s="460"/>
      <c r="UYX274" s="460"/>
      <c r="UYY274" s="460"/>
      <c r="UYZ274" s="460"/>
      <c r="UZA274" s="460"/>
      <c r="UZB274" s="460"/>
      <c r="UZC274" s="460"/>
      <c r="UZD274" s="460"/>
      <c r="UZE274" s="460"/>
      <c r="UZF274" s="460"/>
      <c r="UZG274" s="460"/>
      <c r="UZH274" s="460"/>
      <c r="UZI274" s="460"/>
      <c r="UZJ274" s="460"/>
      <c r="UZK274" s="460"/>
      <c r="UZL274" s="460"/>
      <c r="UZM274" s="460"/>
      <c r="UZN274" s="460"/>
      <c r="UZO274" s="460"/>
      <c r="UZP274" s="460"/>
      <c r="UZQ274" s="460"/>
      <c r="UZR274" s="460"/>
      <c r="UZS274" s="460"/>
      <c r="UZT274" s="460"/>
      <c r="UZU274" s="460"/>
      <c r="UZV274" s="460"/>
      <c r="UZW274" s="460"/>
      <c r="UZX274" s="460"/>
      <c r="UZY274" s="460"/>
      <c r="UZZ274" s="460"/>
      <c r="VAA274" s="460"/>
      <c r="VAB274" s="460"/>
      <c r="VAC274" s="460"/>
      <c r="VAD274" s="460"/>
      <c r="VAE274" s="460"/>
      <c r="VAF274" s="460"/>
      <c r="VAG274" s="460"/>
      <c r="VAH274" s="460"/>
      <c r="VAI274" s="460"/>
      <c r="VAJ274" s="460"/>
      <c r="VAK274" s="460"/>
      <c r="VAL274" s="460"/>
      <c r="VAM274" s="460"/>
      <c r="VAN274" s="460"/>
      <c r="VAO274" s="460"/>
      <c r="VAP274" s="460"/>
      <c r="VAQ274" s="460"/>
      <c r="VAR274" s="460"/>
      <c r="VAS274" s="460"/>
      <c r="VAT274" s="460"/>
      <c r="VAU274" s="460"/>
      <c r="VAV274" s="460"/>
      <c r="VAW274" s="460"/>
      <c r="VAX274" s="460"/>
      <c r="VAY274" s="460"/>
      <c r="VAZ274" s="460"/>
      <c r="VBA274" s="460"/>
      <c r="VBB274" s="460"/>
      <c r="VBC274" s="460"/>
      <c r="VBD274" s="460"/>
      <c r="VBE274" s="460"/>
      <c r="VBF274" s="460"/>
      <c r="VBG274" s="460"/>
      <c r="VBH274" s="460"/>
      <c r="VBI274" s="460"/>
      <c r="VBJ274" s="460"/>
      <c r="VBK274" s="460"/>
      <c r="VBL274" s="460"/>
      <c r="VBM274" s="460"/>
      <c r="VBN274" s="460"/>
      <c r="VBO274" s="460"/>
      <c r="VBP274" s="460"/>
      <c r="VBQ274" s="460"/>
      <c r="VBR274" s="460"/>
      <c r="VBS274" s="460"/>
      <c r="VBT274" s="460"/>
      <c r="VBU274" s="460"/>
      <c r="VBV274" s="460"/>
      <c r="VBW274" s="460"/>
      <c r="VBX274" s="460"/>
      <c r="VBY274" s="460"/>
      <c r="VBZ274" s="460"/>
      <c r="VCA274" s="460"/>
      <c r="VCB274" s="460"/>
      <c r="VCC274" s="460"/>
      <c r="VCD274" s="460"/>
      <c r="VCE274" s="460"/>
      <c r="VCF274" s="460"/>
      <c r="VCG274" s="460"/>
      <c r="VCH274" s="460"/>
      <c r="VCI274" s="460"/>
      <c r="VCJ274" s="460"/>
      <c r="VCK274" s="460"/>
      <c r="VCL274" s="460"/>
      <c r="VCM274" s="460"/>
      <c r="VCN274" s="460"/>
      <c r="VCO274" s="460"/>
      <c r="VCP274" s="460"/>
      <c r="VCQ274" s="460"/>
      <c r="VCR274" s="460"/>
      <c r="VCS274" s="460"/>
      <c r="VCT274" s="460"/>
      <c r="VCU274" s="460"/>
      <c r="VCV274" s="460"/>
      <c r="VCW274" s="460"/>
      <c r="VCX274" s="460"/>
      <c r="VCY274" s="460"/>
      <c r="VCZ274" s="460"/>
      <c r="VDA274" s="460"/>
      <c r="VDB274" s="460"/>
      <c r="VDC274" s="460"/>
      <c r="VDD274" s="460"/>
      <c r="VDE274" s="460"/>
      <c r="VDF274" s="460"/>
      <c r="VDG274" s="460"/>
      <c r="VDH274" s="460"/>
      <c r="VDI274" s="460"/>
      <c r="VDJ274" s="460"/>
      <c r="VDK274" s="460"/>
      <c r="VDL274" s="460"/>
      <c r="VDM274" s="460"/>
      <c r="VDN274" s="460"/>
      <c r="VDO274" s="460"/>
      <c r="VDP274" s="460"/>
      <c r="VDQ274" s="460"/>
      <c r="VDR274" s="460"/>
      <c r="VDS274" s="460"/>
      <c r="VDT274" s="460"/>
      <c r="VDU274" s="460"/>
      <c r="VDV274" s="460"/>
      <c r="VDW274" s="460"/>
      <c r="VDX274" s="460"/>
      <c r="VDY274" s="460"/>
      <c r="VDZ274" s="460"/>
      <c r="VEA274" s="460"/>
      <c r="VEB274" s="460"/>
      <c r="VEC274" s="460"/>
      <c r="VED274" s="460"/>
      <c r="VEE274" s="460"/>
      <c r="VEF274" s="460"/>
      <c r="VEG274" s="460"/>
      <c r="VEH274" s="460"/>
      <c r="VEI274" s="460"/>
      <c r="VEJ274" s="460"/>
      <c r="VEK274" s="460"/>
      <c r="VEL274" s="460"/>
      <c r="VEM274" s="460"/>
      <c r="VEN274" s="460"/>
      <c r="VEO274" s="460"/>
      <c r="VEP274" s="460"/>
      <c r="VEQ274" s="460"/>
      <c r="VER274" s="460"/>
      <c r="VES274" s="460"/>
      <c r="VET274" s="460"/>
      <c r="VEU274" s="460"/>
      <c r="VEV274" s="460"/>
      <c r="VEW274" s="460"/>
      <c r="VEX274" s="460"/>
      <c r="VEY274" s="460"/>
      <c r="VEZ274" s="460"/>
      <c r="VFA274" s="460"/>
      <c r="VFB274" s="460"/>
      <c r="VFC274" s="460"/>
      <c r="VFD274" s="460"/>
      <c r="VFE274" s="460"/>
      <c r="VFF274" s="460"/>
      <c r="VFG274" s="460"/>
      <c r="VFH274" s="460"/>
      <c r="VFI274" s="460"/>
      <c r="VFJ274" s="460"/>
      <c r="VFK274" s="460"/>
      <c r="VFL274" s="460"/>
      <c r="VFM274" s="460"/>
      <c r="VFN274" s="460"/>
      <c r="VFO274" s="460"/>
      <c r="VFP274" s="460"/>
      <c r="VFQ274" s="460"/>
      <c r="VFR274" s="460"/>
      <c r="VFS274" s="460"/>
      <c r="VFT274" s="460"/>
      <c r="VFU274" s="460"/>
      <c r="VFV274" s="460"/>
      <c r="VFW274" s="460"/>
      <c r="VFX274" s="460"/>
      <c r="VFY274" s="460"/>
      <c r="VFZ274" s="460"/>
      <c r="VGA274" s="460"/>
      <c r="VGB274" s="460"/>
      <c r="VGC274" s="460"/>
      <c r="VGD274" s="460"/>
      <c r="VGE274" s="460"/>
      <c r="VGF274" s="460"/>
      <c r="VGG274" s="460"/>
      <c r="VGH274" s="460"/>
      <c r="VGI274" s="460"/>
      <c r="VGJ274" s="460"/>
      <c r="VGK274" s="460"/>
      <c r="VGL274" s="460"/>
      <c r="VGM274" s="460"/>
      <c r="VGN274" s="460"/>
      <c r="VGO274" s="460"/>
      <c r="VGP274" s="460"/>
      <c r="VGQ274" s="460"/>
      <c r="VGR274" s="460"/>
      <c r="VGS274" s="460"/>
      <c r="VGT274" s="460"/>
      <c r="VGU274" s="460"/>
      <c r="VGV274" s="460"/>
      <c r="VGW274" s="460"/>
      <c r="VGX274" s="460"/>
      <c r="VGY274" s="460"/>
      <c r="VGZ274" s="460"/>
      <c r="VHA274" s="460"/>
      <c r="VHB274" s="460"/>
      <c r="VHC274" s="460"/>
      <c r="VHD274" s="460"/>
      <c r="VHE274" s="460"/>
      <c r="VHF274" s="460"/>
      <c r="VHG274" s="460"/>
      <c r="VHH274" s="460"/>
      <c r="VHI274" s="460"/>
      <c r="VHJ274" s="460"/>
      <c r="VHK274" s="460"/>
      <c r="VHL274" s="460"/>
      <c r="VHM274" s="460"/>
      <c r="VHN274" s="460"/>
      <c r="VHO274" s="460"/>
      <c r="VHP274" s="460"/>
      <c r="VHQ274" s="460"/>
      <c r="VHR274" s="460"/>
      <c r="VHS274" s="460"/>
      <c r="VHT274" s="460"/>
      <c r="VHU274" s="460"/>
      <c r="VHV274" s="460"/>
      <c r="VHW274" s="460"/>
      <c r="VHX274" s="460"/>
      <c r="VHY274" s="460"/>
      <c r="VHZ274" s="460"/>
      <c r="VIA274" s="460"/>
      <c r="VIB274" s="460"/>
      <c r="VIC274" s="460"/>
      <c r="VID274" s="460"/>
      <c r="VIE274" s="460"/>
      <c r="VIF274" s="460"/>
      <c r="VIG274" s="460"/>
      <c r="VIH274" s="460"/>
      <c r="VII274" s="460"/>
      <c r="VIJ274" s="460"/>
      <c r="VIK274" s="460"/>
      <c r="VIL274" s="460"/>
      <c r="VIM274" s="460"/>
      <c r="VIN274" s="460"/>
      <c r="VIO274" s="460"/>
      <c r="VIP274" s="460"/>
      <c r="VIQ274" s="460"/>
      <c r="VIR274" s="460"/>
      <c r="VIS274" s="460"/>
      <c r="VIT274" s="460"/>
      <c r="VIU274" s="460"/>
      <c r="VIV274" s="460"/>
      <c r="VIW274" s="460"/>
      <c r="VIX274" s="460"/>
      <c r="VIY274" s="460"/>
      <c r="VIZ274" s="460"/>
      <c r="VJA274" s="460"/>
      <c r="VJB274" s="460"/>
      <c r="VJC274" s="460"/>
      <c r="VJD274" s="460"/>
      <c r="VJE274" s="460"/>
      <c r="VJF274" s="460"/>
      <c r="VJG274" s="460"/>
      <c r="VJH274" s="460"/>
      <c r="VJI274" s="460"/>
      <c r="VJJ274" s="460"/>
      <c r="VJK274" s="460"/>
      <c r="VJL274" s="460"/>
      <c r="VJM274" s="460"/>
      <c r="VJN274" s="460"/>
      <c r="VJO274" s="460"/>
      <c r="VJP274" s="460"/>
      <c r="VJQ274" s="460"/>
      <c r="VJR274" s="460"/>
      <c r="VJS274" s="460"/>
      <c r="VJT274" s="460"/>
      <c r="VJU274" s="460"/>
      <c r="VJV274" s="460"/>
      <c r="VJW274" s="460"/>
      <c r="VJX274" s="460"/>
      <c r="VJY274" s="460"/>
      <c r="VJZ274" s="460"/>
      <c r="VKA274" s="460"/>
      <c r="VKB274" s="460"/>
      <c r="VKC274" s="460"/>
      <c r="VKD274" s="460"/>
      <c r="VKE274" s="460"/>
      <c r="VKF274" s="460"/>
      <c r="VKG274" s="460"/>
      <c r="VKH274" s="460"/>
      <c r="VKI274" s="460"/>
      <c r="VKJ274" s="460"/>
      <c r="VKK274" s="460"/>
      <c r="VKL274" s="460"/>
      <c r="VKM274" s="460"/>
      <c r="VKN274" s="460"/>
      <c r="VKO274" s="460"/>
      <c r="VKP274" s="460"/>
      <c r="VKQ274" s="460"/>
      <c r="VKR274" s="460"/>
      <c r="VKS274" s="460"/>
      <c r="VKT274" s="460"/>
      <c r="VKU274" s="460"/>
      <c r="VKV274" s="460"/>
      <c r="VKW274" s="460"/>
      <c r="VKX274" s="460"/>
      <c r="VKY274" s="460"/>
      <c r="VKZ274" s="460"/>
      <c r="VLA274" s="460"/>
      <c r="VLB274" s="460"/>
      <c r="VLC274" s="460"/>
      <c r="VLD274" s="460"/>
      <c r="VLE274" s="460"/>
      <c r="VLF274" s="460"/>
      <c r="VLG274" s="460"/>
      <c r="VLH274" s="460"/>
      <c r="VLI274" s="460"/>
      <c r="VLJ274" s="460"/>
      <c r="VLK274" s="460"/>
      <c r="VLL274" s="460"/>
      <c r="VLM274" s="460"/>
      <c r="VLN274" s="460"/>
      <c r="VLO274" s="460"/>
      <c r="VLP274" s="460"/>
      <c r="VLQ274" s="460"/>
      <c r="VLR274" s="460"/>
      <c r="VLS274" s="460"/>
      <c r="VLT274" s="460"/>
      <c r="VLU274" s="460"/>
      <c r="VLV274" s="460"/>
      <c r="VLW274" s="460"/>
      <c r="VLX274" s="460"/>
      <c r="VLY274" s="460"/>
      <c r="VLZ274" s="460"/>
      <c r="VMA274" s="460"/>
      <c r="VMB274" s="460"/>
      <c r="VMC274" s="460"/>
      <c r="VMD274" s="460"/>
      <c r="VME274" s="460"/>
      <c r="VMF274" s="460"/>
      <c r="VMG274" s="460"/>
      <c r="VMH274" s="460"/>
      <c r="VMI274" s="460"/>
      <c r="VMJ274" s="460"/>
      <c r="VMK274" s="460"/>
      <c r="VML274" s="460"/>
      <c r="VMM274" s="460"/>
      <c r="VMN274" s="460"/>
      <c r="VMO274" s="460"/>
      <c r="VMP274" s="460"/>
      <c r="VMQ274" s="460"/>
      <c r="VMR274" s="460"/>
      <c r="VMS274" s="460"/>
      <c r="VMT274" s="460"/>
      <c r="VMU274" s="460"/>
      <c r="VMV274" s="460"/>
      <c r="VMW274" s="460"/>
      <c r="VMX274" s="460"/>
      <c r="VMY274" s="460"/>
      <c r="VMZ274" s="460"/>
      <c r="VNA274" s="460"/>
      <c r="VNB274" s="460"/>
      <c r="VNC274" s="460"/>
      <c r="VND274" s="460"/>
      <c r="VNE274" s="460"/>
      <c r="VNF274" s="460"/>
      <c r="VNG274" s="460"/>
      <c r="VNH274" s="460"/>
      <c r="VNI274" s="460"/>
      <c r="VNJ274" s="460"/>
      <c r="VNK274" s="460"/>
      <c r="VNL274" s="460"/>
      <c r="VNM274" s="460"/>
      <c r="VNN274" s="460"/>
      <c r="VNO274" s="460"/>
      <c r="VNP274" s="460"/>
      <c r="VNQ274" s="460"/>
      <c r="VNR274" s="460"/>
      <c r="VNS274" s="460"/>
      <c r="VNT274" s="460"/>
      <c r="VNU274" s="460"/>
      <c r="VNV274" s="460"/>
      <c r="VNW274" s="460"/>
      <c r="VNX274" s="460"/>
      <c r="VNY274" s="460"/>
      <c r="VNZ274" s="460"/>
      <c r="VOA274" s="460"/>
      <c r="VOB274" s="460"/>
      <c r="VOC274" s="460"/>
      <c r="VOD274" s="460"/>
      <c r="VOE274" s="460"/>
      <c r="VOF274" s="460"/>
      <c r="VOG274" s="460"/>
      <c r="VOH274" s="460"/>
      <c r="VOI274" s="460"/>
      <c r="VOJ274" s="460"/>
      <c r="VOK274" s="460"/>
      <c r="VOL274" s="460"/>
      <c r="VOM274" s="460"/>
      <c r="VON274" s="460"/>
      <c r="VOO274" s="460"/>
      <c r="VOP274" s="460"/>
      <c r="VOQ274" s="460"/>
      <c r="VOR274" s="460"/>
      <c r="VOS274" s="460"/>
      <c r="VOT274" s="460"/>
      <c r="VOU274" s="460"/>
      <c r="VOV274" s="460"/>
      <c r="VOW274" s="460"/>
      <c r="VOX274" s="460"/>
      <c r="VOY274" s="460"/>
      <c r="VOZ274" s="460"/>
      <c r="VPA274" s="460"/>
      <c r="VPB274" s="460"/>
      <c r="VPC274" s="460"/>
      <c r="VPD274" s="460"/>
      <c r="VPE274" s="460"/>
      <c r="VPF274" s="460"/>
      <c r="VPG274" s="460"/>
      <c r="VPH274" s="460"/>
      <c r="VPI274" s="460"/>
      <c r="VPJ274" s="460"/>
      <c r="VPK274" s="460"/>
      <c r="VPL274" s="460"/>
      <c r="VPM274" s="460"/>
      <c r="VPN274" s="460"/>
      <c r="VPO274" s="460"/>
      <c r="VPP274" s="460"/>
      <c r="VPQ274" s="460"/>
      <c r="VPR274" s="460"/>
      <c r="VPS274" s="460"/>
      <c r="VPT274" s="460"/>
      <c r="VPU274" s="460"/>
      <c r="VPV274" s="460"/>
      <c r="VPW274" s="460"/>
      <c r="VPX274" s="460"/>
      <c r="VPY274" s="460"/>
      <c r="VPZ274" s="460"/>
      <c r="VQA274" s="460"/>
      <c r="VQB274" s="460"/>
      <c r="VQC274" s="460"/>
      <c r="VQD274" s="460"/>
      <c r="VQE274" s="460"/>
      <c r="VQF274" s="460"/>
      <c r="VQG274" s="460"/>
      <c r="VQH274" s="460"/>
      <c r="VQI274" s="460"/>
      <c r="VQJ274" s="460"/>
      <c r="VQK274" s="460"/>
      <c r="VQL274" s="460"/>
      <c r="VQM274" s="460"/>
      <c r="VQN274" s="460"/>
      <c r="VQO274" s="460"/>
      <c r="VQP274" s="460"/>
      <c r="VQQ274" s="460"/>
      <c r="VQR274" s="460"/>
      <c r="VQS274" s="460"/>
      <c r="VQT274" s="460"/>
      <c r="VQU274" s="460"/>
      <c r="VQV274" s="460"/>
      <c r="VQW274" s="460"/>
      <c r="VQX274" s="460"/>
      <c r="VQY274" s="460"/>
      <c r="VQZ274" s="460"/>
      <c r="VRA274" s="460"/>
      <c r="VRB274" s="460"/>
      <c r="VRC274" s="460"/>
      <c r="VRD274" s="460"/>
      <c r="VRE274" s="460"/>
      <c r="VRF274" s="460"/>
      <c r="VRG274" s="460"/>
      <c r="VRH274" s="460"/>
      <c r="VRI274" s="460"/>
      <c r="VRJ274" s="460"/>
      <c r="VRK274" s="460"/>
      <c r="VRL274" s="460"/>
      <c r="VRM274" s="460"/>
      <c r="VRN274" s="460"/>
      <c r="VRO274" s="460"/>
      <c r="VRP274" s="460"/>
      <c r="VRQ274" s="460"/>
      <c r="VRR274" s="460"/>
      <c r="VRS274" s="460"/>
      <c r="VRT274" s="460"/>
      <c r="VRU274" s="460"/>
      <c r="VRV274" s="460"/>
      <c r="VRW274" s="460"/>
      <c r="VRX274" s="460"/>
      <c r="VRY274" s="460"/>
      <c r="VRZ274" s="460"/>
      <c r="VSA274" s="460"/>
      <c r="VSB274" s="460"/>
      <c r="VSC274" s="460"/>
      <c r="VSD274" s="460"/>
      <c r="VSE274" s="460"/>
      <c r="VSF274" s="460"/>
      <c r="VSG274" s="460"/>
      <c r="VSH274" s="460"/>
      <c r="VSI274" s="460"/>
      <c r="VSJ274" s="460"/>
      <c r="VSK274" s="460"/>
      <c r="VSL274" s="460"/>
      <c r="VSM274" s="460"/>
      <c r="VSN274" s="460"/>
      <c r="VSO274" s="460"/>
      <c r="VSP274" s="460"/>
      <c r="VSQ274" s="460"/>
      <c r="VSR274" s="460"/>
      <c r="VSS274" s="460"/>
      <c r="VST274" s="460"/>
      <c r="VSU274" s="460"/>
      <c r="VSV274" s="460"/>
      <c r="VSW274" s="460"/>
      <c r="VSX274" s="460"/>
      <c r="VSY274" s="460"/>
      <c r="VSZ274" s="460"/>
      <c r="VTA274" s="460"/>
      <c r="VTB274" s="460"/>
      <c r="VTC274" s="460"/>
      <c r="VTD274" s="460"/>
      <c r="VTE274" s="460"/>
      <c r="VTF274" s="460"/>
      <c r="VTG274" s="460"/>
      <c r="VTH274" s="460"/>
      <c r="VTI274" s="460"/>
      <c r="VTJ274" s="460"/>
      <c r="VTK274" s="460"/>
      <c r="VTL274" s="460"/>
      <c r="VTM274" s="460"/>
      <c r="VTN274" s="460"/>
      <c r="VTO274" s="460"/>
      <c r="VTP274" s="460"/>
      <c r="VTQ274" s="460"/>
      <c r="VTR274" s="460"/>
      <c r="VTS274" s="460"/>
      <c r="VTT274" s="460"/>
      <c r="VTU274" s="460"/>
      <c r="VTV274" s="460"/>
      <c r="VTW274" s="460"/>
      <c r="VTX274" s="460"/>
      <c r="VTY274" s="460"/>
      <c r="VTZ274" s="460"/>
      <c r="VUA274" s="460"/>
      <c r="VUB274" s="460"/>
      <c r="VUC274" s="460"/>
      <c r="VUD274" s="460"/>
      <c r="VUE274" s="460"/>
      <c r="VUF274" s="460"/>
      <c r="VUG274" s="460"/>
      <c r="VUH274" s="460"/>
      <c r="VUI274" s="460"/>
      <c r="VUJ274" s="460"/>
      <c r="VUK274" s="460"/>
      <c r="VUL274" s="460"/>
      <c r="VUM274" s="460"/>
      <c r="VUN274" s="460"/>
      <c r="VUO274" s="460"/>
      <c r="VUP274" s="460"/>
      <c r="VUQ274" s="460"/>
      <c r="VUR274" s="460"/>
      <c r="VUS274" s="460"/>
      <c r="VUT274" s="460"/>
      <c r="VUU274" s="460"/>
      <c r="VUV274" s="460"/>
      <c r="VUW274" s="460"/>
      <c r="VUX274" s="460"/>
      <c r="VUY274" s="460"/>
      <c r="VUZ274" s="460"/>
      <c r="VVA274" s="460"/>
      <c r="VVB274" s="460"/>
      <c r="VVC274" s="460"/>
      <c r="VVD274" s="460"/>
      <c r="VVE274" s="460"/>
      <c r="VVF274" s="460"/>
      <c r="VVG274" s="460"/>
      <c r="VVH274" s="460"/>
      <c r="VVI274" s="460"/>
      <c r="VVJ274" s="460"/>
      <c r="VVK274" s="460"/>
      <c r="VVL274" s="460"/>
      <c r="VVM274" s="460"/>
      <c r="VVN274" s="460"/>
      <c r="VVO274" s="460"/>
      <c r="VVP274" s="460"/>
      <c r="VVQ274" s="460"/>
      <c r="VVR274" s="460"/>
      <c r="VVS274" s="460"/>
      <c r="VVT274" s="460"/>
      <c r="VVU274" s="460"/>
      <c r="VVV274" s="460"/>
      <c r="VVW274" s="460"/>
      <c r="VVX274" s="460"/>
      <c r="VVY274" s="460"/>
      <c r="VVZ274" s="460"/>
      <c r="VWA274" s="460"/>
      <c r="VWB274" s="460"/>
      <c r="VWC274" s="460"/>
      <c r="VWD274" s="460"/>
      <c r="VWE274" s="460"/>
      <c r="VWF274" s="460"/>
      <c r="VWG274" s="460"/>
      <c r="VWH274" s="460"/>
      <c r="VWI274" s="460"/>
      <c r="VWJ274" s="460"/>
      <c r="VWK274" s="460"/>
      <c r="VWL274" s="460"/>
      <c r="VWM274" s="460"/>
      <c r="VWN274" s="460"/>
      <c r="VWO274" s="460"/>
      <c r="VWP274" s="460"/>
      <c r="VWQ274" s="460"/>
      <c r="VWR274" s="460"/>
      <c r="VWS274" s="460"/>
      <c r="VWT274" s="460"/>
      <c r="VWU274" s="460"/>
      <c r="VWV274" s="460"/>
      <c r="VWW274" s="460"/>
      <c r="VWX274" s="460"/>
      <c r="VWY274" s="460"/>
      <c r="VWZ274" s="460"/>
      <c r="VXA274" s="460"/>
      <c r="VXB274" s="460"/>
      <c r="VXC274" s="460"/>
      <c r="VXD274" s="460"/>
      <c r="VXE274" s="460"/>
      <c r="VXF274" s="460"/>
      <c r="VXG274" s="460"/>
      <c r="VXH274" s="460"/>
      <c r="VXI274" s="460"/>
      <c r="VXJ274" s="460"/>
      <c r="VXK274" s="460"/>
      <c r="VXL274" s="460"/>
      <c r="VXM274" s="460"/>
      <c r="VXN274" s="460"/>
      <c r="VXO274" s="460"/>
      <c r="VXP274" s="460"/>
      <c r="VXQ274" s="460"/>
      <c r="VXR274" s="460"/>
      <c r="VXS274" s="460"/>
      <c r="VXT274" s="460"/>
      <c r="VXU274" s="460"/>
      <c r="VXV274" s="460"/>
      <c r="VXW274" s="460"/>
      <c r="VXX274" s="460"/>
      <c r="VXY274" s="460"/>
      <c r="VXZ274" s="460"/>
      <c r="VYA274" s="460"/>
      <c r="VYB274" s="460"/>
      <c r="VYC274" s="460"/>
      <c r="VYD274" s="460"/>
      <c r="VYE274" s="460"/>
      <c r="VYF274" s="460"/>
      <c r="VYG274" s="460"/>
      <c r="VYH274" s="460"/>
      <c r="VYI274" s="460"/>
      <c r="VYJ274" s="460"/>
      <c r="VYK274" s="460"/>
      <c r="VYL274" s="460"/>
      <c r="VYM274" s="460"/>
      <c r="VYN274" s="460"/>
      <c r="VYO274" s="460"/>
      <c r="VYP274" s="460"/>
      <c r="VYQ274" s="460"/>
      <c r="VYR274" s="460"/>
      <c r="VYS274" s="460"/>
      <c r="VYT274" s="460"/>
      <c r="VYU274" s="460"/>
      <c r="VYV274" s="460"/>
      <c r="VYW274" s="460"/>
      <c r="VYX274" s="460"/>
      <c r="VYY274" s="460"/>
      <c r="VYZ274" s="460"/>
      <c r="VZA274" s="460"/>
      <c r="VZB274" s="460"/>
      <c r="VZC274" s="460"/>
      <c r="VZD274" s="460"/>
      <c r="VZE274" s="460"/>
      <c r="VZF274" s="460"/>
      <c r="VZG274" s="460"/>
      <c r="VZH274" s="460"/>
      <c r="VZI274" s="460"/>
      <c r="VZJ274" s="460"/>
      <c r="VZK274" s="460"/>
      <c r="VZL274" s="460"/>
      <c r="VZM274" s="460"/>
      <c r="VZN274" s="460"/>
      <c r="VZO274" s="460"/>
      <c r="VZP274" s="460"/>
      <c r="VZQ274" s="460"/>
      <c r="VZR274" s="460"/>
      <c r="VZS274" s="460"/>
      <c r="VZT274" s="460"/>
      <c r="VZU274" s="460"/>
      <c r="VZV274" s="460"/>
      <c r="VZW274" s="460"/>
      <c r="VZX274" s="460"/>
      <c r="VZY274" s="460"/>
      <c r="VZZ274" s="460"/>
      <c r="WAA274" s="460"/>
      <c r="WAB274" s="460"/>
      <c r="WAC274" s="460"/>
      <c r="WAD274" s="460"/>
      <c r="WAE274" s="460"/>
      <c r="WAF274" s="460"/>
      <c r="WAG274" s="460"/>
      <c r="WAH274" s="460"/>
      <c r="WAI274" s="460"/>
      <c r="WAJ274" s="460"/>
      <c r="WAK274" s="460"/>
      <c r="WAL274" s="460"/>
      <c r="WAM274" s="460"/>
      <c r="WAN274" s="460"/>
      <c r="WAO274" s="460"/>
      <c r="WAP274" s="460"/>
      <c r="WAQ274" s="460"/>
      <c r="WAR274" s="460"/>
      <c r="WAS274" s="460"/>
      <c r="WAT274" s="460"/>
      <c r="WAU274" s="460"/>
      <c r="WAV274" s="460"/>
      <c r="WAW274" s="460"/>
      <c r="WAX274" s="460"/>
      <c r="WAY274" s="460"/>
      <c r="WAZ274" s="460"/>
      <c r="WBA274" s="460"/>
      <c r="WBB274" s="460"/>
      <c r="WBC274" s="460"/>
      <c r="WBD274" s="460"/>
      <c r="WBE274" s="460"/>
      <c r="WBF274" s="460"/>
      <c r="WBG274" s="460"/>
      <c r="WBH274" s="460"/>
      <c r="WBI274" s="460"/>
      <c r="WBJ274" s="460"/>
      <c r="WBK274" s="460"/>
      <c r="WBL274" s="460"/>
      <c r="WBM274" s="460"/>
      <c r="WBN274" s="460"/>
      <c r="WBO274" s="460"/>
      <c r="WBP274" s="460"/>
      <c r="WBQ274" s="460"/>
      <c r="WBR274" s="460"/>
      <c r="WBS274" s="460"/>
      <c r="WBT274" s="460"/>
      <c r="WBU274" s="460"/>
      <c r="WBV274" s="460"/>
      <c r="WBW274" s="460"/>
      <c r="WBX274" s="460"/>
      <c r="WBY274" s="460"/>
      <c r="WBZ274" s="460"/>
      <c r="WCA274" s="460"/>
      <c r="WCB274" s="460"/>
      <c r="WCC274" s="460"/>
      <c r="WCD274" s="460"/>
      <c r="WCE274" s="460"/>
      <c r="WCF274" s="460"/>
      <c r="WCG274" s="460"/>
      <c r="WCH274" s="460"/>
      <c r="WCI274" s="460"/>
      <c r="WCJ274" s="460"/>
      <c r="WCK274" s="460"/>
      <c r="WCL274" s="460"/>
      <c r="WCM274" s="460"/>
      <c r="WCN274" s="460"/>
      <c r="WCO274" s="460"/>
      <c r="WCP274" s="460"/>
      <c r="WCQ274" s="460"/>
      <c r="WCR274" s="460"/>
      <c r="WCS274" s="460"/>
      <c r="WCT274" s="460"/>
      <c r="WCU274" s="460"/>
      <c r="WCV274" s="460"/>
      <c r="WCW274" s="460"/>
      <c r="WCX274" s="460"/>
      <c r="WCY274" s="460"/>
      <c r="WCZ274" s="460"/>
      <c r="WDA274" s="460"/>
      <c r="WDB274" s="460"/>
      <c r="WDC274" s="460"/>
      <c r="WDD274" s="460"/>
      <c r="WDE274" s="460"/>
      <c r="WDF274" s="460"/>
      <c r="WDG274" s="460"/>
      <c r="WDH274" s="460"/>
      <c r="WDI274" s="460"/>
      <c r="WDJ274" s="460"/>
      <c r="WDK274" s="460"/>
      <c r="WDL274" s="460"/>
      <c r="WDM274" s="460"/>
      <c r="WDN274" s="460"/>
      <c r="WDO274" s="460"/>
      <c r="WDP274" s="460"/>
      <c r="WDQ274" s="460"/>
      <c r="WDR274" s="460"/>
      <c r="WDS274" s="460"/>
      <c r="WDT274" s="460"/>
      <c r="WDU274" s="460"/>
      <c r="WDV274" s="460"/>
      <c r="WDW274" s="460"/>
      <c r="WDX274" s="460"/>
      <c r="WDY274" s="460"/>
      <c r="WDZ274" s="460"/>
      <c r="WEA274" s="460"/>
      <c r="WEB274" s="460"/>
      <c r="WEC274" s="460"/>
      <c r="WED274" s="460"/>
      <c r="WEE274" s="460"/>
      <c r="WEF274" s="460"/>
      <c r="WEG274" s="460"/>
      <c r="WEH274" s="460"/>
      <c r="WEI274" s="460"/>
      <c r="WEJ274" s="460"/>
      <c r="WEK274" s="460"/>
      <c r="WEL274" s="460"/>
      <c r="WEM274" s="460"/>
      <c r="WEN274" s="460"/>
      <c r="WEO274" s="460"/>
      <c r="WEP274" s="460"/>
      <c r="WEQ274" s="460"/>
      <c r="WER274" s="460"/>
      <c r="WES274" s="460"/>
      <c r="WET274" s="460"/>
      <c r="WEU274" s="460"/>
      <c r="WEV274" s="460"/>
      <c r="WEW274" s="460"/>
      <c r="WEX274" s="460"/>
      <c r="WEY274" s="460"/>
      <c r="WEZ274" s="460"/>
      <c r="WFA274" s="460"/>
      <c r="WFB274" s="460"/>
      <c r="WFC274" s="460"/>
      <c r="WFD274" s="460"/>
      <c r="WFE274" s="460"/>
      <c r="WFF274" s="460"/>
      <c r="WFG274" s="460"/>
      <c r="WFH274" s="460"/>
      <c r="WFI274" s="460"/>
      <c r="WFJ274" s="460"/>
      <c r="WFK274" s="460"/>
      <c r="WFL274" s="460"/>
      <c r="WFM274" s="460"/>
      <c r="WFN274" s="460"/>
      <c r="WFO274" s="460"/>
      <c r="WFP274" s="460"/>
      <c r="WFQ274" s="460"/>
      <c r="WFR274" s="460"/>
      <c r="WFS274" s="460"/>
      <c r="WFT274" s="460"/>
      <c r="WFU274" s="460"/>
      <c r="WFV274" s="460"/>
      <c r="WFW274" s="460"/>
      <c r="WFX274" s="460"/>
      <c r="WFY274" s="460"/>
      <c r="WFZ274" s="460"/>
      <c r="WGA274" s="460"/>
      <c r="WGB274" s="460"/>
      <c r="WGC274" s="460"/>
      <c r="WGD274" s="460"/>
      <c r="WGE274" s="460"/>
      <c r="WGF274" s="460"/>
      <c r="WGG274" s="460"/>
      <c r="WGH274" s="460"/>
      <c r="WGI274" s="460"/>
      <c r="WGJ274" s="460"/>
      <c r="WGK274" s="460"/>
      <c r="WGL274" s="460"/>
      <c r="WGM274" s="460"/>
      <c r="WGN274" s="460"/>
      <c r="WGO274" s="460"/>
      <c r="WGP274" s="460"/>
      <c r="WGQ274" s="460"/>
      <c r="WGR274" s="460"/>
      <c r="WGS274" s="460"/>
      <c r="WGT274" s="460"/>
      <c r="WGU274" s="460"/>
      <c r="WGV274" s="460"/>
      <c r="WGW274" s="460"/>
      <c r="WGX274" s="460"/>
      <c r="WGY274" s="460"/>
      <c r="WGZ274" s="460"/>
      <c r="WHA274" s="460"/>
      <c r="WHB274" s="460"/>
      <c r="WHC274" s="460"/>
      <c r="WHD274" s="460"/>
      <c r="WHE274" s="460"/>
      <c r="WHF274" s="460"/>
      <c r="WHG274" s="460"/>
      <c r="WHH274" s="460"/>
      <c r="WHI274" s="460"/>
      <c r="WHJ274" s="460"/>
      <c r="WHK274" s="460"/>
      <c r="WHL274" s="460"/>
      <c r="WHM274" s="460"/>
      <c r="WHN274" s="460"/>
      <c r="WHO274" s="460"/>
      <c r="WHP274" s="460"/>
      <c r="WHQ274" s="460"/>
      <c r="WHR274" s="460"/>
      <c r="WHS274" s="460"/>
      <c r="WHT274" s="460"/>
      <c r="WHU274" s="460"/>
      <c r="WHV274" s="460"/>
      <c r="WHW274" s="460"/>
      <c r="WHX274" s="460"/>
      <c r="WHY274" s="460"/>
      <c r="WHZ274" s="460"/>
      <c r="WIA274" s="460"/>
      <c r="WIB274" s="460"/>
      <c r="WIC274" s="460"/>
      <c r="WID274" s="460"/>
      <c r="WIE274" s="460"/>
      <c r="WIF274" s="460"/>
      <c r="WIG274" s="460"/>
      <c r="WIH274" s="460"/>
      <c r="WII274" s="460"/>
      <c r="WIJ274" s="460"/>
      <c r="WIK274" s="460"/>
      <c r="WIL274" s="460"/>
      <c r="WIM274" s="460"/>
      <c r="WIN274" s="460"/>
      <c r="WIO274" s="460"/>
      <c r="WIP274" s="460"/>
      <c r="WIQ274" s="460"/>
      <c r="WIR274" s="460"/>
      <c r="WIS274" s="460"/>
      <c r="WIT274" s="460"/>
      <c r="WIU274" s="460"/>
      <c r="WIV274" s="460"/>
      <c r="WIW274" s="460"/>
      <c r="WIX274" s="460"/>
      <c r="WIY274" s="460"/>
      <c r="WIZ274" s="460"/>
      <c r="WJA274" s="460"/>
      <c r="WJB274" s="460"/>
      <c r="WJC274" s="460"/>
      <c r="WJD274" s="460"/>
      <c r="WJE274" s="460"/>
      <c r="WJF274" s="460"/>
      <c r="WJG274" s="460"/>
      <c r="WJH274" s="460"/>
      <c r="WJI274" s="460"/>
      <c r="WJJ274" s="460"/>
      <c r="WJK274" s="460"/>
      <c r="WJL274" s="460"/>
      <c r="WJM274" s="460"/>
      <c r="WJN274" s="460"/>
      <c r="WJO274" s="460"/>
      <c r="WJP274" s="460"/>
      <c r="WJQ274" s="460"/>
      <c r="WJR274" s="460"/>
      <c r="WJS274" s="460"/>
      <c r="WJT274" s="460"/>
      <c r="WJU274" s="460"/>
      <c r="WJV274" s="460"/>
      <c r="WJW274" s="460"/>
      <c r="WJX274" s="460"/>
      <c r="WJY274" s="460"/>
      <c r="WJZ274" s="460"/>
      <c r="WKA274" s="460"/>
      <c r="WKB274" s="460"/>
      <c r="WKC274" s="460"/>
      <c r="WKD274" s="460"/>
      <c r="WKE274" s="460"/>
      <c r="WKF274" s="460"/>
      <c r="WKG274" s="460"/>
      <c r="WKH274" s="460"/>
      <c r="WKI274" s="460"/>
      <c r="WKJ274" s="460"/>
      <c r="WKK274" s="460"/>
      <c r="WKL274" s="460"/>
      <c r="WKM274" s="460"/>
      <c r="WKN274" s="460"/>
      <c r="WKO274" s="460"/>
      <c r="WKP274" s="460"/>
      <c r="WKQ274" s="460"/>
      <c r="WKR274" s="460"/>
      <c r="WKS274" s="460"/>
      <c r="WKT274" s="460"/>
      <c r="WKU274" s="460"/>
      <c r="WKV274" s="460"/>
      <c r="WKW274" s="460"/>
      <c r="WKX274" s="460"/>
      <c r="WKY274" s="460"/>
      <c r="WKZ274" s="460"/>
      <c r="WLA274" s="460"/>
      <c r="WLB274" s="460"/>
      <c r="WLC274" s="460"/>
      <c r="WLD274" s="460"/>
      <c r="WLE274" s="460"/>
      <c r="WLF274" s="460"/>
      <c r="WLG274" s="460"/>
      <c r="WLH274" s="460"/>
      <c r="WLI274" s="460"/>
      <c r="WLJ274" s="460"/>
      <c r="WLK274" s="460"/>
      <c r="WLL274" s="460"/>
      <c r="WLM274" s="460"/>
      <c r="WLN274" s="460"/>
      <c r="WLO274" s="460"/>
      <c r="WLP274" s="460"/>
      <c r="WLQ274" s="460"/>
      <c r="WLR274" s="460"/>
      <c r="WLS274" s="460"/>
      <c r="WLT274" s="460"/>
      <c r="WLU274" s="460"/>
      <c r="WLV274" s="460"/>
      <c r="WLW274" s="460"/>
      <c r="WLX274" s="460"/>
      <c r="WLY274" s="460"/>
      <c r="WLZ274" s="460"/>
      <c r="WMA274" s="460"/>
      <c r="WMB274" s="460"/>
      <c r="WMC274" s="460"/>
      <c r="WMD274" s="460"/>
      <c r="WME274" s="460"/>
      <c r="WMF274" s="460"/>
      <c r="WMG274" s="460"/>
      <c r="WMH274" s="460"/>
      <c r="WMI274" s="460"/>
      <c r="WMJ274" s="460"/>
      <c r="WMK274" s="460"/>
      <c r="WML274" s="460"/>
      <c r="WMM274" s="460"/>
      <c r="WMN274" s="460"/>
      <c r="WMO274" s="460"/>
      <c r="WMP274" s="460"/>
      <c r="WMQ274" s="460"/>
      <c r="WMR274" s="460"/>
      <c r="WMS274" s="460"/>
      <c r="WMT274" s="460"/>
      <c r="WMU274" s="460"/>
      <c r="WMV274" s="460"/>
      <c r="WMW274" s="460"/>
      <c r="WMX274" s="460"/>
      <c r="WMY274" s="460"/>
      <c r="WMZ274" s="460"/>
      <c r="WNA274" s="460"/>
      <c r="WNB274" s="460"/>
      <c r="WNC274" s="460"/>
      <c r="WND274" s="460"/>
      <c r="WNE274" s="460"/>
      <c r="WNF274" s="460"/>
      <c r="WNG274" s="460"/>
      <c r="WNH274" s="460"/>
      <c r="WNI274" s="460"/>
      <c r="WNJ274" s="460"/>
      <c r="WNK274" s="460"/>
      <c r="WNL274" s="460"/>
      <c r="WNM274" s="460"/>
      <c r="WNN274" s="460"/>
      <c r="WNO274" s="460"/>
      <c r="WNP274" s="460"/>
      <c r="WNQ274" s="460"/>
      <c r="WNR274" s="460"/>
      <c r="WNS274" s="460"/>
      <c r="WNT274" s="460"/>
      <c r="WNU274" s="460"/>
      <c r="WNV274" s="460"/>
      <c r="WNW274" s="460"/>
      <c r="WNX274" s="460"/>
      <c r="WNY274" s="460"/>
      <c r="WNZ274" s="460"/>
      <c r="WOA274" s="460"/>
      <c r="WOB274" s="460"/>
      <c r="WOC274" s="460"/>
      <c r="WOD274" s="460"/>
      <c r="WOE274" s="460"/>
      <c r="WOF274" s="460"/>
      <c r="WOG274" s="460"/>
      <c r="WOH274" s="460"/>
      <c r="WOI274" s="460"/>
      <c r="WOJ274" s="460"/>
      <c r="WOK274" s="460"/>
      <c r="WOL274" s="460"/>
      <c r="WOM274" s="460"/>
      <c r="WON274" s="460"/>
      <c r="WOO274" s="460"/>
      <c r="WOP274" s="460"/>
      <c r="WOQ274" s="460"/>
      <c r="WOR274" s="460"/>
      <c r="WOS274" s="460"/>
      <c r="WOT274" s="460"/>
      <c r="WOU274" s="460"/>
      <c r="WOV274" s="460"/>
      <c r="WOW274" s="460"/>
      <c r="WOX274" s="460"/>
      <c r="WOY274" s="460"/>
      <c r="WOZ274" s="460"/>
      <c r="WPA274" s="460"/>
      <c r="WPB274" s="460"/>
      <c r="WPC274" s="460"/>
      <c r="WPD274" s="460"/>
      <c r="WPE274" s="460"/>
      <c r="WPF274" s="460"/>
      <c r="WPG274" s="460"/>
      <c r="WPH274" s="460"/>
      <c r="WPI274" s="460"/>
      <c r="WPJ274" s="460"/>
      <c r="WPK274" s="460"/>
      <c r="WPL274" s="460"/>
      <c r="WPM274" s="460"/>
      <c r="WPN274" s="460"/>
      <c r="WPO274" s="460"/>
      <c r="WPP274" s="460"/>
      <c r="WPQ274" s="460"/>
      <c r="WPR274" s="460"/>
      <c r="WPS274" s="460"/>
      <c r="WPT274" s="460"/>
      <c r="WPU274" s="460"/>
      <c r="WPV274" s="460"/>
      <c r="WPW274" s="460"/>
      <c r="WPX274" s="460"/>
      <c r="WPY274" s="460"/>
      <c r="WPZ274" s="460"/>
      <c r="WQA274" s="460"/>
      <c r="WQB274" s="460"/>
      <c r="WQC274" s="460"/>
      <c r="WQD274" s="460"/>
      <c r="WQE274" s="460"/>
      <c r="WQF274" s="460"/>
      <c r="WQG274" s="460"/>
      <c r="WQH274" s="460"/>
      <c r="WQI274" s="460"/>
      <c r="WQJ274" s="460"/>
      <c r="WQK274" s="460"/>
      <c r="WQL274" s="460"/>
      <c r="WQM274" s="460"/>
      <c r="WQN274" s="460"/>
      <c r="WQO274" s="460"/>
      <c r="WQP274" s="460"/>
      <c r="WQQ274" s="460"/>
      <c r="WQR274" s="460"/>
      <c r="WQS274" s="460"/>
      <c r="WQT274" s="460"/>
      <c r="WQU274" s="460"/>
      <c r="WQV274" s="460"/>
      <c r="WQW274" s="460"/>
      <c r="WQX274" s="460"/>
      <c r="WQY274" s="460"/>
      <c r="WQZ274" s="460"/>
      <c r="WRA274" s="460"/>
      <c r="WRB274" s="460"/>
      <c r="WRC274" s="460"/>
      <c r="WRD274" s="460"/>
      <c r="WRE274" s="460"/>
      <c r="WRF274" s="460"/>
      <c r="WRG274" s="460"/>
      <c r="WRH274" s="460"/>
      <c r="WRI274" s="460"/>
      <c r="WRJ274" s="460"/>
      <c r="WRK274" s="460"/>
      <c r="WRL274" s="460"/>
      <c r="WRM274" s="460"/>
      <c r="WRN274" s="460"/>
      <c r="WRO274" s="460"/>
      <c r="WRP274" s="460"/>
      <c r="WRQ274" s="460"/>
      <c r="WRR274" s="460"/>
      <c r="WRS274" s="460"/>
      <c r="WRT274" s="460"/>
      <c r="WRU274" s="460"/>
      <c r="WRV274" s="460"/>
      <c r="WRW274" s="460"/>
      <c r="WRX274" s="460"/>
      <c r="WRY274" s="460"/>
      <c r="WRZ274" s="460"/>
      <c r="WSA274" s="460"/>
      <c r="WSB274" s="460"/>
      <c r="WSC274" s="460"/>
      <c r="WSD274" s="460"/>
      <c r="WSE274" s="460"/>
      <c r="WSF274" s="460"/>
      <c r="WSG274" s="460"/>
      <c r="WSH274" s="460"/>
      <c r="WSI274" s="460"/>
      <c r="WSJ274" s="460"/>
      <c r="WSK274" s="460"/>
      <c r="WSL274" s="460"/>
      <c r="WSM274" s="460"/>
      <c r="WSN274" s="460"/>
      <c r="WSO274" s="460"/>
      <c r="WSP274" s="460"/>
      <c r="WSQ274" s="460"/>
      <c r="WSR274" s="460"/>
      <c r="WSS274" s="460"/>
      <c r="WST274" s="460"/>
      <c r="WSU274" s="460"/>
      <c r="WSV274" s="460"/>
      <c r="WSW274" s="460"/>
      <c r="WSX274" s="460"/>
      <c r="WSY274" s="460"/>
      <c r="WSZ274" s="460"/>
      <c r="WTA274" s="460"/>
      <c r="WTB274" s="460"/>
      <c r="WTC274" s="460"/>
      <c r="WTD274" s="460"/>
      <c r="WTE274" s="460"/>
      <c r="WTF274" s="460"/>
      <c r="WTG274" s="460"/>
      <c r="WTH274" s="460"/>
      <c r="WTI274" s="460"/>
      <c r="WTJ274" s="460"/>
      <c r="WTK274" s="460"/>
      <c r="WTL274" s="460"/>
      <c r="WTM274" s="460"/>
      <c r="WTN274" s="460"/>
      <c r="WTO274" s="460"/>
      <c r="WTP274" s="460"/>
      <c r="WTQ274" s="460"/>
      <c r="WTR274" s="460"/>
      <c r="WTS274" s="460"/>
      <c r="WTT274" s="460"/>
      <c r="WTU274" s="460"/>
      <c r="WTV274" s="460"/>
      <c r="WTW274" s="460"/>
      <c r="WTX274" s="460"/>
      <c r="WTY274" s="460"/>
      <c r="WTZ274" s="460"/>
      <c r="WUA274" s="460"/>
      <c r="WUB274" s="460"/>
      <c r="WUC274" s="460"/>
      <c r="WUD274" s="460"/>
      <c r="WUE274" s="460"/>
      <c r="WUF274" s="460"/>
      <c r="WUG274" s="460"/>
      <c r="WUH274" s="460"/>
      <c r="WUI274" s="460"/>
      <c r="WUJ274" s="460"/>
      <c r="WUK274" s="460"/>
      <c r="WUL274" s="460"/>
      <c r="WUM274" s="460"/>
      <c r="WUN274" s="460"/>
      <c r="WUO274" s="460"/>
      <c r="WUP274" s="460"/>
      <c r="WUQ274" s="460"/>
      <c r="WUR274" s="460"/>
      <c r="WUS274" s="460"/>
      <c r="WUT274" s="460"/>
      <c r="WUU274" s="460"/>
      <c r="WUV274" s="460"/>
      <c r="WUW274" s="460"/>
      <c r="WUX274" s="460"/>
      <c r="WUY274" s="460"/>
      <c r="WUZ274" s="460"/>
      <c r="WVA274" s="460"/>
      <c r="WVB274" s="460"/>
      <c r="WVC274" s="460"/>
      <c r="WVD274" s="460"/>
      <c r="WVE274" s="460"/>
      <c r="WVF274" s="460"/>
      <c r="WVG274" s="460"/>
      <c r="WVH274" s="460"/>
      <c r="WVI274" s="460"/>
      <c r="WVJ274" s="460"/>
      <c r="WVK274" s="460"/>
      <c r="WVL274" s="460"/>
      <c r="WVM274" s="460"/>
      <c r="WVN274" s="460"/>
      <c r="WVO274" s="460"/>
      <c r="WVP274" s="460"/>
      <c r="WVQ274" s="460"/>
      <c r="WVR274" s="460"/>
      <c r="WVS274" s="460"/>
      <c r="WVT274" s="460"/>
      <c r="WVU274" s="460"/>
      <c r="WVV274" s="460"/>
      <c r="WVW274" s="460"/>
      <c r="WVX274" s="460"/>
      <c r="WVY274" s="460"/>
      <c r="WVZ274" s="460"/>
      <c r="WWA274" s="460"/>
      <c r="WWB274" s="460"/>
      <c r="WWC274" s="460"/>
      <c r="WWD274" s="460"/>
      <c r="WWE274" s="460"/>
      <c r="WWF274" s="460"/>
      <c r="WWG274" s="460"/>
      <c r="WWH274" s="460"/>
      <c r="WWI274" s="460"/>
      <c r="WWJ274" s="460"/>
      <c r="WWK274" s="460"/>
      <c r="WWL274" s="460"/>
      <c r="WWM274" s="460"/>
      <c r="WWN274" s="460"/>
      <c r="WWO274" s="460"/>
      <c r="WWP274" s="460"/>
      <c r="WWQ274" s="460"/>
      <c r="WWR274" s="460"/>
      <c r="WWS274" s="460"/>
      <c r="WWT274" s="460"/>
      <c r="WWU274" s="460"/>
      <c r="WWV274" s="460"/>
      <c r="WWW274" s="460"/>
      <c r="WWX274" s="460"/>
      <c r="WWY274" s="460"/>
      <c r="WWZ274" s="460"/>
      <c r="WXA274" s="460"/>
      <c r="WXB274" s="460"/>
      <c r="WXC274" s="460"/>
      <c r="WXD274" s="460"/>
      <c r="WXE274" s="460"/>
      <c r="WXF274" s="460"/>
      <c r="WXG274" s="460"/>
      <c r="WXH274" s="460"/>
      <c r="WXI274" s="460"/>
      <c r="WXJ274" s="460"/>
      <c r="WXK274" s="460"/>
      <c r="WXL274" s="460"/>
      <c r="WXM274" s="460"/>
      <c r="WXN274" s="460"/>
      <c r="WXO274" s="460"/>
      <c r="WXP274" s="460"/>
      <c r="WXQ274" s="460"/>
      <c r="WXR274" s="460"/>
      <c r="WXS274" s="460"/>
      <c r="WXT274" s="460"/>
      <c r="WXU274" s="460"/>
      <c r="WXV274" s="460"/>
      <c r="WXW274" s="460"/>
      <c r="WXX274" s="460"/>
      <c r="WXY274" s="460"/>
      <c r="WXZ274" s="460"/>
      <c r="WYA274" s="460"/>
      <c r="WYB274" s="460"/>
      <c r="WYC274" s="460"/>
      <c r="WYD274" s="460"/>
      <c r="WYE274" s="460"/>
      <c r="WYF274" s="460"/>
      <c r="WYG274" s="460"/>
      <c r="WYH274" s="460"/>
      <c r="WYI274" s="460"/>
      <c r="WYJ274" s="460"/>
      <c r="WYK274" s="460"/>
      <c r="WYL274" s="460"/>
      <c r="WYM274" s="460"/>
      <c r="WYN274" s="460"/>
      <c r="WYO274" s="460"/>
      <c r="WYP274" s="460"/>
      <c r="WYQ274" s="460"/>
      <c r="WYR274" s="460"/>
      <c r="WYS274" s="460"/>
      <c r="WYT274" s="460"/>
      <c r="WYU274" s="460"/>
      <c r="WYV274" s="460"/>
      <c r="WYW274" s="460"/>
      <c r="WYX274" s="460"/>
      <c r="WYY274" s="460"/>
      <c r="WYZ274" s="460"/>
      <c r="WZA274" s="460"/>
      <c r="WZB274" s="460"/>
      <c r="WZC274" s="460"/>
      <c r="WZD274" s="460"/>
      <c r="WZE274" s="460"/>
      <c r="WZF274" s="460"/>
      <c r="WZG274" s="460"/>
      <c r="WZH274" s="460"/>
      <c r="WZI274" s="460"/>
      <c r="WZJ274" s="460"/>
      <c r="WZK274" s="460"/>
      <c r="WZL274" s="460"/>
      <c r="WZM274" s="460"/>
      <c r="WZN274" s="460"/>
      <c r="WZO274" s="460"/>
      <c r="WZP274" s="460"/>
      <c r="WZQ274" s="460"/>
      <c r="WZR274" s="460"/>
      <c r="WZS274" s="460"/>
      <c r="WZT274" s="460"/>
      <c r="WZU274" s="460"/>
      <c r="WZV274" s="460"/>
      <c r="WZW274" s="460"/>
      <c r="WZX274" s="460"/>
      <c r="WZY274" s="460"/>
      <c r="WZZ274" s="460"/>
      <c r="XAA274" s="460"/>
      <c r="XAB274" s="460"/>
      <c r="XAC274" s="460"/>
      <c r="XAD274" s="460"/>
      <c r="XAE274" s="460"/>
      <c r="XAF274" s="460"/>
      <c r="XAG274" s="460"/>
      <c r="XAH274" s="460"/>
      <c r="XAI274" s="460"/>
      <c r="XAJ274" s="460"/>
      <c r="XAK274" s="460"/>
      <c r="XAL274" s="460"/>
      <c r="XAM274" s="460"/>
      <c r="XAN274" s="460"/>
      <c r="XAO274" s="460"/>
      <c r="XAP274" s="460"/>
      <c r="XAQ274" s="460"/>
      <c r="XAR274" s="460"/>
      <c r="XAS274" s="460"/>
      <c r="XAT274" s="460"/>
      <c r="XAU274" s="460"/>
      <c r="XAV274" s="460"/>
      <c r="XAW274" s="460"/>
      <c r="XAX274" s="460"/>
      <c r="XAY274" s="460"/>
      <c r="XAZ274" s="460"/>
      <c r="XBA274" s="460"/>
      <c r="XBB274" s="460"/>
      <c r="XBC274" s="460"/>
      <c r="XBD274" s="460"/>
      <c r="XBE274" s="460"/>
      <c r="XBF274" s="460"/>
      <c r="XBG274" s="460"/>
      <c r="XBH274" s="460"/>
      <c r="XBI274" s="460"/>
      <c r="XBJ274" s="460"/>
      <c r="XBK274" s="460"/>
      <c r="XBL274" s="460"/>
      <c r="XBM274" s="460"/>
      <c r="XBN274" s="460"/>
      <c r="XBO274" s="460"/>
      <c r="XBP274" s="460"/>
      <c r="XBQ274" s="460"/>
      <c r="XBR274" s="460"/>
      <c r="XBS274" s="460"/>
      <c r="XBT274" s="460"/>
      <c r="XBU274" s="460"/>
      <c r="XBV274" s="460"/>
      <c r="XBW274" s="460"/>
      <c r="XBX274" s="460"/>
      <c r="XBY274" s="460"/>
      <c r="XBZ274" s="460"/>
      <c r="XCA274" s="460"/>
      <c r="XCB274" s="460"/>
      <c r="XCC274" s="460"/>
      <c r="XCD274" s="460"/>
      <c r="XCE274" s="460"/>
      <c r="XCF274" s="460"/>
      <c r="XCG274" s="460"/>
      <c r="XCH274" s="460"/>
      <c r="XCI274" s="460"/>
      <c r="XCJ274" s="460"/>
      <c r="XCK274" s="460"/>
      <c r="XCL274" s="460"/>
      <c r="XCM274" s="460"/>
      <c r="XCN274" s="460"/>
      <c r="XCO274" s="460"/>
      <c r="XCP274" s="460"/>
      <c r="XCQ274" s="460"/>
      <c r="XCR274" s="460"/>
      <c r="XCS274" s="460"/>
      <c r="XCT274" s="460"/>
      <c r="XCU274" s="460"/>
      <c r="XCV274" s="460"/>
      <c r="XCW274" s="460"/>
      <c r="XCX274" s="460"/>
      <c r="XCY274" s="460"/>
      <c r="XCZ274" s="460"/>
      <c r="XDA274" s="460"/>
      <c r="XDB274" s="460"/>
      <c r="XDC274" s="460"/>
      <c r="XDD274" s="460"/>
      <c r="XDE274" s="460"/>
      <c r="XDF274" s="460"/>
      <c r="XDG274" s="460"/>
      <c r="XDH274" s="460"/>
      <c r="XDI274" s="460"/>
      <c r="XDJ274" s="460"/>
      <c r="XDK274" s="460"/>
      <c r="XDL274" s="460"/>
      <c r="XDM274" s="460"/>
      <c r="XDN274" s="460"/>
      <c r="XDO274" s="460"/>
      <c r="XDP274" s="460"/>
      <c r="XDQ274" s="460"/>
      <c r="XDR274" s="460"/>
      <c r="XDS274" s="460"/>
      <c r="XDT274" s="460"/>
      <c r="XDU274" s="460"/>
      <c r="XDV274" s="460"/>
      <c r="XDW274" s="460"/>
      <c r="XDX274" s="460"/>
      <c r="XDY274" s="460"/>
      <c r="XDZ274" s="460"/>
      <c r="XEA274" s="460"/>
      <c r="XEB274" s="460"/>
      <c r="XEC274" s="460"/>
      <c r="XED274" s="460"/>
      <c r="XEE274" s="460"/>
      <c r="XEF274" s="460"/>
      <c r="XEG274" s="460"/>
      <c r="XEH274" s="460"/>
      <c r="XEI274" s="460"/>
      <c r="XEJ274" s="460"/>
      <c r="XEK274" s="460"/>
      <c r="XEL274" s="460"/>
      <c r="XEM274" s="460"/>
      <c r="XEN274" s="460"/>
      <c r="XEO274" s="460"/>
      <c r="XEP274" s="460"/>
      <c r="XEQ274" s="460"/>
      <c r="XER274" s="460"/>
      <c r="XES274" s="460"/>
      <c r="XET274" s="460"/>
      <c r="XEU274" s="460"/>
      <c r="XEV274" s="460"/>
      <c r="XEW274" s="460"/>
      <c r="XEX274" s="460"/>
      <c r="XEY274" s="460"/>
      <c r="XEZ274" s="460"/>
      <c r="XFA274" s="460"/>
      <c r="XFB274" s="460"/>
      <c r="XFC274" s="460"/>
      <c r="XFD274" s="460"/>
    </row>
    <row r="275" spans="1:16384">
      <c r="A275" s="56"/>
      <c r="B275" s="11"/>
      <c r="C275" s="11"/>
      <c r="D275" s="11"/>
      <c r="E275" s="11"/>
      <c r="F275" s="11"/>
      <c r="G275" s="11"/>
      <c r="H275" s="11"/>
      <c r="I275" s="300"/>
      <c r="K275" s="11"/>
      <c r="L275" s="11"/>
      <c r="M275" s="11"/>
      <c r="O275" s="449"/>
      <c r="P275" s="450"/>
      <c r="Q275" s="450"/>
      <c r="R275" s="451"/>
      <c r="S275" s="461"/>
      <c r="T275" s="461"/>
      <c r="U275" s="461"/>
      <c r="V275" s="461"/>
      <c r="W275" s="460"/>
      <c r="X275" s="460"/>
      <c r="Y275" s="460"/>
      <c r="Z275" s="460"/>
      <c r="AA275" s="460"/>
      <c r="AB275" s="460"/>
      <c r="AC275" s="460"/>
      <c r="AD275" s="460"/>
      <c r="AE275" s="460"/>
      <c r="AF275" s="460"/>
      <c r="AG275" s="460"/>
      <c r="AH275" s="460"/>
      <c r="AI275" s="460"/>
      <c r="AJ275" s="460"/>
      <c r="AK275" s="460"/>
      <c r="AL275" s="460"/>
      <c r="AM275" s="460"/>
      <c r="AN275" s="460"/>
      <c r="AO275" s="460"/>
      <c r="AP275" s="460"/>
      <c r="AQ275" s="460"/>
      <c r="AR275" s="460"/>
      <c r="AS275" s="460"/>
      <c r="AT275" s="460"/>
      <c r="AU275" s="460"/>
      <c r="AV275" s="460"/>
      <c r="AW275" s="460"/>
      <c r="AX275" s="460"/>
      <c r="AY275" s="460"/>
      <c r="AZ275" s="460"/>
      <c r="BA275" s="460"/>
      <c r="BB275" s="460"/>
      <c r="BC275" s="460"/>
      <c r="BD275" s="460"/>
      <c r="BE275" s="460"/>
      <c r="BF275" s="460"/>
      <c r="BG275" s="460"/>
      <c r="BH275" s="460"/>
      <c r="BI275" s="460"/>
      <c r="BJ275" s="460"/>
      <c r="BK275" s="460"/>
      <c r="BL275" s="460"/>
      <c r="BM275" s="460"/>
      <c r="BN275" s="460"/>
      <c r="BO275" s="460"/>
      <c r="BP275" s="460"/>
      <c r="BQ275" s="460"/>
      <c r="BR275" s="460"/>
      <c r="BS275" s="460"/>
      <c r="BT275" s="460"/>
      <c r="BU275" s="460"/>
      <c r="BV275" s="460"/>
      <c r="BW275" s="460"/>
      <c r="BX275" s="460"/>
      <c r="BY275" s="460"/>
      <c r="BZ275" s="460"/>
      <c r="CA275" s="460"/>
      <c r="CB275" s="460"/>
      <c r="CC275" s="460"/>
      <c r="CD275" s="460"/>
      <c r="CE275" s="460"/>
      <c r="CF275" s="460"/>
      <c r="CG275" s="460"/>
      <c r="CH275" s="460"/>
      <c r="CI275" s="460"/>
      <c r="CJ275" s="460"/>
      <c r="CK275" s="460"/>
      <c r="CL275" s="460"/>
      <c r="CM275" s="460"/>
      <c r="CN275" s="460"/>
      <c r="CO275" s="460"/>
      <c r="CP275" s="460"/>
      <c r="CQ275" s="460"/>
      <c r="CR275" s="460"/>
      <c r="CS275" s="460"/>
      <c r="CT275" s="460"/>
      <c r="CU275" s="460"/>
      <c r="CV275" s="460"/>
      <c r="CW275" s="460"/>
      <c r="CX275" s="460"/>
      <c r="CY275" s="460"/>
      <c r="CZ275" s="460"/>
      <c r="DA275" s="460"/>
      <c r="DB275" s="460"/>
      <c r="DC275" s="460"/>
      <c r="DD275" s="460"/>
      <c r="DE275" s="460"/>
      <c r="DF275" s="460"/>
      <c r="DG275" s="460"/>
      <c r="DH275" s="460"/>
      <c r="DI275" s="460"/>
      <c r="DJ275" s="460"/>
      <c r="DK275" s="460"/>
      <c r="DL275" s="460"/>
      <c r="DM275" s="460"/>
      <c r="DN275" s="460"/>
      <c r="DO275" s="460"/>
      <c r="DP275" s="460"/>
      <c r="DQ275" s="460"/>
      <c r="DR275" s="460"/>
      <c r="DS275" s="460"/>
      <c r="DT275" s="460"/>
      <c r="DU275" s="460"/>
      <c r="DV275" s="460"/>
      <c r="DW275" s="460"/>
      <c r="DX275" s="460"/>
      <c r="DY275" s="460"/>
      <c r="DZ275" s="460"/>
      <c r="EA275" s="460"/>
      <c r="EB275" s="460"/>
      <c r="EC275" s="460"/>
      <c r="ED275" s="460"/>
      <c r="EE275" s="460"/>
      <c r="EF275" s="460"/>
      <c r="EG275" s="460"/>
      <c r="EH275" s="460"/>
      <c r="EI275" s="460"/>
      <c r="EJ275" s="460"/>
      <c r="EK275" s="460"/>
      <c r="EL275" s="460"/>
      <c r="EM275" s="460"/>
      <c r="EN275" s="460"/>
      <c r="EO275" s="460"/>
      <c r="EP275" s="460"/>
      <c r="EQ275" s="460"/>
      <c r="ER275" s="460"/>
      <c r="ES275" s="460"/>
      <c r="ET275" s="460"/>
      <c r="EU275" s="460"/>
      <c r="EV275" s="460"/>
      <c r="EW275" s="460"/>
      <c r="EX275" s="460"/>
      <c r="EY275" s="460"/>
      <c r="EZ275" s="460"/>
      <c r="FA275" s="460"/>
      <c r="FB275" s="460"/>
      <c r="FC275" s="460"/>
      <c r="FD275" s="460"/>
      <c r="FE275" s="460"/>
      <c r="FF275" s="460"/>
      <c r="FG275" s="460"/>
      <c r="FH275" s="460"/>
      <c r="FI275" s="460"/>
      <c r="FJ275" s="460"/>
      <c r="FK275" s="460"/>
      <c r="FL275" s="460"/>
      <c r="FM275" s="460"/>
      <c r="FN275" s="460"/>
      <c r="FO275" s="460"/>
      <c r="FP275" s="460"/>
      <c r="FQ275" s="460"/>
      <c r="FR275" s="460"/>
      <c r="FS275" s="460"/>
      <c r="FT275" s="460"/>
      <c r="FU275" s="460"/>
      <c r="FV275" s="460"/>
      <c r="FW275" s="460"/>
      <c r="FX275" s="460"/>
      <c r="FY275" s="460"/>
      <c r="FZ275" s="460"/>
      <c r="GA275" s="460"/>
      <c r="GB275" s="460"/>
      <c r="GC275" s="460"/>
      <c r="GD275" s="460"/>
      <c r="GE275" s="460"/>
      <c r="GF275" s="460"/>
      <c r="GG275" s="460"/>
      <c r="GH275" s="460"/>
      <c r="GI275" s="460"/>
      <c r="GJ275" s="460"/>
      <c r="GK275" s="460"/>
      <c r="GL275" s="460"/>
      <c r="GM275" s="460"/>
      <c r="GN275" s="460"/>
      <c r="GO275" s="460"/>
      <c r="GP275" s="460"/>
      <c r="GQ275" s="460"/>
      <c r="GR275" s="460"/>
      <c r="GS275" s="460"/>
      <c r="GT275" s="460"/>
      <c r="GU275" s="460"/>
      <c r="GV275" s="460"/>
      <c r="GW275" s="460"/>
      <c r="GX275" s="460"/>
      <c r="GY275" s="460"/>
      <c r="GZ275" s="460"/>
      <c r="HA275" s="460"/>
      <c r="HB275" s="460"/>
      <c r="HC275" s="460"/>
      <c r="HD275" s="460"/>
      <c r="HE275" s="460"/>
      <c r="HF275" s="460"/>
      <c r="HG275" s="460"/>
      <c r="HH275" s="460"/>
      <c r="HI275" s="460"/>
      <c r="HJ275" s="460"/>
      <c r="HK275" s="460"/>
      <c r="HL275" s="460"/>
      <c r="HM275" s="460"/>
      <c r="HN275" s="460"/>
      <c r="HO275" s="460"/>
      <c r="HP275" s="460"/>
      <c r="HQ275" s="460"/>
      <c r="HR275" s="460"/>
      <c r="HS275" s="460"/>
      <c r="HT275" s="460"/>
      <c r="HU275" s="460"/>
      <c r="HV275" s="460"/>
      <c r="HW275" s="460"/>
      <c r="HX275" s="460"/>
      <c r="HY275" s="460"/>
      <c r="HZ275" s="460"/>
      <c r="IA275" s="460"/>
      <c r="IB275" s="460"/>
      <c r="IC275" s="460"/>
      <c r="ID275" s="460"/>
      <c r="IE275" s="460"/>
      <c r="IF275" s="460"/>
      <c r="IG275" s="460"/>
      <c r="IH275" s="460"/>
      <c r="II275" s="460"/>
      <c r="IJ275" s="460"/>
      <c r="IK275" s="460"/>
      <c r="IL275" s="460"/>
      <c r="IM275" s="460"/>
      <c r="IN275" s="460"/>
      <c r="IO275" s="460"/>
      <c r="IP275" s="460"/>
      <c r="IQ275" s="460"/>
      <c r="IR275" s="460"/>
      <c r="IS275" s="460"/>
      <c r="IT275" s="460"/>
      <c r="IU275" s="460"/>
      <c r="IV275" s="460"/>
      <c r="IW275" s="460"/>
      <c r="IX275" s="460"/>
      <c r="IY275" s="460"/>
      <c r="IZ275" s="460"/>
      <c r="JA275" s="460"/>
      <c r="JB275" s="460"/>
      <c r="JC275" s="460"/>
      <c r="JD275" s="460"/>
      <c r="JE275" s="460"/>
      <c r="JF275" s="460"/>
      <c r="JG275" s="460"/>
      <c r="JH275" s="460"/>
      <c r="JI275" s="460"/>
      <c r="JJ275" s="460"/>
      <c r="JK275" s="460"/>
      <c r="JL275" s="460"/>
      <c r="JM275" s="460"/>
      <c r="JN275" s="460"/>
      <c r="JO275" s="460"/>
      <c r="JP275" s="460"/>
      <c r="JQ275" s="460"/>
      <c r="JR275" s="460"/>
      <c r="JS275" s="460"/>
      <c r="JT275" s="460"/>
      <c r="JU275" s="460"/>
      <c r="JV275" s="460"/>
      <c r="JW275" s="460"/>
      <c r="JX275" s="460"/>
      <c r="JY275" s="460"/>
      <c r="JZ275" s="460"/>
      <c r="KA275" s="460"/>
      <c r="KB275" s="460"/>
      <c r="KC275" s="460"/>
      <c r="KD275" s="460"/>
      <c r="KE275" s="460"/>
      <c r="KF275" s="460"/>
      <c r="KG275" s="460"/>
      <c r="KH275" s="460"/>
      <c r="KI275" s="460"/>
      <c r="KJ275" s="460"/>
      <c r="KK275" s="460"/>
      <c r="KL275" s="460"/>
      <c r="KM275" s="460"/>
      <c r="KN275" s="460"/>
      <c r="KO275" s="460"/>
      <c r="KP275" s="460"/>
      <c r="KQ275" s="460"/>
      <c r="KR275" s="460"/>
      <c r="KS275" s="460"/>
      <c r="KT275" s="460"/>
      <c r="KU275" s="460"/>
      <c r="KV275" s="460"/>
      <c r="KW275" s="460"/>
      <c r="KX275" s="460"/>
      <c r="KY275" s="460"/>
      <c r="KZ275" s="460"/>
      <c r="LA275" s="460"/>
      <c r="LB275" s="460"/>
      <c r="LC275" s="460"/>
      <c r="LD275" s="460"/>
      <c r="LE275" s="460"/>
      <c r="LF275" s="460"/>
      <c r="LG275" s="460"/>
      <c r="LH275" s="460"/>
      <c r="LI275" s="460"/>
      <c r="LJ275" s="460"/>
      <c r="LK275" s="460"/>
      <c r="LL275" s="460"/>
      <c r="LM275" s="460"/>
      <c r="LN275" s="460"/>
      <c r="LO275" s="460"/>
      <c r="LP275" s="460"/>
      <c r="LQ275" s="460"/>
      <c r="LR275" s="460"/>
      <c r="LS275" s="460"/>
      <c r="LT275" s="460"/>
      <c r="LU275" s="460"/>
      <c r="LV275" s="460"/>
      <c r="LW275" s="460"/>
      <c r="LX275" s="460"/>
      <c r="LY275" s="460"/>
      <c r="LZ275" s="460"/>
      <c r="MA275" s="460"/>
      <c r="MB275" s="460"/>
      <c r="MC275" s="460"/>
      <c r="MD275" s="460"/>
      <c r="ME275" s="460"/>
      <c r="MF275" s="460"/>
      <c r="MG275" s="460"/>
      <c r="MH275" s="460"/>
      <c r="MI275" s="460"/>
      <c r="MJ275" s="460"/>
      <c r="MK275" s="460"/>
      <c r="ML275" s="460"/>
      <c r="MM275" s="460"/>
      <c r="MN275" s="460"/>
      <c r="MO275" s="460"/>
      <c r="MP275" s="460"/>
      <c r="MQ275" s="460"/>
      <c r="MR275" s="460"/>
      <c r="MS275" s="460"/>
      <c r="MT275" s="460"/>
      <c r="MU275" s="460"/>
      <c r="MV275" s="460"/>
      <c r="MW275" s="460"/>
      <c r="MX275" s="460"/>
      <c r="MY275" s="460"/>
      <c r="MZ275" s="460"/>
      <c r="NA275" s="460"/>
      <c r="NB275" s="460"/>
      <c r="NC275" s="460"/>
      <c r="ND275" s="460"/>
      <c r="NE275" s="460"/>
      <c r="NF275" s="460"/>
      <c r="NG275" s="460"/>
      <c r="NH275" s="460"/>
      <c r="NI275" s="460"/>
      <c r="NJ275" s="460"/>
      <c r="NK275" s="460"/>
      <c r="NL275" s="460"/>
      <c r="NM275" s="460"/>
      <c r="NN275" s="460"/>
      <c r="NO275" s="460"/>
      <c r="NP275" s="460"/>
      <c r="NQ275" s="460"/>
      <c r="NR275" s="460"/>
      <c r="NS275" s="460"/>
      <c r="NT275" s="460"/>
      <c r="NU275" s="460"/>
      <c r="NV275" s="460"/>
      <c r="NW275" s="460"/>
      <c r="NX275" s="460"/>
      <c r="NY275" s="460"/>
      <c r="NZ275" s="460"/>
      <c r="OA275" s="460"/>
      <c r="OB275" s="460"/>
      <c r="OC275" s="460"/>
      <c r="OD275" s="460"/>
      <c r="OE275" s="460"/>
      <c r="OF275" s="460"/>
      <c r="OG275" s="460"/>
      <c r="OH275" s="460"/>
      <c r="OI275" s="460"/>
      <c r="OJ275" s="460"/>
      <c r="OK275" s="460"/>
      <c r="OL275" s="460"/>
      <c r="OM275" s="460"/>
      <c r="ON275" s="460"/>
      <c r="OO275" s="460"/>
      <c r="OP275" s="460"/>
      <c r="OQ275" s="460"/>
      <c r="OR275" s="460"/>
      <c r="OS275" s="460"/>
      <c r="OT275" s="460"/>
      <c r="OU275" s="460"/>
      <c r="OV275" s="460"/>
      <c r="OW275" s="460"/>
      <c r="OX275" s="460"/>
      <c r="OY275" s="460"/>
      <c r="OZ275" s="460"/>
      <c r="PA275" s="460"/>
      <c r="PB275" s="460"/>
      <c r="PC275" s="460"/>
      <c r="PD275" s="460"/>
      <c r="PE275" s="460"/>
      <c r="PF275" s="460"/>
      <c r="PG275" s="460"/>
      <c r="PH275" s="460"/>
      <c r="PI275" s="460"/>
      <c r="PJ275" s="460"/>
      <c r="PK275" s="460"/>
      <c r="PL275" s="460"/>
      <c r="PM275" s="460"/>
      <c r="PN275" s="460"/>
      <c r="PO275" s="460"/>
      <c r="PP275" s="460"/>
      <c r="PQ275" s="460"/>
      <c r="PR275" s="460"/>
      <c r="PS275" s="460"/>
      <c r="PT275" s="460"/>
      <c r="PU275" s="460"/>
      <c r="PV275" s="460"/>
      <c r="PW275" s="460"/>
      <c r="PX275" s="460"/>
      <c r="PY275" s="460"/>
      <c r="PZ275" s="460"/>
      <c r="QA275" s="460"/>
      <c r="QB275" s="460"/>
      <c r="QC275" s="460"/>
      <c r="QD275" s="460"/>
      <c r="QE275" s="460"/>
      <c r="QF275" s="460"/>
      <c r="QG275" s="460"/>
      <c r="QH275" s="460"/>
      <c r="QI275" s="460"/>
      <c r="QJ275" s="460"/>
      <c r="QK275" s="460"/>
      <c r="QL275" s="460"/>
      <c r="QM275" s="460"/>
      <c r="QN275" s="460"/>
      <c r="QO275" s="460"/>
      <c r="QP275" s="460"/>
      <c r="QQ275" s="460"/>
      <c r="QR275" s="460"/>
      <c r="QS275" s="460"/>
      <c r="QT275" s="460"/>
      <c r="QU275" s="460"/>
      <c r="QV275" s="460"/>
      <c r="QW275" s="460"/>
      <c r="QX275" s="460"/>
      <c r="QY275" s="460"/>
      <c r="QZ275" s="460"/>
      <c r="RA275" s="460"/>
      <c r="RB275" s="460"/>
      <c r="RC275" s="460"/>
      <c r="RD275" s="460"/>
      <c r="RE275" s="460"/>
      <c r="RF275" s="460"/>
      <c r="RG275" s="460"/>
      <c r="RH275" s="460"/>
      <c r="RI275" s="460"/>
      <c r="RJ275" s="460"/>
      <c r="RK275" s="460"/>
      <c r="RL275" s="460"/>
      <c r="RM275" s="460"/>
      <c r="RN275" s="460"/>
      <c r="RO275" s="460"/>
      <c r="RP275" s="460"/>
      <c r="RQ275" s="460"/>
      <c r="RR275" s="460"/>
      <c r="RS275" s="460"/>
      <c r="RT275" s="460"/>
      <c r="RU275" s="460"/>
      <c r="RV275" s="460"/>
      <c r="RW275" s="460"/>
      <c r="RX275" s="460"/>
      <c r="RY275" s="460"/>
      <c r="RZ275" s="460"/>
      <c r="SA275" s="460"/>
      <c r="SB275" s="460"/>
      <c r="SC275" s="460"/>
      <c r="SD275" s="460"/>
      <c r="SE275" s="460"/>
      <c r="SF275" s="460"/>
      <c r="SG275" s="460"/>
      <c r="SH275" s="460"/>
      <c r="SI275" s="460"/>
      <c r="SJ275" s="460"/>
      <c r="SK275" s="460"/>
      <c r="SL275" s="460"/>
      <c r="SM275" s="460"/>
      <c r="SN275" s="460"/>
      <c r="SO275" s="460"/>
      <c r="SP275" s="460"/>
      <c r="SQ275" s="460"/>
      <c r="SR275" s="460"/>
      <c r="SS275" s="460"/>
      <c r="ST275" s="460"/>
      <c r="SU275" s="460"/>
      <c r="SV275" s="460"/>
      <c r="SW275" s="460"/>
      <c r="SX275" s="460"/>
      <c r="SY275" s="460"/>
      <c r="SZ275" s="460"/>
      <c r="TA275" s="460"/>
      <c r="TB275" s="460"/>
      <c r="TC275" s="460"/>
      <c r="TD275" s="460"/>
      <c r="TE275" s="460"/>
      <c r="TF275" s="460"/>
      <c r="TG275" s="460"/>
      <c r="TH275" s="460"/>
      <c r="TI275" s="460"/>
      <c r="TJ275" s="460"/>
      <c r="TK275" s="460"/>
      <c r="TL275" s="460"/>
      <c r="TM275" s="460"/>
      <c r="TN275" s="460"/>
      <c r="TO275" s="460"/>
      <c r="TP275" s="460"/>
      <c r="TQ275" s="460"/>
      <c r="TR275" s="460"/>
      <c r="TS275" s="460"/>
      <c r="TT275" s="460"/>
      <c r="TU275" s="460"/>
      <c r="TV275" s="460"/>
      <c r="TW275" s="460"/>
      <c r="TX275" s="460"/>
      <c r="TY275" s="460"/>
      <c r="TZ275" s="460"/>
      <c r="UA275" s="460"/>
      <c r="UB275" s="460"/>
      <c r="UC275" s="460"/>
      <c r="UD275" s="460"/>
      <c r="UE275" s="460"/>
      <c r="UF275" s="460"/>
      <c r="UG275" s="460"/>
      <c r="UH275" s="460"/>
      <c r="UI275" s="460"/>
      <c r="UJ275" s="460"/>
      <c r="UK275" s="460"/>
      <c r="UL275" s="460"/>
      <c r="UM275" s="460"/>
      <c r="UN275" s="460"/>
      <c r="UO275" s="460"/>
      <c r="UP275" s="460"/>
      <c r="UQ275" s="460"/>
      <c r="UR275" s="460"/>
      <c r="US275" s="460"/>
      <c r="UT275" s="460"/>
      <c r="UU275" s="460"/>
      <c r="UV275" s="460"/>
      <c r="UW275" s="460"/>
      <c r="UX275" s="460"/>
      <c r="UY275" s="460"/>
      <c r="UZ275" s="460"/>
      <c r="VA275" s="460"/>
      <c r="VB275" s="460"/>
      <c r="VC275" s="460"/>
      <c r="VD275" s="460"/>
      <c r="VE275" s="460"/>
      <c r="VF275" s="460"/>
      <c r="VG275" s="460"/>
      <c r="VH275" s="460"/>
      <c r="VI275" s="460"/>
      <c r="VJ275" s="460"/>
      <c r="VK275" s="460"/>
      <c r="VL275" s="460"/>
      <c r="VM275" s="460"/>
      <c r="VN275" s="460"/>
      <c r="VO275" s="460"/>
      <c r="VP275" s="460"/>
      <c r="VQ275" s="460"/>
      <c r="VR275" s="460"/>
      <c r="VS275" s="460"/>
      <c r="VT275" s="460"/>
      <c r="VU275" s="460"/>
      <c r="VV275" s="460"/>
      <c r="VW275" s="460"/>
      <c r="VX275" s="460"/>
      <c r="VY275" s="460"/>
      <c r="VZ275" s="460"/>
      <c r="WA275" s="460"/>
      <c r="WB275" s="460"/>
      <c r="WC275" s="460"/>
      <c r="WD275" s="460"/>
      <c r="WE275" s="460"/>
      <c r="WF275" s="460"/>
      <c r="WG275" s="460"/>
      <c r="WH275" s="460"/>
      <c r="WI275" s="460"/>
      <c r="WJ275" s="460"/>
      <c r="WK275" s="460"/>
      <c r="WL275" s="460"/>
      <c r="WM275" s="460"/>
      <c r="WN275" s="460"/>
      <c r="WO275" s="460"/>
      <c r="WP275" s="460"/>
      <c r="WQ275" s="460"/>
      <c r="WR275" s="460"/>
      <c r="WS275" s="460"/>
      <c r="WT275" s="460"/>
      <c r="WU275" s="460"/>
      <c r="WV275" s="460"/>
      <c r="WW275" s="460"/>
      <c r="WX275" s="460"/>
      <c r="WY275" s="460"/>
      <c r="WZ275" s="460"/>
      <c r="XA275" s="460"/>
      <c r="XB275" s="460"/>
      <c r="XC275" s="460"/>
      <c r="XD275" s="460"/>
      <c r="XE275" s="460"/>
      <c r="XF275" s="460"/>
      <c r="XG275" s="460"/>
      <c r="XH275" s="460"/>
      <c r="XI275" s="460"/>
      <c r="XJ275" s="460"/>
      <c r="XK275" s="460"/>
      <c r="XL275" s="460"/>
      <c r="XM275" s="460"/>
      <c r="XN275" s="460"/>
      <c r="XO275" s="460"/>
      <c r="XP275" s="460"/>
      <c r="XQ275" s="460"/>
      <c r="XR275" s="460"/>
      <c r="XS275" s="460"/>
      <c r="XT275" s="460"/>
      <c r="XU275" s="460"/>
      <c r="XV275" s="460"/>
      <c r="XW275" s="460"/>
      <c r="XX275" s="460"/>
      <c r="XY275" s="460"/>
      <c r="XZ275" s="460"/>
      <c r="YA275" s="460"/>
      <c r="YB275" s="460"/>
      <c r="YC275" s="460"/>
      <c r="YD275" s="460"/>
      <c r="YE275" s="460"/>
      <c r="YF275" s="460"/>
      <c r="YG275" s="460"/>
      <c r="YH275" s="460"/>
      <c r="YI275" s="460"/>
      <c r="YJ275" s="460"/>
      <c r="YK275" s="460"/>
      <c r="YL275" s="460"/>
      <c r="YM275" s="460"/>
      <c r="YN275" s="460"/>
      <c r="YO275" s="460"/>
      <c r="YP275" s="460"/>
      <c r="YQ275" s="460"/>
      <c r="YR275" s="460"/>
      <c r="YS275" s="460"/>
      <c r="YT275" s="460"/>
      <c r="YU275" s="460"/>
      <c r="YV275" s="460"/>
      <c r="YW275" s="460"/>
      <c r="YX275" s="460"/>
      <c r="YY275" s="460"/>
      <c r="YZ275" s="460"/>
      <c r="ZA275" s="460"/>
      <c r="ZB275" s="460"/>
      <c r="ZC275" s="460"/>
      <c r="ZD275" s="460"/>
      <c r="ZE275" s="460"/>
      <c r="ZF275" s="460"/>
      <c r="ZG275" s="460"/>
      <c r="ZH275" s="460"/>
      <c r="ZI275" s="460"/>
      <c r="ZJ275" s="460"/>
      <c r="ZK275" s="460"/>
      <c r="ZL275" s="460"/>
      <c r="ZM275" s="460"/>
      <c r="ZN275" s="460"/>
      <c r="ZO275" s="460"/>
      <c r="ZP275" s="460"/>
      <c r="ZQ275" s="460"/>
      <c r="ZR275" s="460"/>
      <c r="ZS275" s="460"/>
      <c r="ZT275" s="460"/>
      <c r="ZU275" s="460"/>
      <c r="ZV275" s="460"/>
      <c r="ZW275" s="460"/>
      <c r="ZX275" s="460"/>
      <c r="ZY275" s="460"/>
      <c r="ZZ275" s="460"/>
      <c r="AAA275" s="460"/>
      <c r="AAB275" s="460"/>
      <c r="AAC275" s="460"/>
      <c r="AAD275" s="460"/>
      <c r="AAE275" s="460"/>
      <c r="AAF275" s="460"/>
      <c r="AAG275" s="460"/>
      <c r="AAH275" s="460"/>
      <c r="AAI275" s="460"/>
      <c r="AAJ275" s="460"/>
      <c r="AAK275" s="460"/>
      <c r="AAL275" s="460"/>
      <c r="AAM275" s="460"/>
      <c r="AAN275" s="460"/>
      <c r="AAO275" s="460"/>
      <c r="AAP275" s="460"/>
      <c r="AAQ275" s="460"/>
      <c r="AAR275" s="460"/>
      <c r="AAS275" s="460"/>
      <c r="AAT275" s="460"/>
      <c r="AAU275" s="460"/>
      <c r="AAV275" s="460"/>
      <c r="AAW275" s="460"/>
      <c r="AAX275" s="460"/>
      <c r="AAY275" s="460"/>
      <c r="AAZ275" s="460"/>
      <c r="ABA275" s="460"/>
      <c r="ABB275" s="460"/>
      <c r="ABC275" s="460"/>
      <c r="ABD275" s="460"/>
      <c r="ABE275" s="460"/>
      <c r="ABF275" s="460"/>
      <c r="ABG275" s="460"/>
      <c r="ABH275" s="460"/>
      <c r="ABI275" s="460"/>
      <c r="ABJ275" s="460"/>
      <c r="ABK275" s="460"/>
      <c r="ABL275" s="460"/>
      <c r="ABM275" s="460"/>
      <c r="ABN275" s="460"/>
      <c r="ABO275" s="460"/>
      <c r="ABP275" s="460"/>
      <c r="ABQ275" s="460"/>
      <c r="ABR275" s="460"/>
      <c r="ABS275" s="460"/>
      <c r="ABT275" s="460"/>
      <c r="ABU275" s="460"/>
      <c r="ABV275" s="460"/>
      <c r="ABW275" s="460"/>
      <c r="ABX275" s="460"/>
      <c r="ABY275" s="460"/>
      <c r="ABZ275" s="460"/>
      <c r="ACA275" s="460"/>
      <c r="ACB275" s="460"/>
      <c r="ACC275" s="460"/>
      <c r="ACD275" s="460"/>
      <c r="ACE275" s="460"/>
      <c r="ACF275" s="460"/>
      <c r="ACG275" s="460"/>
      <c r="ACH275" s="460"/>
      <c r="ACI275" s="460"/>
      <c r="ACJ275" s="460"/>
      <c r="ACK275" s="460"/>
      <c r="ACL275" s="460"/>
      <c r="ACM275" s="460"/>
      <c r="ACN275" s="460"/>
      <c r="ACO275" s="460"/>
      <c r="ACP275" s="460"/>
      <c r="ACQ275" s="460"/>
      <c r="ACR275" s="460"/>
      <c r="ACS275" s="460"/>
      <c r="ACT275" s="460"/>
      <c r="ACU275" s="460"/>
      <c r="ACV275" s="460"/>
      <c r="ACW275" s="460"/>
      <c r="ACX275" s="460"/>
      <c r="ACY275" s="460"/>
      <c r="ACZ275" s="460"/>
      <c r="ADA275" s="460"/>
      <c r="ADB275" s="460"/>
      <c r="ADC275" s="460"/>
      <c r="ADD275" s="460"/>
      <c r="ADE275" s="460"/>
      <c r="ADF275" s="460"/>
      <c r="ADG275" s="460"/>
      <c r="ADH275" s="460"/>
      <c r="ADI275" s="460"/>
      <c r="ADJ275" s="460"/>
      <c r="ADK275" s="460"/>
      <c r="ADL275" s="460"/>
      <c r="ADM275" s="460"/>
      <c r="ADN275" s="460"/>
      <c r="ADO275" s="460"/>
      <c r="ADP275" s="460"/>
      <c r="ADQ275" s="460"/>
      <c r="ADR275" s="460"/>
      <c r="ADS275" s="460"/>
      <c r="ADT275" s="460"/>
      <c r="ADU275" s="460"/>
      <c r="ADV275" s="460"/>
      <c r="ADW275" s="460"/>
      <c r="ADX275" s="460"/>
      <c r="ADY275" s="460"/>
      <c r="ADZ275" s="460"/>
      <c r="AEA275" s="460"/>
      <c r="AEB275" s="460"/>
      <c r="AEC275" s="460"/>
      <c r="AED275" s="460"/>
      <c r="AEE275" s="460"/>
      <c r="AEF275" s="460"/>
      <c r="AEG275" s="460"/>
      <c r="AEH275" s="460"/>
      <c r="AEI275" s="460"/>
      <c r="AEJ275" s="460"/>
      <c r="AEK275" s="460"/>
      <c r="AEL275" s="460"/>
      <c r="AEM275" s="460"/>
      <c r="AEN275" s="460"/>
      <c r="AEO275" s="460"/>
      <c r="AEP275" s="460"/>
      <c r="AEQ275" s="460"/>
      <c r="AER275" s="460"/>
      <c r="AES275" s="460"/>
      <c r="AET275" s="460"/>
      <c r="AEU275" s="460"/>
      <c r="AEV275" s="460"/>
      <c r="AEW275" s="460"/>
      <c r="AEX275" s="460"/>
      <c r="AEY275" s="460"/>
      <c r="AEZ275" s="460"/>
      <c r="AFA275" s="460"/>
      <c r="AFB275" s="460"/>
      <c r="AFC275" s="460"/>
      <c r="AFD275" s="460"/>
      <c r="AFE275" s="460"/>
      <c r="AFF275" s="460"/>
      <c r="AFG275" s="460"/>
      <c r="AFH275" s="460"/>
      <c r="AFI275" s="460"/>
      <c r="AFJ275" s="460"/>
      <c r="AFK275" s="460"/>
      <c r="AFL275" s="460"/>
      <c r="AFM275" s="460"/>
      <c r="AFN275" s="460"/>
      <c r="AFO275" s="460"/>
      <c r="AFP275" s="460"/>
      <c r="AFQ275" s="460"/>
      <c r="AFR275" s="460"/>
      <c r="AFS275" s="460"/>
      <c r="AFT275" s="460"/>
      <c r="AFU275" s="460"/>
      <c r="AFV275" s="460"/>
      <c r="AFW275" s="460"/>
      <c r="AFX275" s="460"/>
      <c r="AFY275" s="460"/>
      <c r="AFZ275" s="460"/>
      <c r="AGA275" s="460"/>
      <c r="AGB275" s="460"/>
      <c r="AGC275" s="460"/>
      <c r="AGD275" s="460"/>
      <c r="AGE275" s="460"/>
      <c r="AGF275" s="460"/>
      <c r="AGG275" s="460"/>
      <c r="AGH275" s="460"/>
      <c r="AGI275" s="460"/>
      <c r="AGJ275" s="460"/>
      <c r="AGK275" s="460"/>
      <c r="AGL275" s="460"/>
      <c r="AGM275" s="460"/>
      <c r="AGN275" s="460"/>
      <c r="AGO275" s="460"/>
      <c r="AGP275" s="460"/>
      <c r="AGQ275" s="460"/>
      <c r="AGR275" s="460"/>
      <c r="AGS275" s="460"/>
      <c r="AGT275" s="460"/>
      <c r="AGU275" s="460"/>
      <c r="AGV275" s="460"/>
      <c r="AGW275" s="460"/>
      <c r="AGX275" s="460"/>
      <c r="AGY275" s="460"/>
      <c r="AGZ275" s="460"/>
      <c r="AHA275" s="460"/>
      <c r="AHB275" s="460"/>
      <c r="AHC275" s="460"/>
      <c r="AHD275" s="460"/>
      <c r="AHE275" s="460"/>
      <c r="AHF275" s="460"/>
      <c r="AHG275" s="460"/>
      <c r="AHH275" s="460"/>
      <c r="AHI275" s="460"/>
      <c r="AHJ275" s="460"/>
      <c r="AHK275" s="460"/>
      <c r="AHL275" s="460"/>
      <c r="AHM275" s="460"/>
      <c r="AHN275" s="460"/>
      <c r="AHO275" s="460"/>
      <c r="AHP275" s="460"/>
      <c r="AHQ275" s="460"/>
      <c r="AHR275" s="460"/>
      <c r="AHS275" s="460"/>
      <c r="AHT275" s="460"/>
      <c r="AHU275" s="460"/>
      <c r="AHV275" s="460"/>
      <c r="AHW275" s="460"/>
      <c r="AHX275" s="460"/>
      <c r="AHY275" s="460"/>
      <c r="AHZ275" s="460"/>
      <c r="AIA275" s="460"/>
      <c r="AIB275" s="460"/>
      <c r="AIC275" s="460"/>
      <c r="AID275" s="460"/>
      <c r="AIE275" s="460"/>
      <c r="AIF275" s="460"/>
      <c r="AIG275" s="460"/>
      <c r="AIH275" s="460"/>
      <c r="AII275" s="460"/>
      <c r="AIJ275" s="460"/>
      <c r="AIK275" s="460"/>
      <c r="AIL275" s="460"/>
      <c r="AIM275" s="460"/>
      <c r="AIN275" s="460"/>
      <c r="AIO275" s="460"/>
      <c r="AIP275" s="460"/>
      <c r="AIQ275" s="460"/>
      <c r="AIR275" s="460"/>
      <c r="AIS275" s="460"/>
      <c r="AIT275" s="460"/>
      <c r="AIU275" s="460"/>
      <c r="AIV275" s="460"/>
      <c r="AIW275" s="460"/>
      <c r="AIX275" s="460"/>
      <c r="AIY275" s="460"/>
      <c r="AIZ275" s="460"/>
      <c r="AJA275" s="460"/>
      <c r="AJB275" s="460"/>
      <c r="AJC275" s="460"/>
      <c r="AJD275" s="460"/>
      <c r="AJE275" s="460"/>
      <c r="AJF275" s="460"/>
      <c r="AJG275" s="460"/>
      <c r="AJH275" s="460"/>
      <c r="AJI275" s="460"/>
      <c r="AJJ275" s="460"/>
      <c r="AJK275" s="460"/>
      <c r="AJL275" s="460"/>
      <c r="AJM275" s="460"/>
      <c r="AJN275" s="460"/>
      <c r="AJO275" s="460"/>
      <c r="AJP275" s="460"/>
      <c r="AJQ275" s="460"/>
      <c r="AJR275" s="460"/>
      <c r="AJS275" s="460"/>
      <c r="AJT275" s="460"/>
      <c r="AJU275" s="460"/>
      <c r="AJV275" s="460"/>
      <c r="AJW275" s="460"/>
      <c r="AJX275" s="460"/>
      <c r="AJY275" s="460"/>
      <c r="AJZ275" s="460"/>
      <c r="AKA275" s="460"/>
      <c r="AKB275" s="460"/>
      <c r="AKC275" s="460"/>
      <c r="AKD275" s="460"/>
      <c r="AKE275" s="460"/>
      <c r="AKF275" s="460"/>
      <c r="AKG275" s="460"/>
      <c r="AKH275" s="460"/>
      <c r="AKI275" s="460"/>
      <c r="AKJ275" s="460"/>
      <c r="AKK275" s="460"/>
      <c r="AKL275" s="460"/>
      <c r="AKM275" s="460"/>
      <c r="AKN275" s="460"/>
      <c r="AKO275" s="460"/>
      <c r="AKP275" s="460"/>
      <c r="AKQ275" s="460"/>
      <c r="AKR275" s="460"/>
      <c r="AKS275" s="460"/>
      <c r="AKT275" s="460"/>
      <c r="AKU275" s="460"/>
      <c r="AKV275" s="460"/>
      <c r="AKW275" s="460"/>
      <c r="AKX275" s="460"/>
      <c r="AKY275" s="460"/>
      <c r="AKZ275" s="460"/>
      <c r="ALA275" s="460"/>
      <c r="ALB275" s="460"/>
      <c r="ALC275" s="460"/>
      <c r="ALD275" s="460"/>
      <c r="ALE275" s="460"/>
      <c r="ALF275" s="460"/>
      <c r="ALG275" s="460"/>
      <c r="ALH275" s="460"/>
      <c r="ALI275" s="460"/>
      <c r="ALJ275" s="460"/>
      <c r="ALK275" s="460"/>
      <c r="ALL275" s="460"/>
      <c r="ALM275" s="460"/>
      <c r="ALN275" s="460"/>
      <c r="ALO275" s="460"/>
      <c r="ALP275" s="460"/>
      <c r="ALQ275" s="460"/>
      <c r="ALR275" s="460"/>
      <c r="ALS275" s="460"/>
      <c r="ALT275" s="460"/>
      <c r="ALU275" s="460"/>
      <c r="ALV275" s="460"/>
      <c r="ALW275" s="460"/>
      <c r="ALX275" s="460"/>
      <c r="ALY275" s="460"/>
      <c r="ALZ275" s="460"/>
      <c r="AMA275" s="460"/>
      <c r="AMB275" s="460"/>
      <c r="AMC275" s="460"/>
      <c r="AMD275" s="460"/>
      <c r="AME275" s="460"/>
      <c r="AMF275" s="460"/>
      <c r="AMG275" s="460"/>
      <c r="AMH275" s="460"/>
      <c r="AMI275" s="460"/>
      <c r="AMJ275" s="460"/>
      <c r="AMK275" s="460"/>
      <c r="AML275" s="460"/>
      <c r="AMM275" s="460"/>
      <c r="AMN275" s="460"/>
      <c r="AMO275" s="460"/>
      <c r="AMP275" s="460"/>
      <c r="AMQ275" s="460"/>
      <c r="AMR275" s="460"/>
      <c r="AMS275" s="460"/>
      <c r="AMT275" s="460"/>
      <c r="AMU275" s="460"/>
      <c r="AMV275" s="460"/>
      <c r="AMW275" s="460"/>
      <c r="AMX275" s="460"/>
      <c r="AMY275" s="460"/>
      <c r="AMZ275" s="460"/>
      <c r="ANA275" s="460"/>
      <c r="ANB275" s="460"/>
      <c r="ANC275" s="460"/>
      <c r="AND275" s="460"/>
      <c r="ANE275" s="460"/>
      <c r="ANF275" s="460"/>
      <c r="ANG275" s="460"/>
      <c r="ANH275" s="460"/>
      <c r="ANI275" s="460"/>
      <c r="ANJ275" s="460"/>
      <c r="ANK275" s="460"/>
      <c r="ANL275" s="460"/>
      <c r="ANM275" s="460"/>
      <c r="ANN275" s="460"/>
      <c r="ANO275" s="460"/>
      <c r="ANP275" s="460"/>
      <c r="ANQ275" s="460"/>
      <c r="ANR275" s="460"/>
      <c r="ANS275" s="460"/>
      <c r="ANT275" s="460"/>
      <c r="ANU275" s="460"/>
      <c r="ANV275" s="460"/>
      <c r="ANW275" s="460"/>
      <c r="ANX275" s="460"/>
      <c r="ANY275" s="460"/>
      <c r="ANZ275" s="460"/>
      <c r="AOA275" s="460"/>
      <c r="AOB275" s="460"/>
      <c r="AOC275" s="460"/>
      <c r="AOD275" s="460"/>
      <c r="AOE275" s="460"/>
      <c r="AOF275" s="460"/>
      <c r="AOG275" s="460"/>
      <c r="AOH275" s="460"/>
      <c r="AOI275" s="460"/>
      <c r="AOJ275" s="460"/>
      <c r="AOK275" s="460"/>
      <c r="AOL275" s="460"/>
      <c r="AOM275" s="460"/>
      <c r="AON275" s="460"/>
      <c r="AOO275" s="460"/>
      <c r="AOP275" s="460"/>
      <c r="AOQ275" s="460"/>
      <c r="AOR275" s="460"/>
      <c r="AOS275" s="460"/>
      <c r="AOT275" s="460"/>
      <c r="AOU275" s="460"/>
      <c r="AOV275" s="460"/>
      <c r="AOW275" s="460"/>
      <c r="AOX275" s="460"/>
      <c r="AOY275" s="460"/>
      <c r="AOZ275" s="460"/>
      <c r="APA275" s="460"/>
      <c r="APB275" s="460"/>
      <c r="APC275" s="460"/>
      <c r="APD275" s="460"/>
      <c r="APE275" s="460"/>
      <c r="APF275" s="460"/>
      <c r="APG275" s="460"/>
      <c r="APH275" s="460"/>
      <c r="API275" s="460"/>
      <c r="APJ275" s="460"/>
      <c r="APK275" s="460"/>
      <c r="APL275" s="460"/>
      <c r="APM275" s="460"/>
      <c r="APN275" s="460"/>
      <c r="APO275" s="460"/>
      <c r="APP275" s="460"/>
      <c r="APQ275" s="460"/>
      <c r="APR275" s="460"/>
      <c r="APS275" s="460"/>
      <c r="APT275" s="460"/>
      <c r="APU275" s="460"/>
      <c r="APV275" s="460"/>
      <c r="APW275" s="460"/>
      <c r="APX275" s="460"/>
      <c r="APY275" s="460"/>
      <c r="APZ275" s="460"/>
      <c r="AQA275" s="460"/>
      <c r="AQB275" s="460"/>
      <c r="AQC275" s="460"/>
      <c r="AQD275" s="460"/>
      <c r="AQE275" s="460"/>
      <c r="AQF275" s="460"/>
      <c r="AQG275" s="460"/>
      <c r="AQH275" s="460"/>
      <c r="AQI275" s="460"/>
      <c r="AQJ275" s="460"/>
      <c r="AQK275" s="460"/>
      <c r="AQL275" s="460"/>
      <c r="AQM275" s="460"/>
      <c r="AQN275" s="460"/>
      <c r="AQO275" s="460"/>
      <c r="AQP275" s="460"/>
      <c r="AQQ275" s="460"/>
      <c r="AQR275" s="460"/>
      <c r="AQS275" s="460"/>
      <c r="AQT275" s="460"/>
      <c r="AQU275" s="460"/>
      <c r="AQV275" s="460"/>
      <c r="AQW275" s="460"/>
      <c r="AQX275" s="460"/>
      <c r="AQY275" s="460"/>
      <c r="AQZ275" s="460"/>
      <c r="ARA275" s="460"/>
      <c r="ARB275" s="460"/>
      <c r="ARC275" s="460"/>
      <c r="ARD275" s="460"/>
      <c r="ARE275" s="460"/>
      <c r="ARF275" s="460"/>
      <c r="ARG275" s="460"/>
      <c r="ARH275" s="460"/>
      <c r="ARI275" s="460"/>
      <c r="ARJ275" s="460"/>
      <c r="ARK275" s="460"/>
      <c r="ARL275" s="460"/>
      <c r="ARM275" s="460"/>
      <c r="ARN275" s="460"/>
      <c r="ARO275" s="460"/>
      <c r="ARP275" s="460"/>
      <c r="ARQ275" s="460"/>
      <c r="ARR275" s="460"/>
      <c r="ARS275" s="460"/>
      <c r="ART275" s="460"/>
      <c r="ARU275" s="460"/>
      <c r="ARV275" s="460"/>
      <c r="ARW275" s="460"/>
      <c r="ARX275" s="460"/>
      <c r="ARY275" s="460"/>
      <c r="ARZ275" s="460"/>
      <c r="ASA275" s="460"/>
      <c r="ASB275" s="460"/>
      <c r="ASC275" s="460"/>
      <c r="ASD275" s="460"/>
      <c r="ASE275" s="460"/>
      <c r="ASF275" s="460"/>
      <c r="ASG275" s="460"/>
      <c r="ASH275" s="460"/>
      <c r="ASI275" s="460"/>
      <c r="ASJ275" s="460"/>
      <c r="ASK275" s="460"/>
      <c r="ASL275" s="460"/>
      <c r="ASM275" s="460"/>
      <c r="ASN275" s="460"/>
      <c r="ASO275" s="460"/>
      <c r="ASP275" s="460"/>
      <c r="ASQ275" s="460"/>
      <c r="ASR275" s="460"/>
      <c r="ASS275" s="460"/>
      <c r="AST275" s="460"/>
      <c r="ASU275" s="460"/>
      <c r="ASV275" s="460"/>
      <c r="ASW275" s="460"/>
      <c r="ASX275" s="460"/>
      <c r="ASY275" s="460"/>
      <c r="ASZ275" s="460"/>
      <c r="ATA275" s="460"/>
      <c r="ATB275" s="460"/>
      <c r="ATC275" s="460"/>
      <c r="ATD275" s="460"/>
      <c r="ATE275" s="460"/>
      <c r="ATF275" s="460"/>
      <c r="ATG275" s="460"/>
      <c r="ATH275" s="460"/>
      <c r="ATI275" s="460"/>
      <c r="ATJ275" s="460"/>
      <c r="ATK275" s="460"/>
      <c r="ATL275" s="460"/>
      <c r="ATM275" s="460"/>
      <c r="ATN275" s="460"/>
      <c r="ATO275" s="460"/>
      <c r="ATP275" s="460"/>
      <c r="ATQ275" s="460"/>
      <c r="ATR275" s="460"/>
      <c r="ATS275" s="460"/>
      <c r="ATT275" s="460"/>
      <c r="ATU275" s="460"/>
      <c r="ATV275" s="460"/>
      <c r="ATW275" s="460"/>
      <c r="ATX275" s="460"/>
      <c r="ATY275" s="460"/>
      <c r="ATZ275" s="460"/>
      <c r="AUA275" s="460"/>
      <c r="AUB275" s="460"/>
      <c r="AUC275" s="460"/>
      <c r="AUD275" s="460"/>
      <c r="AUE275" s="460"/>
      <c r="AUF275" s="460"/>
      <c r="AUG275" s="460"/>
      <c r="AUH275" s="460"/>
      <c r="AUI275" s="460"/>
      <c r="AUJ275" s="460"/>
      <c r="AUK275" s="460"/>
      <c r="AUL275" s="460"/>
      <c r="AUM275" s="460"/>
      <c r="AUN275" s="460"/>
      <c r="AUO275" s="460"/>
      <c r="AUP275" s="460"/>
      <c r="AUQ275" s="460"/>
      <c r="AUR275" s="460"/>
      <c r="AUS275" s="460"/>
      <c r="AUT275" s="460"/>
      <c r="AUU275" s="460"/>
      <c r="AUV275" s="460"/>
      <c r="AUW275" s="460"/>
      <c r="AUX275" s="460"/>
      <c r="AUY275" s="460"/>
      <c r="AUZ275" s="460"/>
      <c r="AVA275" s="460"/>
      <c r="AVB275" s="460"/>
      <c r="AVC275" s="460"/>
      <c r="AVD275" s="460"/>
      <c r="AVE275" s="460"/>
      <c r="AVF275" s="460"/>
      <c r="AVG275" s="460"/>
      <c r="AVH275" s="460"/>
      <c r="AVI275" s="460"/>
      <c r="AVJ275" s="460"/>
      <c r="AVK275" s="460"/>
      <c r="AVL275" s="460"/>
      <c r="AVM275" s="460"/>
      <c r="AVN275" s="460"/>
      <c r="AVO275" s="460"/>
      <c r="AVP275" s="460"/>
      <c r="AVQ275" s="460"/>
      <c r="AVR275" s="460"/>
      <c r="AVS275" s="460"/>
      <c r="AVT275" s="460"/>
      <c r="AVU275" s="460"/>
      <c r="AVV275" s="460"/>
      <c r="AVW275" s="460"/>
      <c r="AVX275" s="460"/>
      <c r="AVY275" s="460"/>
      <c r="AVZ275" s="460"/>
      <c r="AWA275" s="460"/>
      <c r="AWB275" s="460"/>
      <c r="AWC275" s="460"/>
      <c r="AWD275" s="460"/>
      <c r="AWE275" s="460"/>
      <c r="AWF275" s="460"/>
      <c r="AWG275" s="460"/>
      <c r="AWH275" s="460"/>
      <c r="AWI275" s="460"/>
      <c r="AWJ275" s="460"/>
      <c r="AWK275" s="460"/>
      <c r="AWL275" s="460"/>
      <c r="AWM275" s="460"/>
      <c r="AWN275" s="460"/>
      <c r="AWO275" s="460"/>
      <c r="AWP275" s="460"/>
      <c r="AWQ275" s="460"/>
      <c r="AWR275" s="460"/>
      <c r="AWS275" s="460"/>
      <c r="AWT275" s="460"/>
      <c r="AWU275" s="460"/>
      <c r="AWV275" s="460"/>
      <c r="AWW275" s="460"/>
      <c r="AWX275" s="460"/>
      <c r="AWY275" s="460"/>
      <c r="AWZ275" s="460"/>
      <c r="AXA275" s="460"/>
      <c r="AXB275" s="460"/>
      <c r="AXC275" s="460"/>
      <c r="AXD275" s="460"/>
      <c r="AXE275" s="460"/>
      <c r="AXF275" s="460"/>
      <c r="AXG275" s="460"/>
      <c r="AXH275" s="460"/>
      <c r="AXI275" s="460"/>
      <c r="AXJ275" s="460"/>
      <c r="AXK275" s="460"/>
      <c r="AXL275" s="460"/>
      <c r="AXM275" s="460"/>
      <c r="AXN275" s="460"/>
      <c r="AXO275" s="460"/>
      <c r="AXP275" s="460"/>
      <c r="AXQ275" s="460"/>
      <c r="AXR275" s="460"/>
      <c r="AXS275" s="460"/>
      <c r="AXT275" s="460"/>
      <c r="AXU275" s="460"/>
      <c r="AXV275" s="460"/>
      <c r="AXW275" s="460"/>
      <c r="AXX275" s="460"/>
      <c r="AXY275" s="460"/>
      <c r="AXZ275" s="460"/>
      <c r="AYA275" s="460"/>
      <c r="AYB275" s="460"/>
      <c r="AYC275" s="460"/>
      <c r="AYD275" s="460"/>
      <c r="AYE275" s="460"/>
      <c r="AYF275" s="460"/>
      <c r="AYG275" s="460"/>
      <c r="AYH275" s="460"/>
      <c r="AYI275" s="460"/>
      <c r="AYJ275" s="460"/>
      <c r="AYK275" s="460"/>
      <c r="AYL275" s="460"/>
      <c r="AYM275" s="460"/>
      <c r="AYN275" s="460"/>
      <c r="AYO275" s="460"/>
      <c r="AYP275" s="460"/>
      <c r="AYQ275" s="460"/>
      <c r="AYR275" s="460"/>
      <c r="AYS275" s="460"/>
      <c r="AYT275" s="460"/>
      <c r="AYU275" s="460"/>
      <c r="AYV275" s="460"/>
      <c r="AYW275" s="460"/>
      <c r="AYX275" s="460"/>
      <c r="AYY275" s="460"/>
      <c r="AYZ275" s="460"/>
      <c r="AZA275" s="460"/>
      <c r="AZB275" s="460"/>
      <c r="AZC275" s="460"/>
      <c r="AZD275" s="460"/>
      <c r="AZE275" s="460"/>
      <c r="AZF275" s="460"/>
      <c r="AZG275" s="460"/>
      <c r="AZH275" s="460"/>
      <c r="AZI275" s="460"/>
      <c r="AZJ275" s="460"/>
      <c r="AZK275" s="460"/>
      <c r="AZL275" s="460"/>
      <c r="AZM275" s="460"/>
      <c r="AZN275" s="460"/>
      <c r="AZO275" s="460"/>
      <c r="AZP275" s="460"/>
      <c r="AZQ275" s="460"/>
      <c r="AZR275" s="460"/>
      <c r="AZS275" s="460"/>
      <c r="AZT275" s="460"/>
      <c r="AZU275" s="460"/>
      <c r="AZV275" s="460"/>
      <c r="AZW275" s="460"/>
      <c r="AZX275" s="460"/>
      <c r="AZY275" s="460"/>
      <c r="AZZ275" s="460"/>
      <c r="BAA275" s="460"/>
      <c r="BAB275" s="460"/>
      <c r="BAC275" s="460"/>
      <c r="BAD275" s="460"/>
      <c r="BAE275" s="460"/>
      <c r="BAF275" s="460"/>
      <c r="BAG275" s="460"/>
      <c r="BAH275" s="460"/>
      <c r="BAI275" s="460"/>
      <c r="BAJ275" s="460"/>
      <c r="BAK275" s="460"/>
      <c r="BAL275" s="460"/>
      <c r="BAM275" s="460"/>
      <c r="BAN275" s="460"/>
      <c r="BAO275" s="460"/>
      <c r="BAP275" s="460"/>
      <c r="BAQ275" s="460"/>
      <c r="BAR275" s="460"/>
      <c r="BAS275" s="460"/>
      <c r="BAT275" s="460"/>
      <c r="BAU275" s="460"/>
      <c r="BAV275" s="460"/>
      <c r="BAW275" s="460"/>
      <c r="BAX275" s="460"/>
      <c r="BAY275" s="460"/>
      <c r="BAZ275" s="460"/>
      <c r="BBA275" s="460"/>
      <c r="BBB275" s="460"/>
      <c r="BBC275" s="460"/>
      <c r="BBD275" s="460"/>
      <c r="BBE275" s="460"/>
      <c r="BBF275" s="460"/>
      <c r="BBG275" s="460"/>
      <c r="BBH275" s="460"/>
      <c r="BBI275" s="460"/>
      <c r="BBJ275" s="460"/>
      <c r="BBK275" s="460"/>
      <c r="BBL275" s="460"/>
      <c r="BBM275" s="460"/>
      <c r="BBN275" s="460"/>
      <c r="BBO275" s="460"/>
      <c r="BBP275" s="460"/>
      <c r="BBQ275" s="460"/>
      <c r="BBR275" s="460"/>
      <c r="BBS275" s="460"/>
      <c r="BBT275" s="460"/>
      <c r="BBU275" s="460"/>
      <c r="BBV275" s="460"/>
      <c r="BBW275" s="460"/>
      <c r="BBX275" s="460"/>
      <c r="BBY275" s="460"/>
      <c r="BBZ275" s="460"/>
      <c r="BCA275" s="460"/>
      <c r="BCB275" s="460"/>
      <c r="BCC275" s="460"/>
      <c r="BCD275" s="460"/>
      <c r="BCE275" s="460"/>
      <c r="BCF275" s="460"/>
      <c r="BCG275" s="460"/>
      <c r="BCH275" s="460"/>
      <c r="BCI275" s="460"/>
      <c r="BCJ275" s="460"/>
      <c r="BCK275" s="460"/>
      <c r="BCL275" s="460"/>
      <c r="BCM275" s="460"/>
      <c r="BCN275" s="460"/>
      <c r="BCO275" s="460"/>
      <c r="BCP275" s="460"/>
      <c r="BCQ275" s="460"/>
      <c r="BCR275" s="460"/>
      <c r="BCS275" s="460"/>
      <c r="BCT275" s="460"/>
      <c r="BCU275" s="460"/>
      <c r="BCV275" s="460"/>
      <c r="BCW275" s="460"/>
      <c r="BCX275" s="460"/>
      <c r="BCY275" s="460"/>
      <c r="BCZ275" s="460"/>
      <c r="BDA275" s="460"/>
      <c r="BDB275" s="460"/>
      <c r="BDC275" s="460"/>
      <c r="BDD275" s="460"/>
      <c r="BDE275" s="460"/>
      <c r="BDF275" s="460"/>
      <c r="BDG275" s="460"/>
      <c r="BDH275" s="460"/>
      <c r="BDI275" s="460"/>
      <c r="BDJ275" s="460"/>
      <c r="BDK275" s="460"/>
      <c r="BDL275" s="460"/>
      <c r="BDM275" s="460"/>
      <c r="BDN275" s="460"/>
      <c r="BDO275" s="460"/>
      <c r="BDP275" s="460"/>
      <c r="BDQ275" s="460"/>
      <c r="BDR275" s="460"/>
      <c r="BDS275" s="460"/>
      <c r="BDT275" s="460"/>
      <c r="BDU275" s="460"/>
      <c r="BDV275" s="460"/>
      <c r="BDW275" s="460"/>
      <c r="BDX275" s="460"/>
      <c r="BDY275" s="460"/>
      <c r="BDZ275" s="460"/>
      <c r="BEA275" s="460"/>
      <c r="BEB275" s="460"/>
      <c r="BEC275" s="460"/>
      <c r="BED275" s="460"/>
      <c r="BEE275" s="460"/>
      <c r="BEF275" s="460"/>
      <c r="BEG275" s="460"/>
      <c r="BEH275" s="460"/>
      <c r="BEI275" s="460"/>
      <c r="BEJ275" s="460"/>
      <c r="BEK275" s="460"/>
      <c r="BEL275" s="460"/>
      <c r="BEM275" s="460"/>
      <c r="BEN275" s="460"/>
      <c r="BEO275" s="460"/>
      <c r="BEP275" s="460"/>
      <c r="BEQ275" s="460"/>
      <c r="BER275" s="460"/>
      <c r="BES275" s="460"/>
      <c r="BET275" s="460"/>
      <c r="BEU275" s="460"/>
      <c r="BEV275" s="460"/>
      <c r="BEW275" s="460"/>
      <c r="BEX275" s="460"/>
      <c r="BEY275" s="460"/>
      <c r="BEZ275" s="460"/>
      <c r="BFA275" s="460"/>
      <c r="BFB275" s="460"/>
      <c r="BFC275" s="460"/>
      <c r="BFD275" s="460"/>
      <c r="BFE275" s="460"/>
      <c r="BFF275" s="460"/>
      <c r="BFG275" s="460"/>
      <c r="BFH275" s="460"/>
      <c r="BFI275" s="460"/>
      <c r="BFJ275" s="460"/>
      <c r="BFK275" s="460"/>
      <c r="BFL275" s="460"/>
      <c r="BFM275" s="460"/>
      <c r="BFN275" s="460"/>
      <c r="BFO275" s="460"/>
      <c r="BFP275" s="460"/>
      <c r="BFQ275" s="460"/>
      <c r="BFR275" s="460"/>
      <c r="BFS275" s="460"/>
      <c r="BFT275" s="460"/>
      <c r="BFU275" s="460"/>
      <c r="BFV275" s="460"/>
      <c r="BFW275" s="460"/>
      <c r="BFX275" s="460"/>
      <c r="BFY275" s="460"/>
      <c r="BFZ275" s="460"/>
      <c r="BGA275" s="460"/>
      <c r="BGB275" s="460"/>
      <c r="BGC275" s="460"/>
      <c r="BGD275" s="460"/>
      <c r="BGE275" s="460"/>
      <c r="BGF275" s="460"/>
      <c r="BGG275" s="460"/>
      <c r="BGH275" s="460"/>
      <c r="BGI275" s="460"/>
      <c r="BGJ275" s="460"/>
      <c r="BGK275" s="460"/>
      <c r="BGL275" s="460"/>
      <c r="BGM275" s="460"/>
      <c r="BGN275" s="460"/>
      <c r="BGO275" s="460"/>
      <c r="BGP275" s="460"/>
      <c r="BGQ275" s="460"/>
      <c r="BGR275" s="460"/>
      <c r="BGS275" s="460"/>
      <c r="BGT275" s="460"/>
      <c r="BGU275" s="460"/>
      <c r="BGV275" s="460"/>
      <c r="BGW275" s="460"/>
      <c r="BGX275" s="460"/>
      <c r="BGY275" s="460"/>
      <c r="BGZ275" s="460"/>
      <c r="BHA275" s="460"/>
      <c r="BHB275" s="460"/>
      <c r="BHC275" s="460"/>
      <c r="BHD275" s="460"/>
      <c r="BHE275" s="460"/>
      <c r="BHF275" s="460"/>
      <c r="BHG275" s="460"/>
      <c r="BHH275" s="460"/>
      <c r="BHI275" s="460"/>
      <c r="BHJ275" s="460"/>
      <c r="BHK275" s="460"/>
      <c r="BHL275" s="460"/>
      <c r="BHM275" s="460"/>
      <c r="BHN275" s="460"/>
      <c r="BHO275" s="460"/>
      <c r="BHP275" s="460"/>
      <c r="BHQ275" s="460"/>
      <c r="BHR275" s="460"/>
      <c r="BHS275" s="460"/>
      <c r="BHT275" s="460"/>
      <c r="BHU275" s="460"/>
      <c r="BHV275" s="460"/>
      <c r="BHW275" s="460"/>
      <c r="BHX275" s="460"/>
      <c r="BHY275" s="460"/>
      <c r="BHZ275" s="460"/>
      <c r="BIA275" s="460"/>
      <c r="BIB275" s="460"/>
      <c r="BIC275" s="460"/>
      <c r="BID275" s="460"/>
      <c r="BIE275" s="460"/>
      <c r="BIF275" s="460"/>
      <c r="BIG275" s="460"/>
      <c r="BIH275" s="460"/>
      <c r="BII275" s="460"/>
      <c r="BIJ275" s="460"/>
      <c r="BIK275" s="460"/>
      <c r="BIL275" s="460"/>
      <c r="BIM275" s="460"/>
      <c r="BIN275" s="460"/>
      <c r="BIO275" s="460"/>
      <c r="BIP275" s="460"/>
      <c r="BIQ275" s="460"/>
      <c r="BIR275" s="460"/>
      <c r="BIS275" s="460"/>
      <c r="BIT275" s="460"/>
      <c r="BIU275" s="460"/>
      <c r="BIV275" s="460"/>
      <c r="BIW275" s="460"/>
      <c r="BIX275" s="460"/>
      <c r="BIY275" s="460"/>
      <c r="BIZ275" s="460"/>
      <c r="BJA275" s="460"/>
      <c r="BJB275" s="460"/>
      <c r="BJC275" s="460"/>
      <c r="BJD275" s="460"/>
      <c r="BJE275" s="460"/>
      <c r="BJF275" s="460"/>
      <c r="BJG275" s="460"/>
      <c r="BJH275" s="460"/>
      <c r="BJI275" s="460"/>
      <c r="BJJ275" s="460"/>
      <c r="BJK275" s="460"/>
      <c r="BJL275" s="460"/>
      <c r="BJM275" s="460"/>
      <c r="BJN275" s="460"/>
      <c r="BJO275" s="460"/>
      <c r="BJP275" s="460"/>
      <c r="BJQ275" s="460"/>
      <c r="BJR275" s="460"/>
      <c r="BJS275" s="460"/>
      <c r="BJT275" s="460"/>
      <c r="BJU275" s="460"/>
      <c r="BJV275" s="460"/>
      <c r="BJW275" s="460"/>
      <c r="BJX275" s="460"/>
      <c r="BJY275" s="460"/>
      <c r="BJZ275" s="460"/>
      <c r="BKA275" s="460"/>
      <c r="BKB275" s="460"/>
      <c r="BKC275" s="460"/>
      <c r="BKD275" s="460"/>
      <c r="BKE275" s="460"/>
      <c r="BKF275" s="460"/>
      <c r="BKG275" s="460"/>
      <c r="BKH275" s="460"/>
      <c r="BKI275" s="460"/>
      <c r="BKJ275" s="460"/>
      <c r="BKK275" s="460"/>
      <c r="BKL275" s="460"/>
      <c r="BKM275" s="460"/>
      <c r="BKN275" s="460"/>
      <c r="BKO275" s="460"/>
      <c r="BKP275" s="460"/>
      <c r="BKQ275" s="460"/>
      <c r="BKR275" s="460"/>
      <c r="BKS275" s="460"/>
      <c r="BKT275" s="460"/>
      <c r="BKU275" s="460"/>
      <c r="BKV275" s="460"/>
      <c r="BKW275" s="460"/>
      <c r="BKX275" s="460"/>
      <c r="BKY275" s="460"/>
      <c r="BKZ275" s="460"/>
      <c r="BLA275" s="460"/>
      <c r="BLB275" s="460"/>
      <c r="BLC275" s="460"/>
      <c r="BLD275" s="460"/>
      <c r="BLE275" s="460"/>
      <c r="BLF275" s="460"/>
      <c r="BLG275" s="460"/>
      <c r="BLH275" s="460"/>
      <c r="BLI275" s="460"/>
      <c r="BLJ275" s="460"/>
      <c r="BLK275" s="460"/>
      <c r="BLL275" s="460"/>
      <c r="BLM275" s="460"/>
      <c r="BLN275" s="460"/>
      <c r="BLO275" s="460"/>
      <c r="BLP275" s="460"/>
      <c r="BLQ275" s="460"/>
      <c r="BLR275" s="460"/>
      <c r="BLS275" s="460"/>
      <c r="BLT275" s="460"/>
      <c r="BLU275" s="460"/>
      <c r="BLV275" s="460"/>
      <c r="BLW275" s="460"/>
      <c r="BLX275" s="460"/>
      <c r="BLY275" s="460"/>
      <c r="BLZ275" s="460"/>
      <c r="BMA275" s="460"/>
      <c r="BMB275" s="460"/>
      <c r="BMC275" s="460"/>
      <c r="BMD275" s="460"/>
      <c r="BME275" s="460"/>
      <c r="BMF275" s="460"/>
      <c r="BMG275" s="460"/>
      <c r="BMH275" s="460"/>
      <c r="BMI275" s="460"/>
      <c r="BMJ275" s="460"/>
      <c r="BMK275" s="460"/>
      <c r="BML275" s="460"/>
      <c r="BMM275" s="460"/>
      <c r="BMN275" s="460"/>
      <c r="BMO275" s="460"/>
      <c r="BMP275" s="460"/>
      <c r="BMQ275" s="460"/>
      <c r="BMR275" s="460"/>
      <c r="BMS275" s="460"/>
      <c r="BMT275" s="460"/>
      <c r="BMU275" s="460"/>
      <c r="BMV275" s="460"/>
      <c r="BMW275" s="460"/>
      <c r="BMX275" s="460"/>
      <c r="BMY275" s="460"/>
      <c r="BMZ275" s="460"/>
      <c r="BNA275" s="460"/>
      <c r="BNB275" s="460"/>
      <c r="BNC275" s="460"/>
      <c r="BND275" s="460"/>
      <c r="BNE275" s="460"/>
      <c r="BNF275" s="460"/>
      <c r="BNG275" s="460"/>
      <c r="BNH275" s="460"/>
      <c r="BNI275" s="460"/>
      <c r="BNJ275" s="460"/>
      <c r="BNK275" s="460"/>
      <c r="BNL275" s="460"/>
      <c r="BNM275" s="460"/>
      <c r="BNN275" s="460"/>
      <c r="BNO275" s="460"/>
      <c r="BNP275" s="460"/>
      <c r="BNQ275" s="460"/>
      <c r="BNR275" s="460"/>
      <c r="BNS275" s="460"/>
      <c r="BNT275" s="460"/>
      <c r="BNU275" s="460"/>
      <c r="BNV275" s="460"/>
      <c r="BNW275" s="460"/>
      <c r="BNX275" s="460"/>
      <c r="BNY275" s="460"/>
      <c r="BNZ275" s="460"/>
      <c r="BOA275" s="460"/>
      <c r="BOB275" s="460"/>
      <c r="BOC275" s="460"/>
      <c r="BOD275" s="460"/>
      <c r="BOE275" s="460"/>
      <c r="BOF275" s="460"/>
      <c r="BOG275" s="460"/>
      <c r="BOH275" s="460"/>
      <c r="BOI275" s="460"/>
      <c r="BOJ275" s="460"/>
      <c r="BOK275" s="460"/>
      <c r="BOL275" s="460"/>
      <c r="BOM275" s="460"/>
      <c r="BON275" s="460"/>
      <c r="BOO275" s="460"/>
      <c r="BOP275" s="460"/>
      <c r="BOQ275" s="460"/>
      <c r="BOR275" s="460"/>
      <c r="BOS275" s="460"/>
      <c r="BOT275" s="460"/>
      <c r="BOU275" s="460"/>
      <c r="BOV275" s="460"/>
      <c r="BOW275" s="460"/>
      <c r="BOX275" s="460"/>
      <c r="BOY275" s="460"/>
      <c r="BOZ275" s="460"/>
      <c r="BPA275" s="460"/>
      <c r="BPB275" s="460"/>
      <c r="BPC275" s="460"/>
      <c r="BPD275" s="460"/>
      <c r="BPE275" s="460"/>
      <c r="BPF275" s="460"/>
      <c r="BPG275" s="460"/>
      <c r="BPH275" s="460"/>
      <c r="BPI275" s="460"/>
      <c r="BPJ275" s="460"/>
      <c r="BPK275" s="460"/>
      <c r="BPL275" s="460"/>
      <c r="BPM275" s="460"/>
      <c r="BPN275" s="460"/>
      <c r="BPO275" s="460"/>
      <c r="BPP275" s="460"/>
      <c r="BPQ275" s="460"/>
      <c r="BPR275" s="460"/>
      <c r="BPS275" s="460"/>
      <c r="BPT275" s="460"/>
      <c r="BPU275" s="460"/>
      <c r="BPV275" s="460"/>
      <c r="BPW275" s="460"/>
      <c r="BPX275" s="460"/>
      <c r="BPY275" s="460"/>
      <c r="BPZ275" s="460"/>
      <c r="BQA275" s="460"/>
      <c r="BQB275" s="460"/>
      <c r="BQC275" s="460"/>
      <c r="BQD275" s="460"/>
      <c r="BQE275" s="460"/>
      <c r="BQF275" s="460"/>
      <c r="BQG275" s="460"/>
      <c r="BQH275" s="460"/>
      <c r="BQI275" s="460"/>
      <c r="BQJ275" s="460"/>
      <c r="BQK275" s="460"/>
      <c r="BQL275" s="460"/>
      <c r="BQM275" s="460"/>
      <c r="BQN275" s="460"/>
      <c r="BQO275" s="460"/>
      <c r="BQP275" s="460"/>
      <c r="BQQ275" s="460"/>
      <c r="BQR275" s="460"/>
      <c r="BQS275" s="460"/>
      <c r="BQT275" s="460"/>
      <c r="BQU275" s="460"/>
      <c r="BQV275" s="460"/>
      <c r="BQW275" s="460"/>
      <c r="BQX275" s="460"/>
      <c r="BQY275" s="460"/>
      <c r="BQZ275" s="460"/>
      <c r="BRA275" s="460"/>
      <c r="BRB275" s="460"/>
      <c r="BRC275" s="460"/>
      <c r="BRD275" s="460"/>
      <c r="BRE275" s="460"/>
      <c r="BRF275" s="460"/>
      <c r="BRG275" s="460"/>
      <c r="BRH275" s="460"/>
      <c r="BRI275" s="460"/>
      <c r="BRJ275" s="460"/>
      <c r="BRK275" s="460"/>
      <c r="BRL275" s="460"/>
      <c r="BRM275" s="460"/>
      <c r="BRN275" s="460"/>
      <c r="BRO275" s="460"/>
      <c r="BRP275" s="460"/>
      <c r="BRQ275" s="460"/>
      <c r="BRR275" s="460"/>
      <c r="BRS275" s="460"/>
      <c r="BRT275" s="460"/>
      <c r="BRU275" s="460"/>
      <c r="BRV275" s="460"/>
      <c r="BRW275" s="460"/>
      <c r="BRX275" s="460"/>
      <c r="BRY275" s="460"/>
      <c r="BRZ275" s="460"/>
      <c r="BSA275" s="460"/>
      <c r="BSB275" s="460"/>
      <c r="BSC275" s="460"/>
      <c r="BSD275" s="460"/>
      <c r="BSE275" s="460"/>
      <c r="BSF275" s="460"/>
      <c r="BSG275" s="460"/>
      <c r="BSH275" s="460"/>
      <c r="BSI275" s="460"/>
      <c r="BSJ275" s="460"/>
      <c r="BSK275" s="460"/>
      <c r="BSL275" s="460"/>
      <c r="BSM275" s="460"/>
      <c r="BSN275" s="460"/>
      <c r="BSO275" s="460"/>
      <c r="BSP275" s="460"/>
      <c r="BSQ275" s="460"/>
      <c r="BSR275" s="460"/>
      <c r="BSS275" s="460"/>
      <c r="BST275" s="460"/>
      <c r="BSU275" s="460"/>
      <c r="BSV275" s="460"/>
      <c r="BSW275" s="460"/>
      <c r="BSX275" s="460"/>
      <c r="BSY275" s="460"/>
      <c r="BSZ275" s="460"/>
      <c r="BTA275" s="460"/>
      <c r="BTB275" s="460"/>
      <c r="BTC275" s="460"/>
      <c r="BTD275" s="460"/>
      <c r="BTE275" s="460"/>
      <c r="BTF275" s="460"/>
      <c r="BTG275" s="460"/>
      <c r="BTH275" s="460"/>
      <c r="BTI275" s="460"/>
      <c r="BTJ275" s="460"/>
      <c r="BTK275" s="460"/>
      <c r="BTL275" s="460"/>
      <c r="BTM275" s="460"/>
      <c r="BTN275" s="460"/>
      <c r="BTO275" s="460"/>
      <c r="BTP275" s="460"/>
      <c r="BTQ275" s="460"/>
      <c r="BTR275" s="460"/>
      <c r="BTS275" s="460"/>
      <c r="BTT275" s="460"/>
      <c r="BTU275" s="460"/>
      <c r="BTV275" s="460"/>
      <c r="BTW275" s="460"/>
      <c r="BTX275" s="460"/>
      <c r="BTY275" s="460"/>
      <c r="BTZ275" s="460"/>
      <c r="BUA275" s="460"/>
      <c r="BUB275" s="460"/>
      <c r="BUC275" s="460"/>
      <c r="BUD275" s="460"/>
      <c r="BUE275" s="460"/>
      <c r="BUF275" s="460"/>
      <c r="BUG275" s="460"/>
      <c r="BUH275" s="460"/>
      <c r="BUI275" s="460"/>
      <c r="BUJ275" s="460"/>
      <c r="BUK275" s="460"/>
      <c r="BUL275" s="460"/>
      <c r="BUM275" s="460"/>
      <c r="BUN275" s="460"/>
      <c r="BUO275" s="460"/>
      <c r="BUP275" s="460"/>
      <c r="BUQ275" s="460"/>
      <c r="BUR275" s="460"/>
      <c r="BUS275" s="460"/>
      <c r="BUT275" s="460"/>
      <c r="BUU275" s="460"/>
      <c r="BUV275" s="460"/>
      <c r="BUW275" s="460"/>
      <c r="BUX275" s="460"/>
      <c r="BUY275" s="460"/>
      <c r="BUZ275" s="460"/>
      <c r="BVA275" s="460"/>
      <c r="BVB275" s="460"/>
      <c r="BVC275" s="460"/>
      <c r="BVD275" s="460"/>
      <c r="BVE275" s="460"/>
      <c r="BVF275" s="460"/>
      <c r="BVG275" s="460"/>
      <c r="BVH275" s="460"/>
      <c r="BVI275" s="460"/>
      <c r="BVJ275" s="460"/>
      <c r="BVK275" s="460"/>
      <c r="BVL275" s="460"/>
      <c r="BVM275" s="460"/>
      <c r="BVN275" s="460"/>
      <c r="BVO275" s="460"/>
      <c r="BVP275" s="460"/>
      <c r="BVQ275" s="460"/>
      <c r="BVR275" s="460"/>
      <c r="BVS275" s="460"/>
      <c r="BVT275" s="460"/>
      <c r="BVU275" s="460"/>
      <c r="BVV275" s="460"/>
      <c r="BVW275" s="460"/>
      <c r="BVX275" s="460"/>
      <c r="BVY275" s="460"/>
      <c r="BVZ275" s="460"/>
      <c r="BWA275" s="460"/>
      <c r="BWB275" s="460"/>
      <c r="BWC275" s="460"/>
      <c r="BWD275" s="460"/>
      <c r="BWE275" s="460"/>
      <c r="BWF275" s="460"/>
      <c r="BWG275" s="460"/>
      <c r="BWH275" s="460"/>
      <c r="BWI275" s="460"/>
      <c r="BWJ275" s="460"/>
      <c r="BWK275" s="460"/>
      <c r="BWL275" s="460"/>
      <c r="BWM275" s="460"/>
      <c r="BWN275" s="460"/>
      <c r="BWO275" s="460"/>
      <c r="BWP275" s="460"/>
      <c r="BWQ275" s="460"/>
      <c r="BWR275" s="460"/>
      <c r="BWS275" s="460"/>
      <c r="BWT275" s="460"/>
      <c r="BWU275" s="460"/>
      <c r="BWV275" s="460"/>
      <c r="BWW275" s="460"/>
      <c r="BWX275" s="460"/>
      <c r="BWY275" s="460"/>
      <c r="BWZ275" s="460"/>
      <c r="BXA275" s="460"/>
      <c r="BXB275" s="460"/>
      <c r="BXC275" s="460"/>
      <c r="BXD275" s="460"/>
      <c r="BXE275" s="460"/>
      <c r="BXF275" s="460"/>
      <c r="BXG275" s="460"/>
      <c r="BXH275" s="460"/>
      <c r="BXI275" s="460"/>
      <c r="BXJ275" s="460"/>
      <c r="BXK275" s="460"/>
      <c r="BXL275" s="460"/>
      <c r="BXM275" s="460"/>
      <c r="BXN275" s="460"/>
      <c r="BXO275" s="460"/>
      <c r="BXP275" s="460"/>
      <c r="BXQ275" s="460"/>
      <c r="BXR275" s="460"/>
      <c r="BXS275" s="460"/>
      <c r="BXT275" s="460"/>
      <c r="BXU275" s="460"/>
      <c r="BXV275" s="460"/>
      <c r="BXW275" s="460"/>
      <c r="BXX275" s="460"/>
      <c r="BXY275" s="460"/>
      <c r="BXZ275" s="460"/>
      <c r="BYA275" s="460"/>
      <c r="BYB275" s="460"/>
      <c r="BYC275" s="460"/>
      <c r="BYD275" s="460"/>
      <c r="BYE275" s="460"/>
      <c r="BYF275" s="460"/>
      <c r="BYG275" s="460"/>
      <c r="BYH275" s="460"/>
      <c r="BYI275" s="460"/>
      <c r="BYJ275" s="460"/>
      <c r="BYK275" s="460"/>
      <c r="BYL275" s="460"/>
      <c r="BYM275" s="460"/>
      <c r="BYN275" s="460"/>
      <c r="BYO275" s="460"/>
      <c r="BYP275" s="460"/>
      <c r="BYQ275" s="460"/>
      <c r="BYR275" s="460"/>
      <c r="BYS275" s="460"/>
      <c r="BYT275" s="460"/>
      <c r="BYU275" s="460"/>
      <c r="BYV275" s="460"/>
      <c r="BYW275" s="460"/>
      <c r="BYX275" s="460"/>
      <c r="BYY275" s="460"/>
      <c r="BYZ275" s="460"/>
      <c r="BZA275" s="460"/>
      <c r="BZB275" s="460"/>
      <c r="BZC275" s="460"/>
      <c r="BZD275" s="460"/>
      <c r="BZE275" s="460"/>
      <c r="BZF275" s="460"/>
      <c r="BZG275" s="460"/>
      <c r="BZH275" s="460"/>
      <c r="BZI275" s="460"/>
      <c r="BZJ275" s="460"/>
      <c r="BZK275" s="460"/>
      <c r="BZL275" s="460"/>
      <c r="BZM275" s="460"/>
      <c r="BZN275" s="460"/>
      <c r="BZO275" s="460"/>
      <c r="BZP275" s="460"/>
      <c r="BZQ275" s="460"/>
      <c r="BZR275" s="460"/>
      <c r="BZS275" s="460"/>
      <c r="BZT275" s="460"/>
      <c r="BZU275" s="460"/>
      <c r="BZV275" s="460"/>
      <c r="BZW275" s="460"/>
      <c r="BZX275" s="460"/>
      <c r="BZY275" s="460"/>
      <c r="BZZ275" s="460"/>
      <c r="CAA275" s="460"/>
      <c r="CAB275" s="460"/>
      <c r="CAC275" s="460"/>
      <c r="CAD275" s="460"/>
      <c r="CAE275" s="460"/>
      <c r="CAF275" s="460"/>
      <c r="CAG275" s="460"/>
      <c r="CAH275" s="460"/>
      <c r="CAI275" s="460"/>
      <c r="CAJ275" s="460"/>
      <c r="CAK275" s="460"/>
      <c r="CAL275" s="460"/>
      <c r="CAM275" s="460"/>
      <c r="CAN275" s="460"/>
      <c r="CAO275" s="460"/>
      <c r="CAP275" s="460"/>
      <c r="CAQ275" s="460"/>
      <c r="CAR275" s="460"/>
      <c r="CAS275" s="460"/>
      <c r="CAT275" s="460"/>
      <c r="CAU275" s="460"/>
      <c r="CAV275" s="460"/>
      <c r="CAW275" s="460"/>
      <c r="CAX275" s="460"/>
      <c r="CAY275" s="460"/>
      <c r="CAZ275" s="460"/>
      <c r="CBA275" s="460"/>
      <c r="CBB275" s="460"/>
      <c r="CBC275" s="460"/>
      <c r="CBD275" s="460"/>
      <c r="CBE275" s="460"/>
      <c r="CBF275" s="460"/>
      <c r="CBG275" s="460"/>
      <c r="CBH275" s="460"/>
      <c r="CBI275" s="460"/>
      <c r="CBJ275" s="460"/>
      <c r="CBK275" s="460"/>
      <c r="CBL275" s="460"/>
      <c r="CBM275" s="460"/>
      <c r="CBN275" s="460"/>
      <c r="CBO275" s="460"/>
      <c r="CBP275" s="460"/>
      <c r="CBQ275" s="460"/>
      <c r="CBR275" s="460"/>
      <c r="CBS275" s="460"/>
      <c r="CBT275" s="460"/>
      <c r="CBU275" s="460"/>
      <c r="CBV275" s="460"/>
      <c r="CBW275" s="460"/>
      <c r="CBX275" s="460"/>
      <c r="CBY275" s="460"/>
      <c r="CBZ275" s="460"/>
      <c r="CCA275" s="460"/>
      <c r="CCB275" s="460"/>
      <c r="CCC275" s="460"/>
      <c r="CCD275" s="460"/>
      <c r="CCE275" s="460"/>
      <c r="CCF275" s="460"/>
      <c r="CCG275" s="460"/>
      <c r="CCH275" s="460"/>
      <c r="CCI275" s="460"/>
      <c r="CCJ275" s="460"/>
      <c r="CCK275" s="460"/>
      <c r="CCL275" s="460"/>
      <c r="CCM275" s="460"/>
      <c r="CCN275" s="460"/>
      <c r="CCO275" s="460"/>
      <c r="CCP275" s="460"/>
      <c r="CCQ275" s="460"/>
      <c r="CCR275" s="460"/>
      <c r="CCS275" s="460"/>
      <c r="CCT275" s="460"/>
      <c r="CCU275" s="460"/>
      <c r="CCV275" s="460"/>
      <c r="CCW275" s="460"/>
      <c r="CCX275" s="460"/>
      <c r="CCY275" s="460"/>
      <c r="CCZ275" s="460"/>
      <c r="CDA275" s="460"/>
      <c r="CDB275" s="460"/>
      <c r="CDC275" s="460"/>
      <c r="CDD275" s="460"/>
      <c r="CDE275" s="460"/>
      <c r="CDF275" s="460"/>
      <c r="CDG275" s="460"/>
      <c r="CDH275" s="460"/>
      <c r="CDI275" s="460"/>
      <c r="CDJ275" s="460"/>
      <c r="CDK275" s="460"/>
      <c r="CDL275" s="460"/>
      <c r="CDM275" s="460"/>
      <c r="CDN275" s="460"/>
      <c r="CDO275" s="460"/>
      <c r="CDP275" s="460"/>
      <c r="CDQ275" s="460"/>
      <c r="CDR275" s="460"/>
      <c r="CDS275" s="460"/>
      <c r="CDT275" s="460"/>
      <c r="CDU275" s="460"/>
      <c r="CDV275" s="460"/>
      <c r="CDW275" s="460"/>
      <c r="CDX275" s="460"/>
      <c r="CDY275" s="460"/>
      <c r="CDZ275" s="460"/>
      <c r="CEA275" s="460"/>
      <c r="CEB275" s="460"/>
      <c r="CEC275" s="460"/>
      <c r="CED275" s="460"/>
      <c r="CEE275" s="460"/>
      <c r="CEF275" s="460"/>
      <c r="CEG275" s="460"/>
      <c r="CEH275" s="460"/>
      <c r="CEI275" s="460"/>
      <c r="CEJ275" s="460"/>
      <c r="CEK275" s="460"/>
      <c r="CEL275" s="460"/>
      <c r="CEM275" s="460"/>
      <c r="CEN275" s="460"/>
      <c r="CEO275" s="460"/>
      <c r="CEP275" s="460"/>
      <c r="CEQ275" s="460"/>
      <c r="CER275" s="460"/>
      <c r="CES275" s="460"/>
      <c r="CET275" s="460"/>
      <c r="CEU275" s="460"/>
      <c r="CEV275" s="460"/>
      <c r="CEW275" s="460"/>
      <c r="CEX275" s="460"/>
      <c r="CEY275" s="460"/>
      <c r="CEZ275" s="460"/>
      <c r="CFA275" s="460"/>
      <c r="CFB275" s="460"/>
      <c r="CFC275" s="460"/>
      <c r="CFD275" s="460"/>
      <c r="CFE275" s="460"/>
      <c r="CFF275" s="460"/>
      <c r="CFG275" s="460"/>
      <c r="CFH275" s="460"/>
      <c r="CFI275" s="460"/>
      <c r="CFJ275" s="460"/>
      <c r="CFK275" s="460"/>
      <c r="CFL275" s="460"/>
      <c r="CFM275" s="460"/>
      <c r="CFN275" s="460"/>
      <c r="CFO275" s="460"/>
      <c r="CFP275" s="460"/>
      <c r="CFQ275" s="460"/>
      <c r="CFR275" s="460"/>
      <c r="CFS275" s="460"/>
      <c r="CFT275" s="460"/>
      <c r="CFU275" s="460"/>
      <c r="CFV275" s="460"/>
      <c r="CFW275" s="460"/>
      <c r="CFX275" s="460"/>
      <c r="CFY275" s="460"/>
      <c r="CFZ275" s="460"/>
      <c r="CGA275" s="460"/>
      <c r="CGB275" s="460"/>
      <c r="CGC275" s="460"/>
      <c r="CGD275" s="460"/>
      <c r="CGE275" s="460"/>
      <c r="CGF275" s="460"/>
      <c r="CGG275" s="460"/>
      <c r="CGH275" s="460"/>
      <c r="CGI275" s="460"/>
      <c r="CGJ275" s="460"/>
      <c r="CGK275" s="460"/>
      <c r="CGL275" s="460"/>
      <c r="CGM275" s="460"/>
      <c r="CGN275" s="460"/>
      <c r="CGO275" s="460"/>
      <c r="CGP275" s="460"/>
      <c r="CGQ275" s="460"/>
      <c r="CGR275" s="460"/>
      <c r="CGS275" s="460"/>
      <c r="CGT275" s="460"/>
      <c r="CGU275" s="460"/>
      <c r="CGV275" s="460"/>
      <c r="CGW275" s="460"/>
      <c r="CGX275" s="460"/>
      <c r="CGY275" s="460"/>
      <c r="CGZ275" s="460"/>
      <c r="CHA275" s="460"/>
      <c r="CHB275" s="460"/>
      <c r="CHC275" s="460"/>
      <c r="CHD275" s="460"/>
      <c r="CHE275" s="460"/>
      <c r="CHF275" s="460"/>
      <c r="CHG275" s="460"/>
      <c r="CHH275" s="460"/>
      <c r="CHI275" s="460"/>
      <c r="CHJ275" s="460"/>
      <c r="CHK275" s="460"/>
      <c r="CHL275" s="460"/>
      <c r="CHM275" s="460"/>
      <c r="CHN275" s="460"/>
      <c r="CHO275" s="460"/>
      <c r="CHP275" s="460"/>
      <c r="CHQ275" s="460"/>
      <c r="CHR275" s="460"/>
      <c r="CHS275" s="460"/>
      <c r="CHT275" s="460"/>
      <c r="CHU275" s="460"/>
      <c r="CHV275" s="460"/>
      <c r="CHW275" s="460"/>
      <c r="CHX275" s="460"/>
      <c r="CHY275" s="460"/>
      <c r="CHZ275" s="460"/>
      <c r="CIA275" s="460"/>
      <c r="CIB275" s="460"/>
      <c r="CIC275" s="460"/>
      <c r="CID275" s="460"/>
      <c r="CIE275" s="460"/>
      <c r="CIF275" s="460"/>
      <c r="CIG275" s="460"/>
      <c r="CIH275" s="460"/>
      <c r="CII275" s="460"/>
      <c r="CIJ275" s="460"/>
      <c r="CIK275" s="460"/>
      <c r="CIL275" s="460"/>
      <c r="CIM275" s="460"/>
      <c r="CIN275" s="460"/>
      <c r="CIO275" s="460"/>
      <c r="CIP275" s="460"/>
      <c r="CIQ275" s="460"/>
      <c r="CIR275" s="460"/>
      <c r="CIS275" s="460"/>
      <c r="CIT275" s="460"/>
      <c r="CIU275" s="460"/>
      <c r="CIV275" s="460"/>
      <c r="CIW275" s="460"/>
      <c r="CIX275" s="460"/>
      <c r="CIY275" s="460"/>
      <c r="CIZ275" s="460"/>
      <c r="CJA275" s="460"/>
      <c r="CJB275" s="460"/>
      <c r="CJC275" s="460"/>
      <c r="CJD275" s="460"/>
      <c r="CJE275" s="460"/>
      <c r="CJF275" s="460"/>
      <c r="CJG275" s="460"/>
      <c r="CJH275" s="460"/>
      <c r="CJI275" s="460"/>
      <c r="CJJ275" s="460"/>
      <c r="CJK275" s="460"/>
      <c r="CJL275" s="460"/>
      <c r="CJM275" s="460"/>
      <c r="CJN275" s="460"/>
      <c r="CJO275" s="460"/>
      <c r="CJP275" s="460"/>
      <c r="CJQ275" s="460"/>
      <c r="CJR275" s="460"/>
      <c r="CJS275" s="460"/>
      <c r="CJT275" s="460"/>
      <c r="CJU275" s="460"/>
      <c r="CJV275" s="460"/>
      <c r="CJW275" s="460"/>
      <c r="CJX275" s="460"/>
      <c r="CJY275" s="460"/>
      <c r="CJZ275" s="460"/>
      <c r="CKA275" s="460"/>
      <c r="CKB275" s="460"/>
      <c r="CKC275" s="460"/>
      <c r="CKD275" s="460"/>
      <c r="CKE275" s="460"/>
      <c r="CKF275" s="460"/>
      <c r="CKG275" s="460"/>
      <c r="CKH275" s="460"/>
      <c r="CKI275" s="460"/>
      <c r="CKJ275" s="460"/>
      <c r="CKK275" s="460"/>
      <c r="CKL275" s="460"/>
      <c r="CKM275" s="460"/>
      <c r="CKN275" s="460"/>
      <c r="CKO275" s="460"/>
      <c r="CKP275" s="460"/>
      <c r="CKQ275" s="460"/>
      <c r="CKR275" s="460"/>
      <c r="CKS275" s="460"/>
      <c r="CKT275" s="460"/>
      <c r="CKU275" s="460"/>
      <c r="CKV275" s="460"/>
      <c r="CKW275" s="460"/>
      <c r="CKX275" s="460"/>
      <c r="CKY275" s="460"/>
      <c r="CKZ275" s="460"/>
      <c r="CLA275" s="460"/>
      <c r="CLB275" s="460"/>
      <c r="CLC275" s="460"/>
      <c r="CLD275" s="460"/>
      <c r="CLE275" s="460"/>
      <c r="CLF275" s="460"/>
      <c r="CLG275" s="460"/>
      <c r="CLH275" s="460"/>
      <c r="CLI275" s="460"/>
      <c r="CLJ275" s="460"/>
      <c r="CLK275" s="460"/>
      <c r="CLL275" s="460"/>
      <c r="CLM275" s="460"/>
      <c r="CLN275" s="460"/>
      <c r="CLO275" s="460"/>
      <c r="CLP275" s="460"/>
      <c r="CLQ275" s="460"/>
      <c r="CLR275" s="460"/>
      <c r="CLS275" s="460"/>
      <c r="CLT275" s="460"/>
      <c r="CLU275" s="460"/>
      <c r="CLV275" s="460"/>
      <c r="CLW275" s="460"/>
      <c r="CLX275" s="460"/>
      <c r="CLY275" s="460"/>
      <c r="CLZ275" s="460"/>
      <c r="CMA275" s="460"/>
      <c r="CMB275" s="460"/>
      <c r="CMC275" s="460"/>
      <c r="CMD275" s="460"/>
      <c r="CME275" s="460"/>
      <c r="CMF275" s="460"/>
      <c r="CMG275" s="460"/>
      <c r="CMH275" s="460"/>
      <c r="CMI275" s="460"/>
      <c r="CMJ275" s="460"/>
      <c r="CMK275" s="460"/>
      <c r="CML275" s="460"/>
      <c r="CMM275" s="460"/>
      <c r="CMN275" s="460"/>
      <c r="CMO275" s="460"/>
      <c r="CMP275" s="460"/>
      <c r="CMQ275" s="460"/>
      <c r="CMR275" s="460"/>
      <c r="CMS275" s="460"/>
      <c r="CMT275" s="460"/>
      <c r="CMU275" s="460"/>
      <c r="CMV275" s="460"/>
      <c r="CMW275" s="460"/>
      <c r="CMX275" s="460"/>
      <c r="CMY275" s="460"/>
      <c r="CMZ275" s="460"/>
      <c r="CNA275" s="460"/>
      <c r="CNB275" s="460"/>
      <c r="CNC275" s="460"/>
      <c r="CND275" s="460"/>
      <c r="CNE275" s="460"/>
      <c r="CNF275" s="460"/>
      <c r="CNG275" s="460"/>
      <c r="CNH275" s="460"/>
      <c r="CNI275" s="460"/>
      <c r="CNJ275" s="460"/>
      <c r="CNK275" s="460"/>
      <c r="CNL275" s="460"/>
      <c r="CNM275" s="460"/>
      <c r="CNN275" s="460"/>
      <c r="CNO275" s="460"/>
      <c r="CNP275" s="460"/>
      <c r="CNQ275" s="460"/>
      <c r="CNR275" s="460"/>
      <c r="CNS275" s="460"/>
      <c r="CNT275" s="460"/>
      <c r="CNU275" s="460"/>
      <c r="CNV275" s="460"/>
      <c r="CNW275" s="460"/>
      <c r="CNX275" s="460"/>
      <c r="CNY275" s="460"/>
      <c r="CNZ275" s="460"/>
      <c r="COA275" s="460"/>
      <c r="COB275" s="460"/>
      <c r="COC275" s="460"/>
      <c r="COD275" s="460"/>
      <c r="COE275" s="460"/>
      <c r="COF275" s="460"/>
      <c r="COG275" s="460"/>
      <c r="COH275" s="460"/>
      <c r="COI275" s="460"/>
      <c r="COJ275" s="460"/>
      <c r="COK275" s="460"/>
      <c r="COL275" s="460"/>
      <c r="COM275" s="460"/>
      <c r="CON275" s="460"/>
      <c r="COO275" s="460"/>
      <c r="COP275" s="460"/>
      <c r="COQ275" s="460"/>
      <c r="COR275" s="460"/>
      <c r="COS275" s="460"/>
      <c r="COT275" s="460"/>
      <c r="COU275" s="460"/>
      <c r="COV275" s="460"/>
      <c r="COW275" s="460"/>
      <c r="COX275" s="460"/>
      <c r="COY275" s="460"/>
      <c r="COZ275" s="460"/>
      <c r="CPA275" s="460"/>
      <c r="CPB275" s="460"/>
      <c r="CPC275" s="460"/>
      <c r="CPD275" s="460"/>
      <c r="CPE275" s="460"/>
      <c r="CPF275" s="460"/>
      <c r="CPG275" s="460"/>
      <c r="CPH275" s="460"/>
      <c r="CPI275" s="460"/>
      <c r="CPJ275" s="460"/>
      <c r="CPK275" s="460"/>
      <c r="CPL275" s="460"/>
      <c r="CPM275" s="460"/>
      <c r="CPN275" s="460"/>
      <c r="CPO275" s="460"/>
      <c r="CPP275" s="460"/>
      <c r="CPQ275" s="460"/>
      <c r="CPR275" s="460"/>
      <c r="CPS275" s="460"/>
      <c r="CPT275" s="460"/>
      <c r="CPU275" s="460"/>
      <c r="CPV275" s="460"/>
      <c r="CPW275" s="460"/>
      <c r="CPX275" s="460"/>
      <c r="CPY275" s="460"/>
      <c r="CPZ275" s="460"/>
      <c r="CQA275" s="460"/>
      <c r="CQB275" s="460"/>
      <c r="CQC275" s="460"/>
      <c r="CQD275" s="460"/>
      <c r="CQE275" s="460"/>
      <c r="CQF275" s="460"/>
      <c r="CQG275" s="460"/>
      <c r="CQH275" s="460"/>
      <c r="CQI275" s="460"/>
      <c r="CQJ275" s="460"/>
      <c r="CQK275" s="460"/>
      <c r="CQL275" s="460"/>
      <c r="CQM275" s="460"/>
      <c r="CQN275" s="460"/>
      <c r="CQO275" s="460"/>
      <c r="CQP275" s="460"/>
      <c r="CQQ275" s="460"/>
      <c r="CQR275" s="460"/>
      <c r="CQS275" s="460"/>
      <c r="CQT275" s="460"/>
      <c r="CQU275" s="460"/>
      <c r="CQV275" s="460"/>
      <c r="CQW275" s="460"/>
      <c r="CQX275" s="460"/>
      <c r="CQY275" s="460"/>
      <c r="CQZ275" s="460"/>
      <c r="CRA275" s="460"/>
      <c r="CRB275" s="460"/>
      <c r="CRC275" s="460"/>
      <c r="CRD275" s="460"/>
      <c r="CRE275" s="460"/>
      <c r="CRF275" s="460"/>
      <c r="CRG275" s="460"/>
      <c r="CRH275" s="460"/>
      <c r="CRI275" s="460"/>
      <c r="CRJ275" s="460"/>
      <c r="CRK275" s="460"/>
      <c r="CRL275" s="460"/>
      <c r="CRM275" s="460"/>
      <c r="CRN275" s="460"/>
      <c r="CRO275" s="460"/>
      <c r="CRP275" s="460"/>
      <c r="CRQ275" s="460"/>
      <c r="CRR275" s="460"/>
      <c r="CRS275" s="460"/>
      <c r="CRT275" s="460"/>
      <c r="CRU275" s="460"/>
      <c r="CRV275" s="460"/>
      <c r="CRW275" s="460"/>
      <c r="CRX275" s="460"/>
      <c r="CRY275" s="460"/>
      <c r="CRZ275" s="460"/>
      <c r="CSA275" s="460"/>
      <c r="CSB275" s="460"/>
      <c r="CSC275" s="460"/>
      <c r="CSD275" s="460"/>
      <c r="CSE275" s="460"/>
      <c r="CSF275" s="460"/>
      <c r="CSG275" s="460"/>
      <c r="CSH275" s="460"/>
      <c r="CSI275" s="460"/>
      <c r="CSJ275" s="460"/>
      <c r="CSK275" s="460"/>
      <c r="CSL275" s="460"/>
      <c r="CSM275" s="460"/>
      <c r="CSN275" s="460"/>
      <c r="CSO275" s="460"/>
      <c r="CSP275" s="460"/>
      <c r="CSQ275" s="460"/>
      <c r="CSR275" s="460"/>
      <c r="CSS275" s="460"/>
      <c r="CST275" s="460"/>
      <c r="CSU275" s="460"/>
      <c r="CSV275" s="460"/>
      <c r="CSW275" s="460"/>
      <c r="CSX275" s="460"/>
      <c r="CSY275" s="460"/>
      <c r="CSZ275" s="460"/>
      <c r="CTA275" s="460"/>
      <c r="CTB275" s="460"/>
      <c r="CTC275" s="460"/>
      <c r="CTD275" s="460"/>
      <c r="CTE275" s="460"/>
      <c r="CTF275" s="460"/>
      <c r="CTG275" s="460"/>
      <c r="CTH275" s="460"/>
      <c r="CTI275" s="460"/>
      <c r="CTJ275" s="460"/>
      <c r="CTK275" s="460"/>
      <c r="CTL275" s="460"/>
      <c r="CTM275" s="460"/>
      <c r="CTN275" s="460"/>
      <c r="CTO275" s="460"/>
      <c r="CTP275" s="460"/>
      <c r="CTQ275" s="460"/>
      <c r="CTR275" s="460"/>
      <c r="CTS275" s="460"/>
      <c r="CTT275" s="460"/>
      <c r="CTU275" s="460"/>
      <c r="CTV275" s="460"/>
      <c r="CTW275" s="460"/>
      <c r="CTX275" s="460"/>
      <c r="CTY275" s="460"/>
      <c r="CTZ275" s="460"/>
      <c r="CUA275" s="460"/>
      <c r="CUB275" s="460"/>
      <c r="CUC275" s="460"/>
      <c r="CUD275" s="460"/>
      <c r="CUE275" s="460"/>
      <c r="CUF275" s="460"/>
      <c r="CUG275" s="460"/>
      <c r="CUH275" s="460"/>
      <c r="CUI275" s="460"/>
      <c r="CUJ275" s="460"/>
      <c r="CUK275" s="460"/>
      <c r="CUL275" s="460"/>
      <c r="CUM275" s="460"/>
      <c r="CUN275" s="460"/>
      <c r="CUO275" s="460"/>
      <c r="CUP275" s="460"/>
      <c r="CUQ275" s="460"/>
      <c r="CUR275" s="460"/>
      <c r="CUS275" s="460"/>
      <c r="CUT275" s="460"/>
      <c r="CUU275" s="460"/>
      <c r="CUV275" s="460"/>
      <c r="CUW275" s="460"/>
      <c r="CUX275" s="460"/>
      <c r="CUY275" s="460"/>
      <c r="CUZ275" s="460"/>
      <c r="CVA275" s="460"/>
      <c r="CVB275" s="460"/>
      <c r="CVC275" s="460"/>
      <c r="CVD275" s="460"/>
      <c r="CVE275" s="460"/>
      <c r="CVF275" s="460"/>
      <c r="CVG275" s="460"/>
      <c r="CVH275" s="460"/>
      <c r="CVI275" s="460"/>
      <c r="CVJ275" s="460"/>
      <c r="CVK275" s="460"/>
      <c r="CVL275" s="460"/>
      <c r="CVM275" s="460"/>
      <c r="CVN275" s="460"/>
      <c r="CVO275" s="460"/>
      <c r="CVP275" s="460"/>
      <c r="CVQ275" s="460"/>
      <c r="CVR275" s="460"/>
      <c r="CVS275" s="460"/>
      <c r="CVT275" s="460"/>
      <c r="CVU275" s="460"/>
      <c r="CVV275" s="460"/>
      <c r="CVW275" s="460"/>
      <c r="CVX275" s="460"/>
      <c r="CVY275" s="460"/>
      <c r="CVZ275" s="460"/>
      <c r="CWA275" s="460"/>
      <c r="CWB275" s="460"/>
      <c r="CWC275" s="460"/>
      <c r="CWD275" s="460"/>
      <c r="CWE275" s="460"/>
      <c r="CWF275" s="460"/>
      <c r="CWG275" s="460"/>
      <c r="CWH275" s="460"/>
      <c r="CWI275" s="460"/>
      <c r="CWJ275" s="460"/>
      <c r="CWK275" s="460"/>
      <c r="CWL275" s="460"/>
      <c r="CWM275" s="460"/>
      <c r="CWN275" s="460"/>
      <c r="CWO275" s="460"/>
      <c r="CWP275" s="460"/>
      <c r="CWQ275" s="460"/>
      <c r="CWR275" s="460"/>
      <c r="CWS275" s="460"/>
      <c r="CWT275" s="460"/>
      <c r="CWU275" s="460"/>
      <c r="CWV275" s="460"/>
      <c r="CWW275" s="460"/>
      <c r="CWX275" s="460"/>
      <c r="CWY275" s="460"/>
      <c r="CWZ275" s="460"/>
      <c r="CXA275" s="460"/>
      <c r="CXB275" s="460"/>
      <c r="CXC275" s="460"/>
      <c r="CXD275" s="460"/>
      <c r="CXE275" s="460"/>
      <c r="CXF275" s="460"/>
      <c r="CXG275" s="460"/>
      <c r="CXH275" s="460"/>
      <c r="CXI275" s="460"/>
      <c r="CXJ275" s="460"/>
      <c r="CXK275" s="460"/>
      <c r="CXL275" s="460"/>
      <c r="CXM275" s="460"/>
      <c r="CXN275" s="460"/>
      <c r="CXO275" s="460"/>
      <c r="CXP275" s="460"/>
      <c r="CXQ275" s="460"/>
      <c r="CXR275" s="460"/>
      <c r="CXS275" s="460"/>
      <c r="CXT275" s="460"/>
      <c r="CXU275" s="460"/>
      <c r="CXV275" s="460"/>
      <c r="CXW275" s="460"/>
      <c r="CXX275" s="460"/>
      <c r="CXY275" s="460"/>
      <c r="CXZ275" s="460"/>
      <c r="CYA275" s="460"/>
      <c r="CYB275" s="460"/>
      <c r="CYC275" s="460"/>
      <c r="CYD275" s="460"/>
      <c r="CYE275" s="460"/>
      <c r="CYF275" s="460"/>
      <c r="CYG275" s="460"/>
      <c r="CYH275" s="460"/>
      <c r="CYI275" s="460"/>
      <c r="CYJ275" s="460"/>
      <c r="CYK275" s="460"/>
      <c r="CYL275" s="460"/>
      <c r="CYM275" s="460"/>
      <c r="CYN275" s="460"/>
      <c r="CYO275" s="460"/>
      <c r="CYP275" s="460"/>
      <c r="CYQ275" s="460"/>
      <c r="CYR275" s="460"/>
      <c r="CYS275" s="460"/>
      <c r="CYT275" s="460"/>
      <c r="CYU275" s="460"/>
      <c r="CYV275" s="460"/>
      <c r="CYW275" s="460"/>
      <c r="CYX275" s="460"/>
      <c r="CYY275" s="460"/>
      <c r="CYZ275" s="460"/>
      <c r="CZA275" s="460"/>
      <c r="CZB275" s="460"/>
      <c r="CZC275" s="460"/>
      <c r="CZD275" s="460"/>
      <c r="CZE275" s="460"/>
      <c r="CZF275" s="460"/>
      <c r="CZG275" s="460"/>
      <c r="CZH275" s="460"/>
      <c r="CZI275" s="460"/>
      <c r="CZJ275" s="460"/>
      <c r="CZK275" s="460"/>
      <c r="CZL275" s="460"/>
      <c r="CZM275" s="460"/>
      <c r="CZN275" s="460"/>
      <c r="CZO275" s="460"/>
      <c r="CZP275" s="460"/>
      <c r="CZQ275" s="460"/>
      <c r="CZR275" s="460"/>
      <c r="CZS275" s="460"/>
      <c r="CZT275" s="460"/>
      <c r="CZU275" s="460"/>
      <c r="CZV275" s="460"/>
      <c r="CZW275" s="460"/>
      <c r="CZX275" s="460"/>
      <c r="CZY275" s="460"/>
      <c r="CZZ275" s="460"/>
      <c r="DAA275" s="460"/>
      <c r="DAB275" s="460"/>
      <c r="DAC275" s="460"/>
      <c r="DAD275" s="460"/>
      <c r="DAE275" s="460"/>
      <c r="DAF275" s="460"/>
      <c r="DAG275" s="460"/>
      <c r="DAH275" s="460"/>
      <c r="DAI275" s="460"/>
      <c r="DAJ275" s="460"/>
      <c r="DAK275" s="460"/>
      <c r="DAL275" s="460"/>
      <c r="DAM275" s="460"/>
      <c r="DAN275" s="460"/>
      <c r="DAO275" s="460"/>
      <c r="DAP275" s="460"/>
      <c r="DAQ275" s="460"/>
      <c r="DAR275" s="460"/>
      <c r="DAS275" s="460"/>
      <c r="DAT275" s="460"/>
      <c r="DAU275" s="460"/>
      <c r="DAV275" s="460"/>
      <c r="DAW275" s="460"/>
      <c r="DAX275" s="460"/>
      <c r="DAY275" s="460"/>
      <c r="DAZ275" s="460"/>
      <c r="DBA275" s="460"/>
      <c r="DBB275" s="460"/>
      <c r="DBC275" s="460"/>
      <c r="DBD275" s="460"/>
      <c r="DBE275" s="460"/>
      <c r="DBF275" s="460"/>
      <c r="DBG275" s="460"/>
      <c r="DBH275" s="460"/>
      <c r="DBI275" s="460"/>
      <c r="DBJ275" s="460"/>
      <c r="DBK275" s="460"/>
      <c r="DBL275" s="460"/>
      <c r="DBM275" s="460"/>
      <c r="DBN275" s="460"/>
      <c r="DBO275" s="460"/>
      <c r="DBP275" s="460"/>
      <c r="DBQ275" s="460"/>
      <c r="DBR275" s="460"/>
      <c r="DBS275" s="460"/>
      <c r="DBT275" s="460"/>
      <c r="DBU275" s="460"/>
      <c r="DBV275" s="460"/>
      <c r="DBW275" s="460"/>
      <c r="DBX275" s="460"/>
      <c r="DBY275" s="460"/>
      <c r="DBZ275" s="460"/>
      <c r="DCA275" s="460"/>
      <c r="DCB275" s="460"/>
      <c r="DCC275" s="460"/>
      <c r="DCD275" s="460"/>
      <c r="DCE275" s="460"/>
      <c r="DCF275" s="460"/>
      <c r="DCG275" s="460"/>
      <c r="DCH275" s="460"/>
      <c r="DCI275" s="460"/>
      <c r="DCJ275" s="460"/>
      <c r="DCK275" s="460"/>
      <c r="DCL275" s="460"/>
      <c r="DCM275" s="460"/>
      <c r="DCN275" s="460"/>
      <c r="DCO275" s="460"/>
      <c r="DCP275" s="460"/>
      <c r="DCQ275" s="460"/>
      <c r="DCR275" s="460"/>
      <c r="DCS275" s="460"/>
      <c r="DCT275" s="460"/>
      <c r="DCU275" s="460"/>
      <c r="DCV275" s="460"/>
      <c r="DCW275" s="460"/>
      <c r="DCX275" s="460"/>
      <c r="DCY275" s="460"/>
      <c r="DCZ275" s="460"/>
      <c r="DDA275" s="460"/>
      <c r="DDB275" s="460"/>
      <c r="DDC275" s="460"/>
      <c r="DDD275" s="460"/>
      <c r="DDE275" s="460"/>
      <c r="DDF275" s="460"/>
      <c r="DDG275" s="460"/>
      <c r="DDH275" s="460"/>
      <c r="DDI275" s="460"/>
      <c r="DDJ275" s="460"/>
      <c r="DDK275" s="460"/>
      <c r="DDL275" s="460"/>
      <c r="DDM275" s="460"/>
      <c r="DDN275" s="460"/>
      <c r="DDO275" s="460"/>
      <c r="DDP275" s="460"/>
      <c r="DDQ275" s="460"/>
      <c r="DDR275" s="460"/>
      <c r="DDS275" s="460"/>
      <c r="DDT275" s="460"/>
      <c r="DDU275" s="460"/>
      <c r="DDV275" s="460"/>
      <c r="DDW275" s="460"/>
      <c r="DDX275" s="460"/>
      <c r="DDY275" s="460"/>
      <c r="DDZ275" s="460"/>
      <c r="DEA275" s="460"/>
      <c r="DEB275" s="460"/>
      <c r="DEC275" s="460"/>
      <c r="DED275" s="460"/>
      <c r="DEE275" s="460"/>
      <c r="DEF275" s="460"/>
      <c r="DEG275" s="460"/>
      <c r="DEH275" s="460"/>
      <c r="DEI275" s="460"/>
      <c r="DEJ275" s="460"/>
      <c r="DEK275" s="460"/>
      <c r="DEL275" s="460"/>
      <c r="DEM275" s="460"/>
      <c r="DEN275" s="460"/>
      <c r="DEO275" s="460"/>
      <c r="DEP275" s="460"/>
      <c r="DEQ275" s="460"/>
      <c r="DER275" s="460"/>
      <c r="DES275" s="460"/>
      <c r="DET275" s="460"/>
      <c r="DEU275" s="460"/>
      <c r="DEV275" s="460"/>
      <c r="DEW275" s="460"/>
      <c r="DEX275" s="460"/>
      <c r="DEY275" s="460"/>
      <c r="DEZ275" s="460"/>
      <c r="DFA275" s="460"/>
      <c r="DFB275" s="460"/>
      <c r="DFC275" s="460"/>
      <c r="DFD275" s="460"/>
      <c r="DFE275" s="460"/>
      <c r="DFF275" s="460"/>
      <c r="DFG275" s="460"/>
      <c r="DFH275" s="460"/>
      <c r="DFI275" s="460"/>
      <c r="DFJ275" s="460"/>
      <c r="DFK275" s="460"/>
      <c r="DFL275" s="460"/>
      <c r="DFM275" s="460"/>
      <c r="DFN275" s="460"/>
      <c r="DFO275" s="460"/>
      <c r="DFP275" s="460"/>
      <c r="DFQ275" s="460"/>
      <c r="DFR275" s="460"/>
      <c r="DFS275" s="460"/>
      <c r="DFT275" s="460"/>
      <c r="DFU275" s="460"/>
      <c r="DFV275" s="460"/>
      <c r="DFW275" s="460"/>
      <c r="DFX275" s="460"/>
      <c r="DFY275" s="460"/>
      <c r="DFZ275" s="460"/>
      <c r="DGA275" s="460"/>
      <c r="DGB275" s="460"/>
      <c r="DGC275" s="460"/>
      <c r="DGD275" s="460"/>
      <c r="DGE275" s="460"/>
      <c r="DGF275" s="460"/>
      <c r="DGG275" s="460"/>
      <c r="DGH275" s="460"/>
      <c r="DGI275" s="460"/>
      <c r="DGJ275" s="460"/>
      <c r="DGK275" s="460"/>
      <c r="DGL275" s="460"/>
      <c r="DGM275" s="460"/>
      <c r="DGN275" s="460"/>
      <c r="DGO275" s="460"/>
      <c r="DGP275" s="460"/>
      <c r="DGQ275" s="460"/>
      <c r="DGR275" s="460"/>
      <c r="DGS275" s="460"/>
      <c r="DGT275" s="460"/>
      <c r="DGU275" s="460"/>
      <c r="DGV275" s="460"/>
      <c r="DGW275" s="460"/>
      <c r="DGX275" s="460"/>
      <c r="DGY275" s="460"/>
      <c r="DGZ275" s="460"/>
      <c r="DHA275" s="460"/>
      <c r="DHB275" s="460"/>
      <c r="DHC275" s="460"/>
      <c r="DHD275" s="460"/>
      <c r="DHE275" s="460"/>
      <c r="DHF275" s="460"/>
      <c r="DHG275" s="460"/>
      <c r="DHH275" s="460"/>
      <c r="DHI275" s="460"/>
      <c r="DHJ275" s="460"/>
      <c r="DHK275" s="460"/>
      <c r="DHL275" s="460"/>
      <c r="DHM275" s="460"/>
      <c r="DHN275" s="460"/>
      <c r="DHO275" s="460"/>
      <c r="DHP275" s="460"/>
      <c r="DHQ275" s="460"/>
      <c r="DHR275" s="460"/>
      <c r="DHS275" s="460"/>
      <c r="DHT275" s="460"/>
      <c r="DHU275" s="460"/>
      <c r="DHV275" s="460"/>
      <c r="DHW275" s="460"/>
      <c r="DHX275" s="460"/>
      <c r="DHY275" s="460"/>
      <c r="DHZ275" s="460"/>
      <c r="DIA275" s="460"/>
      <c r="DIB275" s="460"/>
      <c r="DIC275" s="460"/>
      <c r="DID275" s="460"/>
      <c r="DIE275" s="460"/>
      <c r="DIF275" s="460"/>
      <c r="DIG275" s="460"/>
      <c r="DIH275" s="460"/>
      <c r="DII275" s="460"/>
      <c r="DIJ275" s="460"/>
      <c r="DIK275" s="460"/>
      <c r="DIL275" s="460"/>
      <c r="DIM275" s="460"/>
      <c r="DIN275" s="460"/>
      <c r="DIO275" s="460"/>
      <c r="DIP275" s="460"/>
      <c r="DIQ275" s="460"/>
      <c r="DIR275" s="460"/>
      <c r="DIS275" s="460"/>
      <c r="DIT275" s="460"/>
      <c r="DIU275" s="460"/>
      <c r="DIV275" s="460"/>
      <c r="DIW275" s="460"/>
      <c r="DIX275" s="460"/>
      <c r="DIY275" s="460"/>
      <c r="DIZ275" s="460"/>
      <c r="DJA275" s="460"/>
      <c r="DJB275" s="460"/>
      <c r="DJC275" s="460"/>
      <c r="DJD275" s="460"/>
      <c r="DJE275" s="460"/>
      <c r="DJF275" s="460"/>
      <c r="DJG275" s="460"/>
      <c r="DJH275" s="460"/>
      <c r="DJI275" s="460"/>
      <c r="DJJ275" s="460"/>
      <c r="DJK275" s="460"/>
      <c r="DJL275" s="460"/>
      <c r="DJM275" s="460"/>
      <c r="DJN275" s="460"/>
      <c r="DJO275" s="460"/>
      <c r="DJP275" s="460"/>
      <c r="DJQ275" s="460"/>
      <c r="DJR275" s="460"/>
      <c r="DJS275" s="460"/>
      <c r="DJT275" s="460"/>
      <c r="DJU275" s="460"/>
      <c r="DJV275" s="460"/>
      <c r="DJW275" s="460"/>
      <c r="DJX275" s="460"/>
      <c r="DJY275" s="460"/>
      <c r="DJZ275" s="460"/>
      <c r="DKA275" s="460"/>
      <c r="DKB275" s="460"/>
      <c r="DKC275" s="460"/>
      <c r="DKD275" s="460"/>
      <c r="DKE275" s="460"/>
      <c r="DKF275" s="460"/>
      <c r="DKG275" s="460"/>
      <c r="DKH275" s="460"/>
      <c r="DKI275" s="460"/>
      <c r="DKJ275" s="460"/>
      <c r="DKK275" s="460"/>
      <c r="DKL275" s="460"/>
      <c r="DKM275" s="460"/>
      <c r="DKN275" s="460"/>
      <c r="DKO275" s="460"/>
      <c r="DKP275" s="460"/>
      <c r="DKQ275" s="460"/>
      <c r="DKR275" s="460"/>
      <c r="DKS275" s="460"/>
      <c r="DKT275" s="460"/>
      <c r="DKU275" s="460"/>
      <c r="DKV275" s="460"/>
      <c r="DKW275" s="460"/>
      <c r="DKX275" s="460"/>
      <c r="DKY275" s="460"/>
      <c r="DKZ275" s="460"/>
      <c r="DLA275" s="460"/>
      <c r="DLB275" s="460"/>
      <c r="DLC275" s="460"/>
      <c r="DLD275" s="460"/>
      <c r="DLE275" s="460"/>
      <c r="DLF275" s="460"/>
      <c r="DLG275" s="460"/>
      <c r="DLH275" s="460"/>
      <c r="DLI275" s="460"/>
      <c r="DLJ275" s="460"/>
      <c r="DLK275" s="460"/>
      <c r="DLL275" s="460"/>
      <c r="DLM275" s="460"/>
      <c r="DLN275" s="460"/>
      <c r="DLO275" s="460"/>
      <c r="DLP275" s="460"/>
      <c r="DLQ275" s="460"/>
      <c r="DLR275" s="460"/>
      <c r="DLS275" s="460"/>
      <c r="DLT275" s="460"/>
      <c r="DLU275" s="460"/>
      <c r="DLV275" s="460"/>
      <c r="DLW275" s="460"/>
      <c r="DLX275" s="460"/>
      <c r="DLY275" s="460"/>
      <c r="DLZ275" s="460"/>
      <c r="DMA275" s="460"/>
      <c r="DMB275" s="460"/>
      <c r="DMC275" s="460"/>
      <c r="DMD275" s="460"/>
      <c r="DME275" s="460"/>
      <c r="DMF275" s="460"/>
      <c r="DMG275" s="460"/>
      <c r="DMH275" s="460"/>
      <c r="DMI275" s="460"/>
      <c r="DMJ275" s="460"/>
      <c r="DMK275" s="460"/>
      <c r="DML275" s="460"/>
      <c r="DMM275" s="460"/>
      <c r="DMN275" s="460"/>
      <c r="DMO275" s="460"/>
      <c r="DMP275" s="460"/>
      <c r="DMQ275" s="460"/>
      <c r="DMR275" s="460"/>
      <c r="DMS275" s="460"/>
      <c r="DMT275" s="460"/>
      <c r="DMU275" s="460"/>
      <c r="DMV275" s="460"/>
      <c r="DMW275" s="460"/>
      <c r="DMX275" s="460"/>
      <c r="DMY275" s="460"/>
      <c r="DMZ275" s="460"/>
      <c r="DNA275" s="460"/>
      <c r="DNB275" s="460"/>
      <c r="DNC275" s="460"/>
      <c r="DND275" s="460"/>
      <c r="DNE275" s="460"/>
      <c r="DNF275" s="460"/>
      <c r="DNG275" s="460"/>
      <c r="DNH275" s="460"/>
      <c r="DNI275" s="460"/>
      <c r="DNJ275" s="460"/>
      <c r="DNK275" s="460"/>
      <c r="DNL275" s="460"/>
      <c r="DNM275" s="460"/>
      <c r="DNN275" s="460"/>
      <c r="DNO275" s="460"/>
      <c r="DNP275" s="460"/>
      <c r="DNQ275" s="460"/>
      <c r="DNR275" s="460"/>
      <c r="DNS275" s="460"/>
      <c r="DNT275" s="460"/>
      <c r="DNU275" s="460"/>
      <c r="DNV275" s="460"/>
      <c r="DNW275" s="460"/>
      <c r="DNX275" s="460"/>
      <c r="DNY275" s="460"/>
      <c r="DNZ275" s="460"/>
      <c r="DOA275" s="460"/>
      <c r="DOB275" s="460"/>
      <c r="DOC275" s="460"/>
      <c r="DOD275" s="460"/>
      <c r="DOE275" s="460"/>
      <c r="DOF275" s="460"/>
      <c r="DOG275" s="460"/>
      <c r="DOH275" s="460"/>
      <c r="DOI275" s="460"/>
      <c r="DOJ275" s="460"/>
      <c r="DOK275" s="460"/>
      <c r="DOL275" s="460"/>
      <c r="DOM275" s="460"/>
      <c r="DON275" s="460"/>
      <c r="DOO275" s="460"/>
      <c r="DOP275" s="460"/>
      <c r="DOQ275" s="460"/>
      <c r="DOR275" s="460"/>
      <c r="DOS275" s="460"/>
      <c r="DOT275" s="460"/>
      <c r="DOU275" s="460"/>
      <c r="DOV275" s="460"/>
      <c r="DOW275" s="460"/>
      <c r="DOX275" s="460"/>
      <c r="DOY275" s="460"/>
      <c r="DOZ275" s="460"/>
      <c r="DPA275" s="460"/>
      <c r="DPB275" s="460"/>
      <c r="DPC275" s="460"/>
      <c r="DPD275" s="460"/>
      <c r="DPE275" s="460"/>
      <c r="DPF275" s="460"/>
      <c r="DPG275" s="460"/>
      <c r="DPH275" s="460"/>
      <c r="DPI275" s="460"/>
      <c r="DPJ275" s="460"/>
      <c r="DPK275" s="460"/>
      <c r="DPL275" s="460"/>
      <c r="DPM275" s="460"/>
      <c r="DPN275" s="460"/>
      <c r="DPO275" s="460"/>
      <c r="DPP275" s="460"/>
      <c r="DPQ275" s="460"/>
      <c r="DPR275" s="460"/>
      <c r="DPS275" s="460"/>
      <c r="DPT275" s="460"/>
      <c r="DPU275" s="460"/>
      <c r="DPV275" s="460"/>
      <c r="DPW275" s="460"/>
      <c r="DPX275" s="460"/>
      <c r="DPY275" s="460"/>
      <c r="DPZ275" s="460"/>
      <c r="DQA275" s="460"/>
      <c r="DQB275" s="460"/>
      <c r="DQC275" s="460"/>
      <c r="DQD275" s="460"/>
      <c r="DQE275" s="460"/>
      <c r="DQF275" s="460"/>
      <c r="DQG275" s="460"/>
      <c r="DQH275" s="460"/>
      <c r="DQI275" s="460"/>
      <c r="DQJ275" s="460"/>
      <c r="DQK275" s="460"/>
      <c r="DQL275" s="460"/>
      <c r="DQM275" s="460"/>
      <c r="DQN275" s="460"/>
      <c r="DQO275" s="460"/>
      <c r="DQP275" s="460"/>
      <c r="DQQ275" s="460"/>
      <c r="DQR275" s="460"/>
      <c r="DQS275" s="460"/>
      <c r="DQT275" s="460"/>
      <c r="DQU275" s="460"/>
      <c r="DQV275" s="460"/>
      <c r="DQW275" s="460"/>
      <c r="DQX275" s="460"/>
      <c r="DQY275" s="460"/>
      <c r="DQZ275" s="460"/>
      <c r="DRA275" s="460"/>
      <c r="DRB275" s="460"/>
      <c r="DRC275" s="460"/>
      <c r="DRD275" s="460"/>
      <c r="DRE275" s="460"/>
      <c r="DRF275" s="460"/>
      <c r="DRG275" s="460"/>
      <c r="DRH275" s="460"/>
      <c r="DRI275" s="460"/>
      <c r="DRJ275" s="460"/>
      <c r="DRK275" s="460"/>
      <c r="DRL275" s="460"/>
      <c r="DRM275" s="460"/>
      <c r="DRN275" s="460"/>
      <c r="DRO275" s="460"/>
      <c r="DRP275" s="460"/>
      <c r="DRQ275" s="460"/>
      <c r="DRR275" s="460"/>
      <c r="DRS275" s="460"/>
      <c r="DRT275" s="460"/>
      <c r="DRU275" s="460"/>
      <c r="DRV275" s="460"/>
      <c r="DRW275" s="460"/>
      <c r="DRX275" s="460"/>
      <c r="DRY275" s="460"/>
      <c r="DRZ275" s="460"/>
      <c r="DSA275" s="460"/>
      <c r="DSB275" s="460"/>
      <c r="DSC275" s="460"/>
      <c r="DSD275" s="460"/>
      <c r="DSE275" s="460"/>
      <c r="DSF275" s="460"/>
      <c r="DSG275" s="460"/>
      <c r="DSH275" s="460"/>
      <c r="DSI275" s="460"/>
      <c r="DSJ275" s="460"/>
      <c r="DSK275" s="460"/>
      <c r="DSL275" s="460"/>
      <c r="DSM275" s="460"/>
      <c r="DSN275" s="460"/>
      <c r="DSO275" s="460"/>
      <c r="DSP275" s="460"/>
      <c r="DSQ275" s="460"/>
      <c r="DSR275" s="460"/>
      <c r="DSS275" s="460"/>
      <c r="DST275" s="460"/>
      <c r="DSU275" s="460"/>
      <c r="DSV275" s="460"/>
      <c r="DSW275" s="460"/>
      <c r="DSX275" s="460"/>
      <c r="DSY275" s="460"/>
      <c r="DSZ275" s="460"/>
      <c r="DTA275" s="460"/>
      <c r="DTB275" s="460"/>
      <c r="DTC275" s="460"/>
      <c r="DTD275" s="460"/>
      <c r="DTE275" s="460"/>
      <c r="DTF275" s="460"/>
      <c r="DTG275" s="460"/>
      <c r="DTH275" s="460"/>
      <c r="DTI275" s="460"/>
      <c r="DTJ275" s="460"/>
      <c r="DTK275" s="460"/>
      <c r="DTL275" s="460"/>
      <c r="DTM275" s="460"/>
      <c r="DTN275" s="460"/>
      <c r="DTO275" s="460"/>
      <c r="DTP275" s="460"/>
      <c r="DTQ275" s="460"/>
      <c r="DTR275" s="460"/>
      <c r="DTS275" s="460"/>
      <c r="DTT275" s="460"/>
      <c r="DTU275" s="460"/>
      <c r="DTV275" s="460"/>
      <c r="DTW275" s="460"/>
      <c r="DTX275" s="460"/>
      <c r="DTY275" s="460"/>
      <c r="DTZ275" s="460"/>
      <c r="DUA275" s="460"/>
      <c r="DUB275" s="460"/>
      <c r="DUC275" s="460"/>
      <c r="DUD275" s="460"/>
      <c r="DUE275" s="460"/>
      <c r="DUF275" s="460"/>
      <c r="DUG275" s="460"/>
      <c r="DUH275" s="460"/>
      <c r="DUI275" s="460"/>
      <c r="DUJ275" s="460"/>
      <c r="DUK275" s="460"/>
      <c r="DUL275" s="460"/>
      <c r="DUM275" s="460"/>
      <c r="DUN275" s="460"/>
      <c r="DUO275" s="460"/>
      <c r="DUP275" s="460"/>
      <c r="DUQ275" s="460"/>
      <c r="DUR275" s="460"/>
      <c r="DUS275" s="460"/>
      <c r="DUT275" s="460"/>
      <c r="DUU275" s="460"/>
      <c r="DUV275" s="460"/>
      <c r="DUW275" s="460"/>
      <c r="DUX275" s="460"/>
      <c r="DUY275" s="460"/>
      <c r="DUZ275" s="460"/>
      <c r="DVA275" s="460"/>
      <c r="DVB275" s="460"/>
      <c r="DVC275" s="460"/>
      <c r="DVD275" s="460"/>
      <c r="DVE275" s="460"/>
      <c r="DVF275" s="460"/>
      <c r="DVG275" s="460"/>
      <c r="DVH275" s="460"/>
      <c r="DVI275" s="460"/>
      <c r="DVJ275" s="460"/>
      <c r="DVK275" s="460"/>
      <c r="DVL275" s="460"/>
      <c r="DVM275" s="460"/>
      <c r="DVN275" s="460"/>
      <c r="DVO275" s="460"/>
      <c r="DVP275" s="460"/>
      <c r="DVQ275" s="460"/>
      <c r="DVR275" s="460"/>
      <c r="DVS275" s="460"/>
      <c r="DVT275" s="460"/>
      <c r="DVU275" s="460"/>
      <c r="DVV275" s="460"/>
      <c r="DVW275" s="460"/>
      <c r="DVX275" s="460"/>
      <c r="DVY275" s="460"/>
      <c r="DVZ275" s="460"/>
      <c r="DWA275" s="460"/>
      <c r="DWB275" s="460"/>
      <c r="DWC275" s="460"/>
      <c r="DWD275" s="460"/>
      <c r="DWE275" s="460"/>
      <c r="DWF275" s="460"/>
      <c r="DWG275" s="460"/>
      <c r="DWH275" s="460"/>
      <c r="DWI275" s="460"/>
      <c r="DWJ275" s="460"/>
      <c r="DWK275" s="460"/>
      <c r="DWL275" s="460"/>
      <c r="DWM275" s="460"/>
      <c r="DWN275" s="460"/>
      <c r="DWO275" s="460"/>
      <c r="DWP275" s="460"/>
      <c r="DWQ275" s="460"/>
      <c r="DWR275" s="460"/>
      <c r="DWS275" s="460"/>
      <c r="DWT275" s="460"/>
      <c r="DWU275" s="460"/>
      <c r="DWV275" s="460"/>
      <c r="DWW275" s="460"/>
      <c r="DWX275" s="460"/>
      <c r="DWY275" s="460"/>
      <c r="DWZ275" s="460"/>
      <c r="DXA275" s="460"/>
      <c r="DXB275" s="460"/>
      <c r="DXC275" s="460"/>
      <c r="DXD275" s="460"/>
      <c r="DXE275" s="460"/>
      <c r="DXF275" s="460"/>
      <c r="DXG275" s="460"/>
      <c r="DXH275" s="460"/>
      <c r="DXI275" s="460"/>
      <c r="DXJ275" s="460"/>
      <c r="DXK275" s="460"/>
      <c r="DXL275" s="460"/>
      <c r="DXM275" s="460"/>
      <c r="DXN275" s="460"/>
      <c r="DXO275" s="460"/>
      <c r="DXP275" s="460"/>
      <c r="DXQ275" s="460"/>
      <c r="DXR275" s="460"/>
      <c r="DXS275" s="460"/>
      <c r="DXT275" s="460"/>
      <c r="DXU275" s="460"/>
      <c r="DXV275" s="460"/>
      <c r="DXW275" s="460"/>
      <c r="DXX275" s="460"/>
      <c r="DXY275" s="460"/>
      <c r="DXZ275" s="460"/>
      <c r="DYA275" s="460"/>
      <c r="DYB275" s="460"/>
      <c r="DYC275" s="460"/>
      <c r="DYD275" s="460"/>
      <c r="DYE275" s="460"/>
      <c r="DYF275" s="460"/>
      <c r="DYG275" s="460"/>
      <c r="DYH275" s="460"/>
      <c r="DYI275" s="460"/>
      <c r="DYJ275" s="460"/>
      <c r="DYK275" s="460"/>
      <c r="DYL275" s="460"/>
      <c r="DYM275" s="460"/>
      <c r="DYN275" s="460"/>
      <c r="DYO275" s="460"/>
      <c r="DYP275" s="460"/>
      <c r="DYQ275" s="460"/>
      <c r="DYR275" s="460"/>
      <c r="DYS275" s="460"/>
      <c r="DYT275" s="460"/>
      <c r="DYU275" s="460"/>
      <c r="DYV275" s="460"/>
      <c r="DYW275" s="460"/>
      <c r="DYX275" s="460"/>
      <c r="DYY275" s="460"/>
      <c r="DYZ275" s="460"/>
      <c r="DZA275" s="460"/>
      <c r="DZB275" s="460"/>
      <c r="DZC275" s="460"/>
      <c r="DZD275" s="460"/>
      <c r="DZE275" s="460"/>
      <c r="DZF275" s="460"/>
      <c r="DZG275" s="460"/>
      <c r="DZH275" s="460"/>
      <c r="DZI275" s="460"/>
      <c r="DZJ275" s="460"/>
      <c r="DZK275" s="460"/>
      <c r="DZL275" s="460"/>
      <c r="DZM275" s="460"/>
      <c r="DZN275" s="460"/>
      <c r="DZO275" s="460"/>
      <c r="DZP275" s="460"/>
      <c r="DZQ275" s="460"/>
      <c r="DZR275" s="460"/>
      <c r="DZS275" s="460"/>
      <c r="DZT275" s="460"/>
      <c r="DZU275" s="460"/>
      <c r="DZV275" s="460"/>
      <c r="DZW275" s="460"/>
      <c r="DZX275" s="460"/>
      <c r="DZY275" s="460"/>
      <c r="DZZ275" s="460"/>
      <c r="EAA275" s="460"/>
      <c r="EAB275" s="460"/>
      <c r="EAC275" s="460"/>
      <c r="EAD275" s="460"/>
      <c r="EAE275" s="460"/>
      <c r="EAF275" s="460"/>
      <c r="EAG275" s="460"/>
      <c r="EAH275" s="460"/>
      <c r="EAI275" s="460"/>
      <c r="EAJ275" s="460"/>
      <c r="EAK275" s="460"/>
      <c r="EAL275" s="460"/>
      <c r="EAM275" s="460"/>
      <c r="EAN275" s="460"/>
      <c r="EAO275" s="460"/>
      <c r="EAP275" s="460"/>
      <c r="EAQ275" s="460"/>
      <c r="EAR275" s="460"/>
      <c r="EAS275" s="460"/>
      <c r="EAT275" s="460"/>
      <c r="EAU275" s="460"/>
      <c r="EAV275" s="460"/>
      <c r="EAW275" s="460"/>
      <c r="EAX275" s="460"/>
      <c r="EAY275" s="460"/>
      <c r="EAZ275" s="460"/>
      <c r="EBA275" s="460"/>
      <c r="EBB275" s="460"/>
      <c r="EBC275" s="460"/>
      <c r="EBD275" s="460"/>
      <c r="EBE275" s="460"/>
      <c r="EBF275" s="460"/>
      <c r="EBG275" s="460"/>
      <c r="EBH275" s="460"/>
      <c r="EBI275" s="460"/>
      <c r="EBJ275" s="460"/>
      <c r="EBK275" s="460"/>
      <c r="EBL275" s="460"/>
      <c r="EBM275" s="460"/>
      <c r="EBN275" s="460"/>
      <c r="EBO275" s="460"/>
      <c r="EBP275" s="460"/>
      <c r="EBQ275" s="460"/>
      <c r="EBR275" s="460"/>
      <c r="EBS275" s="460"/>
      <c r="EBT275" s="460"/>
      <c r="EBU275" s="460"/>
      <c r="EBV275" s="460"/>
      <c r="EBW275" s="460"/>
      <c r="EBX275" s="460"/>
      <c r="EBY275" s="460"/>
      <c r="EBZ275" s="460"/>
      <c r="ECA275" s="460"/>
      <c r="ECB275" s="460"/>
      <c r="ECC275" s="460"/>
      <c r="ECD275" s="460"/>
      <c r="ECE275" s="460"/>
      <c r="ECF275" s="460"/>
      <c r="ECG275" s="460"/>
      <c r="ECH275" s="460"/>
      <c r="ECI275" s="460"/>
      <c r="ECJ275" s="460"/>
      <c r="ECK275" s="460"/>
      <c r="ECL275" s="460"/>
      <c r="ECM275" s="460"/>
      <c r="ECN275" s="460"/>
      <c r="ECO275" s="460"/>
      <c r="ECP275" s="460"/>
      <c r="ECQ275" s="460"/>
      <c r="ECR275" s="460"/>
      <c r="ECS275" s="460"/>
      <c r="ECT275" s="460"/>
      <c r="ECU275" s="460"/>
      <c r="ECV275" s="460"/>
      <c r="ECW275" s="460"/>
      <c r="ECX275" s="460"/>
      <c r="ECY275" s="460"/>
      <c r="ECZ275" s="460"/>
      <c r="EDA275" s="460"/>
      <c r="EDB275" s="460"/>
      <c r="EDC275" s="460"/>
      <c r="EDD275" s="460"/>
      <c r="EDE275" s="460"/>
      <c r="EDF275" s="460"/>
      <c r="EDG275" s="460"/>
      <c r="EDH275" s="460"/>
      <c r="EDI275" s="460"/>
      <c r="EDJ275" s="460"/>
      <c r="EDK275" s="460"/>
      <c r="EDL275" s="460"/>
      <c r="EDM275" s="460"/>
      <c r="EDN275" s="460"/>
      <c r="EDO275" s="460"/>
      <c r="EDP275" s="460"/>
      <c r="EDQ275" s="460"/>
      <c r="EDR275" s="460"/>
      <c r="EDS275" s="460"/>
      <c r="EDT275" s="460"/>
      <c r="EDU275" s="460"/>
      <c r="EDV275" s="460"/>
      <c r="EDW275" s="460"/>
      <c r="EDX275" s="460"/>
      <c r="EDY275" s="460"/>
      <c r="EDZ275" s="460"/>
      <c r="EEA275" s="460"/>
      <c r="EEB275" s="460"/>
      <c r="EEC275" s="460"/>
      <c r="EED275" s="460"/>
      <c r="EEE275" s="460"/>
      <c r="EEF275" s="460"/>
      <c r="EEG275" s="460"/>
      <c r="EEH275" s="460"/>
      <c r="EEI275" s="460"/>
      <c r="EEJ275" s="460"/>
      <c r="EEK275" s="460"/>
      <c r="EEL275" s="460"/>
      <c r="EEM275" s="460"/>
      <c r="EEN275" s="460"/>
      <c r="EEO275" s="460"/>
      <c r="EEP275" s="460"/>
      <c r="EEQ275" s="460"/>
      <c r="EER275" s="460"/>
      <c r="EES275" s="460"/>
      <c r="EET275" s="460"/>
      <c r="EEU275" s="460"/>
      <c r="EEV275" s="460"/>
      <c r="EEW275" s="460"/>
      <c r="EEX275" s="460"/>
      <c r="EEY275" s="460"/>
      <c r="EEZ275" s="460"/>
      <c r="EFA275" s="460"/>
      <c r="EFB275" s="460"/>
      <c r="EFC275" s="460"/>
      <c r="EFD275" s="460"/>
      <c r="EFE275" s="460"/>
      <c r="EFF275" s="460"/>
      <c r="EFG275" s="460"/>
      <c r="EFH275" s="460"/>
      <c r="EFI275" s="460"/>
      <c r="EFJ275" s="460"/>
      <c r="EFK275" s="460"/>
      <c r="EFL275" s="460"/>
      <c r="EFM275" s="460"/>
      <c r="EFN275" s="460"/>
      <c r="EFO275" s="460"/>
      <c r="EFP275" s="460"/>
      <c r="EFQ275" s="460"/>
      <c r="EFR275" s="460"/>
      <c r="EFS275" s="460"/>
      <c r="EFT275" s="460"/>
      <c r="EFU275" s="460"/>
      <c r="EFV275" s="460"/>
      <c r="EFW275" s="460"/>
      <c r="EFX275" s="460"/>
      <c r="EFY275" s="460"/>
      <c r="EFZ275" s="460"/>
      <c r="EGA275" s="460"/>
      <c r="EGB275" s="460"/>
      <c r="EGC275" s="460"/>
      <c r="EGD275" s="460"/>
      <c r="EGE275" s="460"/>
      <c r="EGF275" s="460"/>
      <c r="EGG275" s="460"/>
      <c r="EGH275" s="460"/>
      <c r="EGI275" s="460"/>
      <c r="EGJ275" s="460"/>
      <c r="EGK275" s="460"/>
      <c r="EGL275" s="460"/>
      <c r="EGM275" s="460"/>
      <c r="EGN275" s="460"/>
      <c r="EGO275" s="460"/>
      <c r="EGP275" s="460"/>
      <c r="EGQ275" s="460"/>
      <c r="EGR275" s="460"/>
      <c r="EGS275" s="460"/>
      <c r="EGT275" s="460"/>
      <c r="EGU275" s="460"/>
      <c r="EGV275" s="460"/>
      <c r="EGW275" s="460"/>
      <c r="EGX275" s="460"/>
      <c r="EGY275" s="460"/>
      <c r="EGZ275" s="460"/>
      <c r="EHA275" s="460"/>
      <c r="EHB275" s="460"/>
      <c r="EHC275" s="460"/>
      <c r="EHD275" s="460"/>
      <c r="EHE275" s="460"/>
      <c r="EHF275" s="460"/>
      <c r="EHG275" s="460"/>
      <c r="EHH275" s="460"/>
      <c r="EHI275" s="460"/>
      <c r="EHJ275" s="460"/>
      <c r="EHK275" s="460"/>
      <c r="EHL275" s="460"/>
      <c r="EHM275" s="460"/>
      <c r="EHN275" s="460"/>
      <c r="EHO275" s="460"/>
      <c r="EHP275" s="460"/>
      <c r="EHQ275" s="460"/>
      <c r="EHR275" s="460"/>
      <c r="EHS275" s="460"/>
      <c r="EHT275" s="460"/>
      <c r="EHU275" s="460"/>
      <c r="EHV275" s="460"/>
      <c r="EHW275" s="460"/>
      <c r="EHX275" s="460"/>
      <c r="EHY275" s="460"/>
      <c r="EHZ275" s="460"/>
      <c r="EIA275" s="460"/>
      <c r="EIB275" s="460"/>
      <c r="EIC275" s="460"/>
      <c r="EID275" s="460"/>
      <c r="EIE275" s="460"/>
      <c r="EIF275" s="460"/>
      <c r="EIG275" s="460"/>
      <c r="EIH275" s="460"/>
      <c r="EII275" s="460"/>
      <c r="EIJ275" s="460"/>
      <c r="EIK275" s="460"/>
      <c r="EIL275" s="460"/>
      <c r="EIM275" s="460"/>
      <c r="EIN275" s="460"/>
      <c r="EIO275" s="460"/>
      <c r="EIP275" s="460"/>
      <c r="EIQ275" s="460"/>
      <c r="EIR275" s="460"/>
      <c r="EIS275" s="460"/>
      <c r="EIT275" s="460"/>
      <c r="EIU275" s="460"/>
      <c r="EIV275" s="460"/>
      <c r="EIW275" s="460"/>
      <c r="EIX275" s="460"/>
      <c r="EIY275" s="460"/>
      <c r="EIZ275" s="460"/>
      <c r="EJA275" s="460"/>
      <c r="EJB275" s="460"/>
      <c r="EJC275" s="460"/>
      <c r="EJD275" s="460"/>
      <c r="EJE275" s="460"/>
      <c r="EJF275" s="460"/>
      <c r="EJG275" s="460"/>
      <c r="EJH275" s="460"/>
      <c r="EJI275" s="460"/>
      <c r="EJJ275" s="460"/>
      <c r="EJK275" s="460"/>
      <c r="EJL275" s="460"/>
      <c r="EJM275" s="460"/>
      <c r="EJN275" s="460"/>
      <c r="EJO275" s="460"/>
      <c r="EJP275" s="460"/>
      <c r="EJQ275" s="460"/>
      <c r="EJR275" s="460"/>
      <c r="EJS275" s="460"/>
      <c r="EJT275" s="460"/>
      <c r="EJU275" s="460"/>
      <c r="EJV275" s="460"/>
      <c r="EJW275" s="460"/>
      <c r="EJX275" s="460"/>
      <c r="EJY275" s="460"/>
      <c r="EJZ275" s="460"/>
      <c r="EKA275" s="460"/>
      <c r="EKB275" s="460"/>
      <c r="EKC275" s="460"/>
      <c r="EKD275" s="460"/>
      <c r="EKE275" s="460"/>
      <c r="EKF275" s="460"/>
      <c r="EKG275" s="460"/>
      <c r="EKH275" s="460"/>
      <c r="EKI275" s="460"/>
      <c r="EKJ275" s="460"/>
      <c r="EKK275" s="460"/>
      <c r="EKL275" s="460"/>
      <c r="EKM275" s="460"/>
      <c r="EKN275" s="460"/>
      <c r="EKO275" s="460"/>
      <c r="EKP275" s="460"/>
      <c r="EKQ275" s="460"/>
      <c r="EKR275" s="460"/>
      <c r="EKS275" s="460"/>
      <c r="EKT275" s="460"/>
      <c r="EKU275" s="460"/>
      <c r="EKV275" s="460"/>
      <c r="EKW275" s="460"/>
      <c r="EKX275" s="460"/>
      <c r="EKY275" s="460"/>
      <c r="EKZ275" s="460"/>
      <c r="ELA275" s="460"/>
      <c r="ELB275" s="460"/>
      <c r="ELC275" s="460"/>
      <c r="ELD275" s="460"/>
      <c r="ELE275" s="460"/>
      <c r="ELF275" s="460"/>
      <c r="ELG275" s="460"/>
      <c r="ELH275" s="460"/>
      <c r="ELI275" s="460"/>
      <c r="ELJ275" s="460"/>
      <c r="ELK275" s="460"/>
      <c r="ELL275" s="460"/>
      <c r="ELM275" s="460"/>
      <c r="ELN275" s="460"/>
      <c r="ELO275" s="460"/>
      <c r="ELP275" s="460"/>
      <c r="ELQ275" s="460"/>
      <c r="ELR275" s="460"/>
      <c r="ELS275" s="460"/>
      <c r="ELT275" s="460"/>
      <c r="ELU275" s="460"/>
      <c r="ELV275" s="460"/>
      <c r="ELW275" s="460"/>
      <c r="ELX275" s="460"/>
      <c r="ELY275" s="460"/>
      <c r="ELZ275" s="460"/>
      <c r="EMA275" s="460"/>
      <c r="EMB275" s="460"/>
      <c r="EMC275" s="460"/>
      <c r="EMD275" s="460"/>
      <c r="EME275" s="460"/>
      <c r="EMF275" s="460"/>
      <c r="EMG275" s="460"/>
      <c r="EMH275" s="460"/>
      <c r="EMI275" s="460"/>
      <c r="EMJ275" s="460"/>
      <c r="EMK275" s="460"/>
      <c r="EML275" s="460"/>
      <c r="EMM275" s="460"/>
      <c r="EMN275" s="460"/>
      <c r="EMO275" s="460"/>
      <c r="EMP275" s="460"/>
      <c r="EMQ275" s="460"/>
      <c r="EMR275" s="460"/>
      <c r="EMS275" s="460"/>
      <c r="EMT275" s="460"/>
      <c r="EMU275" s="460"/>
      <c r="EMV275" s="460"/>
      <c r="EMW275" s="460"/>
      <c r="EMX275" s="460"/>
      <c r="EMY275" s="460"/>
      <c r="EMZ275" s="460"/>
      <c r="ENA275" s="460"/>
      <c r="ENB275" s="460"/>
      <c r="ENC275" s="460"/>
      <c r="END275" s="460"/>
      <c r="ENE275" s="460"/>
      <c r="ENF275" s="460"/>
      <c r="ENG275" s="460"/>
      <c r="ENH275" s="460"/>
      <c r="ENI275" s="460"/>
      <c r="ENJ275" s="460"/>
      <c r="ENK275" s="460"/>
      <c r="ENL275" s="460"/>
      <c r="ENM275" s="460"/>
      <c r="ENN275" s="460"/>
      <c r="ENO275" s="460"/>
      <c r="ENP275" s="460"/>
      <c r="ENQ275" s="460"/>
      <c r="ENR275" s="460"/>
      <c r="ENS275" s="460"/>
      <c r="ENT275" s="460"/>
      <c r="ENU275" s="460"/>
      <c r="ENV275" s="460"/>
      <c r="ENW275" s="460"/>
      <c r="ENX275" s="460"/>
      <c r="ENY275" s="460"/>
      <c r="ENZ275" s="460"/>
      <c r="EOA275" s="460"/>
      <c r="EOB275" s="460"/>
      <c r="EOC275" s="460"/>
      <c r="EOD275" s="460"/>
      <c r="EOE275" s="460"/>
      <c r="EOF275" s="460"/>
      <c r="EOG275" s="460"/>
      <c r="EOH275" s="460"/>
      <c r="EOI275" s="460"/>
      <c r="EOJ275" s="460"/>
      <c r="EOK275" s="460"/>
      <c r="EOL275" s="460"/>
      <c r="EOM275" s="460"/>
      <c r="EON275" s="460"/>
      <c r="EOO275" s="460"/>
      <c r="EOP275" s="460"/>
      <c r="EOQ275" s="460"/>
      <c r="EOR275" s="460"/>
      <c r="EOS275" s="460"/>
      <c r="EOT275" s="460"/>
      <c r="EOU275" s="460"/>
      <c r="EOV275" s="460"/>
      <c r="EOW275" s="460"/>
      <c r="EOX275" s="460"/>
      <c r="EOY275" s="460"/>
      <c r="EOZ275" s="460"/>
      <c r="EPA275" s="460"/>
      <c r="EPB275" s="460"/>
      <c r="EPC275" s="460"/>
      <c r="EPD275" s="460"/>
      <c r="EPE275" s="460"/>
      <c r="EPF275" s="460"/>
      <c r="EPG275" s="460"/>
      <c r="EPH275" s="460"/>
      <c r="EPI275" s="460"/>
      <c r="EPJ275" s="460"/>
      <c r="EPK275" s="460"/>
      <c r="EPL275" s="460"/>
      <c r="EPM275" s="460"/>
      <c r="EPN275" s="460"/>
      <c r="EPO275" s="460"/>
      <c r="EPP275" s="460"/>
      <c r="EPQ275" s="460"/>
      <c r="EPR275" s="460"/>
      <c r="EPS275" s="460"/>
      <c r="EPT275" s="460"/>
      <c r="EPU275" s="460"/>
      <c r="EPV275" s="460"/>
      <c r="EPW275" s="460"/>
      <c r="EPX275" s="460"/>
      <c r="EPY275" s="460"/>
      <c r="EPZ275" s="460"/>
      <c r="EQA275" s="460"/>
      <c r="EQB275" s="460"/>
      <c r="EQC275" s="460"/>
      <c r="EQD275" s="460"/>
      <c r="EQE275" s="460"/>
      <c r="EQF275" s="460"/>
      <c r="EQG275" s="460"/>
      <c r="EQH275" s="460"/>
      <c r="EQI275" s="460"/>
      <c r="EQJ275" s="460"/>
      <c r="EQK275" s="460"/>
      <c r="EQL275" s="460"/>
      <c r="EQM275" s="460"/>
      <c r="EQN275" s="460"/>
      <c r="EQO275" s="460"/>
      <c r="EQP275" s="460"/>
      <c r="EQQ275" s="460"/>
      <c r="EQR275" s="460"/>
      <c r="EQS275" s="460"/>
      <c r="EQT275" s="460"/>
      <c r="EQU275" s="460"/>
      <c r="EQV275" s="460"/>
      <c r="EQW275" s="460"/>
      <c r="EQX275" s="460"/>
      <c r="EQY275" s="460"/>
      <c r="EQZ275" s="460"/>
      <c r="ERA275" s="460"/>
      <c r="ERB275" s="460"/>
      <c r="ERC275" s="460"/>
      <c r="ERD275" s="460"/>
      <c r="ERE275" s="460"/>
      <c r="ERF275" s="460"/>
      <c r="ERG275" s="460"/>
      <c r="ERH275" s="460"/>
      <c r="ERI275" s="460"/>
      <c r="ERJ275" s="460"/>
      <c r="ERK275" s="460"/>
      <c r="ERL275" s="460"/>
      <c r="ERM275" s="460"/>
      <c r="ERN275" s="460"/>
      <c r="ERO275" s="460"/>
      <c r="ERP275" s="460"/>
      <c r="ERQ275" s="460"/>
      <c r="ERR275" s="460"/>
      <c r="ERS275" s="460"/>
      <c r="ERT275" s="460"/>
      <c r="ERU275" s="460"/>
      <c r="ERV275" s="460"/>
      <c r="ERW275" s="460"/>
      <c r="ERX275" s="460"/>
      <c r="ERY275" s="460"/>
      <c r="ERZ275" s="460"/>
      <c r="ESA275" s="460"/>
      <c r="ESB275" s="460"/>
      <c r="ESC275" s="460"/>
      <c r="ESD275" s="460"/>
      <c r="ESE275" s="460"/>
      <c r="ESF275" s="460"/>
      <c r="ESG275" s="460"/>
      <c r="ESH275" s="460"/>
      <c r="ESI275" s="460"/>
      <c r="ESJ275" s="460"/>
      <c r="ESK275" s="460"/>
      <c r="ESL275" s="460"/>
      <c r="ESM275" s="460"/>
      <c r="ESN275" s="460"/>
      <c r="ESO275" s="460"/>
      <c r="ESP275" s="460"/>
      <c r="ESQ275" s="460"/>
      <c r="ESR275" s="460"/>
      <c r="ESS275" s="460"/>
      <c r="EST275" s="460"/>
      <c r="ESU275" s="460"/>
      <c r="ESV275" s="460"/>
      <c r="ESW275" s="460"/>
      <c r="ESX275" s="460"/>
      <c r="ESY275" s="460"/>
      <c r="ESZ275" s="460"/>
      <c r="ETA275" s="460"/>
      <c r="ETB275" s="460"/>
      <c r="ETC275" s="460"/>
      <c r="ETD275" s="460"/>
      <c r="ETE275" s="460"/>
      <c r="ETF275" s="460"/>
      <c r="ETG275" s="460"/>
      <c r="ETH275" s="460"/>
      <c r="ETI275" s="460"/>
      <c r="ETJ275" s="460"/>
      <c r="ETK275" s="460"/>
      <c r="ETL275" s="460"/>
      <c r="ETM275" s="460"/>
      <c r="ETN275" s="460"/>
      <c r="ETO275" s="460"/>
      <c r="ETP275" s="460"/>
      <c r="ETQ275" s="460"/>
      <c r="ETR275" s="460"/>
      <c r="ETS275" s="460"/>
      <c r="ETT275" s="460"/>
      <c r="ETU275" s="460"/>
      <c r="ETV275" s="460"/>
      <c r="ETW275" s="460"/>
      <c r="ETX275" s="460"/>
      <c r="ETY275" s="460"/>
      <c r="ETZ275" s="460"/>
      <c r="EUA275" s="460"/>
      <c r="EUB275" s="460"/>
      <c r="EUC275" s="460"/>
      <c r="EUD275" s="460"/>
      <c r="EUE275" s="460"/>
      <c r="EUF275" s="460"/>
      <c r="EUG275" s="460"/>
      <c r="EUH275" s="460"/>
      <c r="EUI275" s="460"/>
      <c r="EUJ275" s="460"/>
      <c r="EUK275" s="460"/>
      <c r="EUL275" s="460"/>
      <c r="EUM275" s="460"/>
      <c r="EUN275" s="460"/>
      <c r="EUO275" s="460"/>
      <c r="EUP275" s="460"/>
      <c r="EUQ275" s="460"/>
      <c r="EUR275" s="460"/>
      <c r="EUS275" s="460"/>
      <c r="EUT275" s="460"/>
      <c r="EUU275" s="460"/>
      <c r="EUV275" s="460"/>
      <c r="EUW275" s="460"/>
      <c r="EUX275" s="460"/>
      <c r="EUY275" s="460"/>
      <c r="EUZ275" s="460"/>
      <c r="EVA275" s="460"/>
      <c r="EVB275" s="460"/>
      <c r="EVC275" s="460"/>
      <c r="EVD275" s="460"/>
      <c r="EVE275" s="460"/>
      <c r="EVF275" s="460"/>
      <c r="EVG275" s="460"/>
      <c r="EVH275" s="460"/>
      <c r="EVI275" s="460"/>
      <c r="EVJ275" s="460"/>
      <c r="EVK275" s="460"/>
      <c r="EVL275" s="460"/>
      <c r="EVM275" s="460"/>
      <c r="EVN275" s="460"/>
      <c r="EVO275" s="460"/>
      <c r="EVP275" s="460"/>
      <c r="EVQ275" s="460"/>
      <c r="EVR275" s="460"/>
      <c r="EVS275" s="460"/>
      <c r="EVT275" s="460"/>
      <c r="EVU275" s="460"/>
      <c r="EVV275" s="460"/>
      <c r="EVW275" s="460"/>
      <c r="EVX275" s="460"/>
      <c r="EVY275" s="460"/>
      <c r="EVZ275" s="460"/>
      <c r="EWA275" s="460"/>
      <c r="EWB275" s="460"/>
      <c r="EWC275" s="460"/>
      <c r="EWD275" s="460"/>
      <c r="EWE275" s="460"/>
      <c r="EWF275" s="460"/>
      <c r="EWG275" s="460"/>
      <c r="EWH275" s="460"/>
      <c r="EWI275" s="460"/>
      <c r="EWJ275" s="460"/>
      <c r="EWK275" s="460"/>
      <c r="EWL275" s="460"/>
      <c r="EWM275" s="460"/>
      <c r="EWN275" s="460"/>
      <c r="EWO275" s="460"/>
      <c r="EWP275" s="460"/>
      <c r="EWQ275" s="460"/>
      <c r="EWR275" s="460"/>
      <c r="EWS275" s="460"/>
      <c r="EWT275" s="460"/>
      <c r="EWU275" s="460"/>
      <c r="EWV275" s="460"/>
      <c r="EWW275" s="460"/>
      <c r="EWX275" s="460"/>
      <c r="EWY275" s="460"/>
      <c r="EWZ275" s="460"/>
      <c r="EXA275" s="460"/>
      <c r="EXB275" s="460"/>
      <c r="EXC275" s="460"/>
      <c r="EXD275" s="460"/>
      <c r="EXE275" s="460"/>
      <c r="EXF275" s="460"/>
      <c r="EXG275" s="460"/>
      <c r="EXH275" s="460"/>
      <c r="EXI275" s="460"/>
      <c r="EXJ275" s="460"/>
      <c r="EXK275" s="460"/>
      <c r="EXL275" s="460"/>
      <c r="EXM275" s="460"/>
      <c r="EXN275" s="460"/>
      <c r="EXO275" s="460"/>
      <c r="EXP275" s="460"/>
      <c r="EXQ275" s="460"/>
      <c r="EXR275" s="460"/>
      <c r="EXS275" s="460"/>
      <c r="EXT275" s="460"/>
      <c r="EXU275" s="460"/>
      <c r="EXV275" s="460"/>
      <c r="EXW275" s="460"/>
      <c r="EXX275" s="460"/>
      <c r="EXY275" s="460"/>
      <c r="EXZ275" s="460"/>
      <c r="EYA275" s="460"/>
      <c r="EYB275" s="460"/>
      <c r="EYC275" s="460"/>
      <c r="EYD275" s="460"/>
      <c r="EYE275" s="460"/>
      <c r="EYF275" s="460"/>
      <c r="EYG275" s="460"/>
      <c r="EYH275" s="460"/>
      <c r="EYI275" s="460"/>
      <c r="EYJ275" s="460"/>
      <c r="EYK275" s="460"/>
      <c r="EYL275" s="460"/>
      <c r="EYM275" s="460"/>
      <c r="EYN275" s="460"/>
      <c r="EYO275" s="460"/>
      <c r="EYP275" s="460"/>
      <c r="EYQ275" s="460"/>
      <c r="EYR275" s="460"/>
      <c r="EYS275" s="460"/>
      <c r="EYT275" s="460"/>
      <c r="EYU275" s="460"/>
      <c r="EYV275" s="460"/>
      <c r="EYW275" s="460"/>
      <c r="EYX275" s="460"/>
      <c r="EYY275" s="460"/>
      <c r="EYZ275" s="460"/>
      <c r="EZA275" s="460"/>
      <c r="EZB275" s="460"/>
      <c r="EZC275" s="460"/>
      <c r="EZD275" s="460"/>
      <c r="EZE275" s="460"/>
      <c r="EZF275" s="460"/>
      <c r="EZG275" s="460"/>
      <c r="EZH275" s="460"/>
      <c r="EZI275" s="460"/>
      <c r="EZJ275" s="460"/>
      <c r="EZK275" s="460"/>
      <c r="EZL275" s="460"/>
      <c r="EZM275" s="460"/>
      <c r="EZN275" s="460"/>
      <c r="EZO275" s="460"/>
      <c r="EZP275" s="460"/>
      <c r="EZQ275" s="460"/>
      <c r="EZR275" s="460"/>
      <c r="EZS275" s="460"/>
      <c r="EZT275" s="460"/>
      <c r="EZU275" s="460"/>
      <c r="EZV275" s="460"/>
      <c r="EZW275" s="460"/>
      <c r="EZX275" s="460"/>
      <c r="EZY275" s="460"/>
      <c r="EZZ275" s="460"/>
      <c r="FAA275" s="460"/>
      <c r="FAB275" s="460"/>
      <c r="FAC275" s="460"/>
      <c r="FAD275" s="460"/>
      <c r="FAE275" s="460"/>
      <c r="FAF275" s="460"/>
      <c r="FAG275" s="460"/>
      <c r="FAH275" s="460"/>
      <c r="FAI275" s="460"/>
      <c r="FAJ275" s="460"/>
      <c r="FAK275" s="460"/>
      <c r="FAL275" s="460"/>
      <c r="FAM275" s="460"/>
      <c r="FAN275" s="460"/>
      <c r="FAO275" s="460"/>
      <c r="FAP275" s="460"/>
      <c r="FAQ275" s="460"/>
      <c r="FAR275" s="460"/>
      <c r="FAS275" s="460"/>
      <c r="FAT275" s="460"/>
      <c r="FAU275" s="460"/>
      <c r="FAV275" s="460"/>
      <c r="FAW275" s="460"/>
      <c r="FAX275" s="460"/>
      <c r="FAY275" s="460"/>
      <c r="FAZ275" s="460"/>
      <c r="FBA275" s="460"/>
      <c r="FBB275" s="460"/>
      <c r="FBC275" s="460"/>
      <c r="FBD275" s="460"/>
      <c r="FBE275" s="460"/>
      <c r="FBF275" s="460"/>
      <c r="FBG275" s="460"/>
      <c r="FBH275" s="460"/>
      <c r="FBI275" s="460"/>
      <c r="FBJ275" s="460"/>
      <c r="FBK275" s="460"/>
      <c r="FBL275" s="460"/>
      <c r="FBM275" s="460"/>
      <c r="FBN275" s="460"/>
      <c r="FBO275" s="460"/>
      <c r="FBP275" s="460"/>
      <c r="FBQ275" s="460"/>
      <c r="FBR275" s="460"/>
      <c r="FBS275" s="460"/>
      <c r="FBT275" s="460"/>
      <c r="FBU275" s="460"/>
      <c r="FBV275" s="460"/>
      <c r="FBW275" s="460"/>
      <c r="FBX275" s="460"/>
      <c r="FBY275" s="460"/>
      <c r="FBZ275" s="460"/>
      <c r="FCA275" s="460"/>
      <c r="FCB275" s="460"/>
      <c r="FCC275" s="460"/>
      <c r="FCD275" s="460"/>
      <c r="FCE275" s="460"/>
      <c r="FCF275" s="460"/>
      <c r="FCG275" s="460"/>
      <c r="FCH275" s="460"/>
      <c r="FCI275" s="460"/>
      <c r="FCJ275" s="460"/>
      <c r="FCK275" s="460"/>
      <c r="FCL275" s="460"/>
      <c r="FCM275" s="460"/>
      <c r="FCN275" s="460"/>
      <c r="FCO275" s="460"/>
      <c r="FCP275" s="460"/>
      <c r="FCQ275" s="460"/>
      <c r="FCR275" s="460"/>
      <c r="FCS275" s="460"/>
      <c r="FCT275" s="460"/>
      <c r="FCU275" s="460"/>
      <c r="FCV275" s="460"/>
      <c r="FCW275" s="460"/>
      <c r="FCX275" s="460"/>
      <c r="FCY275" s="460"/>
      <c r="FCZ275" s="460"/>
      <c r="FDA275" s="460"/>
      <c r="FDB275" s="460"/>
      <c r="FDC275" s="460"/>
      <c r="FDD275" s="460"/>
      <c r="FDE275" s="460"/>
      <c r="FDF275" s="460"/>
      <c r="FDG275" s="460"/>
      <c r="FDH275" s="460"/>
      <c r="FDI275" s="460"/>
      <c r="FDJ275" s="460"/>
      <c r="FDK275" s="460"/>
      <c r="FDL275" s="460"/>
      <c r="FDM275" s="460"/>
      <c r="FDN275" s="460"/>
      <c r="FDO275" s="460"/>
      <c r="FDP275" s="460"/>
      <c r="FDQ275" s="460"/>
      <c r="FDR275" s="460"/>
      <c r="FDS275" s="460"/>
      <c r="FDT275" s="460"/>
      <c r="FDU275" s="460"/>
      <c r="FDV275" s="460"/>
      <c r="FDW275" s="460"/>
      <c r="FDX275" s="460"/>
      <c r="FDY275" s="460"/>
      <c r="FDZ275" s="460"/>
      <c r="FEA275" s="460"/>
      <c r="FEB275" s="460"/>
      <c r="FEC275" s="460"/>
      <c r="FED275" s="460"/>
      <c r="FEE275" s="460"/>
      <c r="FEF275" s="460"/>
      <c r="FEG275" s="460"/>
      <c r="FEH275" s="460"/>
      <c r="FEI275" s="460"/>
      <c r="FEJ275" s="460"/>
      <c r="FEK275" s="460"/>
      <c r="FEL275" s="460"/>
      <c r="FEM275" s="460"/>
      <c r="FEN275" s="460"/>
      <c r="FEO275" s="460"/>
      <c r="FEP275" s="460"/>
      <c r="FEQ275" s="460"/>
      <c r="FER275" s="460"/>
      <c r="FES275" s="460"/>
      <c r="FET275" s="460"/>
      <c r="FEU275" s="460"/>
      <c r="FEV275" s="460"/>
      <c r="FEW275" s="460"/>
      <c r="FEX275" s="460"/>
      <c r="FEY275" s="460"/>
      <c r="FEZ275" s="460"/>
      <c r="FFA275" s="460"/>
      <c r="FFB275" s="460"/>
      <c r="FFC275" s="460"/>
      <c r="FFD275" s="460"/>
      <c r="FFE275" s="460"/>
      <c r="FFF275" s="460"/>
      <c r="FFG275" s="460"/>
      <c r="FFH275" s="460"/>
      <c r="FFI275" s="460"/>
      <c r="FFJ275" s="460"/>
      <c r="FFK275" s="460"/>
      <c r="FFL275" s="460"/>
      <c r="FFM275" s="460"/>
      <c r="FFN275" s="460"/>
      <c r="FFO275" s="460"/>
      <c r="FFP275" s="460"/>
      <c r="FFQ275" s="460"/>
      <c r="FFR275" s="460"/>
      <c r="FFS275" s="460"/>
      <c r="FFT275" s="460"/>
      <c r="FFU275" s="460"/>
      <c r="FFV275" s="460"/>
      <c r="FFW275" s="460"/>
      <c r="FFX275" s="460"/>
      <c r="FFY275" s="460"/>
      <c r="FFZ275" s="460"/>
      <c r="FGA275" s="460"/>
      <c r="FGB275" s="460"/>
      <c r="FGC275" s="460"/>
      <c r="FGD275" s="460"/>
      <c r="FGE275" s="460"/>
      <c r="FGF275" s="460"/>
      <c r="FGG275" s="460"/>
      <c r="FGH275" s="460"/>
      <c r="FGI275" s="460"/>
      <c r="FGJ275" s="460"/>
      <c r="FGK275" s="460"/>
      <c r="FGL275" s="460"/>
      <c r="FGM275" s="460"/>
      <c r="FGN275" s="460"/>
      <c r="FGO275" s="460"/>
      <c r="FGP275" s="460"/>
      <c r="FGQ275" s="460"/>
      <c r="FGR275" s="460"/>
      <c r="FGS275" s="460"/>
      <c r="FGT275" s="460"/>
      <c r="FGU275" s="460"/>
      <c r="FGV275" s="460"/>
      <c r="FGW275" s="460"/>
      <c r="FGX275" s="460"/>
      <c r="FGY275" s="460"/>
      <c r="FGZ275" s="460"/>
      <c r="FHA275" s="460"/>
      <c r="FHB275" s="460"/>
      <c r="FHC275" s="460"/>
      <c r="FHD275" s="460"/>
      <c r="FHE275" s="460"/>
      <c r="FHF275" s="460"/>
      <c r="FHG275" s="460"/>
      <c r="FHH275" s="460"/>
      <c r="FHI275" s="460"/>
      <c r="FHJ275" s="460"/>
      <c r="FHK275" s="460"/>
      <c r="FHL275" s="460"/>
      <c r="FHM275" s="460"/>
      <c r="FHN275" s="460"/>
      <c r="FHO275" s="460"/>
      <c r="FHP275" s="460"/>
      <c r="FHQ275" s="460"/>
      <c r="FHR275" s="460"/>
      <c r="FHS275" s="460"/>
      <c r="FHT275" s="460"/>
      <c r="FHU275" s="460"/>
      <c r="FHV275" s="460"/>
      <c r="FHW275" s="460"/>
      <c r="FHX275" s="460"/>
      <c r="FHY275" s="460"/>
      <c r="FHZ275" s="460"/>
      <c r="FIA275" s="460"/>
      <c r="FIB275" s="460"/>
      <c r="FIC275" s="460"/>
      <c r="FID275" s="460"/>
      <c r="FIE275" s="460"/>
      <c r="FIF275" s="460"/>
      <c r="FIG275" s="460"/>
      <c r="FIH275" s="460"/>
      <c r="FII275" s="460"/>
      <c r="FIJ275" s="460"/>
      <c r="FIK275" s="460"/>
      <c r="FIL275" s="460"/>
      <c r="FIM275" s="460"/>
      <c r="FIN275" s="460"/>
      <c r="FIO275" s="460"/>
      <c r="FIP275" s="460"/>
      <c r="FIQ275" s="460"/>
      <c r="FIR275" s="460"/>
      <c r="FIS275" s="460"/>
      <c r="FIT275" s="460"/>
      <c r="FIU275" s="460"/>
      <c r="FIV275" s="460"/>
      <c r="FIW275" s="460"/>
      <c r="FIX275" s="460"/>
      <c r="FIY275" s="460"/>
      <c r="FIZ275" s="460"/>
      <c r="FJA275" s="460"/>
      <c r="FJB275" s="460"/>
      <c r="FJC275" s="460"/>
      <c r="FJD275" s="460"/>
      <c r="FJE275" s="460"/>
      <c r="FJF275" s="460"/>
      <c r="FJG275" s="460"/>
      <c r="FJH275" s="460"/>
      <c r="FJI275" s="460"/>
      <c r="FJJ275" s="460"/>
      <c r="FJK275" s="460"/>
      <c r="FJL275" s="460"/>
      <c r="FJM275" s="460"/>
      <c r="FJN275" s="460"/>
      <c r="FJO275" s="460"/>
      <c r="FJP275" s="460"/>
      <c r="FJQ275" s="460"/>
      <c r="FJR275" s="460"/>
      <c r="FJS275" s="460"/>
      <c r="FJT275" s="460"/>
      <c r="FJU275" s="460"/>
      <c r="FJV275" s="460"/>
      <c r="FJW275" s="460"/>
      <c r="FJX275" s="460"/>
      <c r="FJY275" s="460"/>
      <c r="FJZ275" s="460"/>
      <c r="FKA275" s="460"/>
      <c r="FKB275" s="460"/>
      <c r="FKC275" s="460"/>
      <c r="FKD275" s="460"/>
      <c r="FKE275" s="460"/>
      <c r="FKF275" s="460"/>
      <c r="FKG275" s="460"/>
      <c r="FKH275" s="460"/>
      <c r="FKI275" s="460"/>
      <c r="FKJ275" s="460"/>
      <c r="FKK275" s="460"/>
      <c r="FKL275" s="460"/>
      <c r="FKM275" s="460"/>
      <c r="FKN275" s="460"/>
      <c r="FKO275" s="460"/>
      <c r="FKP275" s="460"/>
      <c r="FKQ275" s="460"/>
      <c r="FKR275" s="460"/>
      <c r="FKS275" s="460"/>
      <c r="FKT275" s="460"/>
      <c r="FKU275" s="460"/>
      <c r="FKV275" s="460"/>
      <c r="FKW275" s="460"/>
      <c r="FKX275" s="460"/>
      <c r="FKY275" s="460"/>
      <c r="FKZ275" s="460"/>
      <c r="FLA275" s="460"/>
      <c r="FLB275" s="460"/>
      <c r="FLC275" s="460"/>
      <c r="FLD275" s="460"/>
      <c r="FLE275" s="460"/>
      <c r="FLF275" s="460"/>
      <c r="FLG275" s="460"/>
      <c r="FLH275" s="460"/>
      <c r="FLI275" s="460"/>
      <c r="FLJ275" s="460"/>
      <c r="FLK275" s="460"/>
      <c r="FLL275" s="460"/>
      <c r="FLM275" s="460"/>
      <c r="FLN275" s="460"/>
      <c r="FLO275" s="460"/>
      <c r="FLP275" s="460"/>
      <c r="FLQ275" s="460"/>
      <c r="FLR275" s="460"/>
      <c r="FLS275" s="460"/>
      <c r="FLT275" s="460"/>
      <c r="FLU275" s="460"/>
      <c r="FLV275" s="460"/>
      <c r="FLW275" s="460"/>
      <c r="FLX275" s="460"/>
      <c r="FLY275" s="460"/>
      <c r="FLZ275" s="460"/>
      <c r="FMA275" s="460"/>
      <c r="FMB275" s="460"/>
      <c r="FMC275" s="460"/>
      <c r="FMD275" s="460"/>
      <c r="FME275" s="460"/>
      <c r="FMF275" s="460"/>
      <c r="FMG275" s="460"/>
      <c r="FMH275" s="460"/>
      <c r="FMI275" s="460"/>
      <c r="FMJ275" s="460"/>
      <c r="FMK275" s="460"/>
      <c r="FML275" s="460"/>
      <c r="FMM275" s="460"/>
      <c r="FMN275" s="460"/>
      <c r="FMO275" s="460"/>
      <c r="FMP275" s="460"/>
      <c r="FMQ275" s="460"/>
      <c r="FMR275" s="460"/>
      <c r="FMS275" s="460"/>
      <c r="FMT275" s="460"/>
      <c r="FMU275" s="460"/>
      <c r="FMV275" s="460"/>
      <c r="FMW275" s="460"/>
      <c r="FMX275" s="460"/>
      <c r="FMY275" s="460"/>
      <c r="FMZ275" s="460"/>
      <c r="FNA275" s="460"/>
      <c r="FNB275" s="460"/>
      <c r="FNC275" s="460"/>
      <c r="FND275" s="460"/>
      <c r="FNE275" s="460"/>
      <c r="FNF275" s="460"/>
      <c r="FNG275" s="460"/>
      <c r="FNH275" s="460"/>
      <c r="FNI275" s="460"/>
      <c r="FNJ275" s="460"/>
      <c r="FNK275" s="460"/>
      <c r="FNL275" s="460"/>
      <c r="FNM275" s="460"/>
      <c r="FNN275" s="460"/>
      <c r="FNO275" s="460"/>
      <c r="FNP275" s="460"/>
      <c r="FNQ275" s="460"/>
      <c r="FNR275" s="460"/>
      <c r="FNS275" s="460"/>
      <c r="FNT275" s="460"/>
      <c r="FNU275" s="460"/>
      <c r="FNV275" s="460"/>
      <c r="FNW275" s="460"/>
      <c r="FNX275" s="460"/>
      <c r="FNY275" s="460"/>
      <c r="FNZ275" s="460"/>
      <c r="FOA275" s="460"/>
      <c r="FOB275" s="460"/>
      <c r="FOC275" s="460"/>
      <c r="FOD275" s="460"/>
      <c r="FOE275" s="460"/>
      <c r="FOF275" s="460"/>
      <c r="FOG275" s="460"/>
      <c r="FOH275" s="460"/>
      <c r="FOI275" s="460"/>
      <c r="FOJ275" s="460"/>
      <c r="FOK275" s="460"/>
      <c r="FOL275" s="460"/>
      <c r="FOM275" s="460"/>
      <c r="FON275" s="460"/>
      <c r="FOO275" s="460"/>
      <c r="FOP275" s="460"/>
      <c r="FOQ275" s="460"/>
      <c r="FOR275" s="460"/>
      <c r="FOS275" s="460"/>
      <c r="FOT275" s="460"/>
      <c r="FOU275" s="460"/>
      <c r="FOV275" s="460"/>
      <c r="FOW275" s="460"/>
      <c r="FOX275" s="460"/>
      <c r="FOY275" s="460"/>
      <c r="FOZ275" s="460"/>
      <c r="FPA275" s="460"/>
      <c r="FPB275" s="460"/>
      <c r="FPC275" s="460"/>
      <c r="FPD275" s="460"/>
      <c r="FPE275" s="460"/>
      <c r="FPF275" s="460"/>
      <c r="FPG275" s="460"/>
      <c r="FPH275" s="460"/>
      <c r="FPI275" s="460"/>
      <c r="FPJ275" s="460"/>
      <c r="FPK275" s="460"/>
      <c r="FPL275" s="460"/>
      <c r="FPM275" s="460"/>
      <c r="FPN275" s="460"/>
      <c r="FPO275" s="460"/>
      <c r="FPP275" s="460"/>
      <c r="FPQ275" s="460"/>
      <c r="FPR275" s="460"/>
      <c r="FPS275" s="460"/>
      <c r="FPT275" s="460"/>
      <c r="FPU275" s="460"/>
      <c r="FPV275" s="460"/>
      <c r="FPW275" s="460"/>
      <c r="FPX275" s="460"/>
      <c r="FPY275" s="460"/>
      <c r="FPZ275" s="460"/>
      <c r="FQA275" s="460"/>
      <c r="FQB275" s="460"/>
      <c r="FQC275" s="460"/>
      <c r="FQD275" s="460"/>
      <c r="FQE275" s="460"/>
      <c r="FQF275" s="460"/>
      <c r="FQG275" s="460"/>
      <c r="FQH275" s="460"/>
      <c r="FQI275" s="460"/>
      <c r="FQJ275" s="460"/>
      <c r="FQK275" s="460"/>
      <c r="FQL275" s="460"/>
      <c r="FQM275" s="460"/>
      <c r="FQN275" s="460"/>
      <c r="FQO275" s="460"/>
      <c r="FQP275" s="460"/>
      <c r="FQQ275" s="460"/>
      <c r="FQR275" s="460"/>
      <c r="FQS275" s="460"/>
      <c r="FQT275" s="460"/>
      <c r="FQU275" s="460"/>
      <c r="FQV275" s="460"/>
      <c r="FQW275" s="460"/>
      <c r="FQX275" s="460"/>
      <c r="FQY275" s="460"/>
      <c r="FQZ275" s="460"/>
      <c r="FRA275" s="460"/>
      <c r="FRB275" s="460"/>
      <c r="FRC275" s="460"/>
      <c r="FRD275" s="460"/>
      <c r="FRE275" s="460"/>
      <c r="FRF275" s="460"/>
      <c r="FRG275" s="460"/>
      <c r="FRH275" s="460"/>
      <c r="FRI275" s="460"/>
      <c r="FRJ275" s="460"/>
      <c r="FRK275" s="460"/>
      <c r="FRL275" s="460"/>
      <c r="FRM275" s="460"/>
      <c r="FRN275" s="460"/>
      <c r="FRO275" s="460"/>
      <c r="FRP275" s="460"/>
      <c r="FRQ275" s="460"/>
      <c r="FRR275" s="460"/>
      <c r="FRS275" s="460"/>
      <c r="FRT275" s="460"/>
      <c r="FRU275" s="460"/>
      <c r="FRV275" s="460"/>
      <c r="FRW275" s="460"/>
      <c r="FRX275" s="460"/>
      <c r="FRY275" s="460"/>
      <c r="FRZ275" s="460"/>
      <c r="FSA275" s="460"/>
      <c r="FSB275" s="460"/>
      <c r="FSC275" s="460"/>
      <c r="FSD275" s="460"/>
      <c r="FSE275" s="460"/>
      <c r="FSF275" s="460"/>
      <c r="FSG275" s="460"/>
      <c r="FSH275" s="460"/>
      <c r="FSI275" s="460"/>
      <c r="FSJ275" s="460"/>
      <c r="FSK275" s="460"/>
      <c r="FSL275" s="460"/>
      <c r="FSM275" s="460"/>
      <c r="FSN275" s="460"/>
      <c r="FSO275" s="460"/>
      <c r="FSP275" s="460"/>
      <c r="FSQ275" s="460"/>
      <c r="FSR275" s="460"/>
      <c r="FSS275" s="460"/>
      <c r="FST275" s="460"/>
      <c r="FSU275" s="460"/>
      <c r="FSV275" s="460"/>
      <c r="FSW275" s="460"/>
      <c r="FSX275" s="460"/>
      <c r="FSY275" s="460"/>
      <c r="FSZ275" s="460"/>
      <c r="FTA275" s="460"/>
      <c r="FTB275" s="460"/>
      <c r="FTC275" s="460"/>
      <c r="FTD275" s="460"/>
      <c r="FTE275" s="460"/>
      <c r="FTF275" s="460"/>
      <c r="FTG275" s="460"/>
      <c r="FTH275" s="460"/>
      <c r="FTI275" s="460"/>
      <c r="FTJ275" s="460"/>
      <c r="FTK275" s="460"/>
      <c r="FTL275" s="460"/>
      <c r="FTM275" s="460"/>
      <c r="FTN275" s="460"/>
      <c r="FTO275" s="460"/>
      <c r="FTP275" s="460"/>
      <c r="FTQ275" s="460"/>
      <c r="FTR275" s="460"/>
      <c r="FTS275" s="460"/>
      <c r="FTT275" s="460"/>
      <c r="FTU275" s="460"/>
      <c r="FTV275" s="460"/>
      <c r="FTW275" s="460"/>
      <c r="FTX275" s="460"/>
      <c r="FTY275" s="460"/>
      <c r="FTZ275" s="460"/>
      <c r="FUA275" s="460"/>
      <c r="FUB275" s="460"/>
      <c r="FUC275" s="460"/>
      <c r="FUD275" s="460"/>
      <c r="FUE275" s="460"/>
      <c r="FUF275" s="460"/>
      <c r="FUG275" s="460"/>
      <c r="FUH275" s="460"/>
      <c r="FUI275" s="460"/>
      <c r="FUJ275" s="460"/>
      <c r="FUK275" s="460"/>
      <c r="FUL275" s="460"/>
      <c r="FUM275" s="460"/>
      <c r="FUN275" s="460"/>
      <c r="FUO275" s="460"/>
      <c r="FUP275" s="460"/>
      <c r="FUQ275" s="460"/>
      <c r="FUR275" s="460"/>
      <c r="FUS275" s="460"/>
      <c r="FUT275" s="460"/>
      <c r="FUU275" s="460"/>
      <c r="FUV275" s="460"/>
      <c r="FUW275" s="460"/>
      <c r="FUX275" s="460"/>
      <c r="FUY275" s="460"/>
      <c r="FUZ275" s="460"/>
      <c r="FVA275" s="460"/>
      <c r="FVB275" s="460"/>
      <c r="FVC275" s="460"/>
      <c r="FVD275" s="460"/>
      <c r="FVE275" s="460"/>
      <c r="FVF275" s="460"/>
      <c r="FVG275" s="460"/>
      <c r="FVH275" s="460"/>
      <c r="FVI275" s="460"/>
      <c r="FVJ275" s="460"/>
      <c r="FVK275" s="460"/>
      <c r="FVL275" s="460"/>
      <c r="FVM275" s="460"/>
      <c r="FVN275" s="460"/>
      <c r="FVO275" s="460"/>
      <c r="FVP275" s="460"/>
      <c r="FVQ275" s="460"/>
      <c r="FVR275" s="460"/>
      <c r="FVS275" s="460"/>
      <c r="FVT275" s="460"/>
      <c r="FVU275" s="460"/>
      <c r="FVV275" s="460"/>
      <c r="FVW275" s="460"/>
      <c r="FVX275" s="460"/>
      <c r="FVY275" s="460"/>
      <c r="FVZ275" s="460"/>
      <c r="FWA275" s="460"/>
      <c r="FWB275" s="460"/>
      <c r="FWC275" s="460"/>
      <c r="FWD275" s="460"/>
      <c r="FWE275" s="460"/>
      <c r="FWF275" s="460"/>
      <c r="FWG275" s="460"/>
      <c r="FWH275" s="460"/>
      <c r="FWI275" s="460"/>
      <c r="FWJ275" s="460"/>
      <c r="FWK275" s="460"/>
      <c r="FWL275" s="460"/>
      <c r="FWM275" s="460"/>
      <c r="FWN275" s="460"/>
      <c r="FWO275" s="460"/>
      <c r="FWP275" s="460"/>
      <c r="FWQ275" s="460"/>
      <c r="FWR275" s="460"/>
      <c r="FWS275" s="460"/>
      <c r="FWT275" s="460"/>
      <c r="FWU275" s="460"/>
      <c r="FWV275" s="460"/>
      <c r="FWW275" s="460"/>
      <c r="FWX275" s="460"/>
      <c r="FWY275" s="460"/>
      <c r="FWZ275" s="460"/>
      <c r="FXA275" s="460"/>
      <c r="FXB275" s="460"/>
      <c r="FXC275" s="460"/>
      <c r="FXD275" s="460"/>
      <c r="FXE275" s="460"/>
      <c r="FXF275" s="460"/>
      <c r="FXG275" s="460"/>
      <c r="FXH275" s="460"/>
      <c r="FXI275" s="460"/>
      <c r="FXJ275" s="460"/>
      <c r="FXK275" s="460"/>
      <c r="FXL275" s="460"/>
      <c r="FXM275" s="460"/>
      <c r="FXN275" s="460"/>
      <c r="FXO275" s="460"/>
      <c r="FXP275" s="460"/>
      <c r="FXQ275" s="460"/>
      <c r="FXR275" s="460"/>
      <c r="FXS275" s="460"/>
      <c r="FXT275" s="460"/>
      <c r="FXU275" s="460"/>
      <c r="FXV275" s="460"/>
      <c r="FXW275" s="460"/>
      <c r="FXX275" s="460"/>
      <c r="FXY275" s="460"/>
      <c r="FXZ275" s="460"/>
      <c r="FYA275" s="460"/>
      <c r="FYB275" s="460"/>
      <c r="FYC275" s="460"/>
      <c r="FYD275" s="460"/>
      <c r="FYE275" s="460"/>
      <c r="FYF275" s="460"/>
      <c r="FYG275" s="460"/>
      <c r="FYH275" s="460"/>
      <c r="FYI275" s="460"/>
      <c r="FYJ275" s="460"/>
      <c r="FYK275" s="460"/>
      <c r="FYL275" s="460"/>
      <c r="FYM275" s="460"/>
      <c r="FYN275" s="460"/>
      <c r="FYO275" s="460"/>
      <c r="FYP275" s="460"/>
      <c r="FYQ275" s="460"/>
      <c r="FYR275" s="460"/>
      <c r="FYS275" s="460"/>
      <c r="FYT275" s="460"/>
      <c r="FYU275" s="460"/>
      <c r="FYV275" s="460"/>
      <c r="FYW275" s="460"/>
      <c r="FYX275" s="460"/>
      <c r="FYY275" s="460"/>
      <c r="FYZ275" s="460"/>
      <c r="FZA275" s="460"/>
      <c r="FZB275" s="460"/>
      <c r="FZC275" s="460"/>
      <c r="FZD275" s="460"/>
      <c r="FZE275" s="460"/>
      <c r="FZF275" s="460"/>
      <c r="FZG275" s="460"/>
      <c r="FZH275" s="460"/>
      <c r="FZI275" s="460"/>
      <c r="FZJ275" s="460"/>
      <c r="FZK275" s="460"/>
      <c r="FZL275" s="460"/>
      <c r="FZM275" s="460"/>
      <c r="FZN275" s="460"/>
      <c r="FZO275" s="460"/>
      <c r="FZP275" s="460"/>
      <c r="FZQ275" s="460"/>
      <c r="FZR275" s="460"/>
      <c r="FZS275" s="460"/>
      <c r="FZT275" s="460"/>
      <c r="FZU275" s="460"/>
      <c r="FZV275" s="460"/>
      <c r="FZW275" s="460"/>
      <c r="FZX275" s="460"/>
      <c r="FZY275" s="460"/>
      <c r="FZZ275" s="460"/>
      <c r="GAA275" s="460"/>
      <c r="GAB275" s="460"/>
      <c r="GAC275" s="460"/>
      <c r="GAD275" s="460"/>
      <c r="GAE275" s="460"/>
      <c r="GAF275" s="460"/>
      <c r="GAG275" s="460"/>
      <c r="GAH275" s="460"/>
      <c r="GAI275" s="460"/>
      <c r="GAJ275" s="460"/>
      <c r="GAK275" s="460"/>
      <c r="GAL275" s="460"/>
      <c r="GAM275" s="460"/>
      <c r="GAN275" s="460"/>
      <c r="GAO275" s="460"/>
      <c r="GAP275" s="460"/>
      <c r="GAQ275" s="460"/>
      <c r="GAR275" s="460"/>
      <c r="GAS275" s="460"/>
      <c r="GAT275" s="460"/>
      <c r="GAU275" s="460"/>
      <c r="GAV275" s="460"/>
      <c r="GAW275" s="460"/>
      <c r="GAX275" s="460"/>
      <c r="GAY275" s="460"/>
      <c r="GAZ275" s="460"/>
      <c r="GBA275" s="460"/>
      <c r="GBB275" s="460"/>
      <c r="GBC275" s="460"/>
      <c r="GBD275" s="460"/>
      <c r="GBE275" s="460"/>
      <c r="GBF275" s="460"/>
      <c r="GBG275" s="460"/>
      <c r="GBH275" s="460"/>
      <c r="GBI275" s="460"/>
      <c r="GBJ275" s="460"/>
      <c r="GBK275" s="460"/>
      <c r="GBL275" s="460"/>
      <c r="GBM275" s="460"/>
      <c r="GBN275" s="460"/>
      <c r="GBO275" s="460"/>
      <c r="GBP275" s="460"/>
      <c r="GBQ275" s="460"/>
      <c r="GBR275" s="460"/>
      <c r="GBS275" s="460"/>
      <c r="GBT275" s="460"/>
      <c r="GBU275" s="460"/>
      <c r="GBV275" s="460"/>
      <c r="GBW275" s="460"/>
      <c r="GBX275" s="460"/>
      <c r="GBY275" s="460"/>
      <c r="GBZ275" s="460"/>
      <c r="GCA275" s="460"/>
      <c r="GCB275" s="460"/>
      <c r="GCC275" s="460"/>
      <c r="GCD275" s="460"/>
      <c r="GCE275" s="460"/>
      <c r="GCF275" s="460"/>
      <c r="GCG275" s="460"/>
      <c r="GCH275" s="460"/>
      <c r="GCI275" s="460"/>
      <c r="GCJ275" s="460"/>
      <c r="GCK275" s="460"/>
      <c r="GCL275" s="460"/>
      <c r="GCM275" s="460"/>
      <c r="GCN275" s="460"/>
      <c r="GCO275" s="460"/>
      <c r="GCP275" s="460"/>
      <c r="GCQ275" s="460"/>
      <c r="GCR275" s="460"/>
      <c r="GCS275" s="460"/>
      <c r="GCT275" s="460"/>
      <c r="GCU275" s="460"/>
      <c r="GCV275" s="460"/>
      <c r="GCW275" s="460"/>
      <c r="GCX275" s="460"/>
      <c r="GCY275" s="460"/>
      <c r="GCZ275" s="460"/>
      <c r="GDA275" s="460"/>
      <c r="GDB275" s="460"/>
      <c r="GDC275" s="460"/>
      <c r="GDD275" s="460"/>
      <c r="GDE275" s="460"/>
      <c r="GDF275" s="460"/>
      <c r="GDG275" s="460"/>
      <c r="GDH275" s="460"/>
      <c r="GDI275" s="460"/>
      <c r="GDJ275" s="460"/>
      <c r="GDK275" s="460"/>
      <c r="GDL275" s="460"/>
      <c r="GDM275" s="460"/>
      <c r="GDN275" s="460"/>
      <c r="GDO275" s="460"/>
      <c r="GDP275" s="460"/>
      <c r="GDQ275" s="460"/>
      <c r="GDR275" s="460"/>
      <c r="GDS275" s="460"/>
      <c r="GDT275" s="460"/>
      <c r="GDU275" s="460"/>
      <c r="GDV275" s="460"/>
      <c r="GDW275" s="460"/>
      <c r="GDX275" s="460"/>
      <c r="GDY275" s="460"/>
      <c r="GDZ275" s="460"/>
      <c r="GEA275" s="460"/>
      <c r="GEB275" s="460"/>
      <c r="GEC275" s="460"/>
      <c r="GED275" s="460"/>
      <c r="GEE275" s="460"/>
      <c r="GEF275" s="460"/>
      <c r="GEG275" s="460"/>
      <c r="GEH275" s="460"/>
      <c r="GEI275" s="460"/>
      <c r="GEJ275" s="460"/>
      <c r="GEK275" s="460"/>
      <c r="GEL275" s="460"/>
      <c r="GEM275" s="460"/>
      <c r="GEN275" s="460"/>
      <c r="GEO275" s="460"/>
      <c r="GEP275" s="460"/>
      <c r="GEQ275" s="460"/>
      <c r="GER275" s="460"/>
      <c r="GES275" s="460"/>
      <c r="GET275" s="460"/>
      <c r="GEU275" s="460"/>
      <c r="GEV275" s="460"/>
      <c r="GEW275" s="460"/>
      <c r="GEX275" s="460"/>
      <c r="GEY275" s="460"/>
      <c r="GEZ275" s="460"/>
      <c r="GFA275" s="460"/>
      <c r="GFB275" s="460"/>
      <c r="GFC275" s="460"/>
      <c r="GFD275" s="460"/>
      <c r="GFE275" s="460"/>
      <c r="GFF275" s="460"/>
      <c r="GFG275" s="460"/>
      <c r="GFH275" s="460"/>
      <c r="GFI275" s="460"/>
      <c r="GFJ275" s="460"/>
      <c r="GFK275" s="460"/>
      <c r="GFL275" s="460"/>
      <c r="GFM275" s="460"/>
      <c r="GFN275" s="460"/>
      <c r="GFO275" s="460"/>
      <c r="GFP275" s="460"/>
      <c r="GFQ275" s="460"/>
      <c r="GFR275" s="460"/>
      <c r="GFS275" s="460"/>
      <c r="GFT275" s="460"/>
      <c r="GFU275" s="460"/>
      <c r="GFV275" s="460"/>
      <c r="GFW275" s="460"/>
      <c r="GFX275" s="460"/>
      <c r="GFY275" s="460"/>
      <c r="GFZ275" s="460"/>
      <c r="GGA275" s="460"/>
      <c r="GGB275" s="460"/>
      <c r="GGC275" s="460"/>
      <c r="GGD275" s="460"/>
      <c r="GGE275" s="460"/>
      <c r="GGF275" s="460"/>
      <c r="GGG275" s="460"/>
      <c r="GGH275" s="460"/>
      <c r="GGI275" s="460"/>
      <c r="GGJ275" s="460"/>
      <c r="GGK275" s="460"/>
      <c r="GGL275" s="460"/>
      <c r="GGM275" s="460"/>
      <c r="GGN275" s="460"/>
      <c r="GGO275" s="460"/>
      <c r="GGP275" s="460"/>
      <c r="GGQ275" s="460"/>
      <c r="GGR275" s="460"/>
      <c r="GGS275" s="460"/>
      <c r="GGT275" s="460"/>
      <c r="GGU275" s="460"/>
      <c r="GGV275" s="460"/>
      <c r="GGW275" s="460"/>
      <c r="GGX275" s="460"/>
      <c r="GGY275" s="460"/>
      <c r="GGZ275" s="460"/>
      <c r="GHA275" s="460"/>
      <c r="GHB275" s="460"/>
      <c r="GHC275" s="460"/>
      <c r="GHD275" s="460"/>
      <c r="GHE275" s="460"/>
      <c r="GHF275" s="460"/>
      <c r="GHG275" s="460"/>
      <c r="GHH275" s="460"/>
      <c r="GHI275" s="460"/>
      <c r="GHJ275" s="460"/>
      <c r="GHK275" s="460"/>
      <c r="GHL275" s="460"/>
      <c r="GHM275" s="460"/>
      <c r="GHN275" s="460"/>
      <c r="GHO275" s="460"/>
      <c r="GHP275" s="460"/>
      <c r="GHQ275" s="460"/>
      <c r="GHR275" s="460"/>
      <c r="GHS275" s="460"/>
      <c r="GHT275" s="460"/>
      <c r="GHU275" s="460"/>
      <c r="GHV275" s="460"/>
      <c r="GHW275" s="460"/>
      <c r="GHX275" s="460"/>
      <c r="GHY275" s="460"/>
      <c r="GHZ275" s="460"/>
      <c r="GIA275" s="460"/>
      <c r="GIB275" s="460"/>
      <c r="GIC275" s="460"/>
      <c r="GID275" s="460"/>
      <c r="GIE275" s="460"/>
      <c r="GIF275" s="460"/>
      <c r="GIG275" s="460"/>
      <c r="GIH275" s="460"/>
      <c r="GII275" s="460"/>
      <c r="GIJ275" s="460"/>
      <c r="GIK275" s="460"/>
      <c r="GIL275" s="460"/>
      <c r="GIM275" s="460"/>
      <c r="GIN275" s="460"/>
      <c r="GIO275" s="460"/>
      <c r="GIP275" s="460"/>
      <c r="GIQ275" s="460"/>
      <c r="GIR275" s="460"/>
      <c r="GIS275" s="460"/>
      <c r="GIT275" s="460"/>
      <c r="GIU275" s="460"/>
      <c r="GIV275" s="460"/>
      <c r="GIW275" s="460"/>
      <c r="GIX275" s="460"/>
      <c r="GIY275" s="460"/>
      <c r="GIZ275" s="460"/>
      <c r="GJA275" s="460"/>
      <c r="GJB275" s="460"/>
      <c r="GJC275" s="460"/>
      <c r="GJD275" s="460"/>
      <c r="GJE275" s="460"/>
      <c r="GJF275" s="460"/>
      <c r="GJG275" s="460"/>
      <c r="GJH275" s="460"/>
      <c r="GJI275" s="460"/>
      <c r="GJJ275" s="460"/>
      <c r="GJK275" s="460"/>
      <c r="GJL275" s="460"/>
      <c r="GJM275" s="460"/>
      <c r="GJN275" s="460"/>
      <c r="GJO275" s="460"/>
      <c r="GJP275" s="460"/>
      <c r="GJQ275" s="460"/>
      <c r="GJR275" s="460"/>
      <c r="GJS275" s="460"/>
      <c r="GJT275" s="460"/>
      <c r="GJU275" s="460"/>
      <c r="GJV275" s="460"/>
      <c r="GJW275" s="460"/>
      <c r="GJX275" s="460"/>
      <c r="GJY275" s="460"/>
      <c r="GJZ275" s="460"/>
      <c r="GKA275" s="460"/>
      <c r="GKB275" s="460"/>
      <c r="GKC275" s="460"/>
      <c r="GKD275" s="460"/>
      <c r="GKE275" s="460"/>
      <c r="GKF275" s="460"/>
      <c r="GKG275" s="460"/>
      <c r="GKH275" s="460"/>
      <c r="GKI275" s="460"/>
      <c r="GKJ275" s="460"/>
      <c r="GKK275" s="460"/>
      <c r="GKL275" s="460"/>
      <c r="GKM275" s="460"/>
      <c r="GKN275" s="460"/>
      <c r="GKO275" s="460"/>
      <c r="GKP275" s="460"/>
      <c r="GKQ275" s="460"/>
      <c r="GKR275" s="460"/>
      <c r="GKS275" s="460"/>
      <c r="GKT275" s="460"/>
      <c r="GKU275" s="460"/>
      <c r="GKV275" s="460"/>
      <c r="GKW275" s="460"/>
      <c r="GKX275" s="460"/>
      <c r="GKY275" s="460"/>
      <c r="GKZ275" s="460"/>
      <c r="GLA275" s="460"/>
      <c r="GLB275" s="460"/>
      <c r="GLC275" s="460"/>
      <c r="GLD275" s="460"/>
      <c r="GLE275" s="460"/>
      <c r="GLF275" s="460"/>
      <c r="GLG275" s="460"/>
      <c r="GLH275" s="460"/>
      <c r="GLI275" s="460"/>
      <c r="GLJ275" s="460"/>
      <c r="GLK275" s="460"/>
      <c r="GLL275" s="460"/>
      <c r="GLM275" s="460"/>
      <c r="GLN275" s="460"/>
      <c r="GLO275" s="460"/>
      <c r="GLP275" s="460"/>
      <c r="GLQ275" s="460"/>
      <c r="GLR275" s="460"/>
      <c r="GLS275" s="460"/>
      <c r="GLT275" s="460"/>
      <c r="GLU275" s="460"/>
      <c r="GLV275" s="460"/>
      <c r="GLW275" s="460"/>
      <c r="GLX275" s="460"/>
      <c r="GLY275" s="460"/>
      <c r="GLZ275" s="460"/>
      <c r="GMA275" s="460"/>
      <c r="GMB275" s="460"/>
      <c r="GMC275" s="460"/>
      <c r="GMD275" s="460"/>
      <c r="GME275" s="460"/>
      <c r="GMF275" s="460"/>
      <c r="GMG275" s="460"/>
      <c r="GMH275" s="460"/>
      <c r="GMI275" s="460"/>
      <c r="GMJ275" s="460"/>
      <c r="GMK275" s="460"/>
      <c r="GML275" s="460"/>
      <c r="GMM275" s="460"/>
      <c r="GMN275" s="460"/>
      <c r="GMO275" s="460"/>
      <c r="GMP275" s="460"/>
      <c r="GMQ275" s="460"/>
      <c r="GMR275" s="460"/>
      <c r="GMS275" s="460"/>
      <c r="GMT275" s="460"/>
      <c r="GMU275" s="460"/>
      <c r="GMV275" s="460"/>
      <c r="GMW275" s="460"/>
      <c r="GMX275" s="460"/>
      <c r="GMY275" s="460"/>
      <c r="GMZ275" s="460"/>
      <c r="GNA275" s="460"/>
      <c r="GNB275" s="460"/>
      <c r="GNC275" s="460"/>
      <c r="GND275" s="460"/>
      <c r="GNE275" s="460"/>
      <c r="GNF275" s="460"/>
      <c r="GNG275" s="460"/>
      <c r="GNH275" s="460"/>
      <c r="GNI275" s="460"/>
      <c r="GNJ275" s="460"/>
      <c r="GNK275" s="460"/>
      <c r="GNL275" s="460"/>
      <c r="GNM275" s="460"/>
      <c r="GNN275" s="460"/>
      <c r="GNO275" s="460"/>
      <c r="GNP275" s="460"/>
      <c r="GNQ275" s="460"/>
      <c r="GNR275" s="460"/>
      <c r="GNS275" s="460"/>
      <c r="GNT275" s="460"/>
      <c r="GNU275" s="460"/>
      <c r="GNV275" s="460"/>
      <c r="GNW275" s="460"/>
      <c r="GNX275" s="460"/>
      <c r="GNY275" s="460"/>
      <c r="GNZ275" s="460"/>
      <c r="GOA275" s="460"/>
      <c r="GOB275" s="460"/>
      <c r="GOC275" s="460"/>
      <c r="GOD275" s="460"/>
      <c r="GOE275" s="460"/>
      <c r="GOF275" s="460"/>
      <c r="GOG275" s="460"/>
      <c r="GOH275" s="460"/>
      <c r="GOI275" s="460"/>
      <c r="GOJ275" s="460"/>
      <c r="GOK275" s="460"/>
      <c r="GOL275" s="460"/>
      <c r="GOM275" s="460"/>
      <c r="GON275" s="460"/>
      <c r="GOO275" s="460"/>
      <c r="GOP275" s="460"/>
      <c r="GOQ275" s="460"/>
      <c r="GOR275" s="460"/>
      <c r="GOS275" s="460"/>
      <c r="GOT275" s="460"/>
      <c r="GOU275" s="460"/>
      <c r="GOV275" s="460"/>
      <c r="GOW275" s="460"/>
      <c r="GOX275" s="460"/>
      <c r="GOY275" s="460"/>
      <c r="GOZ275" s="460"/>
      <c r="GPA275" s="460"/>
      <c r="GPB275" s="460"/>
      <c r="GPC275" s="460"/>
      <c r="GPD275" s="460"/>
      <c r="GPE275" s="460"/>
      <c r="GPF275" s="460"/>
      <c r="GPG275" s="460"/>
      <c r="GPH275" s="460"/>
      <c r="GPI275" s="460"/>
      <c r="GPJ275" s="460"/>
      <c r="GPK275" s="460"/>
      <c r="GPL275" s="460"/>
      <c r="GPM275" s="460"/>
      <c r="GPN275" s="460"/>
      <c r="GPO275" s="460"/>
      <c r="GPP275" s="460"/>
      <c r="GPQ275" s="460"/>
      <c r="GPR275" s="460"/>
      <c r="GPS275" s="460"/>
      <c r="GPT275" s="460"/>
      <c r="GPU275" s="460"/>
      <c r="GPV275" s="460"/>
      <c r="GPW275" s="460"/>
      <c r="GPX275" s="460"/>
      <c r="GPY275" s="460"/>
      <c r="GPZ275" s="460"/>
      <c r="GQA275" s="460"/>
      <c r="GQB275" s="460"/>
      <c r="GQC275" s="460"/>
      <c r="GQD275" s="460"/>
      <c r="GQE275" s="460"/>
      <c r="GQF275" s="460"/>
      <c r="GQG275" s="460"/>
      <c r="GQH275" s="460"/>
      <c r="GQI275" s="460"/>
      <c r="GQJ275" s="460"/>
      <c r="GQK275" s="460"/>
      <c r="GQL275" s="460"/>
      <c r="GQM275" s="460"/>
      <c r="GQN275" s="460"/>
      <c r="GQO275" s="460"/>
      <c r="GQP275" s="460"/>
      <c r="GQQ275" s="460"/>
      <c r="GQR275" s="460"/>
      <c r="GQS275" s="460"/>
      <c r="GQT275" s="460"/>
      <c r="GQU275" s="460"/>
      <c r="GQV275" s="460"/>
      <c r="GQW275" s="460"/>
      <c r="GQX275" s="460"/>
      <c r="GQY275" s="460"/>
      <c r="GQZ275" s="460"/>
      <c r="GRA275" s="460"/>
      <c r="GRB275" s="460"/>
      <c r="GRC275" s="460"/>
      <c r="GRD275" s="460"/>
      <c r="GRE275" s="460"/>
      <c r="GRF275" s="460"/>
      <c r="GRG275" s="460"/>
      <c r="GRH275" s="460"/>
      <c r="GRI275" s="460"/>
      <c r="GRJ275" s="460"/>
      <c r="GRK275" s="460"/>
      <c r="GRL275" s="460"/>
      <c r="GRM275" s="460"/>
      <c r="GRN275" s="460"/>
      <c r="GRO275" s="460"/>
      <c r="GRP275" s="460"/>
      <c r="GRQ275" s="460"/>
      <c r="GRR275" s="460"/>
      <c r="GRS275" s="460"/>
      <c r="GRT275" s="460"/>
      <c r="GRU275" s="460"/>
      <c r="GRV275" s="460"/>
      <c r="GRW275" s="460"/>
      <c r="GRX275" s="460"/>
      <c r="GRY275" s="460"/>
      <c r="GRZ275" s="460"/>
      <c r="GSA275" s="460"/>
      <c r="GSB275" s="460"/>
      <c r="GSC275" s="460"/>
      <c r="GSD275" s="460"/>
      <c r="GSE275" s="460"/>
      <c r="GSF275" s="460"/>
      <c r="GSG275" s="460"/>
      <c r="GSH275" s="460"/>
      <c r="GSI275" s="460"/>
      <c r="GSJ275" s="460"/>
      <c r="GSK275" s="460"/>
      <c r="GSL275" s="460"/>
      <c r="GSM275" s="460"/>
      <c r="GSN275" s="460"/>
      <c r="GSO275" s="460"/>
      <c r="GSP275" s="460"/>
      <c r="GSQ275" s="460"/>
      <c r="GSR275" s="460"/>
      <c r="GSS275" s="460"/>
      <c r="GST275" s="460"/>
      <c r="GSU275" s="460"/>
      <c r="GSV275" s="460"/>
      <c r="GSW275" s="460"/>
      <c r="GSX275" s="460"/>
      <c r="GSY275" s="460"/>
      <c r="GSZ275" s="460"/>
      <c r="GTA275" s="460"/>
      <c r="GTB275" s="460"/>
      <c r="GTC275" s="460"/>
      <c r="GTD275" s="460"/>
      <c r="GTE275" s="460"/>
      <c r="GTF275" s="460"/>
      <c r="GTG275" s="460"/>
      <c r="GTH275" s="460"/>
      <c r="GTI275" s="460"/>
      <c r="GTJ275" s="460"/>
      <c r="GTK275" s="460"/>
      <c r="GTL275" s="460"/>
      <c r="GTM275" s="460"/>
      <c r="GTN275" s="460"/>
      <c r="GTO275" s="460"/>
      <c r="GTP275" s="460"/>
      <c r="GTQ275" s="460"/>
      <c r="GTR275" s="460"/>
      <c r="GTS275" s="460"/>
      <c r="GTT275" s="460"/>
      <c r="GTU275" s="460"/>
      <c r="GTV275" s="460"/>
      <c r="GTW275" s="460"/>
      <c r="GTX275" s="460"/>
      <c r="GTY275" s="460"/>
      <c r="GTZ275" s="460"/>
      <c r="GUA275" s="460"/>
      <c r="GUB275" s="460"/>
      <c r="GUC275" s="460"/>
      <c r="GUD275" s="460"/>
      <c r="GUE275" s="460"/>
      <c r="GUF275" s="460"/>
      <c r="GUG275" s="460"/>
      <c r="GUH275" s="460"/>
      <c r="GUI275" s="460"/>
      <c r="GUJ275" s="460"/>
      <c r="GUK275" s="460"/>
      <c r="GUL275" s="460"/>
      <c r="GUM275" s="460"/>
      <c r="GUN275" s="460"/>
      <c r="GUO275" s="460"/>
      <c r="GUP275" s="460"/>
      <c r="GUQ275" s="460"/>
      <c r="GUR275" s="460"/>
      <c r="GUS275" s="460"/>
      <c r="GUT275" s="460"/>
      <c r="GUU275" s="460"/>
      <c r="GUV275" s="460"/>
      <c r="GUW275" s="460"/>
      <c r="GUX275" s="460"/>
      <c r="GUY275" s="460"/>
      <c r="GUZ275" s="460"/>
      <c r="GVA275" s="460"/>
      <c r="GVB275" s="460"/>
      <c r="GVC275" s="460"/>
      <c r="GVD275" s="460"/>
      <c r="GVE275" s="460"/>
      <c r="GVF275" s="460"/>
      <c r="GVG275" s="460"/>
      <c r="GVH275" s="460"/>
      <c r="GVI275" s="460"/>
      <c r="GVJ275" s="460"/>
      <c r="GVK275" s="460"/>
      <c r="GVL275" s="460"/>
      <c r="GVM275" s="460"/>
      <c r="GVN275" s="460"/>
      <c r="GVO275" s="460"/>
      <c r="GVP275" s="460"/>
      <c r="GVQ275" s="460"/>
      <c r="GVR275" s="460"/>
      <c r="GVS275" s="460"/>
      <c r="GVT275" s="460"/>
      <c r="GVU275" s="460"/>
      <c r="GVV275" s="460"/>
      <c r="GVW275" s="460"/>
      <c r="GVX275" s="460"/>
      <c r="GVY275" s="460"/>
      <c r="GVZ275" s="460"/>
      <c r="GWA275" s="460"/>
      <c r="GWB275" s="460"/>
      <c r="GWC275" s="460"/>
      <c r="GWD275" s="460"/>
      <c r="GWE275" s="460"/>
      <c r="GWF275" s="460"/>
      <c r="GWG275" s="460"/>
      <c r="GWH275" s="460"/>
      <c r="GWI275" s="460"/>
      <c r="GWJ275" s="460"/>
      <c r="GWK275" s="460"/>
      <c r="GWL275" s="460"/>
      <c r="GWM275" s="460"/>
      <c r="GWN275" s="460"/>
      <c r="GWO275" s="460"/>
      <c r="GWP275" s="460"/>
      <c r="GWQ275" s="460"/>
      <c r="GWR275" s="460"/>
      <c r="GWS275" s="460"/>
      <c r="GWT275" s="460"/>
      <c r="GWU275" s="460"/>
      <c r="GWV275" s="460"/>
      <c r="GWW275" s="460"/>
      <c r="GWX275" s="460"/>
      <c r="GWY275" s="460"/>
      <c r="GWZ275" s="460"/>
      <c r="GXA275" s="460"/>
      <c r="GXB275" s="460"/>
      <c r="GXC275" s="460"/>
      <c r="GXD275" s="460"/>
      <c r="GXE275" s="460"/>
      <c r="GXF275" s="460"/>
      <c r="GXG275" s="460"/>
      <c r="GXH275" s="460"/>
      <c r="GXI275" s="460"/>
      <c r="GXJ275" s="460"/>
      <c r="GXK275" s="460"/>
      <c r="GXL275" s="460"/>
      <c r="GXM275" s="460"/>
      <c r="GXN275" s="460"/>
      <c r="GXO275" s="460"/>
      <c r="GXP275" s="460"/>
      <c r="GXQ275" s="460"/>
      <c r="GXR275" s="460"/>
      <c r="GXS275" s="460"/>
      <c r="GXT275" s="460"/>
      <c r="GXU275" s="460"/>
      <c r="GXV275" s="460"/>
      <c r="GXW275" s="460"/>
      <c r="GXX275" s="460"/>
      <c r="GXY275" s="460"/>
      <c r="GXZ275" s="460"/>
      <c r="GYA275" s="460"/>
      <c r="GYB275" s="460"/>
      <c r="GYC275" s="460"/>
      <c r="GYD275" s="460"/>
      <c r="GYE275" s="460"/>
      <c r="GYF275" s="460"/>
      <c r="GYG275" s="460"/>
      <c r="GYH275" s="460"/>
      <c r="GYI275" s="460"/>
      <c r="GYJ275" s="460"/>
      <c r="GYK275" s="460"/>
      <c r="GYL275" s="460"/>
      <c r="GYM275" s="460"/>
      <c r="GYN275" s="460"/>
      <c r="GYO275" s="460"/>
      <c r="GYP275" s="460"/>
      <c r="GYQ275" s="460"/>
      <c r="GYR275" s="460"/>
      <c r="GYS275" s="460"/>
      <c r="GYT275" s="460"/>
      <c r="GYU275" s="460"/>
      <c r="GYV275" s="460"/>
      <c r="GYW275" s="460"/>
      <c r="GYX275" s="460"/>
      <c r="GYY275" s="460"/>
      <c r="GYZ275" s="460"/>
      <c r="GZA275" s="460"/>
      <c r="GZB275" s="460"/>
      <c r="GZC275" s="460"/>
      <c r="GZD275" s="460"/>
      <c r="GZE275" s="460"/>
      <c r="GZF275" s="460"/>
      <c r="GZG275" s="460"/>
      <c r="GZH275" s="460"/>
      <c r="GZI275" s="460"/>
      <c r="GZJ275" s="460"/>
      <c r="GZK275" s="460"/>
      <c r="GZL275" s="460"/>
      <c r="GZM275" s="460"/>
      <c r="GZN275" s="460"/>
      <c r="GZO275" s="460"/>
      <c r="GZP275" s="460"/>
      <c r="GZQ275" s="460"/>
      <c r="GZR275" s="460"/>
      <c r="GZS275" s="460"/>
      <c r="GZT275" s="460"/>
      <c r="GZU275" s="460"/>
      <c r="GZV275" s="460"/>
      <c r="GZW275" s="460"/>
      <c r="GZX275" s="460"/>
      <c r="GZY275" s="460"/>
      <c r="GZZ275" s="460"/>
      <c r="HAA275" s="460"/>
      <c r="HAB275" s="460"/>
      <c r="HAC275" s="460"/>
      <c r="HAD275" s="460"/>
      <c r="HAE275" s="460"/>
      <c r="HAF275" s="460"/>
      <c r="HAG275" s="460"/>
      <c r="HAH275" s="460"/>
      <c r="HAI275" s="460"/>
      <c r="HAJ275" s="460"/>
      <c r="HAK275" s="460"/>
      <c r="HAL275" s="460"/>
      <c r="HAM275" s="460"/>
      <c r="HAN275" s="460"/>
      <c r="HAO275" s="460"/>
      <c r="HAP275" s="460"/>
      <c r="HAQ275" s="460"/>
      <c r="HAR275" s="460"/>
      <c r="HAS275" s="460"/>
      <c r="HAT275" s="460"/>
      <c r="HAU275" s="460"/>
      <c r="HAV275" s="460"/>
      <c r="HAW275" s="460"/>
      <c r="HAX275" s="460"/>
      <c r="HAY275" s="460"/>
      <c r="HAZ275" s="460"/>
      <c r="HBA275" s="460"/>
      <c r="HBB275" s="460"/>
      <c r="HBC275" s="460"/>
      <c r="HBD275" s="460"/>
      <c r="HBE275" s="460"/>
      <c r="HBF275" s="460"/>
      <c r="HBG275" s="460"/>
      <c r="HBH275" s="460"/>
      <c r="HBI275" s="460"/>
      <c r="HBJ275" s="460"/>
      <c r="HBK275" s="460"/>
      <c r="HBL275" s="460"/>
      <c r="HBM275" s="460"/>
      <c r="HBN275" s="460"/>
      <c r="HBO275" s="460"/>
      <c r="HBP275" s="460"/>
      <c r="HBQ275" s="460"/>
      <c r="HBR275" s="460"/>
      <c r="HBS275" s="460"/>
      <c r="HBT275" s="460"/>
      <c r="HBU275" s="460"/>
      <c r="HBV275" s="460"/>
      <c r="HBW275" s="460"/>
      <c r="HBX275" s="460"/>
      <c r="HBY275" s="460"/>
      <c r="HBZ275" s="460"/>
      <c r="HCA275" s="460"/>
      <c r="HCB275" s="460"/>
      <c r="HCC275" s="460"/>
      <c r="HCD275" s="460"/>
      <c r="HCE275" s="460"/>
      <c r="HCF275" s="460"/>
      <c r="HCG275" s="460"/>
      <c r="HCH275" s="460"/>
      <c r="HCI275" s="460"/>
      <c r="HCJ275" s="460"/>
      <c r="HCK275" s="460"/>
      <c r="HCL275" s="460"/>
      <c r="HCM275" s="460"/>
      <c r="HCN275" s="460"/>
      <c r="HCO275" s="460"/>
      <c r="HCP275" s="460"/>
      <c r="HCQ275" s="460"/>
      <c r="HCR275" s="460"/>
      <c r="HCS275" s="460"/>
      <c r="HCT275" s="460"/>
      <c r="HCU275" s="460"/>
      <c r="HCV275" s="460"/>
      <c r="HCW275" s="460"/>
      <c r="HCX275" s="460"/>
      <c r="HCY275" s="460"/>
      <c r="HCZ275" s="460"/>
      <c r="HDA275" s="460"/>
      <c r="HDB275" s="460"/>
      <c r="HDC275" s="460"/>
      <c r="HDD275" s="460"/>
      <c r="HDE275" s="460"/>
      <c r="HDF275" s="460"/>
      <c r="HDG275" s="460"/>
      <c r="HDH275" s="460"/>
      <c r="HDI275" s="460"/>
      <c r="HDJ275" s="460"/>
      <c r="HDK275" s="460"/>
      <c r="HDL275" s="460"/>
      <c r="HDM275" s="460"/>
      <c r="HDN275" s="460"/>
      <c r="HDO275" s="460"/>
      <c r="HDP275" s="460"/>
      <c r="HDQ275" s="460"/>
      <c r="HDR275" s="460"/>
      <c r="HDS275" s="460"/>
      <c r="HDT275" s="460"/>
      <c r="HDU275" s="460"/>
      <c r="HDV275" s="460"/>
      <c r="HDW275" s="460"/>
      <c r="HDX275" s="460"/>
      <c r="HDY275" s="460"/>
      <c r="HDZ275" s="460"/>
      <c r="HEA275" s="460"/>
      <c r="HEB275" s="460"/>
      <c r="HEC275" s="460"/>
      <c r="HED275" s="460"/>
      <c r="HEE275" s="460"/>
      <c r="HEF275" s="460"/>
      <c r="HEG275" s="460"/>
      <c r="HEH275" s="460"/>
      <c r="HEI275" s="460"/>
      <c r="HEJ275" s="460"/>
      <c r="HEK275" s="460"/>
      <c r="HEL275" s="460"/>
      <c r="HEM275" s="460"/>
      <c r="HEN275" s="460"/>
      <c r="HEO275" s="460"/>
      <c r="HEP275" s="460"/>
      <c r="HEQ275" s="460"/>
      <c r="HER275" s="460"/>
      <c r="HES275" s="460"/>
      <c r="HET275" s="460"/>
      <c r="HEU275" s="460"/>
      <c r="HEV275" s="460"/>
      <c r="HEW275" s="460"/>
      <c r="HEX275" s="460"/>
      <c r="HEY275" s="460"/>
      <c r="HEZ275" s="460"/>
      <c r="HFA275" s="460"/>
      <c r="HFB275" s="460"/>
      <c r="HFC275" s="460"/>
      <c r="HFD275" s="460"/>
      <c r="HFE275" s="460"/>
      <c r="HFF275" s="460"/>
      <c r="HFG275" s="460"/>
      <c r="HFH275" s="460"/>
      <c r="HFI275" s="460"/>
      <c r="HFJ275" s="460"/>
      <c r="HFK275" s="460"/>
      <c r="HFL275" s="460"/>
      <c r="HFM275" s="460"/>
      <c r="HFN275" s="460"/>
      <c r="HFO275" s="460"/>
      <c r="HFP275" s="460"/>
      <c r="HFQ275" s="460"/>
      <c r="HFR275" s="460"/>
      <c r="HFS275" s="460"/>
      <c r="HFT275" s="460"/>
      <c r="HFU275" s="460"/>
      <c r="HFV275" s="460"/>
      <c r="HFW275" s="460"/>
      <c r="HFX275" s="460"/>
      <c r="HFY275" s="460"/>
      <c r="HFZ275" s="460"/>
      <c r="HGA275" s="460"/>
      <c r="HGB275" s="460"/>
      <c r="HGC275" s="460"/>
      <c r="HGD275" s="460"/>
      <c r="HGE275" s="460"/>
      <c r="HGF275" s="460"/>
      <c r="HGG275" s="460"/>
      <c r="HGH275" s="460"/>
      <c r="HGI275" s="460"/>
      <c r="HGJ275" s="460"/>
      <c r="HGK275" s="460"/>
      <c r="HGL275" s="460"/>
      <c r="HGM275" s="460"/>
      <c r="HGN275" s="460"/>
      <c r="HGO275" s="460"/>
      <c r="HGP275" s="460"/>
      <c r="HGQ275" s="460"/>
      <c r="HGR275" s="460"/>
      <c r="HGS275" s="460"/>
      <c r="HGT275" s="460"/>
      <c r="HGU275" s="460"/>
      <c r="HGV275" s="460"/>
      <c r="HGW275" s="460"/>
      <c r="HGX275" s="460"/>
      <c r="HGY275" s="460"/>
      <c r="HGZ275" s="460"/>
      <c r="HHA275" s="460"/>
      <c r="HHB275" s="460"/>
      <c r="HHC275" s="460"/>
      <c r="HHD275" s="460"/>
      <c r="HHE275" s="460"/>
      <c r="HHF275" s="460"/>
      <c r="HHG275" s="460"/>
      <c r="HHH275" s="460"/>
      <c r="HHI275" s="460"/>
      <c r="HHJ275" s="460"/>
      <c r="HHK275" s="460"/>
      <c r="HHL275" s="460"/>
      <c r="HHM275" s="460"/>
      <c r="HHN275" s="460"/>
      <c r="HHO275" s="460"/>
      <c r="HHP275" s="460"/>
      <c r="HHQ275" s="460"/>
      <c r="HHR275" s="460"/>
      <c r="HHS275" s="460"/>
      <c r="HHT275" s="460"/>
      <c r="HHU275" s="460"/>
      <c r="HHV275" s="460"/>
      <c r="HHW275" s="460"/>
      <c r="HHX275" s="460"/>
      <c r="HHY275" s="460"/>
      <c r="HHZ275" s="460"/>
      <c r="HIA275" s="460"/>
      <c r="HIB275" s="460"/>
      <c r="HIC275" s="460"/>
      <c r="HID275" s="460"/>
      <c r="HIE275" s="460"/>
      <c r="HIF275" s="460"/>
      <c r="HIG275" s="460"/>
      <c r="HIH275" s="460"/>
      <c r="HII275" s="460"/>
      <c r="HIJ275" s="460"/>
      <c r="HIK275" s="460"/>
      <c r="HIL275" s="460"/>
      <c r="HIM275" s="460"/>
      <c r="HIN275" s="460"/>
      <c r="HIO275" s="460"/>
      <c r="HIP275" s="460"/>
      <c r="HIQ275" s="460"/>
      <c r="HIR275" s="460"/>
      <c r="HIS275" s="460"/>
      <c r="HIT275" s="460"/>
      <c r="HIU275" s="460"/>
      <c r="HIV275" s="460"/>
      <c r="HIW275" s="460"/>
      <c r="HIX275" s="460"/>
      <c r="HIY275" s="460"/>
      <c r="HIZ275" s="460"/>
      <c r="HJA275" s="460"/>
      <c r="HJB275" s="460"/>
      <c r="HJC275" s="460"/>
      <c r="HJD275" s="460"/>
      <c r="HJE275" s="460"/>
      <c r="HJF275" s="460"/>
      <c r="HJG275" s="460"/>
      <c r="HJH275" s="460"/>
      <c r="HJI275" s="460"/>
      <c r="HJJ275" s="460"/>
      <c r="HJK275" s="460"/>
      <c r="HJL275" s="460"/>
      <c r="HJM275" s="460"/>
      <c r="HJN275" s="460"/>
      <c r="HJO275" s="460"/>
      <c r="HJP275" s="460"/>
      <c r="HJQ275" s="460"/>
      <c r="HJR275" s="460"/>
      <c r="HJS275" s="460"/>
      <c r="HJT275" s="460"/>
      <c r="HJU275" s="460"/>
      <c r="HJV275" s="460"/>
      <c r="HJW275" s="460"/>
      <c r="HJX275" s="460"/>
      <c r="HJY275" s="460"/>
      <c r="HJZ275" s="460"/>
      <c r="HKA275" s="460"/>
      <c r="HKB275" s="460"/>
      <c r="HKC275" s="460"/>
      <c r="HKD275" s="460"/>
      <c r="HKE275" s="460"/>
      <c r="HKF275" s="460"/>
      <c r="HKG275" s="460"/>
      <c r="HKH275" s="460"/>
      <c r="HKI275" s="460"/>
      <c r="HKJ275" s="460"/>
      <c r="HKK275" s="460"/>
      <c r="HKL275" s="460"/>
      <c r="HKM275" s="460"/>
      <c r="HKN275" s="460"/>
      <c r="HKO275" s="460"/>
      <c r="HKP275" s="460"/>
      <c r="HKQ275" s="460"/>
      <c r="HKR275" s="460"/>
      <c r="HKS275" s="460"/>
      <c r="HKT275" s="460"/>
      <c r="HKU275" s="460"/>
      <c r="HKV275" s="460"/>
      <c r="HKW275" s="460"/>
      <c r="HKX275" s="460"/>
      <c r="HKY275" s="460"/>
      <c r="HKZ275" s="460"/>
      <c r="HLA275" s="460"/>
      <c r="HLB275" s="460"/>
      <c r="HLC275" s="460"/>
      <c r="HLD275" s="460"/>
      <c r="HLE275" s="460"/>
      <c r="HLF275" s="460"/>
      <c r="HLG275" s="460"/>
      <c r="HLH275" s="460"/>
      <c r="HLI275" s="460"/>
      <c r="HLJ275" s="460"/>
      <c r="HLK275" s="460"/>
      <c r="HLL275" s="460"/>
      <c r="HLM275" s="460"/>
      <c r="HLN275" s="460"/>
      <c r="HLO275" s="460"/>
      <c r="HLP275" s="460"/>
      <c r="HLQ275" s="460"/>
      <c r="HLR275" s="460"/>
      <c r="HLS275" s="460"/>
      <c r="HLT275" s="460"/>
      <c r="HLU275" s="460"/>
      <c r="HLV275" s="460"/>
      <c r="HLW275" s="460"/>
      <c r="HLX275" s="460"/>
      <c r="HLY275" s="460"/>
      <c r="HLZ275" s="460"/>
      <c r="HMA275" s="460"/>
      <c r="HMB275" s="460"/>
      <c r="HMC275" s="460"/>
      <c r="HMD275" s="460"/>
      <c r="HME275" s="460"/>
      <c r="HMF275" s="460"/>
      <c r="HMG275" s="460"/>
      <c r="HMH275" s="460"/>
      <c r="HMI275" s="460"/>
      <c r="HMJ275" s="460"/>
      <c r="HMK275" s="460"/>
      <c r="HML275" s="460"/>
      <c r="HMM275" s="460"/>
      <c r="HMN275" s="460"/>
      <c r="HMO275" s="460"/>
      <c r="HMP275" s="460"/>
      <c r="HMQ275" s="460"/>
      <c r="HMR275" s="460"/>
      <c r="HMS275" s="460"/>
      <c r="HMT275" s="460"/>
      <c r="HMU275" s="460"/>
      <c r="HMV275" s="460"/>
      <c r="HMW275" s="460"/>
      <c r="HMX275" s="460"/>
      <c r="HMY275" s="460"/>
      <c r="HMZ275" s="460"/>
      <c r="HNA275" s="460"/>
      <c r="HNB275" s="460"/>
      <c r="HNC275" s="460"/>
      <c r="HND275" s="460"/>
      <c r="HNE275" s="460"/>
      <c r="HNF275" s="460"/>
      <c r="HNG275" s="460"/>
      <c r="HNH275" s="460"/>
      <c r="HNI275" s="460"/>
      <c r="HNJ275" s="460"/>
      <c r="HNK275" s="460"/>
      <c r="HNL275" s="460"/>
      <c r="HNM275" s="460"/>
      <c r="HNN275" s="460"/>
      <c r="HNO275" s="460"/>
      <c r="HNP275" s="460"/>
      <c r="HNQ275" s="460"/>
      <c r="HNR275" s="460"/>
      <c r="HNS275" s="460"/>
      <c r="HNT275" s="460"/>
      <c r="HNU275" s="460"/>
      <c r="HNV275" s="460"/>
      <c r="HNW275" s="460"/>
      <c r="HNX275" s="460"/>
      <c r="HNY275" s="460"/>
      <c r="HNZ275" s="460"/>
      <c r="HOA275" s="460"/>
      <c r="HOB275" s="460"/>
      <c r="HOC275" s="460"/>
      <c r="HOD275" s="460"/>
      <c r="HOE275" s="460"/>
      <c r="HOF275" s="460"/>
      <c r="HOG275" s="460"/>
      <c r="HOH275" s="460"/>
      <c r="HOI275" s="460"/>
      <c r="HOJ275" s="460"/>
      <c r="HOK275" s="460"/>
      <c r="HOL275" s="460"/>
      <c r="HOM275" s="460"/>
      <c r="HON275" s="460"/>
      <c r="HOO275" s="460"/>
      <c r="HOP275" s="460"/>
      <c r="HOQ275" s="460"/>
      <c r="HOR275" s="460"/>
      <c r="HOS275" s="460"/>
      <c r="HOT275" s="460"/>
      <c r="HOU275" s="460"/>
      <c r="HOV275" s="460"/>
      <c r="HOW275" s="460"/>
      <c r="HOX275" s="460"/>
      <c r="HOY275" s="460"/>
      <c r="HOZ275" s="460"/>
      <c r="HPA275" s="460"/>
      <c r="HPB275" s="460"/>
      <c r="HPC275" s="460"/>
      <c r="HPD275" s="460"/>
      <c r="HPE275" s="460"/>
      <c r="HPF275" s="460"/>
      <c r="HPG275" s="460"/>
      <c r="HPH275" s="460"/>
      <c r="HPI275" s="460"/>
      <c r="HPJ275" s="460"/>
      <c r="HPK275" s="460"/>
      <c r="HPL275" s="460"/>
      <c r="HPM275" s="460"/>
      <c r="HPN275" s="460"/>
      <c r="HPO275" s="460"/>
      <c r="HPP275" s="460"/>
      <c r="HPQ275" s="460"/>
      <c r="HPR275" s="460"/>
      <c r="HPS275" s="460"/>
      <c r="HPT275" s="460"/>
      <c r="HPU275" s="460"/>
      <c r="HPV275" s="460"/>
      <c r="HPW275" s="460"/>
      <c r="HPX275" s="460"/>
      <c r="HPY275" s="460"/>
      <c r="HPZ275" s="460"/>
      <c r="HQA275" s="460"/>
      <c r="HQB275" s="460"/>
      <c r="HQC275" s="460"/>
      <c r="HQD275" s="460"/>
      <c r="HQE275" s="460"/>
      <c r="HQF275" s="460"/>
      <c r="HQG275" s="460"/>
      <c r="HQH275" s="460"/>
      <c r="HQI275" s="460"/>
      <c r="HQJ275" s="460"/>
      <c r="HQK275" s="460"/>
      <c r="HQL275" s="460"/>
      <c r="HQM275" s="460"/>
      <c r="HQN275" s="460"/>
      <c r="HQO275" s="460"/>
      <c r="HQP275" s="460"/>
      <c r="HQQ275" s="460"/>
      <c r="HQR275" s="460"/>
      <c r="HQS275" s="460"/>
      <c r="HQT275" s="460"/>
      <c r="HQU275" s="460"/>
      <c r="HQV275" s="460"/>
      <c r="HQW275" s="460"/>
      <c r="HQX275" s="460"/>
      <c r="HQY275" s="460"/>
      <c r="HQZ275" s="460"/>
      <c r="HRA275" s="460"/>
      <c r="HRB275" s="460"/>
      <c r="HRC275" s="460"/>
      <c r="HRD275" s="460"/>
      <c r="HRE275" s="460"/>
      <c r="HRF275" s="460"/>
      <c r="HRG275" s="460"/>
      <c r="HRH275" s="460"/>
      <c r="HRI275" s="460"/>
      <c r="HRJ275" s="460"/>
      <c r="HRK275" s="460"/>
      <c r="HRL275" s="460"/>
      <c r="HRM275" s="460"/>
      <c r="HRN275" s="460"/>
      <c r="HRO275" s="460"/>
      <c r="HRP275" s="460"/>
      <c r="HRQ275" s="460"/>
      <c r="HRR275" s="460"/>
      <c r="HRS275" s="460"/>
      <c r="HRT275" s="460"/>
      <c r="HRU275" s="460"/>
      <c r="HRV275" s="460"/>
      <c r="HRW275" s="460"/>
      <c r="HRX275" s="460"/>
      <c r="HRY275" s="460"/>
      <c r="HRZ275" s="460"/>
      <c r="HSA275" s="460"/>
      <c r="HSB275" s="460"/>
      <c r="HSC275" s="460"/>
      <c r="HSD275" s="460"/>
      <c r="HSE275" s="460"/>
      <c r="HSF275" s="460"/>
      <c r="HSG275" s="460"/>
      <c r="HSH275" s="460"/>
      <c r="HSI275" s="460"/>
      <c r="HSJ275" s="460"/>
      <c r="HSK275" s="460"/>
      <c r="HSL275" s="460"/>
      <c r="HSM275" s="460"/>
      <c r="HSN275" s="460"/>
      <c r="HSO275" s="460"/>
      <c r="HSP275" s="460"/>
      <c r="HSQ275" s="460"/>
      <c r="HSR275" s="460"/>
      <c r="HSS275" s="460"/>
      <c r="HST275" s="460"/>
      <c r="HSU275" s="460"/>
      <c r="HSV275" s="460"/>
      <c r="HSW275" s="460"/>
      <c r="HSX275" s="460"/>
      <c r="HSY275" s="460"/>
      <c r="HSZ275" s="460"/>
      <c r="HTA275" s="460"/>
      <c r="HTB275" s="460"/>
      <c r="HTC275" s="460"/>
      <c r="HTD275" s="460"/>
      <c r="HTE275" s="460"/>
      <c r="HTF275" s="460"/>
      <c r="HTG275" s="460"/>
      <c r="HTH275" s="460"/>
      <c r="HTI275" s="460"/>
      <c r="HTJ275" s="460"/>
      <c r="HTK275" s="460"/>
      <c r="HTL275" s="460"/>
      <c r="HTM275" s="460"/>
      <c r="HTN275" s="460"/>
      <c r="HTO275" s="460"/>
      <c r="HTP275" s="460"/>
      <c r="HTQ275" s="460"/>
      <c r="HTR275" s="460"/>
      <c r="HTS275" s="460"/>
      <c r="HTT275" s="460"/>
      <c r="HTU275" s="460"/>
      <c r="HTV275" s="460"/>
      <c r="HTW275" s="460"/>
      <c r="HTX275" s="460"/>
      <c r="HTY275" s="460"/>
      <c r="HTZ275" s="460"/>
      <c r="HUA275" s="460"/>
      <c r="HUB275" s="460"/>
      <c r="HUC275" s="460"/>
      <c r="HUD275" s="460"/>
      <c r="HUE275" s="460"/>
      <c r="HUF275" s="460"/>
      <c r="HUG275" s="460"/>
      <c r="HUH275" s="460"/>
      <c r="HUI275" s="460"/>
      <c r="HUJ275" s="460"/>
      <c r="HUK275" s="460"/>
      <c r="HUL275" s="460"/>
      <c r="HUM275" s="460"/>
      <c r="HUN275" s="460"/>
      <c r="HUO275" s="460"/>
      <c r="HUP275" s="460"/>
      <c r="HUQ275" s="460"/>
      <c r="HUR275" s="460"/>
      <c r="HUS275" s="460"/>
      <c r="HUT275" s="460"/>
      <c r="HUU275" s="460"/>
      <c r="HUV275" s="460"/>
      <c r="HUW275" s="460"/>
      <c r="HUX275" s="460"/>
      <c r="HUY275" s="460"/>
      <c r="HUZ275" s="460"/>
      <c r="HVA275" s="460"/>
      <c r="HVB275" s="460"/>
      <c r="HVC275" s="460"/>
      <c r="HVD275" s="460"/>
      <c r="HVE275" s="460"/>
      <c r="HVF275" s="460"/>
      <c r="HVG275" s="460"/>
      <c r="HVH275" s="460"/>
      <c r="HVI275" s="460"/>
      <c r="HVJ275" s="460"/>
      <c r="HVK275" s="460"/>
      <c r="HVL275" s="460"/>
      <c r="HVM275" s="460"/>
      <c r="HVN275" s="460"/>
      <c r="HVO275" s="460"/>
      <c r="HVP275" s="460"/>
      <c r="HVQ275" s="460"/>
      <c r="HVR275" s="460"/>
      <c r="HVS275" s="460"/>
      <c r="HVT275" s="460"/>
      <c r="HVU275" s="460"/>
      <c r="HVV275" s="460"/>
      <c r="HVW275" s="460"/>
      <c r="HVX275" s="460"/>
      <c r="HVY275" s="460"/>
      <c r="HVZ275" s="460"/>
      <c r="HWA275" s="460"/>
      <c r="HWB275" s="460"/>
      <c r="HWC275" s="460"/>
      <c r="HWD275" s="460"/>
      <c r="HWE275" s="460"/>
      <c r="HWF275" s="460"/>
      <c r="HWG275" s="460"/>
      <c r="HWH275" s="460"/>
      <c r="HWI275" s="460"/>
      <c r="HWJ275" s="460"/>
      <c r="HWK275" s="460"/>
      <c r="HWL275" s="460"/>
      <c r="HWM275" s="460"/>
      <c r="HWN275" s="460"/>
      <c r="HWO275" s="460"/>
      <c r="HWP275" s="460"/>
      <c r="HWQ275" s="460"/>
      <c r="HWR275" s="460"/>
      <c r="HWS275" s="460"/>
      <c r="HWT275" s="460"/>
      <c r="HWU275" s="460"/>
      <c r="HWV275" s="460"/>
      <c r="HWW275" s="460"/>
      <c r="HWX275" s="460"/>
      <c r="HWY275" s="460"/>
      <c r="HWZ275" s="460"/>
      <c r="HXA275" s="460"/>
      <c r="HXB275" s="460"/>
      <c r="HXC275" s="460"/>
      <c r="HXD275" s="460"/>
      <c r="HXE275" s="460"/>
      <c r="HXF275" s="460"/>
      <c r="HXG275" s="460"/>
      <c r="HXH275" s="460"/>
      <c r="HXI275" s="460"/>
      <c r="HXJ275" s="460"/>
      <c r="HXK275" s="460"/>
      <c r="HXL275" s="460"/>
      <c r="HXM275" s="460"/>
      <c r="HXN275" s="460"/>
      <c r="HXO275" s="460"/>
      <c r="HXP275" s="460"/>
      <c r="HXQ275" s="460"/>
      <c r="HXR275" s="460"/>
      <c r="HXS275" s="460"/>
      <c r="HXT275" s="460"/>
      <c r="HXU275" s="460"/>
      <c r="HXV275" s="460"/>
      <c r="HXW275" s="460"/>
      <c r="HXX275" s="460"/>
      <c r="HXY275" s="460"/>
      <c r="HXZ275" s="460"/>
      <c r="HYA275" s="460"/>
      <c r="HYB275" s="460"/>
      <c r="HYC275" s="460"/>
      <c r="HYD275" s="460"/>
      <c r="HYE275" s="460"/>
      <c r="HYF275" s="460"/>
      <c r="HYG275" s="460"/>
      <c r="HYH275" s="460"/>
      <c r="HYI275" s="460"/>
      <c r="HYJ275" s="460"/>
      <c r="HYK275" s="460"/>
      <c r="HYL275" s="460"/>
      <c r="HYM275" s="460"/>
      <c r="HYN275" s="460"/>
      <c r="HYO275" s="460"/>
      <c r="HYP275" s="460"/>
      <c r="HYQ275" s="460"/>
      <c r="HYR275" s="460"/>
      <c r="HYS275" s="460"/>
      <c r="HYT275" s="460"/>
      <c r="HYU275" s="460"/>
      <c r="HYV275" s="460"/>
      <c r="HYW275" s="460"/>
      <c r="HYX275" s="460"/>
      <c r="HYY275" s="460"/>
      <c r="HYZ275" s="460"/>
      <c r="HZA275" s="460"/>
      <c r="HZB275" s="460"/>
      <c r="HZC275" s="460"/>
      <c r="HZD275" s="460"/>
      <c r="HZE275" s="460"/>
      <c r="HZF275" s="460"/>
      <c r="HZG275" s="460"/>
      <c r="HZH275" s="460"/>
      <c r="HZI275" s="460"/>
      <c r="HZJ275" s="460"/>
      <c r="HZK275" s="460"/>
      <c r="HZL275" s="460"/>
      <c r="HZM275" s="460"/>
      <c r="HZN275" s="460"/>
      <c r="HZO275" s="460"/>
      <c r="HZP275" s="460"/>
      <c r="HZQ275" s="460"/>
      <c r="HZR275" s="460"/>
      <c r="HZS275" s="460"/>
      <c r="HZT275" s="460"/>
      <c r="HZU275" s="460"/>
      <c r="HZV275" s="460"/>
      <c r="HZW275" s="460"/>
      <c r="HZX275" s="460"/>
      <c r="HZY275" s="460"/>
      <c r="HZZ275" s="460"/>
      <c r="IAA275" s="460"/>
      <c r="IAB275" s="460"/>
      <c r="IAC275" s="460"/>
      <c r="IAD275" s="460"/>
      <c r="IAE275" s="460"/>
      <c r="IAF275" s="460"/>
      <c r="IAG275" s="460"/>
      <c r="IAH275" s="460"/>
      <c r="IAI275" s="460"/>
      <c r="IAJ275" s="460"/>
      <c r="IAK275" s="460"/>
      <c r="IAL275" s="460"/>
      <c r="IAM275" s="460"/>
      <c r="IAN275" s="460"/>
      <c r="IAO275" s="460"/>
      <c r="IAP275" s="460"/>
      <c r="IAQ275" s="460"/>
      <c r="IAR275" s="460"/>
      <c r="IAS275" s="460"/>
      <c r="IAT275" s="460"/>
      <c r="IAU275" s="460"/>
      <c r="IAV275" s="460"/>
      <c r="IAW275" s="460"/>
      <c r="IAX275" s="460"/>
      <c r="IAY275" s="460"/>
      <c r="IAZ275" s="460"/>
      <c r="IBA275" s="460"/>
      <c r="IBB275" s="460"/>
      <c r="IBC275" s="460"/>
      <c r="IBD275" s="460"/>
      <c r="IBE275" s="460"/>
      <c r="IBF275" s="460"/>
      <c r="IBG275" s="460"/>
      <c r="IBH275" s="460"/>
      <c r="IBI275" s="460"/>
      <c r="IBJ275" s="460"/>
      <c r="IBK275" s="460"/>
      <c r="IBL275" s="460"/>
      <c r="IBM275" s="460"/>
      <c r="IBN275" s="460"/>
      <c r="IBO275" s="460"/>
      <c r="IBP275" s="460"/>
      <c r="IBQ275" s="460"/>
      <c r="IBR275" s="460"/>
      <c r="IBS275" s="460"/>
      <c r="IBT275" s="460"/>
      <c r="IBU275" s="460"/>
      <c r="IBV275" s="460"/>
      <c r="IBW275" s="460"/>
      <c r="IBX275" s="460"/>
      <c r="IBY275" s="460"/>
      <c r="IBZ275" s="460"/>
      <c r="ICA275" s="460"/>
      <c r="ICB275" s="460"/>
      <c r="ICC275" s="460"/>
      <c r="ICD275" s="460"/>
      <c r="ICE275" s="460"/>
      <c r="ICF275" s="460"/>
      <c r="ICG275" s="460"/>
      <c r="ICH275" s="460"/>
      <c r="ICI275" s="460"/>
      <c r="ICJ275" s="460"/>
      <c r="ICK275" s="460"/>
      <c r="ICL275" s="460"/>
      <c r="ICM275" s="460"/>
      <c r="ICN275" s="460"/>
      <c r="ICO275" s="460"/>
      <c r="ICP275" s="460"/>
      <c r="ICQ275" s="460"/>
      <c r="ICR275" s="460"/>
      <c r="ICS275" s="460"/>
      <c r="ICT275" s="460"/>
      <c r="ICU275" s="460"/>
      <c r="ICV275" s="460"/>
      <c r="ICW275" s="460"/>
      <c r="ICX275" s="460"/>
      <c r="ICY275" s="460"/>
      <c r="ICZ275" s="460"/>
      <c r="IDA275" s="460"/>
      <c r="IDB275" s="460"/>
      <c r="IDC275" s="460"/>
      <c r="IDD275" s="460"/>
      <c r="IDE275" s="460"/>
      <c r="IDF275" s="460"/>
      <c r="IDG275" s="460"/>
      <c r="IDH275" s="460"/>
      <c r="IDI275" s="460"/>
      <c r="IDJ275" s="460"/>
      <c r="IDK275" s="460"/>
      <c r="IDL275" s="460"/>
      <c r="IDM275" s="460"/>
      <c r="IDN275" s="460"/>
      <c r="IDO275" s="460"/>
      <c r="IDP275" s="460"/>
      <c r="IDQ275" s="460"/>
      <c r="IDR275" s="460"/>
      <c r="IDS275" s="460"/>
      <c r="IDT275" s="460"/>
      <c r="IDU275" s="460"/>
      <c r="IDV275" s="460"/>
      <c r="IDW275" s="460"/>
      <c r="IDX275" s="460"/>
      <c r="IDY275" s="460"/>
      <c r="IDZ275" s="460"/>
      <c r="IEA275" s="460"/>
      <c r="IEB275" s="460"/>
      <c r="IEC275" s="460"/>
      <c r="IED275" s="460"/>
      <c r="IEE275" s="460"/>
      <c r="IEF275" s="460"/>
      <c r="IEG275" s="460"/>
      <c r="IEH275" s="460"/>
      <c r="IEI275" s="460"/>
      <c r="IEJ275" s="460"/>
      <c r="IEK275" s="460"/>
      <c r="IEL275" s="460"/>
      <c r="IEM275" s="460"/>
      <c r="IEN275" s="460"/>
      <c r="IEO275" s="460"/>
      <c r="IEP275" s="460"/>
      <c r="IEQ275" s="460"/>
      <c r="IER275" s="460"/>
      <c r="IES275" s="460"/>
      <c r="IET275" s="460"/>
      <c r="IEU275" s="460"/>
      <c r="IEV275" s="460"/>
      <c r="IEW275" s="460"/>
      <c r="IEX275" s="460"/>
      <c r="IEY275" s="460"/>
      <c r="IEZ275" s="460"/>
      <c r="IFA275" s="460"/>
      <c r="IFB275" s="460"/>
      <c r="IFC275" s="460"/>
      <c r="IFD275" s="460"/>
      <c r="IFE275" s="460"/>
      <c r="IFF275" s="460"/>
      <c r="IFG275" s="460"/>
      <c r="IFH275" s="460"/>
      <c r="IFI275" s="460"/>
      <c r="IFJ275" s="460"/>
      <c r="IFK275" s="460"/>
      <c r="IFL275" s="460"/>
      <c r="IFM275" s="460"/>
      <c r="IFN275" s="460"/>
      <c r="IFO275" s="460"/>
      <c r="IFP275" s="460"/>
      <c r="IFQ275" s="460"/>
      <c r="IFR275" s="460"/>
      <c r="IFS275" s="460"/>
      <c r="IFT275" s="460"/>
      <c r="IFU275" s="460"/>
      <c r="IFV275" s="460"/>
      <c r="IFW275" s="460"/>
      <c r="IFX275" s="460"/>
      <c r="IFY275" s="460"/>
      <c r="IFZ275" s="460"/>
      <c r="IGA275" s="460"/>
      <c r="IGB275" s="460"/>
      <c r="IGC275" s="460"/>
      <c r="IGD275" s="460"/>
      <c r="IGE275" s="460"/>
      <c r="IGF275" s="460"/>
      <c r="IGG275" s="460"/>
      <c r="IGH275" s="460"/>
      <c r="IGI275" s="460"/>
      <c r="IGJ275" s="460"/>
      <c r="IGK275" s="460"/>
      <c r="IGL275" s="460"/>
      <c r="IGM275" s="460"/>
      <c r="IGN275" s="460"/>
      <c r="IGO275" s="460"/>
      <c r="IGP275" s="460"/>
      <c r="IGQ275" s="460"/>
      <c r="IGR275" s="460"/>
      <c r="IGS275" s="460"/>
      <c r="IGT275" s="460"/>
      <c r="IGU275" s="460"/>
      <c r="IGV275" s="460"/>
      <c r="IGW275" s="460"/>
      <c r="IGX275" s="460"/>
      <c r="IGY275" s="460"/>
      <c r="IGZ275" s="460"/>
      <c r="IHA275" s="460"/>
      <c r="IHB275" s="460"/>
      <c r="IHC275" s="460"/>
      <c r="IHD275" s="460"/>
      <c r="IHE275" s="460"/>
      <c r="IHF275" s="460"/>
      <c r="IHG275" s="460"/>
      <c r="IHH275" s="460"/>
      <c r="IHI275" s="460"/>
      <c r="IHJ275" s="460"/>
      <c r="IHK275" s="460"/>
      <c r="IHL275" s="460"/>
      <c r="IHM275" s="460"/>
      <c r="IHN275" s="460"/>
      <c r="IHO275" s="460"/>
      <c r="IHP275" s="460"/>
      <c r="IHQ275" s="460"/>
      <c r="IHR275" s="460"/>
      <c r="IHS275" s="460"/>
      <c r="IHT275" s="460"/>
      <c r="IHU275" s="460"/>
      <c r="IHV275" s="460"/>
      <c r="IHW275" s="460"/>
      <c r="IHX275" s="460"/>
      <c r="IHY275" s="460"/>
      <c r="IHZ275" s="460"/>
      <c r="IIA275" s="460"/>
      <c r="IIB275" s="460"/>
      <c r="IIC275" s="460"/>
      <c r="IID275" s="460"/>
      <c r="IIE275" s="460"/>
      <c r="IIF275" s="460"/>
      <c r="IIG275" s="460"/>
      <c r="IIH275" s="460"/>
      <c r="III275" s="460"/>
      <c r="IIJ275" s="460"/>
      <c r="IIK275" s="460"/>
      <c r="IIL275" s="460"/>
      <c r="IIM275" s="460"/>
      <c r="IIN275" s="460"/>
      <c r="IIO275" s="460"/>
      <c r="IIP275" s="460"/>
      <c r="IIQ275" s="460"/>
      <c r="IIR275" s="460"/>
      <c r="IIS275" s="460"/>
      <c r="IIT275" s="460"/>
      <c r="IIU275" s="460"/>
      <c r="IIV275" s="460"/>
      <c r="IIW275" s="460"/>
      <c r="IIX275" s="460"/>
      <c r="IIY275" s="460"/>
      <c r="IIZ275" s="460"/>
      <c r="IJA275" s="460"/>
      <c r="IJB275" s="460"/>
      <c r="IJC275" s="460"/>
      <c r="IJD275" s="460"/>
      <c r="IJE275" s="460"/>
      <c r="IJF275" s="460"/>
      <c r="IJG275" s="460"/>
      <c r="IJH275" s="460"/>
      <c r="IJI275" s="460"/>
      <c r="IJJ275" s="460"/>
      <c r="IJK275" s="460"/>
      <c r="IJL275" s="460"/>
      <c r="IJM275" s="460"/>
      <c r="IJN275" s="460"/>
      <c r="IJO275" s="460"/>
      <c r="IJP275" s="460"/>
      <c r="IJQ275" s="460"/>
      <c r="IJR275" s="460"/>
      <c r="IJS275" s="460"/>
      <c r="IJT275" s="460"/>
      <c r="IJU275" s="460"/>
      <c r="IJV275" s="460"/>
      <c r="IJW275" s="460"/>
      <c r="IJX275" s="460"/>
      <c r="IJY275" s="460"/>
      <c r="IJZ275" s="460"/>
      <c r="IKA275" s="460"/>
      <c r="IKB275" s="460"/>
      <c r="IKC275" s="460"/>
      <c r="IKD275" s="460"/>
      <c r="IKE275" s="460"/>
      <c r="IKF275" s="460"/>
      <c r="IKG275" s="460"/>
      <c r="IKH275" s="460"/>
      <c r="IKI275" s="460"/>
      <c r="IKJ275" s="460"/>
      <c r="IKK275" s="460"/>
      <c r="IKL275" s="460"/>
      <c r="IKM275" s="460"/>
      <c r="IKN275" s="460"/>
      <c r="IKO275" s="460"/>
      <c r="IKP275" s="460"/>
      <c r="IKQ275" s="460"/>
      <c r="IKR275" s="460"/>
      <c r="IKS275" s="460"/>
      <c r="IKT275" s="460"/>
      <c r="IKU275" s="460"/>
      <c r="IKV275" s="460"/>
      <c r="IKW275" s="460"/>
      <c r="IKX275" s="460"/>
      <c r="IKY275" s="460"/>
      <c r="IKZ275" s="460"/>
      <c r="ILA275" s="460"/>
      <c r="ILB275" s="460"/>
      <c r="ILC275" s="460"/>
      <c r="ILD275" s="460"/>
      <c r="ILE275" s="460"/>
      <c r="ILF275" s="460"/>
      <c r="ILG275" s="460"/>
      <c r="ILH275" s="460"/>
      <c r="ILI275" s="460"/>
      <c r="ILJ275" s="460"/>
      <c r="ILK275" s="460"/>
      <c r="ILL275" s="460"/>
      <c r="ILM275" s="460"/>
      <c r="ILN275" s="460"/>
      <c r="ILO275" s="460"/>
      <c r="ILP275" s="460"/>
      <c r="ILQ275" s="460"/>
      <c r="ILR275" s="460"/>
      <c r="ILS275" s="460"/>
      <c r="ILT275" s="460"/>
      <c r="ILU275" s="460"/>
      <c r="ILV275" s="460"/>
      <c r="ILW275" s="460"/>
      <c r="ILX275" s="460"/>
      <c r="ILY275" s="460"/>
      <c r="ILZ275" s="460"/>
      <c r="IMA275" s="460"/>
      <c r="IMB275" s="460"/>
      <c r="IMC275" s="460"/>
      <c r="IMD275" s="460"/>
      <c r="IME275" s="460"/>
      <c r="IMF275" s="460"/>
      <c r="IMG275" s="460"/>
      <c r="IMH275" s="460"/>
      <c r="IMI275" s="460"/>
      <c r="IMJ275" s="460"/>
      <c r="IMK275" s="460"/>
      <c r="IML275" s="460"/>
      <c r="IMM275" s="460"/>
      <c r="IMN275" s="460"/>
      <c r="IMO275" s="460"/>
      <c r="IMP275" s="460"/>
      <c r="IMQ275" s="460"/>
      <c r="IMR275" s="460"/>
      <c r="IMS275" s="460"/>
      <c r="IMT275" s="460"/>
      <c r="IMU275" s="460"/>
      <c r="IMV275" s="460"/>
      <c r="IMW275" s="460"/>
      <c r="IMX275" s="460"/>
      <c r="IMY275" s="460"/>
      <c r="IMZ275" s="460"/>
      <c r="INA275" s="460"/>
      <c r="INB275" s="460"/>
      <c r="INC275" s="460"/>
      <c r="IND275" s="460"/>
      <c r="INE275" s="460"/>
      <c r="INF275" s="460"/>
      <c r="ING275" s="460"/>
      <c r="INH275" s="460"/>
      <c r="INI275" s="460"/>
      <c r="INJ275" s="460"/>
      <c r="INK275" s="460"/>
      <c r="INL275" s="460"/>
      <c r="INM275" s="460"/>
      <c r="INN275" s="460"/>
      <c r="INO275" s="460"/>
      <c r="INP275" s="460"/>
      <c r="INQ275" s="460"/>
      <c r="INR275" s="460"/>
      <c r="INS275" s="460"/>
      <c r="INT275" s="460"/>
      <c r="INU275" s="460"/>
      <c r="INV275" s="460"/>
      <c r="INW275" s="460"/>
      <c r="INX275" s="460"/>
      <c r="INY275" s="460"/>
      <c r="INZ275" s="460"/>
      <c r="IOA275" s="460"/>
      <c r="IOB275" s="460"/>
      <c r="IOC275" s="460"/>
      <c r="IOD275" s="460"/>
      <c r="IOE275" s="460"/>
      <c r="IOF275" s="460"/>
      <c r="IOG275" s="460"/>
      <c r="IOH275" s="460"/>
      <c r="IOI275" s="460"/>
      <c r="IOJ275" s="460"/>
      <c r="IOK275" s="460"/>
      <c r="IOL275" s="460"/>
      <c r="IOM275" s="460"/>
      <c r="ION275" s="460"/>
      <c r="IOO275" s="460"/>
      <c r="IOP275" s="460"/>
      <c r="IOQ275" s="460"/>
      <c r="IOR275" s="460"/>
      <c r="IOS275" s="460"/>
      <c r="IOT275" s="460"/>
      <c r="IOU275" s="460"/>
      <c r="IOV275" s="460"/>
      <c r="IOW275" s="460"/>
      <c r="IOX275" s="460"/>
      <c r="IOY275" s="460"/>
      <c r="IOZ275" s="460"/>
      <c r="IPA275" s="460"/>
      <c r="IPB275" s="460"/>
      <c r="IPC275" s="460"/>
      <c r="IPD275" s="460"/>
      <c r="IPE275" s="460"/>
      <c r="IPF275" s="460"/>
      <c r="IPG275" s="460"/>
      <c r="IPH275" s="460"/>
      <c r="IPI275" s="460"/>
      <c r="IPJ275" s="460"/>
      <c r="IPK275" s="460"/>
      <c r="IPL275" s="460"/>
      <c r="IPM275" s="460"/>
      <c r="IPN275" s="460"/>
      <c r="IPO275" s="460"/>
      <c r="IPP275" s="460"/>
      <c r="IPQ275" s="460"/>
      <c r="IPR275" s="460"/>
      <c r="IPS275" s="460"/>
      <c r="IPT275" s="460"/>
      <c r="IPU275" s="460"/>
      <c r="IPV275" s="460"/>
      <c r="IPW275" s="460"/>
      <c r="IPX275" s="460"/>
      <c r="IPY275" s="460"/>
      <c r="IPZ275" s="460"/>
      <c r="IQA275" s="460"/>
      <c r="IQB275" s="460"/>
      <c r="IQC275" s="460"/>
      <c r="IQD275" s="460"/>
      <c r="IQE275" s="460"/>
      <c r="IQF275" s="460"/>
      <c r="IQG275" s="460"/>
      <c r="IQH275" s="460"/>
      <c r="IQI275" s="460"/>
      <c r="IQJ275" s="460"/>
      <c r="IQK275" s="460"/>
      <c r="IQL275" s="460"/>
      <c r="IQM275" s="460"/>
      <c r="IQN275" s="460"/>
      <c r="IQO275" s="460"/>
      <c r="IQP275" s="460"/>
      <c r="IQQ275" s="460"/>
      <c r="IQR275" s="460"/>
      <c r="IQS275" s="460"/>
      <c r="IQT275" s="460"/>
      <c r="IQU275" s="460"/>
      <c r="IQV275" s="460"/>
      <c r="IQW275" s="460"/>
      <c r="IQX275" s="460"/>
      <c r="IQY275" s="460"/>
      <c r="IQZ275" s="460"/>
      <c r="IRA275" s="460"/>
      <c r="IRB275" s="460"/>
      <c r="IRC275" s="460"/>
      <c r="IRD275" s="460"/>
      <c r="IRE275" s="460"/>
      <c r="IRF275" s="460"/>
      <c r="IRG275" s="460"/>
      <c r="IRH275" s="460"/>
      <c r="IRI275" s="460"/>
      <c r="IRJ275" s="460"/>
      <c r="IRK275" s="460"/>
      <c r="IRL275" s="460"/>
      <c r="IRM275" s="460"/>
      <c r="IRN275" s="460"/>
      <c r="IRO275" s="460"/>
      <c r="IRP275" s="460"/>
      <c r="IRQ275" s="460"/>
      <c r="IRR275" s="460"/>
      <c r="IRS275" s="460"/>
      <c r="IRT275" s="460"/>
      <c r="IRU275" s="460"/>
      <c r="IRV275" s="460"/>
      <c r="IRW275" s="460"/>
      <c r="IRX275" s="460"/>
      <c r="IRY275" s="460"/>
      <c r="IRZ275" s="460"/>
      <c r="ISA275" s="460"/>
      <c r="ISB275" s="460"/>
      <c r="ISC275" s="460"/>
      <c r="ISD275" s="460"/>
      <c r="ISE275" s="460"/>
      <c r="ISF275" s="460"/>
      <c r="ISG275" s="460"/>
      <c r="ISH275" s="460"/>
      <c r="ISI275" s="460"/>
      <c r="ISJ275" s="460"/>
      <c r="ISK275" s="460"/>
      <c r="ISL275" s="460"/>
      <c r="ISM275" s="460"/>
      <c r="ISN275" s="460"/>
      <c r="ISO275" s="460"/>
      <c r="ISP275" s="460"/>
      <c r="ISQ275" s="460"/>
      <c r="ISR275" s="460"/>
      <c r="ISS275" s="460"/>
      <c r="IST275" s="460"/>
      <c r="ISU275" s="460"/>
      <c r="ISV275" s="460"/>
      <c r="ISW275" s="460"/>
      <c r="ISX275" s="460"/>
      <c r="ISY275" s="460"/>
      <c r="ISZ275" s="460"/>
      <c r="ITA275" s="460"/>
      <c r="ITB275" s="460"/>
      <c r="ITC275" s="460"/>
      <c r="ITD275" s="460"/>
      <c r="ITE275" s="460"/>
      <c r="ITF275" s="460"/>
      <c r="ITG275" s="460"/>
      <c r="ITH275" s="460"/>
      <c r="ITI275" s="460"/>
      <c r="ITJ275" s="460"/>
      <c r="ITK275" s="460"/>
      <c r="ITL275" s="460"/>
      <c r="ITM275" s="460"/>
      <c r="ITN275" s="460"/>
      <c r="ITO275" s="460"/>
      <c r="ITP275" s="460"/>
      <c r="ITQ275" s="460"/>
      <c r="ITR275" s="460"/>
      <c r="ITS275" s="460"/>
      <c r="ITT275" s="460"/>
      <c r="ITU275" s="460"/>
      <c r="ITV275" s="460"/>
      <c r="ITW275" s="460"/>
      <c r="ITX275" s="460"/>
      <c r="ITY275" s="460"/>
      <c r="ITZ275" s="460"/>
      <c r="IUA275" s="460"/>
      <c r="IUB275" s="460"/>
      <c r="IUC275" s="460"/>
      <c r="IUD275" s="460"/>
      <c r="IUE275" s="460"/>
      <c r="IUF275" s="460"/>
      <c r="IUG275" s="460"/>
      <c r="IUH275" s="460"/>
      <c r="IUI275" s="460"/>
      <c r="IUJ275" s="460"/>
      <c r="IUK275" s="460"/>
      <c r="IUL275" s="460"/>
      <c r="IUM275" s="460"/>
      <c r="IUN275" s="460"/>
      <c r="IUO275" s="460"/>
      <c r="IUP275" s="460"/>
      <c r="IUQ275" s="460"/>
      <c r="IUR275" s="460"/>
      <c r="IUS275" s="460"/>
      <c r="IUT275" s="460"/>
      <c r="IUU275" s="460"/>
      <c r="IUV275" s="460"/>
      <c r="IUW275" s="460"/>
      <c r="IUX275" s="460"/>
      <c r="IUY275" s="460"/>
      <c r="IUZ275" s="460"/>
      <c r="IVA275" s="460"/>
      <c r="IVB275" s="460"/>
      <c r="IVC275" s="460"/>
      <c r="IVD275" s="460"/>
      <c r="IVE275" s="460"/>
      <c r="IVF275" s="460"/>
      <c r="IVG275" s="460"/>
      <c r="IVH275" s="460"/>
      <c r="IVI275" s="460"/>
      <c r="IVJ275" s="460"/>
      <c r="IVK275" s="460"/>
      <c r="IVL275" s="460"/>
      <c r="IVM275" s="460"/>
      <c r="IVN275" s="460"/>
      <c r="IVO275" s="460"/>
      <c r="IVP275" s="460"/>
      <c r="IVQ275" s="460"/>
      <c r="IVR275" s="460"/>
      <c r="IVS275" s="460"/>
      <c r="IVT275" s="460"/>
      <c r="IVU275" s="460"/>
      <c r="IVV275" s="460"/>
      <c r="IVW275" s="460"/>
      <c r="IVX275" s="460"/>
      <c r="IVY275" s="460"/>
      <c r="IVZ275" s="460"/>
      <c r="IWA275" s="460"/>
      <c r="IWB275" s="460"/>
      <c r="IWC275" s="460"/>
      <c r="IWD275" s="460"/>
      <c r="IWE275" s="460"/>
      <c r="IWF275" s="460"/>
      <c r="IWG275" s="460"/>
      <c r="IWH275" s="460"/>
      <c r="IWI275" s="460"/>
      <c r="IWJ275" s="460"/>
      <c r="IWK275" s="460"/>
      <c r="IWL275" s="460"/>
      <c r="IWM275" s="460"/>
      <c r="IWN275" s="460"/>
      <c r="IWO275" s="460"/>
      <c r="IWP275" s="460"/>
      <c r="IWQ275" s="460"/>
      <c r="IWR275" s="460"/>
      <c r="IWS275" s="460"/>
      <c r="IWT275" s="460"/>
      <c r="IWU275" s="460"/>
      <c r="IWV275" s="460"/>
      <c r="IWW275" s="460"/>
      <c r="IWX275" s="460"/>
      <c r="IWY275" s="460"/>
      <c r="IWZ275" s="460"/>
      <c r="IXA275" s="460"/>
      <c r="IXB275" s="460"/>
      <c r="IXC275" s="460"/>
      <c r="IXD275" s="460"/>
      <c r="IXE275" s="460"/>
      <c r="IXF275" s="460"/>
      <c r="IXG275" s="460"/>
      <c r="IXH275" s="460"/>
      <c r="IXI275" s="460"/>
      <c r="IXJ275" s="460"/>
      <c r="IXK275" s="460"/>
      <c r="IXL275" s="460"/>
      <c r="IXM275" s="460"/>
      <c r="IXN275" s="460"/>
      <c r="IXO275" s="460"/>
      <c r="IXP275" s="460"/>
      <c r="IXQ275" s="460"/>
      <c r="IXR275" s="460"/>
      <c r="IXS275" s="460"/>
      <c r="IXT275" s="460"/>
      <c r="IXU275" s="460"/>
      <c r="IXV275" s="460"/>
      <c r="IXW275" s="460"/>
      <c r="IXX275" s="460"/>
      <c r="IXY275" s="460"/>
      <c r="IXZ275" s="460"/>
      <c r="IYA275" s="460"/>
      <c r="IYB275" s="460"/>
      <c r="IYC275" s="460"/>
      <c r="IYD275" s="460"/>
      <c r="IYE275" s="460"/>
      <c r="IYF275" s="460"/>
      <c r="IYG275" s="460"/>
      <c r="IYH275" s="460"/>
      <c r="IYI275" s="460"/>
      <c r="IYJ275" s="460"/>
      <c r="IYK275" s="460"/>
      <c r="IYL275" s="460"/>
      <c r="IYM275" s="460"/>
      <c r="IYN275" s="460"/>
      <c r="IYO275" s="460"/>
      <c r="IYP275" s="460"/>
      <c r="IYQ275" s="460"/>
      <c r="IYR275" s="460"/>
      <c r="IYS275" s="460"/>
      <c r="IYT275" s="460"/>
      <c r="IYU275" s="460"/>
      <c r="IYV275" s="460"/>
      <c r="IYW275" s="460"/>
      <c r="IYX275" s="460"/>
      <c r="IYY275" s="460"/>
      <c r="IYZ275" s="460"/>
      <c r="IZA275" s="460"/>
      <c r="IZB275" s="460"/>
      <c r="IZC275" s="460"/>
      <c r="IZD275" s="460"/>
      <c r="IZE275" s="460"/>
      <c r="IZF275" s="460"/>
      <c r="IZG275" s="460"/>
      <c r="IZH275" s="460"/>
      <c r="IZI275" s="460"/>
      <c r="IZJ275" s="460"/>
      <c r="IZK275" s="460"/>
      <c r="IZL275" s="460"/>
      <c r="IZM275" s="460"/>
      <c r="IZN275" s="460"/>
      <c r="IZO275" s="460"/>
      <c r="IZP275" s="460"/>
      <c r="IZQ275" s="460"/>
      <c r="IZR275" s="460"/>
      <c r="IZS275" s="460"/>
      <c r="IZT275" s="460"/>
      <c r="IZU275" s="460"/>
      <c r="IZV275" s="460"/>
      <c r="IZW275" s="460"/>
      <c r="IZX275" s="460"/>
      <c r="IZY275" s="460"/>
      <c r="IZZ275" s="460"/>
      <c r="JAA275" s="460"/>
      <c r="JAB275" s="460"/>
      <c r="JAC275" s="460"/>
      <c r="JAD275" s="460"/>
      <c r="JAE275" s="460"/>
      <c r="JAF275" s="460"/>
      <c r="JAG275" s="460"/>
      <c r="JAH275" s="460"/>
      <c r="JAI275" s="460"/>
      <c r="JAJ275" s="460"/>
      <c r="JAK275" s="460"/>
      <c r="JAL275" s="460"/>
      <c r="JAM275" s="460"/>
      <c r="JAN275" s="460"/>
      <c r="JAO275" s="460"/>
      <c r="JAP275" s="460"/>
      <c r="JAQ275" s="460"/>
      <c r="JAR275" s="460"/>
      <c r="JAS275" s="460"/>
      <c r="JAT275" s="460"/>
      <c r="JAU275" s="460"/>
      <c r="JAV275" s="460"/>
      <c r="JAW275" s="460"/>
      <c r="JAX275" s="460"/>
      <c r="JAY275" s="460"/>
      <c r="JAZ275" s="460"/>
      <c r="JBA275" s="460"/>
      <c r="JBB275" s="460"/>
      <c r="JBC275" s="460"/>
      <c r="JBD275" s="460"/>
      <c r="JBE275" s="460"/>
      <c r="JBF275" s="460"/>
      <c r="JBG275" s="460"/>
      <c r="JBH275" s="460"/>
      <c r="JBI275" s="460"/>
      <c r="JBJ275" s="460"/>
      <c r="JBK275" s="460"/>
      <c r="JBL275" s="460"/>
      <c r="JBM275" s="460"/>
      <c r="JBN275" s="460"/>
      <c r="JBO275" s="460"/>
      <c r="JBP275" s="460"/>
      <c r="JBQ275" s="460"/>
      <c r="JBR275" s="460"/>
      <c r="JBS275" s="460"/>
      <c r="JBT275" s="460"/>
      <c r="JBU275" s="460"/>
      <c r="JBV275" s="460"/>
      <c r="JBW275" s="460"/>
      <c r="JBX275" s="460"/>
      <c r="JBY275" s="460"/>
      <c r="JBZ275" s="460"/>
      <c r="JCA275" s="460"/>
      <c r="JCB275" s="460"/>
      <c r="JCC275" s="460"/>
      <c r="JCD275" s="460"/>
      <c r="JCE275" s="460"/>
      <c r="JCF275" s="460"/>
      <c r="JCG275" s="460"/>
      <c r="JCH275" s="460"/>
      <c r="JCI275" s="460"/>
      <c r="JCJ275" s="460"/>
      <c r="JCK275" s="460"/>
      <c r="JCL275" s="460"/>
      <c r="JCM275" s="460"/>
      <c r="JCN275" s="460"/>
      <c r="JCO275" s="460"/>
      <c r="JCP275" s="460"/>
      <c r="JCQ275" s="460"/>
      <c r="JCR275" s="460"/>
      <c r="JCS275" s="460"/>
      <c r="JCT275" s="460"/>
      <c r="JCU275" s="460"/>
      <c r="JCV275" s="460"/>
      <c r="JCW275" s="460"/>
      <c r="JCX275" s="460"/>
      <c r="JCY275" s="460"/>
      <c r="JCZ275" s="460"/>
      <c r="JDA275" s="460"/>
      <c r="JDB275" s="460"/>
      <c r="JDC275" s="460"/>
      <c r="JDD275" s="460"/>
      <c r="JDE275" s="460"/>
      <c r="JDF275" s="460"/>
      <c r="JDG275" s="460"/>
      <c r="JDH275" s="460"/>
      <c r="JDI275" s="460"/>
      <c r="JDJ275" s="460"/>
      <c r="JDK275" s="460"/>
      <c r="JDL275" s="460"/>
      <c r="JDM275" s="460"/>
      <c r="JDN275" s="460"/>
      <c r="JDO275" s="460"/>
      <c r="JDP275" s="460"/>
      <c r="JDQ275" s="460"/>
      <c r="JDR275" s="460"/>
      <c r="JDS275" s="460"/>
      <c r="JDT275" s="460"/>
      <c r="JDU275" s="460"/>
      <c r="JDV275" s="460"/>
      <c r="JDW275" s="460"/>
      <c r="JDX275" s="460"/>
      <c r="JDY275" s="460"/>
      <c r="JDZ275" s="460"/>
      <c r="JEA275" s="460"/>
      <c r="JEB275" s="460"/>
      <c r="JEC275" s="460"/>
      <c r="JED275" s="460"/>
      <c r="JEE275" s="460"/>
      <c r="JEF275" s="460"/>
      <c r="JEG275" s="460"/>
      <c r="JEH275" s="460"/>
      <c r="JEI275" s="460"/>
      <c r="JEJ275" s="460"/>
      <c r="JEK275" s="460"/>
      <c r="JEL275" s="460"/>
      <c r="JEM275" s="460"/>
      <c r="JEN275" s="460"/>
      <c r="JEO275" s="460"/>
      <c r="JEP275" s="460"/>
      <c r="JEQ275" s="460"/>
      <c r="JER275" s="460"/>
      <c r="JES275" s="460"/>
      <c r="JET275" s="460"/>
      <c r="JEU275" s="460"/>
      <c r="JEV275" s="460"/>
      <c r="JEW275" s="460"/>
      <c r="JEX275" s="460"/>
      <c r="JEY275" s="460"/>
      <c r="JEZ275" s="460"/>
      <c r="JFA275" s="460"/>
      <c r="JFB275" s="460"/>
      <c r="JFC275" s="460"/>
      <c r="JFD275" s="460"/>
      <c r="JFE275" s="460"/>
      <c r="JFF275" s="460"/>
      <c r="JFG275" s="460"/>
      <c r="JFH275" s="460"/>
      <c r="JFI275" s="460"/>
      <c r="JFJ275" s="460"/>
      <c r="JFK275" s="460"/>
      <c r="JFL275" s="460"/>
      <c r="JFM275" s="460"/>
      <c r="JFN275" s="460"/>
      <c r="JFO275" s="460"/>
      <c r="JFP275" s="460"/>
      <c r="JFQ275" s="460"/>
      <c r="JFR275" s="460"/>
      <c r="JFS275" s="460"/>
      <c r="JFT275" s="460"/>
      <c r="JFU275" s="460"/>
      <c r="JFV275" s="460"/>
      <c r="JFW275" s="460"/>
      <c r="JFX275" s="460"/>
      <c r="JFY275" s="460"/>
      <c r="JFZ275" s="460"/>
      <c r="JGA275" s="460"/>
      <c r="JGB275" s="460"/>
      <c r="JGC275" s="460"/>
      <c r="JGD275" s="460"/>
      <c r="JGE275" s="460"/>
      <c r="JGF275" s="460"/>
      <c r="JGG275" s="460"/>
      <c r="JGH275" s="460"/>
      <c r="JGI275" s="460"/>
      <c r="JGJ275" s="460"/>
      <c r="JGK275" s="460"/>
      <c r="JGL275" s="460"/>
      <c r="JGM275" s="460"/>
      <c r="JGN275" s="460"/>
      <c r="JGO275" s="460"/>
      <c r="JGP275" s="460"/>
      <c r="JGQ275" s="460"/>
      <c r="JGR275" s="460"/>
      <c r="JGS275" s="460"/>
      <c r="JGT275" s="460"/>
      <c r="JGU275" s="460"/>
      <c r="JGV275" s="460"/>
      <c r="JGW275" s="460"/>
      <c r="JGX275" s="460"/>
      <c r="JGY275" s="460"/>
      <c r="JGZ275" s="460"/>
      <c r="JHA275" s="460"/>
      <c r="JHB275" s="460"/>
      <c r="JHC275" s="460"/>
      <c r="JHD275" s="460"/>
      <c r="JHE275" s="460"/>
      <c r="JHF275" s="460"/>
      <c r="JHG275" s="460"/>
      <c r="JHH275" s="460"/>
      <c r="JHI275" s="460"/>
      <c r="JHJ275" s="460"/>
      <c r="JHK275" s="460"/>
      <c r="JHL275" s="460"/>
      <c r="JHM275" s="460"/>
      <c r="JHN275" s="460"/>
      <c r="JHO275" s="460"/>
      <c r="JHP275" s="460"/>
      <c r="JHQ275" s="460"/>
      <c r="JHR275" s="460"/>
      <c r="JHS275" s="460"/>
      <c r="JHT275" s="460"/>
      <c r="JHU275" s="460"/>
      <c r="JHV275" s="460"/>
      <c r="JHW275" s="460"/>
      <c r="JHX275" s="460"/>
      <c r="JHY275" s="460"/>
      <c r="JHZ275" s="460"/>
      <c r="JIA275" s="460"/>
      <c r="JIB275" s="460"/>
      <c r="JIC275" s="460"/>
      <c r="JID275" s="460"/>
      <c r="JIE275" s="460"/>
      <c r="JIF275" s="460"/>
      <c r="JIG275" s="460"/>
      <c r="JIH275" s="460"/>
      <c r="JII275" s="460"/>
      <c r="JIJ275" s="460"/>
      <c r="JIK275" s="460"/>
      <c r="JIL275" s="460"/>
      <c r="JIM275" s="460"/>
      <c r="JIN275" s="460"/>
      <c r="JIO275" s="460"/>
      <c r="JIP275" s="460"/>
      <c r="JIQ275" s="460"/>
      <c r="JIR275" s="460"/>
      <c r="JIS275" s="460"/>
      <c r="JIT275" s="460"/>
      <c r="JIU275" s="460"/>
      <c r="JIV275" s="460"/>
      <c r="JIW275" s="460"/>
      <c r="JIX275" s="460"/>
      <c r="JIY275" s="460"/>
      <c r="JIZ275" s="460"/>
      <c r="JJA275" s="460"/>
      <c r="JJB275" s="460"/>
      <c r="JJC275" s="460"/>
      <c r="JJD275" s="460"/>
      <c r="JJE275" s="460"/>
      <c r="JJF275" s="460"/>
      <c r="JJG275" s="460"/>
      <c r="JJH275" s="460"/>
      <c r="JJI275" s="460"/>
      <c r="JJJ275" s="460"/>
      <c r="JJK275" s="460"/>
      <c r="JJL275" s="460"/>
      <c r="JJM275" s="460"/>
      <c r="JJN275" s="460"/>
      <c r="JJO275" s="460"/>
      <c r="JJP275" s="460"/>
      <c r="JJQ275" s="460"/>
      <c r="JJR275" s="460"/>
      <c r="JJS275" s="460"/>
      <c r="JJT275" s="460"/>
      <c r="JJU275" s="460"/>
      <c r="JJV275" s="460"/>
      <c r="JJW275" s="460"/>
      <c r="JJX275" s="460"/>
      <c r="JJY275" s="460"/>
      <c r="JJZ275" s="460"/>
      <c r="JKA275" s="460"/>
      <c r="JKB275" s="460"/>
      <c r="JKC275" s="460"/>
      <c r="JKD275" s="460"/>
      <c r="JKE275" s="460"/>
      <c r="JKF275" s="460"/>
      <c r="JKG275" s="460"/>
      <c r="JKH275" s="460"/>
      <c r="JKI275" s="460"/>
      <c r="JKJ275" s="460"/>
      <c r="JKK275" s="460"/>
      <c r="JKL275" s="460"/>
      <c r="JKM275" s="460"/>
      <c r="JKN275" s="460"/>
      <c r="JKO275" s="460"/>
      <c r="JKP275" s="460"/>
      <c r="JKQ275" s="460"/>
      <c r="JKR275" s="460"/>
      <c r="JKS275" s="460"/>
      <c r="JKT275" s="460"/>
      <c r="JKU275" s="460"/>
      <c r="JKV275" s="460"/>
      <c r="JKW275" s="460"/>
      <c r="JKX275" s="460"/>
      <c r="JKY275" s="460"/>
      <c r="JKZ275" s="460"/>
      <c r="JLA275" s="460"/>
      <c r="JLB275" s="460"/>
      <c r="JLC275" s="460"/>
      <c r="JLD275" s="460"/>
      <c r="JLE275" s="460"/>
      <c r="JLF275" s="460"/>
      <c r="JLG275" s="460"/>
      <c r="JLH275" s="460"/>
      <c r="JLI275" s="460"/>
      <c r="JLJ275" s="460"/>
      <c r="JLK275" s="460"/>
      <c r="JLL275" s="460"/>
      <c r="JLM275" s="460"/>
      <c r="JLN275" s="460"/>
      <c r="JLO275" s="460"/>
      <c r="JLP275" s="460"/>
      <c r="JLQ275" s="460"/>
      <c r="JLR275" s="460"/>
      <c r="JLS275" s="460"/>
      <c r="JLT275" s="460"/>
      <c r="JLU275" s="460"/>
      <c r="JLV275" s="460"/>
      <c r="JLW275" s="460"/>
      <c r="JLX275" s="460"/>
      <c r="JLY275" s="460"/>
      <c r="JLZ275" s="460"/>
      <c r="JMA275" s="460"/>
      <c r="JMB275" s="460"/>
      <c r="JMC275" s="460"/>
      <c r="JMD275" s="460"/>
      <c r="JME275" s="460"/>
      <c r="JMF275" s="460"/>
      <c r="JMG275" s="460"/>
      <c r="JMH275" s="460"/>
      <c r="JMI275" s="460"/>
      <c r="JMJ275" s="460"/>
      <c r="JMK275" s="460"/>
      <c r="JML275" s="460"/>
      <c r="JMM275" s="460"/>
      <c r="JMN275" s="460"/>
      <c r="JMO275" s="460"/>
      <c r="JMP275" s="460"/>
      <c r="JMQ275" s="460"/>
      <c r="JMR275" s="460"/>
      <c r="JMS275" s="460"/>
      <c r="JMT275" s="460"/>
      <c r="JMU275" s="460"/>
      <c r="JMV275" s="460"/>
      <c r="JMW275" s="460"/>
      <c r="JMX275" s="460"/>
      <c r="JMY275" s="460"/>
      <c r="JMZ275" s="460"/>
      <c r="JNA275" s="460"/>
      <c r="JNB275" s="460"/>
      <c r="JNC275" s="460"/>
      <c r="JND275" s="460"/>
      <c r="JNE275" s="460"/>
      <c r="JNF275" s="460"/>
      <c r="JNG275" s="460"/>
      <c r="JNH275" s="460"/>
      <c r="JNI275" s="460"/>
      <c r="JNJ275" s="460"/>
      <c r="JNK275" s="460"/>
      <c r="JNL275" s="460"/>
      <c r="JNM275" s="460"/>
      <c r="JNN275" s="460"/>
      <c r="JNO275" s="460"/>
      <c r="JNP275" s="460"/>
      <c r="JNQ275" s="460"/>
      <c r="JNR275" s="460"/>
      <c r="JNS275" s="460"/>
      <c r="JNT275" s="460"/>
      <c r="JNU275" s="460"/>
      <c r="JNV275" s="460"/>
      <c r="JNW275" s="460"/>
      <c r="JNX275" s="460"/>
      <c r="JNY275" s="460"/>
      <c r="JNZ275" s="460"/>
      <c r="JOA275" s="460"/>
      <c r="JOB275" s="460"/>
      <c r="JOC275" s="460"/>
      <c r="JOD275" s="460"/>
      <c r="JOE275" s="460"/>
      <c r="JOF275" s="460"/>
      <c r="JOG275" s="460"/>
      <c r="JOH275" s="460"/>
      <c r="JOI275" s="460"/>
      <c r="JOJ275" s="460"/>
      <c r="JOK275" s="460"/>
      <c r="JOL275" s="460"/>
      <c r="JOM275" s="460"/>
      <c r="JON275" s="460"/>
      <c r="JOO275" s="460"/>
      <c r="JOP275" s="460"/>
      <c r="JOQ275" s="460"/>
      <c r="JOR275" s="460"/>
      <c r="JOS275" s="460"/>
      <c r="JOT275" s="460"/>
      <c r="JOU275" s="460"/>
      <c r="JOV275" s="460"/>
      <c r="JOW275" s="460"/>
      <c r="JOX275" s="460"/>
      <c r="JOY275" s="460"/>
      <c r="JOZ275" s="460"/>
      <c r="JPA275" s="460"/>
      <c r="JPB275" s="460"/>
      <c r="JPC275" s="460"/>
      <c r="JPD275" s="460"/>
      <c r="JPE275" s="460"/>
      <c r="JPF275" s="460"/>
      <c r="JPG275" s="460"/>
      <c r="JPH275" s="460"/>
      <c r="JPI275" s="460"/>
      <c r="JPJ275" s="460"/>
      <c r="JPK275" s="460"/>
      <c r="JPL275" s="460"/>
      <c r="JPM275" s="460"/>
      <c r="JPN275" s="460"/>
      <c r="JPO275" s="460"/>
      <c r="JPP275" s="460"/>
      <c r="JPQ275" s="460"/>
      <c r="JPR275" s="460"/>
      <c r="JPS275" s="460"/>
      <c r="JPT275" s="460"/>
      <c r="JPU275" s="460"/>
      <c r="JPV275" s="460"/>
      <c r="JPW275" s="460"/>
      <c r="JPX275" s="460"/>
      <c r="JPY275" s="460"/>
      <c r="JPZ275" s="460"/>
      <c r="JQA275" s="460"/>
      <c r="JQB275" s="460"/>
      <c r="JQC275" s="460"/>
      <c r="JQD275" s="460"/>
      <c r="JQE275" s="460"/>
      <c r="JQF275" s="460"/>
      <c r="JQG275" s="460"/>
      <c r="JQH275" s="460"/>
      <c r="JQI275" s="460"/>
      <c r="JQJ275" s="460"/>
      <c r="JQK275" s="460"/>
      <c r="JQL275" s="460"/>
      <c r="JQM275" s="460"/>
      <c r="JQN275" s="460"/>
      <c r="JQO275" s="460"/>
      <c r="JQP275" s="460"/>
      <c r="JQQ275" s="460"/>
      <c r="JQR275" s="460"/>
      <c r="JQS275" s="460"/>
      <c r="JQT275" s="460"/>
      <c r="JQU275" s="460"/>
      <c r="JQV275" s="460"/>
      <c r="JQW275" s="460"/>
      <c r="JQX275" s="460"/>
      <c r="JQY275" s="460"/>
      <c r="JQZ275" s="460"/>
      <c r="JRA275" s="460"/>
      <c r="JRB275" s="460"/>
      <c r="JRC275" s="460"/>
      <c r="JRD275" s="460"/>
      <c r="JRE275" s="460"/>
      <c r="JRF275" s="460"/>
      <c r="JRG275" s="460"/>
      <c r="JRH275" s="460"/>
      <c r="JRI275" s="460"/>
      <c r="JRJ275" s="460"/>
      <c r="JRK275" s="460"/>
      <c r="JRL275" s="460"/>
      <c r="JRM275" s="460"/>
      <c r="JRN275" s="460"/>
      <c r="JRO275" s="460"/>
      <c r="JRP275" s="460"/>
      <c r="JRQ275" s="460"/>
      <c r="JRR275" s="460"/>
      <c r="JRS275" s="460"/>
      <c r="JRT275" s="460"/>
      <c r="JRU275" s="460"/>
      <c r="JRV275" s="460"/>
      <c r="JRW275" s="460"/>
      <c r="JRX275" s="460"/>
      <c r="JRY275" s="460"/>
      <c r="JRZ275" s="460"/>
      <c r="JSA275" s="460"/>
      <c r="JSB275" s="460"/>
      <c r="JSC275" s="460"/>
      <c r="JSD275" s="460"/>
      <c r="JSE275" s="460"/>
      <c r="JSF275" s="460"/>
      <c r="JSG275" s="460"/>
      <c r="JSH275" s="460"/>
      <c r="JSI275" s="460"/>
      <c r="JSJ275" s="460"/>
      <c r="JSK275" s="460"/>
      <c r="JSL275" s="460"/>
      <c r="JSM275" s="460"/>
      <c r="JSN275" s="460"/>
      <c r="JSO275" s="460"/>
      <c r="JSP275" s="460"/>
      <c r="JSQ275" s="460"/>
      <c r="JSR275" s="460"/>
      <c r="JSS275" s="460"/>
      <c r="JST275" s="460"/>
      <c r="JSU275" s="460"/>
      <c r="JSV275" s="460"/>
      <c r="JSW275" s="460"/>
      <c r="JSX275" s="460"/>
      <c r="JSY275" s="460"/>
      <c r="JSZ275" s="460"/>
      <c r="JTA275" s="460"/>
      <c r="JTB275" s="460"/>
      <c r="JTC275" s="460"/>
      <c r="JTD275" s="460"/>
      <c r="JTE275" s="460"/>
      <c r="JTF275" s="460"/>
      <c r="JTG275" s="460"/>
      <c r="JTH275" s="460"/>
      <c r="JTI275" s="460"/>
      <c r="JTJ275" s="460"/>
      <c r="JTK275" s="460"/>
      <c r="JTL275" s="460"/>
      <c r="JTM275" s="460"/>
      <c r="JTN275" s="460"/>
      <c r="JTO275" s="460"/>
      <c r="JTP275" s="460"/>
      <c r="JTQ275" s="460"/>
      <c r="JTR275" s="460"/>
      <c r="JTS275" s="460"/>
      <c r="JTT275" s="460"/>
      <c r="JTU275" s="460"/>
      <c r="JTV275" s="460"/>
      <c r="JTW275" s="460"/>
      <c r="JTX275" s="460"/>
      <c r="JTY275" s="460"/>
      <c r="JTZ275" s="460"/>
      <c r="JUA275" s="460"/>
      <c r="JUB275" s="460"/>
      <c r="JUC275" s="460"/>
      <c r="JUD275" s="460"/>
      <c r="JUE275" s="460"/>
      <c r="JUF275" s="460"/>
      <c r="JUG275" s="460"/>
      <c r="JUH275" s="460"/>
      <c r="JUI275" s="460"/>
      <c r="JUJ275" s="460"/>
      <c r="JUK275" s="460"/>
      <c r="JUL275" s="460"/>
      <c r="JUM275" s="460"/>
      <c r="JUN275" s="460"/>
      <c r="JUO275" s="460"/>
      <c r="JUP275" s="460"/>
      <c r="JUQ275" s="460"/>
      <c r="JUR275" s="460"/>
      <c r="JUS275" s="460"/>
      <c r="JUT275" s="460"/>
      <c r="JUU275" s="460"/>
      <c r="JUV275" s="460"/>
      <c r="JUW275" s="460"/>
      <c r="JUX275" s="460"/>
      <c r="JUY275" s="460"/>
      <c r="JUZ275" s="460"/>
      <c r="JVA275" s="460"/>
      <c r="JVB275" s="460"/>
      <c r="JVC275" s="460"/>
      <c r="JVD275" s="460"/>
      <c r="JVE275" s="460"/>
      <c r="JVF275" s="460"/>
      <c r="JVG275" s="460"/>
      <c r="JVH275" s="460"/>
      <c r="JVI275" s="460"/>
      <c r="JVJ275" s="460"/>
      <c r="JVK275" s="460"/>
      <c r="JVL275" s="460"/>
      <c r="JVM275" s="460"/>
      <c r="JVN275" s="460"/>
      <c r="JVO275" s="460"/>
      <c r="JVP275" s="460"/>
      <c r="JVQ275" s="460"/>
      <c r="JVR275" s="460"/>
      <c r="JVS275" s="460"/>
      <c r="JVT275" s="460"/>
      <c r="JVU275" s="460"/>
      <c r="JVV275" s="460"/>
      <c r="JVW275" s="460"/>
      <c r="JVX275" s="460"/>
      <c r="JVY275" s="460"/>
      <c r="JVZ275" s="460"/>
      <c r="JWA275" s="460"/>
      <c r="JWB275" s="460"/>
      <c r="JWC275" s="460"/>
      <c r="JWD275" s="460"/>
      <c r="JWE275" s="460"/>
      <c r="JWF275" s="460"/>
      <c r="JWG275" s="460"/>
      <c r="JWH275" s="460"/>
      <c r="JWI275" s="460"/>
      <c r="JWJ275" s="460"/>
      <c r="JWK275" s="460"/>
      <c r="JWL275" s="460"/>
      <c r="JWM275" s="460"/>
      <c r="JWN275" s="460"/>
      <c r="JWO275" s="460"/>
      <c r="JWP275" s="460"/>
      <c r="JWQ275" s="460"/>
      <c r="JWR275" s="460"/>
      <c r="JWS275" s="460"/>
      <c r="JWT275" s="460"/>
      <c r="JWU275" s="460"/>
      <c r="JWV275" s="460"/>
      <c r="JWW275" s="460"/>
      <c r="JWX275" s="460"/>
      <c r="JWY275" s="460"/>
      <c r="JWZ275" s="460"/>
      <c r="JXA275" s="460"/>
      <c r="JXB275" s="460"/>
      <c r="JXC275" s="460"/>
      <c r="JXD275" s="460"/>
      <c r="JXE275" s="460"/>
      <c r="JXF275" s="460"/>
      <c r="JXG275" s="460"/>
      <c r="JXH275" s="460"/>
      <c r="JXI275" s="460"/>
      <c r="JXJ275" s="460"/>
      <c r="JXK275" s="460"/>
      <c r="JXL275" s="460"/>
      <c r="JXM275" s="460"/>
      <c r="JXN275" s="460"/>
      <c r="JXO275" s="460"/>
      <c r="JXP275" s="460"/>
      <c r="JXQ275" s="460"/>
      <c r="JXR275" s="460"/>
      <c r="JXS275" s="460"/>
      <c r="JXT275" s="460"/>
      <c r="JXU275" s="460"/>
      <c r="JXV275" s="460"/>
      <c r="JXW275" s="460"/>
      <c r="JXX275" s="460"/>
      <c r="JXY275" s="460"/>
      <c r="JXZ275" s="460"/>
      <c r="JYA275" s="460"/>
      <c r="JYB275" s="460"/>
      <c r="JYC275" s="460"/>
      <c r="JYD275" s="460"/>
      <c r="JYE275" s="460"/>
      <c r="JYF275" s="460"/>
      <c r="JYG275" s="460"/>
      <c r="JYH275" s="460"/>
      <c r="JYI275" s="460"/>
      <c r="JYJ275" s="460"/>
      <c r="JYK275" s="460"/>
      <c r="JYL275" s="460"/>
      <c r="JYM275" s="460"/>
      <c r="JYN275" s="460"/>
      <c r="JYO275" s="460"/>
      <c r="JYP275" s="460"/>
      <c r="JYQ275" s="460"/>
      <c r="JYR275" s="460"/>
      <c r="JYS275" s="460"/>
      <c r="JYT275" s="460"/>
      <c r="JYU275" s="460"/>
      <c r="JYV275" s="460"/>
      <c r="JYW275" s="460"/>
      <c r="JYX275" s="460"/>
      <c r="JYY275" s="460"/>
      <c r="JYZ275" s="460"/>
      <c r="JZA275" s="460"/>
      <c r="JZB275" s="460"/>
      <c r="JZC275" s="460"/>
      <c r="JZD275" s="460"/>
      <c r="JZE275" s="460"/>
      <c r="JZF275" s="460"/>
      <c r="JZG275" s="460"/>
      <c r="JZH275" s="460"/>
      <c r="JZI275" s="460"/>
      <c r="JZJ275" s="460"/>
      <c r="JZK275" s="460"/>
      <c r="JZL275" s="460"/>
      <c r="JZM275" s="460"/>
      <c r="JZN275" s="460"/>
      <c r="JZO275" s="460"/>
      <c r="JZP275" s="460"/>
      <c r="JZQ275" s="460"/>
      <c r="JZR275" s="460"/>
      <c r="JZS275" s="460"/>
      <c r="JZT275" s="460"/>
      <c r="JZU275" s="460"/>
      <c r="JZV275" s="460"/>
      <c r="JZW275" s="460"/>
      <c r="JZX275" s="460"/>
      <c r="JZY275" s="460"/>
      <c r="JZZ275" s="460"/>
      <c r="KAA275" s="460"/>
      <c r="KAB275" s="460"/>
      <c r="KAC275" s="460"/>
      <c r="KAD275" s="460"/>
      <c r="KAE275" s="460"/>
      <c r="KAF275" s="460"/>
      <c r="KAG275" s="460"/>
      <c r="KAH275" s="460"/>
      <c r="KAI275" s="460"/>
      <c r="KAJ275" s="460"/>
      <c r="KAK275" s="460"/>
      <c r="KAL275" s="460"/>
      <c r="KAM275" s="460"/>
      <c r="KAN275" s="460"/>
      <c r="KAO275" s="460"/>
      <c r="KAP275" s="460"/>
      <c r="KAQ275" s="460"/>
      <c r="KAR275" s="460"/>
      <c r="KAS275" s="460"/>
      <c r="KAT275" s="460"/>
      <c r="KAU275" s="460"/>
      <c r="KAV275" s="460"/>
      <c r="KAW275" s="460"/>
      <c r="KAX275" s="460"/>
      <c r="KAY275" s="460"/>
      <c r="KAZ275" s="460"/>
      <c r="KBA275" s="460"/>
      <c r="KBB275" s="460"/>
      <c r="KBC275" s="460"/>
      <c r="KBD275" s="460"/>
      <c r="KBE275" s="460"/>
      <c r="KBF275" s="460"/>
      <c r="KBG275" s="460"/>
      <c r="KBH275" s="460"/>
      <c r="KBI275" s="460"/>
      <c r="KBJ275" s="460"/>
      <c r="KBK275" s="460"/>
      <c r="KBL275" s="460"/>
      <c r="KBM275" s="460"/>
      <c r="KBN275" s="460"/>
      <c r="KBO275" s="460"/>
      <c r="KBP275" s="460"/>
      <c r="KBQ275" s="460"/>
      <c r="KBR275" s="460"/>
      <c r="KBS275" s="460"/>
      <c r="KBT275" s="460"/>
      <c r="KBU275" s="460"/>
      <c r="KBV275" s="460"/>
      <c r="KBW275" s="460"/>
      <c r="KBX275" s="460"/>
      <c r="KBY275" s="460"/>
      <c r="KBZ275" s="460"/>
      <c r="KCA275" s="460"/>
      <c r="KCB275" s="460"/>
      <c r="KCC275" s="460"/>
      <c r="KCD275" s="460"/>
      <c r="KCE275" s="460"/>
      <c r="KCF275" s="460"/>
      <c r="KCG275" s="460"/>
      <c r="KCH275" s="460"/>
      <c r="KCI275" s="460"/>
      <c r="KCJ275" s="460"/>
      <c r="KCK275" s="460"/>
      <c r="KCL275" s="460"/>
      <c r="KCM275" s="460"/>
      <c r="KCN275" s="460"/>
      <c r="KCO275" s="460"/>
      <c r="KCP275" s="460"/>
      <c r="KCQ275" s="460"/>
      <c r="KCR275" s="460"/>
      <c r="KCS275" s="460"/>
      <c r="KCT275" s="460"/>
      <c r="KCU275" s="460"/>
      <c r="KCV275" s="460"/>
      <c r="KCW275" s="460"/>
      <c r="KCX275" s="460"/>
      <c r="KCY275" s="460"/>
      <c r="KCZ275" s="460"/>
      <c r="KDA275" s="460"/>
      <c r="KDB275" s="460"/>
      <c r="KDC275" s="460"/>
      <c r="KDD275" s="460"/>
      <c r="KDE275" s="460"/>
      <c r="KDF275" s="460"/>
      <c r="KDG275" s="460"/>
      <c r="KDH275" s="460"/>
      <c r="KDI275" s="460"/>
      <c r="KDJ275" s="460"/>
      <c r="KDK275" s="460"/>
      <c r="KDL275" s="460"/>
      <c r="KDM275" s="460"/>
      <c r="KDN275" s="460"/>
      <c r="KDO275" s="460"/>
      <c r="KDP275" s="460"/>
      <c r="KDQ275" s="460"/>
      <c r="KDR275" s="460"/>
      <c r="KDS275" s="460"/>
      <c r="KDT275" s="460"/>
      <c r="KDU275" s="460"/>
      <c r="KDV275" s="460"/>
      <c r="KDW275" s="460"/>
      <c r="KDX275" s="460"/>
      <c r="KDY275" s="460"/>
      <c r="KDZ275" s="460"/>
      <c r="KEA275" s="460"/>
      <c r="KEB275" s="460"/>
      <c r="KEC275" s="460"/>
      <c r="KED275" s="460"/>
      <c r="KEE275" s="460"/>
      <c r="KEF275" s="460"/>
      <c r="KEG275" s="460"/>
      <c r="KEH275" s="460"/>
      <c r="KEI275" s="460"/>
      <c r="KEJ275" s="460"/>
      <c r="KEK275" s="460"/>
      <c r="KEL275" s="460"/>
      <c r="KEM275" s="460"/>
      <c r="KEN275" s="460"/>
      <c r="KEO275" s="460"/>
      <c r="KEP275" s="460"/>
      <c r="KEQ275" s="460"/>
      <c r="KER275" s="460"/>
      <c r="KES275" s="460"/>
      <c r="KET275" s="460"/>
      <c r="KEU275" s="460"/>
      <c r="KEV275" s="460"/>
      <c r="KEW275" s="460"/>
      <c r="KEX275" s="460"/>
      <c r="KEY275" s="460"/>
      <c r="KEZ275" s="460"/>
      <c r="KFA275" s="460"/>
      <c r="KFB275" s="460"/>
      <c r="KFC275" s="460"/>
      <c r="KFD275" s="460"/>
      <c r="KFE275" s="460"/>
      <c r="KFF275" s="460"/>
      <c r="KFG275" s="460"/>
      <c r="KFH275" s="460"/>
      <c r="KFI275" s="460"/>
      <c r="KFJ275" s="460"/>
      <c r="KFK275" s="460"/>
      <c r="KFL275" s="460"/>
      <c r="KFM275" s="460"/>
      <c r="KFN275" s="460"/>
      <c r="KFO275" s="460"/>
      <c r="KFP275" s="460"/>
      <c r="KFQ275" s="460"/>
      <c r="KFR275" s="460"/>
      <c r="KFS275" s="460"/>
      <c r="KFT275" s="460"/>
      <c r="KFU275" s="460"/>
      <c r="KFV275" s="460"/>
      <c r="KFW275" s="460"/>
      <c r="KFX275" s="460"/>
      <c r="KFY275" s="460"/>
      <c r="KFZ275" s="460"/>
      <c r="KGA275" s="460"/>
      <c r="KGB275" s="460"/>
      <c r="KGC275" s="460"/>
      <c r="KGD275" s="460"/>
      <c r="KGE275" s="460"/>
      <c r="KGF275" s="460"/>
      <c r="KGG275" s="460"/>
      <c r="KGH275" s="460"/>
      <c r="KGI275" s="460"/>
      <c r="KGJ275" s="460"/>
      <c r="KGK275" s="460"/>
      <c r="KGL275" s="460"/>
      <c r="KGM275" s="460"/>
      <c r="KGN275" s="460"/>
      <c r="KGO275" s="460"/>
      <c r="KGP275" s="460"/>
      <c r="KGQ275" s="460"/>
      <c r="KGR275" s="460"/>
      <c r="KGS275" s="460"/>
      <c r="KGT275" s="460"/>
      <c r="KGU275" s="460"/>
      <c r="KGV275" s="460"/>
      <c r="KGW275" s="460"/>
      <c r="KGX275" s="460"/>
      <c r="KGY275" s="460"/>
      <c r="KGZ275" s="460"/>
      <c r="KHA275" s="460"/>
      <c r="KHB275" s="460"/>
      <c r="KHC275" s="460"/>
      <c r="KHD275" s="460"/>
      <c r="KHE275" s="460"/>
      <c r="KHF275" s="460"/>
      <c r="KHG275" s="460"/>
      <c r="KHH275" s="460"/>
      <c r="KHI275" s="460"/>
      <c r="KHJ275" s="460"/>
      <c r="KHK275" s="460"/>
      <c r="KHL275" s="460"/>
      <c r="KHM275" s="460"/>
      <c r="KHN275" s="460"/>
      <c r="KHO275" s="460"/>
      <c r="KHP275" s="460"/>
      <c r="KHQ275" s="460"/>
      <c r="KHR275" s="460"/>
      <c r="KHS275" s="460"/>
      <c r="KHT275" s="460"/>
      <c r="KHU275" s="460"/>
      <c r="KHV275" s="460"/>
      <c r="KHW275" s="460"/>
      <c r="KHX275" s="460"/>
      <c r="KHY275" s="460"/>
      <c r="KHZ275" s="460"/>
      <c r="KIA275" s="460"/>
      <c r="KIB275" s="460"/>
      <c r="KIC275" s="460"/>
      <c r="KID275" s="460"/>
      <c r="KIE275" s="460"/>
      <c r="KIF275" s="460"/>
      <c r="KIG275" s="460"/>
      <c r="KIH275" s="460"/>
      <c r="KII275" s="460"/>
      <c r="KIJ275" s="460"/>
      <c r="KIK275" s="460"/>
      <c r="KIL275" s="460"/>
      <c r="KIM275" s="460"/>
      <c r="KIN275" s="460"/>
      <c r="KIO275" s="460"/>
      <c r="KIP275" s="460"/>
      <c r="KIQ275" s="460"/>
      <c r="KIR275" s="460"/>
      <c r="KIS275" s="460"/>
      <c r="KIT275" s="460"/>
      <c r="KIU275" s="460"/>
      <c r="KIV275" s="460"/>
      <c r="KIW275" s="460"/>
      <c r="KIX275" s="460"/>
      <c r="KIY275" s="460"/>
      <c r="KIZ275" s="460"/>
      <c r="KJA275" s="460"/>
      <c r="KJB275" s="460"/>
      <c r="KJC275" s="460"/>
      <c r="KJD275" s="460"/>
      <c r="KJE275" s="460"/>
      <c r="KJF275" s="460"/>
      <c r="KJG275" s="460"/>
      <c r="KJH275" s="460"/>
      <c r="KJI275" s="460"/>
      <c r="KJJ275" s="460"/>
      <c r="KJK275" s="460"/>
      <c r="KJL275" s="460"/>
      <c r="KJM275" s="460"/>
      <c r="KJN275" s="460"/>
      <c r="KJO275" s="460"/>
      <c r="KJP275" s="460"/>
      <c r="KJQ275" s="460"/>
      <c r="KJR275" s="460"/>
      <c r="KJS275" s="460"/>
      <c r="KJT275" s="460"/>
      <c r="KJU275" s="460"/>
      <c r="KJV275" s="460"/>
      <c r="KJW275" s="460"/>
      <c r="KJX275" s="460"/>
      <c r="KJY275" s="460"/>
      <c r="KJZ275" s="460"/>
      <c r="KKA275" s="460"/>
      <c r="KKB275" s="460"/>
      <c r="KKC275" s="460"/>
      <c r="KKD275" s="460"/>
      <c r="KKE275" s="460"/>
      <c r="KKF275" s="460"/>
      <c r="KKG275" s="460"/>
      <c r="KKH275" s="460"/>
      <c r="KKI275" s="460"/>
      <c r="KKJ275" s="460"/>
      <c r="KKK275" s="460"/>
      <c r="KKL275" s="460"/>
      <c r="KKM275" s="460"/>
      <c r="KKN275" s="460"/>
      <c r="KKO275" s="460"/>
      <c r="KKP275" s="460"/>
      <c r="KKQ275" s="460"/>
      <c r="KKR275" s="460"/>
      <c r="KKS275" s="460"/>
      <c r="KKT275" s="460"/>
      <c r="KKU275" s="460"/>
      <c r="KKV275" s="460"/>
      <c r="KKW275" s="460"/>
      <c r="KKX275" s="460"/>
      <c r="KKY275" s="460"/>
      <c r="KKZ275" s="460"/>
      <c r="KLA275" s="460"/>
      <c r="KLB275" s="460"/>
      <c r="KLC275" s="460"/>
      <c r="KLD275" s="460"/>
      <c r="KLE275" s="460"/>
      <c r="KLF275" s="460"/>
      <c r="KLG275" s="460"/>
      <c r="KLH275" s="460"/>
      <c r="KLI275" s="460"/>
      <c r="KLJ275" s="460"/>
      <c r="KLK275" s="460"/>
      <c r="KLL275" s="460"/>
      <c r="KLM275" s="460"/>
      <c r="KLN275" s="460"/>
      <c r="KLO275" s="460"/>
      <c r="KLP275" s="460"/>
      <c r="KLQ275" s="460"/>
      <c r="KLR275" s="460"/>
      <c r="KLS275" s="460"/>
      <c r="KLT275" s="460"/>
      <c r="KLU275" s="460"/>
      <c r="KLV275" s="460"/>
      <c r="KLW275" s="460"/>
      <c r="KLX275" s="460"/>
      <c r="KLY275" s="460"/>
      <c r="KLZ275" s="460"/>
      <c r="KMA275" s="460"/>
      <c r="KMB275" s="460"/>
      <c r="KMC275" s="460"/>
      <c r="KMD275" s="460"/>
      <c r="KME275" s="460"/>
      <c r="KMF275" s="460"/>
      <c r="KMG275" s="460"/>
      <c r="KMH275" s="460"/>
      <c r="KMI275" s="460"/>
      <c r="KMJ275" s="460"/>
      <c r="KMK275" s="460"/>
      <c r="KML275" s="460"/>
      <c r="KMM275" s="460"/>
      <c r="KMN275" s="460"/>
      <c r="KMO275" s="460"/>
      <c r="KMP275" s="460"/>
      <c r="KMQ275" s="460"/>
      <c r="KMR275" s="460"/>
      <c r="KMS275" s="460"/>
      <c r="KMT275" s="460"/>
      <c r="KMU275" s="460"/>
      <c r="KMV275" s="460"/>
      <c r="KMW275" s="460"/>
      <c r="KMX275" s="460"/>
      <c r="KMY275" s="460"/>
      <c r="KMZ275" s="460"/>
      <c r="KNA275" s="460"/>
      <c r="KNB275" s="460"/>
      <c r="KNC275" s="460"/>
      <c r="KND275" s="460"/>
      <c r="KNE275" s="460"/>
      <c r="KNF275" s="460"/>
      <c r="KNG275" s="460"/>
      <c r="KNH275" s="460"/>
      <c r="KNI275" s="460"/>
      <c r="KNJ275" s="460"/>
      <c r="KNK275" s="460"/>
      <c r="KNL275" s="460"/>
      <c r="KNM275" s="460"/>
      <c r="KNN275" s="460"/>
      <c r="KNO275" s="460"/>
      <c r="KNP275" s="460"/>
      <c r="KNQ275" s="460"/>
      <c r="KNR275" s="460"/>
      <c r="KNS275" s="460"/>
      <c r="KNT275" s="460"/>
      <c r="KNU275" s="460"/>
      <c r="KNV275" s="460"/>
      <c r="KNW275" s="460"/>
      <c r="KNX275" s="460"/>
      <c r="KNY275" s="460"/>
      <c r="KNZ275" s="460"/>
      <c r="KOA275" s="460"/>
      <c r="KOB275" s="460"/>
      <c r="KOC275" s="460"/>
      <c r="KOD275" s="460"/>
      <c r="KOE275" s="460"/>
      <c r="KOF275" s="460"/>
      <c r="KOG275" s="460"/>
      <c r="KOH275" s="460"/>
      <c r="KOI275" s="460"/>
      <c r="KOJ275" s="460"/>
      <c r="KOK275" s="460"/>
      <c r="KOL275" s="460"/>
      <c r="KOM275" s="460"/>
      <c r="KON275" s="460"/>
      <c r="KOO275" s="460"/>
      <c r="KOP275" s="460"/>
      <c r="KOQ275" s="460"/>
      <c r="KOR275" s="460"/>
      <c r="KOS275" s="460"/>
      <c r="KOT275" s="460"/>
      <c r="KOU275" s="460"/>
      <c r="KOV275" s="460"/>
      <c r="KOW275" s="460"/>
      <c r="KOX275" s="460"/>
      <c r="KOY275" s="460"/>
      <c r="KOZ275" s="460"/>
      <c r="KPA275" s="460"/>
      <c r="KPB275" s="460"/>
      <c r="KPC275" s="460"/>
      <c r="KPD275" s="460"/>
      <c r="KPE275" s="460"/>
      <c r="KPF275" s="460"/>
      <c r="KPG275" s="460"/>
      <c r="KPH275" s="460"/>
      <c r="KPI275" s="460"/>
      <c r="KPJ275" s="460"/>
      <c r="KPK275" s="460"/>
      <c r="KPL275" s="460"/>
      <c r="KPM275" s="460"/>
      <c r="KPN275" s="460"/>
      <c r="KPO275" s="460"/>
      <c r="KPP275" s="460"/>
      <c r="KPQ275" s="460"/>
      <c r="KPR275" s="460"/>
      <c r="KPS275" s="460"/>
      <c r="KPT275" s="460"/>
      <c r="KPU275" s="460"/>
      <c r="KPV275" s="460"/>
      <c r="KPW275" s="460"/>
      <c r="KPX275" s="460"/>
      <c r="KPY275" s="460"/>
      <c r="KPZ275" s="460"/>
      <c r="KQA275" s="460"/>
      <c r="KQB275" s="460"/>
      <c r="KQC275" s="460"/>
      <c r="KQD275" s="460"/>
      <c r="KQE275" s="460"/>
      <c r="KQF275" s="460"/>
      <c r="KQG275" s="460"/>
      <c r="KQH275" s="460"/>
      <c r="KQI275" s="460"/>
      <c r="KQJ275" s="460"/>
      <c r="KQK275" s="460"/>
      <c r="KQL275" s="460"/>
      <c r="KQM275" s="460"/>
      <c r="KQN275" s="460"/>
      <c r="KQO275" s="460"/>
      <c r="KQP275" s="460"/>
      <c r="KQQ275" s="460"/>
      <c r="KQR275" s="460"/>
      <c r="KQS275" s="460"/>
      <c r="KQT275" s="460"/>
      <c r="KQU275" s="460"/>
      <c r="KQV275" s="460"/>
      <c r="KQW275" s="460"/>
      <c r="KQX275" s="460"/>
      <c r="KQY275" s="460"/>
      <c r="KQZ275" s="460"/>
      <c r="KRA275" s="460"/>
      <c r="KRB275" s="460"/>
      <c r="KRC275" s="460"/>
      <c r="KRD275" s="460"/>
      <c r="KRE275" s="460"/>
      <c r="KRF275" s="460"/>
      <c r="KRG275" s="460"/>
      <c r="KRH275" s="460"/>
      <c r="KRI275" s="460"/>
      <c r="KRJ275" s="460"/>
      <c r="KRK275" s="460"/>
      <c r="KRL275" s="460"/>
      <c r="KRM275" s="460"/>
      <c r="KRN275" s="460"/>
      <c r="KRO275" s="460"/>
      <c r="KRP275" s="460"/>
      <c r="KRQ275" s="460"/>
      <c r="KRR275" s="460"/>
      <c r="KRS275" s="460"/>
      <c r="KRT275" s="460"/>
      <c r="KRU275" s="460"/>
      <c r="KRV275" s="460"/>
      <c r="KRW275" s="460"/>
      <c r="KRX275" s="460"/>
      <c r="KRY275" s="460"/>
      <c r="KRZ275" s="460"/>
      <c r="KSA275" s="460"/>
      <c r="KSB275" s="460"/>
      <c r="KSC275" s="460"/>
      <c r="KSD275" s="460"/>
      <c r="KSE275" s="460"/>
      <c r="KSF275" s="460"/>
      <c r="KSG275" s="460"/>
      <c r="KSH275" s="460"/>
      <c r="KSI275" s="460"/>
      <c r="KSJ275" s="460"/>
      <c r="KSK275" s="460"/>
      <c r="KSL275" s="460"/>
      <c r="KSM275" s="460"/>
      <c r="KSN275" s="460"/>
      <c r="KSO275" s="460"/>
      <c r="KSP275" s="460"/>
      <c r="KSQ275" s="460"/>
      <c r="KSR275" s="460"/>
      <c r="KSS275" s="460"/>
      <c r="KST275" s="460"/>
      <c r="KSU275" s="460"/>
      <c r="KSV275" s="460"/>
      <c r="KSW275" s="460"/>
      <c r="KSX275" s="460"/>
      <c r="KSY275" s="460"/>
      <c r="KSZ275" s="460"/>
      <c r="KTA275" s="460"/>
      <c r="KTB275" s="460"/>
      <c r="KTC275" s="460"/>
      <c r="KTD275" s="460"/>
      <c r="KTE275" s="460"/>
      <c r="KTF275" s="460"/>
      <c r="KTG275" s="460"/>
      <c r="KTH275" s="460"/>
      <c r="KTI275" s="460"/>
      <c r="KTJ275" s="460"/>
      <c r="KTK275" s="460"/>
      <c r="KTL275" s="460"/>
      <c r="KTM275" s="460"/>
      <c r="KTN275" s="460"/>
      <c r="KTO275" s="460"/>
      <c r="KTP275" s="460"/>
      <c r="KTQ275" s="460"/>
      <c r="KTR275" s="460"/>
      <c r="KTS275" s="460"/>
      <c r="KTT275" s="460"/>
      <c r="KTU275" s="460"/>
      <c r="KTV275" s="460"/>
      <c r="KTW275" s="460"/>
      <c r="KTX275" s="460"/>
      <c r="KTY275" s="460"/>
      <c r="KTZ275" s="460"/>
      <c r="KUA275" s="460"/>
      <c r="KUB275" s="460"/>
      <c r="KUC275" s="460"/>
      <c r="KUD275" s="460"/>
      <c r="KUE275" s="460"/>
      <c r="KUF275" s="460"/>
      <c r="KUG275" s="460"/>
      <c r="KUH275" s="460"/>
      <c r="KUI275" s="460"/>
      <c r="KUJ275" s="460"/>
      <c r="KUK275" s="460"/>
      <c r="KUL275" s="460"/>
      <c r="KUM275" s="460"/>
      <c r="KUN275" s="460"/>
      <c r="KUO275" s="460"/>
      <c r="KUP275" s="460"/>
      <c r="KUQ275" s="460"/>
      <c r="KUR275" s="460"/>
      <c r="KUS275" s="460"/>
      <c r="KUT275" s="460"/>
      <c r="KUU275" s="460"/>
      <c r="KUV275" s="460"/>
      <c r="KUW275" s="460"/>
      <c r="KUX275" s="460"/>
      <c r="KUY275" s="460"/>
      <c r="KUZ275" s="460"/>
      <c r="KVA275" s="460"/>
      <c r="KVB275" s="460"/>
      <c r="KVC275" s="460"/>
      <c r="KVD275" s="460"/>
      <c r="KVE275" s="460"/>
      <c r="KVF275" s="460"/>
      <c r="KVG275" s="460"/>
      <c r="KVH275" s="460"/>
      <c r="KVI275" s="460"/>
      <c r="KVJ275" s="460"/>
      <c r="KVK275" s="460"/>
      <c r="KVL275" s="460"/>
      <c r="KVM275" s="460"/>
      <c r="KVN275" s="460"/>
      <c r="KVO275" s="460"/>
      <c r="KVP275" s="460"/>
      <c r="KVQ275" s="460"/>
      <c r="KVR275" s="460"/>
      <c r="KVS275" s="460"/>
      <c r="KVT275" s="460"/>
      <c r="KVU275" s="460"/>
      <c r="KVV275" s="460"/>
      <c r="KVW275" s="460"/>
      <c r="KVX275" s="460"/>
      <c r="KVY275" s="460"/>
      <c r="KVZ275" s="460"/>
      <c r="KWA275" s="460"/>
      <c r="KWB275" s="460"/>
      <c r="KWC275" s="460"/>
      <c r="KWD275" s="460"/>
      <c r="KWE275" s="460"/>
      <c r="KWF275" s="460"/>
      <c r="KWG275" s="460"/>
      <c r="KWH275" s="460"/>
      <c r="KWI275" s="460"/>
      <c r="KWJ275" s="460"/>
      <c r="KWK275" s="460"/>
      <c r="KWL275" s="460"/>
      <c r="KWM275" s="460"/>
      <c r="KWN275" s="460"/>
      <c r="KWO275" s="460"/>
      <c r="KWP275" s="460"/>
      <c r="KWQ275" s="460"/>
      <c r="KWR275" s="460"/>
      <c r="KWS275" s="460"/>
      <c r="KWT275" s="460"/>
      <c r="KWU275" s="460"/>
      <c r="KWV275" s="460"/>
      <c r="KWW275" s="460"/>
      <c r="KWX275" s="460"/>
      <c r="KWY275" s="460"/>
      <c r="KWZ275" s="460"/>
      <c r="KXA275" s="460"/>
      <c r="KXB275" s="460"/>
      <c r="KXC275" s="460"/>
      <c r="KXD275" s="460"/>
      <c r="KXE275" s="460"/>
      <c r="KXF275" s="460"/>
      <c r="KXG275" s="460"/>
      <c r="KXH275" s="460"/>
      <c r="KXI275" s="460"/>
      <c r="KXJ275" s="460"/>
      <c r="KXK275" s="460"/>
      <c r="KXL275" s="460"/>
      <c r="KXM275" s="460"/>
      <c r="KXN275" s="460"/>
      <c r="KXO275" s="460"/>
      <c r="KXP275" s="460"/>
      <c r="KXQ275" s="460"/>
      <c r="KXR275" s="460"/>
      <c r="KXS275" s="460"/>
      <c r="KXT275" s="460"/>
      <c r="KXU275" s="460"/>
      <c r="KXV275" s="460"/>
      <c r="KXW275" s="460"/>
      <c r="KXX275" s="460"/>
      <c r="KXY275" s="460"/>
      <c r="KXZ275" s="460"/>
      <c r="KYA275" s="460"/>
      <c r="KYB275" s="460"/>
      <c r="KYC275" s="460"/>
      <c r="KYD275" s="460"/>
      <c r="KYE275" s="460"/>
      <c r="KYF275" s="460"/>
      <c r="KYG275" s="460"/>
      <c r="KYH275" s="460"/>
      <c r="KYI275" s="460"/>
      <c r="KYJ275" s="460"/>
      <c r="KYK275" s="460"/>
      <c r="KYL275" s="460"/>
      <c r="KYM275" s="460"/>
      <c r="KYN275" s="460"/>
      <c r="KYO275" s="460"/>
      <c r="KYP275" s="460"/>
      <c r="KYQ275" s="460"/>
      <c r="KYR275" s="460"/>
      <c r="KYS275" s="460"/>
      <c r="KYT275" s="460"/>
      <c r="KYU275" s="460"/>
      <c r="KYV275" s="460"/>
      <c r="KYW275" s="460"/>
      <c r="KYX275" s="460"/>
      <c r="KYY275" s="460"/>
      <c r="KYZ275" s="460"/>
      <c r="KZA275" s="460"/>
      <c r="KZB275" s="460"/>
      <c r="KZC275" s="460"/>
      <c r="KZD275" s="460"/>
      <c r="KZE275" s="460"/>
      <c r="KZF275" s="460"/>
      <c r="KZG275" s="460"/>
      <c r="KZH275" s="460"/>
      <c r="KZI275" s="460"/>
      <c r="KZJ275" s="460"/>
      <c r="KZK275" s="460"/>
      <c r="KZL275" s="460"/>
      <c r="KZM275" s="460"/>
      <c r="KZN275" s="460"/>
      <c r="KZO275" s="460"/>
      <c r="KZP275" s="460"/>
      <c r="KZQ275" s="460"/>
      <c r="KZR275" s="460"/>
      <c r="KZS275" s="460"/>
      <c r="KZT275" s="460"/>
      <c r="KZU275" s="460"/>
      <c r="KZV275" s="460"/>
      <c r="KZW275" s="460"/>
      <c r="KZX275" s="460"/>
      <c r="KZY275" s="460"/>
      <c r="KZZ275" s="460"/>
      <c r="LAA275" s="460"/>
      <c r="LAB275" s="460"/>
      <c r="LAC275" s="460"/>
      <c r="LAD275" s="460"/>
      <c r="LAE275" s="460"/>
      <c r="LAF275" s="460"/>
      <c r="LAG275" s="460"/>
      <c r="LAH275" s="460"/>
      <c r="LAI275" s="460"/>
      <c r="LAJ275" s="460"/>
      <c r="LAK275" s="460"/>
      <c r="LAL275" s="460"/>
      <c r="LAM275" s="460"/>
      <c r="LAN275" s="460"/>
      <c r="LAO275" s="460"/>
      <c r="LAP275" s="460"/>
      <c r="LAQ275" s="460"/>
      <c r="LAR275" s="460"/>
      <c r="LAS275" s="460"/>
      <c r="LAT275" s="460"/>
      <c r="LAU275" s="460"/>
      <c r="LAV275" s="460"/>
      <c r="LAW275" s="460"/>
      <c r="LAX275" s="460"/>
      <c r="LAY275" s="460"/>
      <c r="LAZ275" s="460"/>
      <c r="LBA275" s="460"/>
      <c r="LBB275" s="460"/>
      <c r="LBC275" s="460"/>
      <c r="LBD275" s="460"/>
      <c r="LBE275" s="460"/>
      <c r="LBF275" s="460"/>
      <c r="LBG275" s="460"/>
      <c r="LBH275" s="460"/>
      <c r="LBI275" s="460"/>
      <c r="LBJ275" s="460"/>
      <c r="LBK275" s="460"/>
      <c r="LBL275" s="460"/>
      <c r="LBM275" s="460"/>
      <c r="LBN275" s="460"/>
      <c r="LBO275" s="460"/>
      <c r="LBP275" s="460"/>
      <c r="LBQ275" s="460"/>
      <c r="LBR275" s="460"/>
      <c r="LBS275" s="460"/>
      <c r="LBT275" s="460"/>
      <c r="LBU275" s="460"/>
      <c r="LBV275" s="460"/>
      <c r="LBW275" s="460"/>
      <c r="LBX275" s="460"/>
      <c r="LBY275" s="460"/>
      <c r="LBZ275" s="460"/>
      <c r="LCA275" s="460"/>
      <c r="LCB275" s="460"/>
      <c r="LCC275" s="460"/>
      <c r="LCD275" s="460"/>
      <c r="LCE275" s="460"/>
      <c r="LCF275" s="460"/>
      <c r="LCG275" s="460"/>
      <c r="LCH275" s="460"/>
      <c r="LCI275" s="460"/>
      <c r="LCJ275" s="460"/>
      <c r="LCK275" s="460"/>
      <c r="LCL275" s="460"/>
      <c r="LCM275" s="460"/>
      <c r="LCN275" s="460"/>
      <c r="LCO275" s="460"/>
      <c r="LCP275" s="460"/>
      <c r="LCQ275" s="460"/>
      <c r="LCR275" s="460"/>
      <c r="LCS275" s="460"/>
      <c r="LCT275" s="460"/>
      <c r="LCU275" s="460"/>
      <c r="LCV275" s="460"/>
      <c r="LCW275" s="460"/>
      <c r="LCX275" s="460"/>
      <c r="LCY275" s="460"/>
      <c r="LCZ275" s="460"/>
      <c r="LDA275" s="460"/>
      <c r="LDB275" s="460"/>
      <c r="LDC275" s="460"/>
      <c r="LDD275" s="460"/>
      <c r="LDE275" s="460"/>
      <c r="LDF275" s="460"/>
      <c r="LDG275" s="460"/>
      <c r="LDH275" s="460"/>
      <c r="LDI275" s="460"/>
      <c r="LDJ275" s="460"/>
      <c r="LDK275" s="460"/>
      <c r="LDL275" s="460"/>
      <c r="LDM275" s="460"/>
      <c r="LDN275" s="460"/>
      <c r="LDO275" s="460"/>
      <c r="LDP275" s="460"/>
      <c r="LDQ275" s="460"/>
      <c r="LDR275" s="460"/>
      <c r="LDS275" s="460"/>
      <c r="LDT275" s="460"/>
      <c r="LDU275" s="460"/>
      <c r="LDV275" s="460"/>
      <c r="LDW275" s="460"/>
      <c r="LDX275" s="460"/>
      <c r="LDY275" s="460"/>
      <c r="LDZ275" s="460"/>
      <c r="LEA275" s="460"/>
      <c r="LEB275" s="460"/>
      <c r="LEC275" s="460"/>
      <c r="LED275" s="460"/>
      <c r="LEE275" s="460"/>
      <c r="LEF275" s="460"/>
      <c r="LEG275" s="460"/>
      <c r="LEH275" s="460"/>
      <c r="LEI275" s="460"/>
      <c r="LEJ275" s="460"/>
      <c r="LEK275" s="460"/>
      <c r="LEL275" s="460"/>
      <c r="LEM275" s="460"/>
      <c r="LEN275" s="460"/>
      <c r="LEO275" s="460"/>
      <c r="LEP275" s="460"/>
      <c r="LEQ275" s="460"/>
      <c r="LER275" s="460"/>
      <c r="LES275" s="460"/>
      <c r="LET275" s="460"/>
      <c r="LEU275" s="460"/>
      <c r="LEV275" s="460"/>
      <c r="LEW275" s="460"/>
      <c r="LEX275" s="460"/>
      <c r="LEY275" s="460"/>
      <c r="LEZ275" s="460"/>
      <c r="LFA275" s="460"/>
      <c r="LFB275" s="460"/>
      <c r="LFC275" s="460"/>
      <c r="LFD275" s="460"/>
      <c r="LFE275" s="460"/>
      <c r="LFF275" s="460"/>
      <c r="LFG275" s="460"/>
      <c r="LFH275" s="460"/>
      <c r="LFI275" s="460"/>
      <c r="LFJ275" s="460"/>
      <c r="LFK275" s="460"/>
      <c r="LFL275" s="460"/>
      <c r="LFM275" s="460"/>
      <c r="LFN275" s="460"/>
      <c r="LFO275" s="460"/>
      <c r="LFP275" s="460"/>
      <c r="LFQ275" s="460"/>
      <c r="LFR275" s="460"/>
      <c r="LFS275" s="460"/>
      <c r="LFT275" s="460"/>
      <c r="LFU275" s="460"/>
      <c r="LFV275" s="460"/>
      <c r="LFW275" s="460"/>
      <c r="LFX275" s="460"/>
      <c r="LFY275" s="460"/>
      <c r="LFZ275" s="460"/>
      <c r="LGA275" s="460"/>
      <c r="LGB275" s="460"/>
      <c r="LGC275" s="460"/>
      <c r="LGD275" s="460"/>
      <c r="LGE275" s="460"/>
      <c r="LGF275" s="460"/>
      <c r="LGG275" s="460"/>
      <c r="LGH275" s="460"/>
      <c r="LGI275" s="460"/>
      <c r="LGJ275" s="460"/>
      <c r="LGK275" s="460"/>
      <c r="LGL275" s="460"/>
      <c r="LGM275" s="460"/>
      <c r="LGN275" s="460"/>
      <c r="LGO275" s="460"/>
      <c r="LGP275" s="460"/>
      <c r="LGQ275" s="460"/>
      <c r="LGR275" s="460"/>
      <c r="LGS275" s="460"/>
      <c r="LGT275" s="460"/>
      <c r="LGU275" s="460"/>
      <c r="LGV275" s="460"/>
      <c r="LGW275" s="460"/>
      <c r="LGX275" s="460"/>
      <c r="LGY275" s="460"/>
      <c r="LGZ275" s="460"/>
      <c r="LHA275" s="460"/>
      <c r="LHB275" s="460"/>
      <c r="LHC275" s="460"/>
      <c r="LHD275" s="460"/>
      <c r="LHE275" s="460"/>
      <c r="LHF275" s="460"/>
      <c r="LHG275" s="460"/>
      <c r="LHH275" s="460"/>
      <c r="LHI275" s="460"/>
      <c r="LHJ275" s="460"/>
      <c r="LHK275" s="460"/>
      <c r="LHL275" s="460"/>
      <c r="LHM275" s="460"/>
      <c r="LHN275" s="460"/>
      <c r="LHO275" s="460"/>
      <c r="LHP275" s="460"/>
      <c r="LHQ275" s="460"/>
      <c r="LHR275" s="460"/>
      <c r="LHS275" s="460"/>
      <c r="LHT275" s="460"/>
      <c r="LHU275" s="460"/>
      <c r="LHV275" s="460"/>
      <c r="LHW275" s="460"/>
      <c r="LHX275" s="460"/>
      <c r="LHY275" s="460"/>
      <c r="LHZ275" s="460"/>
      <c r="LIA275" s="460"/>
      <c r="LIB275" s="460"/>
      <c r="LIC275" s="460"/>
      <c r="LID275" s="460"/>
      <c r="LIE275" s="460"/>
      <c r="LIF275" s="460"/>
      <c r="LIG275" s="460"/>
      <c r="LIH275" s="460"/>
      <c r="LII275" s="460"/>
      <c r="LIJ275" s="460"/>
      <c r="LIK275" s="460"/>
      <c r="LIL275" s="460"/>
      <c r="LIM275" s="460"/>
      <c r="LIN275" s="460"/>
      <c r="LIO275" s="460"/>
      <c r="LIP275" s="460"/>
      <c r="LIQ275" s="460"/>
      <c r="LIR275" s="460"/>
      <c r="LIS275" s="460"/>
      <c r="LIT275" s="460"/>
      <c r="LIU275" s="460"/>
      <c r="LIV275" s="460"/>
      <c r="LIW275" s="460"/>
      <c r="LIX275" s="460"/>
      <c r="LIY275" s="460"/>
      <c r="LIZ275" s="460"/>
      <c r="LJA275" s="460"/>
      <c r="LJB275" s="460"/>
      <c r="LJC275" s="460"/>
      <c r="LJD275" s="460"/>
      <c r="LJE275" s="460"/>
      <c r="LJF275" s="460"/>
      <c r="LJG275" s="460"/>
      <c r="LJH275" s="460"/>
      <c r="LJI275" s="460"/>
      <c r="LJJ275" s="460"/>
      <c r="LJK275" s="460"/>
      <c r="LJL275" s="460"/>
      <c r="LJM275" s="460"/>
      <c r="LJN275" s="460"/>
      <c r="LJO275" s="460"/>
      <c r="LJP275" s="460"/>
      <c r="LJQ275" s="460"/>
      <c r="LJR275" s="460"/>
      <c r="LJS275" s="460"/>
      <c r="LJT275" s="460"/>
      <c r="LJU275" s="460"/>
      <c r="LJV275" s="460"/>
      <c r="LJW275" s="460"/>
      <c r="LJX275" s="460"/>
      <c r="LJY275" s="460"/>
      <c r="LJZ275" s="460"/>
      <c r="LKA275" s="460"/>
      <c r="LKB275" s="460"/>
      <c r="LKC275" s="460"/>
      <c r="LKD275" s="460"/>
      <c r="LKE275" s="460"/>
      <c r="LKF275" s="460"/>
      <c r="LKG275" s="460"/>
      <c r="LKH275" s="460"/>
      <c r="LKI275" s="460"/>
      <c r="LKJ275" s="460"/>
      <c r="LKK275" s="460"/>
      <c r="LKL275" s="460"/>
      <c r="LKM275" s="460"/>
      <c r="LKN275" s="460"/>
      <c r="LKO275" s="460"/>
      <c r="LKP275" s="460"/>
      <c r="LKQ275" s="460"/>
      <c r="LKR275" s="460"/>
      <c r="LKS275" s="460"/>
      <c r="LKT275" s="460"/>
      <c r="LKU275" s="460"/>
      <c r="LKV275" s="460"/>
      <c r="LKW275" s="460"/>
      <c r="LKX275" s="460"/>
      <c r="LKY275" s="460"/>
      <c r="LKZ275" s="460"/>
      <c r="LLA275" s="460"/>
      <c r="LLB275" s="460"/>
      <c r="LLC275" s="460"/>
      <c r="LLD275" s="460"/>
      <c r="LLE275" s="460"/>
      <c r="LLF275" s="460"/>
      <c r="LLG275" s="460"/>
      <c r="LLH275" s="460"/>
      <c r="LLI275" s="460"/>
      <c r="LLJ275" s="460"/>
      <c r="LLK275" s="460"/>
      <c r="LLL275" s="460"/>
      <c r="LLM275" s="460"/>
      <c r="LLN275" s="460"/>
      <c r="LLO275" s="460"/>
      <c r="LLP275" s="460"/>
      <c r="LLQ275" s="460"/>
      <c r="LLR275" s="460"/>
      <c r="LLS275" s="460"/>
      <c r="LLT275" s="460"/>
      <c r="LLU275" s="460"/>
      <c r="LLV275" s="460"/>
      <c r="LLW275" s="460"/>
      <c r="LLX275" s="460"/>
      <c r="LLY275" s="460"/>
      <c r="LLZ275" s="460"/>
      <c r="LMA275" s="460"/>
      <c r="LMB275" s="460"/>
      <c r="LMC275" s="460"/>
      <c r="LMD275" s="460"/>
      <c r="LME275" s="460"/>
      <c r="LMF275" s="460"/>
      <c r="LMG275" s="460"/>
      <c r="LMH275" s="460"/>
      <c r="LMI275" s="460"/>
      <c r="LMJ275" s="460"/>
      <c r="LMK275" s="460"/>
      <c r="LML275" s="460"/>
      <c r="LMM275" s="460"/>
      <c r="LMN275" s="460"/>
      <c r="LMO275" s="460"/>
      <c r="LMP275" s="460"/>
      <c r="LMQ275" s="460"/>
      <c r="LMR275" s="460"/>
      <c r="LMS275" s="460"/>
      <c r="LMT275" s="460"/>
      <c r="LMU275" s="460"/>
      <c r="LMV275" s="460"/>
      <c r="LMW275" s="460"/>
      <c r="LMX275" s="460"/>
      <c r="LMY275" s="460"/>
      <c r="LMZ275" s="460"/>
      <c r="LNA275" s="460"/>
      <c r="LNB275" s="460"/>
      <c r="LNC275" s="460"/>
      <c r="LND275" s="460"/>
      <c r="LNE275" s="460"/>
      <c r="LNF275" s="460"/>
      <c r="LNG275" s="460"/>
      <c r="LNH275" s="460"/>
      <c r="LNI275" s="460"/>
      <c r="LNJ275" s="460"/>
      <c r="LNK275" s="460"/>
      <c r="LNL275" s="460"/>
      <c r="LNM275" s="460"/>
      <c r="LNN275" s="460"/>
      <c r="LNO275" s="460"/>
      <c r="LNP275" s="460"/>
      <c r="LNQ275" s="460"/>
      <c r="LNR275" s="460"/>
      <c r="LNS275" s="460"/>
      <c r="LNT275" s="460"/>
      <c r="LNU275" s="460"/>
      <c r="LNV275" s="460"/>
      <c r="LNW275" s="460"/>
      <c r="LNX275" s="460"/>
      <c r="LNY275" s="460"/>
      <c r="LNZ275" s="460"/>
      <c r="LOA275" s="460"/>
      <c r="LOB275" s="460"/>
      <c r="LOC275" s="460"/>
      <c r="LOD275" s="460"/>
      <c r="LOE275" s="460"/>
      <c r="LOF275" s="460"/>
      <c r="LOG275" s="460"/>
      <c r="LOH275" s="460"/>
      <c r="LOI275" s="460"/>
      <c r="LOJ275" s="460"/>
      <c r="LOK275" s="460"/>
      <c r="LOL275" s="460"/>
      <c r="LOM275" s="460"/>
      <c r="LON275" s="460"/>
      <c r="LOO275" s="460"/>
      <c r="LOP275" s="460"/>
      <c r="LOQ275" s="460"/>
      <c r="LOR275" s="460"/>
      <c r="LOS275" s="460"/>
      <c r="LOT275" s="460"/>
      <c r="LOU275" s="460"/>
      <c r="LOV275" s="460"/>
      <c r="LOW275" s="460"/>
      <c r="LOX275" s="460"/>
      <c r="LOY275" s="460"/>
      <c r="LOZ275" s="460"/>
      <c r="LPA275" s="460"/>
      <c r="LPB275" s="460"/>
      <c r="LPC275" s="460"/>
      <c r="LPD275" s="460"/>
      <c r="LPE275" s="460"/>
      <c r="LPF275" s="460"/>
      <c r="LPG275" s="460"/>
      <c r="LPH275" s="460"/>
      <c r="LPI275" s="460"/>
      <c r="LPJ275" s="460"/>
      <c r="LPK275" s="460"/>
      <c r="LPL275" s="460"/>
      <c r="LPM275" s="460"/>
      <c r="LPN275" s="460"/>
      <c r="LPO275" s="460"/>
      <c r="LPP275" s="460"/>
      <c r="LPQ275" s="460"/>
      <c r="LPR275" s="460"/>
      <c r="LPS275" s="460"/>
      <c r="LPT275" s="460"/>
      <c r="LPU275" s="460"/>
      <c r="LPV275" s="460"/>
      <c r="LPW275" s="460"/>
      <c r="LPX275" s="460"/>
      <c r="LPY275" s="460"/>
      <c r="LPZ275" s="460"/>
      <c r="LQA275" s="460"/>
      <c r="LQB275" s="460"/>
      <c r="LQC275" s="460"/>
      <c r="LQD275" s="460"/>
      <c r="LQE275" s="460"/>
      <c r="LQF275" s="460"/>
      <c r="LQG275" s="460"/>
      <c r="LQH275" s="460"/>
      <c r="LQI275" s="460"/>
      <c r="LQJ275" s="460"/>
      <c r="LQK275" s="460"/>
      <c r="LQL275" s="460"/>
      <c r="LQM275" s="460"/>
      <c r="LQN275" s="460"/>
      <c r="LQO275" s="460"/>
      <c r="LQP275" s="460"/>
      <c r="LQQ275" s="460"/>
      <c r="LQR275" s="460"/>
      <c r="LQS275" s="460"/>
      <c r="LQT275" s="460"/>
      <c r="LQU275" s="460"/>
      <c r="LQV275" s="460"/>
      <c r="LQW275" s="460"/>
      <c r="LQX275" s="460"/>
      <c r="LQY275" s="460"/>
      <c r="LQZ275" s="460"/>
      <c r="LRA275" s="460"/>
      <c r="LRB275" s="460"/>
      <c r="LRC275" s="460"/>
      <c r="LRD275" s="460"/>
      <c r="LRE275" s="460"/>
      <c r="LRF275" s="460"/>
      <c r="LRG275" s="460"/>
      <c r="LRH275" s="460"/>
      <c r="LRI275" s="460"/>
      <c r="LRJ275" s="460"/>
      <c r="LRK275" s="460"/>
      <c r="LRL275" s="460"/>
      <c r="LRM275" s="460"/>
      <c r="LRN275" s="460"/>
      <c r="LRO275" s="460"/>
      <c r="LRP275" s="460"/>
      <c r="LRQ275" s="460"/>
      <c r="LRR275" s="460"/>
      <c r="LRS275" s="460"/>
      <c r="LRT275" s="460"/>
      <c r="LRU275" s="460"/>
      <c r="LRV275" s="460"/>
      <c r="LRW275" s="460"/>
      <c r="LRX275" s="460"/>
      <c r="LRY275" s="460"/>
      <c r="LRZ275" s="460"/>
      <c r="LSA275" s="460"/>
      <c r="LSB275" s="460"/>
      <c r="LSC275" s="460"/>
      <c r="LSD275" s="460"/>
      <c r="LSE275" s="460"/>
      <c r="LSF275" s="460"/>
      <c r="LSG275" s="460"/>
      <c r="LSH275" s="460"/>
      <c r="LSI275" s="460"/>
      <c r="LSJ275" s="460"/>
      <c r="LSK275" s="460"/>
      <c r="LSL275" s="460"/>
      <c r="LSM275" s="460"/>
      <c r="LSN275" s="460"/>
      <c r="LSO275" s="460"/>
      <c r="LSP275" s="460"/>
      <c r="LSQ275" s="460"/>
      <c r="LSR275" s="460"/>
      <c r="LSS275" s="460"/>
      <c r="LST275" s="460"/>
      <c r="LSU275" s="460"/>
      <c r="LSV275" s="460"/>
      <c r="LSW275" s="460"/>
      <c r="LSX275" s="460"/>
      <c r="LSY275" s="460"/>
      <c r="LSZ275" s="460"/>
      <c r="LTA275" s="460"/>
      <c r="LTB275" s="460"/>
      <c r="LTC275" s="460"/>
      <c r="LTD275" s="460"/>
      <c r="LTE275" s="460"/>
      <c r="LTF275" s="460"/>
      <c r="LTG275" s="460"/>
      <c r="LTH275" s="460"/>
      <c r="LTI275" s="460"/>
      <c r="LTJ275" s="460"/>
      <c r="LTK275" s="460"/>
      <c r="LTL275" s="460"/>
      <c r="LTM275" s="460"/>
      <c r="LTN275" s="460"/>
      <c r="LTO275" s="460"/>
      <c r="LTP275" s="460"/>
      <c r="LTQ275" s="460"/>
      <c r="LTR275" s="460"/>
      <c r="LTS275" s="460"/>
      <c r="LTT275" s="460"/>
      <c r="LTU275" s="460"/>
      <c r="LTV275" s="460"/>
      <c r="LTW275" s="460"/>
      <c r="LTX275" s="460"/>
      <c r="LTY275" s="460"/>
      <c r="LTZ275" s="460"/>
      <c r="LUA275" s="460"/>
      <c r="LUB275" s="460"/>
      <c r="LUC275" s="460"/>
      <c r="LUD275" s="460"/>
      <c r="LUE275" s="460"/>
      <c r="LUF275" s="460"/>
      <c r="LUG275" s="460"/>
      <c r="LUH275" s="460"/>
      <c r="LUI275" s="460"/>
      <c r="LUJ275" s="460"/>
      <c r="LUK275" s="460"/>
      <c r="LUL275" s="460"/>
      <c r="LUM275" s="460"/>
      <c r="LUN275" s="460"/>
      <c r="LUO275" s="460"/>
      <c r="LUP275" s="460"/>
      <c r="LUQ275" s="460"/>
      <c r="LUR275" s="460"/>
      <c r="LUS275" s="460"/>
      <c r="LUT275" s="460"/>
      <c r="LUU275" s="460"/>
      <c r="LUV275" s="460"/>
      <c r="LUW275" s="460"/>
      <c r="LUX275" s="460"/>
      <c r="LUY275" s="460"/>
      <c r="LUZ275" s="460"/>
      <c r="LVA275" s="460"/>
      <c r="LVB275" s="460"/>
      <c r="LVC275" s="460"/>
      <c r="LVD275" s="460"/>
      <c r="LVE275" s="460"/>
      <c r="LVF275" s="460"/>
      <c r="LVG275" s="460"/>
      <c r="LVH275" s="460"/>
      <c r="LVI275" s="460"/>
      <c r="LVJ275" s="460"/>
      <c r="LVK275" s="460"/>
      <c r="LVL275" s="460"/>
      <c r="LVM275" s="460"/>
      <c r="LVN275" s="460"/>
      <c r="LVO275" s="460"/>
      <c r="LVP275" s="460"/>
      <c r="LVQ275" s="460"/>
      <c r="LVR275" s="460"/>
      <c r="LVS275" s="460"/>
      <c r="LVT275" s="460"/>
      <c r="LVU275" s="460"/>
      <c r="LVV275" s="460"/>
      <c r="LVW275" s="460"/>
      <c r="LVX275" s="460"/>
      <c r="LVY275" s="460"/>
      <c r="LVZ275" s="460"/>
      <c r="LWA275" s="460"/>
      <c r="LWB275" s="460"/>
      <c r="LWC275" s="460"/>
      <c r="LWD275" s="460"/>
      <c r="LWE275" s="460"/>
      <c r="LWF275" s="460"/>
      <c r="LWG275" s="460"/>
      <c r="LWH275" s="460"/>
      <c r="LWI275" s="460"/>
      <c r="LWJ275" s="460"/>
      <c r="LWK275" s="460"/>
      <c r="LWL275" s="460"/>
      <c r="LWM275" s="460"/>
      <c r="LWN275" s="460"/>
      <c r="LWO275" s="460"/>
      <c r="LWP275" s="460"/>
      <c r="LWQ275" s="460"/>
      <c r="LWR275" s="460"/>
      <c r="LWS275" s="460"/>
      <c r="LWT275" s="460"/>
      <c r="LWU275" s="460"/>
      <c r="LWV275" s="460"/>
      <c r="LWW275" s="460"/>
      <c r="LWX275" s="460"/>
      <c r="LWY275" s="460"/>
      <c r="LWZ275" s="460"/>
      <c r="LXA275" s="460"/>
      <c r="LXB275" s="460"/>
      <c r="LXC275" s="460"/>
      <c r="LXD275" s="460"/>
      <c r="LXE275" s="460"/>
      <c r="LXF275" s="460"/>
      <c r="LXG275" s="460"/>
      <c r="LXH275" s="460"/>
      <c r="LXI275" s="460"/>
      <c r="LXJ275" s="460"/>
      <c r="LXK275" s="460"/>
      <c r="LXL275" s="460"/>
      <c r="LXM275" s="460"/>
      <c r="LXN275" s="460"/>
      <c r="LXO275" s="460"/>
      <c r="LXP275" s="460"/>
      <c r="LXQ275" s="460"/>
      <c r="LXR275" s="460"/>
      <c r="LXS275" s="460"/>
      <c r="LXT275" s="460"/>
      <c r="LXU275" s="460"/>
      <c r="LXV275" s="460"/>
      <c r="LXW275" s="460"/>
      <c r="LXX275" s="460"/>
      <c r="LXY275" s="460"/>
      <c r="LXZ275" s="460"/>
      <c r="LYA275" s="460"/>
      <c r="LYB275" s="460"/>
      <c r="LYC275" s="460"/>
      <c r="LYD275" s="460"/>
      <c r="LYE275" s="460"/>
      <c r="LYF275" s="460"/>
      <c r="LYG275" s="460"/>
      <c r="LYH275" s="460"/>
      <c r="LYI275" s="460"/>
      <c r="LYJ275" s="460"/>
      <c r="LYK275" s="460"/>
      <c r="LYL275" s="460"/>
      <c r="LYM275" s="460"/>
      <c r="LYN275" s="460"/>
      <c r="LYO275" s="460"/>
      <c r="LYP275" s="460"/>
      <c r="LYQ275" s="460"/>
      <c r="LYR275" s="460"/>
      <c r="LYS275" s="460"/>
      <c r="LYT275" s="460"/>
      <c r="LYU275" s="460"/>
      <c r="LYV275" s="460"/>
      <c r="LYW275" s="460"/>
      <c r="LYX275" s="460"/>
      <c r="LYY275" s="460"/>
      <c r="LYZ275" s="460"/>
      <c r="LZA275" s="460"/>
      <c r="LZB275" s="460"/>
      <c r="LZC275" s="460"/>
      <c r="LZD275" s="460"/>
      <c r="LZE275" s="460"/>
      <c r="LZF275" s="460"/>
      <c r="LZG275" s="460"/>
      <c r="LZH275" s="460"/>
      <c r="LZI275" s="460"/>
      <c r="LZJ275" s="460"/>
      <c r="LZK275" s="460"/>
      <c r="LZL275" s="460"/>
      <c r="LZM275" s="460"/>
      <c r="LZN275" s="460"/>
      <c r="LZO275" s="460"/>
      <c r="LZP275" s="460"/>
      <c r="LZQ275" s="460"/>
      <c r="LZR275" s="460"/>
      <c r="LZS275" s="460"/>
      <c r="LZT275" s="460"/>
      <c r="LZU275" s="460"/>
      <c r="LZV275" s="460"/>
      <c r="LZW275" s="460"/>
      <c r="LZX275" s="460"/>
      <c r="LZY275" s="460"/>
      <c r="LZZ275" s="460"/>
      <c r="MAA275" s="460"/>
      <c r="MAB275" s="460"/>
      <c r="MAC275" s="460"/>
      <c r="MAD275" s="460"/>
      <c r="MAE275" s="460"/>
      <c r="MAF275" s="460"/>
      <c r="MAG275" s="460"/>
      <c r="MAH275" s="460"/>
      <c r="MAI275" s="460"/>
      <c r="MAJ275" s="460"/>
      <c r="MAK275" s="460"/>
      <c r="MAL275" s="460"/>
      <c r="MAM275" s="460"/>
      <c r="MAN275" s="460"/>
      <c r="MAO275" s="460"/>
      <c r="MAP275" s="460"/>
      <c r="MAQ275" s="460"/>
      <c r="MAR275" s="460"/>
      <c r="MAS275" s="460"/>
      <c r="MAT275" s="460"/>
      <c r="MAU275" s="460"/>
      <c r="MAV275" s="460"/>
      <c r="MAW275" s="460"/>
      <c r="MAX275" s="460"/>
      <c r="MAY275" s="460"/>
      <c r="MAZ275" s="460"/>
      <c r="MBA275" s="460"/>
      <c r="MBB275" s="460"/>
      <c r="MBC275" s="460"/>
      <c r="MBD275" s="460"/>
      <c r="MBE275" s="460"/>
      <c r="MBF275" s="460"/>
      <c r="MBG275" s="460"/>
      <c r="MBH275" s="460"/>
      <c r="MBI275" s="460"/>
      <c r="MBJ275" s="460"/>
      <c r="MBK275" s="460"/>
      <c r="MBL275" s="460"/>
      <c r="MBM275" s="460"/>
      <c r="MBN275" s="460"/>
      <c r="MBO275" s="460"/>
      <c r="MBP275" s="460"/>
      <c r="MBQ275" s="460"/>
      <c r="MBR275" s="460"/>
      <c r="MBS275" s="460"/>
      <c r="MBT275" s="460"/>
      <c r="MBU275" s="460"/>
      <c r="MBV275" s="460"/>
      <c r="MBW275" s="460"/>
      <c r="MBX275" s="460"/>
      <c r="MBY275" s="460"/>
      <c r="MBZ275" s="460"/>
      <c r="MCA275" s="460"/>
      <c r="MCB275" s="460"/>
      <c r="MCC275" s="460"/>
      <c r="MCD275" s="460"/>
      <c r="MCE275" s="460"/>
      <c r="MCF275" s="460"/>
      <c r="MCG275" s="460"/>
      <c r="MCH275" s="460"/>
      <c r="MCI275" s="460"/>
      <c r="MCJ275" s="460"/>
      <c r="MCK275" s="460"/>
      <c r="MCL275" s="460"/>
      <c r="MCM275" s="460"/>
      <c r="MCN275" s="460"/>
      <c r="MCO275" s="460"/>
      <c r="MCP275" s="460"/>
      <c r="MCQ275" s="460"/>
      <c r="MCR275" s="460"/>
      <c r="MCS275" s="460"/>
      <c r="MCT275" s="460"/>
      <c r="MCU275" s="460"/>
      <c r="MCV275" s="460"/>
      <c r="MCW275" s="460"/>
      <c r="MCX275" s="460"/>
      <c r="MCY275" s="460"/>
      <c r="MCZ275" s="460"/>
      <c r="MDA275" s="460"/>
      <c r="MDB275" s="460"/>
      <c r="MDC275" s="460"/>
      <c r="MDD275" s="460"/>
      <c r="MDE275" s="460"/>
      <c r="MDF275" s="460"/>
      <c r="MDG275" s="460"/>
      <c r="MDH275" s="460"/>
      <c r="MDI275" s="460"/>
      <c r="MDJ275" s="460"/>
      <c r="MDK275" s="460"/>
      <c r="MDL275" s="460"/>
      <c r="MDM275" s="460"/>
      <c r="MDN275" s="460"/>
      <c r="MDO275" s="460"/>
      <c r="MDP275" s="460"/>
      <c r="MDQ275" s="460"/>
      <c r="MDR275" s="460"/>
      <c r="MDS275" s="460"/>
      <c r="MDT275" s="460"/>
      <c r="MDU275" s="460"/>
      <c r="MDV275" s="460"/>
      <c r="MDW275" s="460"/>
      <c r="MDX275" s="460"/>
      <c r="MDY275" s="460"/>
      <c r="MDZ275" s="460"/>
      <c r="MEA275" s="460"/>
      <c r="MEB275" s="460"/>
      <c r="MEC275" s="460"/>
      <c r="MED275" s="460"/>
      <c r="MEE275" s="460"/>
      <c r="MEF275" s="460"/>
      <c r="MEG275" s="460"/>
      <c r="MEH275" s="460"/>
      <c r="MEI275" s="460"/>
      <c r="MEJ275" s="460"/>
      <c r="MEK275" s="460"/>
      <c r="MEL275" s="460"/>
      <c r="MEM275" s="460"/>
      <c r="MEN275" s="460"/>
      <c r="MEO275" s="460"/>
      <c r="MEP275" s="460"/>
      <c r="MEQ275" s="460"/>
      <c r="MER275" s="460"/>
      <c r="MES275" s="460"/>
      <c r="MET275" s="460"/>
      <c r="MEU275" s="460"/>
      <c r="MEV275" s="460"/>
      <c r="MEW275" s="460"/>
      <c r="MEX275" s="460"/>
      <c r="MEY275" s="460"/>
      <c r="MEZ275" s="460"/>
      <c r="MFA275" s="460"/>
      <c r="MFB275" s="460"/>
      <c r="MFC275" s="460"/>
      <c r="MFD275" s="460"/>
      <c r="MFE275" s="460"/>
      <c r="MFF275" s="460"/>
      <c r="MFG275" s="460"/>
      <c r="MFH275" s="460"/>
      <c r="MFI275" s="460"/>
      <c r="MFJ275" s="460"/>
      <c r="MFK275" s="460"/>
      <c r="MFL275" s="460"/>
      <c r="MFM275" s="460"/>
      <c r="MFN275" s="460"/>
      <c r="MFO275" s="460"/>
      <c r="MFP275" s="460"/>
      <c r="MFQ275" s="460"/>
      <c r="MFR275" s="460"/>
      <c r="MFS275" s="460"/>
      <c r="MFT275" s="460"/>
      <c r="MFU275" s="460"/>
      <c r="MFV275" s="460"/>
      <c r="MFW275" s="460"/>
      <c r="MFX275" s="460"/>
      <c r="MFY275" s="460"/>
      <c r="MFZ275" s="460"/>
      <c r="MGA275" s="460"/>
      <c r="MGB275" s="460"/>
      <c r="MGC275" s="460"/>
      <c r="MGD275" s="460"/>
      <c r="MGE275" s="460"/>
      <c r="MGF275" s="460"/>
      <c r="MGG275" s="460"/>
      <c r="MGH275" s="460"/>
      <c r="MGI275" s="460"/>
      <c r="MGJ275" s="460"/>
      <c r="MGK275" s="460"/>
      <c r="MGL275" s="460"/>
      <c r="MGM275" s="460"/>
      <c r="MGN275" s="460"/>
      <c r="MGO275" s="460"/>
      <c r="MGP275" s="460"/>
      <c r="MGQ275" s="460"/>
      <c r="MGR275" s="460"/>
      <c r="MGS275" s="460"/>
      <c r="MGT275" s="460"/>
      <c r="MGU275" s="460"/>
      <c r="MGV275" s="460"/>
      <c r="MGW275" s="460"/>
      <c r="MGX275" s="460"/>
      <c r="MGY275" s="460"/>
      <c r="MGZ275" s="460"/>
      <c r="MHA275" s="460"/>
      <c r="MHB275" s="460"/>
      <c r="MHC275" s="460"/>
      <c r="MHD275" s="460"/>
      <c r="MHE275" s="460"/>
      <c r="MHF275" s="460"/>
      <c r="MHG275" s="460"/>
      <c r="MHH275" s="460"/>
      <c r="MHI275" s="460"/>
      <c r="MHJ275" s="460"/>
      <c r="MHK275" s="460"/>
      <c r="MHL275" s="460"/>
      <c r="MHM275" s="460"/>
      <c r="MHN275" s="460"/>
      <c r="MHO275" s="460"/>
      <c r="MHP275" s="460"/>
      <c r="MHQ275" s="460"/>
      <c r="MHR275" s="460"/>
      <c r="MHS275" s="460"/>
      <c r="MHT275" s="460"/>
      <c r="MHU275" s="460"/>
      <c r="MHV275" s="460"/>
      <c r="MHW275" s="460"/>
      <c r="MHX275" s="460"/>
      <c r="MHY275" s="460"/>
      <c r="MHZ275" s="460"/>
      <c r="MIA275" s="460"/>
      <c r="MIB275" s="460"/>
      <c r="MIC275" s="460"/>
      <c r="MID275" s="460"/>
      <c r="MIE275" s="460"/>
      <c r="MIF275" s="460"/>
      <c r="MIG275" s="460"/>
      <c r="MIH275" s="460"/>
      <c r="MII275" s="460"/>
      <c r="MIJ275" s="460"/>
      <c r="MIK275" s="460"/>
      <c r="MIL275" s="460"/>
      <c r="MIM275" s="460"/>
      <c r="MIN275" s="460"/>
      <c r="MIO275" s="460"/>
      <c r="MIP275" s="460"/>
      <c r="MIQ275" s="460"/>
      <c r="MIR275" s="460"/>
      <c r="MIS275" s="460"/>
      <c r="MIT275" s="460"/>
      <c r="MIU275" s="460"/>
      <c r="MIV275" s="460"/>
      <c r="MIW275" s="460"/>
      <c r="MIX275" s="460"/>
      <c r="MIY275" s="460"/>
      <c r="MIZ275" s="460"/>
      <c r="MJA275" s="460"/>
      <c r="MJB275" s="460"/>
      <c r="MJC275" s="460"/>
      <c r="MJD275" s="460"/>
      <c r="MJE275" s="460"/>
      <c r="MJF275" s="460"/>
      <c r="MJG275" s="460"/>
      <c r="MJH275" s="460"/>
      <c r="MJI275" s="460"/>
      <c r="MJJ275" s="460"/>
      <c r="MJK275" s="460"/>
      <c r="MJL275" s="460"/>
      <c r="MJM275" s="460"/>
      <c r="MJN275" s="460"/>
      <c r="MJO275" s="460"/>
      <c r="MJP275" s="460"/>
      <c r="MJQ275" s="460"/>
      <c r="MJR275" s="460"/>
      <c r="MJS275" s="460"/>
      <c r="MJT275" s="460"/>
      <c r="MJU275" s="460"/>
      <c r="MJV275" s="460"/>
      <c r="MJW275" s="460"/>
      <c r="MJX275" s="460"/>
      <c r="MJY275" s="460"/>
      <c r="MJZ275" s="460"/>
      <c r="MKA275" s="460"/>
      <c r="MKB275" s="460"/>
      <c r="MKC275" s="460"/>
      <c r="MKD275" s="460"/>
      <c r="MKE275" s="460"/>
      <c r="MKF275" s="460"/>
      <c r="MKG275" s="460"/>
      <c r="MKH275" s="460"/>
      <c r="MKI275" s="460"/>
      <c r="MKJ275" s="460"/>
      <c r="MKK275" s="460"/>
      <c r="MKL275" s="460"/>
      <c r="MKM275" s="460"/>
      <c r="MKN275" s="460"/>
      <c r="MKO275" s="460"/>
      <c r="MKP275" s="460"/>
      <c r="MKQ275" s="460"/>
      <c r="MKR275" s="460"/>
      <c r="MKS275" s="460"/>
      <c r="MKT275" s="460"/>
      <c r="MKU275" s="460"/>
      <c r="MKV275" s="460"/>
      <c r="MKW275" s="460"/>
      <c r="MKX275" s="460"/>
      <c r="MKY275" s="460"/>
      <c r="MKZ275" s="460"/>
      <c r="MLA275" s="460"/>
      <c r="MLB275" s="460"/>
      <c r="MLC275" s="460"/>
      <c r="MLD275" s="460"/>
      <c r="MLE275" s="460"/>
      <c r="MLF275" s="460"/>
      <c r="MLG275" s="460"/>
      <c r="MLH275" s="460"/>
      <c r="MLI275" s="460"/>
      <c r="MLJ275" s="460"/>
      <c r="MLK275" s="460"/>
      <c r="MLL275" s="460"/>
      <c r="MLM275" s="460"/>
      <c r="MLN275" s="460"/>
      <c r="MLO275" s="460"/>
      <c r="MLP275" s="460"/>
      <c r="MLQ275" s="460"/>
      <c r="MLR275" s="460"/>
      <c r="MLS275" s="460"/>
      <c r="MLT275" s="460"/>
      <c r="MLU275" s="460"/>
      <c r="MLV275" s="460"/>
      <c r="MLW275" s="460"/>
      <c r="MLX275" s="460"/>
      <c r="MLY275" s="460"/>
      <c r="MLZ275" s="460"/>
      <c r="MMA275" s="460"/>
      <c r="MMB275" s="460"/>
      <c r="MMC275" s="460"/>
      <c r="MMD275" s="460"/>
      <c r="MME275" s="460"/>
      <c r="MMF275" s="460"/>
      <c r="MMG275" s="460"/>
      <c r="MMH275" s="460"/>
      <c r="MMI275" s="460"/>
      <c r="MMJ275" s="460"/>
      <c r="MMK275" s="460"/>
      <c r="MML275" s="460"/>
      <c r="MMM275" s="460"/>
      <c r="MMN275" s="460"/>
      <c r="MMO275" s="460"/>
      <c r="MMP275" s="460"/>
      <c r="MMQ275" s="460"/>
      <c r="MMR275" s="460"/>
      <c r="MMS275" s="460"/>
      <c r="MMT275" s="460"/>
      <c r="MMU275" s="460"/>
      <c r="MMV275" s="460"/>
      <c r="MMW275" s="460"/>
      <c r="MMX275" s="460"/>
      <c r="MMY275" s="460"/>
      <c r="MMZ275" s="460"/>
      <c r="MNA275" s="460"/>
      <c r="MNB275" s="460"/>
      <c r="MNC275" s="460"/>
      <c r="MND275" s="460"/>
      <c r="MNE275" s="460"/>
      <c r="MNF275" s="460"/>
      <c r="MNG275" s="460"/>
      <c r="MNH275" s="460"/>
      <c r="MNI275" s="460"/>
      <c r="MNJ275" s="460"/>
      <c r="MNK275" s="460"/>
      <c r="MNL275" s="460"/>
      <c r="MNM275" s="460"/>
      <c r="MNN275" s="460"/>
      <c r="MNO275" s="460"/>
      <c r="MNP275" s="460"/>
      <c r="MNQ275" s="460"/>
      <c r="MNR275" s="460"/>
      <c r="MNS275" s="460"/>
      <c r="MNT275" s="460"/>
      <c r="MNU275" s="460"/>
      <c r="MNV275" s="460"/>
      <c r="MNW275" s="460"/>
      <c r="MNX275" s="460"/>
      <c r="MNY275" s="460"/>
      <c r="MNZ275" s="460"/>
      <c r="MOA275" s="460"/>
      <c r="MOB275" s="460"/>
      <c r="MOC275" s="460"/>
      <c r="MOD275" s="460"/>
      <c r="MOE275" s="460"/>
      <c r="MOF275" s="460"/>
      <c r="MOG275" s="460"/>
      <c r="MOH275" s="460"/>
      <c r="MOI275" s="460"/>
      <c r="MOJ275" s="460"/>
      <c r="MOK275" s="460"/>
      <c r="MOL275" s="460"/>
      <c r="MOM275" s="460"/>
      <c r="MON275" s="460"/>
      <c r="MOO275" s="460"/>
      <c r="MOP275" s="460"/>
      <c r="MOQ275" s="460"/>
      <c r="MOR275" s="460"/>
      <c r="MOS275" s="460"/>
      <c r="MOT275" s="460"/>
      <c r="MOU275" s="460"/>
      <c r="MOV275" s="460"/>
      <c r="MOW275" s="460"/>
      <c r="MOX275" s="460"/>
      <c r="MOY275" s="460"/>
      <c r="MOZ275" s="460"/>
      <c r="MPA275" s="460"/>
      <c r="MPB275" s="460"/>
      <c r="MPC275" s="460"/>
      <c r="MPD275" s="460"/>
      <c r="MPE275" s="460"/>
      <c r="MPF275" s="460"/>
      <c r="MPG275" s="460"/>
      <c r="MPH275" s="460"/>
      <c r="MPI275" s="460"/>
      <c r="MPJ275" s="460"/>
      <c r="MPK275" s="460"/>
      <c r="MPL275" s="460"/>
      <c r="MPM275" s="460"/>
      <c r="MPN275" s="460"/>
      <c r="MPO275" s="460"/>
      <c r="MPP275" s="460"/>
      <c r="MPQ275" s="460"/>
      <c r="MPR275" s="460"/>
      <c r="MPS275" s="460"/>
      <c r="MPT275" s="460"/>
      <c r="MPU275" s="460"/>
      <c r="MPV275" s="460"/>
      <c r="MPW275" s="460"/>
      <c r="MPX275" s="460"/>
      <c r="MPY275" s="460"/>
      <c r="MPZ275" s="460"/>
      <c r="MQA275" s="460"/>
      <c r="MQB275" s="460"/>
      <c r="MQC275" s="460"/>
      <c r="MQD275" s="460"/>
      <c r="MQE275" s="460"/>
      <c r="MQF275" s="460"/>
      <c r="MQG275" s="460"/>
      <c r="MQH275" s="460"/>
      <c r="MQI275" s="460"/>
      <c r="MQJ275" s="460"/>
      <c r="MQK275" s="460"/>
      <c r="MQL275" s="460"/>
      <c r="MQM275" s="460"/>
      <c r="MQN275" s="460"/>
      <c r="MQO275" s="460"/>
      <c r="MQP275" s="460"/>
      <c r="MQQ275" s="460"/>
      <c r="MQR275" s="460"/>
      <c r="MQS275" s="460"/>
      <c r="MQT275" s="460"/>
      <c r="MQU275" s="460"/>
      <c r="MQV275" s="460"/>
      <c r="MQW275" s="460"/>
      <c r="MQX275" s="460"/>
      <c r="MQY275" s="460"/>
      <c r="MQZ275" s="460"/>
      <c r="MRA275" s="460"/>
      <c r="MRB275" s="460"/>
      <c r="MRC275" s="460"/>
      <c r="MRD275" s="460"/>
      <c r="MRE275" s="460"/>
      <c r="MRF275" s="460"/>
      <c r="MRG275" s="460"/>
      <c r="MRH275" s="460"/>
      <c r="MRI275" s="460"/>
      <c r="MRJ275" s="460"/>
      <c r="MRK275" s="460"/>
      <c r="MRL275" s="460"/>
      <c r="MRM275" s="460"/>
      <c r="MRN275" s="460"/>
      <c r="MRO275" s="460"/>
      <c r="MRP275" s="460"/>
      <c r="MRQ275" s="460"/>
      <c r="MRR275" s="460"/>
      <c r="MRS275" s="460"/>
      <c r="MRT275" s="460"/>
      <c r="MRU275" s="460"/>
      <c r="MRV275" s="460"/>
      <c r="MRW275" s="460"/>
      <c r="MRX275" s="460"/>
      <c r="MRY275" s="460"/>
      <c r="MRZ275" s="460"/>
      <c r="MSA275" s="460"/>
      <c r="MSB275" s="460"/>
      <c r="MSC275" s="460"/>
      <c r="MSD275" s="460"/>
      <c r="MSE275" s="460"/>
      <c r="MSF275" s="460"/>
      <c r="MSG275" s="460"/>
      <c r="MSH275" s="460"/>
      <c r="MSI275" s="460"/>
      <c r="MSJ275" s="460"/>
      <c r="MSK275" s="460"/>
      <c r="MSL275" s="460"/>
      <c r="MSM275" s="460"/>
      <c r="MSN275" s="460"/>
      <c r="MSO275" s="460"/>
      <c r="MSP275" s="460"/>
      <c r="MSQ275" s="460"/>
      <c r="MSR275" s="460"/>
      <c r="MSS275" s="460"/>
      <c r="MST275" s="460"/>
      <c r="MSU275" s="460"/>
      <c r="MSV275" s="460"/>
      <c r="MSW275" s="460"/>
      <c r="MSX275" s="460"/>
      <c r="MSY275" s="460"/>
      <c r="MSZ275" s="460"/>
      <c r="MTA275" s="460"/>
      <c r="MTB275" s="460"/>
      <c r="MTC275" s="460"/>
      <c r="MTD275" s="460"/>
      <c r="MTE275" s="460"/>
      <c r="MTF275" s="460"/>
      <c r="MTG275" s="460"/>
      <c r="MTH275" s="460"/>
      <c r="MTI275" s="460"/>
      <c r="MTJ275" s="460"/>
      <c r="MTK275" s="460"/>
      <c r="MTL275" s="460"/>
      <c r="MTM275" s="460"/>
      <c r="MTN275" s="460"/>
      <c r="MTO275" s="460"/>
      <c r="MTP275" s="460"/>
      <c r="MTQ275" s="460"/>
      <c r="MTR275" s="460"/>
      <c r="MTS275" s="460"/>
      <c r="MTT275" s="460"/>
      <c r="MTU275" s="460"/>
      <c r="MTV275" s="460"/>
      <c r="MTW275" s="460"/>
      <c r="MTX275" s="460"/>
      <c r="MTY275" s="460"/>
      <c r="MTZ275" s="460"/>
      <c r="MUA275" s="460"/>
      <c r="MUB275" s="460"/>
      <c r="MUC275" s="460"/>
      <c r="MUD275" s="460"/>
      <c r="MUE275" s="460"/>
      <c r="MUF275" s="460"/>
      <c r="MUG275" s="460"/>
      <c r="MUH275" s="460"/>
      <c r="MUI275" s="460"/>
      <c r="MUJ275" s="460"/>
      <c r="MUK275" s="460"/>
      <c r="MUL275" s="460"/>
      <c r="MUM275" s="460"/>
      <c r="MUN275" s="460"/>
      <c r="MUO275" s="460"/>
      <c r="MUP275" s="460"/>
      <c r="MUQ275" s="460"/>
      <c r="MUR275" s="460"/>
      <c r="MUS275" s="460"/>
      <c r="MUT275" s="460"/>
      <c r="MUU275" s="460"/>
      <c r="MUV275" s="460"/>
      <c r="MUW275" s="460"/>
      <c r="MUX275" s="460"/>
      <c r="MUY275" s="460"/>
      <c r="MUZ275" s="460"/>
      <c r="MVA275" s="460"/>
      <c r="MVB275" s="460"/>
      <c r="MVC275" s="460"/>
      <c r="MVD275" s="460"/>
      <c r="MVE275" s="460"/>
      <c r="MVF275" s="460"/>
      <c r="MVG275" s="460"/>
      <c r="MVH275" s="460"/>
      <c r="MVI275" s="460"/>
      <c r="MVJ275" s="460"/>
      <c r="MVK275" s="460"/>
      <c r="MVL275" s="460"/>
      <c r="MVM275" s="460"/>
      <c r="MVN275" s="460"/>
      <c r="MVO275" s="460"/>
      <c r="MVP275" s="460"/>
      <c r="MVQ275" s="460"/>
      <c r="MVR275" s="460"/>
      <c r="MVS275" s="460"/>
      <c r="MVT275" s="460"/>
      <c r="MVU275" s="460"/>
      <c r="MVV275" s="460"/>
      <c r="MVW275" s="460"/>
      <c r="MVX275" s="460"/>
      <c r="MVY275" s="460"/>
      <c r="MVZ275" s="460"/>
      <c r="MWA275" s="460"/>
      <c r="MWB275" s="460"/>
      <c r="MWC275" s="460"/>
      <c r="MWD275" s="460"/>
      <c r="MWE275" s="460"/>
      <c r="MWF275" s="460"/>
      <c r="MWG275" s="460"/>
      <c r="MWH275" s="460"/>
      <c r="MWI275" s="460"/>
      <c r="MWJ275" s="460"/>
      <c r="MWK275" s="460"/>
      <c r="MWL275" s="460"/>
      <c r="MWM275" s="460"/>
      <c r="MWN275" s="460"/>
      <c r="MWO275" s="460"/>
      <c r="MWP275" s="460"/>
      <c r="MWQ275" s="460"/>
      <c r="MWR275" s="460"/>
      <c r="MWS275" s="460"/>
      <c r="MWT275" s="460"/>
      <c r="MWU275" s="460"/>
      <c r="MWV275" s="460"/>
      <c r="MWW275" s="460"/>
      <c r="MWX275" s="460"/>
      <c r="MWY275" s="460"/>
      <c r="MWZ275" s="460"/>
      <c r="MXA275" s="460"/>
      <c r="MXB275" s="460"/>
      <c r="MXC275" s="460"/>
      <c r="MXD275" s="460"/>
      <c r="MXE275" s="460"/>
      <c r="MXF275" s="460"/>
      <c r="MXG275" s="460"/>
      <c r="MXH275" s="460"/>
      <c r="MXI275" s="460"/>
      <c r="MXJ275" s="460"/>
      <c r="MXK275" s="460"/>
      <c r="MXL275" s="460"/>
      <c r="MXM275" s="460"/>
      <c r="MXN275" s="460"/>
      <c r="MXO275" s="460"/>
      <c r="MXP275" s="460"/>
      <c r="MXQ275" s="460"/>
      <c r="MXR275" s="460"/>
      <c r="MXS275" s="460"/>
      <c r="MXT275" s="460"/>
      <c r="MXU275" s="460"/>
      <c r="MXV275" s="460"/>
      <c r="MXW275" s="460"/>
      <c r="MXX275" s="460"/>
      <c r="MXY275" s="460"/>
      <c r="MXZ275" s="460"/>
      <c r="MYA275" s="460"/>
      <c r="MYB275" s="460"/>
      <c r="MYC275" s="460"/>
      <c r="MYD275" s="460"/>
      <c r="MYE275" s="460"/>
      <c r="MYF275" s="460"/>
      <c r="MYG275" s="460"/>
      <c r="MYH275" s="460"/>
      <c r="MYI275" s="460"/>
      <c r="MYJ275" s="460"/>
      <c r="MYK275" s="460"/>
      <c r="MYL275" s="460"/>
      <c r="MYM275" s="460"/>
      <c r="MYN275" s="460"/>
      <c r="MYO275" s="460"/>
      <c r="MYP275" s="460"/>
      <c r="MYQ275" s="460"/>
      <c r="MYR275" s="460"/>
      <c r="MYS275" s="460"/>
      <c r="MYT275" s="460"/>
      <c r="MYU275" s="460"/>
      <c r="MYV275" s="460"/>
      <c r="MYW275" s="460"/>
      <c r="MYX275" s="460"/>
      <c r="MYY275" s="460"/>
      <c r="MYZ275" s="460"/>
      <c r="MZA275" s="460"/>
      <c r="MZB275" s="460"/>
      <c r="MZC275" s="460"/>
      <c r="MZD275" s="460"/>
      <c r="MZE275" s="460"/>
      <c r="MZF275" s="460"/>
      <c r="MZG275" s="460"/>
      <c r="MZH275" s="460"/>
      <c r="MZI275" s="460"/>
      <c r="MZJ275" s="460"/>
      <c r="MZK275" s="460"/>
      <c r="MZL275" s="460"/>
      <c r="MZM275" s="460"/>
      <c r="MZN275" s="460"/>
      <c r="MZO275" s="460"/>
      <c r="MZP275" s="460"/>
      <c r="MZQ275" s="460"/>
      <c r="MZR275" s="460"/>
      <c r="MZS275" s="460"/>
      <c r="MZT275" s="460"/>
      <c r="MZU275" s="460"/>
      <c r="MZV275" s="460"/>
      <c r="MZW275" s="460"/>
      <c r="MZX275" s="460"/>
      <c r="MZY275" s="460"/>
      <c r="MZZ275" s="460"/>
      <c r="NAA275" s="460"/>
      <c r="NAB275" s="460"/>
      <c r="NAC275" s="460"/>
      <c r="NAD275" s="460"/>
      <c r="NAE275" s="460"/>
      <c r="NAF275" s="460"/>
      <c r="NAG275" s="460"/>
      <c r="NAH275" s="460"/>
      <c r="NAI275" s="460"/>
      <c r="NAJ275" s="460"/>
      <c r="NAK275" s="460"/>
      <c r="NAL275" s="460"/>
      <c r="NAM275" s="460"/>
      <c r="NAN275" s="460"/>
      <c r="NAO275" s="460"/>
      <c r="NAP275" s="460"/>
      <c r="NAQ275" s="460"/>
      <c r="NAR275" s="460"/>
      <c r="NAS275" s="460"/>
      <c r="NAT275" s="460"/>
      <c r="NAU275" s="460"/>
      <c r="NAV275" s="460"/>
      <c r="NAW275" s="460"/>
      <c r="NAX275" s="460"/>
      <c r="NAY275" s="460"/>
      <c r="NAZ275" s="460"/>
      <c r="NBA275" s="460"/>
      <c r="NBB275" s="460"/>
      <c r="NBC275" s="460"/>
      <c r="NBD275" s="460"/>
      <c r="NBE275" s="460"/>
      <c r="NBF275" s="460"/>
      <c r="NBG275" s="460"/>
      <c r="NBH275" s="460"/>
      <c r="NBI275" s="460"/>
      <c r="NBJ275" s="460"/>
      <c r="NBK275" s="460"/>
      <c r="NBL275" s="460"/>
      <c r="NBM275" s="460"/>
      <c r="NBN275" s="460"/>
      <c r="NBO275" s="460"/>
      <c r="NBP275" s="460"/>
      <c r="NBQ275" s="460"/>
      <c r="NBR275" s="460"/>
      <c r="NBS275" s="460"/>
      <c r="NBT275" s="460"/>
      <c r="NBU275" s="460"/>
      <c r="NBV275" s="460"/>
      <c r="NBW275" s="460"/>
      <c r="NBX275" s="460"/>
      <c r="NBY275" s="460"/>
      <c r="NBZ275" s="460"/>
      <c r="NCA275" s="460"/>
      <c r="NCB275" s="460"/>
      <c r="NCC275" s="460"/>
      <c r="NCD275" s="460"/>
      <c r="NCE275" s="460"/>
      <c r="NCF275" s="460"/>
      <c r="NCG275" s="460"/>
      <c r="NCH275" s="460"/>
      <c r="NCI275" s="460"/>
      <c r="NCJ275" s="460"/>
      <c r="NCK275" s="460"/>
      <c r="NCL275" s="460"/>
      <c r="NCM275" s="460"/>
      <c r="NCN275" s="460"/>
      <c r="NCO275" s="460"/>
      <c r="NCP275" s="460"/>
      <c r="NCQ275" s="460"/>
      <c r="NCR275" s="460"/>
      <c r="NCS275" s="460"/>
      <c r="NCT275" s="460"/>
      <c r="NCU275" s="460"/>
      <c r="NCV275" s="460"/>
      <c r="NCW275" s="460"/>
      <c r="NCX275" s="460"/>
      <c r="NCY275" s="460"/>
      <c r="NCZ275" s="460"/>
      <c r="NDA275" s="460"/>
      <c r="NDB275" s="460"/>
      <c r="NDC275" s="460"/>
      <c r="NDD275" s="460"/>
      <c r="NDE275" s="460"/>
      <c r="NDF275" s="460"/>
      <c r="NDG275" s="460"/>
      <c r="NDH275" s="460"/>
      <c r="NDI275" s="460"/>
      <c r="NDJ275" s="460"/>
      <c r="NDK275" s="460"/>
      <c r="NDL275" s="460"/>
      <c r="NDM275" s="460"/>
      <c r="NDN275" s="460"/>
      <c r="NDO275" s="460"/>
      <c r="NDP275" s="460"/>
      <c r="NDQ275" s="460"/>
      <c r="NDR275" s="460"/>
      <c r="NDS275" s="460"/>
      <c r="NDT275" s="460"/>
      <c r="NDU275" s="460"/>
      <c r="NDV275" s="460"/>
      <c r="NDW275" s="460"/>
      <c r="NDX275" s="460"/>
      <c r="NDY275" s="460"/>
      <c r="NDZ275" s="460"/>
      <c r="NEA275" s="460"/>
      <c r="NEB275" s="460"/>
      <c r="NEC275" s="460"/>
      <c r="NED275" s="460"/>
      <c r="NEE275" s="460"/>
      <c r="NEF275" s="460"/>
      <c r="NEG275" s="460"/>
      <c r="NEH275" s="460"/>
      <c r="NEI275" s="460"/>
      <c r="NEJ275" s="460"/>
      <c r="NEK275" s="460"/>
      <c r="NEL275" s="460"/>
      <c r="NEM275" s="460"/>
      <c r="NEN275" s="460"/>
      <c r="NEO275" s="460"/>
      <c r="NEP275" s="460"/>
      <c r="NEQ275" s="460"/>
      <c r="NER275" s="460"/>
      <c r="NES275" s="460"/>
      <c r="NET275" s="460"/>
      <c r="NEU275" s="460"/>
      <c r="NEV275" s="460"/>
      <c r="NEW275" s="460"/>
      <c r="NEX275" s="460"/>
      <c r="NEY275" s="460"/>
      <c r="NEZ275" s="460"/>
      <c r="NFA275" s="460"/>
      <c r="NFB275" s="460"/>
      <c r="NFC275" s="460"/>
      <c r="NFD275" s="460"/>
      <c r="NFE275" s="460"/>
      <c r="NFF275" s="460"/>
      <c r="NFG275" s="460"/>
      <c r="NFH275" s="460"/>
      <c r="NFI275" s="460"/>
      <c r="NFJ275" s="460"/>
      <c r="NFK275" s="460"/>
      <c r="NFL275" s="460"/>
      <c r="NFM275" s="460"/>
      <c r="NFN275" s="460"/>
      <c r="NFO275" s="460"/>
      <c r="NFP275" s="460"/>
      <c r="NFQ275" s="460"/>
      <c r="NFR275" s="460"/>
      <c r="NFS275" s="460"/>
      <c r="NFT275" s="460"/>
      <c r="NFU275" s="460"/>
      <c r="NFV275" s="460"/>
      <c r="NFW275" s="460"/>
      <c r="NFX275" s="460"/>
      <c r="NFY275" s="460"/>
      <c r="NFZ275" s="460"/>
      <c r="NGA275" s="460"/>
      <c r="NGB275" s="460"/>
      <c r="NGC275" s="460"/>
      <c r="NGD275" s="460"/>
      <c r="NGE275" s="460"/>
      <c r="NGF275" s="460"/>
      <c r="NGG275" s="460"/>
      <c r="NGH275" s="460"/>
      <c r="NGI275" s="460"/>
      <c r="NGJ275" s="460"/>
      <c r="NGK275" s="460"/>
      <c r="NGL275" s="460"/>
      <c r="NGM275" s="460"/>
      <c r="NGN275" s="460"/>
      <c r="NGO275" s="460"/>
      <c r="NGP275" s="460"/>
      <c r="NGQ275" s="460"/>
      <c r="NGR275" s="460"/>
      <c r="NGS275" s="460"/>
      <c r="NGT275" s="460"/>
      <c r="NGU275" s="460"/>
      <c r="NGV275" s="460"/>
      <c r="NGW275" s="460"/>
      <c r="NGX275" s="460"/>
      <c r="NGY275" s="460"/>
      <c r="NGZ275" s="460"/>
      <c r="NHA275" s="460"/>
      <c r="NHB275" s="460"/>
      <c r="NHC275" s="460"/>
      <c r="NHD275" s="460"/>
      <c r="NHE275" s="460"/>
      <c r="NHF275" s="460"/>
      <c r="NHG275" s="460"/>
      <c r="NHH275" s="460"/>
      <c r="NHI275" s="460"/>
      <c r="NHJ275" s="460"/>
      <c r="NHK275" s="460"/>
      <c r="NHL275" s="460"/>
      <c r="NHM275" s="460"/>
      <c r="NHN275" s="460"/>
      <c r="NHO275" s="460"/>
      <c r="NHP275" s="460"/>
      <c r="NHQ275" s="460"/>
      <c r="NHR275" s="460"/>
      <c r="NHS275" s="460"/>
      <c r="NHT275" s="460"/>
      <c r="NHU275" s="460"/>
      <c r="NHV275" s="460"/>
      <c r="NHW275" s="460"/>
      <c r="NHX275" s="460"/>
      <c r="NHY275" s="460"/>
      <c r="NHZ275" s="460"/>
      <c r="NIA275" s="460"/>
      <c r="NIB275" s="460"/>
      <c r="NIC275" s="460"/>
      <c r="NID275" s="460"/>
      <c r="NIE275" s="460"/>
      <c r="NIF275" s="460"/>
      <c r="NIG275" s="460"/>
      <c r="NIH275" s="460"/>
      <c r="NII275" s="460"/>
      <c r="NIJ275" s="460"/>
      <c r="NIK275" s="460"/>
      <c r="NIL275" s="460"/>
      <c r="NIM275" s="460"/>
      <c r="NIN275" s="460"/>
      <c r="NIO275" s="460"/>
      <c r="NIP275" s="460"/>
      <c r="NIQ275" s="460"/>
      <c r="NIR275" s="460"/>
      <c r="NIS275" s="460"/>
      <c r="NIT275" s="460"/>
      <c r="NIU275" s="460"/>
      <c r="NIV275" s="460"/>
      <c r="NIW275" s="460"/>
      <c r="NIX275" s="460"/>
      <c r="NIY275" s="460"/>
      <c r="NIZ275" s="460"/>
      <c r="NJA275" s="460"/>
      <c r="NJB275" s="460"/>
      <c r="NJC275" s="460"/>
      <c r="NJD275" s="460"/>
      <c r="NJE275" s="460"/>
      <c r="NJF275" s="460"/>
      <c r="NJG275" s="460"/>
      <c r="NJH275" s="460"/>
      <c r="NJI275" s="460"/>
      <c r="NJJ275" s="460"/>
      <c r="NJK275" s="460"/>
      <c r="NJL275" s="460"/>
      <c r="NJM275" s="460"/>
      <c r="NJN275" s="460"/>
      <c r="NJO275" s="460"/>
      <c r="NJP275" s="460"/>
      <c r="NJQ275" s="460"/>
      <c r="NJR275" s="460"/>
      <c r="NJS275" s="460"/>
      <c r="NJT275" s="460"/>
      <c r="NJU275" s="460"/>
      <c r="NJV275" s="460"/>
      <c r="NJW275" s="460"/>
      <c r="NJX275" s="460"/>
      <c r="NJY275" s="460"/>
      <c r="NJZ275" s="460"/>
      <c r="NKA275" s="460"/>
      <c r="NKB275" s="460"/>
      <c r="NKC275" s="460"/>
      <c r="NKD275" s="460"/>
      <c r="NKE275" s="460"/>
      <c r="NKF275" s="460"/>
      <c r="NKG275" s="460"/>
      <c r="NKH275" s="460"/>
      <c r="NKI275" s="460"/>
      <c r="NKJ275" s="460"/>
      <c r="NKK275" s="460"/>
      <c r="NKL275" s="460"/>
      <c r="NKM275" s="460"/>
      <c r="NKN275" s="460"/>
      <c r="NKO275" s="460"/>
      <c r="NKP275" s="460"/>
      <c r="NKQ275" s="460"/>
      <c r="NKR275" s="460"/>
      <c r="NKS275" s="460"/>
      <c r="NKT275" s="460"/>
      <c r="NKU275" s="460"/>
      <c r="NKV275" s="460"/>
      <c r="NKW275" s="460"/>
      <c r="NKX275" s="460"/>
      <c r="NKY275" s="460"/>
      <c r="NKZ275" s="460"/>
      <c r="NLA275" s="460"/>
      <c r="NLB275" s="460"/>
      <c r="NLC275" s="460"/>
      <c r="NLD275" s="460"/>
      <c r="NLE275" s="460"/>
      <c r="NLF275" s="460"/>
      <c r="NLG275" s="460"/>
      <c r="NLH275" s="460"/>
      <c r="NLI275" s="460"/>
      <c r="NLJ275" s="460"/>
      <c r="NLK275" s="460"/>
      <c r="NLL275" s="460"/>
      <c r="NLM275" s="460"/>
      <c r="NLN275" s="460"/>
      <c r="NLO275" s="460"/>
      <c r="NLP275" s="460"/>
      <c r="NLQ275" s="460"/>
      <c r="NLR275" s="460"/>
      <c r="NLS275" s="460"/>
      <c r="NLT275" s="460"/>
      <c r="NLU275" s="460"/>
      <c r="NLV275" s="460"/>
      <c r="NLW275" s="460"/>
      <c r="NLX275" s="460"/>
      <c r="NLY275" s="460"/>
      <c r="NLZ275" s="460"/>
      <c r="NMA275" s="460"/>
      <c r="NMB275" s="460"/>
      <c r="NMC275" s="460"/>
      <c r="NMD275" s="460"/>
      <c r="NME275" s="460"/>
      <c r="NMF275" s="460"/>
      <c r="NMG275" s="460"/>
      <c r="NMH275" s="460"/>
      <c r="NMI275" s="460"/>
      <c r="NMJ275" s="460"/>
      <c r="NMK275" s="460"/>
      <c r="NML275" s="460"/>
      <c r="NMM275" s="460"/>
      <c r="NMN275" s="460"/>
      <c r="NMO275" s="460"/>
      <c r="NMP275" s="460"/>
      <c r="NMQ275" s="460"/>
      <c r="NMR275" s="460"/>
      <c r="NMS275" s="460"/>
      <c r="NMT275" s="460"/>
      <c r="NMU275" s="460"/>
      <c r="NMV275" s="460"/>
      <c r="NMW275" s="460"/>
      <c r="NMX275" s="460"/>
      <c r="NMY275" s="460"/>
      <c r="NMZ275" s="460"/>
      <c r="NNA275" s="460"/>
      <c r="NNB275" s="460"/>
      <c r="NNC275" s="460"/>
      <c r="NND275" s="460"/>
      <c r="NNE275" s="460"/>
      <c r="NNF275" s="460"/>
      <c r="NNG275" s="460"/>
      <c r="NNH275" s="460"/>
      <c r="NNI275" s="460"/>
      <c r="NNJ275" s="460"/>
      <c r="NNK275" s="460"/>
      <c r="NNL275" s="460"/>
      <c r="NNM275" s="460"/>
      <c r="NNN275" s="460"/>
      <c r="NNO275" s="460"/>
      <c r="NNP275" s="460"/>
      <c r="NNQ275" s="460"/>
      <c r="NNR275" s="460"/>
      <c r="NNS275" s="460"/>
      <c r="NNT275" s="460"/>
      <c r="NNU275" s="460"/>
      <c r="NNV275" s="460"/>
      <c r="NNW275" s="460"/>
      <c r="NNX275" s="460"/>
      <c r="NNY275" s="460"/>
      <c r="NNZ275" s="460"/>
      <c r="NOA275" s="460"/>
      <c r="NOB275" s="460"/>
      <c r="NOC275" s="460"/>
      <c r="NOD275" s="460"/>
      <c r="NOE275" s="460"/>
      <c r="NOF275" s="460"/>
      <c r="NOG275" s="460"/>
      <c r="NOH275" s="460"/>
      <c r="NOI275" s="460"/>
      <c r="NOJ275" s="460"/>
      <c r="NOK275" s="460"/>
      <c r="NOL275" s="460"/>
      <c r="NOM275" s="460"/>
      <c r="NON275" s="460"/>
      <c r="NOO275" s="460"/>
      <c r="NOP275" s="460"/>
      <c r="NOQ275" s="460"/>
      <c r="NOR275" s="460"/>
      <c r="NOS275" s="460"/>
      <c r="NOT275" s="460"/>
      <c r="NOU275" s="460"/>
      <c r="NOV275" s="460"/>
      <c r="NOW275" s="460"/>
      <c r="NOX275" s="460"/>
      <c r="NOY275" s="460"/>
      <c r="NOZ275" s="460"/>
      <c r="NPA275" s="460"/>
      <c r="NPB275" s="460"/>
      <c r="NPC275" s="460"/>
      <c r="NPD275" s="460"/>
      <c r="NPE275" s="460"/>
      <c r="NPF275" s="460"/>
      <c r="NPG275" s="460"/>
      <c r="NPH275" s="460"/>
      <c r="NPI275" s="460"/>
      <c r="NPJ275" s="460"/>
      <c r="NPK275" s="460"/>
      <c r="NPL275" s="460"/>
      <c r="NPM275" s="460"/>
      <c r="NPN275" s="460"/>
      <c r="NPO275" s="460"/>
      <c r="NPP275" s="460"/>
      <c r="NPQ275" s="460"/>
      <c r="NPR275" s="460"/>
      <c r="NPS275" s="460"/>
      <c r="NPT275" s="460"/>
      <c r="NPU275" s="460"/>
      <c r="NPV275" s="460"/>
      <c r="NPW275" s="460"/>
      <c r="NPX275" s="460"/>
      <c r="NPY275" s="460"/>
      <c r="NPZ275" s="460"/>
      <c r="NQA275" s="460"/>
      <c r="NQB275" s="460"/>
      <c r="NQC275" s="460"/>
      <c r="NQD275" s="460"/>
      <c r="NQE275" s="460"/>
      <c r="NQF275" s="460"/>
      <c r="NQG275" s="460"/>
      <c r="NQH275" s="460"/>
      <c r="NQI275" s="460"/>
      <c r="NQJ275" s="460"/>
      <c r="NQK275" s="460"/>
      <c r="NQL275" s="460"/>
      <c r="NQM275" s="460"/>
      <c r="NQN275" s="460"/>
      <c r="NQO275" s="460"/>
      <c r="NQP275" s="460"/>
      <c r="NQQ275" s="460"/>
      <c r="NQR275" s="460"/>
      <c r="NQS275" s="460"/>
      <c r="NQT275" s="460"/>
      <c r="NQU275" s="460"/>
      <c r="NQV275" s="460"/>
      <c r="NQW275" s="460"/>
      <c r="NQX275" s="460"/>
      <c r="NQY275" s="460"/>
      <c r="NQZ275" s="460"/>
      <c r="NRA275" s="460"/>
      <c r="NRB275" s="460"/>
      <c r="NRC275" s="460"/>
      <c r="NRD275" s="460"/>
      <c r="NRE275" s="460"/>
      <c r="NRF275" s="460"/>
      <c r="NRG275" s="460"/>
      <c r="NRH275" s="460"/>
      <c r="NRI275" s="460"/>
      <c r="NRJ275" s="460"/>
      <c r="NRK275" s="460"/>
      <c r="NRL275" s="460"/>
      <c r="NRM275" s="460"/>
      <c r="NRN275" s="460"/>
      <c r="NRO275" s="460"/>
      <c r="NRP275" s="460"/>
      <c r="NRQ275" s="460"/>
      <c r="NRR275" s="460"/>
      <c r="NRS275" s="460"/>
      <c r="NRT275" s="460"/>
      <c r="NRU275" s="460"/>
      <c r="NRV275" s="460"/>
      <c r="NRW275" s="460"/>
      <c r="NRX275" s="460"/>
      <c r="NRY275" s="460"/>
      <c r="NRZ275" s="460"/>
      <c r="NSA275" s="460"/>
      <c r="NSB275" s="460"/>
      <c r="NSC275" s="460"/>
      <c r="NSD275" s="460"/>
      <c r="NSE275" s="460"/>
      <c r="NSF275" s="460"/>
      <c r="NSG275" s="460"/>
      <c r="NSH275" s="460"/>
      <c r="NSI275" s="460"/>
      <c r="NSJ275" s="460"/>
      <c r="NSK275" s="460"/>
      <c r="NSL275" s="460"/>
      <c r="NSM275" s="460"/>
      <c r="NSN275" s="460"/>
      <c r="NSO275" s="460"/>
      <c r="NSP275" s="460"/>
      <c r="NSQ275" s="460"/>
      <c r="NSR275" s="460"/>
      <c r="NSS275" s="460"/>
      <c r="NST275" s="460"/>
      <c r="NSU275" s="460"/>
      <c r="NSV275" s="460"/>
      <c r="NSW275" s="460"/>
      <c r="NSX275" s="460"/>
      <c r="NSY275" s="460"/>
      <c r="NSZ275" s="460"/>
      <c r="NTA275" s="460"/>
      <c r="NTB275" s="460"/>
      <c r="NTC275" s="460"/>
      <c r="NTD275" s="460"/>
      <c r="NTE275" s="460"/>
      <c r="NTF275" s="460"/>
      <c r="NTG275" s="460"/>
      <c r="NTH275" s="460"/>
      <c r="NTI275" s="460"/>
      <c r="NTJ275" s="460"/>
      <c r="NTK275" s="460"/>
      <c r="NTL275" s="460"/>
      <c r="NTM275" s="460"/>
      <c r="NTN275" s="460"/>
      <c r="NTO275" s="460"/>
      <c r="NTP275" s="460"/>
      <c r="NTQ275" s="460"/>
      <c r="NTR275" s="460"/>
      <c r="NTS275" s="460"/>
      <c r="NTT275" s="460"/>
      <c r="NTU275" s="460"/>
      <c r="NTV275" s="460"/>
      <c r="NTW275" s="460"/>
      <c r="NTX275" s="460"/>
      <c r="NTY275" s="460"/>
      <c r="NTZ275" s="460"/>
      <c r="NUA275" s="460"/>
      <c r="NUB275" s="460"/>
      <c r="NUC275" s="460"/>
      <c r="NUD275" s="460"/>
      <c r="NUE275" s="460"/>
      <c r="NUF275" s="460"/>
      <c r="NUG275" s="460"/>
      <c r="NUH275" s="460"/>
      <c r="NUI275" s="460"/>
      <c r="NUJ275" s="460"/>
      <c r="NUK275" s="460"/>
      <c r="NUL275" s="460"/>
      <c r="NUM275" s="460"/>
      <c r="NUN275" s="460"/>
      <c r="NUO275" s="460"/>
      <c r="NUP275" s="460"/>
      <c r="NUQ275" s="460"/>
      <c r="NUR275" s="460"/>
      <c r="NUS275" s="460"/>
      <c r="NUT275" s="460"/>
      <c r="NUU275" s="460"/>
      <c r="NUV275" s="460"/>
      <c r="NUW275" s="460"/>
      <c r="NUX275" s="460"/>
      <c r="NUY275" s="460"/>
      <c r="NUZ275" s="460"/>
      <c r="NVA275" s="460"/>
      <c r="NVB275" s="460"/>
      <c r="NVC275" s="460"/>
      <c r="NVD275" s="460"/>
      <c r="NVE275" s="460"/>
      <c r="NVF275" s="460"/>
      <c r="NVG275" s="460"/>
      <c r="NVH275" s="460"/>
      <c r="NVI275" s="460"/>
      <c r="NVJ275" s="460"/>
      <c r="NVK275" s="460"/>
      <c r="NVL275" s="460"/>
      <c r="NVM275" s="460"/>
      <c r="NVN275" s="460"/>
      <c r="NVO275" s="460"/>
      <c r="NVP275" s="460"/>
      <c r="NVQ275" s="460"/>
      <c r="NVR275" s="460"/>
      <c r="NVS275" s="460"/>
      <c r="NVT275" s="460"/>
      <c r="NVU275" s="460"/>
      <c r="NVV275" s="460"/>
      <c r="NVW275" s="460"/>
      <c r="NVX275" s="460"/>
      <c r="NVY275" s="460"/>
      <c r="NVZ275" s="460"/>
      <c r="NWA275" s="460"/>
      <c r="NWB275" s="460"/>
      <c r="NWC275" s="460"/>
      <c r="NWD275" s="460"/>
      <c r="NWE275" s="460"/>
      <c r="NWF275" s="460"/>
      <c r="NWG275" s="460"/>
      <c r="NWH275" s="460"/>
      <c r="NWI275" s="460"/>
      <c r="NWJ275" s="460"/>
      <c r="NWK275" s="460"/>
      <c r="NWL275" s="460"/>
      <c r="NWM275" s="460"/>
      <c r="NWN275" s="460"/>
      <c r="NWO275" s="460"/>
      <c r="NWP275" s="460"/>
      <c r="NWQ275" s="460"/>
      <c r="NWR275" s="460"/>
      <c r="NWS275" s="460"/>
      <c r="NWT275" s="460"/>
      <c r="NWU275" s="460"/>
      <c r="NWV275" s="460"/>
      <c r="NWW275" s="460"/>
      <c r="NWX275" s="460"/>
      <c r="NWY275" s="460"/>
      <c r="NWZ275" s="460"/>
      <c r="NXA275" s="460"/>
      <c r="NXB275" s="460"/>
      <c r="NXC275" s="460"/>
      <c r="NXD275" s="460"/>
      <c r="NXE275" s="460"/>
      <c r="NXF275" s="460"/>
      <c r="NXG275" s="460"/>
      <c r="NXH275" s="460"/>
      <c r="NXI275" s="460"/>
      <c r="NXJ275" s="460"/>
      <c r="NXK275" s="460"/>
      <c r="NXL275" s="460"/>
      <c r="NXM275" s="460"/>
      <c r="NXN275" s="460"/>
      <c r="NXO275" s="460"/>
      <c r="NXP275" s="460"/>
      <c r="NXQ275" s="460"/>
      <c r="NXR275" s="460"/>
      <c r="NXS275" s="460"/>
      <c r="NXT275" s="460"/>
      <c r="NXU275" s="460"/>
      <c r="NXV275" s="460"/>
      <c r="NXW275" s="460"/>
      <c r="NXX275" s="460"/>
      <c r="NXY275" s="460"/>
      <c r="NXZ275" s="460"/>
      <c r="NYA275" s="460"/>
      <c r="NYB275" s="460"/>
      <c r="NYC275" s="460"/>
      <c r="NYD275" s="460"/>
      <c r="NYE275" s="460"/>
      <c r="NYF275" s="460"/>
      <c r="NYG275" s="460"/>
      <c r="NYH275" s="460"/>
      <c r="NYI275" s="460"/>
      <c r="NYJ275" s="460"/>
      <c r="NYK275" s="460"/>
      <c r="NYL275" s="460"/>
      <c r="NYM275" s="460"/>
      <c r="NYN275" s="460"/>
      <c r="NYO275" s="460"/>
      <c r="NYP275" s="460"/>
      <c r="NYQ275" s="460"/>
      <c r="NYR275" s="460"/>
      <c r="NYS275" s="460"/>
      <c r="NYT275" s="460"/>
      <c r="NYU275" s="460"/>
      <c r="NYV275" s="460"/>
      <c r="NYW275" s="460"/>
      <c r="NYX275" s="460"/>
      <c r="NYY275" s="460"/>
      <c r="NYZ275" s="460"/>
      <c r="NZA275" s="460"/>
      <c r="NZB275" s="460"/>
      <c r="NZC275" s="460"/>
      <c r="NZD275" s="460"/>
      <c r="NZE275" s="460"/>
      <c r="NZF275" s="460"/>
      <c r="NZG275" s="460"/>
      <c r="NZH275" s="460"/>
      <c r="NZI275" s="460"/>
      <c r="NZJ275" s="460"/>
      <c r="NZK275" s="460"/>
      <c r="NZL275" s="460"/>
      <c r="NZM275" s="460"/>
      <c r="NZN275" s="460"/>
      <c r="NZO275" s="460"/>
      <c r="NZP275" s="460"/>
      <c r="NZQ275" s="460"/>
      <c r="NZR275" s="460"/>
      <c r="NZS275" s="460"/>
      <c r="NZT275" s="460"/>
      <c r="NZU275" s="460"/>
      <c r="NZV275" s="460"/>
      <c r="NZW275" s="460"/>
      <c r="NZX275" s="460"/>
      <c r="NZY275" s="460"/>
      <c r="NZZ275" s="460"/>
      <c r="OAA275" s="460"/>
      <c r="OAB275" s="460"/>
      <c r="OAC275" s="460"/>
      <c r="OAD275" s="460"/>
      <c r="OAE275" s="460"/>
      <c r="OAF275" s="460"/>
      <c r="OAG275" s="460"/>
      <c r="OAH275" s="460"/>
      <c r="OAI275" s="460"/>
      <c r="OAJ275" s="460"/>
      <c r="OAK275" s="460"/>
      <c r="OAL275" s="460"/>
      <c r="OAM275" s="460"/>
      <c r="OAN275" s="460"/>
      <c r="OAO275" s="460"/>
      <c r="OAP275" s="460"/>
      <c r="OAQ275" s="460"/>
      <c r="OAR275" s="460"/>
      <c r="OAS275" s="460"/>
      <c r="OAT275" s="460"/>
      <c r="OAU275" s="460"/>
      <c r="OAV275" s="460"/>
      <c r="OAW275" s="460"/>
      <c r="OAX275" s="460"/>
      <c r="OAY275" s="460"/>
      <c r="OAZ275" s="460"/>
      <c r="OBA275" s="460"/>
      <c r="OBB275" s="460"/>
      <c r="OBC275" s="460"/>
      <c r="OBD275" s="460"/>
      <c r="OBE275" s="460"/>
      <c r="OBF275" s="460"/>
      <c r="OBG275" s="460"/>
      <c r="OBH275" s="460"/>
      <c r="OBI275" s="460"/>
      <c r="OBJ275" s="460"/>
      <c r="OBK275" s="460"/>
      <c r="OBL275" s="460"/>
      <c r="OBM275" s="460"/>
      <c r="OBN275" s="460"/>
      <c r="OBO275" s="460"/>
      <c r="OBP275" s="460"/>
      <c r="OBQ275" s="460"/>
      <c r="OBR275" s="460"/>
      <c r="OBS275" s="460"/>
      <c r="OBT275" s="460"/>
      <c r="OBU275" s="460"/>
      <c r="OBV275" s="460"/>
      <c r="OBW275" s="460"/>
      <c r="OBX275" s="460"/>
      <c r="OBY275" s="460"/>
      <c r="OBZ275" s="460"/>
      <c r="OCA275" s="460"/>
      <c r="OCB275" s="460"/>
      <c r="OCC275" s="460"/>
      <c r="OCD275" s="460"/>
      <c r="OCE275" s="460"/>
      <c r="OCF275" s="460"/>
      <c r="OCG275" s="460"/>
      <c r="OCH275" s="460"/>
      <c r="OCI275" s="460"/>
      <c r="OCJ275" s="460"/>
      <c r="OCK275" s="460"/>
      <c r="OCL275" s="460"/>
      <c r="OCM275" s="460"/>
      <c r="OCN275" s="460"/>
      <c r="OCO275" s="460"/>
      <c r="OCP275" s="460"/>
      <c r="OCQ275" s="460"/>
      <c r="OCR275" s="460"/>
      <c r="OCS275" s="460"/>
      <c r="OCT275" s="460"/>
      <c r="OCU275" s="460"/>
      <c r="OCV275" s="460"/>
      <c r="OCW275" s="460"/>
      <c r="OCX275" s="460"/>
      <c r="OCY275" s="460"/>
      <c r="OCZ275" s="460"/>
      <c r="ODA275" s="460"/>
      <c r="ODB275" s="460"/>
      <c r="ODC275" s="460"/>
      <c r="ODD275" s="460"/>
      <c r="ODE275" s="460"/>
      <c r="ODF275" s="460"/>
      <c r="ODG275" s="460"/>
      <c r="ODH275" s="460"/>
      <c r="ODI275" s="460"/>
      <c r="ODJ275" s="460"/>
      <c r="ODK275" s="460"/>
      <c r="ODL275" s="460"/>
      <c r="ODM275" s="460"/>
      <c r="ODN275" s="460"/>
      <c r="ODO275" s="460"/>
      <c r="ODP275" s="460"/>
      <c r="ODQ275" s="460"/>
      <c r="ODR275" s="460"/>
      <c r="ODS275" s="460"/>
      <c r="ODT275" s="460"/>
      <c r="ODU275" s="460"/>
      <c r="ODV275" s="460"/>
      <c r="ODW275" s="460"/>
      <c r="ODX275" s="460"/>
      <c r="ODY275" s="460"/>
      <c r="ODZ275" s="460"/>
      <c r="OEA275" s="460"/>
      <c r="OEB275" s="460"/>
      <c r="OEC275" s="460"/>
      <c r="OED275" s="460"/>
      <c r="OEE275" s="460"/>
      <c r="OEF275" s="460"/>
      <c r="OEG275" s="460"/>
      <c r="OEH275" s="460"/>
      <c r="OEI275" s="460"/>
      <c r="OEJ275" s="460"/>
      <c r="OEK275" s="460"/>
      <c r="OEL275" s="460"/>
      <c r="OEM275" s="460"/>
      <c r="OEN275" s="460"/>
      <c r="OEO275" s="460"/>
      <c r="OEP275" s="460"/>
      <c r="OEQ275" s="460"/>
      <c r="OER275" s="460"/>
      <c r="OES275" s="460"/>
      <c r="OET275" s="460"/>
      <c r="OEU275" s="460"/>
      <c r="OEV275" s="460"/>
      <c r="OEW275" s="460"/>
      <c r="OEX275" s="460"/>
      <c r="OEY275" s="460"/>
      <c r="OEZ275" s="460"/>
      <c r="OFA275" s="460"/>
      <c r="OFB275" s="460"/>
      <c r="OFC275" s="460"/>
      <c r="OFD275" s="460"/>
      <c r="OFE275" s="460"/>
      <c r="OFF275" s="460"/>
      <c r="OFG275" s="460"/>
      <c r="OFH275" s="460"/>
      <c r="OFI275" s="460"/>
      <c r="OFJ275" s="460"/>
      <c r="OFK275" s="460"/>
      <c r="OFL275" s="460"/>
      <c r="OFM275" s="460"/>
      <c r="OFN275" s="460"/>
      <c r="OFO275" s="460"/>
      <c r="OFP275" s="460"/>
      <c r="OFQ275" s="460"/>
      <c r="OFR275" s="460"/>
      <c r="OFS275" s="460"/>
      <c r="OFT275" s="460"/>
      <c r="OFU275" s="460"/>
      <c r="OFV275" s="460"/>
      <c r="OFW275" s="460"/>
      <c r="OFX275" s="460"/>
      <c r="OFY275" s="460"/>
      <c r="OFZ275" s="460"/>
      <c r="OGA275" s="460"/>
      <c r="OGB275" s="460"/>
      <c r="OGC275" s="460"/>
      <c r="OGD275" s="460"/>
      <c r="OGE275" s="460"/>
      <c r="OGF275" s="460"/>
      <c r="OGG275" s="460"/>
      <c r="OGH275" s="460"/>
      <c r="OGI275" s="460"/>
      <c r="OGJ275" s="460"/>
      <c r="OGK275" s="460"/>
      <c r="OGL275" s="460"/>
      <c r="OGM275" s="460"/>
      <c r="OGN275" s="460"/>
      <c r="OGO275" s="460"/>
      <c r="OGP275" s="460"/>
      <c r="OGQ275" s="460"/>
      <c r="OGR275" s="460"/>
      <c r="OGS275" s="460"/>
      <c r="OGT275" s="460"/>
      <c r="OGU275" s="460"/>
      <c r="OGV275" s="460"/>
      <c r="OGW275" s="460"/>
      <c r="OGX275" s="460"/>
      <c r="OGY275" s="460"/>
      <c r="OGZ275" s="460"/>
      <c r="OHA275" s="460"/>
      <c r="OHB275" s="460"/>
      <c r="OHC275" s="460"/>
      <c r="OHD275" s="460"/>
      <c r="OHE275" s="460"/>
      <c r="OHF275" s="460"/>
      <c r="OHG275" s="460"/>
      <c r="OHH275" s="460"/>
      <c r="OHI275" s="460"/>
      <c r="OHJ275" s="460"/>
      <c r="OHK275" s="460"/>
      <c r="OHL275" s="460"/>
      <c r="OHM275" s="460"/>
      <c r="OHN275" s="460"/>
      <c r="OHO275" s="460"/>
      <c r="OHP275" s="460"/>
      <c r="OHQ275" s="460"/>
      <c r="OHR275" s="460"/>
      <c r="OHS275" s="460"/>
      <c r="OHT275" s="460"/>
      <c r="OHU275" s="460"/>
      <c r="OHV275" s="460"/>
      <c r="OHW275" s="460"/>
      <c r="OHX275" s="460"/>
      <c r="OHY275" s="460"/>
      <c r="OHZ275" s="460"/>
      <c r="OIA275" s="460"/>
      <c r="OIB275" s="460"/>
      <c r="OIC275" s="460"/>
      <c r="OID275" s="460"/>
      <c r="OIE275" s="460"/>
      <c r="OIF275" s="460"/>
      <c r="OIG275" s="460"/>
      <c r="OIH275" s="460"/>
      <c r="OII275" s="460"/>
      <c r="OIJ275" s="460"/>
      <c r="OIK275" s="460"/>
      <c r="OIL275" s="460"/>
      <c r="OIM275" s="460"/>
      <c r="OIN275" s="460"/>
      <c r="OIO275" s="460"/>
      <c r="OIP275" s="460"/>
      <c r="OIQ275" s="460"/>
      <c r="OIR275" s="460"/>
      <c r="OIS275" s="460"/>
      <c r="OIT275" s="460"/>
      <c r="OIU275" s="460"/>
      <c r="OIV275" s="460"/>
      <c r="OIW275" s="460"/>
      <c r="OIX275" s="460"/>
      <c r="OIY275" s="460"/>
      <c r="OIZ275" s="460"/>
      <c r="OJA275" s="460"/>
      <c r="OJB275" s="460"/>
      <c r="OJC275" s="460"/>
      <c r="OJD275" s="460"/>
      <c r="OJE275" s="460"/>
      <c r="OJF275" s="460"/>
      <c r="OJG275" s="460"/>
      <c r="OJH275" s="460"/>
      <c r="OJI275" s="460"/>
      <c r="OJJ275" s="460"/>
      <c r="OJK275" s="460"/>
      <c r="OJL275" s="460"/>
      <c r="OJM275" s="460"/>
      <c r="OJN275" s="460"/>
      <c r="OJO275" s="460"/>
      <c r="OJP275" s="460"/>
      <c r="OJQ275" s="460"/>
      <c r="OJR275" s="460"/>
      <c r="OJS275" s="460"/>
      <c r="OJT275" s="460"/>
      <c r="OJU275" s="460"/>
      <c r="OJV275" s="460"/>
      <c r="OJW275" s="460"/>
      <c r="OJX275" s="460"/>
      <c r="OJY275" s="460"/>
      <c r="OJZ275" s="460"/>
      <c r="OKA275" s="460"/>
      <c r="OKB275" s="460"/>
      <c r="OKC275" s="460"/>
      <c r="OKD275" s="460"/>
      <c r="OKE275" s="460"/>
      <c r="OKF275" s="460"/>
      <c r="OKG275" s="460"/>
      <c r="OKH275" s="460"/>
      <c r="OKI275" s="460"/>
      <c r="OKJ275" s="460"/>
      <c r="OKK275" s="460"/>
      <c r="OKL275" s="460"/>
      <c r="OKM275" s="460"/>
      <c r="OKN275" s="460"/>
      <c r="OKO275" s="460"/>
      <c r="OKP275" s="460"/>
      <c r="OKQ275" s="460"/>
      <c r="OKR275" s="460"/>
      <c r="OKS275" s="460"/>
      <c r="OKT275" s="460"/>
      <c r="OKU275" s="460"/>
      <c r="OKV275" s="460"/>
      <c r="OKW275" s="460"/>
      <c r="OKX275" s="460"/>
      <c r="OKY275" s="460"/>
      <c r="OKZ275" s="460"/>
      <c r="OLA275" s="460"/>
      <c r="OLB275" s="460"/>
      <c r="OLC275" s="460"/>
      <c r="OLD275" s="460"/>
      <c r="OLE275" s="460"/>
      <c r="OLF275" s="460"/>
      <c r="OLG275" s="460"/>
      <c r="OLH275" s="460"/>
      <c r="OLI275" s="460"/>
      <c r="OLJ275" s="460"/>
      <c r="OLK275" s="460"/>
      <c r="OLL275" s="460"/>
      <c r="OLM275" s="460"/>
      <c r="OLN275" s="460"/>
      <c r="OLO275" s="460"/>
      <c r="OLP275" s="460"/>
      <c r="OLQ275" s="460"/>
      <c r="OLR275" s="460"/>
      <c r="OLS275" s="460"/>
      <c r="OLT275" s="460"/>
      <c r="OLU275" s="460"/>
      <c r="OLV275" s="460"/>
      <c r="OLW275" s="460"/>
      <c r="OLX275" s="460"/>
      <c r="OLY275" s="460"/>
      <c r="OLZ275" s="460"/>
      <c r="OMA275" s="460"/>
      <c r="OMB275" s="460"/>
      <c r="OMC275" s="460"/>
      <c r="OMD275" s="460"/>
      <c r="OME275" s="460"/>
      <c r="OMF275" s="460"/>
      <c r="OMG275" s="460"/>
      <c r="OMH275" s="460"/>
      <c r="OMI275" s="460"/>
      <c r="OMJ275" s="460"/>
      <c r="OMK275" s="460"/>
      <c r="OML275" s="460"/>
      <c r="OMM275" s="460"/>
      <c r="OMN275" s="460"/>
      <c r="OMO275" s="460"/>
      <c r="OMP275" s="460"/>
      <c r="OMQ275" s="460"/>
      <c r="OMR275" s="460"/>
      <c r="OMS275" s="460"/>
      <c r="OMT275" s="460"/>
      <c r="OMU275" s="460"/>
      <c r="OMV275" s="460"/>
      <c r="OMW275" s="460"/>
      <c r="OMX275" s="460"/>
      <c r="OMY275" s="460"/>
      <c r="OMZ275" s="460"/>
      <c r="ONA275" s="460"/>
      <c r="ONB275" s="460"/>
      <c r="ONC275" s="460"/>
      <c r="OND275" s="460"/>
      <c r="ONE275" s="460"/>
      <c r="ONF275" s="460"/>
      <c r="ONG275" s="460"/>
      <c r="ONH275" s="460"/>
      <c r="ONI275" s="460"/>
      <c r="ONJ275" s="460"/>
      <c r="ONK275" s="460"/>
      <c r="ONL275" s="460"/>
      <c r="ONM275" s="460"/>
      <c r="ONN275" s="460"/>
      <c r="ONO275" s="460"/>
      <c r="ONP275" s="460"/>
      <c r="ONQ275" s="460"/>
      <c r="ONR275" s="460"/>
      <c r="ONS275" s="460"/>
      <c r="ONT275" s="460"/>
      <c r="ONU275" s="460"/>
      <c r="ONV275" s="460"/>
      <c r="ONW275" s="460"/>
      <c r="ONX275" s="460"/>
      <c r="ONY275" s="460"/>
      <c r="ONZ275" s="460"/>
      <c r="OOA275" s="460"/>
      <c r="OOB275" s="460"/>
      <c r="OOC275" s="460"/>
      <c r="OOD275" s="460"/>
      <c r="OOE275" s="460"/>
      <c r="OOF275" s="460"/>
      <c r="OOG275" s="460"/>
      <c r="OOH275" s="460"/>
      <c r="OOI275" s="460"/>
      <c r="OOJ275" s="460"/>
      <c r="OOK275" s="460"/>
      <c r="OOL275" s="460"/>
      <c r="OOM275" s="460"/>
      <c r="OON275" s="460"/>
      <c r="OOO275" s="460"/>
      <c r="OOP275" s="460"/>
      <c r="OOQ275" s="460"/>
      <c r="OOR275" s="460"/>
      <c r="OOS275" s="460"/>
      <c r="OOT275" s="460"/>
      <c r="OOU275" s="460"/>
      <c r="OOV275" s="460"/>
      <c r="OOW275" s="460"/>
      <c r="OOX275" s="460"/>
      <c r="OOY275" s="460"/>
      <c r="OOZ275" s="460"/>
      <c r="OPA275" s="460"/>
      <c r="OPB275" s="460"/>
      <c r="OPC275" s="460"/>
      <c r="OPD275" s="460"/>
      <c r="OPE275" s="460"/>
      <c r="OPF275" s="460"/>
      <c r="OPG275" s="460"/>
      <c r="OPH275" s="460"/>
      <c r="OPI275" s="460"/>
      <c r="OPJ275" s="460"/>
      <c r="OPK275" s="460"/>
      <c r="OPL275" s="460"/>
      <c r="OPM275" s="460"/>
      <c r="OPN275" s="460"/>
      <c r="OPO275" s="460"/>
      <c r="OPP275" s="460"/>
      <c r="OPQ275" s="460"/>
      <c r="OPR275" s="460"/>
      <c r="OPS275" s="460"/>
      <c r="OPT275" s="460"/>
      <c r="OPU275" s="460"/>
      <c r="OPV275" s="460"/>
      <c r="OPW275" s="460"/>
      <c r="OPX275" s="460"/>
      <c r="OPY275" s="460"/>
      <c r="OPZ275" s="460"/>
      <c r="OQA275" s="460"/>
      <c r="OQB275" s="460"/>
      <c r="OQC275" s="460"/>
      <c r="OQD275" s="460"/>
      <c r="OQE275" s="460"/>
      <c r="OQF275" s="460"/>
      <c r="OQG275" s="460"/>
      <c r="OQH275" s="460"/>
      <c r="OQI275" s="460"/>
      <c r="OQJ275" s="460"/>
      <c r="OQK275" s="460"/>
      <c r="OQL275" s="460"/>
      <c r="OQM275" s="460"/>
      <c r="OQN275" s="460"/>
      <c r="OQO275" s="460"/>
      <c r="OQP275" s="460"/>
      <c r="OQQ275" s="460"/>
      <c r="OQR275" s="460"/>
      <c r="OQS275" s="460"/>
      <c r="OQT275" s="460"/>
      <c r="OQU275" s="460"/>
      <c r="OQV275" s="460"/>
      <c r="OQW275" s="460"/>
      <c r="OQX275" s="460"/>
      <c r="OQY275" s="460"/>
      <c r="OQZ275" s="460"/>
      <c r="ORA275" s="460"/>
      <c r="ORB275" s="460"/>
      <c r="ORC275" s="460"/>
      <c r="ORD275" s="460"/>
      <c r="ORE275" s="460"/>
      <c r="ORF275" s="460"/>
      <c r="ORG275" s="460"/>
      <c r="ORH275" s="460"/>
      <c r="ORI275" s="460"/>
      <c r="ORJ275" s="460"/>
      <c r="ORK275" s="460"/>
      <c r="ORL275" s="460"/>
      <c r="ORM275" s="460"/>
      <c r="ORN275" s="460"/>
      <c r="ORO275" s="460"/>
      <c r="ORP275" s="460"/>
      <c r="ORQ275" s="460"/>
      <c r="ORR275" s="460"/>
      <c r="ORS275" s="460"/>
      <c r="ORT275" s="460"/>
      <c r="ORU275" s="460"/>
      <c r="ORV275" s="460"/>
      <c r="ORW275" s="460"/>
      <c r="ORX275" s="460"/>
      <c r="ORY275" s="460"/>
      <c r="ORZ275" s="460"/>
      <c r="OSA275" s="460"/>
      <c r="OSB275" s="460"/>
      <c r="OSC275" s="460"/>
      <c r="OSD275" s="460"/>
      <c r="OSE275" s="460"/>
      <c r="OSF275" s="460"/>
      <c r="OSG275" s="460"/>
      <c r="OSH275" s="460"/>
      <c r="OSI275" s="460"/>
      <c r="OSJ275" s="460"/>
      <c r="OSK275" s="460"/>
      <c r="OSL275" s="460"/>
      <c r="OSM275" s="460"/>
      <c r="OSN275" s="460"/>
      <c r="OSO275" s="460"/>
      <c r="OSP275" s="460"/>
      <c r="OSQ275" s="460"/>
      <c r="OSR275" s="460"/>
      <c r="OSS275" s="460"/>
      <c r="OST275" s="460"/>
      <c r="OSU275" s="460"/>
      <c r="OSV275" s="460"/>
      <c r="OSW275" s="460"/>
      <c r="OSX275" s="460"/>
      <c r="OSY275" s="460"/>
      <c r="OSZ275" s="460"/>
      <c r="OTA275" s="460"/>
      <c r="OTB275" s="460"/>
      <c r="OTC275" s="460"/>
      <c r="OTD275" s="460"/>
      <c r="OTE275" s="460"/>
      <c r="OTF275" s="460"/>
      <c r="OTG275" s="460"/>
      <c r="OTH275" s="460"/>
      <c r="OTI275" s="460"/>
      <c r="OTJ275" s="460"/>
      <c r="OTK275" s="460"/>
      <c r="OTL275" s="460"/>
      <c r="OTM275" s="460"/>
      <c r="OTN275" s="460"/>
      <c r="OTO275" s="460"/>
      <c r="OTP275" s="460"/>
      <c r="OTQ275" s="460"/>
      <c r="OTR275" s="460"/>
      <c r="OTS275" s="460"/>
      <c r="OTT275" s="460"/>
      <c r="OTU275" s="460"/>
      <c r="OTV275" s="460"/>
      <c r="OTW275" s="460"/>
      <c r="OTX275" s="460"/>
      <c r="OTY275" s="460"/>
      <c r="OTZ275" s="460"/>
      <c r="OUA275" s="460"/>
      <c r="OUB275" s="460"/>
      <c r="OUC275" s="460"/>
      <c r="OUD275" s="460"/>
      <c r="OUE275" s="460"/>
      <c r="OUF275" s="460"/>
      <c r="OUG275" s="460"/>
      <c r="OUH275" s="460"/>
      <c r="OUI275" s="460"/>
      <c r="OUJ275" s="460"/>
      <c r="OUK275" s="460"/>
      <c r="OUL275" s="460"/>
      <c r="OUM275" s="460"/>
      <c r="OUN275" s="460"/>
      <c r="OUO275" s="460"/>
      <c r="OUP275" s="460"/>
      <c r="OUQ275" s="460"/>
      <c r="OUR275" s="460"/>
      <c r="OUS275" s="460"/>
      <c r="OUT275" s="460"/>
      <c r="OUU275" s="460"/>
      <c r="OUV275" s="460"/>
      <c r="OUW275" s="460"/>
      <c r="OUX275" s="460"/>
      <c r="OUY275" s="460"/>
      <c r="OUZ275" s="460"/>
      <c r="OVA275" s="460"/>
      <c r="OVB275" s="460"/>
      <c r="OVC275" s="460"/>
      <c r="OVD275" s="460"/>
      <c r="OVE275" s="460"/>
      <c r="OVF275" s="460"/>
      <c r="OVG275" s="460"/>
      <c r="OVH275" s="460"/>
      <c r="OVI275" s="460"/>
      <c r="OVJ275" s="460"/>
      <c r="OVK275" s="460"/>
      <c r="OVL275" s="460"/>
      <c r="OVM275" s="460"/>
      <c r="OVN275" s="460"/>
      <c r="OVO275" s="460"/>
      <c r="OVP275" s="460"/>
      <c r="OVQ275" s="460"/>
      <c r="OVR275" s="460"/>
      <c r="OVS275" s="460"/>
      <c r="OVT275" s="460"/>
      <c r="OVU275" s="460"/>
      <c r="OVV275" s="460"/>
      <c r="OVW275" s="460"/>
      <c r="OVX275" s="460"/>
      <c r="OVY275" s="460"/>
      <c r="OVZ275" s="460"/>
      <c r="OWA275" s="460"/>
      <c r="OWB275" s="460"/>
      <c r="OWC275" s="460"/>
      <c r="OWD275" s="460"/>
      <c r="OWE275" s="460"/>
      <c r="OWF275" s="460"/>
      <c r="OWG275" s="460"/>
      <c r="OWH275" s="460"/>
      <c r="OWI275" s="460"/>
      <c r="OWJ275" s="460"/>
      <c r="OWK275" s="460"/>
      <c r="OWL275" s="460"/>
      <c r="OWM275" s="460"/>
      <c r="OWN275" s="460"/>
      <c r="OWO275" s="460"/>
      <c r="OWP275" s="460"/>
      <c r="OWQ275" s="460"/>
      <c r="OWR275" s="460"/>
      <c r="OWS275" s="460"/>
      <c r="OWT275" s="460"/>
      <c r="OWU275" s="460"/>
      <c r="OWV275" s="460"/>
      <c r="OWW275" s="460"/>
      <c r="OWX275" s="460"/>
      <c r="OWY275" s="460"/>
      <c r="OWZ275" s="460"/>
      <c r="OXA275" s="460"/>
      <c r="OXB275" s="460"/>
      <c r="OXC275" s="460"/>
      <c r="OXD275" s="460"/>
      <c r="OXE275" s="460"/>
      <c r="OXF275" s="460"/>
      <c r="OXG275" s="460"/>
      <c r="OXH275" s="460"/>
      <c r="OXI275" s="460"/>
      <c r="OXJ275" s="460"/>
      <c r="OXK275" s="460"/>
      <c r="OXL275" s="460"/>
      <c r="OXM275" s="460"/>
      <c r="OXN275" s="460"/>
      <c r="OXO275" s="460"/>
      <c r="OXP275" s="460"/>
      <c r="OXQ275" s="460"/>
      <c r="OXR275" s="460"/>
      <c r="OXS275" s="460"/>
      <c r="OXT275" s="460"/>
      <c r="OXU275" s="460"/>
      <c r="OXV275" s="460"/>
      <c r="OXW275" s="460"/>
      <c r="OXX275" s="460"/>
      <c r="OXY275" s="460"/>
      <c r="OXZ275" s="460"/>
      <c r="OYA275" s="460"/>
      <c r="OYB275" s="460"/>
      <c r="OYC275" s="460"/>
      <c r="OYD275" s="460"/>
      <c r="OYE275" s="460"/>
      <c r="OYF275" s="460"/>
      <c r="OYG275" s="460"/>
      <c r="OYH275" s="460"/>
      <c r="OYI275" s="460"/>
      <c r="OYJ275" s="460"/>
      <c r="OYK275" s="460"/>
      <c r="OYL275" s="460"/>
      <c r="OYM275" s="460"/>
      <c r="OYN275" s="460"/>
      <c r="OYO275" s="460"/>
      <c r="OYP275" s="460"/>
      <c r="OYQ275" s="460"/>
      <c r="OYR275" s="460"/>
      <c r="OYS275" s="460"/>
      <c r="OYT275" s="460"/>
      <c r="OYU275" s="460"/>
      <c r="OYV275" s="460"/>
      <c r="OYW275" s="460"/>
      <c r="OYX275" s="460"/>
      <c r="OYY275" s="460"/>
      <c r="OYZ275" s="460"/>
      <c r="OZA275" s="460"/>
      <c r="OZB275" s="460"/>
      <c r="OZC275" s="460"/>
      <c r="OZD275" s="460"/>
      <c r="OZE275" s="460"/>
      <c r="OZF275" s="460"/>
      <c r="OZG275" s="460"/>
      <c r="OZH275" s="460"/>
      <c r="OZI275" s="460"/>
      <c r="OZJ275" s="460"/>
      <c r="OZK275" s="460"/>
      <c r="OZL275" s="460"/>
      <c r="OZM275" s="460"/>
      <c r="OZN275" s="460"/>
      <c r="OZO275" s="460"/>
      <c r="OZP275" s="460"/>
      <c r="OZQ275" s="460"/>
      <c r="OZR275" s="460"/>
      <c r="OZS275" s="460"/>
      <c r="OZT275" s="460"/>
      <c r="OZU275" s="460"/>
      <c r="OZV275" s="460"/>
      <c r="OZW275" s="460"/>
      <c r="OZX275" s="460"/>
      <c r="OZY275" s="460"/>
      <c r="OZZ275" s="460"/>
      <c r="PAA275" s="460"/>
      <c r="PAB275" s="460"/>
      <c r="PAC275" s="460"/>
      <c r="PAD275" s="460"/>
      <c r="PAE275" s="460"/>
      <c r="PAF275" s="460"/>
      <c r="PAG275" s="460"/>
      <c r="PAH275" s="460"/>
      <c r="PAI275" s="460"/>
      <c r="PAJ275" s="460"/>
      <c r="PAK275" s="460"/>
      <c r="PAL275" s="460"/>
      <c r="PAM275" s="460"/>
      <c r="PAN275" s="460"/>
      <c r="PAO275" s="460"/>
      <c r="PAP275" s="460"/>
      <c r="PAQ275" s="460"/>
      <c r="PAR275" s="460"/>
      <c r="PAS275" s="460"/>
      <c r="PAT275" s="460"/>
      <c r="PAU275" s="460"/>
      <c r="PAV275" s="460"/>
      <c r="PAW275" s="460"/>
      <c r="PAX275" s="460"/>
      <c r="PAY275" s="460"/>
      <c r="PAZ275" s="460"/>
      <c r="PBA275" s="460"/>
      <c r="PBB275" s="460"/>
      <c r="PBC275" s="460"/>
      <c r="PBD275" s="460"/>
      <c r="PBE275" s="460"/>
      <c r="PBF275" s="460"/>
      <c r="PBG275" s="460"/>
      <c r="PBH275" s="460"/>
      <c r="PBI275" s="460"/>
      <c r="PBJ275" s="460"/>
      <c r="PBK275" s="460"/>
      <c r="PBL275" s="460"/>
      <c r="PBM275" s="460"/>
      <c r="PBN275" s="460"/>
      <c r="PBO275" s="460"/>
      <c r="PBP275" s="460"/>
      <c r="PBQ275" s="460"/>
      <c r="PBR275" s="460"/>
      <c r="PBS275" s="460"/>
      <c r="PBT275" s="460"/>
      <c r="PBU275" s="460"/>
      <c r="PBV275" s="460"/>
      <c r="PBW275" s="460"/>
      <c r="PBX275" s="460"/>
      <c r="PBY275" s="460"/>
      <c r="PBZ275" s="460"/>
      <c r="PCA275" s="460"/>
      <c r="PCB275" s="460"/>
      <c r="PCC275" s="460"/>
      <c r="PCD275" s="460"/>
      <c r="PCE275" s="460"/>
      <c r="PCF275" s="460"/>
      <c r="PCG275" s="460"/>
      <c r="PCH275" s="460"/>
      <c r="PCI275" s="460"/>
      <c r="PCJ275" s="460"/>
      <c r="PCK275" s="460"/>
      <c r="PCL275" s="460"/>
      <c r="PCM275" s="460"/>
      <c r="PCN275" s="460"/>
      <c r="PCO275" s="460"/>
      <c r="PCP275" s="460"/>
      <c r="PCQ275" s="460"/>
      <c r="PCR275" s="460"/>
      <c r="PCS275" s="460"/>
      <c r="PCT275" s="460"/>
      <c r="PCU275" s="460"/>
      <c r="PCV275" s="460"/>
      <c r="PCW275" s="460"/>
      <c r="PCX275" s="460"/>
      <c r="PCY275" s="460"/>
      <c r="PCZ275" s="460"/>
      <c r="PDA275" s="460"/>
      <c r="PDB275" s="460"/>
      <c r="PDC275" s="460"/>
      <c r="PDD275" s="460"/>
      <c r="PDE275" s="460"/>
      <c r="PDF275" s="460"/>
      <c r="PDG275" s="460"/>
      <c r="PDH275" s="460"/>
      <c r="PDI275" s="460"/>
      <c r="PDJ275" s="460"/>
      <c r="PDK275" s="460"/>
      <c r="PDL275" s="460"/>
      <c r="PDM275" s="460"/>
      <c r="PDN275" s="460"/>
      <c r="PDO275" s="460"/>
      <c r="PDP275" s="460"/>
      <c r="PDQ275" s="460"/>
      <c r="PDR275" s="460"/>
      <c r="PDS275" s="460"/>
      <c r="PDT275" s="460"/>
      <c r="PDU275" s="460"/>
      <c r="PDV275" s="460"/>
      <c r="PDW275" s="460"/>
      <c r="PDX275" s="460"/>
      <c r="PDY275" s="460"/>
      <c r="PDZ275" s="460"/>
      <c r="PEA275" s="460"/>
      <c r="PEB275" s="460"/>
      <c r="PEC275" s="460"/>
      <c r="PED275" s="460"/>
      <c r="PEE275" s="460"/>
      <c r="PEF275" s="460"/>
      <c r="PEG275" s="460"/>
      <c r="PEH275" s="460"/>
      <c r="PEI275" s="460"/>
      <c r="PEJ275" s="460"/>
      <c r="PEK275" s="460"/>
      <c r="PEL275" s="460"/>
      <c r="PEM275" s="460"/>
      <c r="PEN275" s="460"/>
      <c r="PEO275" s="460"/>
      <c r="PEP275" s="460"/>
      <c r="PEQ275" s="460"/>
      <c r="PER275" s="460"/>
      <c r="PES275" s="460"/>
      <c r="PET275" s="460"/>
      <c r="PEU275" s="460"/>
      <c r="PEV275" s="460"/>
      <c r="PEW275" s="460"/>
      <c r="PEX275" s="460"/>
      <c r="PEY275" s="460"/>
      <c r="PEZ275" s="460"/>
      <c r="PFA275" s="460"/>
      <c r="PFB275" s="460"/>
      <c r="PFC275" s="460"/>
      <c r="PFD275" s="460"/>
      <c r="PFE275" s="460"/>
      <c r="PFF275" s="460"/>
      <c r="PFG275" s="460"/>
      <c r="PFH275" s="460"/>
      <c r="PFI275" s="460"/>
      <c r="PFJ275" s="460"/>
      <c r="PFK275" s="460"/>
      <c r="PFL275" s="460"/>
      <c r="PFM275" s="460"/>
      <c r="PFN275" s="460"/>
      <c r="PFO275" s="460"/>
      <c r="PFP275" s="460"/>
      <c r="PFQ275" s="460"/>
      <c r="PFR275" s="460"/>
      <c r="PFS275" s="460"/>
      <c r="PFT275" s="460"/>
      <c r="PFU275" s="460"/>
      <c r="PFV275" s="460"/>
      <c r="PFW275" s="460"/>
      <c r="PFX275" s="460"/>
      <c r="PFY275" s="460"/>
      <c r="PFZ275" s="460"/>
      <c r="PGA275" s="460"/>
      <c r="PGB275" s="460"/>
      <c r="PGC275" s="460"/>
      <c r="PGD275" s="460"/>
      <c r="PGE275" s="460"/>
      <c r="PGF275" s="460"/>
      <c r="PGG275" s="460"/>
      <c r="PGH275" s="460"/>
      <c r="PGI275" s="460"/>
      <c r="PGJ275" s="460"/>
      <c r="PGK275" s="460"/>
      <c r="PGL275" s="460"/>
      <c r="PGM275" s="460"/>
      <c r="PGN275" s="460"/>
      <c r="PGO275" s="460"/>
      <c r="PGP275" s="460"/>
      <c r="PGQ275" s="460"/>
      <c r="PGR275" s="460"/>
      <c r="PGS275" s="460"/>
      <c r="PGT275" s="460"/>
      <c r="PGU275" s="460"/>
      <c r="PGV275" s="460"/>
      <c r="PGW275" s="460"/>
      <c r="PGX275" s="460"/>
      <c r="PGY275" s="460"/>
      <c r="PGZ275" s="460"/>
      <c r="PHA275" s="460"/>
      <c r="PHB275" s="460"/>
      <c r="PHC275" s="460"/>
      <c r="PHD275" s="460"/>
      <c r="PHE275" s="460"/>
      <c r="PHF275" s="460"/>
      <c r="PHG275" s="460"/>
      <c r="PHH275" s="460"/>
      <c r="PHI275" s="460"/>
      <c r="PHJ275" s="460"/>
      <c r="PHK275" s="460"/>
      <c r="PHL275" s="460"/>
      <c r="PHM275" s="460"/>
      <c r="PHN275" s="460"/>
      <c r="PHO275" s="460"/>
      <c r="PHP275" s="460"/>
      <c r="PHQ275" s="460"/>
      <c r="PHR275" s="460"/>
      <c r="PHS275" s="460"/>
      <c r="PHT275" s="460"/>
      <c r="PHU275" s="460"/>
      <c r="PHV275" s="460"/>
      <c r="PHW275" s="460"/>
      <c r="PHX275" s="460"/>
      <c r="PHY275" s="460"/>
      <c r="PHZ275" s="460"/>
      <c r="PIA275" s="460"/>
      <c r="PIB275" s="460"/>
      <c r="PIC275" s="460"/>
      <c r="PID275" s="460"/>
      <c r="PIE275" s="460"/>
      <c r="PIF275" s="460"/>
      <c r="PIG275" s="460"/>
      <c r="PIH275" s="460"/>
      <c r="PII275" s="460"/>
      <c r="PIJ275" s="460"/>
      <c r="PIK275" s="460"/>
      <c r="PIL275" s="460"/>
      <c r="PIM275" s="460"/>
      <c r="PIN275" s="460"/>
      <c r="PIO275" s="460"/>
      <c r="PIP275" s="460"/>
      <c r="PIQ275" s="460"/>
      <c r="PIR275" s="460"/>
      <c r="PIS275" s="460"/>
      <c r="PIT275" s="460"/>
      <c r="PIU275" s="460"/>
      <c r="PIV275" s="460"/>
      <c r="PIW275" s="460"/>
      <c r="PIX275" s="460"/>
      <c r="PIY275" s="460"/>
      <c r="PIZ275" s="460"/>
      <c r="PJA275" s="460"/>
      <c r="PJB275" s="460"/>
      <c r="PJC275" s="460"/>
      <c r="PJD275" s="460"/>
      <c r="PJE275" s="460"/>
      <c r="PJF275" s="460"/>
      <c r="PJG275" s="460"/>
      <c r="PJH275" s="460"/>
      <c r="PJI275" s="460"/>
      <c r="PJJ275" s="460"/>
      <c r="PJK275" s="460"/>
      <c r="PJL275" s="460"/>
      <c r="PJM275" s="460"/>
      <c r="PJN275" s="460"/>
      <c r="PJO275" s="460"/>
      <c r="PJP275" s="460"/>
      <c r="PJQ275" s="460"/>
      <c r="PJR275" s="460"/>
      <c r="PJS275" s="460"/>
      <c r="PJT275" s="460"/>
      <c r="PJU275" s="460"/>
      <c r="PJV275" s="460"/>
      <c r="PJW275" s="460"/>
      <c r="PJX275" s="460"/>
      <c r="PJY275" s="460"/>
      <c r="PJZ275" s="460"/>
      <c r="PKA275" s="460"/>
      <c r="PKB275" s="460"/>
      <c r="PKC275" s="460"/>
      <c r="PKD275" s="460"/>
      <c r="PKE275" s="460"/>
      <c r="PKF275" s="460"/>
      <c r="PKG275" s="460"/>
      <c r="PKH275" s="460"/>
      <c r="PKI275" s="460"/>
      <c r="PKJ275" s="460"/>
      <c r="PKK275" s="460"/>
      <c r="PKL275" s="460"/>
      <c r="PKM275" s="460"/>
      <c r="PKN275" s="460"/>
      <c r="PKO275" s="460"/>
      <c r="PKP275" s="460"/>
      <c r="PKQ275" s="460"/>
      <c r="PKR275" s="460"/>
      <c r="PKS275" s="460"/>
      <c r="PKT275" s="460"/>
      <c r="PKU275" s="460"/>
      <c r="PKV275" s="460"/>
      <c r="PKW275" s="460"/>
      <c r="PKX275" s="460"/>
      <c r="PKY275" s="460"/>
      <c r="PKZ275" s="460"/>
      <c r="PLA275" s="460"/>
      <c r="PLB275" s="460"/>
      <c r="PLC275" s="460"/>
      <c r="PLD275" s="460"/>
      <c r="PLE275" s="460"/>
      <c r="PLF275" s="460"/>
      <c r="PLG275" s="460"/>
      <c r="PLH275" s="460"/>
      <c r="PLI275" s="460"/>
      <c r="PLJ275" s="460"/>
      <c r="PLK275" s="460"/>
      <c r="PLL275" s="460"/>
      <c r="PLM275" s="460"/>
      <c r="PLN275" s="460"/>
      <c r="PLO275" s="460"/>
      <c r="PLP275" s="460"/>
      <c r="PLQ275" s="460"/>
      <c r="PLR275" s="460"/>
      <c r="PLS275" s="460"/>
      <c r="PLT275" s="460"/>
      <c r="PLU275" s="460"/>
      <c r="PLV275" s="460"/>
      <c r="PLW275" s="460"/>
      <c r="PLX275" s="460"/>
      <c r="PLY275" s="460"/>
      <c r="PLZ275" s="460"/>
      <c r="PMA275" s="460"/>
      <c r="PMB275" s="460"/>
      <c r="PMC275" s="460"/>
      <c r="PMD275" s="460"/>
      <c r="PME275" s="460"/>
      <c r="PMF275" s="460"/>
      <c r="PMG275" s="460"/>
      <c r="PMH275" s="460"/>
      <c r="PMI275" s="460"/>
      <c r="PMJ275" s="460"/>
      <c r="PMK275" s="460"/>
      <c r="PML275" s="460"/>
      <c r="PMM275" s="460"/>
      <c r="PMN275" s="460"/>
      <c r="PMO275" s="460"/>
      <c r="PMP275" s="460"/>
      <c r="PMQ275" s="460"/>
      <c r="PMR275" s="460"/>
      <c r="PMS275" s="460"/>
      <c r="PMT275" s="460"/>
      <c r="PMU275" s="460"/>
      <c r="PMV275" s="460"/>
      <c r="PMW275" s="460"/>
      <c r="PMX275" s="460"/>
      <c r="PMY275" s="460"/>
      <c r="PMZ275" s="460"/>
      <c r="PNA275" s="460"/>
      <c r="PNB275" s="460"/>
      <c r="PNC275" s="460"/>
      <c r="PND275" s="460"/>
      <c r="PNE275" s="460"/>
      <c r="PNF275" s="460"/>
      <c r="PNG275" s="460"/>
      <c r="PNH275" s="460"/>
      <c r="PNI275" s="460"/>
      <c r="PNJ275" s="460"/>
      <c r="PNK275" s="460"/>
      <c r="PNL275" s="460"/>
      <c r="PNM275" s="460"/>
      <c r="PNN275" s="460"/>
      <c r="PNO275" s="460"/>
      <c r="PNP275" s="460"/>
      <c r="PNQ275" s="460"/>
      <c r="PNR275" s="460"/>
      <c r="PNS275" s="460"/>
      <c r="PNT275" s="460"/>
      <c r="PNU275" s="460"/>
      <c r="PNV275" s="460"/>
      <c r="PNW275" s="460"/>
      <c r="PNX275" s="460"/>
      <c r="PNY275" s="460"/>
      <c r="PNZ275" s="460"/>
      <c r="POA275" s="460"/>
      <c r="POB275" s="460"/>
      <c r="POC275" s="460"/>
      <c r="POD275" s="460"/>
      <c r="POE275" s="460"/>
      <c r="POF275" s="460"/>
      <c r="POG275" s="460"/>
      <c r="POH275" s="460"/>
      <c r="POI275" s="460"/>
      <c r="POJ275" s="460"/>
      <c r="POK275" s="460"/>
      <c r="POL275" s="460"/>
      <c r="POM275" s="460"/>
      <c r="PON275" s="460"/>
      <c r="POO275" s="460"/>
      <c r="POP275" s="460"/>
      <c r="POQ275" s="460"/>
      <c r="POR275" s="460"/>
      <c r="POS275" s="460"/>
      <c r="POT275" s="460"/>
      <c r="POU275" s="460"/>
      <c r="POV275" s="460"/>
      <c r="POW275" s="460"/>
      <c r="POX275" s="460"/>
      <c r="POY275" s="460"/>
      <c r="POZ275" s="460"/>
      <c r="PPA275" s="460"/>
      <c r="PPB275" s="460"/>
      <c r="PPC275" s="460"/>
      <c r="PPD275" s="460"/>
      <c r="PPE275" s="460"/>
      <c r="PPF275" s="460"/>
      <c r="PPG275" s="460"/>
      <c r="PPH275" s="460"/>
      <c r="PPI275" s="460"/>
      <c r="PPJ275" s="460"/>
      <c r="PPK275" s="460"/>
      <c r="PPL275" s="460"/>
      <c r="PPM275" s="460"/>
      <c r="PPN275" s="460"/>
      <c r="PPO275" s="460"/>
      <c r="PPP275" s="460"/>
      <c r="PPQ275" s="460"/>
      <c r="PPR275" s="460"/>
      <c r="PPS275" s="460"/>
      <c r="PPT275" s="460"/>
      <c r="PPU275" s="460"/>
      <c r="PPV275" s="460"/>
      <c r="PPW275" s="460"/>
      <c r="PPX275" s="460"/>
      <c r="PPY275" s="460"/>
      <c r="PPZ275" s="460"/>
      <c r="PQA275" s="460"/>
      <c r="PQB275" s="460"/>
      <c r="PQC275" s="460"/>
      <c r="PQD275" s="460"/>
      <c r="PQE275" s="460"/>
      <c r="PQF275" s="460"/>
      <c r="PQG275" s="460"/>
      <c r="PQH275" s="460"/>
      <c r="PQI275" s="460"/>
      <c r="PQJ275" s="460"/>
      <c r="PQK275" s="460"/>
      <c r="PQL275" s="460"/>
      <c r="PQM275" s="460"/>
      <c r="PQN275" s="460"/>
      <c r="PQO275" s="460"/>
      <c r="PQP275" s="460"/>
      <c r="PQQ275" s="460"/>
      <c r="PQR275" s="460"/>
      <c r="PQS275" s="460"/>
      <c r="PQT275" s="460"/>
      <c r="PQU275" s="460"/>
      <c r="PQV275" s="460"/>
      <c r="PQW275" s="460"/>
      <c r="PQX275" s="460"/>
      <c r="PQY275" s="460"/>
      <c r="PQZ275" s="460"/>
      <c r="PRA275" s="460"/>
      <c r="PRB275" s="460"/>
      <c r="PRC275" s="460"/>
      <c r="PRD275" s="460"/>
      <c r="PRE275" s="460"/>
      <c r="PRF275" s="460"/>
      <c r="PRG275" s="460"/>
      <c r="PRH275" s="460"/>
      <c r="PRI275" s="460"/>
      <c r="PRJ275" s="460"/>
      <c r="PRK275" s="460"/>
      <c r="PRL275" s="460"/>
      <c r="PRM275" s="460"/>
      <c r="PRN275" s="460"/>
      <c r="PRO275" s="460"/>
      <c r="PRP275" s="460"/>
      <c r="PRQ275" s="460"/>
      <c r="PRR275" s="460"/>
      <c r="PRS275" s="460"/>
      <c r="PRT275" s="460"/>
      <c r="PRU275" s="460"/>
      <c r="PRV275" s="460"/>
      <c r="PRW275" s="460"/>
      <c r="PRX275" s="460"/>
      <c r="PRY275" s="460"/>
      <c r="PRZ275" s="460"/>
      <c r="PSA275" s="460"/>
      <c r="PSB275" s="460"/>
      <c r="PSC275" s="460"/>
      <c r="PSD275" s="460"/>
      <c r="PSE275" s="460"/>
      <c r="PSF275" s="460"/>
      <c r="PSG275" s="460"/>
      <c r="PSH275" s="460"/>
      <c r="PSI275" s="460"/>
      <c r="PSJ275" s="460"/>
      <c r="PSK275" s="460"/>
      <c r="PSL275" s="460"/>
      <c r="PSM275" s="460"/>
      <c r="PSN275" s="460"/>
      <c r="PSO275" s="460"/>
      <c r="PSP275" s="460"/>
      <c r="PSQ275" s="460"/>
      <c r="PSR275" s="460"/>
      <c r="PSS275" s="460"/>
      <c r="PST275" s="460"/>
      <c r="PSU275" s="460"/>
      <c r="PSV275" s="460"/>
      <c r="PSW275" s="460"/>
      <c r="PSX275" s="460"/>
      <c r="PSY275" s="460"/>
      <c r="PSZ275" s="460"/>
      <c r="PTA275" s="460"/>
      <c r="PTB275" s="460"/>
      <c r="PTC275" s="460"/>
      <c r="PTD275" s="460"/>
      <c r="PTE275" s="460"/>
      <c r="PTF275" s="460"/>
      <c r="PTG275" s="460"/>
      <c r="PTH275" s="460"/>
      <c r="PTI275" s="460"/>
      <c r="PTJ275" s="460"/>
      <c r="PTK275" s="460"/>
      <c r="PTL275" s="460"/>
      <c r="PTM275" s="460"/>
      <c r="PTN275" s="460"/>
      <c r="PTO275" s="460"/>
      <c r="PTP275" s="460"/>
      <c r="PTQ275" s="460"/>
      <c r="PTR275" s="460"/>
      <c r="PTS275" s="460"/>
      <c r="PTT275" s="460"/>
      <c r="PTU275" s="460"/>
      <c r="PTV275" s="460"/>
      <c r="PTW275" s="460"/>
      <c r="PTX275" s="460"/>
      <c r="PTY275" s="460"/>
      <c r="PTZ275" s="460"/>
      <c r="PUA275" s="460"/>
      <c r="PUB275" s="460"/>
      <c r="PUC275" s="460"/>
      <c r="PUD275" s="460"/>
      <c r="PUE275" s="460"/>
      <c r="PUF275" s="460"/>
      <c r="PUG275" s="460"/>
      <c r="PUH275" s="460"/>
      <c r="PUI275" s="460"/>
      <c r="PUJ275" s="460"/>
      <c r="PUK275" s="460"/>
      <c r="PUL275" s="460"/>
      <c r="PUM275" s="460"/>
      <c r="PUN275" s="460"/>
      <c r="PUO275" s="460"/>
      <c r="PUP275" s="460"/>
      <c r="PUQ275" s="460"/>
      <c r="PUR275" s="460"/>
      <c r="PUS275" s="460"/>
      <c r="PUT275" s="460"/>
      <c r="PUU275" s="460"/>
      <c r="PUV275" s="460"/>
      <c r="PUW275" s="460"/>
      <c r="PUX275" s="460"/>
      <c r="PUY275" s="460"/>
      <c r="PUZ275" s="460"/>
      <c r="PVA275" s="460"/>
      <c r="PVB275" s="460"/>
      <c r="PVC275" s="460"/>
      <c r="PVD275" s="460"/>
      <c r="PVE275" s="460"/>
      <c r="PVF275" s="460"/>
      <c r="PVG275" s="460"/>
      <c r="PVH275" s="460"/>
      <c r="PVI275" s="460"/>
      <c r="PVJ275" s="460"/>
      <c r="PVK275" s="460"/>
      <c r="PVL275" s="460"/>
      <c r="PVM275" s="460"/>
      <c r="PVN275" s="460"/>
      <c r="PVO275" s="460"/>
      <c r="PVP275" s="460"/>
      <c r="PVQ275" s="460"/>
      <c r="PVR275" s="460"/>
      <c r="PVS275" s="460"/>
      <c r="PVT275" s="460"/>
      <c r="PVU275" s="460"/>
      <c r="PVV275" s="460"/>
      <c r="PVW275" s="460"/>
      <c r="PVX275" s="460"/>
      <c r="PVY275" s="460"/>
      <c r="PVZ275" s="460"/>
      <c r="PWA275" s="460"/>
      <c r="PWB275" s="460"/>
      <c r="PWC275" s="460"/>
      <c r="PWD275" s="460"/>
      <c r="PWE275" s="460"/>
      <c r="PWF275" s="460"/>
      <c r="PWG275" s="460"/>
      <c r="PWH275" s="460"/>
      <c r="PWI275" s="460"/>
      <c r="PWJ275" s="460"/>
      <c r="PWK275" s="460"/>
      <c r="PWL275" s="460"/>
      <c r="PWM275" s="460"/>
      <c r="PWN275" s="460"/>
      <c r="PWO275" s="460"/>
      <c r="PWP275" s="460"/>
      <c r="PWQ275" s="460"/>
      <c r="PWR275" s="460"/>
      <c r="PWS275" s="460"/>
      <c r="PWT275" s="460"/>
      <c r="PWU275" s="460"/>
      <c r="PWV275" s="460"/>
      <c r="PWW275" s="460"/>
      <c r="PWX275" s="460"/>
      <c r="PWY275" s="460"/>
      <c r="PWZ275" s="460"/>
      <c r="PXA275" s="460"/>
      <c r="PXB275" s="460"/>
      <c r="PXC275" s="460"/>
      <c r="PXD275" s="460"/>
      <c r="PXE275" s="460"/>
      <c r="PXF275" s="460"/>
      <c r="PXG275" s="460"/>
      <c r="PXH275" s="460"/>
      <c r="PXI275" s="460"/>
      <c r="PXJ275" s="460"/>
      <c r="PXK275" s="460"/>
      <c r="PXL275" s="460"/>
      <c r="PXM275" s="460"/>
      <c r="PXN275" s="460"/>
      <c r="PXO275" s="460"/>
      <c r="PXP275" s="460"/>
      <c r="PXQ275" s="460"/>
      <c r="PXR275" s="460"/>
      <c r="PXS275" s="460"/>
      <c r="PXT275" s="460"/>
      <c r="PXU275" s="460"/>
      <c r="PXV275" s="460"/>
      <c r="PXW275" s="460"/>
      <c r="PXX275" s="460"/>
      <c r="PXY275" s="460"/>
      <c r="PXZ275" s="460"/>
      <c r="PYA275" s="460"/>
      <c r="PYB275" s="460"/>
      <c r="PYC275" s="460"/>
      <c r="PYD275" s="460"/>
      <c r="PYE275" s="460"/>
      <c r="PYF275" s="460"/>
      <c r="PYG275" s="460"/>
      <c r="PYH275" s="460"/>
      <c r="PYI275" s="460"/>
      <c r="PYJ275" s="460"/>
      <c r="PYK275" s="460"/>
      <c r="PYL275" s="460"/>
      <c r="PYM275" s="460"/>
      <c r="PYN275" s="460"/>
      <c r="PYO275" s="460"/>
      <c r="PYP275" s="460"/>
      <c r="PYQ275" s="460"/>
      <c r="PYR275" s="460"/>
      <c r="PYS275" s="460"/>
      <c r="PYT275" s="460"/>
      <c r="PYU275" s="460"/>
      <c r="PYV275" s="460"/>
      <c r="PYW275" s="460"/>
      <c r="PYX275" s="460"/>
      <c r="PYY275" s="460"/>
      <c r="PYZ275" s="460"/>
      <c r="PZA275" s="460"/>
      <c r="PZB275" s="460"/>
      <c r="PZC275" s="460"/>
      <c r="PZD275" s="460"/>
      <c r="PZE275" s="460"/>
      <c r="PZF275" s="460"/>
      <c r="PZG275" s="460"/>
      <c r="PZH275" s="460"/>
      <c r="PZI275" s="460"/>
      <c r="PZJ275" s="460"/>
      <c r="PZK275" s="460"/>
      <c r="PZL275" s="460"/>
      <c r="PZM275" s="460"/>
      <c r="PZN275" s="460"/>
      <c r="PZO275" s="460"/>
      <c r="PZP275" s="460"/>
      <c r="PZQ275" s="460"/>
      <c r="PZR275" s="460"/>
      <c r="PZS275" s="460"/>
      <c r="PZT275" s="460"/>
      <c r="PZU275" s="460"/>
      <c r="PZV275" s="460"/>
      <c r="PZW275" s="460"/>
      <c r="PZX275" s="460"/>
      <c r="PZY275" s="460"/>
      <c r="PZZ275" s="460"/>
      <c r="QAA275" s="460"/>
      <c r="QAB275" s="460"/>
      <c r="QAC275" s="460"/>
      <c r="QAD275" s="460"/>
      <c r="QAE275" s="460"/>
      <c r="QAF275" s="460"/>
      <c r="QAG275" s="460"/>
      <c r="QAH275" s="460"/>
      <c r="QAI275" s="460"/>
      <c r="QAJ275" s="460"/>
      <c r="QAK275" s="460"/>
      <c r="QAL275" s="460"/>
      <c r="QAM275" s="460"/>
      <c r="QAN275" s="460"/>
      <c r="QAO275" s="460"/>
      <c r="QAP275" s="460"/>
      <c r="QAQ275" s="460"/>
      <c r="QAR275" s="460"/>
      <c r="QAS275" s="460"/>
      <c r="QAT275" s="460"/>
      <c r="QAU275" s="460"/>
      <c r="QAV275" s="460"/>
      <c r="QAW275" s="460"/>
      <c r="QAX275" s="460"/>
      <c r="QAY275" s="460"/>
      <c r="QAZ275" s="460"/>
      <c r="QBA275" s="460"/>
      <c r="QBB275" s="460"/>
      <c r="QBC275" s="460"/>
      <c r="QBD275" s="460"/>
      <c r="QBE275" s="460"/>
      <c r="QBF275" s="460"/>
      <c r="QBG275" s="460"/>
      <c r="QBH275" s="460"/>
      <c r="QBI275" s="460"/>
      <c r="QBJ275" s="460"/>
      <c r="QBK275" s="460"/>
      <c r="QBL275" s="460"/>
      <c r="QBM275" s="460"/>
      <c r="QBN275" s="460"/>
      <c r="QBO275" s="460"/>
      <c r="QBP275" s="460"/>
      <c r="QBQ275" s="460"/>
      <c r="QBR275" s="460"/>
      <c r="QBS275" s="460"/>
      <c r="QBT275" s="460"/>
      <c r="QBU275" s="460"/>
      <c r="QBV275" s="460"/>
      <c r="QBW275" s="460"/>
      <c r="QBX275" s="460"/>
      <c r="QBY275" s="460"/>
      <c r="QBZ275" s="460"/>
      <c r="QCA275" s="460"/>
      <c r="QCB275" s="460"/>
      <c r="QCC275" s="460"/>
      <c r="QCD275" s="460"/>
      <c r="QCE275" s="460"/>
      <c r="QCF275" s="460"/>
      <c r="QCG275" s="460"/>
      <c r="QCH275" s="460"/>
      <c r="QCI275" s="460"/>
      <c r="QCJ275" s="460"/>
      <c r="QCK275" s="460"/>
      <c r="QCL275" s="460"/>
      <c r="QCM275" s="460"/>
      <c r="QCN275" s="460"/>
      <c r="QCO275" s="460"/>
      <c r="QCP275" s="460"/>
      <c r="QCQ275" s="460"/>
      <c r="QCR275" s="460"/>
      <c r="QCS275" s="460"/>
      <c r="QCT275" s="460"/>
      <c r="QCU275" s="460"/>
      <c r="QCV275" s="460"/>
      <c r="QCW275" s="460"/>
      <c r="QCX275" s="460"/>
      <c r="QCY275" s="460"/>
      <c r="QCZ275" s="460"/>
      <c r="QDA275" s="460"/>
      <c r="QDB275" s="460"/>
      <c r="QDC275" s="460"/>
      <c r="QDD275" s="460"/>
      <c r="QDE275" s="460"/>
      <c r="QDF275" s="460"/>
      <c r="QDG275" s="460"/>
      <c r="QDH275" s="460"/>
      <c r="QDI275" s="460"/>
      <c r="QDJ275" s="460"/>
      <c r="QDK275" s="460"/>
      <c r="QDL275" s="460"/>
      <c r="QDM275" s="460"/>
      <c r="QDN275" s="460"/>
      <c r="QDO275" s="460"/>
      <c r="QDP275" s="460"/>
      <c r="QDQ275" s="460"/>
      <c r="QDR275" s="460"/>
      <c r="QDS275" s="460"/>
      <c r="QDT275" s="460"/>
      <c r="QDU275" s="460"/>
      <c r="QDV275" s="460"/>
      <c r="QDW275" s="460"/>
      <c r="QDX275" s="460"/>
      <c r="QDY275" s="460"/>
      <c r="QDZ275" s="460"/>
      <c r="QEA275" s="460"/>
      <c r="QEB275" s="460"/>
      <c r="QEC275" s="460"/>
      <c r="QED275" s="460"/>
      <c r="QEE275" s="460"/>
      <c r="QEF275" s="460"/>
      <c r="QEG275" s="460"/>
      <c r="QEH275" s="460"/>
      <c r="QEI275" s="460"/>
      <c r="QEJ275" s="460"/>
      <c r="QEK275" s="460"/>
      <c r="QEL275" s="460"/>
      <c r="QEM275" s="460"/>
      <c r="QEN275" s="460"/>
      <c r="QEO275" s="460"/>
      <c r="QEP275" s="460"/>
      <c r="QEQ275" s="460"/>
      <c r="QER275" s="460"/>
      <c r="QES275" s="460"/>
      <c r="QET275" s="460"/>
      <c r="QEU275" s="460"/>
      <c r="QEV275" s="460"/>
      <c r="QEW275" s="460"/>
      <c r="QEX275" s="460"/>
      <c r="QEY275" s="460"/>
      <c r="QEZ275" s="460"/>
      <c r="QFA275" s="460"/>
      <c r="QFB275" s="460"/>
      <c r="QFC275" s="460"/>
      <c r="QFD275" s="460"/>
      <c r="QFE275" s="460"/>
      <c r="QFF275" s="460"/>
      <c r="QFG275" s="460"/>
      <c r="QFH275" s="460"/>
      <c r="QFI275" s="460"/>
      <c r="QFJ275" s="460"/>
      <c r="QFK275" s="460"/>
      <c r="QFL275" s="460"/>
      <c r="QFM275" s="460"/>
      <c r="QFN275" s="460"/>
      <c r="QFO275" s="460"/>
      <c r="QFP275" s="460"/>
      <c r="QFQ275" s="460"/>
      <c r="QFR275" s="460"/>
      <c r="QFS275" s="460"/>
      <c r="QFT275" s="460"/>
      <c r="QFU275" s="460"/>
      <c r="QFV275" s="460"/>
      <c r="QFW275" s="460"/>
      <c r="QFX275" s="460"/>
      <c r="QFY275" s="460"/>
      <c r="QFZ275" s="460"/>
      <c r="QGA275" s="460"/>
      <c r="QGB275" s="460"/>
      <c r="QGC275" s="460"/>
      <c r="QGD275" s="460"/>
      <c r="QGE275" s="460"/>
      <c r="QGF275" s="460"/>
      <c r="QGG275" s="460"/>
      <c r="QGH275" s="460"/>
      <c r="QGI275" s="460"/>
      <c r="QGJ275" s="460"/>
      <c r="QGK275" s="460"/>
      <c r="QGL275" s="460"/>
      <c r="QGM275" s="460"/>
      <c r="QGN275" s="460"/>
      <c r="QGO275" s="460"/>
      <c r="QGP275" s="460"/>
      <c r="QGQ275" s="460"/>
      <c r="QGR275" s="460"/>
      <c r="QGS275" s="460"/>
      <c r="QGT275" s="460"/>
      <c r="QGU275" s="460"/>
      <c r="QGV275" s="460"/>
      <c r="QGW275" s="460"/>
      <c r="QGX275" s="460"/>
      <c r="QGY275" s="460"/>
      <c r="QGZ275" s="460"/>
      <c r="QHA275" s="460"/>
      <c r="QHB275" s="460"/>
      <c r="QHC275" s="460"/>
      <c r="QHD275" s="460"/>
      <c r="QHE275" s="460"/>
      <c r="QHF275" s="460"/>
      <c r="QHG275" s="460"/>
      <c r="QHH275" s="460"/>
      <c r="QHI275" s="460"/>
      <c r="QHJ275" s="460"/>
      <c r="QHK275" s="460"/>
      <c r="QHL275" s="460"/>
      <c r="QHM275" s="460"/>
      <c r="QHN275" s="460"/>
      <c r="QHO275" s="460"/>
      <c r="QHP275" s="460"/>
      <c r="QHQ275" s="460"/>
      <c r="QHR275" s="460"/>
      <c r="QHS275" s="460"/>
      <c r="QHT275" s="460"/>
      <c r="QHU275" s="460"/>
      <c r="QHV275" s="460"/>
      <c r="QHW275" s="460"/>
      <c r="QHX275" s="460"/>
      <c r="QHY275" s="460"/>
      <c r="QHZ275" s="460"/>
      <c r="QIA275" s="460"/>
      <c r="QIB275" s="460"/>
      <c r="QIC275" s="460"/>
      <c r="QID275" s="460"/>
      <c r="QIE275" s="460"/>
      <c r="QIF275" s="460"/>
      <c r="QIG275" s="460"/>
      <c r="QIH275" s="460"/>
      <c r="QII275" s="460"/>
      <c r="QIJ275" s="460"/>
      <c r="QIK275" s="460"/>
      <c r="QIL275" s="460"/>
      <c r="QIM275" s="460"/>
      <c r="QIN275" s="460"/>
      <c r="QIO275" s="460"/>
      <c r="QIP275" s="460"/>
      <c r="QIQ275" s="460"/>
      <c r="QIR275" s="460"/>
      <c r="QIS275" s="460"/>
      <c r="QIT275" s="460"/>
      <c r="QIU275" s="460"/>
      <c r="QIV275" s="460"/>
      <c r="QIW275" s="460"/>
      <c r="QIX275" s="460"/>
      <c r="QIY275" s="460"/>
      <c r="QIZ275" s="460"/>
      <c r="QJA275" s="460"/>
      <c r="QJB275" s="460"/>
      <c r="QJC275" s="460"/>
      <c r="QJD275" s="460"/>
      <c r="QJE275" s="460"/>
      <c r="QJF275" s="460"/>
      <c r="QJG275" s="460"/>
      <c r="QJH275" s="460"/>
      <c r="QJI275" s="460"/>
      <c r="QJJ275" s="460"/>
      <c r="QJK275" s="460"/>
      <c r="QJL275" s="460"/>
      <c r="QJM275" s="460"/>
      <c r="QJN275" s="460"/>
      <c r="QJO275" s="460"/>
      <c r="QJP275" s="460"/>
      <c r="QJQ275" s="460"/>
      <c r="QJR275" s="460"/>
      <c r="QJS275" s="460"/>
      <c r="QJT275" s="460"/>
      <c r="QJU275" s="460"/>
      <c r="QJV275" s="460"/>
      <c r="QJW275" s="460"/>
      <c r="QJX275" s="460"/>
      <c r="QJY275" s="460"/>
      <c r="QJZ275" s="460"/>
      <c r="QKA275" s="460"/>
      <c r="QKB275" s="460"/>
      <c r="QKC275" s="460"/>
      <c r="QKD275" s="460"/>
      <c r="QKE275" s="460"/>
      <c r="QKF275" s="460"/>
      <c r="QKG275" s="460"/>
      <c r="QKH275" s="460"/>
      <c r="QKI275" s="460"/>
      <c r="QKJ275" s="460"/>
      <c r="QKK275" s="460"/>
      <c r="QKL275" s="460"/>
      <c r="QKM275" s="460"/>
      <c r="QKN275" s="460"/>
      <c r="QKO275" s="460"/>
      <c r="QKP275" s="460"/>
      <c r="QKQ275" s="460"/>
      <c r="QKR275" s="460"/>
      <c r="QKS275" s="460"/>
      <c r="QKT275" s="460"/>
      <c r="QKU275" s="460"/>
      <c r="QKV275" s="460"/>
      <c r="QKW275" s="460"/>
      <c r="QKX275" s="460"/>
      <c r="QKY275" s="460"/>
      <c r="QKZ275" s="460"/>
      <c r="QLA275" s="460"/>
      <c r="QLB275" s="460"/>
      <c r="QLC275" s="460"/>
      <c r="QLD275" s="460"/>
      <c r="QLE275" s="460"/>
      <c r="QLF275" s="460"/>
      <c r="QLG275" s="460"/>
      <c r="QLH275" s="460"/>
      <c r="QLI275" s="460"/>
      <c r="QLJ275" s="460"/>
      <c r="QLK275" s="460"/>
      <c r="QLL275" s="460"/>
      <c r="QLM275" s="460"/>
      <c r="QLN275" s="460"/>
      <c r="QLO275" s="460"/>
      <c r="QLP275" s="460"/>
      <c r="QLQ275" s="460"/>
      <c r="QLR275" s="460"/>
      <c r="QLS275" s="460"/>
      <c r="QLT275" s="460"/>
      <c r="QLU275" s="460"/>
      <c r="QLV275" s="460"/>
      <c r="QLW275" s="460"/>
      <c r="QLX275" s="460"/>
      <c r="QLY275" s="460"/>
      <c r="QLZ275" s="460"/>
      <c r="QMA275" s="460"/>
      <c r="QMB275" s="460"/>
      <c r="QMC275" s="460"/>
      <c r="QMD275" s="460"/>
      <c r="QME275" s="460"/>
      <c r="QMF275" s="460"/>
      <c r="QMG275" s="460"/>
      <c r="QMH275" s="460"/>
      <c r="QMI275" s="460"/>
      <c r="QMJ275" s="460"/>
      <c r="QMK275" s="460"/>
      <c r="QML275" s="460"/>
      <c r="QMM275" s="460"/>
      <c r="QMN275" s="460"/>
      <c r="QMO275" s="460"/>
      <c r="QMP275" s="460"/>
      <c r="QMQ275" s="460"/>
      <c r="QMR275" s="460"/>
      <c r="QMS275" s="460"/>
      <c r="QMT275" s="460"/>
      <c r="QMU275" s="460"/>
      <c r="QMV275" s="460"/>
      <c r="QMW275" s="460"/>
      <c r="QMX275" s="460"/>
      <c r="QMY275" s="460"/>
      <c r="QMZ275" s="460"/>
      <c r="QNA275" s="460"/>
      <c r="QNB275" s="460"/>
      <c r="QNC275" s="460"/>
      <c r="QND275" s="460"/>
      <c r="QNE275" s="460"/>
      <c r="QNF275" s="460"/>
      <c r="QNG275" s="460"/>
      <c r="QNH275" s="460"/>
      <c r="QNI275" s="460"/>
      <c r="QNJ275" s="460"/>
      <c r="QNK275" s="460"/>
      <c r="QNL275" s="460"/>
      <c r="QNM275" s="460"/>
      <c r="QNN275" s="460"/>
      <c r="QNO275" s="460"/>
      <c r="QNP275" s="460"/>
      <c r="QNQ275" s="460"/>
      <c r="QNR275" s="460"/>
      <c r="QNS275" s="460"/>
      <c r="QNT275" s="460"/>
      <c r="QNU275" s="460"/>
      <c r="QNV275" s="460"/>
      <c r="QNW275" s="460"/>
      <c r="QNX275" s="460"/>
      <c r="QNY275" s="460"/>
      <c r="QNZ275" s="460"/>
      <c r="QOA275" s="460"/>
      <c r="QOB275" s="460"/>
      <c r="QOC275" s="460"/>
      <c r="QOD275" s="460"/>
      <c r="QOE275" s="460"/>
      <c r="QOF275" s="460"/>
      <c r="QOG275" s="460"/>
      <c r="QOH275" s="460"/>
      <c r="QOI275" s="460"/>
      <c r="QOJ275" s="460"/>
      <c r="QOK275" s="460"/>
      <c r="QOL275" s="460"/>
      <c r="QOM275" s="460"/>
      <c r="QON275" s="460"/>
      <c r="QOO275" s="460"/>
      <c r="QOP275" s="460"/>
      <c r="QOQ275" s="460"/>
      <c r="QOR275" s="460"/>
      <c r="QOS275" s="460"/>
      <c r="QOT275" s="460"/>
      <c r="QOU275" s="460"/>
      <c r="QOV275" s="460"/>
      <c r="QOW275" s="460"/>
      <c r="QOX275" s="460"/>
      <c r="QOY275" s="460"/>
      <c r="QOZ275" s="460"/>
      <c r="QPA275" s="460"/>
      <c r="QPB275" s="460"/>
      <c r="QPC275" s="460"/>
      <c r="QPD275" s="460"/>
      <c r="QPE275" s="460"/>
      <c r="QPF275" s="460"/>
      <c r="QPG275" s="460"/>
      <c r="QPH275" s="460"/>
      <c r="QPI275" s="460"/>
      <c r="QPJ275" s="460"/>
      <c r="QPK275" s="460"/>
      <c r="QPL275" s="460"/>
      <c r="QPM275" s="460"/>
      <c r="QPN275" s="460"/>
      <c r="QPO275" s="460"/>
      <c r="QPP275" s="460"/>
      <c r="QPQ275" s="460"/>
      <c r="QPR275" s="460"/>
      <c r="QPS275" s="460"/>
      <c r="QPT275" s="460"/>
      <c r="QPU275" s="460"/>
      <c r="QPV275" s="460"/>
      <c r="QPW275" s="460"/>
      <c r="QPX275" s="460"/>
      <c r="QPY275" s="460"/>
      <c r="QPZ275" s="460"/>
      <c r="QQA275" s="460"/>
      <c r="QQB275" s="460"/>
      <c r="QQC275" s="460"/>
      <c r="QQD275" s="460"/>
      <c r="QQE275" s="460"/>
      <c r="QQF275" s="460"/>
      <c r="QQG275" s="460"/>
      <c r="QQH275" s="460"/>
      <c r="QQI275" s="460"/>
      <c r="QQJ275" s="460"/>
      <c r="QQK275" s="460"/>
      <c r="QQL275" s="460"/>
      <c r="QQM275" s="460"/>
      <c r="QQN275" s="460"/>
      <c r="QQO275" s="460"/>
      <c r="QQP275" s="460"/>
      <c r="QQQ275" s="460"/>
      <c r="QQR275" s="460"/>
      <c r="QQS275" s="460"/>
      <c r="QQT275" s="460"/>
      <c r="QQU275" s="460"/>
      <c r="QQV275" s="460"/>
      <c r="QQW275" s="460"/>
      <c r="QQX275" s="460"/>
      <c r="QQY275" s="460"/>
      <c r="QQZ275" s="460"/>
      <c r="QRA275" s="460"/>
      <c r="QRB275" s="460"/>
      <c r="QRC275" s="460"/>
      <c r="QRD275" s="460"/>
      <c r="QRE275" s="460"/>
      <c r="QRF275" s="460"/>
      <c r="QRG275" s="460"/>
      <c r="QRH275" s="460"/>
      <c r="QRI275" s="460"/>
      <c r="QRJ275" s="460"/>
      <c r="QRK275" s="460"/>
      <c r="QRL275" s="460"/>
      <c r="QRM275" s="460"/>
      <c r="QRN275" s="460"/>
      <c r="QRO275" s="460"/>
      <c r="QRP275" s="460"/>
      <c r="QRQ275" s="460"/>
      <c r="QRR275" s="460"/>
      <c r="QRS275" s="460"/>
      <c r="QRT275" s="460"/>
      <c r="QRU275" s="460"/>
      <c r="QRV275" s="460"/>
      <c r="QRW275" s="460"/>
      <c r="QRX275" s="460"/>
      <c r="QRY275" s="460"/>
      <c r="QRZ275" s="460"/>
      <c r="QSA275" s="460"/>
      <c r="QSB275" s="460"/>
      <c r="QSC275" s="460"/>
      <c r="QSD275" s="460"/>
      <c r="QSE275" s="460"/>
      <c r="QSF275" s="460"/>
      <c r="QSG275" s="460"/>
      <c r="QSH275" s="460"/>
      <c r="QSI275" s="460"/>
      <c r="QSJ275" s="460"/>
      <c r="QSK275" s="460"/>
      <c r="QSL275" s="460"/>
      <c r="QSM275" s="460"/>
      <c r="QSN275" s="460"/>
      <c r="QSO275" s="460"/>
      <c r="QSP275" s="460"/>
      <c r="QSQ275" s="460"/>
      <c r="QSR275" s="460"/>
      <c r="QSS275" s="460"/>
      <c r="QST275" s="460"/>
      <c r="QSU275" s="460"/>
      <c r="QSV275" s="460"/>
      <c r="QSW275" s="460"/>
      <c r="QSX275" s="460"/>
      <c r="QSY275" s="460"/>
      <c r="QSZ275" s="460"/>
      <c r="QTA275" s="460"/>
      <c r="QTB275" s="460"/>
      <c r="QTC275" s="460"/>
      <c r="QTD275" s="460"/>
      <c r="QTE275" s="460"/>
      <c r="QTF275" s="460"/>
      <c r="QTG275" s="460"/>
      <c r="QTH275" s="460"/>
      <c r="QTI275" s="460"/>
      <c r="QTJ275" s="460"/>
      <c r="QTK275" s="460"/>
      <c r="QTL275" s="460"/>
      <c r="QTM275" s="460"/>
      <c r="QTN275" s="460"/>
      <c r="QTO275" s="460"/>
      <c r="QTP275" s="460"/>
      <c r="QTQ275" s="460"/>
      <c r="QTR275" s="460"/>
      <c r="QTS275" s="460"/>
      <c r="QTT275" s="460"/>
      <c r="QTU275" s="460"/>
      <c r="QTV275" s="460"/>
      <c r="QTW275" s="460"/>
      <c r="QTX275" s="460"/>
      <c r="QTY275" s="460"/>
      <c r="QTZ275" s="460"/>
      <c r="QUA275" s="460"/>
      <c r="QUB275" s="460"/>
      <c r="QUC275" s="460"/>
      <c r="QUD275" s="460"/>
      <c r="QUE275" s="460"/>
      <c r="QUF275" s="460"/>
      <c r="QUG275" s="460"/>
      <c r="QUH275" s="460"/>
      <c r="QUI275" s="460"/>
      <c r="QUJ275" s="460"/>
      <c r="QUK275" s="460"/>
      <c r="QUL275" s="460"/>
      <c r="QUM275" s="460"/>
      <c r="QUN275" s="460"/>
      <c r="QUO275" s="460"/>
      <c r="QUP275" s="460"/>
      <c r="QUQ275" s="460"/>
      <c r="QUR275" s="460"/>
      <c r="QUS275" s="460"/>
      <c r="QUT275" s="460"/>
      <c r="QUU275" s="460"/>
      <c r="QUV275" s="460"/>
      <c r="QUW275" s="460"/>
      <c r="QUX275" s="460"/>
      <c r="QUY275" s="460"/>
      <c r="QUZ275" s="460"/>
      <c r="QVA275" s="460"/>
      <c r="QVB275" s="460"/>
      <c r="QVC275" s="460"/>
      <c r="QVD275" s="460"/>
      <c r="QVE275" s="460"/>
      <c r="QVF275" s="460"/>
      <c r="QVG275" s="460"/>
      <c r="QVH275" s="460"/>
      <c r="QVI275" s="460"/>
      <c r="QVJ275" s="460"/>
      <c r="QVK275" s="460"/>
      <c r="QVL275" s="460"/>
      <c r="QVM275" s="460"/>
      <c r="QVN275" s="460"/>
      <c r="QVO275" s="460"/>
      <c r="QVP275" s="460"/>
      <c r="QVQ275" s="460"/>
      <c r="QVR275" s="460"/>
      <c r="QVS275" s="460"/>
      <c r="QVT275" s="460"/>
      <c r="QVU275" s="460"/>
      <c r="QVV275" s="460"/>
      <c r="QVW275" s="460"/>
      <c r="QVX275" s="460"/>
      <c r="QVY275" s="460"/>
      <c r="QVZ275" s="460"/>
      <c r="QWA275" s="460"/>
      <c r="QWB275" s="460"/>
      <c r="QWC275" s="460"/>
      <c r="QWD275" s="460"/>
      <c r="QWE275" s="460"/>
      <c r="QWF275" s="460"/>
      <c r="QWG275" s="460"/>
      <c r="QWH275" s="460"/>
      <c r="QWI275" s="460"/>
      <c r="QWJ275" s="460"/>
      <c r="QWK275" s="460"/>
      <c r="QWL275" s="460"/>
      <c r="QWM275" s="460"/>
      <c r="QWN275" s="460"/>
      <c r="QWO275" s="460"/>
      <c r="QWP275" s="460"/>
      <c r="QWQ275" s="460"/>
      <c r="QWR275" s="460"/>
      <c r="QWS275" s="460"/>
      <c r="QWT275" s="460"/>
      <c r="QWU275" s="460"/>
      <c r="QWV275" s="460"/>
      <c r="QWW275" s="460"/>
      <c r="QWX275" s="460"/>
      <c r="QWY275" s="460"/>
      <c r="QWZ275" s="460"/>
      <c r="QXA275" s="460"/>
      <c r="QXB275" s="460"/>
      <c r="QXC275" s="460"/>
      <c r="QXD275" s="460"/>
      <c r="QXE275" s="460"/>
      <c r="QXF275" s="460"/>
      <c r="QXG275" s="460"/>
      <c r="QXH275" s="460"/>
      <c r="QXI275" s="460"/>
      <c r="QXJ275" s="460"/>
      <c r="QXK275" s="460"/>
      <c r="QXL275" s="460"/>
      <c r="QXM275" s="460"/>
      <c r="QXN275" s="460"/>
      <c r="QXO275" s="460"/>
      <c r="QXP275" s="460"/>
      <c r="QXQ275" s="460"/>
      <c r="QXR275" s="460"/>
      <c r="QXS275" s="460"/>
      <c r="QXT275" s="460"/>
      <c r="QXU275" s="460"/>
      <c r="QXV275" s="460"/>
      <c r="QXW275" s="460"/>
      <c r="QXX275" s="460"/>
      <c r="QXY275" s="460"/>
      <c r="QXZ275" s="460"/>
      <c r="QYA275" s="460"/>
      <c r="QYB275" s="460"/>
      <c r="QYC275" s="460"/>
      <c r="QYD275" s="460"/>
      <c r="QYE275" s="460"/>
      <c r="QYF275" s="460"/>
      <c r="QYG275" s="460"/>
      <c r="QYH275" s="460"/>
      <c r="QYI275" s="460"/>
      <c r="QYJ275" s="460"/>
      <c r="QYK275" s="460"/>
      <c r="QYL275" s="460"/>
      <c r="QYM275" s="460"/>
      <c r="QYN275" s="460"/>
      <c r="QYO275" s="460"/>
      <c r="QYP275" s="460"/>
      <c r="QYQ275" s="460"/>
      <c r="QYR275" s="460"/>
      <c r="QYS275" s="460"/>
      <c r="QYT275" s="460"/>
      <c r="QYU275" s="460"/>
      <c r="QYV275" s="460"/>
      <c r="QYW275" s="460"/>
      <c r="QYX275" s="460"/>
      <c r="QYY275" s="460"/>
      <c r="QYZ275" s="460"/>
      <c r="QZA275" s="460"/>
      <c r="QZB275" s="460"/>
      <c r="QZC275" s="460"/>
      <c r="QZD275" s="460"/>
      <c r="QZE275" s="460"/>
      <c r="QZF275" s="460"/>
      <c r="QZG275" s="460"/>
      <c r="QZH275" s="460"/>
      <c r="QZI275" s="460"/>
      <c r="QZJ275" s="460"/>
      <c r="QZK275" s="460"/>
      <c r="QZL275" s="460"/>
      <c r="QZM275" s="460"/>
      <c r="QZN275" s="460"/>
      <c r="QZO275" s="460"/>
      <c r="QZP275" s="460"/>
      <c r="QZQ275" s="460"/>
      <c r="QZR275" s="460"/>
      <c r="QZS275" s="460"/>
      <c r="QZT275" s="460"/>
      <c r="QZU275" s="460"/>
      <c r="QZV275" s="460"/>
      <c r="QZW275" s="460"/>
      <c r="QZX275" s="460"/>
      <c r="QZY275" s="460"/>
      <c r="QZZ275" s="460"/>
      <c r="RAA275" s="460"/>
      <c r="RAB275" s="460"/>
      <c r="RAC275" s="460"/>
      <c r="RAD275" s="460"/>
      <c r="RAE275" s="460"/>
      <c r="RAF275" s="460"/>
      <c r="RAG275" s="460"/>
      <c r="RAH275" s="460"/>
      <c r="RAI275" s="460"/>
      <c r="RAJ275" s="460"/>
      <c r="RAK275" s="460"/>
      <c r="RAL275" s="460"/>
      <c r="RAM275" s="460"/>
      <c r="RAN275" s="460"/>
      <c r="RAO275" s="460"/>
      <c r="RAP275" s="460"/>
      <c r="RAQ275" s="460"/>
      <c r="RAR275" s="460"/>
      <c r="RAS275" s="460"/>
      <c r="RAT275" s="460"/>
      <c r="RAU275" s="460"/>
      <c r="RAV275" s="460"/>
      <c r="RAW275" s="460"/>
      <c r="RAX275" s="460"/>
      <c r="RAY275" s="460"/>
      <c r="RAZ275" s="460"/>
      <c r="RBA275" s="460"/>
      <c r="RBB275" s="460"/>
      <c r="RBC275" s="460"/>
      <c r="RBD275" s="460"/>
      <c r="RBE275" s="460"/>
      <c r="RBF275" s="460"/>
      <c r="RBG275" s="460"/>
      <c r="RBH275" s="460"/>
      <c r="RBI275" s="460"/>
      <c r="RBJ275" s="460"/>
      <c r="RBK275" s="460"/>
      <c r="RBL275" s="460"/>
      <c r="RBM275" s="460"/>
      <c r="RBN275" s="460"/>
      <c r="RBO275" s="460"/>
      <c r="RBP275" s="460"/>
      <c r="RBQ275" s="460"/>
      <c r="RBR275" s="460"/>
      <c r="RBS275" s="460"/>
      <c r="RBT275" s="460"/>
      <c r="RBU275" s="460"/>
      <c r="RBV275" s="460"/>
      <c r="RBW275" s="460"/>
      <c r="RBX275" s="460"/>
      <c r="RBY275" s="460"/>
      <c r="RBZ275" s="460"/>
      <c r="RCA275" s="460"/>
      <c r="RCB275" s="460"/>
      <c r="RCC275" s="460"/>
      <c r="RCD275" s="460"/>
      <c r="RCE275" s="460"/>
      <c r="RCF275" s="460"/>
      <c r="RCG275" s="460"/>
      <c r="RCH275" s="460"/>
      <c r="RCI275" s="460"/>
      <c r="RCJ275" s="460"/>
      <c r="RCK275" s="460"/>
      <c r="RCL275" s="460"/>
      <c r="RCM275" s="460"/>
      <c r="RCN275" s="460"/>
      <c r="RCO275" s="460"/>
      <c r="RCP275" s="460"/>
      <c r="RCQ275" s="460"/>
      <c r="RCR275" s="460"/>
      <c r="RCS275" s="460"/>
      <c r="RCT275" s="460"/>
      <c r="RCU275" s="460"/>
      <c r="RCV275" s="460"/>
      <c r="RCW275" s="460"/>
      <c r="RCX275" s="460"/>
      <c r="RCY275" s="460"/>
      <c r="RCZ275" s="460"/>
      <c r="RDA275" s="460"/>
      <c r="RDB275" s="460"/>
      <c r="RDC275" s="460"/>
      <c r="RDD275" s="460"/>
      <c r="RDE275" s="460"/>
      <c r="RDF275" s="460"/>
      <c r="RDG275" s="460"/>
      <c r="RDH275" s="460"/>
      <c r="RDI275" s="460"/>
      <c r="RDJ275" s="460"/>
      <c r="RDK275" s="460"/>
      <c r="RDL275" s="460"/>
      <c r="RDM275" s="460"/>
      <c r="RDN275" s="460"/>
      <c r="RDO275" s="460"/>
      <c r="RDP275" s="460"/>
      <c r="RDQ275" s="460"/>
      <c r="RDR275" s="460"/>
      <c r="RDS275" s="460"/>
      <c r="RDT275" s="460"/>
      <c r="RDU275" s="460"/>
      <c r="RDV275" s="460"/>
      <c r="RDW275" s="460"/>
      <c r="RDX275" s="460"/>
      <c r="RDY275" s="460"/>
      <c r="RDZ275" s="460"/>
      <c r="REA275" s="460"/>
      <c r="REB275" s="460"/>
      <c r="REC275" s="460"/>
      <c r="RED275" s="460"/>
      <c r="REE275" s="460"/>
      <c r="REF275" s="460"/>
      <c r="REG275" s="460"/>
      <c r="REH275" s="460"/>
      <c r="REI275" s="460"/>
      <c r="REJ275" s="460"/>
      <c r="REK275" s="460"/>
      <c r="REL275" s="460"/>
      <c r="REM275" s="460"/>
      <c r="REN275" s="460"/>
      <c r="REO275" s="460"/>
      <c r="REP275" s="460"/>
      <c r="REQ275" s="460"/>
      <c r="RER275" s="460"/>
      <c r="RES275" s="460"/>
      <c r="RET275" s="460"/>
      <c r="REU275" s="460"/>
      <c r="REV275" s="460"/>
      <c r="REW275" s="460"/>
      <c r="REX275" s="460"/>
      <c r="REY275" s="460"/>
      <c r="REZ275" s="460"/>
      <c r="RFA275" s="460"/>
      <c r="RFB275" s="460"/>
      <c r="RFC275" s="460"/>
      <c r="RFD275" s="460"/>
      <c r="RFE275" s="460"/>
      <c r="RFF275" s="460"/>
      <c r="RFG275" s="460"/>
      <c r="RFH275" s="460"/>
      <c r="RFI275" s="460"/>
      <c r="RFJ275" s="460"/>
      <c r="RFK275" s="460"/>
      <c r="RFL275" s="460"/>
      <c r="RFM275" s="460"/>
      <c r="RFN275" s="460"/>
      <c r="RFO275" s="460"/>
      <c r="RFP275" s="460"/>
      <c r="RFQ275" s="460"/>
      <c r="RFR275" s="460"/>
      <c r="RFS275" s="460"/>
      <c r="RFT275" s="460"/>
      <c r="RFU275" s="460"/>
      <c r="RFV275" s="460"/>
      <c r="RFW275" s="460"/>
      <c r="RFX275" s="460"/>
      <c r="RFY275" s="460"/>
      <c r="RFZ275" s="460"/>
      <c r="RGA275" s="460"/>
      <c r="RGB275" s="460"/>
      <c r="RGC275" s="460"/>
      <c r="RGD275" s="460"/>
      <c r="RGE275" s="460"/>
      <c r="RGF275" s="460"/>
      <c r="RGG275" s="460"/>
      <c r="RGH275" s="460"/>
      <c r="RGI275" s="460"/>
      <c r="RGJ275" s="460"/>
      <c r="RGK275" s="460"/>
      <c r="RGL275" s="460"/>
      <c r="RGM275" s="460"/>
      <c r="RGN275" s="460"/>
      <c r="RGO275" s="460"/>
      <c r="RGP275" s="460"/>
      <c r="RGQ275" s="460"/>
      <c r="RGR275" s="460"/>
      <c r="RGS275" s="460"/>
      <c r="RGT275" s="460"/>
      <c r="RGU275" s="460"/>
      <c r="RGV275" s="460"/>
      <c r="RGW275" s="460"/>
      <c r="RGX275" s="460"/>
      <c r="RGY275" s="460"/>
      <c r="RGZ275" s="460"/>
      <c r="RHA275" s="460"/>
      <c r="RHB275" s="460"/>
      <c r="RHC275" s="460"/>
      <c r="RHD275" s="460"/>
      <c r="RHE275" s="460"/>
      <c r="RHF275" s="460"/>
      <c r="RHG275" s="460"/>
      <c r="RHH275" s="460"/>
      <c r="RHI275" s="460"/>
      <c r="RHJ275" s="460"/>
      <c r="RHK275" s="460"/>
      <c r="RHL275" s="460"/>
      <c r="RHM275" s="460"/>
      <c r="RHN275" s="460"/>
      <c r="RHO275" s="460"/>
      <c r="RHP275" s="460"/>
      <c r="RHQ275" s="460"/>
      <c r="RHR275" s="460"/>
      <c r="RHS275" s="460"/>
      <c r="RHT275" s="460"/>
      <c r="RHU275" s="460"/>
      <c r="RHV275" s="460"/>
      <c r="RHW275" s="460"/>
      <c r="RHX275" s="460"/>
      <c r="RHY275" s="460"/>
      <c r="RHZ275" s="460"/>
      <c r="RIA275" s="460"/>
      <c r="RIB275" s="460"/>
      <c r="RIC275" s="460"/>
      <c r="RID275" s="460"/>
      <c r="RIE275" s="460"/>
      <c r="RIF275" s="460"/>
      <c r="RIG275" s="460"/>
      <c r="RIH275" s="460"/>
      <c r="RII275" s="460"/>
      <c r="RIJ275" s="460"/>
      <c r="RIK275" s="460"/>
      <c r="RIL275" s="460"/>
      <c r="RIM275" s="460"/>
      <c r="RIN275" s="460"/>
      <c r="RIO275" s="460"/>
      <c r="RIP275" s="460"/>
      <c r="RIQ275" s="460"/>
      <c r="RIR275" s="460"/>
      <c r="RIS275" s="460"/>
      <c r="RIT275" s="460"/>
      <c r="RIU275" s="460"/>
      <c r="RIV275" s="460"/>
      <c r="RIW275" s="460"/>
      <c r="RIX275" s="460"/>
      <c r="RIY275" s="460"/>
      <c r="RIZ275" s="460"/>
      <c r="RJA275" s="460"/>
      <c r="RJB275" s="460"/>
      <c r="RJC275" s="460"/>
      <c r="RJD275" s="460"/>
      <c r="RJE275" s="460"/>
      <c r="RJF275" s="460"/>
      <c r="RJG275" s="460"/>
      <c r="RJH275" s="460"/>
      <c r="RJI275" s="460"/>
      <c r="RJJ275" s="460"/>
      <c r="RJK275" s="460"/>
      <c r="RJL275" s="460"/>
      <c r="RJM275" s="460"/>
      <c r="RJN275" s="460"/>
      <c r="RJO275" s="460"/>
      <c r="RJP275" s="460"/>
      <c r="RJQ275" s="460"/>
      <c r="RJR275" s="460"/>
      <c r="RJS275" s="460"/>
      <c r="RJT275" s="460"/>
      <c r="RJU275" s="460"/>
      <c r="RJV275" s="460"/>
      <c r="RJW275" s="460"/>
      <c r="RJX275" s="460"/>
      <c r="RJY275" s="460"/>
      <c r="RJZ275" s="460"/>
      <c r="RKA275" s="460"/>
      <c r="RKB275" s="460"/>
      <c r="RKC275" s="460"/>
      <c r="RKD275" s="460"/>
      <c r="RKE275" s="460"/>
      <c r="RKF275" s="460"/>
      <c r="RKG275" s="460"/>
      <c r="RKH275" s="460"/>
      <c r="RKI275" s="460"/>
      <c r="RKJ275" s="460"/>
      <c r="RKK275" s="460"/>
      <c r="RKL275" s="460"/>
      <c r="RKM275" s="460"/>
      <c r="RKN275" s="460"/>
      <c r="RKO275" s="460"/>
      <c r="RKP275" s="460"/>
      <c r="RKQ275" s="460"/>
      <c r="RKR275" s="460"/>
      <c r="RKS275" s="460"/>
      <c r="RKT275" s="460"/>
      <c r="RKU275" s="460"/>
      <c r="RKV275" s="460"/>
      <c r="RKW275" s="460"/>
      <c r="RKX275" s="460"/>
      <c r="RKY275" s="460"/>
      <c r="RKZ275" s="460"/>
      <c r="RLA275" s="460"/>
      <c r="RLB275" s="460"/>
      <c r="RLC275" s="460"/>
      <c r="RLD275" s="460"/>
      <c r="RLE275" s="460"/>
      <c r="RLF275" s="460"/>
      <c r="RLG275" s="460"/>
      <c r="RLH275" s="460"/>
      <c r="RLI275" s="460"/>
      <c r="RLJ275" s="460"/>
      <c r="RLK275" s="460"/>
      <c r="RLL275" s="460"/>
      <c r="RLM275" s="460"/>
      <c r="RLN275" s="460"/>
      <c r="RLO275" s="460"/>
      <c r="RLP275" s="460"/>
      <c r="RLQ275" s="460"/>
      <c r="RLR275" s="460"/>
      <c r="RLS275" s="460"/>
      <c r="RLT275" s="460"/>
      <c r="RLU275" s="460"/>
      <c r="RLV275" s="460"/>
      <c r="RLW275" s="460"/>
      <c r="RLX275" s="460"/>
      <c r="RLY275" s="460"/>
      <c r="RLZ275" s="460"/>
      <c r="RMA275" s="460"/>
      <c r="RMB275" s="460"/>
      <c r="RMC275" s="460"/>
      <c r="RMD275" s="460"/>
      <c r="RME275" s="460"/>
      <c r="RMF275" s="460"/>
      <c r="RMG275" s="460"/>
      <c r="RMH275" s="460"/>
      <c r="RMI275" s="460"/>
      <c r="RMJ275" s="460"/>
      <c r="RMK275" s="460"/>
      <c r="RML275" s="460"/>
      <c r="RMM275" s="460"/>
      <c r="RMN275" s="460"/>
      <c r="RMO275" s="460"/>
      <c r="RMP275" s="460"/>
      <c r="RMQ275" s="460"/>
      <c r="RMR275" s="460"/>
      <c r="RMS275" s="460"/>
      <c r="RMT275" s="460"/>
      <c r="RMU275" s="460"/>
      <c r="RMV275" s="460"/>
      <c r="RMW275" s="460"/>
      <c r="RMX275" s="460"/>
      <c r="RMY275" s="460"/>
      <c r="RMZ275" s="460"/>
      <c r="RNA275" s="460"/>
      <c r="RNB275" s="460"/>
      <c r="RNC275" s="460"/>
      <c r="RND275" s="460"/>
      <c r="RNE275" s="460"/>
      <c r="RNF275" s="460"/>
      <c r="RNG275" s="460"/>
      <c r="RNH275" s="460"/>
      <c r="RNI275" s="460"/>
      <c r="RNJ275" s="460"/>
      <c r="RNK275" s="460"/>
      <c r="RNL275" s="460"/>
      <c r="RNM275" s="460"/>
      <c r="RNN275" s="460"/>
      <c r="RNO275" s="460"/>
      <c r="RNP275" s="460"/>
      <c r="RNQ275" s="460"/>
      <c r="RNR275" s="460"/>
      <c r="RNS275" s="460"/>
      <c r="RNT275" s="460"/>
      <c r="RNU275" s="460"/>
      <c r="RNV275" s="460"/>
      <c r="RNW275" s="460"/>
      <c r="RNX275" s="460"/>
      <c r="RNY275" s="460"/>
      <c r="RNZ275" s="460"/>
      <c r="ROA275" s="460"/>
      <c r="ROB275" s="460"/>
      <c r="ROC275" s="460"/>
      <c r="ROD275" s="460"/>
      <c r="ROE275" s="460"/>
      <c r="ROF275" s="460"/>
      <c r="ROG275" s="460"/>
      <c r="ROH275" s="460"/>
      <c r="ROI275" s="460"/>
      <c r="ROJ275" s="460"/>
      <c r="ROK275" s="460"/>
      <c r="ROL275" s="460"/>
      <c r="ROM275" s="460"/>
      <c r="RON275" s="460"/>
      <c r="ROO275" s="460"/>
      <c r="ROP275" s="460"/>
      <c r="ROQ275" s="460"/>
      <c r="ROR275" s="460"/>
      <c r="ROS275" s="460"/>
      <c r="ROT275" s="460"/>
      <c r="ROU275" s="460"/>
      <c r="ROV275" s="460"/>
      <c r="ROW275" s="460"/>
      <c r="ROX275" s="460"/>
      <c r="ROY275" s="460"/>
      <c r="ROZ275" s="460"/>
      <c r="RPA275" s="460"/>
      <c r="RPB275" s="460"/>
      <c r="RPC275" s="460"/>
      <c r="RPD275" s="460"/>
      <c r="RPE275" s="460"/>
      <c r="RPF275" s="460"/>
      <c r="RPG275" s="460"/>
      <c r="RPH275" s="460"/>
      <c r="RPI275" s="460"/>
      <c r="RPJ275" s="460"/>
      <c r="RPK275" s="460"/>
      <c r="RPL275" s="460"/>
      <c r="RPM275" s="460"/>
      <c r="RPN275" s="460"/>
      <c r="RPO275" s="460"/>
      <c r="RPP275" s="460"/>
      <c r="RPQ275" s="460"/>
      <c r="RPR275" s="460"/>
      <c r="RPS275" s="460"/>
      <c r="RPT275" s="460"/>
      <c r="RPU275" s="460"/>
      <c r="RPV275" s="460"/>
      <c r="RPW275" s="460"/>
      <c r="RPX275" s="460"/>
      <c r="RPY275" s="460"/>
      <c r="RPZ275" s="460"/>
      <c r="RQA275" s="460"/>
      <c r="RQB275" s="460"/>
      <c r="RQC275" s="460"/>
      <c r="RQD275" s="460"/>
      <c r="RQE275" s="460"/>
      <c r="RQF275" s="460"/>
      <c r="RQG275" s="460"/>
      <c r="RQH275" s="460"/>
      <c r="RQI275" s="460"/>
      <c r="RQJ275" s="460"/>
      <c r="RQK275" s="460"/>
      <c r="RQL275" s="460"/>
      <c r="RQM275" s="460"/>
      <c r="RQN275" s="460"/>
      <c r="RQO275" s="460"/>
      <c r="RQP275" s="460"/>
      <c r="RQQ275" s="460"/>
      <c r="RQR275" s="460"/>
      <c r="RQS275" s="460"/>
      <c r="RQT275" s="460"/>
      <c r="RQU275" s="460"/>
      <c r="RQV275" s="460"/>
      <c r="RQW275" s="460"/>
      <c r="RQX275" s="460"/>
      <c r="RQY275" s="460"/>
      <c r="RQZ275" s="460"/>
      <c r="RRA275" s="460"/>
      <c r="RRB275" s="460"/>
      <c r="RRC275" s="460"/>
      <c r="RRD275" s="460"/>
      <c r="RRE275" s="460"/>
      <c r="RRF275" s="460"/>
      <c r="RRG275" s="460"/>
      <c r="RRH275" s="460"/>
      <c r="RRI275" s="460"/>
      <c r="RRJ275" s="460"/>
      <c r="RRK275" s="460"/>
      <c r="RRL275" s="460"/>
      <c r="RRM275" s="460"/>
      <c r="RRN275" s="460"/>
      <c r="RRO275" s="460"/>
      <c r="RRP275" s="460"/>
      <c r="RRQ275" s="460"/>
      <c r="RRR275" s="460"/>
      <c r="RRS275" s="460"/>
      <c r="RRT275" s="460"/>
      <c r="RRU275" s="460"/>
      <c r="RRV275" s="460"/>
      <c r="RRW275" s="460"/>
      <c r="RRX275" s="460"/>
      <c r="RRY275" s="460"/>
      <c r="RRZ275" s="460"/>
      <c r="RSA275" s="460"/>
      <c r="RSB275" s="460"/>
      <c r="RSC275" s="460"/>
      <c r="RSD275" s="460"/>
      <c r="RSE275" s="460"/>
      <c r="RSF275" s="460"/>
      <c r="RSG275" s="460"/>
      <c r="RSH275" s="460"/>
      <c r="RSI275" s="460"/>
      <c r="RSJ275" s="460"/>
      <c r="RSK275" s="460"/>
      <c r="RSL275" s="460"/>
      <c r="RSM275" s="460"/>
      <c r="RSN275" s="460"/>
      <c r="RSO275" s="460"/>
      <c r="RSP275" s="460"/>
      <c r="RSQ275" s="460"/>
      <c r="RSR275" s="460"/>
      <c r="RSS275" s="460"/>
      <c r="RST275" s="460"/>
      <c r="RSU275" s="460"/>
      <c r="RSV275" s="460"/>
      <c r="RSW275" s="460"/>
      <c r="RSX275" s="460"/>
      <c r="RSY275" s="460"/>
      <c r="RSZ275" s="460"/>
      <c r="RTA275" s="460"/>
      <c r="RTB275" s="460"/>
      <c r="RTC275" s="460"/>
      <c r="RTD275" s="460"/>
      <c r="RTE275" s="460"/>
      <c r="RTF275" s="460"/>
      <c r="RTG275" s="460"/>
      <c r="RTH275" s="460"/>
      <c r="RTI275" s="460"/>
      <c r="RTJ275" s="460"/>
      <c r="RTK275" s="460"/>
      <c r="RTL275" s="460"/>
      <c r="RTM275" s="460"/>
      <c r="RTN275" s="460"/>
      <c r="RTO275" s="460"/>
      <c r="RTP275" s="460"/>
      <c r="RTQ275" s="460"/>
      <c r="RTR275" s="460"/>
      <c r="RTS275" s="460"/>
      <c r="RTT275" s="460"/>
      <c r="RTU275" s="460"/>
      <c r="RTV275" s="460"/>
      <c r="RTW275" s="460"/>
      <c r="RTX275" s="460"/>
      <c r="RTY275" s="460"/>
      <c r="RTZ275" s="460"/>
      <c r="RUA275" s="460"/>
      <c r="RUB275" s="460"/>
      <c r="RUC275" s="460"/>
      <c r="RUD275" s="460"/>
      <c r="RUE275" s="460"/>
      <c r="RUF275" s="460"/>
      <c r="RUG275" s="460"/>
      <c r="RUH275" s="460"/>
      <c r="RUI275" s="460"/>
      <c r="RUJ275" s="460"/>
      <c r="RUK275" s="460"/>
      <c r="RUL275" s="460"/>
      <c r="RUM275" s="460"/>
      <c r="RUN275" s="460"/>
      <c r="RUO275" s="460"/>
      <c r="RUP275" s="460"/>
      <c r="RUQ275" s="460"/>
      <c r="RUR275" s="460"/>
      <c r="RUS275" s="460"/>
      <c r="RUT275" s="460"/>
      <c r="RUU275" s="460"/>
      <c r="RUV275" s="460"/>
      <c r="RUW275" s="460"/>
      <c r="RUX275" s="460"/>
      <c r="RUY275" s="460"/>
      <c r="RUZ275" s="460"/>
      <c r="RVA275" s="460"/>
      <c r="RVB275" s="460"/>
      <c r="RVC275" s="460"/>
      <c r="RVD275" s="460"/>
      <c r="RVE275" s="460"/>
      <c r="RVF275" s="460"/>
      <c r="RVG275" s="460"/>
      <c r="RVH275" s="460"/>
      <c r="RVI275" s="460"/>
      <c r="RVJ275" s="460"/>
      <c r="RVK275" s="460"/>
      <c r="RVL275" s="460"/>
      <c r="RVM275" s="460"/>
      <c r="RVN275" s="460"/>
      <c r="RVO275" s="460"/>
      <c r="RVP275" s="460"/>
      <c r="RVQ275" s="460"/>
      <c r="RVR275" s="460"/>
      <c r="RVS275" s="460"/>
      <c r="RVT275" s="460"/>
      <c r="RVU275" s="460"/>
      <c r="RVV275" s="460"/>
      <c r="RVW275" s="460"/>
      <c r="RVX275" s="460"/>
      <c r="RVY275" s="460"/>
      <c r="RVZ275" s="460"/>
      <c r="RWA275" s="460"/>
      <c r="RWB275" s="460"/>
      <c r="RWC275" s="460"/>
      <c r="RWD275" s="460"/>
      <c r="RWE275" s="460"/>
      <c r="RWF275" s="460"/>
      <c r="RWG275" s="460"/>
      <c r="RWH275" s="460"/>
      <c r="RWI275" s="460"/>
      <c r="RWJ275" s="460"/>
      <c r="RWK275" s="460"/>
      <c r="RWL275" s="460"/>
      <c r="RWM275" s="460"/>
      <c r="RWN275" s="460"/>
      <c r="RWO275" s="460"/>
      <c r="RWP275" s="460"/>
      <c r="RWQ275" s="460"/>
      <c r="RWR275" s="460"/>
      <c r="RWS275" s="460"/>
      <c r="RWT275" s="460"/>
      <c r="RWU275" s="460"/>
      <c r="RWV275" s="460"/>
      <c r="RWW275" s="460"/>
      <c r="RWX275" s="460"/>
      <c r="RWY275" s="460"/>
      <c r="RWZ275" s="460"/>
      <c r="RXA275" s="460"/>
      <c r="RXB275" s="460"/>
      <c r="RXC275" s="460"/>
      <c r="RXD275" s="460"/>
      <c r="RXE275" s="460"/>
      <c r="RXF275" s="460"/>
      <c r="RXG275" s="460"/>
      <c r="RXH275" s="460"/>
      <c r="RXI275" s="460"/>
      <c r="RXJ275" s="460"/>
      <c r="RXK275" s="460"/>
      <c r="RXL275" s="460"/>
      <c r="RXM275" s="460"/>
      <c r="RXN275" s="460"/>
      <c r="RXO275" s="460"/>
      <c r="RXP275" s="460"/>
      <c r="RXQ275" s="460"/>
      <c r="RXR275" s="460"/>
      <c r="RXS275" s="460"/>
      <c r="RXT275" s="460"/>
      <c r="RXU275" s="460"/>
      <c r="RXV275" s="460"/>
      <c r="RXW275" s="460"/>
      <c r="RXX275" s="460"/>
      <c r="RXY275" s="460"/>
      <c r="RXZ275" s="460"/>
      <c r="RYA275" s="460"/>
      <c r="RYB275" s="460"/>
      <c r="RYC275" s="460"/>
      <c r="RYD275" s="460"/>
      <c r="RYE275" s="460"/>
      <c r="RYF275" s="460"/>
      <c r="RYG275" s="460"/>
      <c r="RYH275" s="460"/>
      <c r="RYI275" s="460"/>
      <c r="RYJ275" s="460"/>
      <c r="RYK275" s="460"/>
      <c r="RYL275" s="460"/>
      <c r="RYM275" s="460"/>
      <c r="RYN275" s="460"/>
      <c r="RYO275" s="460"/>
      <c r="RYP275" s="460"/>
      <c r="RYQ275" s="460"/>
      <c r="RYR275" s="460"/>
      <c r="RYS275" s="460"/>
      <c r="RYT275" s="460"/>
      <c r="RYU275" s="460"/>
      <c r="RYV275" s="460"/>
      <c r="RYW275" s="460"/>
      <c r="RYX275" s="460"/>
      <c r="RYY275" s="460"/>
      <c r="RYZ275" s="460"/>
      <c r="RZA275" s="460"/>
      <c r="RZB275" s="460"/>
      <c r="RZC275" s="460"/>
      <c r="RZD275" s="460"/>
      <c r="RZE275" s="460"/>
      <c r="RZF275" s="460"/>
      <c r="RZG275" s="460"/>
      <c r="RZH275" s="460"/>
      <c r="RZI275" s="460"/>
      <c r="RZJ275" s="460"/>
      <c r="RZK275" s="460"/>
      <c r="RZL275" s="460"/>
      <c r="RZM275" s="460"/>
      <c r="RZN275" s="460"/>
      <c r="RZO275" s="460"/>
      <c r="RZP275" s="460"/>
      <c r="RZQ275" s="460"/>
      <c r="RZR275" s="460"/>
      <c r="RZS275" s="460"/>
      <c r="RZT275" s="460"/>
      <c r="RZU275" s="460"/>
      <c r="RZV275" s="460"/>
      <c r="RZW275" s="460"/>
      <c r="RZX275" s="460"/>
      <c r="RZY275" s="460"/>
      <c r="RZZ275" s="460"/>
      <c r="SAA275" s="460"/>
      <c r="SAB275" s="460"/>
      <c r="SAC275" s="460"/>
      <c r="SAD275" s="460"/>
      <c r="SAE275" s="460"/>
      <c r="SAF275" s="460"/>
      <c r="SAG275" s="460"/>
      <c r="SAH275" s="460"/>
      <c r="SAI275" s="460"/>
      <c r="SAJ275" s="460"/>
      <c r="SAK275" s="460"/>
      <c r="SAL275" s="460"/>
      <c r="SAM275" s="460"/>
      <c r="SAN275" s="460"/>
      <c r="SAO275" s="460"/>
      <c r="SAP275" s="460"/>
      <c r="SAQ275" s="460"/>
      <c r="SAR275" s="460"/>
      <c r="SAS275" s="460"/>
      <c r="SAT275" s="460"/>
      <c r="SAU275" s="460"/>
      <c r="SAV275" s="460"/>
      <c r="SAW275" s="460"/>
      <c r="SAX275" s="460"/>
      <c r="SAY275" s="460"/>
      <c r="SAZ275" s="460"/>
      <c r="SBA275" s="460"/>
      <c r="SBB275" s="460"/>
      <c r="SBC275" s="460"/>
      <c r="SBD275" s="460"/>
      <c r="SBE275" s="460"/>
      <c r="SBF275" s="460"/>
      <c r="SBG275" s="460"/>
      <c r="SBH275" s="460"/>
      <c r="SBI275" s="460"/>
      <c r="SBJ275" s="460"/>
      <c r="SBK275" s="460"/>
      <c r="SBL275" s="460"/>
      <c r="SBM275" s="460"/>
      <c r="SBN275" s="460"/>
      <c r="SBO275" s="460"/>
      <c r="SBP275" s="460"/>
      <c r="SBQ275" s="460"/>
      <c r="SBR275" s="460"/>
      <c r="SBS275" s="460"/>
      <c r="SBT275" s="460"/>
      <c r="SBU275" s="460"/>
      <c r="SBV275" s="460"/>
      <c r="SBW275" s="460"/>
      <c r="SBX275" s="460"/>
      <c r="SBY275" s="460"/>
      <c r="SBZ275" s="460"/>
      <c r="SCA275" s="460"/>
      <c r="SCB275" s="460"/>
      <c r="SCC275" s="460"/>
      <c r="SCD275" s="460"/>
      <c r="SCE275" s="460"/>
      <c r="SCF275" s="460"/>
      <c r="SCG275" s="460"/>
      <c r="SCH275" s="460"/>
      <c r="SCI275" s="460"/>
      <c r="SCJ275" s="460"/>
      <c r="SCK275" s="460"/>
      <c r="SCL275" s="460"/>
      <c r="SCM275" s="460"/>
      <c r="SCN275" s="460"/>
      <c r="SCO275" s="460"/>
      <c r="SCP275" s="460"/>
      <c r="SCQ275" s="460"/>
      <c r="SCR275" s="460"/>
      <c r="SCS275" s="460"/>
      <c r="SCT275" s="460"/>
      <c r="SCU275" s="460"/>
      <c r="SCV275" s="460"/>
      <c r="SCW275" s="460"/>
      <c r="SCX275" s="460"/>
      <c r="SCY275" s="460"/>
      <c r="SCZ275" s="460"/>
      <c r="SDA275" s="460"/>
      <c r="SDB275" s="460"/>
      <c r="SDC275" s="460"/>
      <c r="SDD275" s="460"/>
      <c r="SDE275" s="460"/>
      <c r="SDF275" s="460"/>
      <c r="SDG275" s="460"/>
      <c r="SDH275" s="460"/>
      <c r="SDI275" s="460"/>
      <c r="SDJ275" s="460"/>
      <c r="SDK275" s="460"/>
      <c r="SDL275" s="460"/>
      <c r="SDM275" s="460"/>
      <c r="SDN275" s="460"/>
      <c r="SDO275" s="460"/>
      <c r="SDP275" s="460"/>
      <c r="SDQ275" s="460"/>
      <c r="SDR275" s="460"/>
      <c r="SDS275" s="460"/>
      <c r="SDT275" s="460"/>
      <c r="SDU275" s="460"/>
      <c r="SDV275" s="460"/>
      <c r="SDW275" s="460"/>
      <c r="SDX275" s="460"/>
      <c r="SDY275" s="460"/>
      <c r="SDZ275" s="460"/>
      <c r="SEA275" s="460"/>
      <c r="SEB275" s="460"/>
      <c r="SEC275" s="460"/>
      <c r="SED275" s="460"/>
      <c r="SEE275" s="460"/>
      <c r="SEF275" s="460"/>
      <c r="SEG275" s="460"/>
      <c r="SEH275" s="460"/>
      <c r="SEI275" s="460"/>
      <c r="SEJ275" s="460"/>
      <c r="SEK275" s="460"/>
      <c r="SEL275" s="460"/>
      <c r="SEM275" s="460"/>
      <c r="SEN275" s="460"/>
      <c r="SEO275" s="460"/>
      <c r="SEP275" s="460"/>
      <c r="SEQ275" s="460"/>
      <c r="SER275" s="460"/>
      <c r="SES275" s="460"/>
      <c r="SET275" s="460"/>
      <c r="SEU275" s="460"/>
      <c r="SEV275" s="460"/>
      <c r="SEW275" s="460"/>
      <c r="SEX275" s="460"/>
      <c r="SEY275" s="460"/>
      <c r="SEZ275" s="460"/>
      <c r="SFA275" s="460"/>
      <c r="SFB275" s="460"/>
      <c r="SFC275" s="460"/>
      <c r="SFD275" s="460"/>
      <c r="SFE275" s="460"/>
      <c r="SFF275" s="460"/>
      <c r="SFG275" s="460"/>
      <c r="SFH275" s="460"/>
      <c r="SFI275" s="460"/>
      <c r="SFJ275" s="460"/>
      <c r="SFK275" s="460"/>
      <c r="SFL275" s="460"/>
      <c r="SFM275" s="460"/>
      <c r="SFN275" s="460"/>
      <c r="SFO275" s="460"/>
      <c r="SFP275" s="460"/>
      <c r="SFQ275" s="460"/>
      <c r="SFR275" s="460"/>
      <c r="SFS275" s="460"/>
      <c r="SFT275" s="460"/>
      <c r="SFU275" s="460"/>
      <c r="SFV275" s="460"/>
      <c r="SFW275" s="460"/>
      <c r="SFX275" s="460"/>
      <c r="SFY275" s="460"/>
      <c r="SFZ275" s="460"/>
      <c r="SGA275" s="460"/>
      <c r="SGB275" s="460"/>
      <c r="SGC275" s="460"/>
      <c r="SGD275" s="460"/>
      <c r="SGE275" s="460"/>
      <c r="SGF275" s="460"/>
      <c r="SGG275" s="460"/>
      <c r="SGH275" s="460"/>
      <c r="SGI275" s="460"/>
      <c r="SGJ275" s="460"/>
      <c r="SGK275" s="460"/>
      <c r="SGL275" s="460"/>
      <c r="SGM275" s="460"/>
      <c r="SGN275" s="460"/>
      <c r="SGO275" s="460"/>
      <c r="SGP275" s="460"/>
      <c r="SGQ275" s="460"/>
      <c r="SGR275" s="460"/>
      <c r="SGS275" s="460"/>
      <c r="SGT275" s="460"/>
      <c r="SGU275" s="460"/>
      <c r="SGV275" s="460"/>
      <c r="SGW275" s="460"/>
      <c r="SGX275" s="460"/>
      <c r="SGY275" s="460"/>
      <c r="SGZ275" s="460"/>
      <c r="SHA275" s="460"/>
      <c r="SHB275" s="460"/>
      <c r="SHC275" s="460"/>
      <c r="SHD275" s="460"/>
      <c r="SHE275" s="460"/>
      <c r="SHF275" s="460"/>
      <c r="SHG275" s="460"/>
      <c r="SHH275" s="460"/>
      <c r="SHI275" s="460"/>
      <c r="SHJ275" s="460"/>
      <c r="SHK275" s="460"/>
      <c r="SHL275" s="460"/>
      <c r="SHM275" s="460"/>
      <c r="SHN275" s="460"/>
      <c r="SHO275" s="460"/>
      <c r="SHP275" s="460"/>
      <c r="SHQ275" s="460"/>
      <c r="SHR275" s="460"/>
      <c r="SHS275" s="460"/>
      <c r="SHT275" s="460"/>
      <c r="SHU275" s="460"/>
      <c r="SHV275" s="460"/>
      <c r="SHW275" s="460"/>
      <c r="SHX275" s="460"/>
      <c r="SHY275" s="460"/>
      <c r="SHZ275" s="460"/>
      <c r="SIA275" s="460"/>
      <c r="SIB275" s="460"/>
      <c r="SIC275" s="460"/>
      <c r="SID275" s="460"/>
      <c r="SIE275" s="460"/>
      <c r="SIF275" s="460"/>
      <c r="SIG275" s="460"/>
      <c r="SIH275" s="460"/>
      <c r="SII275" s="460"/>
      <c r="SIJ275" s="460"/>
      <c r="SIK275" s="460"/>
      <c r="SIL275" s="460"/>
      <c r="SIM275" s="460"/>
      <c r="SIN275" s="460"/>
      <c r="SIO275" s="460"/>
      <c r="SIP275" s="460"/>
      <c r="SIQ275" s="460"/>
      <c r="SIR275" s="460"/>
      <c r="SIS275" s="460"/>
      <c r="SIT275" s="460"/>
      <c r="SIU275" s="460"/>
      <c r="SIV275" s="460"/>
      <c r="SIW275" s="460"/>
      <c r="SIX275" s="460"/>
      <c r="SIY275" s="460"/>
      <c r="SIZ275" s="460"/>
      <c r="SJA275" s="460"/>
      <c r="SJB275" s="460"/>
      <c r="SJC275" s="460"/>
      <c r="SJD275" s="460"/>
      <c r="SJE275" s="460"/>
      <c r="SJF275" s="460"/>
      <c r="SJG275" s="460"/>
      <c r="SJH275" s="460"/>
      <c r="SJI275" s="460"/>
      <c r="SJJ275" s="460"/>
      <c r="SJK275" s="460"/>
      <c r="SJL275" s="460"/>
      <c r="SJM275" s="460"/>
      <c r="SJN275" s="460"/>
      <c r="SJO275" s="460"/>
      <c r="SJP275" s="460"/>
      <c r="SJQ275" s="460"/>
      <c r="SJR275" s="460"/>
      <c r="SJS275" s="460"/>
      <c r="SJT275" s="460"/>
      <c r="SJU275" s="460"/>
      <c r="SJV275" s="460"/>
      <c r="SJW275" s="460"/>
      <c r="SJX275" s="460"/>
      <c r="SJY275" s="460"/>
      <c r="SJZ275" s="460"/>
      <c r="SKA275" s="460"/>
      <c r="SKB275" s="460"/>
      <c r="SKC275" s="460"/>
      <c r="SKD275" s="460"/>
      <c r="SKE275" s="460"/>
      <c r="SKF275" s="460"/>
      <c r="SKG275" s="460"/>
      <c r="SKH275" s="460"/>
      <c r="SKI275" s="460"/>
      <c r="SKJ275" s="460"/>
      <c r="SKK275" s="460"/>
      <c r="SKL275" s="460"/>
      <c r="SKM275" s="460"/>
      <c r="SKN275" s="460"/>
      <c r="SKO275" s="460"/>
      <c r="SKP275" s="460"/>
      <c r="SKQ275" s="460"/>
      <c r="SKR275" s="460"/>
      <c r="SKS275" s="460"/>
      <c r="SKT275" s="460"/>
      <c r="SKU275" s="460"/>
      <c r="SKV275" s="460"/>
      <c r="SKW275" s="460"/>
      <c r="SKX275" s="460"/>
      <c r="SKY275" s="460"/>
      <c r="SKZ275" s="460"/>
      <c r="SLA275" s="460"/>
      <c r="SLB275" s="460"/>
      <c r="SLC275" s="460"/>
      <c r="SLD275" s="460"/>
      <c r="SLE275" s="460"/>
      <c r="SLF275" s="460"/>
      <c r="SLG275" s="460"/>
      <c r="SLH275" s="460"/>
      <c r="SLI275" s="460"/>
      <c r="SLJ275" s="460"/>
      <c r="SLK275" s="460"/>
      <c r="SLL275" s="460"/>
      <c r="SLM275" s="460"/>
      <c r="SLN275" s="460"/>
      <c r="SLO275" s="460"/>
      <c r="SLP275" s="460"/>
      <c r="SLQ275" s="460"/>
      <c r="SLR275" s="460"/>
      <c r="SLS275" s="460"/>
      <c r="SLT275" s="460"/>
      <c r="SLU275" s="460"/>
      <c r="SLV275" s="460"/>
      <c r="SLW275" s="460"/>
      <c r="SLX275" s="460"/>
      <c r="SLY275" s="460"/>
      <c r="SLZ275" s="460"/>
      <c r="SMA275" s="460"/>
      <c r="SMB275" s="460"/>
      <c r="SMC275" s="460"/>
      <c r="SMD275" s="460"/>
      <c r="SME275" s="460"/>
      <c r="SMF275" s="460"/>
      <c r="SMG275" s="460"/>
      <c r="SMH275" s="460"/>
      <c r="SMI275" s="460"/>
      <c r="SMJ275" s="460"/>
      <c r="SMK275" s="460"/>
      <c r="SML275" s="460"/>
      <c r="SMM275" s="460"/>
      <c r="SMN275" s="460"/>
      <c r="SMO275" s="460"/>
      <c r="SMP275" s="460"/>
      <c r="SMQ275" s="460"/>
      <c r="SMR275" s="460"/>
      <c r="SMS275" s="460"/>
      <c r="SMT275" s="460"/>
      <c r="SMU275" s="460"/>
      <c r="SMV275" s="460"/>
      <c r="SMW275" s="460"/>
      <c r="SMX275" s="460"/>
      <c r="SMY275" s="460"/>
      <c r="SMZ275" s="460"/>
      <c r="SNA275" s="460"/>
      <c r="SNB275" s="460"/>
      <c r="SNC275" s="460"/>
      <c r="SND275" s="460"/>
      <c r="SNE275" s="460"/>
      <c r="SNF275" s="460"/>
      <c r="SNG275" s="460"/>
      <c r="SNH275" s="460"/>
      <c r="SNI275" s="460"/>
      <c r="SNJ275" s="460"/>
      <c r="SNK275" s="460"/>
      <c r="SNL275" s="460"/>
      <c r="SNM275" s="460"/>
      <c r="SNN275" s="460"/>
      <c r="SNO275" s="460"/>
      <c r="SNP275" s="460"/>
      <c r="SNQ275" s="460"/>
      <c r="SNR275" s="460"/>
      <c r="SNS275" s="460"/>
      <c r="SNT275" s="460"/>
      <c r="SNU275" s="460"/>
      <c r="SNV275" s="460"/>
      <c r="SNW275" s="460"/>
      <c r="SNX275" s="460"/>
      <c r="SNY275" s="460"/>
      <c r="SNZ275" s="460"/>
      <c r="SOA275" s="460"/>
      <c r="SOB275" s="460"/>
      <c r="SOC275" s="460"/>
      <c r="SOD275" s="460"/>
      <c r="SOE275" s="460"/>
      <c r="SOF275" s="460"/>
      <c r="SOG275" s="460"/>
      <c r="SOH275" s="460"/>
      <c r="SOI275" s="460"/>
      <c r="SOJ275" s="460"/>
      <c r="SOK275" s="460"/>
      <c r="SOL275" s="460"/>
      <c r="SOM275" s="460"/>
      <c r="SON275" s="460"/>
      <c r="SOO275" s="460"/>
      <c r="SOP275" s="460"/>
      <c r="SOQ275" s="460"/>
      <c r="SOR275" s="460"/>
      <c r="SOS275" s="460"/>
      <c r="SOT275" s="460"/>
      <c r="SOU275" s="460"/>
      <c r="SOV275" s="460"/>
      <c r="SOW275" s="460"/>
      <c r="SOX275" s="460"/>
      <c r="SOY275" s="460"/>
      <c r="SOZ275" s="460"/>
      <c r="SPA275" s="460"/>
      <c r="SPB275" s="460"/>
      <c r="SPC275" s="460"/>
      <c r="SPD275" s="460"/>
      <c r="SPE275" s="460"/>
      <c r="SPF275" s="460"/>
      <c r="SPG275" s="460"/>
      <c r="SPH275" s="460"/>
      <c r="SPI275" s="460"/>
      <c r="SPJ275" s="460"/>
      <c r="SPK275" s="460"/>
      <c r="SPL275" s="460"/>
      <c r="SPM275" s="460"/>
      <c r="SPN275" s="460"/>
      <c r="SPO275" s="460"/>
      <c r="SPP275" s="460"/>
      <c r="SPQ275" s="460"/>
      <c r="SPR275" s="460"/>
      <c r="SPS275" s="460"/>
      <c r="SPT275" s="460"/>
      <c r="SPU275" s="460"/>
      <c r="SPV275" s="460"/>
      <c r="SPW275" s="460"/>
      <c r="SPX275" s="460"/>
      <c r="SPY275" s="460"/>
      <c r="SPZ275" s="460"/>
      <c r="SQA275" s="460"/>
      <c r="SQB275" s="460"/>
      <c r="SQC275" s="460"/>
      <c r="SQD275" s="460"/>
      <c r="SQE275" s="460"/>
      <c r="SQF275" s="460"/>
      <c r="SQG275" s="460"/>
      <c r="SQH275" s="460"/>
      <c r="SQI275" s="460"/>
      <c r="SQJ275" s="460"/>
      <c r="SQK275" s="460"/>
      <c r="SQL275" s="460"/>
      <c r="SQM275" s="460"/>
      <c r="SQN275" s="460"/>
      <c r="SQO275" s="460"/>
      <c r="SQP275" s="460"/>
      <c r="SQQ275" s="460"/>
      <c r="SQR275" s="460"/>
      <c r="SQS275" s="460"/>
      <c r="SQT275" s="460"/>
      <c r="SQU275" s="460"/>
      <c r="SQV275" s="460"/>
      <c r="SQW275" s="460"/>
      <c r="SQX275" s="460"/>
      <c r="SQY275" s="460"/>
      <c r="SQZ275" s="460"/>
      <c r="SRA275" s="460"/>
      <c r="SRB275" s="460"/>
      <c r="SRC275" s="460"/>
      <c r="SRD275" s="460"/>
      <c r="SRE275" s="460"/>
      <c r="SRF275" s="460"/>
      <c r="SRG275" s="460"/>
      <c r="SRH275" s="460"/>
      <c r="SRI275" s="460"/>
      <c r="SRJ275" s="460"/>
      <c r="SRK275" s="460"/>
      <c r="SRL275" s="460"/>
      <c r="SRM275" s="460"/>
      <c r="SRN275" s="460"/>
      <c r="SRO275" s="460"/>
      <c r="SRP275" s="460"/>
      <c r="SRQ275" s="460"/>
      <c r="SRR275" s="460"/>
      <c r="SRS275" s="460"/>
      <c r="SRT275" s="460"/>
      <c r="SRU275" s="460"/>
      <c r="SRV275" s="460"/>
      <c r="SRW275" s="460"/>
      <c r="SRX275" s="460"/>
      <c r="SRY275" s="460"/>
      <c r="SRZ275" s="460"/>
      <c r="SSA275" s="460"/>
      <c r="SSB275" s="460"/>
      <c r="SSC275" s="460"/>
      <c r="SSD275" s="460"/>
      <c r="SSE275" s="460"/>
      <c r="SSF275" s="460"/>
      <c r="SSG275" s="460"/>
      <c r="SSH275" s="460"/>
      <c r="SSI275" s="460"/>
      <c r="SSJ275" s="460"/>
      <c r="SSK275" s="460"/>
      <c r="SSL275" s="460"/>
      <c r="SSM275" s="460"/>
      <c r="SSN275" s="460"/>
      <c r="SSO275" s="460"/>
      <c r="SSP275" s="460"/>
      <c r="SSQ275" s="460"/>
      <c r="SSR275" s="460"/>
      <c r="SSS275" s="460"/>
      <c r="SST275" s="460"/>
      <c r="SSU275" s="460"/>
      <c r="SSV275" s="460"/>
      <c r="SSW275" s="460"/>
      <c r="SSX275" s="460"/>
      <c r="SSY275" s="460"/>
      <c r="SSZ275" s="460"/>
      <c r="STA275" s="460"/>
      <c r="STB275" s="460"/>
      <c r="STC275" s="460"/>
      <c r="STD275" s="460"/>
      <c r="STE275" s="460"/>
      <c r="STF275" s="460"/>
      <c r="STG275" s="460"/>
      <c r="STH275" s="460"/>
      <c r="STI275" s="460"/>
      <c r="STJ275" s="460"/>
      <c r="STK275" s="460"/>
      <c r="STL275" s="460"/>
      <c r="STM275" s="460"/>
      <c r="STN275" s="460"/>
      <c r="STO275" s="460"/>
      <c r="STP275" s="460"/>
      <c r="STQ275" s="460"/>
      <c r="STR275" s="460"/>
      <c r="STS275" s="460"/>
      <c r="STT275" s="460"/>
      <c r="STU275" s="460"/>
      <c r="STV275" s="460"/>
      <c r="STW275" s="460"/>
      <c r="STX275" s="460"/>
      <c r="STY275" s="460"/>
      <c r="STZ275" s="460"/>
      <c r="SUA275" s="460"/>
      <c r="SUB275" s="460"/>
      <c r="SUC275" s="460"/>
      <c r="SUD275" s="460"/>
      <c r="SUE275" s="460"/>
      <c r="SUF275" s="460"/>
      <c r="SUG275" s="460"/>
      <c r="SUH275" s="460"/>
      <c r="SUI275" s="460"/>
      <c r="SUJ275" s="460"/>
      <c r="SUK275" s="460"/>
      <c r="SUL275" s="460"/>
      <c r="SUM275" s="460"/>
      <c r="SUN275" s="460"/>
      <c r="SUO275" s="460"/>
      <c r="SUP275" s="460"/>
      <c r="SUQ275" s="460"/>
      <c r="SUR275" s="460"/>
      <c r="SUS275" s="460"/>
      <c r="SUT275" s="460"/>
      <c r="SUU275" s="460"/>
      <c r="SUV275" s="460"/>
      <c r="SUW275" s="460"/>
      <c r="SUX275" s="460"/>
      <c r="SUY275" s="460"/>
      <c r="SUZ275" s="460"/>
      <c r="SVA275" s="460"/>
      <c r="SVB275" s="460"/>
      <c r="SVC275" s="460"/>
      <c r="SVD275" s="460"/>
      <c r="SVE275" s="460"/>
      <c r="SVF275" s="460"/>
      <c r="SVG275" s="460"/>
      <c r="SVH275" s="460"/>
      <c r="SVI275" s="460"/>
      <c r="SVJ275" s="460"/>
      <c r="SVK275" s="460"/>
      <c r="SVL275" s="460"/>
      <c r="SVM275" s="460"/>
      <c r="SVN275" s="460"/>
      <c r="SVO275" s="460"/>
      <c r="SVP275" s="460"/>
      <c r="SVQ275" s="460"/>
      <c r="SVR275" s="460"/>
      <c r="SVS275" s="460"/>
      <c r="SVT275" s="460"/>
      <c r="SVU275" s="460"/>
      <c r="SVV275" s="460"/>
      <c r="SVW275" s="460"/>
      <c r="SVX275" s="460"/>
      <c r="SVY275" s="460"/>
      <c r="SVZ275" s="460"/>
      <c r="SWA275" s="460"/>
      <c r="SWB275" s="460"/>
      <c r="SWC275" s="460"/>
      <c r="SWD275" s="460"/>
      <c r="SWE275" s="460"/>
      <c r="SWF275" s="460"/>
      <c r="SWG275" s="460"/>
      <c r="SWH275" s="460"/>
      <c r="SWI275" s="460"/>
      <c r="SWJ275" s="460"/>
      <c r="SWK275" s="460"/>
      <c r="SWL275" s="460"/>
      <c r="SWM275" s="460"/>
      <c r="SWN275" s="460"/>
      <c r="SWO275" s="460"/>
      <c r="SWP275" s="460"/>
      <c r="SWQ275" s="460"/>
      <c r="SWR275" s="460"/>
      <c r="SWS275" s="460"/>
      <c r="SWT275" s="460"/>
      <c r="SWU275" s="460"/>
      <c r="SWV275" s="460"/>
      <c r="SWW275" s="460"/>
      <c r="SWX275" s="460"/>
      <c r="SWY275" s="460"/>
      <c r="SWZ275" s="460"/>
      <c r="SXA275" s="460"/>
      <c r="SXB275" s="460"/>
      <c r="SXC275" s="460"/>
      <c r="SXD275" s="460"/>
      <c r="SXE275" s="460"/>
      <c r="SXF275" s="460"/>
      <c r="SXG275" s="460"/>
      <c r="SXH275" s="460"/>
      <c r="SXI275" s="460"/>
      <c r="SXJ275" s="460"/>
      <c r="SXK275" s="460"/>
      <c r="SXL275" s="460"/>
      <c r="SXM275" s="460"/>
      <c r="SXN275" s="460"/>
      <c r="SXO275" s="460"/>
      <c r="SXP275" s="460"/>
      <c r="SXQ275" s="460"/>
      <c r="SXR275" s="460"/>
      <c r="SXS275" s="460"/>
      <c r="SXT275" s="460"/>
      <c r="SXU275" s="460"/>
      <c r="SXV275" s="460"/>
      <c r="SXW275" s="460"/>
      <c r="SXX275" s="460"/>
      <c r="SXY275" s="460"/>
      <c r="SXZ275" s="460"/>
      <c r="SYA275" s="460"/>
      <c r="SYB275" s="460"/>
      <c r="SYC275" s="460"/>
      <c r="SYD275" s="460"/>
      <c r="SYE275" s="460"/>
      <c r="SYF275" s="460"/>
      <c r="SYG275" s="460"/>
      <c r="SYH275" s="460"/>
      <c r="SYI275" s="460"/>
      <c r="SYJ275" s="460"/>
      <c r="SYK275" s="460"/>
      <c r="SYL275" s="460"/>
      <c r="SYM275" s="460"/>
      <c r="SYN275" s="460"/>
      <c r="SYO275" s="460"/>
      <c r="SYP275" s="460"/>
      <c r="SYQ275" s="460"/>
      <c r="SYR275" s="460"/>
      <c r="SYS275" s="460"/>
      <c r="SYT275" s="460"/>
      <c r="SYU275" s="460"/>
      <c r="SYV275" s="460"/>
      <c r="SYW275" s="460"/>
      <c r="SYX275" s="460"/>
      <c r="SYY275" s="460"/>
      <c r="SYZ275" s="460"/>
      <c r="SZA275" s="460"/>
      <c r="SZB275" s="460"/>
      <c r="SZC275" s="460"/>
      <c r="SZD275" s="460"/>
      <c r="SZE275" s="460"/>
      <c r="SZF275" s="460"/>
      <c r="SZG275" s="460"/>
      <c r="SZH275" s="460"/>
      <c r="SZI275" s="460"/>
      <c r="SZJ275" s="460"/>
      <c r="SZK275" s="460"/>
      <c r="SZL275" s="460"/>
      <c r="SZM275" s="460"/>
      <c r="SZN275" s="460"/>
      <c r="SZO275" s="460"/>
      <c r="SZP275" s="460"/>
      <c r="SZQ275" s="460"/>
      <c r="SZR275" s="460"/>
      <c r="SZS275" s="460"/>
      <c r="SZT275" s="460"/>
      <c r="SZU275" s="460"/>
      <c r="SZV275" s="460"/>
      <c r="SZW275" s="460"/>
      <c r="SZX275" s="460"/>
      <c r="SZY275" s="460"/>
      <c r="SZZ275" s="460"/>
      <c r="TAA275" s="460"/>
      <c r="TAB275" s="460"/>
      <c r="TAC275" s="460"/>
      <c r="TAD275" s="460"/>
      <c r="TAE275" s="460"/>
      <c r="TAF275" s="460"/>
      <c r="TAG275" s="460"/>
      <c r="TAH275" s="460"/>
      <c r="TAI275" s="460"/>
      <c r="TAJ275" s="460"/>
      <c r="TAK275" s="460"/>
      <c r="TAL275" s="460"/>
      <c r="TAM275" s="460"/>
      <c r="TAN275" s="460"/>
      <c r="TAO275" s="460"/>
      <c r="TAP275" s="460"/>
      <c r="TAQ275" s="460"/>
      <c r="TAR275" s="460"/>
      <c r="TAS275" s="460"/>
      <c r="TAT275" s="460"/>
      <c r="TAU275" s="460"/>
      <c r="TAV275" s="460"/>
      <c r="TAW275" s="460"/>
      <c r="TAX275" s="460"/>
      <c r="TAY275" s="460"/>
      <c r="TAZ275" s="460"/>
      <c r="TBA275" s="460"/>
      <c r="TBB275" s="460"/>
      <c r="TBC275" s="460"/>
      <c r="TBD275" s="460"/>
      <c r="TBE275" s="460"/>
      <c r="TBF275" s="460"/>
      <c r="TBG275" s="460"/>
      <c r="TBH275" s="460"/>
      <c r="TBI275" s="460"/>
      <c r="TBJ275" s="460"/>
      <c r="TBK275" s="460"/>
      <c r="TBL275" s="460"/>
      <c r="TBM275" s="460"/>
      <c r="TBN275" s="460"/>
      <c r="TBO275" s="460"/>
      <c r="TBP275" s="460"/>
      <c r="TBQ275" s="460"/>
      <c r="TBR275" s="460"/>
      <c r="TBS275" s="460"/>
      <c r="TBT275" s="460"/>
      <c r="TBU275" s="460"/>
      <c r="TBV275" s="460"/>
      <c r="TBW275" s="460"/>
      <c r="TBX275" s="460"/>
      <c r="TBY275" s="460"/>
      <c r="TBZ275" s="460"/>
      <c r="TCA275" s="460"/>
      <c r="TCB275" s="460"/>
      <c r="TCC275" s="460"/>
      <c r="TCD275" s="460"/>
      <c r="TCE275" s="460"/>
      <c r="TCF275" s="460"/>
      <c r="TCG275" s="460"/>
      <c r="TCH275" s="460"/>
      <c r="TCI275" s="460"/>
      <c r="TCJ275" s="460"/>
      <c r="TCK275" s="460"/>
      <c r="TCL275" s="460"/>
      <c r="TCM275" s="460"/>
      <c r="TCN275" s="460"/>
      <c r="TCO275" s="460"/>
      <c r="TCP275" s="460"/>
      <c r="TCQ275" s="460"/>
      <c r="TCR275" s="460"/>
      <c r="TCS275" s="460"/>
      <c r="TCT275" s="460"/>
      <c r="TCU275" s="460"/>
      <c r="TCV275" s="460"/>
      <c r="TCW275" s="460"/>
      <c r="TCX275" s="460"/>
      <c r="TCY275" s="460"/>
      <c r="TCZ275" s="460"/>
      <c r="TDA275" s="460"/>
      <c r="TDB275" s="460"/>
      <c r="TDC275" s="460"/>
      <c r="TDD275" s="460"/>
      <c r="TDE275" s="460"/>
      <c r="TDF275" s="460"/>
      <c r="TDG275" s="460"/>
      <c r="TDH275" s="460"/>
      <c r="TDI275" s="460"/>
      <c r="TDJ275" s="460"/>
      <c r="TDK275" s="460"/>
      <c r="TDL275" s="460"/>
      <c r="TDM275" s="460"/>
      <c r="TDN275" s="460"/>
      <c r="TDO275" s="460"/>
      <c r="TDP275" s="460"/>
      <c r="TDQ275" s="460"/>
      <c r="TDR275" s="460"/>
      <c r="TDS275" s="460"/>
      <c r="TDT275" s="460"/>
      <c r="TDU275" s="460"/>
      <c r="TDV275" s="460"/>
      <c r="TDW275" s="460"/>
      <c r="TDX275" s="460"/>
      <c r="TDY275" s="460"/>
      <c r="TDZ275" s="460"/>
      <c r="TEA275" s="460"/>
      <c r="TEB275" s="460"/>
      <c r="TEC275" s="460"/>
      <c r="TED275" s="460"/>
      <c r="TEE275" s="460"/>
      <c r="TEF275" s="460"/>
      <c r="TEG275" s="460"/>
      <c r="TEH275" s="460"/>
      <c r="TEI275" s="460"/>
      <c r="TEJ275" s="460"/>
      <c r="TEK275" s="460"/>
      <c r="TEL275" s="460"/>
      <c r="TEM275" s="460"/>
      <c r="TEN275" s="460"/>
      <c r="TEO275" s="460"/>
      <c r="TEP275" s="460"/>
      <c r="TEQ275" s="460"/>
      <c r="TER275" s="460"/>
      <c r="TES275" s="460"/>
      <c r="TET275" s="460"/>
      <c r="TEU275" s="460"/>
      <c r="TEV275" s="460"/>
      <c r="TEW275" s="460"/>
      <c r="TEX275" s="460"/>
      <c r="TEY275" s="460"/>
      <c r="TEZ275" s="460"/>
      <c r="TFA275" s="460"/>
      <c r="TFB275" s="460"/>
      <c r="TFC275" s="460"/>
      <c r="TFD275" s="460"/>
      <c r="TFE275" s="460"/>
      <c r="TFF275" s="460"/>
      <c r="TFG275" s="460"/>
      <c r="TFH275" s="460"/>
      <c r="TFI275" s="460"/>
      <c r="TFJ275" s="460"/>
      <c r="TFK275" s="460"/>
      <c r="TFL275" s="460"/>
      <c r="TFM275" s="460"/>
      <c r="TFN275" s="460"/>
      <c r="TFO275" s="460"/>
      <c r="TFP275" s="460"/>
      <c r="TFQ275" s="460"/>
      <c r="TFR275" s="460"/>
      <c r="TFS275" s="460"/>
      <c r="TFT275" s="460"/>
      <c r="TFU275" s="460"/>
      <c r="TFV275" s="460"/>
      <c r="TFW275" s="460"/>
      <c r="TFX275" s="460"/>
      <c r="TFY275" s="460"/>
      <c r="TFZ275" s="460"/>
      <c r="TGA275" s="460"/>
      <c r="TGB275" s="460"/>
      <c r="TGC275" s="460"/>
      <c r="TGD275" s="460"/>
      <c r="TGE275" s="460"/>
      <c r="TGF275" s="460"/>
      <c r="TGG275" s="460"/>
      <c r="TGH275" s="460"/>
      <c r="TGI275" s="460"/>
      <c r="TGJ275" s="460"/>
      <c r="TGK275" s="460"/>
      <c r="TGL275" s="460"/>
      <c r="TGM275" s="460"/>
      <c r="TGN275" s="460"/>
      <c r="TGO275" s="460"/>
      <c r="TGP275" s="460"/>
      <c r="TGQ275" s="460"/>
      <c r="TGR275" s="460"/>
      <c r="TGS275" s="460"/>
      <c r="TGT275" s="460"/>
      <c r="TGU275" s="460"/>
      <c r="TGV275" s="460"/>
      <c r="TGW275" s="460"/>
      <c r="TGX275" s="460"/>
      <c r="TGY275" s="460"/>
      <c r="TGZ275" s="460"/>
      <c r="THA275" s="460"/>
      <c r="THB275" s="460"/>
      <c r="THC275" s="460"/>
      <c r="THD275" s="460"/>
      <c r="THE275" s="460"/>
      <c r="THF275" s="460"/>
      <c r="THG275" s="460"/>
      <c r="THH275" s="460"/>
      <c r="THI275" s="460"/>
      <c r="THJ275" s="460"/>
      <c r="THK275" s="460"/>
      <c r="THL275" s="460"/>
      <c r="THM275" s="460"/>
      <c r="THN275" s="460"/>
      <c r="THO275" s="460"/>
      <c r="THP275" s="460"/>
      <c r="THQ275" s="460"/>
      <c r="THR275" s="460"/>
      <c r="THS275" s="460"/>
      <c r="THT275" s="460"/>
      <c r="THU275" s="460"/>
      <c r="THV275" s="460"/>
      <c r="THW275" s="460"/>
      <c r="THX275" s="460"/>
      <c r="THY275" s="460"/>
      <c r="THZ275" s="460"/>
      <c r="TIA275" s="460"/>
      <c r="TIB275" s="460"/>
      <c r="TIC275" s="460"/>
      <c r="TID275" s="460"/>
      <c r="TIE275" s="460"/>
      <c r="TIF275" s="460"/>
      <c r="TIG275" s="460"/>
      <c r="TIH275" s="460"/>
      <c r="TII275" s="460"/>
      <c r="TIJ275" s="460"/>
      <c r="TIK275" s="460"/>
      <c r="TIL275" s="460"/>
      <c r="TIM275" s="460"/>
      <c r="TIN275" s="460"/>
      <c r="TIO275" s="460"/>
      <c r="TIP275" s="460"/>
      <c r="TIQ275" s="460"/>
      <c r="TIR275" s="460"/>
      <c r="TIS275" s="460"/>
      <c r="TIT275" s="460"/>
      <c r="TIU275" s="460"/>
      <c r="TIV275" s="460"/>
      <c r="TIW275" s="460"/>
      <c r="TIX275" s="460"/>
      <c r="TIY275" s="460"/>
      <c r="TIZ275" s="460"/>
      <c r="TJA275" s="460"/>
      <c r="TJB275" s="460"/>
      <c r="TJC275" s="460"/>
      <c r="TJD275" s="460"/>
      <c r="TJE275" s="460"/>
      <c r="TJF275" s="460"/>
      <c r="TJG275" s="460"/>
      <c r="TJH275" s="460"/>
      <c r="TJI275" s="460"/>
      <c r="TJJ275" s="460"/>
      <c r="TJK275" s="460"/>
      <c r="TJL275" s="460"/>
      <c r="TJM275" s="460"/>
      <c r="TJN275" s="460"/>
      <c r="TJO275" s="460"/>
      <c r="TJP275" s="460"/>
      <c r="TJQ275" s="460"/>
      <c r="TJR275" s="460"/>
      <c r="TJS275" s="460"/>
      <c r="TJT275" s="460"/>
      <c r="TJU275" s="460"/>
      <c r="TJV275" s="460"/>
      <c r="TJW275" s="460"/>
      <c r="TJX275" s="460"/>
      <c r="TJY275" s="460"/>
      <c r="TJZ275" s="460"/>
      <c r="TKA275" s="460"/>
      <c r="TKB275" s="460"/>
      <c r="TKC275" s="460"/>
      <c r="TKD275" s="460"/>
      <c r="TKE275" s="460"/>
      <c r="TKF275" s="460"/>
      <c r="TKG275" s="460"/>
      <c r="TKH275" s="460"/>
      <c r="TKI275" s="460"/>
      <c r="TKJ275" s="460"/>
      <c r="TKK275" s="460"/>
      <c r="TKL275" s="460"/>
      <c r="TKM275" s="460"/>
      <c r="TKN275" s="460"/>
      <c r="TKO275" s="460"/>
      <c r="TKP275" s="460"/>
      <c r="TKQ275" s="460"/>
      <c r="TKR275" s="460"/>
      <c r="TKS275" s="460"/>
      <c r="TKT275" s="460"/>
      <c r="TKU275" s="460"/>
      <c r="TKV275" s="460"/>
      <c r="TKW275" s="460"/>
      <c r="TKX275" s="460"/>
      <c r="TKY275" s="460"/>
      <c r="TKZ275" s="460"/>
      <c r="TLA275" s="460"/>
      <c r="TLB275" s="460"/>
      <c r="TLC275" s="460"/>
      <c r="TLD275" s="460"/>
      <c r="TLE275" s="460"/>
      <c r="TLF275" s="460"/>
      <c r="TLG275" s="460"/>
      <c r="TLH275" s="460"/>
      <c r="TLI275" s="460"/>
      <c r="TLJ275" s="460"/>
      <c r="TLK275" s="460"/>
      <c r="TLL275" s="460"/>
      <c r="TLM275" s="460"/>
      <c r="TLN275" s="460"/>
      <c r="TLO275" s="460"/>
      <c r="TLP275" s="460"/>
      <c r="TLQ275" s="460"/>
      <c r="TLR275" s="460"/>
      <c r="TLS275" s="460"/>
      <c r="TLT275" s="460"/>
      <c r="TLU275" s="460"/>
      <c r="TLV275" s="460"/>
      <c r="TLW275" s="460"/>
      <c r="TLX275" s="460"/>
      <c r="TLY275" s="460"/>
      <c r="TLZ275" s="460"/>
      <c r="TMA275" s="460"/>
      <c r="TMB275" s="460"/>
      <c r="TMC275" s="460"/>
      <c r="TMD275" s="460"/>
      <c r="TME275" s="460"/>
      <c r="TMF275" s="460"/>
      <c r="TMG275" s="460"/>
      <c r="TMH275" s="460"/>
      <c r="TMI275" s="460"/>
      <c r="TMJ275" s="460"/>
      <c r="TMK275" s="460"/>
      <c r="TML275" s="460"/>
      <c r="TMM275" s="460"/>
      <c r="TMN275" s="460"/>
      <c r="TMO275" s="460"/>
      <c r="TMP275" s="460"/>
      <c r="TMQ275" s="460"/>
      <c r="TMR275" s="460"/>
      <c r="TMS275" s="460"/>
      <c r="TMT275" s="460"/>
      <c r="TMU275" s="460"/>
      <c r="TMV275" s="460"/>
      <c r="TMW275" s="460"/>
      <c r="TMX275" s="460"/>
      <c r="TMY275" s="460"/>
      <c r="TMZ275" s="460"/>
      <c r="TNA275" s="460"/>
      <c r="TNB275" s="460"/>
      <c r="TNC275" s="460"/>
      <c r="TND275" s="460"/>
      <c r="TNE275" s="460"/>
      <c r="TNF275" s="460"/>
      <c r="TNG275" s="460"/>
      <c r="TNH275" s="460"/>
      <c r="TNI275" s="460"/>
      <c r="TNJ275" s="460"/>
      <c r="TNK275" s="460"/>
      <c r="TNL275" s="460"/>
      <c r="TNM275" s="460"/>
      <c r="TNN275" s="460"/>
      <c r="TNO275" s="460"/>
      <c r="TNP275" s="460"/>
      <c r="TNQ275" s="460"/>
      <c r="TNR275" s="460"/>
      <c r="TNS275" s="460"/>
      <c r="TNT275" s="460"/>
      <c r="TNU275" s="460"/>
      <c r="TNV275" s="460"/>
      <c r="TNW275" s="460"/>
      <c r="TNX275" s="460"/>
      <c r="TNY275" s="460"/>
      <c r="TNZ275" s="460"/>
      <c r="TOA275" s="460"/>
      <c r="TOB275" s="460"/>
      <c r="TOC275" s="460"/>
      <c r="TOD275" s="460"/>
      <c r="TOE275" s="460"/>
      <c r="TOF275" s="460"/>
      <c r="TOG275" s="460"/>
      <c r="TOH275" s="460"/>
      <c r="TOI275" s="460"/>
      <c r="TOJ275" s="460"/>
      <c r="TOK275" s="460"/>
      <c r="TOL275" s="460"/>
      <c r="TOM275" s="460"/>
      <c r="TON275" s="460"/>
      <c r="TOO275" s="460"/>
      <c r="TOP275" s="460"/>
      <c r="TOQ275" s="460"/>
      <c r="TOR275" s="460"/>
      <c r="TOS275" s="460"/>
      <c r="TOT275" s="460"/>
      <c r="TOU275" s="460"/>
      <c r="TOV275" s="460"/>
      <c r="TOW275" s="460"/>
      <c r="TOX275" s="460"/>
      <c r="TOY275" s="460"/>
      <c r="TOZ275" s="460"/>
      <c r="TPA275" s="460"/>
      <c r="TPB275" s="460"/>
      <c r="TPC275" s="460"/>
      <c r="TPD275" s="460"/>
      <c r="TPE275" s="460"/>
      <c r="TPF275" s="460"/>
      <c r="TPG275" s="460"/>
      <c r="TPH275" s="460"/>
      <c r="TPI275" s="460"/>
      <c r="TPJ275" s="460"/>
      <c r="TPK275" s="460"/>
      <c r="TPL275" s="460"/>
      <c r="TPM275" s="460"/>
      <c r="TPN275" s="460"/>
      <c r="TPO275" s="460"/>
      <c r="TPP275" s="460"/>
      <c r="TPQ275" s="460"/>
      <c r="TPR275" s="460"/>
      <c r="TPS275" s="460"/>
      <c r="TPT275" s="460"/>
      <c r="TPU275" s="460"/>
      <c r="TPV275" s="460"/>
      <c r="TPW275" s="460"/>
      <c r="TPX275" s="460"/>
      <c r="TPY275" s="460"/>
      <c r="TPZ275" s="460"/>
      <c r="TQA275" s="460"/>
      <c r="TQB275" s="460"/>
      <c r="TQC275" s="460"/>
      <c r="TQD275" s="460"/>
      <c r="TQE275" s="460"/>
      <c r="TQF275" s="460"/>
      <c r="TQG275" s="460"/>
      <c r="TQH275" s="460"/>
      <c r="TQI275" s="460"/>
      <c r="TQJ275" s="460"/>
      <c r="TQK275" s="460"/>
      <c r="TQL275" s="460"/>
      <c r="TQM275" s="460"/>
      <c r="TQN275" s="460"/>
      <c r="TQO275" s="460"/>
      <c r="TQP275" s="460"/>
      <c r="TQQ275" s="460"/>
      <c r="TQR275" s="460"/>
      <c r="TQS275" s="460"/>
      <c r="TQT275" s="460"/>
      <c r="TQU275" s="460"/>
      <c r="TQV275" s="460"/>
      <c r="TQW275" s="460"/>
      <c r="TQX275" s="460"/>
      <c r="TQY275" s="460"/>
      <c r="TQZ275" s="460"/>
      <c r="TRA275" s="460"/>
      <c r="TRB275" s="460"/>
      <c r="TRC275" s="460"/>
      <c r="TRD275" s="460"/>
      <c r="TRE275" s="460"/>
      <c r="TRF275" s="460"/>
      <c r="TRG275" s="460"/>
      <c r="TRH275" s="460"/>
      <c r="TRI275" s="460"/>
      <c r="TRJ275" s="460"/>
      <c r="TRK275" s="460"/>
      <c r="TRL275" s="460"/>
      <c r="TRM275" s="460"/>
      <c r="TRN275" s="460"/>
      <c r="TRO275" s="460"/>
      <c r="TRP275" s="460"/>
      <c r="TRQ275" s="460"/>
      <c r="TRR275" s="460"/>
      <c r="TRS275" s="460"/>
      <c r="TRT275" s="460"/>
      <c r="TRU275" s="460"/>
      <c r="TRV275" s="460"/>
      <c r="TRW275" s="460"/>
      <c r="TRX275" s="460"/>
      <c r="TRY275" s="460"/>
      <c r="TRZ275" s="460"/>
      <c r="TSA275" s="460"/>
      <c r="TSB275" s="460"/>
      <c r="TSC275" s="460"/>
      <c r="TSD275" s="460"/>
      <c r="TSE275" s="460"/>
      <c r="TSF275" s="460"/>
      <c r="TSG275" s="460"/>
      <c r="TSH275" s="460"/>
      <c r="TSI275" s="460"/>
      <c r="TSJ275" s="460"/>
      <c r="TSK275" s="460"/>
      <c r="TSL275" s="460"/>
      <c r="TSM275" s="460"/>
      <c r="TSN275" s="460"/>
      <c r="TSO275" s="460"/>
      <c r="TSP275" s="460"/>
      <c r="TSQ275" s="460"/>
      <c r="TSR275" s="460"/>
      <c r="TSS275" s="460"/>
      <c r="TST275" s="460"/>
      <c r="TSU275" s="460"/>
      <c r="TSV275" s="460"/>
      <c r="TSW275" s="460"/>
      <c r="TSX275" s="460"/>
      <c r="TSY275" s="460"/>
      <c r="TSZ275" s="460"/>
      <c r="TTA275" s="460"/>
      <c r="TTB275" s="460"/>
      <c r="TTC275" s="460"/>
      <c r="TTD275" s="460"/>
      <c r="TTE275" s="460"/>
      <c r="TTF275" s="460"/>
      <c r="TTG275" s="460"/>
      <c r="TTH275" s="460"/>
      <c r="TTI275" s="460"/>
      <c r="TTJ275" s="460"/>
      <c r="TTK275" s="460"/>
      <c r="TTL275" s="460"/>
      <c r="TTM275" s="460"/>
      <c r="TTN275" s="460"/>
      <c r="TTO275" s="460"/>
      <c r="TTP275" s="460"/>
      <c r="TTQ275" s="460"/>
      <c r="TTR275" s="460"/>
      <c r="TTS275" s="460"/>
      <c r="TTT275" s="460"/>
      <c r="TTU275" s="460"/>
      <c r="TTV275" s="460"/>
      <c r="TTW275" s="460"/>
      <c r="TTX275" s="460"/>
      <c r="TTY275" s="460"/>
      <c r="TTZ275" s="460"/>
      <c r="TUA275" s="460"/>
      <c r="TUB275" s="460"/>
      <c r="TUC275" s="460"/>
      <c r="TUD275" s="460"/>
      <c r="TUE275" s="460"/>
      <c r="TUF275" s="460"/>
      <c r="TUG275" s="460"/>
      <c r="TUH275" s="460"/>
      <c r="TUI275" s="460"/>
      <c r="TUJ275" s="460"/>
      <c r="TUK275" s="460"/>
      <c r="TUL275" s="460"/>
      <c r="TUM275" s="460"/>
      <c r="TUN275" s="460"/>
      <c r="TUO275" s="460"/>
      <c r="TUP275" s="460"/>
      <c r="TUQ275" s="460"/>
      <c r="TUR275" s="460"/>
      <c r="TUS275" s="460"/>
      <c r="TUT275" s="460"/>
      <c r="TUU275" s="460"/>
      <c r="TUV275" s="460"/>
      <c r="TUW275" s="460"/>
      <c r="TUX275" s="460"/>
      <c r="TUY275" s="460"/>
      <c r="TUZ275" s="460"/>
      <c r="TVA275" s="460"/>
      <c r="TVB275" s="460"/>
      <c r="TVC275" s="460"/>
      <c r="TVD275" s="460"/>
      <c r="TVE275" s="460"/>
      <c r="TVF275" s="460"/>
      <c r="TVG275" s="460"/>
      <c r="TVH275" s="460"/>
      <c r="TVI275" s="460"/>
      <c r="TVJ275" s="460"/>
      <c r="TVK275" s="460"/>
      <c r="TVL275" s="460"/>
      <c r="TVM275" s="460"/>
      <c r="TVN275" s="460"/>
      <c r="TVO275" s="460"/>
      <c r="TVP275" s="460"/>
      <c r="TVQ275" s="460"/>
      <c r="TVR275" s="460"/>
      <c r="TVS275" s="460"/>
      <c r="TVT275" s="460"/>
      <c r="TVU275" s="460"/>
      <c r="TVV275" s="460"/>
      <c r="TVW275" s="460"/>
      <c r="TVX275" s="460"/>
      <c r="TVY275" s="460"/>
      <c r="TVZ275" s="460"/>
      <c r="TWA275" s="460"/>
      <c r="TWB275" s="460"/>
      <c r="TWC275" s="460"/>
      <c r="TWD275" s="460"/>
      <c r="TWE275" s="460"/>
      <c r="TWF275" s="460"/>
      <c r="TWG275" s="460"/>
      <c r="TWH275" s="460"/>
      <c r="TWI275" s="460"/>
      <c r="TWJ275" s="460"/>
      <c r="TWK275" s="460"/>
      <c r="TWL275" s="460"/>
      <c r="TWM275" s="460"/>
      <c r="TWN275" s="460"/>
      <c r="TWO275" s="460"/>
      <c r="TWP275" s="460"/>
      <c r="TWQ275" s="460"/>
      <c r="TWR275" s="460"/>
      <c r="TWS275" s="460"/>
      <c r="TWT275" s="460"/>
      <c r="TWU275" s="460"/>
      <c r="TWV275" s="460"/>
      <c r="TWW275" s="460"/>
      <c r="TWX275" s="460"/>
      <c r="TWY275" s="460"/>
      <c r="TWZ275" s="460"/>
      <c r="TXA275" s="460"/>
      <c r="TXB275" s="460"/>
      <c r="TXC275" s="460"/>
      <c r="TXD275" s="460"/>
      <c r="TXE275" s="460"/>
      <c r="TXF275" s="460"/>
      <c r="TXG275" s="460"/>
      <c r="TXH275" s="460"/>
      <c r="TXI275" s="460"/>
      <c r="TXJ275" s="460"/>
      <c r="TXK275" s="460"/>
      <c r="TXL275" s="460"/>
      <c r="TXM275" s="460"/>
      <c r="TXN275" s="460"/>
      <c r="TXO275" s="460"/>
      <c r="TXP275" s="460"/>
      <c r="TXQ275" s="460"/>
      <c r="TXR275" s="460"/>
      <c r="TXS275" s="460"/>
      <c r="TXT275" s="460"/>
      <c r="TXU275" s="460"/>
      <c r="TXV275" s="460"/>
      <c r="TXW275" s="460"/>
      <c r="TXX275" s="460"/>
      <c r="TXY275" s="460"/>
      <c r="TXZ275" s="460"/>
      <c r="TYA275" s="460"/>
      <c r="TYB275" s="460"/>
      <c r="TYC275" s="460"/>
      <c r="TYD275" s="460"/>
      <c r="TYE275" s="460"/>
      <c r="TYF275" s="460"/>
      <c r="TYG275" s="460"/>
      <c r="TYH275" s="460"/>
      <c r="TYI275" s="460"/>
      <c r="TYJ275" s="460"/>
      <c r="TYK275" s="460"/>
      <c r="TYL275" s="460"/>
      <c r="TYM275" s="460"/>
      <c r="TYN275" s="460"/>
      <c r="TYO275" s="460"/>
      <c r="TYP275" s="460"/>
      <c r="TYQ275" s="460"/>
      <c r="TYR275" s="460"/>
      <c r="TYS275" s="460"/>
      <c r="TYT275" s="460"/>
      <c r="TYU275" s="460"/>
      <c r="TYV275" s="460"/>
      <c r="TYW275" s="460"/>
      <c r="TYX275" s="460"/>
      <c r="TYY275" s="460"/>
      <c r="TYZ275" s="460"/>
      <c r="TZA275" s="460"/>
      <c r="TZB275" s="460"/>
      <c r="TZC275" s="460"/>
      <c r="TZD275" s="460"/>
      <c r="TZE275" s="460"/>
      <c r="TZF275" s="460"/>
      <c r="TZG275" s="460"/>
      <c r="TZH275" s="460"/>
      <c r="TZI275" s="460"/>
      <c r="TZJ275" s="460"/>
      <c r="TZK275" s="460"/>
      <c r="TZL275" s="460"/>
      <c r="TZM275" s="460"/>
      <c r="TZN275" s="460"/>
      <c r="TZO275" s="460"/>
      <c r="TZP275" s="460"/>
      <c r="TZQ275" s="460"/>
      <c r="TZR275" s="460"/>
      <c r="TZS275" s="460"/>
      <c r="TZT275" s="460"/>
      <c r="TZU275" s="460"/>
      <c r="TZV275" s="460"/>
      <c r="TZW275" s="460"/>
      <c r="TZX275" s="460"/>
      <c r="TZY275" s="460"/>
      <c r="TZZ275" s="460"/>
      <c r="UAA275" s="460"/>
      <c r="UAB275" s="460"/>
      <c r="UAC275" s="460"/>
      <c r="UAD275" s="460"/>
      <c r="UAE275" s="460"/>
      <c r="UAF275" s="460"/>
      <c r="UAG275" s="460"/>
      <c r="UAH275" s="460"/>
      <c r="UAI275" s="460"/>
      <c r="UAJ275" s="460"/>
      <c r="UAK275" s="460"/>
      <c r="UAL275" s="460"/>
      <c r="UAM275" s="460"/>
      <c r="UAN275" s="460"/>
      <c r="UAO275" s="460"/>
      <c r="UAP275" s="460"/>
      <c r="UAQ275" s="460"/>
      <c r="UAR275" s="460"/>
      <c r="UAS275" s="460"/>
      <c r="UAT275" s="460"/>
      <c r="UAU275" s="460"/>
      <c r="UAV275" s="460"/>
      <c r="UAW275" s="460"/>
      <c r="UAX275" s="460"/>
      <c r="UAY275" s="460"/>
      <c r="UAZ275" s="460"/>
      <c r="UBA275" s="460"/>
      <c r="UBB275" s="460"/>
      <c r="UBC275" s="460"/>
      <c r="UBD275" s="460"/>
      <c r="UBE275" s="460"/>
      <c r="UBF275" s="460"/>
      <c r="UBG275" s="460"/>
      <c r="UBH275" s="460"/>
      <c r="UBI275" s="460"/>
      <c r="UBJ275" s="460"/>
      <c r="UBK275" s="460"/>
      <c r="UBL275" s="460"/>
      <c r="UBM275" s="460"/>
      <c r="UBN275" s="460"/>
      <c r="UBO275" s="460"/>
      <c r="UBP275" s="460"/>
      <c r="UBQ275" s="460"/>
      <c r="UBR275" s="460"/>
      <c r="UBS275" s="460"/>
      <c r="UBT275" s="460"/>
      <c r="UBU275" s="460"/>
      <c r="UBV275" s="460"/>
      <c r="UBW275" s="460"/>
      <c r="UBX275" s="460"/>
      <c r="UBY275" s="460"/>
      <c r="UBZ275" s="460"/>
      <c r="UCA275" s="460"/>
      <c r="UCB275" s="460"/>
      <c r="UCC275" s="460"/>
      <c r="UCD275" s="460"/>
      <c r="UCE275" s="460"/>
      <c r="UCF275" s="460"/>
      <c r="UCG275" s="460"/>
      <c r="UCH275" s="460"/>
      <c r="UCI275" s="460"/>
      <c r="UCJ275" s="460"/>
      <c r="UCK275" s="460"/>
      <c r="UCL275" s="460"/>
      <c r="UCM275" s="460"/>
      <c r="UCN275" s="460"/>
      <c r="UCO275" s="460"/>
      <c r="UCP275" s="460"/>
      <c r="UCQ275" s="460"/>
      <c r="UCR275" s="460"/>
      <c r="UCS275" s="460"/>
      <c r="UCT275" s="460"/>
      <c r="UCU275" s="460"/>
      <c r="UCV275" s="460"/>
      <c r="UCW275" s="460"/>
      <c r="UCX275" s="460"/>
      <c r="UCY275" s="460"/>
      <c r="UCZ275" s="460"/>
      <c r="UDA275" s="460"/>
      <c r="UDB275" s="460"/>
      <c r="UDC275" s="460"/>
      <c r="UDD275" s="460"/>
      <c r="UDE275" s="460"/>
      <c r="UDF275" s="460"/>
      <c r="UDG275" s="460"/>
      <c r="UDH275" s="460"/>
      <c r="UDI275" s="460"/>
      <c r="UDJ275" s="460"/>
      <c r="UDK275" s="460"/>
      <c r="UDL275" s="460"/>
      <c r="UDM275" s="460"/>
      <c r="UDN275" s="460"/>
      <c r="UDO275" s="460"/>
      <c r="UDP275" s="460"/>
      <c r="UDQ275" s="460"/>
      <c r="UDR275" s="460"/>
      <c r="UDS275" s="460"/>
      <c r="UDT275" s="460"/>
      <c r="UDU275" s="460"/>
      <c r="UDV275" s="460"/>
      <c r="UDW275" s="460"/>
      <c r="UDX275" s="460"/>
      <c r="UDY275" s="460"/>
      <c r="UDZ275" s="460"/>
      <c r="UEA275" s="460"/>
      <c r="UEB275" s="460"/>
      <c r="UEC275" s="460"/>
      <c r="UED275" s="460"/>
      <c r="UEE275" s="460"/>
      <c r="UEF275" s="460"/>
      <c r="UEG275" s="460"/>
      <c r="UEH275" s="460"/>
      <c r="UEI275" s="460"/>
      <c r="UEJ275" s="460"/>
      <c r="UEK275" s="460"/>
      <c r="UEL275" s="460"/>
      <c r="UEM275" s="460"/>
      <c r="UEN275" s="460"/>
      <c r="UEO275" s="460"/>
      <c r="UEP275" s="460"/>
      <c r="UEQ275" s="460"/>
      <c r="UER275" s="460"/>
      <c r="UES275" s="460"/>
      <c r="UET275" s="460"/>
      <c r="UEU275" s="460"/>
      <c r="UEV275" s="460"/>
      <c r="UEW275" s="460"/>
      <c r="UEX275" s="460"/>
      <c r="UEY275" s="460"/>
      <c r="UEZ275" s="460"/>
      <c r="UFA275" s="460"/>
      <c r="UFB275" s="460"/>
      <c r="UFC275" s="460"/>
      <c r="UFD275" s="460"/>
      <c r="UFE275" s="460"/>
      <c r="UFF275" s="460"/>
      <c r="UFG275" s="460"/>
      <c r="UFH275" s="460"/>
      <c r="UFI275" s="460"/>
      <c r="UFJ275" s="460"/>
      <c r="UFK275" s="460"/>
      <c r="UFL275" s="460"/>
      <c r="UFM275" s="460"/>
      <c r="UFN275" s="460"/>
      <c r="UFO275" s="460"/>
      <c r="UFP275" s="460"/>
      <c r="UFQ275" s="460"/>
      <c r="UFR275" s="460"/>
      <c r="UFS275" s="460"/>
      <c r="UFT275" s="460"/>
      <c r="UFU275" s="460"/>
      <c r="UFV275" s="460"/>
      <c r="UFW275" s="460"/>
      <c r="UFX275" s="460"/>
      <c r="UFY275" s="460"/>
      <c r="UFZ275" s="460"/>
      <c r="UGA275" s="460"/>
      <c r="UGB275" s="460"/>
      <c r="UGC275" s="460"/>
      <c r="UGD275" s="460"/>
      <c r="UGE275" s="460"/>
      <c r="UGF275" s="460"/>
      <c r="UGG275" s="460"/>
      <c r="UGH275" s="460"/>
      <c r="UGI275" s="460"/>
      <c r="UGJ275" s="460"/>
      <c r="UGK275" s="460"/>
      <c r="UGL275" s="460"/>
      <c r="UGM275" s="460"/>
      <c r="UGN275" s="460"/>
      <c r="UGO275" s="460"/>
      <c r="UGP275" s="460"/>
      <c r="UGQ275" s="460"/>
      <c r="UGR275" s="460"/>
      <c r="UGS275" s="460"/>
      <c r="UGT275" s="460"/>
      <c r="UGU275" s="460"/>
      <c r="UGV275" s="460"/>
      <c r="UGW275" s="460"/>
      <c r="UGX275" s="460"/>
      <c r="UGY275" s="460"/>
      <c r="UGZ275" s="460"/>
      <c r="UHA275" s="460"/>
      <c r="UHB275" s="460"/>
      <c r="UHC275" s="460"/>
      <c r="UHD275" s="460"/>
      <c r="UHE275" s="460"/>
      <c r="UHF275" s="460"/>
      <c r="UHG275" s="460"/>
      <c r="UHH275" s="460"/>
      <c r="UHI275" s="460"/>
      <c r="UHJ275" s="460"/>
      <c r="UHK275" s="460"/>
      <c r="UHL275" s="460"/>
      <c r="UHM275" s="460"/>
      <c r="UHN275" s="460"/>
      <c r="UHO275" s="460"/>
      <c r="UHP275" s="460"/>
      <c r="UHQ275" s="460"/>
      <c r="UHR275" s="460"/>
      <c r="UHS275" s="460"/>
      <c r="UHT275" s="460"/>
      <c r="UHU275" s="460"/>
      <c r="UHV275" s="460"/>
      <c r="UHW275" s="460"/>
      <c r="UHX275" s="460"/>
      <c r="UHY275" s="460"/>
      <c r="UHZ275" s="460"/>
      <c r="UIA275" s="460"/>
      <c r="UIB275" s="460"/>
      <c r="UIC275" s="460"/>
      <c r="UID275" s="460"/>
      <c r="UIE275" s="460"/>
      <c r="UIF275" s="460"/>
      <c r="UIG275" s="460"/>
      <c r="UIH275" s="460"/>
      <c r="UII275" s="460"/>
      <c r="UIJ275" s="460"/>
      <c r="UIK275" s="460"/>
      <c r="UIL275" s="460"/>
      <c r="UIM275" s="460"/>
      <c r="UIN275" s="460"/>
      <c r="UIO275" s="460"/>
      <c r="UIP275" s="460"/>
      <c r="UIQ275" s="460"/>
      <c r="UIR275" s="460"/>
      <c r="UIS275" s="460"/>
      <c r="UIT275" s="460"/>
      <c r="UIU275" s="460"/>
      <c r="UIV275" s="460"/>
      <c r="UIW275" s="460"/>
      <c r="UIX275" s="460"/>
      <c r="UIY275" s="460"/>
      <c r="UIZ275" s="460"/>
      <c r="UJA275" s="460"/>
      <c r="UJB275" s="460"/>
      <c r="UJC275" s="460"/>
      <c r="UJD275" s="460"/>
      <c r="UJE275" s="460"/>
      <c r="UJF275" s="460"/>
      <c r="UJG275" s="460"/>
      <c r="UJH275" s="460"/>
      <c r="UJI275" s="460"/>
      <c r="UJJ275" s="460"/>
      <c r="UJK275" s="460"/>
      <c r="UJL275" s="460"/>
      <c r="UJM275" s="460"/>
      <c r="UJN275" s="460"/>
      <c r="UJO275" s="460"/>
      <c r="UJP275" s="460"/>
      <c r="UJQ275" s="460"/>
      <c r="UJR275" s="460"/>
      <c r="UJS275" s="460"/>
      <c r="UJT275" s="460"/>
      <c r="UJU275" s="460"/>
      <c r="UJV275" s="460"/>
      <c r="UJW275" s="460"/>
      <c r="UJX275" s="460"/>
      <c r="UJY275" s="460"/>
      <c r="UJZ275" s="460"/>
      <c r="UKA275" s="460"/>
      <c r="UKB275" s="460"/>
      <c r="UKC275" s="460"/>
      <c r="UKD275" s="460"/>
      <c r="UKE275" s="460"/>
      <c r="UKF275" s="460"/>
      <c r="UKG275" s="460"/>
      <c r="UKH275" s="460"/>
      <c r="UKI275" s="460"/>
      <c r="UKJ275" s="460"/>
      <c r="UKK275" s="460"/>
      <c r="UKL275" s="460"/>
      <c r="UKM275" s="460"/>
      <c r="UKN275" s="460"/>
      <c r="UKO275" s="460"/>
      <c r="UKP275" s="460"/>
      <c r="UKQ275" s="460"/>
      <c r="UKR275" s="460"/>
      <c r="UKS275" s="460"/>
      <c r="UKT275" s="460"/>
      <c r="UKU275" s="460"/>
      <c r="UKV275" s="460"/>
      <c r="UKW275" s="460"/>
      <c r="UKX275" s="460"/>
      <c r="UKY275" s="460"/>
      <c r="UKZ275" s="460"/>
      <c r="ULA275" s="460"/>
      <c r="ULB275" s="460"/>
      <c r="ULC275" s="460"/>
      <c r="ULD275" s="460"/>
      <c r="ULE275" s="460"/>
      <c r="ULF275" s="460"/>
      <c r="ULG275" s="460"/>
      <c r="ULH275" s="460"/>
      <c r="ULI275" s="460"/>
      <c r="ULJ275" s="460"/>
      <c r="ULK275" s="460"/>
      <c r="ULL275" s="460"/>
      <c r="ULM275" s="460"/>
      <c r="ULN275" s="460"/>
      <c r="ULO275" s="460"/>
      <c r="ULP275" s="460"/>
      <c r="ULQ275" s="460"/>
      <c r="ULR275" s="460"/>
      <c r="ULS275" s="460"/>
      <c r="ULT275" s="460"/>
      <c r="ULU275" s="460"/>
      <c r="ULV275" s="460"/>
      <c r="ULW275" s="460"/>
      <c r="ULX275" s="460"/>
      <c r="ULY275" s="460"/>
      <c r="ULZ275" s="460"/>
      <c r="UMA275" s="460"/>
      <c r="UMB275" s="460"/>
      <c r="UMC275" s="460"/>
      <c r="UMD275" s="460"/>
      <c r="UME275" s="460"/>
      <c r="UMF275" s="460"/>
      <c r="UMG275" s="460"/>
      <c r="UMH275" s="460"/>
      <c r="UMI275" s="460"/>
      <c r="UMJ275" s="460"/>
      <c r="UMK275" s="460"/>
      <c r="UML275" s="460"/>
      <c r="UMM275" s="460"/>
      <c r="UMN275" s="460"/>
      <c r="UMO275" s="460"/>
      <c r="UMP275" s="460"/>
      <c r="UMQ275" s="460"/>
      <c r="UMR275" s="460"/>
      <c r="UMS275" s="460"/>
      <c r="UMT275" s="460"/>
      <c r="UMU275" s="460"/>
      <c r="UMV275" s="460"/>
      <c r="UMW275" s="460"/>
      <c r="UMX275" s="460"/>
      <c r="UMY275" s="460"/>
      <c r="UMZ275" s="460"/>
      <c r="UNA275" s="460"/>
      <c r="UNB275" s="460"/>
      <c r="UNC275" s="460"/>
      <c r="UND275" s="460"/>
      <c r="UNE275" s="460"/>
      <c r="UNF275" s="460"/>
      <c r="UNG275" s="460"/>
      <c r="UNH275" s="460"/>
      <c r="UNI275" s="460"/>
      <c r="UNJ275" s="460"/>
      <c r="UNK275" s="460"/>
      <c r="UNL275" s="460"/>
      <c r="UNM275" s="460"/>
      <c r="UNN275" s="460"/>
      <c r="UNO275" s="460"/>
      <c r="UNP275" s="460"/>
      <c r="UNQ275" s="460"/>
      <c r="UNR275" s="460"/>
      <c r="UNS275" s="460"/>
      <c r="UNT275" s="460"/>
      <c r="UNU275" s="460"/>
      <c r="UNV275" s="460"/>
      <c r="UNW275" s="460"/>
      <c r="UNX275" s="460"/>
      <c r="UNY275" s="460"/>
      <c r="UNZ275" s="460"/>
      <c r="UOA275" s="460"/>
      <c r="UOB275" s="460"/>
      <c r="UOC275" s="460"/>
      <c r="UOD275" s="460"/>
      <c r="UOE275" s="460"/>
      <c r="UOF275" s="460"/>
      <c r="UOG275" s="460"/>
      <c r="UOH275" s="460"/>
      <c r="UOI275" s="460"/>
      <c r="UOJ275" s="460"/>
      <c r="UOK275" s="460"/>
      <c r="UOL275" s="460"/>
      <c r="UOM275" s="460"/>
      <c r="UON275" s="460"/>
      <c r="UOO275" s="460"/>
      <c r="UOP275" s="460"/>
      <c r="UOQ275" s="460"/>
      <c r="UOR275" s="460"/>
      <c r="UOS275" s="460"/>
      <c r="UOT275" s="460"/>
      <c r="UOU275" s="460"/>
      <c r="UOV275" s="460"/>
      <c r="UOW275" s="460"/>
      <c r="UOX275" s="460"/>
      <c r="UOY275" s="460"/>
      <c r="UOZ275" s="460"/>
      <c r="UPA275" s="460"/>
      <c r="UPB275" s="460"/>
      <c r="UPC275" s="460"/>
      <c r="UPD275" s="460"/>
      <c r="UPE275" s="460"/>
      <c r="UPF275" s="460"/>
      <c r="UPG275" s="460"/>
      <c r="UPH275" s="460"/>
      <c r="UPI275" s="460"/>
      <c r="UPJ275" s="460"/>
      <c r="UPK275" s="460"/>
      <c r="UPL275" s="460"/>
      <c r="UPM275" s="460"/>
      <c r="UPN275" s="460"/>
      <c r="UPO275" s="460"/>
      <c r="UPP275" s="460"/>
      <c r="UPQ275" s="460"/>
      <c r="UPR275" s="460"/>
      <c r="UPS275" s="460"/>
      <c r="UPT275" s="460"/>
      <c r="UPU275" s="460"/>
      <c r="UPV275" s="460"/>
      <c r="UPW275" s="460"/>
      <c r="UPX275" s="460"/>
      <c r="UPY275" s="460"/>
      <c r="UPZ275" s="460"/>
      <c r="UQA275" s="460"/>
      <c r="UQB275" s="460"/>
      <c r="UQC275" s="460"/>
      <c r="UQD275" s="460"/>
      <c r="UQE275" s="460"/>
      <c r="UQF275" s="460"/>
      <c r="UQG275" s="460"/>
      <c r="UQH275" s="460"/>
      <c r="UQI275" s="460"/>
      <c r="UQJ275" s="460"/>
      <c r="UQK275" s="460"/>
      <c r="UQL275" s="460"/>
      <c r="UQM275" s="460"/>
      <c r="UQN275" s="460"/>
      <c r="UQO275" s="460"/>
      <c r="UQP275" s="460"/>
      <c r="UQQ275" s="460"/>
      <c r="UQR275" s="460"/>
      <c r="UQS275" s="460"/>
      <c r="UQT275" s="460"/>
      <c r="UQU275" s="460"/>
      <c r="UQV275" s="460"/>
      <c r="UQW275" s="460"/>
      <c r="UQX275" s="460"/>
      <c r="UQY275" s="460"/>
      <c r="UQZ275" s="460"/>
      <c r="URA275" s="460"/>
      <c r="URB275" s="460"/>
      <c r="URC275" s="460"/>
      <c r="URD275" s="460"/>
      <c r="URE275" s="460"/>
      <c r="URF275" s="460"/>
      <c r="URG275" s="460"/>
      <c r="URH275" s="460"/>
      <c r="URI275" s="460"/>
      <c r="URJ275" s="460"/>
      <c r="URK275" s="460"/>
      <c r="URL275" s="460"/>
      <c r="URM275" s="460"/>
      <c r="URN275" s="460"/>
      <c r="URO275" s="460"/>
      <c r="URP275" s="460"/>
      <c r="URQ275" s="460"/>
      <c r="URR275" s="460"/>
      <c r="URS275" s="460"/>
      <c r="URT275" s="460"/>
      <c r="URU275" s="460"/>
      <c r="URV275" s="460"/>
      <c r="URW275" s="460"/>
      <c r="URX275" s="460"/>
      <c r="URY275" s="460"/>
      <c r="URZ275" s="460"/>
      <c r="USA275" s="460"/>
      <c r="USB275" s="460"/>
      <c r="USC275" s="460"/>
      <c r="USD275" s="460"/>
      <c r="USE275" s="460"/>
      <c r="USF275" s="460"/>
      <c r="USG275" s="460"/>
      <c r="USH275" s="460"/>
      <c r="USI275" s="460"/>
      <c r="USJ275" s="460"/>
      <c r="USK275" s="460"/>
      <c r="USL275" s="460"/>
      <c r="USM275" s="460"/>
      <c r="USN275" s="460"/>
      <c r="USO275" s="460"/>
      <c r="USP275" s="460"/>
      <c r="USQ275" s="460"/>
      <c r="USR275" s="460"/>
      <c r="USS275" s="460"/>
      <c r="UST275" s="460"/>
      <c r="USU275" s="460"/>
      <c r="USV275" s="460"/>
      <c r="USW275" s="460"/>
      <c r="USX275" s="460"/>
      <c r="USY275" s="460"/>
      <c r="USZ275" s="460"/>
      <c r="UTA275" s="460"/>
      <c r="UTB275" s="460"/>
      <c r="UTC275" s="460"/>
      <c r="UTD275" s="460"/>
      <c r="UTE275" s="460"/>
      <c r="UTF275" s="460"/>
      <c r="UTG275" s="460"/>
      <c r="UTH275" s="460"/>
      <c r="UTI275" s="460"/>
      <c r="UTJ275" s="460"/>
      <c r="UTK275" s="460"/>
      <c r="UTL275" s="460"/>
      <c r="UTM275" s="460"/>
      <c r="UTN275" s="460"/>
      <c r="UTO275" s="460"/>
      <c r="UTP275" s="460"/>
      <c r="UTQ275" s="460"/>
      <c r="UTR275" s="460"/>
      <c r="UTS275" s="460"/>
      <c r="UTT275" s="460"/>
      <c r="UTU275" s="460"/>
      <c r="UTV275" s="460"/>
      <c r="UTW275" s="460"/>
      <c r="UTX275" s="460"/>
      <c r="UTY275" s="460"/>
      <c r="UTZ275" s="460"/>
      <c r="UUA275" s="460"/>
      <c r="UUB275" s="460"/>
      <c r="UUC275" s="460"/>
      <c r="UUD275" s="460"/>
      <c r="UUE275" s="460"/>
      <c r="UUF275" s="460"/>
      <c r="UUG275" s="460"/>
      <c r="UUH275" s="460"/>
      <c r="UUI275" s="460"/>
      <c r="UUJ275" s="460"/>
      <c r="UUK275" s="460"/>
      <c r="UUL275" s="460"/>
      <c r="UUM275" s="460"/>
      <c r="UUN275" s="460"/>
      <c r="UUO275" s="460"/>
      <c r="UUP275" s="460"/>
      <c r="UUQ275" s="460"/>
      <c r="UUR275" s="460"/>
      <c r="UUS275" s="460"/>
      <c r="UUT275" s="460"/>
      <c r="UUU275" s="460"/>
      <c r="UUV275" s="460"/>
      <c r="UUW275" s="460"/>
      <c r="UUX275" s="460"/>
      <c r="UUY275" s="460"/>
      <c r="UUZ275" s="460"/>
      <c r="UVA275" s="460"/>
      <c r="UVB275" s="460"/>
      <c r="UVC275" s="460"/>
      <c r="UVD275" s="460"/>
      <c r="UVE275" s="460"/>
      <c r="UVF275" s="460"/>
      <c r="UVG275" s="460"/>
      <c r="UVH275" s="460"/>
      <c r="UVI275" s="460"/>
      <c r="UVJ275" s="460"/>
      <c r="UVK275" s="460"/>
      <c r="UVL275" s="460"/>
      <c r="UVM275" s="460"/>
      <c r="UVN275" s="460"/>
      <c r="UVO275" s="460"/>
      <c r="UVP275" s="460"/>
      <c r="UVQ275" s="460"/>
      <c r="UVR275" s="460"/>
      <c r="UVS275" s="460"/>
      <c r="UVT275" s="460"/>
      <c r="UVU275" s="460"/>
      <c r="UVV275" s="460"/>
      <c r="UVW275" s="460"/>
      <c r="UVX275" s="460"/>
      <c r="UVY275" s="460"/>
      <c r="UVZ275" s="460"/>
      <c r="UWA275" s="460"/>
      <c r="UWB275" s="460"/>
      <c r="UWC275" s="460"/>
      <c r="UWD275" s="460"/>
      <c r="UWE275" s="460"/>
      <c r="UWF275" s="460"/>
      <c r="UWG275" s="460"/>
      <c r="UWH275" s="460"/>
      <c r="UWI275" s="460"/>
      <c r="UWJ275" s="460"/>
      <c r="UWK275" s="460"/>
      <c r="UWL275" s="460"/>
      <c r="UWM275" s="460"/>
      <c r="UWN275" s="460"/>
      <c r="UWO275" s="460"/>
      <c r="UWP275" s="460"/>
      <c r="UWQ275" s="460"/>
      <c r="UWR275" s="460"/>
      <c r="UWS275" s="460"/>
      <c r="UWT275" s="460"/>
      <c r="UWU275" s="460"/>
      <c r="UWV275" s="460"/>
      <c r="UWW275" s="460"/>
      <c r="UWX275" s="460"/>
      <c r="UWY275" s="460"/>
      <c r="UWZ275" s="460"/>
      <c r="UXA275" s="460"/>
      <c r="UXB275" s="460"/>
      <c r="UXC275" s="460"/>
      <c r="UXD275" s="460"/>
      <c r="UXE275" s="460"/>
      <c r="UXF275" s="460"/>
      <c r="UXG275" s="460"/>
      <c r="UXH275" s="460"/>
      <c r="UXI275" s="460"/>
      <c r="UXJ275" s="460"/>
      <c r="UXK275" s="460"/>
      <c r="UXL275" s="460"/>
      <c r="UXM275" s="460"/>
      <c r="UXN275" s="460"/>
      <c r="UXO275" s="460"/>
      <c r="UXP275" s="460"/>
      <c r="UXQ275" s="460"/>
      <c r="UXR275" s="460"/>
      <c r="UXS275" s="460"/>
      <c r="UXT275" s="460"/>
      <c r="UXU275" s="460"/>
      <c r="UXV275" s="460"/>
      <c r="UXW275" s="460"/>
      <c r="UXX275" s="460"/>
      <c r="UXY275" s="460"/>
      <c r="UXZ275" s="460"/>
      <c r="UYA275" s="460"/>
      <c r="UYB275" s="460"/>
      <c r="UYC275" s="460"/>
      <c r="UYD275" s="460"/>
      <c r="UYE275" s="460"/>
      <c r="UYF275" s="460"/>
      <c r="UYG275" s="460"/>
      <c r="UYH275" s="460"/>
      <c r="UYI275" s="460"/>
      <c r="UYJ275" s="460"/>
      <c r="UYK275" s="460"/>
      <c r="UYL275" s="460"/>
      <c r="UYM275" s="460"/>
      <c r="UYN275" s="460"/>
      <c r="UYO275" s="460"/>
      <c r="UYP275" s="460"/>
      <c r="UYQ275" s="460"/>
      <c r="UYR275" s="460"/>
      <c r="UYS275" s="460"/>
      <c r="UYT275" s="460"/>
      <c r="UYU275" s="460"/>
      <c r="UYV275" s="460"/>
      <c r="UYW275" s="460"/>
      <c r="UYX275" s="460"/>
      <c r="UYY275" s="460"/>
      <c r="UYZ275" s="460"/>
      <c r="UZA275" s="460"/>
      <c r="UZB275" s="460"/>
      <c r="UZC275" s="460"/>
      <c r="UZD275" s="460"/>
      <c r="UZE275" s="460"/>
      <c r="UZF275" s="460"/>
      <c r="UZG275" s="460"/>
      <c r="UZH275" s="460"/>
      <c r="UZI275" s="460"/>
      <c r="UZJ275" s="460"/>
      <c r="UZK275" s="460"/>
      <c r="UZL275" s="460"/>
      <c r="UZM275" s="460"/>
      <c r="UZN275" s="460"/>
      <c r="UZO275" s="460"/>
      <c r="UZP275" s="460"/>
      <c r="UZQ275" s="460"/>
      <c r="UZR275" s="460"/>
      <c r="UZS275" s="460"/>
      <c r="UZT275" s="460"/>
      <c r="UZU275" s="460"/>
      <c r="UZV275" s="460"/>
      <c r="UZW275" s="460"/>
      <c r="UZX275" s="460"/>
      <c r="UZY275" s="460"/>
      <c r="UZZ275" s="460"/>
      <c r="VAA275" s="460"/>
      <c r="VAB275" s="460"/>
      <c r="VAC275" s="460"/>
      <c r="VAD275" s="460"/>
      <c r="VAE275" s="460"/>
      <c r="VAF275" s="460"/>
      <c r="VAG275" s="460"/>
      <c r="VAH275" s="460"/>
      <c r="VAI275" s="460"/>
      <c r="VAJ275" s="460"/>
      <c r="VAK275" s="460"/>
      <c r="VAL275" s="460"/>
      <c r="VAM275" s="460"/>
      <c r="VAN275" s="460"/>
      <c r="VAO275" s="460"/>
      <c r="VAP275" s="460"/>
      <c r="VAQ275" s="460"/>
      <c r="VAR275" s="460"/>
      <c r="VAS275" s="460"/>
      <c r="VAT275" s="460"/>
      <c r="VAU275" s="460"/>
      <c r="VAV275" s="460"/>
      <c r="VAW275" s="460"/>
      <c r="VAX275" s="460"/>
      <c r="VAY275" s="460"/>
      <c r="VAZ275" s="460"/>
      <c r="VBA275" s="460"/>
      <c r="VBB275" s="460"/>
      <c r="VBC275" s="460"/>
      <c r="VBD275" s="460"/>
      <c r="VBE275" s="460"/>
      <c r="VBF275" s="460"/>
      <c r="VBG275" s="460"/>
      <c r="VBH275" s="460"/>
      <c r="VBI275" s="460"/>
      <c r="VBJ275" s="460"/>
      <c r="VBK275" s="460"/>
      <c r="VBL275" s="460"/>
      <c r="VBM275" s="460"/>
      <c r="VBN275" s="460"/>
      <c r="VBO275" s="460"/>
      <c r="VBP275" s="460"/>
      <c r="VBQ275" s="460"/>
      <c r="VBR275" s="460"/>
      <c r="VBS275" s="460"/>
      <c r="VBT275" s="460"/>
      <c r="VBU275" s="460"/>
      <c r="VBV275" s="460"/>
      <c r="VBW275" s="460"/>
      <c r="VBX275" s="460"/>
      <c r="VBY275" s="460"/>
      <c r="VBZ275" s="460"/>
      <c r="VCA275" s="460"/>
      <c r="VCB275" s="460"/>
      <c r="VCC275" s="460"/>
      <c r="VCD275" s="460"/>
      <c r="VCE275" s="460"/>
      <c r="VCF275" s="460"/>
      <c r="VCG275" s="460"/>
      <c r="VCH275" s="460"/>
      <c r="VCI275" s="460"/>
      <c r="VCJ275" s="460"/>
      <c r="VCK275" s="460"/>
      <c r="VCL275" s="460"/>
      <c r="VCM275" s="460"/>
      <c r="VCN275" s="460"/>
      <c r="VCO275" s="460"/>
      <c r="VCP275" s="460"/>
      <c r="VCQ275" s="460"/>
      <c r="VCR275" s="460"/>
      <c r="VCS275" s="460"/>
      <c r="VCT275" s="460"/>
      <c r="VCU275" s="460"/>
      <c r="VCV275" s="460"/>
      <c r="VCW275" s="460"/>
      <c r="VCX275" s="460"/>
      <c r="VCY275" s="460"/>
      <c r="VCZ275" s="460"/>
      <c r="VDA275" s="460"/>
      <c r="VDB275" s="460"/>
      <c r="VDC275" s="460"/>
      <c r="VDD275" s="460"/>
      <c r="VDE275" s="460"/>
      <c r="VDF275" s="460"/>
      <c r="VDG275" s="460"/>
      <c r="VDH275" s="460"/>
      <c r="VDI275" s="460"/>
      <c r="VDJ275" s="460"/>
      <c r="VDK275" s="460"/>
      <c r="VDL275" s="460"/>
      <c r="VDM275" s="460"/>
      <c r="VDN275" s="460"/>
      <c r="VDO275" s="460"/>
      <c r="VDP275" s="460"/>
      <c r="VDQ275" s="460"/>
      <c r="VDR275" s="460"/>
      <c r="VDS275" s="460"/>
      <c r="VDT275" s="460"/>
      <c r="VDU275" s="460"/>
      <c r="VDV275" s="460"/>
      <c r="VDW275" s="460"/>
      <c r="VDX275" s="460"/>
      <c r="VDY275" s="460"/>
      <c r="VDZ275" s="460"/>
      <c r="VEA275" s="460"/>
      <c r="VEB275" s="460"/>
      <c r="VEC275" s="460"/>
      <c r="VED275" s="460"/>
      <c r="VEE275" s="460"/>
      <c r="VEF275" s="460"/>
      <c r="VEG275" s="460"/>
      <c r="VEH275" s="460"/>
      <c r="VEI275" s="460"/>
      <c r="VEJ275" s="460"/>
      <c r="VEK275" s="460"/>
      <c r="VEL275" s="460"/>
      <c r="VEM275" s="460"/>
      <c r="VEN275" s="460"/>
      <c r="VEO275" s="460"/>
      <c r="VEP275" s="460"/>
      <c r="VEQ275" s="460"/>
      <c r="VER275" s="460"/>
      <c r="VES275" s="460"/>
      <c r="VET275" s="460"/>
      <c r="VEU275" s="460"/>
      <c r="VEV275" s="460"/>
      <c r="VEW275" s="460"/>
      <c r="VEX275" s="460"/>
      <c r="VEY275" s="460"/>
      <c r="VEZ275" s="460"/>
      <c r="VFA275" s="460"/>
      <c r="VFB275" s="460"/>
      <c r="VFC275" s="460"/>
      <c r="VFD275" s="460"/>
      <c r="VFE275" s="460"/>
      <c r="VFF275" s="460"/>
      <c r="VFG275" s="460"/>
      <c r="VFH275" s="460"/>
      <c r="VFI275" s="460"/>
      <c r="VFJ275" s="460"/>
      <c r="VFK275" s="460"/>
      <c r="VFL275" s="460"/>
      <c r="VFM275" s="460"/>
      <c r="VFN275" s="460"/>
      <c r="VFO275" s="460"/>
      <c r="VFP275" s="460"/>
      <c r="VFQ275" s="460"/>
      <c r="VFR275" s="460"/>
      <c r="VFS275" s="460"/>
      <c r="VFT275" s="460"/>
      <c r="VFU275" s="460"/>
      <c r="VFV275" s="460"/>
      <c r="VFW275" s="460"/>
      <c r="VFX275" s="460"/>
      <c r="VFY275" s="460"/>
      <c r="VFZ275" s="460"/>
      <c r="VGA275" s="460"/>
      <c r="VGB275" s="460"/>
      <c r="VGC275" s="460"/>
      <c r="VGD275" s="460"/>
      <c r="VGE275" s="460"/>
      <c r="VGF275" s="460"/>
      <c r="VGG275" s="460"/>
      <c r="VGH275" s="460"/>
      <c r="VGI275" s="460"/>
      <c r="VGJ275" s="460"/>
      <c r="VGK275" s="460"/>
      <c r="VGL275" s="460"/>
      <c r="VGM275" s="460"/>
      <c r="VGN275" s="460"/>
      <c r="VGO275" s="460"/>
      <c r="VGP275" s="460"/>
      <c r="VGQ275" s="460"/>
      <c r="VGR275" s="460"/>
      <c r="VGS275" s="460"/>
      <c r="VGT275" s="460"/>
      <c r="VGU275" s="460"/>
      <c r="VGV275" s="460"/>
      <c r="VGW275" s="460"/>
      <c r="VGX275" s="460"/>
      <c r="VGY275" s="460"/>
      <c r="VGZ275" s="460"/>
      <c r="VHA275" s="460"/>
      <c r="VHB275" s="460"/>
      <c r="VHC275" s="460"/>
      <c r="VHD275" s="460"/>
      <c r="VHE275" s="460"/>
      <c r="VHF275" s="460"/>
      <c r="VHG275" s="460"/>
      <c r="VHH275" s="460"/>
      <c r="VHI275" s="460"/>
      <c r="VHJ275" s="460"/>
      <c r="VHK275" s="460"/>
      <c r="VHL275" s="460"/>
      <c r="VHM275" s="460"/>
      <c r="VHN275" s="460"/>
      <c r="VHO275" s="460"/>
      <c r="VHP275" s="460"/>
      <c r="VHQ275" s="460"/>
      <c r="VHR275" s="460"/>
      <c r="VHS275" s="460"/>
      <c r="VHT275" s="460"/>
      <c r="VHU275" s="460"/>
      <c r="VHV275" s="460"/>
      <c r="VHW275" s="460"/>
      <c r="VHX275" s="460"/>
      <c r="VHY275" s="460"/>
      <c r="VHZ275" s="460"/>
      <c r="VIA275" s="460"/>
      <c r="VIB275" s="460"/>
      <c r="VIC275" s="460"/>
      <c r="VID275" s="460"/>
      <c r="VIE275" s="460"/>
      <c r="VIF275" s="460"/>
      <c r="VIG275" s="460"/>
      <c r="VIH275" s="460"/>
      <c r="VII275" s="460"/>
      <c r="VIJ275" s="460"/>
      <c r="VIK275" s="460"/>
      <c r="VIL275" s="460"/>
      <c r="VIM275" s="460"/>
      <c r="VIN275" s="460"/>
      <c r="VIO275" s="460"/>
      <c r="VIP275" s="460"/>
      <c r="VIQ275" s="460"/>
      <c r="VIR275" s="460"/>
      <c r="VIS275" s="460"/>
      <c r="VIT275" s="460"/>
      <c r="VIU275" s="460"/>
      <c r="VIV275" s="460"/>
      <c r="VIW275" s="460"/>
      <c r="VIX275" s="460"/>
      <c r="VIY275" s="460"/>
      <c r="VIZ275" s="460"/>
      <c r="VJA275" s="460"/>
      <c r="VJB275" s="460"/>
      <c r="VJC275" s="460"/>
      <c r="VJD275" s="460"/>
      <c r="VJE275" s="460"/>
      <c r="VJF275" s="460"/>
      <c r="VJG275" s="460"/>
      <c r="VJH275" s="460"/>
      <c r="VJI275" s="460"/>
      <c r="VJJ275" s="460"/>
      <c r="VJK275" s="460"/>
      <c r="VJL275" s="460"/>
      <c r="VJM275" s="460"/>
      <c r="VJN275" s="460"/>
      <c r="VJO275" s="460"/>
      <c r="VJP275" s="460"/>
      <c r="VJQ275" s="460"/>
      <c r="VJR275" s="460"/>
      <c r="VJS275" s="460"/>
      <c r="VJT275" s="460"/>
      <c r="VJU275" s="460"/>
      <c r="VJV275" s="460"/>
      <c r="VJW275" s="460"/>
      <c r="VJX275" s="460"/>
      <c r="VJY275" s="460"/>
      <c r="VJZ275" s="460"/>
      <c r="VKA275" s="460"/>
      <c r="VKB275" s="460"/>
      <c r="VKC275" s="460"/>
      <c r="VKD275" s="460"/>
      <c r="VKE275" s="460"/>
      <c r="VKF275" s="460"/>
      <c r="VKG275" s="460"/>
      <c r="VKH275" s="460"/>
      <c r="VKI275" s="460"/>
      <c r="VKJ275" s="460"/>
      <c r="VKK275" s="460"/>
      <c r="VKL275" s="460"/>
      <c r="VKM275" s="460"/>
      <c r="VKN275" s="460"/>
      <c r="VKO275" s="460"/>
      <c r="VKP275" s="460"/>
      <c r="VKQ275" s="460"/>
      <c r="VKR275" s="460"/>
      <c r="VKS275" s="460"/>
      <c r="VKT275" s="460"/>
      <c r="VKU275" s="460"/>
      <c r="VKV275" s="460"/>
      <c r="VKW275" s="460"/>
      <c r="VKX275" s="460"/>
      <c r="VKY275" s="460"/>
      <c r="VKZ275" s="460"/>
      <c r="VLA275" s="460"/>
      <c r="VLB275" s="460"/>
      <c r="VLC275" s="460"/>
      <c r="VLD275" s="460"/>
      <c r="VLE275" s="460"/>
      <c r="VLF275" s="460"/>
      <c r="VLG275" s="460"/>
      <c r="VLH275" s="460"/>
      <c r="VLI275" s="460"/>
      <c r="VLJ275" s="460"/>
      <c r="VLK275" s="460"/>
      <c r="VLL275" s="460"/>
      <c r="VLM275" s="460"/>
      <c r="VLN275" s="460"/>
      <c r="VLO275" s="460"/>
      <c r="VLP275" s="460"/>
      <c r="VLQ275" s="460"/>
      <c r="VLR275" s="460"/>
      <c r="VLS275" s="460"/>
      <c r="VLT275" s="460"/>
      <c r="VLU275" s="460"/>
      <c r="VLV275" s="460"/>
      <c r="VLW275" s="460"/>
      <c r="VLX275" s="460"/>
      <c r="VLY275" s="460"/>
      <c r="VLZ275" s="460"/>
      <c r="VMA275" s="460"/>
      <c r="VMB275" s="460"/>
      <c r="VMC275" s="460"/>
      <c r="VMD275" s="460"/>
      <c r="VME275" s="460"/>
      <c r="VMF275" s="460"/>
      <c r="VMG275" s="460"/>
      <c r="VMH275" s="460"/>
      <c r="VMI275" s="460"/>
      <c r="VMJ275" s="460"/>
      <c r="VMK275" s="460"/>
      <c r="VML275" s="460"/>
      <c r="VMM275" s="460"/>
      <c r="VMN275" s="460"/>
      <c r="VMO275" s="460"/>
      <c r="VMP275" s="460"/>
      <c r="VMQ275" s="460"/>
      <c r="VMR275" s="460"/>
      <c r="VMS275" s="460"/>
      <c r="VMT275" s="460"/>
      <c r="VMU275" s="460"/>
      <c r="VMV275" s="460"/>
      <c r="VMW275" s="460"/>
      <c r="VMX275" s="460"/>
      <c r="VMY275" s="460"/>
      <c r="VMZ275" s="460"/>
      <c r="VNA275" s="460"/>
      <c r="VNB275" s="460"/>
      <c r="VNC275" s="460"/>
      <c r="VND275" s="460"/>
      <c r="VNE275" s="460"/>
      <c r="VNF275" s="460"/>
      <c r="VNG275" s="460"/>
      <c r="VNH275" s="460"/>
      <c r="VNI275" s="460"/>
      <c r="VNJ275" s="460"/>
      <c r="VNK275" s="460"/>
      <c r="VNL275" s="460"/>
      <c r="VNM275" s="460"/>
      <c r="VNN275" s="460"/>
      <c r="VNO275" s="460"/>
      <c r="VNP275" s="460"/>
      <c r="VNQ275" s="460"/>
      <c r="VNR275" s="460"/>
      <c r="VNS275" s="460"/>
      <c r="VNT275" s="460"/>
      <c r="VNU275" s="460"/>
      <c r="VNV275" s="460"/>
      <c r="VNW275" s="460"/>
      <c r="VNX275" s="460"/>
      <c r="VNY275" s="460"/>
      <c r="VNZ275" s="460"/>
      <c r="VOA275" s="460"/>
      <c r="VOB275" s="460"/>
      <c r="VOC275" s="460"/>
      <c r="VOD275" s="460"/>
      <c r="VOE275" s="460"/>
      <c r="VOF275" s="460"/>
      <c r="VOG275" s="460"/>
      <c r="VOH275" s="460"/>
      <c r="VOI275" s="460"/>
      <c r="VOJ275" s="460"/>
      <c r="VOK275" s="460"/>
      <c r="VOL275" s="460"/>
      <c r="VOM275" s="460"/>
      <c r="VON275" s="460"/>
      <c r="VOO275" s="460"/>
      <c r="VOP275" s="460"/>
      <c r="VOQ275" s="460"/>
      <c r="VOR275" s="460"/>
      <c r="VOS275" s="460"/>
      <c r="VOT275" s="460"/>
      <c r="VOU275" s="460"/>
      <c r="VOV275" s="460"/>
      <c r="VOW275" s="460"/>
      <c r="VOX275" s="460"/>
      <c r="VOY275" s="460"/>
      <c r="VOZ275" s="460"/>
      <c r="VPA275" s="460"/>
      <c r="VPB275" s="460"/>
      <c r="VPC275" s="460"/>
      <c r="VPD275" s="460"/>
      <c r="VPE275" s="460"/>
      <c r="VPF275" s="460"/>
      <c r="VPG275" s="460"/>
      <c r="VPH275" s="460"/>
      <c r="VPI275" s="460"/>
      <c r="VPJ275" s="460"/>
      <c r="VPK275" s="460"/>
      <c r="VPL275" s="460"/>
      <c r="VPM275" s="460"/>
      <c r="VPN275" s="460"/>
      <c r="VPO275" s="460"/>
      <c r="VPP275" s="460"/>
      <c r="VPQ275" s="460"/>
      <c r="VPR275" s="460"/>
      <c r="VPS275" s="460"/>
      <c r="VPT275" s="460"/>
      <c r="VPU275" s="460"/>
      <c r="VPV275" s="460"/>
      <c r="VPW275" s="460"/>
      <c r="VPX275" s="460"/>
      <c r="VPY275" s="460"/>
      <c r="VPZ275" s="460"/>
      <c r="VQA275" s="460"/>
      <c r="VQB275" s="460"/>
      <c r="VQC275" s="460"/>
      <c r="VQD275" s="460"/>
      <c r="VQE275" s="460"/>
      <c r="VQF275" s="460"/>
      <c r="VQG275" s="460"/>
      <c r="VQH275" s="460"/>
      <c r="VQI275" s="460"/>
      <c r="VQJ275" s="460"/>
      <c r="VQK275" s="460"/>
      <c r="VQL275" s="460"/>
      <c r="VQM275" s="460"/>
      <c r="VQN275" s="460"/>
      <c r="VQO275" s="460"/>
      <c r="VQP275" s="460"/>
      <c r="VQQ275" s="460"/>
      <c r="VQR275" s="460"/>
      <c r="VQS275" s="460"/>
      <c r="VQT275" s="460"/>
      <c r="VQU275" s="460"/>
      <c r="VQV275" s="460"/>
      <c r="VQW275" s="460"/>
      <c r="VQX275" s="460"/>
      <c r="VQY275" s="460"/>
      <c r="VQZ275" s="460"/>
      <c r="VRA275" s="460"/>
      <c r="VRB275" s="460"/>
      <c r="VRC275" s="460"/>
      <c r="VRD275" s="460"/>
      <c r="VRE275" s="460"/>
      <c r="VRF275" s="460"/>
      <c r="VRG275" s="460"/>
      <c r="VRH275" s="460"/>
      <c r="VRI275" s="460"/>
      <c r="VRJ275" s="460"/>
      <c r="VRK275" s="460"/>
      <c r="VRL275" s="460"/>
      <c r="VRM275" s="460"/>
      <c r="VRN275" s="460"/>
      <c r="VRO275" s="460"/>
      <c r="VRP275" s="460"/>
      <c r="VRQ275" s="460"/>
      <c r="VRR275" s="460"/>
      <c r="VRS275" s="460"/>
      <c r="VRT275" s="460"/>
      <c r="VRU275" s="460"/>
      <c r="VRV275" s="460"/>
      <c r="VRW275" s="460"/>
      <c r="VRX275" s="460"/>
      <c r="VRY275" s="460"/>
      <c r="VRZ275" s="460"/>
      <c r="VSA275" s="460"/>
      <c r="VSB275" s="460"/>
      <c r="VSC275" s="460"/>
      <c r="VSD275" s="460"/>
      <c r="VSE275" s="460"/>
      <c r="VSF275" s="460"/>
      <c r="VSG275" s="460"/>
      <c r="VSH275" s="460"/>
      <c r="VSI275" s="460"/>
      <c r="VSJ275" s="460"/>
      <c r="VSK275" s="460"/>
      <c r="VSL275" s="460"/>
      <c r="VSM275" s="460"/>
      <c r="VSN275" s="460"/>
      <c r="VSO275" s="460"/>
      <c r="VSP275" s="460"/>
      <c r="VSQ275" s="460"/>
      <c r="VSR275" s="460"/>
      <c r="VSS275" s="460"/>
      <c r="VST275" s="460"/>
      <c r="VSU275" s="460"/>
      <c r="VSV275" s="460"/>
      <c r="VSW275" s="460"/>
      <c r="VSX275" s="460"/>
      <c r="VSY275" s="460"/>
      <c r="VSZ275" s="460"/>
      <c r="VTA275" s="460"/>
      <c r="VTB275" s="460"/>
      <c r="VTC275" s="460"/>
      <c r="VTD275" s="460"/>
      <c r="VTE275" s="460"/>
      <c r="VTF275" s="460"/>
      <c r="VTG275" s="460"/>
      <c r="VTH275" s="460"/>
      <c r="VTI275" s="460"/>
      <c r="VTJ275" s="460"/>
      <c r="VTK275" s="460"/>
      <c r="VTL275" s="460"/>
      <c r="VTM275" s="460"/>
      <c r="VTN275" s="460"/>
      <c r="VTO275" s="460"/>
      <c r="VTP275" s="460"/>
      <c r="VTQ275" s="460"/>
      <c r="VTR275" s="460"/>
      <c r="VTS275" s="460"/>
      <c r="VTT275" s="460"/>
      <c r="VTU275" s="460"/>
      <c r="VTV275" s="460"/>
      <c r="VTW275" s="460"/>
      <c r="VTX275" s="460"/>
      <c r="VTY275" s="460"/>
      <c r="VTZ275" s="460"/>
      <c r="VUA275" s="460"/>
      <c r="VUB275" s="460"/>
      <c r="VUC275" s="460"/>
      <c r="VUD275" s="460"/>
      <c r="VUE275" s="460"/>
      <c r="VUF275" s="460"/>
      <c r="VUG275" s="460"/>
      <c r="VUH275" s="460"/>
      <c r="VUI275" s="460"/>
      <c r="VUJ275" s="460"/>
      <c r="VUK275" s="460"/>
      <c r="VUL275" s="460"/>
      <c r="VUM275" s="460"/>
      <c r="VUN275" s="460"/>
      <c r="VUO275" s="460"/>
      <c r="VUP275" s="460"/>
      <c r="VUQ275" s="460"/>
      <c r="VUR275" s="460"/>
      <c r="VUS275" s="460"/>
      <c r="VUT275" s="460"/>
      <c r="VUU275" s="460"/>
      <c r="VUV275" s="460"/>
      <c r="VUW275" s="460"/>
      <c r="VUX275" s="460"/>
      <c r="VUY275" s="460"/>
      <c r="VUZ275" s="460"/>
      <c r="VVA275" s="460"/>
      <c r="VVB275" s="460"/>
      <c r="VVC275" s="460"/>
      <c r="VVD275" s="460"/>
      <c r="VVE275" s="460"/>
      <c r="VVF275" s="460"/>
      <c r="VVG275" s="460"/>
      <c r="VVH275" s="460"/>
      <c r="VVI275" s="460"/>
      <c r="VVJ275" s="460"/>
      <c r="VVK275" s="460"/>
      <c r="VVL275" s="460"/>
      <c r="VVM275" s="460"/>
      <c r="VVN275" s="460"/>
      <c r="VVO275" s="460"/>
      <c r="VVP275" s="460"/>
      <c r="VVQ275" s="460"/>
      <c r="VVR275" s="460"/>
      <c r="VVS275" s="460"/>
      <c r="VVT275" s="460"/>
      <c r="VVU275" s="460"/>
      <c r="VVV275" s="460"/>
      <c r="VVW275" s="460"/>
      <c r="VVX275" s="460"/>
      <c r="VVY275" s="460"/>
      <c r="VVZ275" s="460"/>
      <c r="VWA275" s="460"/>
      <c r="VWB275" s="460"/>
      <c r="VWC275" s="460"/>
      <c r="VWD275" s="460"/>
      <c r="VWE275" s="460"/>
      <c r="VWF275" s="460"/>
      <c r="VWG275" s="460"/>
      <c r="VWH275" s="460"/>
      <c r="VWI275" s="460"/>
      <c r="VWJ275" s="460"/>
      <c r="VWK275" s="460"/>
      <c r="VWL275" s="460"/>
      <c r="VWM275" s="460"/>
      <c r="VWN275" s="460"/>
      <c r="VWO275" s="460"/>
      <c r="VWP275" s="460"/>
      <c r="VWQ275" s="460"/>
      <c r="VWR275" s="460"/>
      <c r="VWS275" s="460"/>
      <c r="VWT275" s="460"/>
      <c r="VWU275" s="460"/>
      <c r="VWV275" s="460"/>
      <c r="VWW275" s="460"/>
      <c r="VWX275" s="460"/>
      <c r="VWY275" s="460"/>
      <c r="VWZ275" s="460"/>
      <c r="VXA275" s="460"/>
      <c r="VXB275" s="460"/>
      <c r="VXC275" s="460"/>
      <c r="VXD275" s="460"/>
      <c r="VXE275" s="460"/>
      <c r="VXF275" s="460"/>
      <c r="VXG275" s="460"/>
      <c r="VXH275" s="460"/>
      <c r="VXI275" s="460"/>
      <c r="VXJ275" s="460"/>
      <c r="VXK275" s="460"/>
      <c r="VXL275" s="460"/>
      <c r="VXM275" s="460"/>
      <c r="VXN275" s="460"/>
      <c r="VXO275" s="460"/>
      <c r="VXP275" s="460"/>
      <c r="VXQ275" s="460"/>
      <c r="VXR275" s="460"/>
      <c r="VXS275" s="460"/>
      <c r="VXT275" s="460"/>
      <c r="VXU275" s="460"/>
      <c r="VXV275" s="460"/>
      <c r="VXW275" s="460"/>
      <c r="VXX275" s="460"/>
      <c r="VXY275" s="460"/>
      <c r="VXZ275" s="460"/>
      <c r="VYA275" s="460"/>
      <c r="VYB275" s="460"/>
      <c r="VYC275" s="460"/>
      <c r="VYD275" s="460"/>
      <c r="VYE275" s="460"/>
      <c r="VYF275" s="460"/>
      <c r="VYG275" s="460"/>
      <c r="VYH275" s="460"/>
      <c r="VYI275" s="460"/>
      <c r="VYJ275" s="460"/>
      <c r="VYK275" s="460"/>
      <c r="VYL275" s="460"/>
      <c r="VYM275" s="460"/>
      <c r="VYN275" s="460"/>
      <c r="VYO275" s="460"/>
      <c r="VYP275" s="460"/>
      <c r="VYQ275" s="460"/>
      <c r="VYR275" s="460"/>
      <c r="VYS275" s="460"/>
      <c r="VYT275" s="460"/>
      <c r="VYU275" s="460"/>
      <c r="VYV275" s="460"/>
      <c r="VYW275" s="460"/>
      <c r="VYX275" s="460"/>
      <c r="VYY275" s="460"/>
      <c r="VYZ275" s="460"/>
      <c r="VZA275" s="460"/>
      <c r="VZB275" s="460"/>
      <c r="VZC275" s="460"/>
      <c r="VZD275" s="460"/>
      <c r="VZE275" s="460"/>
      <c r="VZF275" s="460"/>
      <c r="VZG275" s="460"/>
      <c r="VZH275" s="460"/>
      <c r="VZI275" s="460"/>
      <c r="VZJ275" s="460"/>
      <c r="VZK275" s="460"/>
      <c r="VZL275" s="460"/>
      <c r="VZM275" s="460"/>
      <c r="VZN275" s="460"/>
      <c r="VZO275" s="460"/>
      <c r="VZP275" s="460"/>
      <c r="VZQ275" s="460"/>
      <c r="VZR275" s="460"/>
      <c r="VZS275" s="460"/>
      <c r="VZT275" s="460"/>
      <c r="VZU275" s="460"/>
      <c r="VZV275" s="460"/>
      <c r="VZW275" s="460"/>
      <c r="VZX275" s="460"/>
      <c r="VZY275" s="460"/>
      <c r="VZZ275" s="460"/>
      <c r="WAA275" s="460"/>
      <c r="WAB275" s="460"/>
      <c r="WAC275" s="460"/>
      <c r="WAD275" s="460"/>
      <c r="WAE275" s="460"/>
      <c r="WAF275" s="460"/>
      <c r="WAG275" s="460"/>
      <c r="WAH275" s="460"/>
      <c r="WAI275" s="460"/>
      <c r="WAJ275" s="460"/>
      <c r="WAK275" s="460"/>
      <c r="WAL275" s="460"/>
      <c r="WAM275" s="460"/>
      <c r="WAN275" s="460"/>
      <c r="WAO275" s="460"/>
      <c r="WAP275" s="460"/>
      <c r="WAQ275" s="460"/>
      <c r="WAR275" s="460"/>
      <c r="WAS275" s="460"/>
      <c r="WAT275" s="460"/>
      <c r="WAU275" s="460"/>
      <c r="WAV275" s="460"/>
      <c r="WAW275" s="460"/>
      <c r="WAX275" s="460"/>
      <c r="WAY275" s="460"/>
      <c r="WAZ275" s="460"/>
      <c r="WBA275" s="460"/>
      <c r="WBB275" s="460"/>
      <c r="WBC275" s="460"/>
      <c r="WBD275" s="460"/>
      <c r="WBE275" s="460"/>
      <c r="WBF275" s="460"/>
      <c r="WBG275" s="460"/>
      <c r="WBH275" s="460"/>
      <c r="WBI275" s="460"/>
      <c r="WBJ275" s="460"/>
      <c r="WBK275" s="460"/>
      <c r="WBL275" s="460"/>
      <c r="WBM275" s="460"/>
      <c r="WBN275" s="460"/>
      <c r="WBO275" s="460"/>
      <c r="WBP275" s="460"/>
      <c r="WBQ275" s="460"/>
      <c r="WBR275" s="460"/>
      <c r="WBS275" s="460"/>
      <c r="WBT275" s="460"/>
      <c r="WBU275" s="460"/>
      <c r="WBV275" s="460"/>
      <c r="WBW275" s="460"/>
      <c r="WBX275" s="460"/>
      <c r="WBY275" s="460"/>
      <c r="WBZ275" s="460"/>
      <c r="WCA275" s="460"/>
      <c r="WCB275" s="460"/>
      <c r="WCC275" s="460"/>
      <c r="WCD275" s="460"/>
      <c r="WCE275" s="460"/>
      <c r="WCF275" s="460"/>
      <c r="WCG275" s="460"/>
      <c r="WCH275" s="460"/>
      <c r="WCI275" s="460"/>
      <c r="WCJ275" s="460"/>
      <c r="WCK275" s="460"/>
      <c r="WCL275" s="460"/>
      <c r="WCM275" s="460"/>
      <c r="WCN275" s="460"/>
      <c r="WCO275" s="460"/>
      <c r="WCP275" s="460"/>
      <c r="WCQ275" s="460"/>
      <c r="WCR275" s="460"/>
      <c r="WCS275" s="460"/>
      <c r="WCT275" s="460"/>
      <c r="WCU275" s="460"/>
      <c r="WCV275" s="460"/>
      <c r="WCW275" s="460"/>
      <c r="WCX275" s="460"/>
      <c r="WCY275" s="460"/>
      <c r="WCZ275" s="460"/>
      <c r="WDA275" s="460"/>
      <c r="WDB275" s="460"/>
      <c r="WDC275" s="460"/>
      <c r="WDD275" s="460"/>
      <c r="WDE275" s="460"/>
      <c r="WDF275" s="460"/>
      <c r="WDG275" s="460"/>
      <c r="WDH275" s="460"/>
      <c r="WDI275" s="460"/>
      <c r="WDJ275" s="460"/>
      <c r="WDK275" s="460"/>
      <c r="WDL275" s="460"/>
      <c r="WDM275" s="460"/>
      <c r="WDN275" s="460"/>
      <c r="WDO275" s="460"/>
      <c r="WDP275" s="460"/>
      <c r="WDQ275" s="460"/>
      <c r="WDR275" s="460"/>
      <c r="WDS275" s="460"/>
      <c r="WDT275" s="460"/>
      <c r="WDU275" s="460"/>
      <c r="WDV275" s="460"/>
      <c r="WDW275" s="460"/>
      <c r="WDX275" s="460"/>
      <c r="WDY275" s="460"/>
      <c r="WDZ275" s="460"/>
      <c r="WEA275" s="460"/>
      <c r="WEB275" s="460"/>
      <c r="WEC275" s="460"/>
      <c r="WED275" s="460"/>
      <c r="WEE275" s="460"/>
      <c r="WEF275" s="460"/>
      <c r="WEG275" s="460"/>
      <c r="WEH275" s="460"/>
      <c r="WEI275" s="460"/>
      <c r="WEJ275" s="460"/>
      <c r="WEK275" s="460"/>
      <c r="WEL275" s="460"/>
      <c r="WEM275" s="460"/>
      <c r="WEN275" s="460"/>
      <c r="WEO275" s="460"/>
      <c r="WEP275" s="460"/>
      <c r="WEQ275" s="460"/>
      <c r="WER275" s="460"/>
      <c r="WES275" s="460"/>
      <c r="WET275" s="460"/>
      <c r="WEU275" s="460"/>
      <c r="WEV275" s="460"/>
      <c r="WEW275" s="460"/>
      <c r="WEX275" s="460"/>
      <c r="WEY275" s="460"/>
      <c r="WEZ275" s="460"/>
      <c r="WFA275" s="460"/>
      <c r="WFB275" s="460"/>
      <c r="WFC275" s="460"/>
      <c r="WFD275" s="460"/>
      <c r="WFE275" s="460"/>
      <c r="WFF275" s="460"/>
      <c r="WFG275" s="460"/>
      <c r="WFH275" s="460"/>
      <c r="WFI275" s="460"/>
      <c r="WFJ275" s="460"/>
      <c r="WFK275" s="460"/>
      <c r="WFL275" s="460"/>
      <c r="WFM275" s="460"/>
      <c r="WFN275" s="460"/>
      <c r="WFO275" s="460"/>
      <c r="WFP275" s="460"/>
      <c r="WFQ275" s="460"/>
      <c r="WFR275" s="460"/>
      <c r="WFS275" s="460"/>
      <c r="WFT275" s="460"/>
      <c r="WFU275" s="460"/>
      <c r="WFV275" s="460"/>
      <c r="WFW275" s="460"/>
      <c r="WFX275" s="460"/>
      <c r="WFY275" s="460"/>
      <c r="WFZ275" s="460"/>
      <c r="WGA275" s="460"/>
      <c r="WGB275" s="460"/>
      <c r="WGC275" s="460"/>
      <c r="WGD275" s="460"/>
      <c r="WGE275" s="460"/>
      <c r="WGF275" s="460"/>
      <c r="WGG275" s="460"/>
      <c r="WGH275" s="460"/>
      <c r="WGI275" s="460"/>
      <c r="WGJ275" s="460"/>
      <c r="WGK275" s="460"/>
      <c r="WGL275" s="460"/>
      <c r="WGM275" s="460"/>
      <c r="WGN275" s="460"/>
      <c r="WGO275" s="460"/>
      <c r="WGP275" s="460"/>
      <c r="WGQ275" s="460"/>
      <c r="WGR275" s="460"/>
      <c r="WGS275" s="460"/>
      <c r="WGT275" s="460"/>
      <c r="WGU275" s="460"/>
      <c r="WGV275" s="460"/>
      <c r="WGW275" s="460"/>
      <c r="WGX275" s="460"/>
      <c r="WGY275" s="460"/>
      <c r="WGZ275" s="460"/>
      <c r="WHA275" s="460"/>
      <c r="WHB275" s="460"/>
      <c r="WHC275" s="460"/>
      <c r="WHD275" s="460"/>
      <c r="WHE275" s="460"/>
      <c r="WHF275" s="460"/>
      <c r="WHG275" s="460"/>
      <c r="WHH275" s="460"/>
      <c r="WHI275" s="460"/>
      <c r="WHJ275" s="460"/>
      <c r="WHK275" s="460"/>
      <c r="WHL275" s="460"/>
      <c r="WHM275" s="460"/>
      <c r="WHN275" s="460"/>
      <c r="WHO275" s="460"/>
      <c r="WHP275" s="460"/>
      <c r="WHQ275" s="460"/>
      <c r="WHR275" s="460"/>
      <c r="WHS275" s="460"/>
      <c r="WHT275" s="460"/>
      <c r="WHU275" s="460"/>
      <c r="WHV275" s="460"/>
      <c r="WHW275" s="460"/>
      <c r="WHX275" s="460"/>
      <c r="WHY275" s="460"/>
      <c r="WHZ275" s="460"/>
      <c r="WIA275" s="460"/>
      <c r="WIB275" s="460"/>
      <c r="WIC275" s="460"/>
      <c r="WID275" s="460"/>
      <c r="WIE275" s="460"/>
      <c r="WIF275" s="460"/>
      <c r="WIG275" s="460"/>
      <c r="WIH275" s="460"/>
      <c r="WII275" s="460"/>
      <c r="WIJ275" s="460"/>
      <c r="WIK275" s="460"/>
      <c r="WIL275" s="460"/>
      <c r="WIM275" s="460"/>
      <c r="WIN275" s="460"/>
      <c r="WIO275" s="460"/>
      <c r="WIP275" s="460"/>
      <c r="WIQ275" s="460"/>
      <c r="WIR275" s="460"/>
      <c r="WIS275" s="460"/>
      <c r="WIT275" s="460"/>
      <c r="WIU275" s="460"/>
      <c r="WIV275" s="460"/>
      <c r="WIW275" s="460"/>
      <c r="WIX275" s="460"/>
      <c r="WIY275" s="460"/>
      <c r="WIZ275" s="460"/>
      <c r="WJA275" s="460"/>
      <c r="WJB275" s="460"/>
      <c r="WJC275" s="460"/>
      <c r="WJD275" s="460"/>
      <c r="WJE275" s="460"/>
      <c r="WJF275" s="460"/>
      <c r="WJG275" s="460"/>
      <c r="WJH275" s="460"/>
      <c r="WJI275" s="460"/>
      <c r="WJJ275" s="460"/>
      <c r="WJK275" s="460"/>
      <c r="WJL275" s="460"/>
      <c r="WJM275" s="460"/>
      <c r="WJN275" s="460"/>
      <c r="WJO275" s="460"/>
      <c r="WJP275" s="460"/>
      <c r="WJQ275" s="460"/>
      <c r="WJR275" s="460"/>
      <c r="WJS275" s="460"/>
      <c r="WJT275" s="460"/>
      <c r="WJU275" s="460"/>
      <c r="WJV275" s="460"/>
      <c r="WJW275" s="460"/>
      <c r="WJX275" s="460"/>
      <c r="WJY275" s="460"/>
      <c r="WJZ275" s="460"/>
      <c r="WKA275" s="460"/>
      <c r="WKB275" s="460"/>
      <c r="WKC275" s="460"/>
      <c r="WKD275" s="460"/>
      <c r="WKE275" s="460"/>
      <c r="WKF275" s="460"/>
      <c r="WKG275" s="460"/>
      <c r="WKH275" s="460"/>
      <c r="WKI275" s="460"/>
      <c r="WKJ275" s="460"/>
      <c r="WKK275" s="460"/>
      <c r="WKL275" s="460"/>
      <c r="WKM275" s="460"/>
      <c r="WKN275" s="460"/>
      <c r="WKO275" s="460"/>
      <c r="WKP275" s="460"/>
      <c r="WKQ275" s="460"/>
      <c r="WKR275" s="460"/>
      <c r="WKS275" s="460"/>
      <c r="WKT275" s="460"/>
      <c r="WKU275" s="460"/>
      <c r="WKV275" s="460"/>
      <c r="WKW275" s="460"/>
      <c r="WKX275" s="460"/>
      <c r="WKY275" s="460"/>
      <c r="WKZ275" s="460"/>
      <c r="WLA275" s="460"/>
      <c r="WLB275" s="460"/>
      <c r="WLC275" s="460"/>
      <c r="WLD275" s="460"/>
      <c r="WLE275" s="460"/>
      <c r="WLF275" s="460"/>
      <c r="WLG275" s="460"/>
      <c r="WLH275" s="460"/>
      <c r="WLI275" s="460"/>
      <c r="WLJ275" s="460"/>
      <c r="WLK275" s="460"/>
      <c r="WLL275" s="460"/>
      <c r="WLM275" s="460"/>
      <c r="WLN275" s="460"/>
      <c r="WLO275" s="460"/>
      <c r="WLP275" s="460"/>
      <c r="WLQ275" s="460"/>
      <c r="WLR275" s="460"/>
      <c r="WLS275" s="460"/>
      <c r="WLT275" s="460"/>
      <c r="WLU275" s="460"/>
      <c r="WLV275" s="460"/>
      <c r="WLW275" s="460"/>
      <c r="WLX275" s="460"/>
      <c r="WLY275" s="460"/>
      <c r="WLZ275" s="460"/>
      <c r="WMA275" s="460"/>
      <c r="WMB275" s="460"/>
      <c r="WMC275" s="460"/>
      <c r="WMD275" s="460"/>
      <c r="WME275" s="460"/>
      <c r="WMF275" s="460"/>
      <c r="WMG275" s="460"/>
      <c r="WMH275" s="460"/>
      <c r="WMI275" s="460"/>
      <c r="WMJ275" s="460"/>
      <c r="WMK275" s="460"/>
      <c r="WML275" s="460"/>
      <c r="WMM275" s="460"/>
      <c r="WMN275" s="460"/>
      <c r="WMO275" s="460"/>
      <c r="WMP275" s="460"/>
      <c r="WMQ275" s="460"/>
      <c r="WMR275" s="460"/>
      <c r="WMS275" s="460"/>
      <c r="WMT275" s="460"/>
      <c r="WMU275" s="460"/>
      <c r="WMV275" s="460"/>
      <c r="WMW275" s="460"/>
      <c r="WMX275" s="460"/>
      <c r="WMY275" s="460"/>
      <c r="WMZ275" s="460"/>
      <c r="WNA275" s="460"/>
      <c r="WNB275" s="460"/>
      <c r="WNC275" s="460"/>
      <c r="WND275" s="460"/>
      <c r="WNE275" s="460"/>
      <c r="WNF275" s="460"/>
      <c r="WNG275" s="460"/>
      <c r="WNH275" s="460"/>
      <c r="WNI275" s="460"/>
      <c r="WNJ275" s="460"/>
      <c r="WNK275" s="460"/>
      <c r="WNL275" s="460"/>
      <c r="WNM275" s="460"/>
      <c r="WNN275" s="460"/>
      <c r="WNO275" s="460"/>
      <c r="WNP275" s="460"/>
      <c r="WNQ275" s="460"/>
      <c r="WNR275" s="460"/>
      <c r="WNS275" s="460"/>
      <c r="WNT275" s="460"/>
      <c r="WNU275" s="460"/>
      <c r="WNV275" s="460"/>
      <c r="WNW275" s="460"/>
      <c r="WNX275" s="460"/>
      <c r="WNY275" s="460"/>
      <c r="WNZ275" s="460"/>
      <c r="WOA275" s="460"/>
      <c r="WOB275" s="460"/>
      <c r="WOC275" s="460"/>
      <c r="WOD275" s="460"/>
      <c r="WOE275" s="460"/>
      <c r="WOF275" s="460"/>
      <c r="WOG275" s="460"/>
      <c r="WOH275" s="460"/>
      <c r="WOI275" s="460"/>
      <c r="WOJ275" s="460"/>
      <c r="WOK275" s="460"/>
      <c r="WOL275" s="460"/>
      <c r="WOM275" s="460"/>
      <c r="WON275" s="460"/>
      <c r="WOO275" s="460"/>
      <c r="WOP275" s="460"/>
      <c r="WOQ275" s="460"/>
      <c r="WOR275" s="460"/>
      <c r="WOS275" s="460"/>
      <c r="WOT275" s="460"/>
      <c r="WOU275" s="460"/>
      <c r="WOV275" s="460"/>
      <c r="WOW275" s="460"/>
      <c r="WOX275" s="460"/>
      <c r="WOY275" s="460"/>
      <c r="WOZ275" s="460"/>
      <c r="WPA275" s="460"/>
      <c r="WPB275" s="460"/>
      <c r="WPC275" s="460"/>
      <c r="WPD275" s="460"/>
      <c r="WPE275" s="460"/>
      <c r="WPF275" s="460"/>
      <c r="WPG275" s="460"/>
      <c r="WPH275" s="460"/>
      <c r="WPI275" s="460"/>
      <c r="WPJ275" s="460"/>
      <c r="WPK275" s="460"/>
      <c r="WPL275" s="460"/>
      <c r="WPM275" s="460"/>
      <c r="WPN275" s="460"/>
      <c r="WPO275" s="460"/>
      <c r="WPP275" s="460"/>
      <c r="WPQ275" s="460"/>
      <c r="WPR275" s="460"/>
      <c r="WPS275" s="460"/>
      <c r="WPT275" s="460"/>
      <c r="WPU275" s="460"/>
      <c r="WPV275" s="460"/>
      <c r="WPW275" s="460"/>
      <c r="WPX275" s="460"/>
      <c r="WPY275" s="460"/>
      <c r="WPZ275" s="460"/>
      <c r="WQA275" s="460"/>
      <c r="WQB275" s="460"/>
      <c r="WQC275" s="460"/>
      <c r="WQD275" s="460"/>
      <c r="WQE275" s="460"/>
      <c r="WQF275" s="460"/>
      <c r="WQG275" s="460"/>
      <c r="WQH275" s="460"/>
      <c r="WQI275" s="460"/>
      <c r="WQJ275" s="460"/>
      <c r="WQK275" s="460"/>
      <c r="WQL275" s="460"/>
      <c r="WQM275" s="460"/>
      <c r="WQN275" s="460"/>
      <c r="WQO275" s="460"/>
      <c r="WQP275" s="460"/>
      <c r="WQQ275" s="460"/>
      <c r="WQR275" s="460"/>
      <c r="WQS275" s="460"/>
      <c r="WQT275" s="460"/>
      <c r="WQU275" s="460"/>
      <c r="WQV275" s="460"/>
      <c r="WQW275" s="460"/>
      <c r="WQX275" s="460"/>
      <c r="WQY275" s="460"/>
      <c r="WQZ275" s="460"/>
      <c r="WRA275" s="460"/>
      <c r="WRB275" s="460"/>
      <c r="WRC275" s="460"/>
      <c r="WRD275" s="460"/>
      <c r="WRE275" s="460"/>
      <c r="WRF275" s="460"/>
      <c r="WRG275" s="460"/>
      <c r="WRH275" s="460"/>
      <c r="WRI275" s="460"/>
      <c r="WRJ275" s="460"/>
      <c r="WRK275" s="460"/>
      <c r="WRL275" s="460"/>
      <c r="WRM275" s="460"/>
      <c r="WRN275" s="460"/>
      <c r="WRO275" s="460"/>
      <c r="WRP275" s="460"/>
      <c r="WRQ275" s="460"/>
      <c r="WRR275" s="460"/>
      <c r="WRS275" s="460"/>
      <c r="WRT275" s="460"/>
      <c r="WRU275" s="460"/>
      <c r="WRV275" s="460"/>
      <c r="WRW275" s="460"/>
      <c r="WRX275" s="460"/>
      <c r="WRY275" s="460"/>
      <c r="WRZ275" s="460"/>
      <c r="WSA275" s="460"/>
      <c r="WSB275" s="460"/>
      <c r="WSC275" s="460"/>
      <c r="WSD275" s="460"/>
      <c r="WSE275" s="460"/>
      <c r="WSF275" s="460"/>
      <c r="WSG275" s="460"/>
      <c r="WSH275" s="460"/>
      <c r="WSI275" s="460"/>
      <c r="WSJ275" s="460"/>
      <c r="WSK275" s="460"/>
      <c r="WSL275" s="460"/>
      <c r="WSM275" s="460"/>
      <c r="WSN275" s="460"/>
      <c r="WSO275" s="460"/>
      <c r="WSP275" s="460"/>
      <c r="WSQ275" s="460"/>
      <c r="WSR275" s="460"/>
      <c r="WSS275" s="460"/>
      <c r="WST275" s="460"/>
      <c r="WSU275" s="460"/>
      <c r="WSV275" s="460"/>
      <c r="WSW275" s="460"/>
      <c r="WSX275" s="460"/>
      <c r="WSY275" s="460"/>
      <c r="WSZ275" s="460"/>
      <c r="WTA275" s="460"/>
      <c r="WTB275" s="460"/>
      <c r="WTC275" s="460"/>
      <c r="WTD275" s="460"/>
      <c r="WTE275" s="460"/>
      <c r="WTF275" s="460"/>
      <c r="WTG275" s="460"/>
      <c r="WTH275" s="460"/>
      <c r="WTI275" s="460"/>
      <c r="WTJ275" s="460"/>
      <c r="WTK275" s="460"/>
      <c r="WTL275" s="460"/>
      <c r="WTM275" s="460"/>
      <c r="WTN275" s="460"/>
      <c r="WTO275" s="460"/>
      <c r="WTP275" s="460"/>
      <c r="WTQ275" s="460"/>
      <c r="WTR275" s="460"/>
      <c r="WTS275" s="460"/>
      <c r="WTT275" s="460"/>
      <c r="WTU275" s="460"/>
      <c r="WTV275" s="460"/>
      <c r="WTW275" s="460"/>
      <c r="WTX275" s="460"/>
      <c r="WTY275" s="460"/>
      <c r="WTZ275" s="460"/>
      <c r="WUA275" s="460"/>
      <c r="WUB275" s="460"/>
      <c r="WUC275" s="460"/>
      <c r="WUD275" s="460"/>
      <c r="WUE275" s="460"/>
      <c r="WUF275" s="460"/>
      <c r="WUG275" s="460"/>
      <c r="WUH275" s="460"/>
      <c r="WUI275" s="460"/>
      <c r="WUJ275" s="460"/>
      <c r="WUK275" s="460"/>
      <c r="WUL275" s="460"/>
      <c r="WUM275" s="460"/>
      <c r="WUN275" s="460"/>
      <c r="WUO275" s="460"/>
      <c r="WUP275" s="460"/>
      <c r="WUQ275" s="460"/>
      <c r="WUR275" s="460"/>
      <c r="WUS275" s="460"/>
      <c r="WUT275" s="460"/>
      <c r="WUU275" s="460"/>
      <c r="WUV275" s="460"/>
      <c r="WUW275" s="460"/>
      <c r="WUX275" s="460"/>
      <c r="WUY275" s="460"/>
      <c r="WUZ275" s="460"/>
      <c r="WVA275" s="460"/>
      <c r="WVB275" s="460"/>
      <c r="WVC275" s="460"/>
      <c r="WVD275" s="460"/>
      <c r="WVE275" s="460"/>
      <c r="WVF275" s="460"/>
      <c r="WVG275" s="460"/>
      <c r="WVH275" s="460"/>
      <c r="WVI275" s="460"/>
      <c r="WVJ275" s="460"/>
      <c r="WVK275" s="460"/>
      <c r="WVL275" s="460"/>
      <c r="WVM275" s="460"/>
      <c r="WVN275" s="460"/>
      <c r="WVO275" s="460"/>
      <c r="WVP275" s="460"/>
      <c r="WVQ275" s="460"/>
      <c r="WVR275" s="460"/>
      <c r="WVS275" s="460"/>
      <c r="WVT275" s="460"/>
      <c r="WVU275" s="460"/>
      <c r="WVV275" s="460"/>
      <c r="WVW275" s="460"/>
      <c r="WVX275" s="460"/>
      <c r="WVY275" s="460"/>
      <c r="WVZ275" s="460"/>
      <c r="WWA275" s="460"/>
      <c r="WWB275" s="460"/>
      <c r="WWC275" s="460"/>
      <c r="WWD275" s="460"/>
      <c r="WWE275" s="460"/>
      <c r="WWF275" s="460"/>
      <c r="WWG275" s="460"/>
      <c r="WWH275" s="460"/>
      <c r="WWI275" s="460"/>
      <c r="WWJ275" s="460"/>
      <c r="WWK275" s="460"/>
      <c r="WWL275" s="460"/>
      <c r="WWM275" s="460"/>
      <c r="WWN275" s="460"/>
      <c r="WWO275" s="460"/>
      <c r="WWP275" s="460"/>
      <c r="WWQ275" s="460"/>
      <c r="WWR275" s="460"/>
      <c r="WWS275" s="460"/>
      <c r="WWT275" s="460"/>
      <c r="WWU275" s="460"/>
      <c r="WWV275" s="460"/>
      <c r="WWW275" s="460"/>
      <c r="WWX275" s="460"/>
      <c r="WWY275" s="460"/>
      <c r="WWZ275" s="460"/>
      <c r="WXA275" s="460"/>
      <c r="WXB275" s="460"/>
      <c r="WXC275" s="460"/>
      <c r="WXD275" s="460"/>
      <c r="WXE275" s="460"/>
      <c r="WXF275" s="460"/>
      <c r="WXG275" s="460"/>
      <c r="WXH275" s="460"/>
      <c r="WXI275" s="460"/>
      <c r="WXJ275" s="460"/>
      <c r="WXK275" s="460"/>
      <c r="WXL275" s="460"/>
      <c r="WXM275" s="460"/>
      <c r="WXN275" s="460"/>
      <c r="WXO275" s="460"/>
      <c r="WXP275" s="460"/>
      <c r="WXQ275" s="460"/>
      <c r="WXR275" s="460"/>
      <c r="WXS275" s="460"/>
      <c r="WXT275" s="460"/>
      <c r="WXU275" s="460"/>
      <c r="WXV275" s="460"/>
      <c r="WXW275" s="460"/>
      <c r="WXX275" s="460"/>
      <c r="WXY275" s="460"/>
      <c r="WXZ275" s="460"/>
      <c r="WYA275" s="460"/>
      <c r="WYB275" s="460"/>
      <c r="WYC275" s="460"/>
      <c r="WYD275" s="460"/>
      <c r="WYE275" s="460"/>
      <c r="WYF275" s="460"/>
      <c r="WYG275" s="460"/>
      <c r="WYH275" s="460"/>
      <c r="WYI275" s="460"/>
      <c r="WYJ275" s="460"/>
      <c r="WYK275" s="460"/>
      <c r="WYL275" s="460"/>
      <c r="WYM275" s="460"/>
      <c r="WYN275" s="460"/>
      <c r="WYO275" s="460"/>
      <c r="WYP275" s="460"/>
      <c r="WYQ275" s="460"/>
      <c r="WYR275" s="460"/>
      <c r="WYS275" s="460"/>
      <c r="WYT275" s="460"/>
      <c r="WYU275" s="460"/>
      <c r="WYV275" s="460"/>
      <c r="WYW275" s="460"/>
      <c r="WYX275" s="460"/>
      <c r="WYY275" s="460"/>
      <c r="WYZ275" s="460"/>
      <c r="WZA275" s="460"/>
      <c r="WZB275" s="460"/>
      <c r="WZC275" s="460"/>
      <c r="WZD275" s="460"/>
      <c r="WZE275" s="460"/>
      <c r="WZF275" s="460"/>
      <c r="WZG275" s="460"/>
      <c r="WZH275" s="460"/>
      <c r="WZI275" s="460"/>
      <c r="WZJ275" s="460"/>
      <c r="WZK275" s="460"/>
      <c r="WZL275" s="460"/>
      <c r="WZM275" s="460"/>
      <c r="WZN275" s="460"/>
      <c r="WZO275" s="460"/>
      <c r="WZP275" s="460"/>
      <c r="WZQ275" s="460"/>
      <c r="WZR275" s="460"/>
      <c r="WZS275" s="460"/>
      <c r="WZT275" s="460"/>
      <c r="WZU275" s="460"/>
      <c r="WZV275" s="460"/>
      <c r="WZW275" s="460"/>
      <c r="WZX275" s="460"/>
      <c r="WZY275" s="460"/>
      <c r="WZZ275" s="460"/>
      <c r="XAA275" s="460"/>
      <c r="XAB275" s="460"/>
      <c r="XAC275" s="460"/>
      <c r="XAD275" s="460"/>
      <c r="XAE275" s="460"/>
      <c r="XAF275" s="460"/>
      <c r="XAG275" s="460"/>
      <c r="XAH275" s="460"/>
      <c r="XAI275" s="460"/>
      <c r="XAJ275" s="460"/>
      <c r="XAK275" s="460"/>
      <c r="XAL275" s="460"/>
      <c r="XAM275" s="460"/>
      <c r="XAN275" s="460"/>
      <c r="XAO275" s="460"/>
      <c r="XAP275" s="460"/>
      <c r="XAQ275" s="460"/>
      <c r="XAR275" s="460"/>
      <c r="XAS275" s="460"/>
      <c r="XAT275" s="460"/>
      <c r="XAU275" s="460"/>
      <c r="XAV275" s="460"/>
      <c r="XAW275" s="460"/>
      <c r="XAX275" s="460"/>
      <c r="XAY275" s="460"/>
      <c r="XAZ275" s="460"/>
      <c r="XBA275" s="460"/>
      <c r="XBB275" s="460"/>
      <c r="XBC275" s="460"/>
      <c r="XBD275" s="460"/>
      <c r="XBE275" s="460"/>
      <c r="XBF275" s="460"/>
      <c r="XBG275" s="460"/>
      <c r="XBH275" s="460"/>
      <c r="XBI275" s="460"/>
      <c r="XBJ275" s="460"/>
      <c r="XBK275" s="460"/>
      <c r="XBL275" s="460"/>
      <c r="XBM275" s="460"/>
      <c r="XBN275" s="460"/>
      <c r="XBO275" s="460"/>
      <c r="XBP275" s="460"/>
      <c r="XBQ275" s="460"/>
      <c r="XBR275" s="460"/>
      <c r="XBS275" s="460"/>
      <c r="XBT275" s="460"/>
      <c r="XBU275" s="460"/>
      <c r="XBV275" s="460"/>
      <c r="XBW275" s="460"/>
      <c r="XBX275" s="460"/>
      <c r="XBY275" s="460"/>
      <c r="XBZ275" s="460"/>
      <c r="XCA275" s="460"/>
      <c r="XCB275" s="460"/>
      <c r="XCC275" s="460"/>
      <c r="XCD275" s="460"/>
      <c r="XCE275" s="460"/>
      <c r="XCF275" s="460"/>
      <c r="XCG275" s="460"/>
      <c r="XCH275" s="460"/>
      <c r="XCI275" s="460"/>
      <c r="XCJ275" s="460"/>
      <c r="XCK275" s="460"/>
      <c r="XCL275" s="460"/>
      <c r="XCM275" s="460"/>
      <c r="XCN275" s="460"/>
      <c r="XCO275" s="460"/>
      <c r="XCP275" s="460"/>
      <c r="XCQ275" s="460"/>
      <c r="XCR275" s="460"/>
      <c r="XCS275" s="460"/>
      <c r="XCT275" s="460"/>
      <c r="XCU275" s="460"/>
      <c r="XCV275" s="460"/>
      <c r="XCW275" s="460"/>
      <c r="XCX275" s="460"/>
      <c r="XCY275" s="460"/>
      <c r="XCZ275" s="460"/>
      <c r="XDA275" s="460"/>
      <c r="XDB275" s="460"/>
      <c r="XDC275" s="460"/>
      <c r="XDD275" s="460"/>
      <c r="XDE275" s="460"/>
      <c r="XDF275" s="460"/>
      <c r="XDG275" s="460"/>
      <c r="XDH275" s="460"/>
      <c r="XDI275" s="460"/>
      <c r="XDJ275" s="460"/>
      <c r="XDK275" s="460"/>
      <c r="XDL275" s="460"/>
      <c r="XDM275" s="460"/>
      <c r="XDN275" s="460"/>
      <c r="XDO275" s="460"/>
      <c r="XDP275" s="460"/>
      <c r="XDQ275" s="460"/>
      <c r="XDR275" s="460"/>
      <c r="XDS275" s="460"/>
      <c r="XDT275" s="460"/>
      <c r="XDU275" s="460"/>
      <c r="XDV275" s="460"/>
      <c r="XDW275" s="460"/>
      <c r="XDX275" s="460"/>
      <c r="XDY275" s="460"/>
      <c r="XDZ275" s="460"/>
      <c r="XEA275" s="460"/>
      <c r="XEB275" s="460"/>
      <c r="XEC275" s="460"/>
      <c r="XED275" s="460"/>
      <c r="XEE275" s="460"/>
      <c r="XEF275" s="460"/>
      <c r="XEG275" s="460"/>
      <c r="XEH275" s="460"/>
      <c r="XEI275" s="460"/>
      <c r="XEJ275" s="460"/>
      <c r="XEK275" s="460"/>
      <c r="XEL275" s="460"/>
      <c r="XEM275" s="460"/>
      <c r="XEN275" s="460"/>
      <c r="XEO275" s="460"/>
      <c r="XEP275" s="460"/>
      <c r="XEQ275" s="460"/>
      <c r="XER275" s="460"/>
      <c r="XES275" s="460"/>
      <c r="XET275" s="460"/>
      <c r="XEU275" s="460"/>
      <c r="XEV275" s="460"/>
      <c r="XEW275" s="460"/>
      <c r="XEX275" s="460"/>
      <c r="XEY275" s="460"/>
      <c r="XEZ275" s="460"/>
      <c r="XFA275" s="460"/>
      <c r="XFB275" s="460"/>
      <c r="XFC275" s="460"/>
      <c r="XFD275" s="460"/>
    </row>
    <row r="276" spans="1:16384">
      <c r="A276" s="56"/>
      <c r="B276" s="11"/>
      <c r="C276" s="11"/>
      <c r="D276" s="11"/>
      <c r="E276" s="11"/>
      <c r="F276" s="11"/>
      <c r="G276" s="11"/>
      <c r="H276" s="11"/>
      <c r="I276" s="300"/>
      <c r="K276" s="11"/>
      <c r="L276" s="11"/>
      <c r="M276" s="11"/>
      <c r="O276" s="449"/>
      <c r="P276" s="450"/>
      <c r="Q276" s="450"/>
      <c r="R276" s="451"/>
      <c r="S276" s="461"/>
      <c r="T276" s="461"/>
      <c r="U276" s="461"/>
      <c r="V276" s="461"/>
      <c r="W276" s="460"/>
      <c r="X276" s="460"/>
      <c r="Y276" s="460"/>
      <c r="Z276" s="460"/>
      <c r="AA276" s="460"/>
      <c r="AB276" s="460"/>
      <c r="AC276" s="460"/>
      <c r="AD276" s="460"/>
      <c r="AE276" s="460"/>
      <c r="AF276" s="460"/>
      <c r="AG276" s="460"/>
      <c r="AH276" s="460"/>
      <c r="AI276" s="460"/>
      <c r="AJ276" s="460"/>
      <c r="AK276" s="460"/>
      <c r="AL276" s="460"/>
      <c r="AM276" s="460"/>
      <c r="AN276" s="460"/>
      <c r="AO276" s="460"/>
      <c r="AP276" s="460"/>
      <c r="AQ276" s="460"/>
      <c r="AR276" s="460"/>
      <c r="AS276" s="460"/>
      <c r="AT276" s="460"/>
      <c r="AU276" s="460"/>
      <c r="AV276" s="460"/>
      <c r="AW276" s="460"/>
      <c r="AX276" s="460"/>
      <c r="AY276" s="460"/>
      <c r="AZ276" s="460"/>
      <c r="BA276" s="460"/>
      <c r="BB276" s="460"/>
      <c r="BC276" s="460"/>
      <c r="BD276" s="460"/>
      <c r="BE276" s="460"/>
      <c r="BF276" s="460"/>
      <c r="BG276" s="460"/>
      <c r="BH276" s="460"/>
      <c r="BI276" s="460"/>
      <c r="BJ276" s="460"/>
      <c r="BK276" s="460"/>
      <c r="BL276" s="460"/>
      <c r="BM276" s="460"/>
      <c r="BN276" s="460"/>
      <c r="BO276" s="460"/>
      <c r="BP276" s="460"/>
      <c r="BQ276" s="460"/>
      <c r="BR276" s="460"/>
      <c r="BS276" s="460"/>
      <c r="BT276" s="460"/>
      <c r="BU276" s="460"/>
      <c r="BV276" s="460"/>
      <c r="BW276" s="460"/>
      <c r="BX276" s="460"/>
      <c r="BY276" s="460"/>
      <c r="BZ276" s="460"/>
      <c r="CA276" s="460"/>
      <c r="CB276" s="460"/>
      <c r="CC276" s="460"/>
      <c r="CD276" s="460"/>
      <c r="CE276" s="460"/>
      <c r="CF276" s="460"/>
      <c r="CG276" s="460"/>
      <c r="CH276" s="460"/>
      <c r="CI276" s="460"/>
      <c r="CJ276" s="460"/>
      <c r="CK276" s="460"/>
      <c r="CL276" s="460"/>
      <c r="CM276" s="460"/>
      <c r="CN276" s="460"/>
      <c r="CO276" s="460"/>
      <c r="CP276" s="460"/>
      <c r="CQ276" s="460"/>
      <c r="CR276" s="460"/>
      <c r="CS276" s="460"/>
      <c r="CT276" s="460"/>
      <c r="CU276" s="460"/>
      <c r="CV276" s="460"/>
      <c r="CW276" s="460"/>
      <c r="CX276" s="460"/>
      <c r="CY276" s="460"/>
      <c r="CZ276" s="460"/>
      <c r="DA276" s="460"/>
      <c r="DB276" s="460"/>
      <c r="DC276" s="460"/>
      <c r="DD276" s="460"/>
      <c r="DE276" s="460"/>
      <c r="DF276" s="460"/>
      <c r="DG276" s="460"/>
      <c r="DH276" s="460"/>
      <c r="DI276" s="460"/>
      <c r="DJ276" s="460"/>
      <c r="DK276" s="460"/>
      <c r="DL276" s="460"/>
      <c r="DM276" s="460"/>
      <c r="DN276" s="460"/>
      <c r="DO276" s="460"/>
      <c r="DP276" s="460"/>
      <c r="DQ276" s="460"/>
      <c r="DR276" s="460"/>
      <c r="DS276" s="460"/>
      <c r="DT276" s="460"/>
      <c r="DU276" s="460"/>
      <c r="DV276" s="460"/>
      <c r="DW276" s="460"/>
      <c r="DX276" s="460"/>
      <c r="DY276" s="460"/>
      <c r="DZ276" s="460"/>
      <c r="EA276" s="460"/>
      <c r="EB276" s="460"/>
      <c r="EC276" s="460"/>
      <c r="ED276" s="460"/>
      <c r="EE276" s="460"/>
      <c r="EF276" s="460"/>
      <c r="EG276" s="460"/>
      <c r="EH276" s="460"/>
      <c r="EI276" s="460"/>
      <c r="EJ276" s="460"/>
      <c r="EK276" s="460"/>
      <c r="EL276" s="460"/>
      <c r="EM276" s="460"/>
      <c r="EN276" s="460"/>
      <c r="EO276" s="460"/>
      <c r="EP276" s="460"/>
      <c r="EQ276" s="460"/>
      <c r="ER276" s="460"/>
      <c r="ES276" s="460"/>
      <c r="ET276" s="460"/>
      <c r="EU276" s="460"/>
      <c r="EV276" s="460"/>
      <c r="EW276" s="460"/>
      <c r="EX276" s="460"/>
      <c r="EY276" s="460"/>
      <c r="EZ276" s="460"/>
      <c r="FA276" s="460"/>
      <c r="FB276" s="460"/>
      <c r="FC276" s="460"/>
      <c r="FD276" s="460"/>
      <c r="FE276" s="460"/>
      <c r="FF276" s="460"/>
      <c r="FG276" s="460"/>
      <c r="FH276" s="460"/>
      <c r="FI276" s="460"/>
      <c r="FJ276" s="460"/>
      <c r="FK276" s="460"/>
      <c r="FL276" s="460"/>
      <c r="FM276" s="460"/>
      <c r="FN276" s="460"/>
      <c r="FO276" s="460"/>
      <c r="FP276" s="460"/>
      <c r="FQ276" s="460"/>
      <c r="FR276" s="460"/>
      <c r="FS276" s="460"/>
      <c r="FT276" s="460"/>
      <c r="FU276" s="460"/>
      <c r="FV276" s="460"/>
      <c r="FW276" s="460"/>
      <c r="FX276" s="460"/>
      <c r="FY276" s="460"/>
      <c r="FZ276" s="460"/>
      <c r="GA276" s="460"/>
      <c r="GB276" s="460"/>
      <c r="GC276" s="460"/>
      <c r="GD276" s="460"/>
      <c r="GE276" s="460"/>
      <c r="GF276" s="460"/>
      <c r="GG276" s="460"/>
      <c r="GH276" s="460"/>
      <c r="GI276" s="460"/>
      <c r="GJ276" s="460"/>
      <c r="GK276" s="460"/>
      <c r="GL276" s="460"/>
      <c r="GM276" s="460"/>
      <c r="GN276" s="460"/>
      <c r="GO276" s="460"/>
      <c r="GP276" s="460"/>
      <c r="GQ276" s="460"/>
      <c r="GR276" s="460"/>
      <c r="GS276" s="460"/>
      <c r="GT276" s="460"/>
      <c r="GU276" s="460"/>
      <c r="GV276" s="460"/>
      <c r="GW276" s="460"/>
      <c r="GX276" s="460"/>
      <c r="GY276" s="460"/>
      <c r="GZ276" s="460"/>
      <c r="HA276" s="460"/>
      <c r="HB276" s="460"/>
      <c r="HC276" s="460"/>
      <c r="HD276" s="460"/>
      <c r="HE276" s="460"/>
      <c r="HF276" s="460"/>
      <c r="HG276" s="460"/>
      <c r="HH276" s="460"/>
      <c r="HI276" s="460"/>
      <c r="HJ276" s="460"/>
      <c r="HK276" s="460"/>
      <c r="HL276" s="460"/>
      <c r="HM276" s="460"/>
      <c r="HN276" s="460"/>
      <c r="HO276" s="460"/>
      <c r="HP276" s="460"/>
      <c r="HQ276" s="460"/>
      <c r="HR276" s="460"/>
      <c r="HS276" s="460"/>
      <c r="HT276" s="460"/>
      <c r="HU276" s="460"/>
      <c r="HV276" s="460"/>
      <c r="HW276" s="460"/>
      <c r="HX276" s="460"/>
      <c r="HY276" s="460"/>
      <c r="HZ276" s="460"/>
      <c r="IA276" s="460"/>
      <c r="IB276" s="460"/>
      <c r="IC276" s="460"/>
      <c r="ID276" s="460"/>
      <c r="IE276" s="460"/>
      <c r="IF276" s="460"/>
      <c r="IG276" s="460"/>
      <c r="IH276" s="460"/>
      <c r="II276" s="460"/>
      <c r="IJ276" s="460"/>
      <c r="IK276" s="460"/>
      <c r="IL276" s="460"/>
      <c r="IM276" s="460"/>
      <c r="IN276" s="460"/>
      <c r="IO276" s="460"/>
      <c r="IP276" s="460"/>
      <c r="IQ276" s="460"/>
      <c r="IR276" s="460"/>
      <c r="IS276" s="460"/>
      <c r="IT276" s="460"/>
      <c r="IU276" s="460"/>
      <c r="IV276" s="460"/>
      <c r="IW276" s="460"/>
      <c r="IX276" s="460"/>
      <c r="IY276" s="460"/>
      <c r="IZ276" s="460"/>
      <c r="JA276" s="460"/>
      <c r="JB276" s="460"/>
      <c r="JC276" s="460"/>
      <c r="JD276" s="460"/>
      <c r="JE276" s="460"/>
      <c r="JF276" s="460"/>
      <c r="JG276" s="460"/>
      <c r="JH276" s="460"/>
      <c r="JI276" s="460"/>
      <c r="JJ276" s="460"/>
      <c r="JK276" s="460"/>
      <c r="JL276" s="460"/>
      <c r="JM276" s="460"/>
      <c r="JN276" s="460"/>
      <c r="JO276" s="460"/>
      <c r="JP276" s="460"/>
      <c r="JQ276" s="460"/>
      <c r="JR276" s="460"/>
      <c r="JS276" s="460"/>
      <c r="JT276" s="460"/>
      <c r="JU276" s="460"/>
      <c r="JV276" s="460"/>
      <c r="JW276" s="460"/>
      <c r="JX276" s="460"/>
      <c r="JY276" s="460"/>
      <c r="JZ276" s="460"/>
      <c r="KA276" s="460"/>
      <c r="KB276" s="460"/>
      <c r="KC276" s="460"/>
      <c r="KD276" s="460"/>
      <c r="KE276" s="460"/>
      <c r="KF276" s="460"/>
      <c r="KG276" s="460"/>
      <c r="KH276" s="460"/>
      <c r="KI276" s="460"/>
      <c r="KJ276" s="460"/>
      <c r="KK276" s="460"/>
      <c r="KL276" s="460"/>
      <c r="KM276" s="460"/>
      <c r="KN276" s="460"/>
      <c r="KO276" s="460"/>
      <c r="KP276" s="460"/>
      <c r="KQ276" s="460"/>
      <c r="KR276" s="460"/>
      <c r="KS276" s="460"/>
      <c r="KT276" s="460"/>
      <c r="KU276" s="460"/>
      <c r="KV276" s="460"/>
      <c r="KW276" s="460"/>
      <c r="KX276" s="460"/>
      <c r="KY276" s="460"/>
      <c r="KZ276" s="460"/>
      <c r="LA276" s="460"/>
      <c r="LB276" s="460"/>
      <c r="LC276" s="460"/>
      <c r="LD276" s="460"/>
      <c r="LE276" s="460"/>
      <c r="LF276" s="460"/>
      <c r="LG276" s="460"/>
      <c r="LH276" s="460"/>
      <c r="LI276" s="460"/>
      <c r="LJ276" s="460"/>
      <c r="LK276" s="460"/>
      <c r="LL276" s="460"/>
      <c r="LM276" s="460"/>
      <c r="LN276" s="460"/>
      <c r="LO276" s="460"/>
      <c r="LP276" s="460"/>
      <c r="LQ276" s="460"/>
      <c r="LR276" s="460"/>
      <c r="LS276" s="460"/>
      <c r="LT276" s="460"/>
      <c r="LU276" s="460"/>
      <c r="LV276" s="460"/>
      <c r="LW276" s="460"/>
      <c r="LX276" s="460"/>
      <c r="LY276" s="460"/>
      <c r="LZ276" s="460"/>
      <c r="MA276" s="460"/>
      <c r="MB276" s="460"/>
      <c r="MC276" s="460"/>
      <c r="MD276" s="460"/>
      <c r="ME276" s="460"/>
      <c r="MF276" s="460"/>
      <c r="MG276" s="460"/>
      <c r="MH276" s="460"/>
      <c r="MI276" s="460"/>
      <c r="MJ276" s="460"/>
      <c r="MK276" s="460"/>
      <c r="ML276" s="460"/>
      <c r="MM276" s="460"/>
      <c r="MN276" s="460"/>
      <c r="MO276" s="460"/>
      <c r="MP276" s="460"/>
      <c r="MQ276" s="460"/>
      <c r="MR276" s="460"/>
      <c r="MS276" s="460"/>
      <c r="MT276" s="460"/>
      <c r="MU276" s="460"/>
      <c r="MV276" s="460"/>
      <c r="MW276" s="460"/>
      <c r="MX276" s="460"/>
      <c r="MY276" s="460"/>
      <c r="MZ276" s="460"/>
      <c r="NA276" s="460"/>
      <c r="NB276" s="460"/>
      <c r="NC276" s="460"/>
      <c r="ND276" s="460"/>
      <c r="NE276" s="460"/>
      <c r="NF276" s="460"/>
      <c r="NG276" s="460"/>
      <c r="NH276" s="460"/>
      <c r="NI276" s="460"/>
      <c r="NJ276" s="460"/>
      <c r="NK276" s="460"/>
      <c r="NL276" s="460"/>
      <c r="NM276" s="460"/>
      <c r="NN276" s="460"/>
      <c r="NO276" s="460"/>
      <c r="NP276" s="460"/>
      <c r="NQ276" s="460"/>
      <c r="NR276" s="460"/>
      <c r="NS276" s="460"/>
      <c r="NT276" s="460"/>
      <c r="NU276" s="460"/>
      <c r="NV276" s="460"/>
      <c r="NW276" s="460"/>
      <c r="NX276" s="460"/>
      <c r="NY276" s="460"/>
      <c r="NZ276" s="460"/>
      <c r="OA276" s="460"/>
      <c r="OB276" s="460"/>
      <c r="OC276" s="460"/>
      <c r="OD276" s="460"/>
      <c r="OE276" s="460"/>
      <c r="OF276" s="460"/>
      <c r="OG276" s="460"/>
      <c r="OH276" s="460"/>
      <c r="OI276" s="460"/>
      <c r="OJ276" s="460"/>
      <c r="OK276" s="460"/>
      <c r="OL276" s="460"/>
      <c r="OM276" s="460"/>
      <c r="ON276" s="460"/>
      <c r="OO276" s="460"/>
      <c r="OP276" s="460"/>
      <c r="OQ276" s="460"/>
      <c r="OR276" s="460"/>
      <c r="OS276" s="460"/>
      <c r="OT276" s="460"/>
      <c r="OU276" s="460"/>
      <c r="OV276" s="460"/>
      <c r="OW276" s="460"/>
      <c r="OX276" s="460"/>
      <c r="OY276" s="460"/>
      <c r="OZ276" s="460"/>
      <c r="PA276" s="460"/>
      <c r="PB276" s="460"/>
      <c r="PC276" s="460"/>
      <c r="PD276" s="460"/>
      <c r="PE276" s="460"/>
      <c r="PF276" s="460"/>
      <c r="PG276" s="460"/>
      <c r="PH276" s="460"/>
      <c r="PI276" s="460"/>
      <c r="PJ276" s="460"/>
      <c r="PK276" s="460"/>
      <c r="PL276" s="460"/>
      <c r="PM276" s="460"/>
      <c r="PN276" s="460"/>
      <c r="PO276" s="460"/>
      <c r="PP276" s="460"/>
      <c r="PQ276" s="460"/>
      <c r="PR276" s="460"/>
      <c r="PS276" s="460"/>
      <c r="PT276" s="460"/>
      <c r="PU276" s="460"/>
      <c r="PV276" s="460"/>
      <c r="PW276" s="460"/>
      <c r="PX276" s="460"/>
      <c r="PY276" s="460"/>
      <c r="PZ276" s="460"/>
      <c r="QA276" s="460"/>
      <c r="QB276" s="460"/>
      <c r="QC276" s="460"/>
      <c r="QD276" s="460"/>
      <c r="QE276" s="460"/>
      <c r="QF276" s="460"/>
      <c r="QG276" s="460"/>
      <c r="QH276" s="460"/>
      <c r="QI276" s="460"/>
      <c r="QJ276" s="460"/>
      <c r="QK276" s="460"/>
      <c r="QL276" s="460"/>
      <c r="QM276" s="460"/>
      <c r="QN276" s="460"/>
      <c r="QO276" s="460"/>
      <c r="QP276" s="460"/>
      <c r="QQ276" s="460"/>
      <c r="QR276" s="460"/>
      <c r="QS276" s="460"/>
      <c r="QT276" s="460"/>
      <c r="QU276" s="460"/>
      <c r="QV276" s="460"/>
      <c r="QW276" s="460"/>
      <c r="QX276" s="460"/>
      <c r="QY276" s="460"/>
      <c r="QZ276" s="460"/>
      <c r="RA276" s="460"/>
      <c r="RB276" s="460"/>
      <c r="RC276" s="460"/>
      <c r="RD276" s="460"/>
      <c r="RE276" s="460"/>
      <c r="RF276" s="460"/>
      <c r="RG276" s="460"/>
      <c r="RH276" s="460"/>
      <c r="RI276" s="460"/>
      <c r="RJ276" s="460"/>
      <c r="RK276" s="460"/>
      <c r="RL276" s="460"/>
      <c r="RM276" s="460"/>
      <c r="RN276" s="460"/>
      <c r="RO276" s="460"/>
      <c r="RP276" s="460"/>
      <c r="RQ276" s="460"/>
      <c r="RR276" s="460"/>
      <c r="RS276" s="460"/>
      <c r="RT276" s="460"/>
      <c r="RU276" s="460"/>
      <c r="RV276" s="460"/>
      <c r="RW276" s="460"/>
      <c r="RX276" s="460"/>
      <c r="RY276" s="460"/>
      <c r="RZ276" s="460"/>
      <c r="SA276" s="460"/>
      <c r="SB276" s="460"/>
      <c r="SC276" s="460"/>
      <c r="SD276" s="460"/>
      <c r="SE276" s="460"/>
      <c r="SF276" s="460"/>
      <c r="SG276" s="460"/>
      <c r="SH276" s="460"/>
      <c r="SI276" s="460"/>
      <c r="SJ276" s="460"/>
      <c r="SK276" s="460"/>
      <c r="SL276" s="460"/>
      <c r="SM276" s="460"/>
      <c r="SN276" s="460"/>
      <c r="SO276" s="460"/>
      <c r="SP276" s="460"/>
      <c r="SQ276" s="460"/>
      <c r="SR276" s="460"/>
      <c r="SS276" s="460"/>
      <c r="ST276" s="460"/>
      <c r="SU276" s="460"/>
      <c r="SV276" s="460"/>
      <c r="SW276" s="460"/>
      <c r="SX276" s="460"/>
      <c r="SY276" s="460"/>
      <c r="SZ276" s="460"/>
      <c r="TA276" s="460"/>
      <c r="TB276" s="460"/>
      <c r="TC276" s="460"/>
      <c r="TD276" s="460"/>
      <c r="TE276" s="460"/>
      <c r="TF276" s="460"/>
      <c r="TG276" s="460"/>
      <c r="TH276" s="460"/>
      <c r="TI276" s="460"/>
      <c r="TJ276" s="460"/>
      <c r="TK276" s="460"/>
      <c r="TL276" s="460"/>
      <c r="TM276" s="460"/>
      <c r="TN276" s="460"/>
      <c r="TO276" s="460"/>
      <c r="TP276" s="460"/>
      <c r="TQ276" s="460"/>
      <c r="TR276" s="460"/>
      <c r="TS276" s="460"/>
      <c r="TT276" s="460"/>
      <c r="TU276" s="460"/>
      <c r="TV276" s="460"/>
      <c r="TW276" s="460"/>
      <c r="TX276" s="460"/>
      <c r="TY276" s="460"/>
      <c r="TZ276" s="460"/>
      <c r="UA276" s="460"/>
      <c r="UB276" s="460"/>
      <c r="UC276" s="460"/>
      <c r="UD276" s="460"/>
      <c r="UE276" s="460"/>
      <c r="UF276" s="460"/>
      <c r="UG276" s="460"/>
      <c r="UH276" s="460"/>
      <c r="UI276" s="460"/>
      <c r="UJ276" s="460"/>
      <c r="UK276" s="460"/>
      <c r="UL276" s="460"/>
      <c r="UM276" s="460"/>
      <c r="UN276" s="460"/>
      <c r="UO276" s="460"/>
      <c r="UP276" s="460"/>
      <c r="UQ276" s="460"/>
      <c r="UR276" s="460"/>
      <c r="US276" s="460"/>
      <c r="UT276" s="460"/>
      <c r="UU276" s="460"/>
      <c r="UV276" s="460"/>
      <c r="UW276" s="460"/>
      <c r="UX276" s="460"/>
      <c r="UY276" s="460"/>
      <c r="UZ276" s="460"/>
      <c r="VA276" s="460"/>
      <c r="VB276" s="460"/>
      <c r="VC276" s="460"/>
      <c r="VD276" s="460"/>
      <c r="VE276" s="460"/>
      <c r="VF276" s="460"/>
      <c r="VG276" s="460"/>
      <c r="VH276" s="460"/>
      <c r="VI276" s="460"/>
      <c r="VJ276" s="460"/>
      <c r="VK276" s="460"/>
      <c r="VL276" s="460"/>
      <c r="VM276" s="460"/>
      <c r="VN276" s="460"/>
      <c r="VO276" s="460"/>
      <c r="VP276" s="460"/>
      <c r="VQ276" s="460"/>
      <c r="VR276" s="460"/>
      <c r="VS276" s="460"/>
      <c r="VT276" s="460"/>
      <c r="VU276" s="460"/>
      <c r="VV276" s="460"/>
      <c r="VW276" s="460"/>
      <c r="VX276" s="460"/>
      <c r="VY276" s="460"/>
      <c r="VZ276" s="460"/>
      <c r="WA276" s="460"/>
      <c r="WB276" s="460"/>
      <c r="WC276" s="460"/>
      <c r="WD276" s="460"/>
      <c r="WE276" s="460"/>
      <c r="WF276" s="460"/>
      <c r="WG276" s="460"/>
      <c r="WH276" s="460"/>
      <c r="WI276" s="460"/>
      <c r="WJ276" s="460"/>
      <c r="WK276" s="460"/>
      <c r="WL276" s="460"/>
      <c r="WM276" s="460"/>
      <c r="WN276" s="460"/>
      <c r="WO276" s="460"/>
      <c r="WP276" s="460"/>
      <c r="WQ276" s="460"/>
      <c r="WR276" s="460"/>
      <c r="WS276" s="460"/>
      <c r="WT276" s="460"/>
      <c r="WU276" s="460"/>
      <c r="WV276" s="460"/>
      <c r="WW276" s="460"/>
      <c r="WX276" s="460"/>
      <c r="WY276" s="460"/>
      <c r="WZ276" s="460"/>
      <c r="XA276" s="460"/>
      <c r="XB276" s="460"/>
      <c r="XC276" s="460"/>
      <c r="XD276" s="460"/>
      <c r="XE276" s="460"/>
      <c r="XF276" s="460"/>
      <c r="XG276" s="460"/>
      <c r="XH276" s="460"/>
      <c r="XI276" s="460"/>
      <c r="XJ276" s="460"/>
      <c r="XK276" s="460"/>
      <c r="XL276" s="460"/>
      <c r="XM276" s="460"/>
      <c r="XN276" s="460"/>
      <c r="XO276" s="460"/>
      <c r="XP276" s="460"/>
      <c r="XQ276" s="460"/>
      <c r="XR276" s="460"/>
      <c r="XS276" s="460"/>
      <c r="XT276" s="460"/>
      <c r="XU276" s="460"/>
      <c r="XV276" s="460"/>
      <c r="XW276" s="460"/>
      <c r="XX276" s="460"/>
      <c r="XY276" s="460"/>
      <c r="XZ276" s="460"/>
      <c r="YA276" s="460"/>
      <c r="YB276" s="460"/>
      <c r="YC276" s="460"/>
      <c r="YD276" s="460"/>
      <c r="YE276" s="460"/>
      <c r="YF276" s="460"/>
      <c r="YG276" s="460"/>
      <c r="YH276" s="460"/>
      <c r="YI276" s="460"/>
      <c r="YJ276" s="460"/>
      <c r="YK276" s="460"/>
      <c r="YL276" s="460"/>
      <c r="YM276" s="460"/>
      <c r="YN276" s="460"/>
      <c r="YO276" s="460"/>
      <c r="YP276" s="460"/>
      <c r="YQ276" s="460"/>
      <c r="YR276" s="460"/>
      <c r="YS276" s="460"/>
      <c r="YT276" s="460"/>
      <c r="YU276" s="460"/>
      <c r="YV276" s="460"/>
      <c r="YW276" s="460"/>
      <c r="YX276" s="460"/>
      <c r="YY276" s="460"/>
      <c r="YZ276" s="460"/>
      <c r="ZA276" s="460"/>
      <c r="ZB276" s="460"/>
      <c r="ZC276" s="460"/>
      <c r="ZD276" s="460"/>
      <c r="ZE276" s="460"/>
      <c r="ZF276" s="460"/>
      <c r="ZG276" s="460"/>
      <c r="ZH276" s="460"/>
      <c r="ZI276" s="460"/>
      <c r="ZJ276" s="460"/>
      <c r="ZK276" s="460"/>
      <c r="ZL276" s="460"/>
      <c r="ZM276" s="460"/>
      <c r="ZN276" s="460"/>
      <c r="ZO276" s="460"/>
      <c r="ZP276" s="460"/>
      <c r="ZQ276" s="460"/>
      <c r="ZR276" s="460"/>
      <c r="ZS276" s="460"/>
      <c r="ZT276" s="460"/>
      <c r="ZU276" s="460"/>
      <c r="ZV276" s="460"/>
      <c r="ZW276" s="460"/>
      <c r="ZX276" s="460"/>
      <c r="ZY276" s="460"/>
      <c r="ZZ276" s="460"/>
      <c r="AAA276" s="460"/>
      <c r="AAB276" s="460"/>
      <c r="AAC276" s="460"/>
      <c r="AAD276" s="460"/>
      <c r="AAE276" s="460"/>
      <c r="AAF276" s="460"/>
      <c r="AAG276" s="460"/>
      <c r="AAH276" s="460"/>
      <c r="AAI276" s="460"/>
      <c r="AAJ276" s="460"/>
      <c r="AAK276" s="460"/>
      <c r="AAL276" s="460"/>
      <c r="AAM276" s="460"/>
      <c r="AAN276" s="460"/>
      <c r="AAO276" s="460"/>
      <c r="AAP276" s="460"/>
      <c r="AAQ276" s="460"/>
      <c r="AAR276" s="460"/>
      <c r="AAS276" s="460"/>
      <c r="AAT276" s="460"/>
      <c r="AAU276" s="460"/>
      <c r="AAV276" s="460"/>
      <c r="AAW276" s="460"/>
      <c r="AAX276" s="460"/>
      <c r="AAY276" s="460"/>
      <c r="AAZ276" s="460"/>
      <c r="ABA276" s="460"/>
      <c r="ABB276" s="460"/>
      <c r="ABC276" s="460"/>
      <c r="ABD276" s="460"/>
      <c r="ABE276" s="460"/>
      <c r="ABF276" s="460"/>
      <c r="ABG276" s="460"/>
      <c r="ABH276" s="460"/>
      <c r="ABI276" s="460"/>
      <c r="ABJ276" s="460"/>
      <c r="ABK276" s="460"/>
      <c r="ABL276" s="460"/>
      <c r="ABM276" s="460"/>
      <c r="ABN276" s="460"/>
      <c r="ABO276" s="460"/>
      <c r="ABP276" s="460"/>
      <c r="ABQ276" s="460"/>
      <c r="ABR276" s="460"/>
      <c r="ABS276" s="460"/>
      <c r="ABT276" s="460"/>
      <c r="ABU276" s="460"/>
      <c r="ABV276" s="460"/>
      <c r="ABW276" s="460"/>
      <c r="ABX276" s="460"/>
      <c r="ABY276" s="460"/>
      <c r="ABZ276" s="460"/>
      <c r="ACA276" s="460"/>
      <c r="ACB276" s="460"/>
      <c r="ACC276" s="460"/>
      <c r="ACD276" s="460"/>
      <c r="ACE276" s="460"/>
      <c r="ACF276" s="460"/>
      <c r="ACG276" s="460"/>
      <c r="ACH276" s="460"/>
      <c r="ACI276" s="460"/>
      <c r="ACJ276" s="460"/>
      <c r="ACK276" s="460"/>
      <c r="ACL276" s="460"/>
      <c r="ACM276" s="460"/>
      <c r="ACN276" s="460"/>
      <c r="ACO276" s="460"/>
      <c r="ACP276" s="460"/>
      <c r="ACQ276" s="460"/>
      <c r="ACR276" s="460"/>
      <c r="ACS276" s="460"/>
      <c r="ACT276" s="460"/>
      <c r="ACU276" s="460"/>
      <c r="ACV276" s="460"/>
      <c r="ACW276" s="460"/>
      <c r="ACX276" s="460"/>
      <c r="ACY276" s="460"/>
      <c r="ACZ276" s="460"/>
      <c r="ADA276" s="460"/>
      <c r="ADB276" s="460"/>
      <c r="ADC276" s="460"/>
      <c r="ADD276" s="460"/>
      <c r="ADE276" s="460"/>
      <c r="ADF276" s="460"/>
      <c r="ADG276" s="460"/>
      <c r="ADH276" s="460"/>
      <c r="ADI276" s="460"/>
      <c r="ADJ276" s="460"/>
      <c r="ADK276" s="460"/>
      <c r="ADL276" s="460"/>
      <c r="ADM276" s="460"/>
      <c r="ADN276" s="460"/>
      <c r="ADO276" s="460"/>
      <c r="ADP276" s="460"/>
      <c r="ADQ276" s="460"/>
      <c r="ADR276" s="460"/>
      <c r="ADS276" s="460"/>
      <c r="ADT276" s="460"/>
      <c r="ADU276" s="460"/>
      <c r="ADV276" s="460"/>
      <c r="ADW276" s="460"/>
      <c r="ADX276" s="460"/>
      <c r="ADY276" s="460"/>
      <c r="ADZ276" s="460"/>
      <c r="AEA276" s="460"/>
      <c r="AEB276" s="460"/>
      <c r="AEC276" s="460"/>
      <c r="AED276" s="460"/>
      <c r="AEE276" s="460"/>
      <c r="AEF276" s="460"/>
      <c r="AEG276" s="460"/>
      <c r="AEH276" s="460"/>
      <c r="AEI276" s="460"/>
      <c r="AEJ276" s="460"/>
      <c r="AEK276" s="460"/>
      <c r="AEL276" s="460"/>
      <c r="AEM276" s="460"/>
      <c r="AEN276" s="460"/>
      <c r="AEO276" s="460"/>
      <c r="AEP276" s="460"/>
      <c r="AEQ276" s="460"/>
      <c r="AER276" s="460"/>
      <c r="AES276" s="460"/>
      <c r="AET276" s="460"/>
      <c r="AEU276" s="460"/>
      <c r="AEV276" s="460"/>
      <c r="AEW276" s="460"/>
      <c r="AEX276" s="460"/>
      <c r="AEY276" s="460"/>
      <c r="AEZ276" s="460"/>
      <c r="AFA276" s="460"/>
      <c r="AFB276" s="460"/>
      <c r="AFC276" s="460"/>
      <c r="AFD276" s="460"/>
      <c r="AFE276" s="460"/>
      <c r="AFF276" s="460"/>
      <c r="AFG276" s="460"/>
      <c r="AFH276" s="460"/>
      <c r="AFI276" s="460"/>
      <c r="AFJ276" s="460"/>
      <c r="AFK276" s="460"/>
      <c r="AFL276" s="460"/>
      <c r="AFM276" s="460"/>
      <c r="AFN276" s="460"/>
      <c r="AFO276" s="460"/>
      <c r="AFP276" s="460"/>
      <c r="AFQ276" s="460"/>
      <c r="AFR276" s="460"/>
      <c r="AFS276" s="460"/>
      <c r="AFT276" s="460"/>
      <c r="AFU276" s="460"/>
      <c r="AFV276" s="460"/>
      <c r="AFW276" s="460"/>
      <c r="AFX276" s="460"/>
      <c r="AFY276" s="460"/>
      <c r="AFZ276" s="460"/>
      <c r="AGA276" s="460"/>
      <c r="AGB276" s="460"/>
      <c r="AGC276" s="460"/>
      <c r="AGD276" s="460"/>
      <c r="AGE276" s="460"/>
      <c r="AGF276" s="460"/>
      <c r="AGG276" s="460"/>
      <c r="AGH276" s="460"/>
      <c r="AGI276" s="460"/>
      <c r="AGJ276" s="460"/>
      <c r="AGK276" s="460"/>
      <c r="AGL276" s="460"/>
      <c r="AGM276" s="460"/>
      <c r="AGN276" s="460"/>
      <c r="AGO276" s="460"/>
      <c r="AGP276" s="460"/>
      <c r="AGQ276" s="460"/>
      <c r="AGR276" s="460"/>
      <c r="AGS276" s="460"/>
      <c r="AGT276" s="460"/>
      <c r="AGU276" s="460"/>
      <c r="AGV276" s="460"/>
      <c r="AGW276" s="460"/>
      <c r="AGX276" s="460"/>
      <c r="AGY276" s="460"/>
      <c r="AGZ276" s="460"/>
      <c r="AHA276" s="460"/>
      <c r="AHB276" s="460"/>
      <c r="AHC276" s="460"/>
      <c r="AHD276" s="460"/>
      <c r="AHE276" s="460"/>
      <c r="AHF276" s="460"/>
      <c r="AHG276" s="460"/>
      <c r="AHH276" s="460"/>
      <c r="AHI276" s="460"/>
      <c r="AHJ276" s="460"/>
      <c r="AHK276" s="460"/>
      <c r="AHL276" s="460"/>
      <c r="AHM276" s="460"/>
      <c r="AHN276" s="460"/>
      <c r="AHO276" s="460"/>
      <c r="AHP276" s="460"/>
      <c r="AHQ276" s="460"/>
      <c r="AHR276" s="460"/>
      <c r="AHS276" s="460"/>
      <c r="AHT276" s="460"/>
      <c r="AHU276" s="460"/>
      <c r="AHV276" s="460"/>
      <c r="AHW276" s="460"/>
      <c r="AHX276" s="460"/>
      <c r="AHY276" s="460"/>
      <c r="AHZ276" s="460"/>
      <c r="AIA276" s="460"/>
      <c r="AIB276" s="460"/>
      <c r="AIC276" s="460"/>
      <c r="AID276" s="460"/>
      <c r="AIE276" s="460"/>
      <c r="AIF276" s="460"/>
      <c r="AIG276" s="460"/>
      <c r="AIH276" s="460"/>
      <c r="AII276" s="460"/>
      <c r="AIJ276" s="460"/>
      <c r="AIK276" s="460"/>
      <c r="AIL276" s="460"/>
      <c r="AIM276" s="460"/>
      <c r="AIN276" s="460"/>
      <c r="AIO276" s="460"/>
      <c r="AIP276" s="460"/>
      <c r="AIQ276" s="460"/>
      <c r="AIR276" s="460"/>
      <c r="AIS276" s="460"/>
      <c r="AIT276" s="460"/>
      <c r="AIU276" s="460"/>
      <c r="AIV276" s="460"/>
      <c r="AIW276" s="460"/>
      <c r="AIX276" s="460"/>
      <c r="AIY276" s="460"/>
      <c r="AIZ276" s="460"/>
      <c r="AJA276" s="460"/>
      <c r="AJB276" s="460"/>
      <c r="AJC276" s="460"/>
      <c r="AJD276" s="460"/>
      <c r="AJE276" s="460"/>
      <c r="AJF276" s="460"/>
      <c r="AJG276" s="460"/>
      <c r="AJH276" s="460"/>
      <c r="AJI276" s="460"/>
      <c r="AJJ276" s="460"/>
      <c r="AJK276" s="460"/>
      <c r="AJL276" s="460"/>
      <c r="AJM276" s="460"/>
      <c r="AJN276" s="460"/>
      <c r="AJO276" s="460"/>
      <c r="AJP276" s="460"/>
      <c r="AJQ276" s="460"/>
      <c r="AJR276" s="460"/>
      <c r="AJS276" s="460"/>
      <c r="AJT276" s="460"/>
      <c r="AJU276" s="460"/>
      <c r="AJV276" s="460"/>
      <c r="AJW276" s="460"/>
      <c r="AJX276" s="460"/>
      <c r="AJY276" s="460"/>
      <c r="AJZ276" s="460"/>
      <c r="AKA276" s="460"/>
      <c r="AKB276" s="460"/>
      <c r="AKC276" s="460"/>
      <c r="AKD276" s="460"/>
      <c r="AKE276" s="460"/>
      <c r="AKF276" s="460"/>
      <c r="AKG276" s="460"/>
      <c r="AKH276" s="460"/>
      <c r="AKI276" s="460"/>
      <c r="AKJ276" s="460"/>
      <c r="AKK276" s="460"/>
      <c r="AKL276" s="460"/>
      <c r="AKM276" s="460"/>
      <c r="AKN276" s="460"/>
      <c r="AKO276" s="460"/>
      <c r="AKP276" s="460"/>
      <c r="AKQ276" s="460"/>
      <c r="AKR276" s="460"/>
      <c r="AKS276" s="460"/>
      <c r="AKT276" s="460"/>
      <c r="AKU276" s="460"/>
      <c r="AKV276" s="460"/>
      <c r="AKW276" s="460"/>
      <c r="AKX276" s="460"/>
      <c r="AKY276" s="460"/>
      <c r="AKZ276" s="460"/>
      <c r="ALA276" s="460"/>
      <c r="ALB276" s="460"/>
      <c r="ALC276" s="460"/>
      <c r="ALD276" s="460"/>
      <c r="ALE276" s="460"/>
      <c r="ALF276" s="460"/>
      <c r="ALG276" s="460"/>
      <c r="ALH276" s="460"/>
      <c r="ALI276" s="460"/>
      <c r="ALJ276" s="460"/>
      <c r="ALK276" s="460"/>
      <c r="ALL276" s="460"/>
      <c r="ALM276" s="460"/>
      <c r="ALN276" s="460"/>
      <c r="ALO276" s="460"/>
      <c r="ALP276" s="460"/>
      <c r="ALQ276" s="460"/>
      <c r="ALR276" s="460"/>
      <c r="ALS276" s="460"/>
      <c r="ALT276" s="460"/>
      <c r="ALU276" s="460"/>
      <c r="ALV276" s="460"/>
      <c r="ALW276" s="460"/>
      <c r="ALX276" s="460"/>
      <c r="ALY276" s="460"/>
      <c r="ALZ276" s="460"/>
      <c r="AMA276" s="460"/>
      <c r="AMB276" s="460"/>
      <c r="AMC276" s="460"/>
      <c r="AMD276" s="460"/>
      <c r="AME276" s="460"/>
      <c r="AMF276" s="460"/>
      <c r="AMG276" s="460"/>
      <c r="AMH276" s="460"/>
      <c r="AMI276" s="460"/>
      <c r="AMJ276" s="460"/>
      <c r="AMK276" s="460"/>
      <c r="AML276" s="460"/>
      <c r="AMM276" s="460"/>
      <c r="AMN276" s="460"/>
      <c r="AMO276" s="460"/>
      <c r="AMP276" s="460"/>
      <c r="AMQ276" s="460"/>
      <c r="AMR276" s="460"/>
      <c r="AMS276" s="460"/>
      <c r="AMT276" s="460"/>
      <c r="AMU276" s="460"/>
      <c r="AMV276" s="460"/>
      <c r="AMW276" s="460"/>
      <c r="AMX276" s="460"/>
      <c r="AMY276" s="460"/>
      <c r="AMZ276" s="460"/>
      <c r="ANA276" s="460"/>
      <c r="ANB276" s="460"/>
      <c r="ANC276" s="460"/>
      <c r="AND276" s="460"/>
      <c r="ANE276" s="460"/>
      <c r="ANF276" s="460"/>
      <c r="ANG276" s="460"/>
      <c r="ANH276" s="460"/>
      <c r="ANI276" s="460"/>
      <c r="ANJ276" s="460"/>
      <c r="ANK276" s="460"/>
      <c r="ANL276" s="460"/>
      <c r="ANM276" s="460"/>
      <c r="ANN276" s="460"/>
      <c r="ANO276" s="460"/>
      <c r="ANP276" s="460"/>
      <c r="ANQ276" s="460"/>
      <c r="ANR276" s="460"/>
      <c r="ANS276" s="460"/>
      <c r="ANT276" s="460"/>
      <c r="ANU276" s="460"/>
      <c r="ANV276" s="460"/>
      <c r="ANW276" s="460"/>
      <c r="ANX276" s="460"/>
      <c r="ANY276" s="460"/>
      <c r="ANZ276" s="460"/>
      <c r="AOA276" s="460"/>
      <c r="AOB276" s="460"/>
      <c r="AOC276" s="460"/>
      <c r="AOD276" s="460"/>
      <c r="AOE276" s="460"/>
      <c r="AOF276" s="460"/>
      <c r="AOG276" s="460"/>
      <c r="AOH276" s="460"/>
      <c r="AOI276" s="460"/>
      <c r="AOJ276" s="460"/>
      <c r="AOK276" s="460"/>
      <c r="AOL276" s="460"/>
      <c r="AOM276" s="460"/>
      <c r="AON276" s="460"/>
      <c r="AOO276" s="460"/>
      <c r="AOP276" s="460"/>
      <c r="AOQ276" s="460"/>
      <c r="AOR276" s="460"/>
      <c r="AOS276" s="460"/>
      <c r="AOT276" s="460"/>
      <c r="AOU276" s="460"/>
      <c r="AOV276" s="460"/>
      <c r="AOW276" s="460"/>
      <c r="AOX276" s="460"/>
      <c r="AOY276" s="460"/>
      <c r="AOZ276" s="460"/>
      <c r="APA276" s="460"/>
      <c r="APB276" s="460"/>
      <c r="APC276" s="460"/>
      <c r="APD276" s="460"/>
      <c r="APE276" s="460"/>
      <c r="APF276" s="460"/>
      <c r="APG276" s="460"/>
      <c r="APH276" s="460"/>
      <c r="API276" s="460"/>
      <c r="APJ276" s="460"/>
      <c r="APK276" s="460"/>
      <c r="APL276" s="460"/>
      <c r="APM276" s="460"/>
      <c r="APN276" s="460"/>
      <c r="APO276" s="460"/>
      <c r="APP276" s="460"/>
      <c r="APQ276" s="460"/>
      <c r="APR276" s="460"/>
      <c r="APS276" s="460"/>
      <c r="APT276" s="460"/>
      <c r="APU276" s="460"/>
      <c r="APV276" s="460"/>
      <c r="APW276" s="460"/>
      <c r="APX276" s="460"/>
      <c r="APY276" s="460"/>
      <c r="APZ276" s="460"/>
      <c r="AQA276" s="460"/>
      <c r="AQB276" s="460"/>
      <c r="AQC276" s="460"/>
      <c r="AQD276" s="460"/>
      <c r="AQE276" s="460"/>
      <c r="AQF276" s="460"/>
      <c r="AQG276" s="460"/>
      <c r="AQH276" s="460"/>
      <c r="AQI276" s="460"/>
      <c r="AQJ276" s="460"/>
      <c r="AQK276" s="460"/>
      <c r="AQL276" s="460"/>
      <c r="AQM276" s="460"/>
      <c r="AQN276" s="460"/>
      <c r="AQO276" s="460"/>
      <c r="AQP276" s="460"/>
      <c r="AQQ276" s="460"/>
      <c r="AQR276" s="460"/>
      <c r="AQS276" s="460"/>
      <c r="AQT276" s="460"/>
      <c r="AQU276" s="460"/>
      <c r="AQV276" s="460"/>
      <c r="AQW276" s="460"/>
      <c r="AQX276" s="460"/>
      <c r="AQY276" s="460"/>
      <c r="AQZ276" s="460"/>
      <c r="ARA276" s="460"/>
      <c r="ARB276" s="460"/>
      <c r="ARC276" s="460"/>
      <c r="ARD276" s="460"/>
      <c r="ARE276" s="460"/>
      <c r="ARF276" s="460"/>
      <c r="ARG276" s="460"/>
      <c r="ARH276" s="460"/>
      <c r="ARI276" s="460"/>
      <c r="ARJ276" s="460"/>
      <c r="ARK276" s="460"/>
      <c r="ARL276" s="460"/>
      <c r="ARM276" s="460"/>
      <c r="ARN276" s="460"/>
      <c r="ARO276" s="460"/>
      <c r="ARP276" s="460"/>
      <c r="ARQ276" s="460"/>
      <c r="ARR276" s="460"/>
      <c r="ARS276" s="460"/>
      <c r="ART276" s="460"/>
      <c r="ARU276" s="460"/>
      <c r="ARV276" s="460"/>
      <c r="ARW276" s="460"/>
      <c r="ARX276" s="460"/>
      <c r="ARY276" s="460"/>
      <c r="ARZ276" s="460"/>
      <c r="ASA276" s="460"/>
      <c r="ASB276" s="460"/>
      <c r="ASC276" s="460"/>
      <c r="ASD276" s="460"/>
      <c r="ASE276" s="460"/>
      <c r="ASF276" s="460"/>
      <c r="ASG276" s="460"/>
      <c r="ASH276" s="460"/>
      <c r="ASI276" s="460"/>
      <c r="ASJ276" s="460"/>
      <c r="ASK276" s="460"/>
      <c r="ASL276" s="460"/>
      <c r="ASM276" s="460"/>
      <c r="ASN276" s="460"/>
      <c r="ASO276" s="460"/>
      <c r="ASP276" s="460"/>
      <c r="ASQ276" s="460"/>
      <c r="ASR276" s="460"/>
      <c r="ASS276" s="460"/>
      <c r="AST276" s="460"/>
      <c r="ASU276" s="460"/>
      <c r="ASV276" s="460"/>
      <c r="ASW276" s="460"/>
      <c r="ASX276" s="460"/>
      <c r="ASY276" s="460"/>
      <c r="ASZ276" s="460"/>
      <c r="ATA276" s="460"/>
      <c r="ATB276" s="460"/>
      <c r="ATC276" s="460"/>
      <c r="ATD276" s="460"/>
      <c r="ATE276" s="460"/>
      <c r="ATF276" s="460"/>
      <c r="ATG276" s="460"/>
      <c r="ATH276" s="460"/>
      <c r="ATI276" s="460"/>
      <c r="ATJ276" s="460"/>
      <c r="ATK276" s="460"/>
      <c r="ATL276" s="460"/>
      <c r="ATM276" s="460"/>
      <c r="ATN276" s="460"/>
      <c r="ATO276" s="460"/>
      <c r="ATP276" s="460"/>
      <c r="ATQ276" s="460"/>
      <c r="ATR276" s="460"/>
      <c r="ATS276" s="460"/>
      <c r="ATT276" s="460"/>
      <c r="ATU276" s="460"/>
      <c r="ATV276" s="460"/>
      <c r="ATW276" s="460"/>
      <c r="ATX276" s="460"/>
      <c r="ATY276" s="460"/>
      <c r="ATZ276" s="460"/>
      <c r="AUA276" s="460"/>
      <c r="AUB276" s="460"/>
      <c r="AUC276" s="460"/>
      <c r="AUD276" s="460"/>
      <c r="AUE276" s="460"/>
      <c r="AUF276" s="460"/>
      <c r="AUG276" s="460"/>
      <c r="AUH276" s="460"/>
      <c r="AUI276" s="460"/>
      <c r="AUJ276" s="460"/>
      <c r="AUK276" s="460"/>
      <c r="AUL276" s="460"/>
      <c r="AUM276" s="460"/>
      <c r="AUN276" s="460"/>
      <c r="AUO276" s="460"/>
      <c r="AUP276" s="460"/>
      <c r="AUQ276" s="460"/>
      <c r="AUR276" s="460"/>
      <c r="AUS276" s="460"/>
      <c r="AUT276" s="460"/>
      <c r="AUU276" s="460"/>
      <c r="AUV276" s="460"/>
      <c r="AUW276" s="460"/>
      <c r="AUX276" s="460"/>
      <c r="AUY276" s="460"/>
      <c r="AUZ276" s="460"/>
      <c r="AVA276" s="460"/>
      <c r="AVB276" s="460"/>
      <c r="AVC276" s="460"/>
      <c r="AVD276" s="460"/>
      <c r="AVE276" s="460"/>
      <c r="AVF276" s="460"/>
      <c r="AVG276" s="460"/>
      <c r="AVH276" s="460"/>
      <c r="AVI276" s="460"/>
      <c r="AVJ276" s="460"/>
      <c r="AVK276" s="460"/>
      <c r="AVL276" s="460"/>
      <c r="AVM276" s="460"/>
      <c r="AVN276" s="460"/>
      <c r="AVO276" s="460"/>
      <c r="AVP276" s="460"/>
      <c r="AVQ276" s="460"/>
      <c r="AVR276" s="460"/>
      <c r="AVS276" s="460"/>
      <c r="AVT276" s="460"/>
      <c r="AVU276" s="460"/>
      <c r="AVV276" s="460"/>
      <c r="AVW276" s="460"/>
      <c r="AVX276" s="460"/>
      <c r="AVY276" s="460"/>
      <c r="AVZ276" s="460"/>
      <c r="AWA276" s="460"/>
      <c r="AWB276" s="460"/>
      <c r="AWC276" s="460"/>
      <c r="AWD276" s="460"/>
      <c r="AWE276" s="460"/>
      <c r="AWF276" s="460"/>
      <c r="AWG276" s="460"/>
      <c r="AWH276" s="460"/>
      <c r="AWI276" s="460"/>
      <c r="AWJ276" s="460"/>
      <c r="AWK276" s="460"/>
      <c r="AWL276" s="460"/>
      <c r="AWM276" s="460"/>
      <c r="AWN276" s="460"/>
      <c r="AWO276" s="460"/>
      <c r="AWP276" s="460"/>
      <c r="AWQ276" s="460"/>
      <c r="AWR276" s="460"/>
      <c r="AWS276" s="460"/>
      <c r="AWT276" s="460"/>
      <c r="AWU276" s="460"/>
      <c r="AWV276" s="460"/>
      <c r="AWW276" s="460"/>
      <c r="AWX276" s="460"/>
      <c r="AWY276" s="460"/>
      <c r="AWZ276" s="460"/>
      <c r="AXA276" s="460"/>
      <c r="AXB276" s="460"/>
      <c r="AXC276" s="460"/>
      <c r="AXD276" s="460"/>
      <c r="AXE276" s="460"/>
      <c r="AXF276" s="460"/>
      <c r="AXG276" s="460"/>
      <c r="AXH276" s="460"/>
      <c r="AXI276" s="460"/>
      <c r="AXJ276" s="460"/>
      <c r="AXK276" s="460"/>
      <c r="AXL276" s="460"/>
      <c r="AXM276" s="460"/>
      <c r="AXN276" s="460"/>
      <c r="AXO276" s="460"/>
      <c r="AXP276" s="460"/>
      <c r="AXQ276" s="460"/>
      <c r="AXR276" s="460"/>
      <c r="AXS276" s="460"/>
      <c r="AXT276" s="460"/>
      <c r="AXU276" s="460"/>
      <c r="AXV276" s="460"/>
      <c r="AXW276" s="460"/>
      <c r="AXX276" s="460"/>
      <c r="AXY276" s="460"/>
      <c r="AXZ276" s="460"/>
      <c r="AYA276" s="460"/>
      <c r="AYB276" s="460"/>
      <c r="AYC276" s="460"/>
      <c r="AYD276" s="460"/>
      <c r="AYE276" s="460"/>
      <c r="AYF276" s="460"/>
      <c r="AYG276" s="460"/>
      <c r="AYH276" s="460"/>
      <c r="AYI276" s="460"/>
      <c r="AYJ276" s="460"/>
      <c r="AYK276" s="460"/>
      <c r="AYL276" s="460"/>
      <c r="AYM276" s="460"/>
      <c r="AYN276" s="460"/>
      <c r="AYO276" s="460"/>
      <c r="AYP276" s="460"/>
      <c r="AYQ276" s="460"/>
      <c r="AYR276" s="460"/>
      <c r="AYS276" s="460"/>
      <c r="AYT276" s="460"/>
      <c r="AYU276" s="460"/>
      <c r="AYV276" s="460"/>
      <c r="AYW276" s="460"/>
      <c r="AYX276" s="460"/>
      <c r="AYY276" s="460"/>
      <c r="AYZ276" s="460"/>
      <c r="AZA276" s="460"/>
      <c r="AZB276" s="460"/>
      <c r="AZC276" s="460"/>
      <c r="AZD276" s="460"/>
      <c r="AZE276" s="460"/>
      <c r="AZF276" s="460"/>
      <c r="AZG276" s="460"/>
      <c r="AZH276" s="460"/>
      <c r="AZI276" s="460"/>
      <c r="AZJ276" s="460"/>
      <c r="AZK276" s="460"/>
      <c r="AZL276" s="460"/>
      <c r="AZM276" s="460"/>
      <c r="AZN276" s="460"/>
      <c r="AZO276" s="460"/>
      <c r="AZP276" s="460"/>
      <c r="AZQ276" s="460"/>
      <c r="AZR276" s="460"/>
      <c r="AZS276" s="460"/>
      <c r="AZT276" s="460"/>
      <c r="AZU276" s="460"/>
      <c r="AZV276" s="460"/>
      <c r="AZW276" s="460"/>
      <c r="AZX276" s="460"/>
      <c r="AZY276" s="460"/>
      <c r="AZZ276" s="460"/>
      <c r="BAA276" s="460"/>
      <c r="BAB276" s="460"/>
      <c r="BAC276" s="460"/>
      <c r="BAD276" s="460"/>
      <c r="BAE276" s="460"/>
      <c r="BAF276" s="460"/>
      <c r="BAG276" s="460"/>
      <c r="BAH276" s="460"/>
      <c r="BAI276" s="460"/>
      <c r="BAJ276" s="460"/>
      <c r="BAK276" s="460"/>
      <c r="BAL276" s="460"/>
      <c r="BAM276" s="460"/>
      <c r="BAN276" s="460"/>
      <c r="BAO276" s="460"/>
      <c r="BAP276" s="460"/>
      <c r="BAQ276" s="460"/>
      <c r="BAR276" s="460"/>
      <c r="BAS276" s="460"/>
      <c r="BAT276" s="460"/>
      <c r="BAU276" s="460"/>
      <c r="BAV276" s="460"/>
      <c r="BAW276" s="460"/>
      <c r="BAX276" s="460"/>
      <c r="BAY276" s="460"/>
      <c r="BAZ276" s="460"/>
      <c r="BBA276" s="460"/>
      <c r="BBB276" s="460"/>
      <c r="BBC276" s="460"/>
      <c r="BBD276" s="460"/>
      <c r="BBE276" s="460"/>
      <c r="BBF276" s="460"/>
      <c r="BBG276" s="460"/>
      <c r="BBH276" s="460"/>
      <c r="BBI276" s="460"/>
      <c r="BBJ276" s="460"/>
      <c r="BBK276" s="460"/>
      <c r="BBL276" s="460"/>
      <c r="BBM276" s="460"/>
      <c r="BBN276" s="460"/>
      <c r="BBO276" s="460"/>
      <c r="BBP276" s="460"/>
      <c r="BBQ276" s="460"/>
      <c r="BBR276" s="460"/>
      <c r="BBS276" s="460"/>
      <c r="BBT276" s="460"/>
      <c r="BBU276" s="460"/>
      <c r="BBV276" s="460"/>
      <c r="BBW276" s="460"/>
      <c r="BBX276" s="460"/>
      <c r="BBY276" s="460"/>
      <c r="BBZ276" s="460"/>
      <c r="BCA276" s="460"/>
      <c r="BCB276" s="460"/>
      <c r="BCC276" s="460"/>
      <c r="BCD276" s="460"/>
      <c r="BCE276" s="460"/>
      <c r="BCF276" s="460"/>
      <c r="BCG276" s="460"/>
      <c r="BCH276" s="460"/>
      <c r="BCI276" s="460"/>
      <c r="BCJ276" s="460"/>
      <c r="BCK276" s="460"/>
      <c r="BCL276" s="460"/>
      <c r="BCM276" s="460"/>
      <c r="BCN276" s="460"/>
      <c r="BCO276" s="460"/>
      <c r="BCP276" s="460"/>
      <c r="BCQ276" s="460"/>
      <c r="BCR276" s="460"/>
      <c r="BCS276" s="460"/>
      <c r="BCT276" s="460"/>
      <c r="BCU276" s="460"/>
      <c r="BCV276" s="460"/>
      <c r="BCW276" s="460"/>
      <c r="BCX276" s="460"/>
      <c r="BCY276" s="460"/>
      <c r="BCZ276" s="460"/>
      <c r="BDA276" s="460"/>
      <c r="BDB276" s="460"/>
      <c r="BDC276" s="460"/>
      <c r="BDD276" s="460"/>
      <c r="BDE276" s="460"/>
      <c r="BDF276" s="460"/>
      <c r="BDG276" s="460"/>
      <c r="BDH276" s="460"/>
      <c r="BDI276" s="460"/>
      <c r="BDJ276" s="460"/>
      <c r="BDK276" s="460"/>
      <c r="BDL276" s="460"/>
      <c r="BDM276" s="460"/>
      <c r="BDN276" s="460"/>
      <c r="BDO276" s="460"/>
      <c r="BDP276" s="460"/>
      <c r="BDQ276" s="460"/>
      <c r="BDR276" s="460"/>
      <c r="BDS276" s="460"/>
      <c r="BDT276" s="460"/>
      <c r="BDU276" s="460"/>
      <c r="BDV276" s="460"/>
      <c r="BDW276" s="460"/>
      <c r="BDX276" s="460"/>
      <c r="BDY276" s="460"/>
      <c r="BDZ276" s="460"/>
      <c r="BEA276" s="460"/>
      <c r="BEB276" s="460"/>
      <c r="BEC276" s="460"/>
      <c r="BED276" s="460"/>
      <c r="BEE276" s="460"/>
      <c r="BEF276" s="460"/>
      <c r="BEG276" s="460"/>
      <c r="BEH276" s="460"/>
      <c r="BEI276" s="460"/>
      <c r="BEJ276" s="460"/>
      <c r="BEK276" s="460"/>
      <c r="BEL276" s="460"/>
      <c r="BEM276" s="460"/>
      <c r="BEN276" s="460"/>
      <c r="BEO276" s="460"/>
      <c r="BEP276" s="460"/>
      <c r="BEQ276" s="460"/>
      <c r="BER276" s="460"/>
      <c r="BES276" s="460"/>
      <c r="BET276" s="460"/>
      <c r="BEU276" s="460"/>
      <c r="BEV276" s="460"/>
      <c r="BEW276" s="460"/>
      <c r="BEX276" s="460"/>
      <c r="BEY276" s="460"/>
      <c r="BEZ276" s="460"/>
      <c r="BFA276" s="460"/>
      <c r="BFB276" s="460"/>
      <c r="BFC276" s="460"/>
      <c r="BFD276" s="460"/>
      <c r="BFE276" s="460"/>
      <c r="BFF276" s="460"/>
      <c r="BFG276" s="460"/>
      <c r="BFH276" s="460"/>
      <c r="BFI276" s="460"/>
      <c r="BFJ276" s="460"/>
      <c r="BFK276" s="460"/>
      <c r="BFL276" s="460"/>
      <c r="BFM276" s="460"/>
      <c r="BFN276" s="460"/>
      <c r="BFO276" s="460"/>
      <c r="BFP276" s="460"/>
      <c r="BFQ276" s="460"/>
      <c r="BFR276" s="460"/>
      <c r="BFS276" s="460"/>
      <c r="BFT276" s="460"/>
      <c r="BFU276" s="460"/>
      <c r="BFV276" s="460"/>
      <c r="BFW276" s="460"/>
      <c r="BFX276" s="460"/>
      <c r="BFY276" s="460"/>
      <c r="BFZ276" s="460"/>
      <c r="BGA276" s="460"/>
      <c r="BGB276" s="460"/>
      <c r="BGC276" s="460"/>
      <c r="BGD276" s="460"/>
      <c r="BGE276" s="460"/>
      <c r="BGF276" s="460"/>
      <c r="BGG276" s="460"/>
      <c r="BGH276" s="460"/>
      <c r="BGI276" s="460"/>
      <c r="BGJ276" s="460"/>
      <c r="BGK276" s="460"/>
      <c r="BGL276" s="460"/>
      <c r="BGM276" s="460"/>
      <c r="BGN276" s="460"/>
      <c r="BGO276" s="460"/>
      <c r="BGP276" s="460"/>
      <c r="BGQ276" s="460"/>
      <c r="BGR276" s="460"/>
      <c r="BGS276" s="460"/>
      <c r="BGT276" s="460"/>
      <c r="BGU276" s="460"/>
      <c r="BGV276" s="460"/>
      <c r="BGW276" s="460"/>
      <c r="BGX276" s="460"/>
      <c r="BGY276" s="460"/>
      <c r="BGZ276" s="460"/>
      <c r="BHA276" s="460"/>
      <c r="BHB276" s="460"/>
      <c r="BHC276" s="460"/>
      <c r="BHD276" s="460"/>
      <c r="BHE276" s="460"/>
      <c r="BHF276" s="460"/>
      <c r="BHG276" s="460"/>
      <c r="BHH276" s="460"/>
      <c r="BHI276" s="460"/>
      <c r="BHJ276" s="460"/>
      <c r="BHK276" s="460"/>
      <c r="BHL276" s="460"/>
      <c r="BHM276" s="460"/>
      <c r="BHN276" s="460"/>
      <c r="BHO276" s="460"/>
      <c r="BHP276" s="460"/>
      <c r="BHQ276" s="460"/>
      <c r="BHR276" s="460"/>
      <c r="BHS276" s="460"/>
      <c r="BHT276" s="460"/>
      <c r="BHU276" s="460"/>
      <c r="BHV276" s="460"/>
      <c r="BHW276" s="460"/>
      <c r="BHX276" s="460"/>
      <c r="BHY276" s="460"/>
      <c r="BHZ276" s="460"/>
      <c r="BIA276" s="460"/>
      <c r="BIB276" s="460"/>
      <c r="BIC276" s="460"/>
      <c r="BID276" s="460"/>
      <c r="BIE276" s="460"/>
      <c r="BIF276" s="460"/>
      <c r="BIG276" s="460"/>
      <c r="BIH276" s="460"/>
      <c r="BII276" s="460"/>
      <c r="BIJ276" s="460"/>
      <c r="BIK276" s="460"/>
      <c r="BIL276" s="460"/>
      <c r="BIM276" s="460"/>
      <c r="BIN276" s="460"/>
      <c r="BIO276" s="460"/>
      <c r="BIP276" s="460"/>
      <c r="BIQ276" s="460"/>
      <c r="BIR276" s="460"/>
      <c r="BIS276" s="460"/>
      <c r="BIT276" s="460"/>
      <c r="BIU276" s="460"/>
      <c r="BIV276" s="460"/>
      <c r="BIW276" s="460"/>
      <c r="BIX276" s="460"/>
      <c r="BIY276" s="460"/>
      <c r="BIZ276" s="460"/>
      <c r="BJA276" s="460"/>
      <c r="BJB276" s="460"/>
      <c r="BJC276" s="460"/>
      <c r="BJD276" s="460"/>
      <c r="BJE276" s="460"/>
      <c r="BJF276" s="460"/>
      <c r="BJG276" s="460"/>
      <c r="BJH276" s="460"/>
      <c r="BJI276" s="460"/>
      <c r="BJJ276" s="460"/>
      <c r="BJK276" s="460"/>
      <c r="BJL276" s="460"/>
      <c r="BJM276" s="460"/>
      <c r="BJN276" s="460"/>
      <c r="BJO276" s="460"/>
      <c r="BJP276" s="460"/>
      <c r="BJQ276" s="460"/>
      <c r="BJR276" s="460"/>
      <c r="BJS276" s="460"/>
      <c r="BJT276" s="460"/>
      <c r="BJU276" s="460"/>
      <c r="BJV276" s="460"/>
      <c r="BJW276" s="460"/>
      <c r="BJX276" s="460"/>
      <c r="BJY276" s="460"/>
      <c r="BJZ276" s="460"/>
      <c r="BKA276" s="460"/>
      <c r="BKB276" s="460"/>
      <c r="BKC276" s="460"/>
      <c r="BKD276" s="460"/>
      <c r="BKE276" s="460"/>
      <c r="BKF276" s="460"/>
      <c r="BKG276" s="460"/>
      <c r="BKH276" s="460"/>
      <c r="BKI276" s="460"/>
      <c r="BKJ276" s="460"/>
      <c r="BKK276" s="460"/>
      <c r="BKL276" s="460"/>
      <c r="BKM276" s="460"/>
      <c r="BKN276" s="460"/>
      <c r="BKO276" s="460"/>
      <c r="BKP276" s="460"/>
      <c r="BKQ276" s="460"/>
      <c r="BKR276" s="460"/>
      <c r="BKS276" s="460"/>
      <c r="BKT276" s="460"/>
      <c r="BKU276" s="460"/>
      <c r="BKV276" s="460"/>
      <c r="BKW276" s="460"/>
      <c r="BKX276" s="460"/>
      <c r="BKY276" s="460"/>
      <c r="BKZ276" s="460"/>
      <c r="BLA276" s="460"/>
      <c r="BLB276" s="460"/>
      <c r="BLC276" s="460"/>
      <c r="BLD276" s="460"/>
      <c r="BLE276" s="460"/>
      <c r="BLF276" s="460"/>
      <c r="BLG276" s="460"/>
      <c r="BLH276" s="460"/>
      <c r="BLI276" s="460"/>
      <c r="BLJ276" s="460"/>
      <c r="BLK276" s="460"/>
      <c r="BLL276" s="460"/>
      <c r="BLM276" s="460"/>
      <c r="BLN276" s="460"/>
      <c r="BLO276" s="460"/>
      <c r="BLP276" s="460"/>
      <c r="BLQ276" s="460"/>
      <c r="BLR276" s="460"/>
      <c r="BLS276" s="460"/>
      <c r="BLT276" s="460"/>
      <c r="BLU276" s="460"/>
      <c r="BLV276" s="460"/>
      <c r="BLW276" s="460"/>
      <c r="BLX276" s="460"/>
      <c r="BLY276" s="460"/>
      <c r="BLZ276" s="460"/>
      <c r="BMA276" s="460"/>
      <c r="BMB276" s="460"/>
      <c r="BMC276" s="460"/>
      <c r="BMD276" s="460"/>
      <c r="BME276" s="460"/>
      <c r="BMF276" s="460"/>
      <c r="BMG276" s="460"/>
      <c r="BMH276" s="460"/>
      <c r="BMI276" s="460"/>
      <c r="BMJ276" s="460"/>
      <c r="BMK276" s="460"/>
      <c r="BML276" s="460"/>
      <c r="BMM276" s="460"/>
      <c r="BMN276" s="460"/>
      <c r="BMO276" s="460"/>
      <c r="BMP276" s="460"/>
      <c r="BMQ276" s="460"/>
      <c r="BMR276" s="460"/>
      <c r="BMS276" s="460"/>
      <c r="BMT276" s="460"/>
      <c r="BMU276" s="460"/>
      <c r="BMV276" s="460"/>
      <c r="BMW276" s="460"/>
      <c r="BMX276" s="460"/>
      <c r="BMY276" s="460"/>
      <c r="BMZ276" s="460"/>
      <c r="BNA276" s="460"/>
      <c r="BNB276" s="460"/>
      <c r="BNC276" s="460"/>
      <c r="BND276" s="460"/>
      <c r="BNE276" s="460"/>
      <c r="BNF276" s="460"/>
      <c r="BNG276" s="460"/>
      <c r="BNH276" s="460"/>
      <c r="BNI276" s="460"/>
      <c r="BNJ276" s="460"/>
      <c r="BNK276" s="460"/>
      <c r="BNL276" s="460"/>
      <c r="BNM276" s="460"/>
      <c r="BNN276" s="460"/>
      <c r="BNO276" s="460"/>
      <c r="BNP276" s="460"/>
      <c r="BNQ276" s="460"/>
      <c r="BNR276" s="460"/>
      <c r="BNS276" s="460"/>
      <c r="BNT276" s="460"/>
      <c r="BNU276" s="460"/>
      <c r="BNV276" s="460"/>
      <c r="BNW276" s="460"/>
      <c r="BNX276" s="460"/>
      <c r="BNY276" s="460"/>
      <c r="BNZ276" s="460"/>
      <c r="BOA276" s="460"/>
      <c r="BOB276" s="460"/>
      <c r="BOC276" s="460"/>
      <c r="BOD276" s="460"/>
      <c r="BOE276" s="460"/>
      <c r="BOF276" s="460"/>
      <c r="BOG276" s="460"/>
      <c r="BOH276" s="460"/>
      <c r="BOI276" s="460"/>
      <c r="BOJ276" s="460"/>
      <c r="BOK276" s="460"/>
      <c r="BOL276" s="460"/>
      <c r="BOM276" s="460"/>
      <c r="BON276" s="460"/>
      <c r="BOO276" s="460"/>
      <c r="BOP276" s="460"/>
      <c r="BOQ276" s="460"/>
      <c r="BOR276" s="460"/>
      <c r="BOS276" s="460"/>
      <c r="BOT276" s="460"/>
      <c r="BOU276" s="460"/>
      <c r="BOV276" s="460"/>
      <c r="BOW276" s="460"/>
      <c r="BOX276" s="460"/>
      <c r="BOY276" s="460"/>
      <c r="BOZ276" s="460"/>
      <c r="BPA276" s="460"/>
      <c r="BPB276" s="460"/>
      <c r="BPC276" s="460"/>
      <c r="BPD276" s="460"/>
      <c r="BPE276" s="460"/>
      <c r="BPF276" s="460"/>
      <c r="BPG276" s="460"/>
      <c r="BPH276" s="460"/>
      <c r="BPI276" s="460"/>
      <c r="BPJ276" s="460"/>
      <c r="BPK276" s="460"/>
      <c r="BPL276" s="460"/>
      <c r="BPM276" s="460"/>
      <c r="BPN276" s="460"/>
      <c r="BPO276" s="460"/>
      <c r="BPP276" s="460"/>
      <c r="BPQ276" s="460"/>
      <c r="BPR276" s="460"/>
      <c r="BPS276" s="460"/>
      <c r="BPT276" s="460"/>
      <c r="BPU276" s="460"/>
      <c r="BPV276" s="460"/>
      <c r="BPW276" s="460"/>
      <c r="BPX276" s="460"/>
      <c r="BPY276" s="460"/>
      <c r="BPZ276" s="460"/>
      <c r="BQA276" s="460"/>
      <c r="BQB276" s="460"/>
      <c r="BQC276" s="460"/>
      <c r="BQD276" s="460"/>
      <c r="BQE276" s="460"/>
      <c r="BQF276" s="460"/>
      <c r="BQG276" s="460"/>
      <c r="BQH276" s="460"/>
      <c r="BQI276" s="460"/>
      <c r="BQJ276" s="460"/>
      <c r="BQK276" s="460"/>
      <c r="BQL276" s="460"/>
      <c r="BQM276" s="460"/>
      <c r="BQN276" s="460"/>
      <c r="BQO276" s="460"/>
      <c r="BQP276" s="460"/>
      <c r="BQQ276" s="460"/>
      <c r="BQR276" s="460"/>
      <c r="BQS276" s="460"/>
      <c r="BQT276" s="460"/>
      <c r="BQU276" s="460"/>
      <c r="BQV276" s="460"/>
      <c r="BQW276" s="460"/>
      <c r="BQX276" s="460"/>
      <c r="BQY276" s="460"/>
      <c r="BQZ276" s="460"/>
      <c r="BRA276" s="460"/>
      <c r="BRB276" s="460"/>
      <c r="BRC276" s="460"/>
      <c r="BRD276" s="460"/>
      <c r="BRE276" s="460"/>
      <c r="BRF276" s="460"/>
      <c r="BRG276" s="460"/>
      <c r="BRH276" s="460"/>
      <c r="BRI276" s="460"/>
      <c r="BRJ276" s="460"/>
      <c r="BRK276" s="460"/>
      <c r="BRL276" s="460"/>
      <c r="BRM276" s="460"/>
      <c r="BRN276" s="460"/>
      <c r="BRO276" s="460"/>
      <c r="BRP276" s="460"/>
      <c r="BRQ276" s="460"/>
      <c r="BRR276" s="460"/>
      <c r="BRS276" s="460"/>
      <c r="BRT276" s="460"/>
      <c r="BRU276" s="460"/>
      <c r="BRV276" s="460"/>
      <c r="BRW276" s="460"/>
      <c r="BRX276" s="460"/>
      <c r="BRY276" s="460"/>
      <c r="BRZ276" s="460"/>
      <c r="BSA276" s="460"/>
      <c r="BSB276" s="460"/>
      <c r="BSC276" s="460"/>
      <c r="BSD276" s="460"/>
      <c r="BSE276" s="460"/>
      <c r="BSF276" s="460"/>
      <c r="BSG276" s="460"/>
      <c r="BSH276" s="460"/>
      <c r="BSI276" s="460"/>
      <c r="BSJ276" s="460"/>
      <c r="BSK276" s="460"/>
      <c r="BSL276" s="460"/>
      <c r="BSM276" s="460"/>
      <c r="BSN276" s="460"/>
      <c r="BSO276" s="460"/>
      <c r="BSP276" s="460"/>
      <c r="BSQ276" s="460"/>
      <c r="BSR276" s="460"/>
      <c r="BSS276" s="460"/>
      <c r="BST276" s="460"/>
      <c r="BSU276" s="460"/>
      <c r="BSV276" s="460"/>
      <c r="BSW276" s="460"/>
      <c r="BSX276" s="460"/>
      <c r="BSY276" s="460"/>
      <c r="BSZ276" s="460"/>
      <c r="BTA276" s="460"/>
      <c r="BTB276" s="460"/>
      <c r="BTC276" s="460"/>
      <c r="BTD276" s="460"/>
      <c r="BTE276" s="460"/>
      <c r="BTF276" s="460"/>
      <c r="BTG276" s="460"/>
      <c r="BTH276" s="460"/>
      <c r="BTI276" s="460"/>
      <c r="BTJ276" s="460"/>
      <c r="BTK276" s="460"/>
      <c r="BTL276" s="460"/>
      <c r="BTM276" s="460"/>
      <c r="BTN276" s="460"/>
      <c r="BTO276" s="460"/>
      <c r="BTP276" s="460"/>
      <c r="BTQ276" s="460"/>
      <c r="BTR276" s="460"/>
      <c r="BTS276" s="460"/>
      <c r="BTT276" s="460"/>
      <c r="BTU276" s="460"/>
      <c r="BTV276" s="460"/>
      <c r="BTW276" s="460"/>
      <c r="BTX276" s="460"/>
      <c r="BTY276" s="460"/>
      <c r="BTZ276" s="460"/>
      <c r="BUA276" s="460"/>
      <c r="BUB276" s="460"/>
      <c r="BUC276" s="460"/>
      <c r="BUD276" s="460"/>
      <c r="BUE276" s="460"/>
      <c r="BUF276" s="460"/>
      <c r="BUG276" s="460"/>
      <c r="BUH276" s="460"/>
      <c r="BUI276" s="460"/>
      <c r="BUJ276" s="460"/>
      <c r="BUK276" s="460"/>
      <c r="BUL276" s="460"/>
      <c r="BUM276" s="460"/>
      <c r="BUN276" s="460"/>
      <c r="BUO276" s="460"/>
      <c r="BUP276" s="460"/>
      <c r="BUQ276" s="460"/>
      <c r="BUR276" s="460"/>
      <c r="BUS276" s="460"/>
      <c r="BUT276" s="460"/>
      <c r="BUU276" s="460"/>
      <c r="BUV276" s="460"/>
      <c r="BUW276" s="460"/>
      <c r="BUX276" s="460"/>
      <c r="BUY276" s="460"/>
      <c r="BUZ276" s="460"/>
      <c r="BVA276" s="460"/>
      <c r="BVB276" s="460"/>
      <c r="BVC276" s="460"/>
      <c r="BVD276" s="460"/>
      <c r="BVE276" s="460"/>
      <c r="BVF276" s="460"/>
      <c r="BVG276" s="460"/>
      <c r="BVH276" s="460"/>
      <c r="BVI276" s="460"/>
      <c r="BVJ276" s="460"/>
      <c r="BVK276" s="460"/>
      <c r="BVL276" s="460"/>
      <c r="BVM276" s="460"/>
      <c r="BVN276" s="460"/>
      <c r="BVO276" s="460"/>
      <c r="BVP276" s="460"/>
      <c r="BVQ276" s="460"/>
      <c r="BVR276" s="460"/>
      <c r="BVS276" s="460"/>
      <c r="BVT276" s="460"/>
      <c r="BVU276" s="460"/>
      <c r="BVV276" s="460"/>
      <c r="BVW276" s="460"/>
      <c r="BVX276" s="460"/>
      <c r="BVY276" s="460"/>
      <c r="BVZ276" s="460"/>
      <c r="BWA276" s="460"/>
      <c r="BWB276" s="460"/>
      <c r="BWC276" s="460"/>
      <c r="BWD276" s="460"/>
      <c r="BWE276" s="460"/>
      <c r="BWF276" s="460"/>
      <c r="BWG276" s="460"/>
      <c r="BWH276" s="460"/>
      <c r="BWI276" s="460"/>
      <c r="BWJ276" s="460"/>
      <c r="BWK276" s="460"/>
      <c r="BWL276" s="460"/>
      <c r="BWM276" s="460"/>
      <c r="BWN276" s="460"/>
      <c r="BWO276" s="460"/>
      <c r="BWP276" s="460"/>
      <c r="BWQ276" s="460"/>
      <c r="BWR276" s="460"/>
      <c r="BWS276" s="460"/>
      <c r="BWT276" s="460"/>
      <c r="BWU276" s="460"/>
      <c r="BWV276" s="460"/>
      <c r="BWW276" s="460"/>
      <c r="BWX276" s="460"/>
      <c r="BWY276" s="460"/>
      <c r="BWZ276" s="460"/>
      <c r="BXA276" s="460"/>
      <c r="BXB276" s="460"/>
      <c r="BXC276" s="460"/>
      <c r="BXD276" s="460"/>
      <c r="BXE276" s="460"/>
      <c r="BXF276" s="460"/>
      <c r="BXG276" s="460"/>
      <c r="BXH276" s="460"/>
      <c r="BXI276" s="460"/>
      <c r="BXJ276" s="460"/>
      <c r="BXK276" s="460"/>
      <c r="BXL276" s="460"/>
      <c r="BXM276" s="460"/>
      <c r="BXN276" s="460"/>
      <c r="BXO276" s="460"/>
      <c r="BXP276" s="460"/>
      <c r="BXQ276" s="460"/>
      <c r="BXR276" s="460"/>
      <c r="BXS276" s="460"/>
      <c r="BXT276" s="460"/>
      <c r="BXU276" s="460"/>
      <c r="BXV276" s="460"/>
      <c r="BXW276" s="460"/>
      <c r="BXX276" s="460"/>
      <c r="BXY276" s="460"/>
      <c r="BXZ276" s="460"/>
      <c r="BYA276" s="460"/>
      <c r="BYB276" s="460"/>
      <c r="BYC276" s="460"/>
      <c r="BYD276" s="460"/>
      <c r="BYE276" s="460"/>
      <c r="BYF276" s="460"/>
      <c r="BYG276" s="460"/>
      <c r="BYH276" s="460"/>
      <c r="BYI276" s="460"/>
      <c r="BYJ276" s="460"/>
      <c r="BYK276" s="460"/>
      <c r="BYL276" s="460"/>
      <c r="BYM276" s="460"/>
      <c r="BYN276" s="460"/>
      <c r="BYO276" s="460"/>
      <c r="BYP276" s="460"/>
      <c r="BYQ276" s="460"/>
      <c r="BYR276" s="460"/>
      <c r="BYS276" s="460"/>
      <c r="BYT276" s="460"/>
      <c r="BYU276" s="460"/>
      <c r="BYV276" s="460"/>
      <c r="BYW276" s="460"/>
      <c r="BYX276" s="460"/>
      <c r="BYY276" s="460"/>
      <c r="BYZ276" s="460"/>
      <c r="BZA276" s="460"/>
      <c r="BZB276" s="460"/>
      <c r="BZC276" s="460"/>
      <c r="BZD276" s="460"/>
      <c r="BZE276" s="460"/>
      <c r="BZF276" s="460"/>
      <c r="BZG276" s="460"/>
      <c r="BZH276" s="460"/>
      <c r="BZI276" s="460"/>
      <c r="BZJ276" s="460"/>
      <c r="BZK276" s="460"/>
      <c r="BZL276" s="460"/>
      <c r="BZM276" s="460"/>
      <c r="BZN276" s="460"/>
      <c r="BZO276" s="460"/>
      <c r="BZP276" s="460"/>
      <c r="BZQ276" s="460"/>
      <c r="BZR276" s="460"/>
      <c r="BZS276" s="460"/>
      <c r="BZT276" s="460"/>
      <c r="BZU276" s="460"/>
      <c r="BZV276" s="460"/>
      <c r="BZW276" s="460"/>
      <c r="BZX276" s="460"/>
      <c r="BZY276" s="460"/>
      <c r="BZZ276" s="460"/>
      <c r="CAA276" s="460"/>
      <c r="CAB276" s="460"/>
      <c r="CAC276" s="460"/>
      <c r="CAD276" s="460"/>
      <c r="CAE276" s="460"/>
      <c r="CAF276" s="460"/>
      <c r="CAG276" s="460"/>
      <c r="CAH276" s="460"/>
      <c r="CAI276" s="460"/>
      <c r="CAJ276" s="460"/>
      <c r="CAK276" s="460"/>
      <c r="CAL276" s="460"/>
      <c r="CAM276" s="460"/>
      <c r="CAN276" s="460"/>
      <c r="CAO276" s="460"/>
      <c r="CAP276" s="460"/>
      <c r="CAQ276" s="460"/>
      <c r="CAR276" s="460"/>
      <c r="CAS276" s="460"/>
      <c r="CAT276" s="460"/>
      <c r="CAU276" s="460"/>
      <c r="CAV276" s="460"/>
      <c r="CAW276" s="460"/>
      <c r="CAX276" s="460"/>
      <c r="CAY276" s="460"/>
      <c r="CAZ276" s="460"/>
      <c r="CBA276" s="460"/>
      <c r="CBB276" s="460"/>
      <c r="CBC276" s="460"/>
      <c r="CBD276" s="460"/>
      <c r="CBE276" s="460"/>
      <c r="CBF276" s="460"/>
      <c r="CBG276" s="460"/>
      <c r="CBH276" s="460"/>
      <c r="CBI276" s="460"/>
      <c r="CBJ276" s="460"/>
      <c r="CBK276" s="460"/>
      <c r="CBL276" s="460"/>
      <c r="CBM276" s="460"/>
      <c r="CBN276" s="460"/>
      <c r="CBO276" s="460"/>
      <c r="CBP276" s="460"/>
      <c r="CBQ276" s="460"/>
      <c r="CBR276" s="460"/>
      <c r="CBS276" s="460"/>
      <c r="CBT276" s="460"/>
      <c r="CBU276" s="460"/>
      <c r="CBV276" s="460"/>
      <c r="CBW276" s="460"/>
      <c r="CBX276" s="460"/>
      <c r="CBY276" s="460"/>
      <c r="CBZ276" s="460"/>
      <c r="CCA276" s="460"/>
      <c r="CCB276" s="460"/>
      <c r="CCC276" s="460"/>
      <c r="CCD276" s="460"/>
      <c r="CCE276" s="460"/>
      <c r="CCF276" s="460"/>
      <c r="CCG276" s="460"/>
      <c r="CCH276" s="460"/>
      <c r="CCI276" s="460"/>
      <c r="CCJ276" s="460"/>
      <c r="CCK276" s="460"/>
      <c r="CCL276" s="460"/>
      <c r="CCM276" s="460"/>
      <c r="CCN276" s="460"/>
      <c r="CCO276" s="460"/>
      <c r="CCP276" s="460"/>
      <c r="CCQ276" s="460"/>
      <c r="CCR276" s="460"/>
      <c r="CCS276" s="460"/>
      <c r="CCT276" s="460"/>
      <c r="CCU276" s="460"/>
      <c r="CCV276" s="460"/>
      <c r="CCW276" s="460"/>
      <c r="CCX276" s="460"/>
      <c r="CCY276" s="460"/>
      <c r="CCZ276" s="460"/>
      <c r="CDA276" s="460"/>
      <c r="CDB276" s="460"/>
      <c r="CDC276" s="460"/>
      <c r="CDD276" s="460"/>
      <c r="CDE276" s="460"/>
      <c r="CDF276" s="460"/>
      <c r="CDG276" s="460"/>
      <c r="CDH276" s="460"/>
      <c r="CDI276" s="460"/>
      <c r="CDJ276" s="460"/>
      <c r="CDK276" s="460"/>
      <c r="CDL276" s="460"/>
      <c r="CDM276" s="460"/>
      <c r="CDN276" s="460"/>
      <c r="CDO276" s="460"/>
      <c r="CDP276" s="460"/>
      <c r="CDQ276" s="460"/>
      <c r="CDR276" s="460"/>
      <c r="CDS276" s="460"/>
      <c r="CDT276" s="460"/>
      <c r="CDU276" s="460"/>
      <c r="CDV276" s="460"/>
      <c r="CDW276" s="460"/>
      <c r="CDX276" s="460"/>
      <c r="CDY276" s="460"/>
      <c r="CDZ276" s="460"/>
      <c r="CEA276" s="460"/>
      <c r="CEB276" s="460"/>
      <c r="CEC276" s="460"/>
      <c r="CED276" s="460"/>
      <c r="CEE276" s="460"/>
      <c r="CEF276" s="460"/>
      <c r="CEG276" s="460"/>
      <c r="CEH276" s="460"/>
      <c r="CEI276" s="460"/>
      <c r="CEJ276" s="460"/>
      <c r="CEK276" s="460"/>
      <c r="CEL276" s="460"/>
      <c r="CEM276" s="460"/>
      <c r="CEN276" s="460"/>
      <c r="CEO276" s="460"/>
      <c r="CEP276" s="460"/>
      <c r="CEQ276" s="460"/>
      <c r="CER276" s="460"/>
      <c r="CES276" s="460"/>
      <c r="CET276" s="460"/>
      <c r="CEU276" s="460"/>
      <c r="CEV276" s="460"/>
      <c r="CEW276" s="460"/>
      <c r="CEX276" s="460"/>
      <c r="CEY276" s="460"/>
      <c r="CEZ276" s="460"/>
      <c r="CFA276" s="460"/>
      <c r="CFB276" s="460"/>
      <c r="CFC276" s="460"/>
      <c r="CFD276" s="460"/>
      <c r="CFE276" s="460"/>
      <c r="CFF276" s="460"/>
      <c r="CFG276" s="460"/>
      <c r="CFH276" s="460"/>
      <c r="CFI276" s="460"/>
      <c r="CFJ276" s="460"/>
      <c r="CFK276" s="460"/>
      <c r="CFL276" s="460"/>
      <c r="CFM276" s="460"/>
      <c r="CFN276" s="460"/>
      <c r="CFO276" s="460"/>
      <c r="CFP276" s="460"/>
      <c r="CFQ276" s="460"/>
      <c r="CFR276" s="460"/>
      <c r="CFS276" s="460"/>
      <c r="CFT276" s="460"/>
      <c r="CFU276" s="460"/>
      <c r="CFV276" s="460"/>
      <c r="CFW276" s="460"/>
      <c r="CFX276" s="460"/>
      <c r="CFY276" s="460"/>
      <c r="CFZ276" s="460"/>
      <c r="CGA276" s="460"/>
      <c r="CGB276" s="460"/>
      <c r="CGC276" s="460"/>
      <c r="CGD276" s="460"/>
      <c r="CGE276" s="460"/>
      <c r="CGF276" s="460"/>
      <c r="CGG276" s="460"/>
      <c r="CGH276" s="460"/>
      <c r="CGI276" s="460"/>
      <c r="CGJ276" s="460"/>
      <c r="CGK276" s="460"/>
      <c r="CGL276" s="460"/>
      <c r="CGM276" s="460"/>
      <c r="CGN276" s="460"/>
      <c r="CGO276" s="460"/>
      <c r="CGP276" s="460"/>
      <c r="CGQ276" s="460"/>
      <c r="CGR276" s="460"/>
      <c r="CGS276" s="460"/>
      <c r="CGT276" s="460"/>
      <c r="CGU276" s="460"/>
      <c r="CGV276" s="460"/>
      <c r="CGW276" s="460"/>
      <c r="CGX276" s="460"/>
      <c r="CGY276" s="460"/>
      <c r="CGZ276" s="460"/>
      <c r="CHA276" s="460"/>
      <c r="CHB276" s="460"/>
      <c r="CHC276" s="460"/>
      <c r="CHD276" s="460"/>
      <c r="CHE276" s="460"/>
      <c r="CHF276" s="460"/>
      <c r="CHG276" s="460"/>
      <c r="CHH276" s="460"/>
      <c r="CHI276" s="460"/>
      <c r="CHJ276" s="460"/>
      <c r="CHK276" s="460"/>
      <c r="CHL276" s="460"/>
      <c r="CHM276" s="460"/>
      <c r="CHN276" s="460"/>
      <c r="CHO276" s="460"/>
      <c r="CHP276" s="460"/>
      <c r="CHQ276" s="460"/>
      <c r="CHR276" s="460"/>
      <c r="CHS276" s="460"/>
      <c r="CHT276" s="460"/>
      <c r="CHU276" s="460"/>
      <c r="CHV276" s="460"/>
      <c r="CHW276" s="460"/>
      <c r="CHX276" s="460"/>
      <c r="CHY276" s="460"/>
      <c r="CHZ276" s="460"/>
      <c r="CIA276" s="460"/>
      <c r="CIB276" s="460"/>
      <c r="CIC276" s="460"/>
      <c r="CID276" s="460"/>
      <c r="CIE276" s="460"/>
      <c r="CIF276" s="460"/>
      <c r="CIG276" s="460"/>
      <c r="CIH276" s="460"/>
      <c r="CII276" s="460"/>
      <c r="CIJ276" s="460"/>
      <c r="CIK276" s="460"/>
      <c r="CIL276" s="460"/>
      <c r="CIM276" s="460"/>
      <c r="CIN276" s="460"/>
      <c r="CIO276" s="460"/>
      <c r="CIP276" s="460"/>
      <c r="CIQ276" s="460"/>
      <c r="CIR276" s="460"/>
      <c r="CIS276" s="460"/>
      <c r="CIT276" s="460"/>
      <c r="CIU276" s="460"/>
      <c r="CIV276" s="460"/>
      <c r="CIW276" s="460"/>
      <c r="CIX276" s="460"/>
      <c r="CIY276" s="460"/>
      <c r="CIZ276" s="460"/>
      <c r="CJA276" s="460"/>
      <c r="CJB276" s="460"/>
      <c r="CJC276" s="460"/>
      <c r="CJD276" s="460"/>
      <c r="CJE276" s="460"/>
      <c r="CJF276" s="460"/>
      <c r="CJG276" s="460"/>
      <c r="CJH276" s="460"/>
      <c r="CJI276" s="460"/>
      <c r="CJJ276" s="460"/>
      <c r="CJK276" s="460"/>
      <c r="CJL276" s="460"/>
      <c r="CJM276" s="460"/>
      <c r="CJN276" s="460"/>
      <c r="CJO276" s="460"/>
      <c r="CJP276" s="460"/>
      <c r="CJQ276" s="460"/>
      <c r="CJR276" s="460"/>
      <c r="CJS276" s="460"/>
      <c r="CJT276" s="460"/>
      <c r="CJU276" s="460"/>
      <c r="CJV276" s="460"/>
      <c r="CJW276" s="460"/>
      <c r="CJX276" s="460"/>
      <c r="CJY276" s="460"/>
      <c r="CJZ276" s="460"/>
      <c r="CKA276" s="460"/>
      <c r="CKB276" s="460"/>
      <c r="CKC276" s="460"/>
      <c r="CKD276" s="460"/>
      <c r="CKE276" s="460"/>
      <c r="CKF276" s="460"/>
      <c r="CKG276" s="460"/>
      <c r="CKH276" s="460"/>
      <c r="CKI276" s="460"/>
      <c r="CKJ276" s="460"/>
      <c r="CKK276" s="460"/>
      <c r="CKL276" s="460"/>
      <c r="CKM276" s="460"/>
      <c r="CKN276" s="460"/>
      <c r="CKO276" s="460"/>
      <c r="CKP276" s="460"/>
      <c r="CKQ276" s="460"/>
      <c r="CKR276" s="460"/>
      <c r="CKS276" s="460"/>
      <c r="CKT276" s="460"/>
      <c r="CKU276" s="460"/>
      <c r="CKV276" s="460"/>
      <c r="CKW276" s="460"/>
      <c r="CKX276" s="460"/>
      <c r="CKY276" s="460"/>
      <c r="CKZ276" s="460"/>
      <c r="CLA276" s="460"/>
      <c r="CLB276" s="460"/>
      <c r="CLC276" s="460"/>
      <c r="CLD276" s="460"/>
      <c r="CLE276" s="460"/>
      <c r="CLF276" s="460"/>
      <c r="CLG276" s="460"/>
      <c r="CLH276" s="460"/>
      <c r="CLI276" s="460"/>
      <c r="CLJ276" s="460"/>
      <c r="CLK276" s="460"/>
      <c r="CLL276" s="460"/>
      <c r="CLM276" s="460"/>
      <c r="CLN276" s="460"/>
      <c r="CLO276" s="460"/>
      <c r="CLP276" s="460"/>
      <c r="CLQ276" s="460"/>
      <c r="CLR276" s="460"/>
      <c r="CLS276" s="460"/>
      <c r="CLT276" s="460"/>
      <c r="CLU276" s="460"/>
      <c r="CLV276" s="460"/>
      <c r="CLW276" s="460"/>
      <c r="CLX276" s="460"/>
      <c r="CLY276" s="460"/>
      <c r="CLZ276" s="460"/>
      <c r="CMA276" s="460"/>
      <c r="CMB276" s="460"/>
      <c r="CMC276" s="460"/>
      <c r="CMD276" s="460"/>
      <c r="CME276" s="460"/>
      <c r="CMF276" s="460"/>
      <c r="CMG276" s="460"/>
      <c r="CMH276" s="460"/>
      <c r="CMI276" s="460"/>
      <c r="CMJ276" s="460"/>
      <c r="CMK276" s="460"/>
      <c r="CML276" s="460"/>
      <c r="CMM276" s="460"/>
      <c r="CMN276" s="460"/>
      <c r="CMO276" s="460"/>
      <c r="CMP276" s="460"/>
      <c r="CMQ276" s="460"/>
      <c r="CMR276" s="460"/>
      <c r="CMS276" s="460"/>
      <c r="CMT276" s="460"/>
      <c r="CMU276" s="460"/>
      <c r="CMV276" s="460"/>
      <c r="CMW276" s="460"/>
      <c r="CMX276" s="460"/>
      <c r="CMY276" s="460"/>
      <c r="CMZ276" s="460"/>
      <c r="CNA276" s="460"/>
      <c r="CNB276" s="460"/>
      <c r="CNC276" s="460"/>
      <c r="CND276" s="460"/>
      <c r="CNE276" s="460"/>
      <c r="CNF276" s="460"/>
      <c r="CNG276" s="460"/>
      <c r="CNH276" s="460"/>
      <c r="CNI276" s="460"/>
      <c r="CNJ276" s="460"/>
      <c r="CNK276" s="460"/>
      <c r="CNL276" s="460"/>
      <c r="CNM276" s="460"/>
      <c r="CNN276" s="460"/>
      <c r="CNO276" s="460"/>
      <c r="CNP276" s="460"/>
      <c r="CNQ276" s="460"/>
      <c r="CNR276" s="460"/>
      <c r="CNS276" s="460"/>
      <c r="CNT276" s="460"/>
      <c r="CNU276" s="460"/>
      <c r="CNV276" s="460"/>
      <c r="CNW276" s="460"/>
      <c r="CNX276" s="460"/>
      <c r="CNY276" s="460"/>
      <c r="CNZ276" s="460"/>
      <c r="COA276" s="460"/>
      <c r="COB276" s="460"/>
      <c r="COC276" s="460"/>
      <c r="COD276" s="460"/>
      <c r="COE276" s="460"/>
      <c r="COF276" s="460"/>
      <c r="COG276" s="460"/>
      <c r="COH276" s="460"/>
      <c r="COI276" s="460"/>
      <c r="COJ276" s="460"/>
      <c r="COK276" s="460"/>
      <c r="COL276" s="460"/>
      <c r="COM276" s="460"/>
      <c r="CON276" s="460"/>
      <c r="COO276" s="460"/>
      <c r="COP276" s="460"/>
      <c r="COQ276" s="460"/>
      <c r="COR276" s="460"/>
      <c r="COS276" s="460"/>
      <c r="COT276" s="460"/>
      <c r="COU276" s="460"/>
      <c r="COV276" s="460"/>
      <c r="COW276" s="460"/>
      <c r="COX276" s="460"/>
      <c r="COY276" s="460"/>
      <c r="COZ276" s="460"/>
      <c r="CPA276" s="460"/>
      <c r="CPB276" s="460"/>
      <c r="CPC276" s="460"/>
      <c r="CPD276" s="460"/>
      <c r="CPE276" s="460"/>
      <c r="CPF276" s="460"/>
      <c r="CPG276" s="460"/>
      <c r="CPH276" s="460"/>
      <c r="CPI276" s="460"/>
      <c r="CPJ276" s="460"/>
      <c r="CPK276" s="460"/>
      <c r="CPL276" s="460"/>
      <c r="CPM276" s="460"/>
      <c r="CPN276" s="460"/>
      <c r="CPO276" s="460"/>
      <c r="CPP276" s="460"/>
      <c r="CPQ276" s="460"/>
      <c r="CPR276" s="460"/>
      <c r="CPS276" s="460"/>
      <c r="CPT276" s="460"/>
      <c r="CPU276" s="460"/>
      <c r="CPV276" s="460"/>
      <c r="CPW276" s="460"/>
      <c r="CPX276" s="460"/>
      <c r="CPY276" s="460"/>
      <c r="CPZ276" s="460"/>
      <c r="CQA276" s="460"/>
      <c r="CQB276" s="460"/>
      <c r="CQC276" s="460"/>
      <c r="CQD276" s="460"/>
      <c r="CQE276" s="460"/>
      <c r="CQF276" s="460"/>
      <c r="CQG276" s="460"/>
      <c r="CQH276" s="460"/>
      <c r="CQI276" s="460"/>
      <c r="CQJ276" s="460"/>
      <c r="CQK276" s="460"/>
      <c r="CQL276" s="460"/>
      <c r="CQM276" s="460"/>
      <c r="CQN276" s="460"/>
      <c r="CQO276" s="460"/>
      <c r="CQP276" s="460"/>
      <c r="CQQ276" s="460"/>
      <c r="CQR276" s="460"/>
      <c r="CQS276" s="460"/>
      <c r="CQT276" s="460"/>
      <c r="CQU276" s="460"/>
      <c r="CQV276" s="460"/>
      <c r="CQW276" s="460"/>
      <c r="CQX276" s="460"/>
      <c r="CQY276" s="460"/>
      <c r="CQZ276" s="460"/>
      <c r="CRA276" s="460"/>
      <c r="CRB276" s="460"/>
      <c r="CRC276" s="460"/>
      <c r="CRD276" s="460"/>
      <c r="CRE276" s="460"/>
      <c r="CRF276" s="460"/>
      <c r="CRG276" s="460"/>
      <c r="CRH276" s="460"/>
      <c r="CRI276" s="460"/>
      <c r="CRJ276" s="460"/>
      <c r="CRK276" s="460"/>
      <c r="CRL276" s="460"/>
      <c r="CRM276" s="460"/>
      <c r="CRN276" s="460"/>
      <c r="CRO276" s="460"/>
      <c r="CRP276" s="460"/>
      <c r="CRQ276" s="460"/>
      <c r="CRR276" s="460"/>
      <c r="CRS276" s="460"/>
      <c r="CRT276" s="460"/>
      <c r="CRU276" s="460"/>
      <c r="CRV276" s="460"/>
      <c r="CRW276" s="460"/>
      <c r="CRX276" s="460"/>
      <c r="CRY276" s="460"/>
      <c r="CRZ276" s="460"/>
      <c r="CSA276" s="460"/>
      <c r="CSB276" s="460"/>
      <c r="CSC276" s="460"/>
      <c r="CSD276" s="460"/>
      <c r="CSE276" s="460"/>
      <c r="CSF276" s="460"/>
      <c r="CSG276" s="460"/>
      <c r="CSH276" s="460"/>
      <c r="CSI276" s="460"/>
      <c r="CSJ276" s="460"/>
      <c r="CSK276" s="460"/>
      <c r="CSL276" s="460"/>
      <c r="CSM276" s="460"/>
      <c r="CSN276" s="460"/>
      <c r="CSO276" s="460"/>
      <c r="CSP276" s="460"/>
      <c r="CSQ276" s="460"/>
      <c r="CSR276" s="460"/>
      <c r="CSS276" s="460"/>
      <c r="CST276" s="460"/>
      <c r="CSU276" s="460"/>
      <c r="CSV276" s="460"/>
      <c r="CSW276" s="460"/>
      <c r="CSX276" s="460"/>
      <c r="CSY276" s="460"/>
      <c r="CSZ276" s="460"/>
      <c r="CTA276" s="460"/>
      <c r="CTB276" s="460"/>
      <c r="CTC276" s="460"/>
      <c r="CTD276" s="460"/>
      <c r="CTE276" s="460"/>
      <c r="CTF276" s="460"/>
      <c r="CTG276" s="460"/>
      <c r="CTH276" s="460"/>
      <c r="CTI276" s="460"/>
      <c r="CTJ276" s="460"/>
      <c r="CTK276" s="460"/>
      <c r="CTL276" s="460"/>
      <c r="CTM276" s="460"/>
      <c r="CTN276" s="460"/>
      <c r="CTO276" s="460"/>
      <c r="CTP276" s="460"/>
      <c r="CTQ276" s="460"/>
      <c r="CTR276" s="460"/>
      <c r="CTS276" s="460"/>
      <c r="CTT276" s="460"/>
      <c r="CTU276" s="460"/>
      <c r="CTV276" s="460"/>
      <c r="CTW276" s="460"/>
      <c r="CTX276" s="460"/>
      <c r="CTY276" s="460"/>
      <c r="CTZ276" s="460"/>
      <c r="CUA276" s="460"/>
      <c r="CUB276" s="460"/>
      <c r="CUC276" s="460"/>
      <c r="CUD276" s="460"/>
      <c r="CUE276" s="460"/>
      <c r="CUF276" s="460"/>
      <c r="CUG276" s="460"/>
      <c r="CUH276" s="460"/>
      <c r="CUI276" s="460"/>
      <c r="CUJ276" s="460"/>
      <c r="CUK276" s="460"/>
      <c r="CUL276" s="460"/>
      <c r="CUM276" s="460"/>
      <c r="CUN276" s="460"/>
      <c r="CUO276" s="460"/>
      <c r="CUP276" s="460"/>
      <c r="CUQ276" s="460"/>
      <c r="CUR276" s="460"/>
      <c r="CUS276" s="460"/>
      <c r="CUT276" s="460"/>
      <c r="CUU276" s="460"/>
      <c r="CUV276" s="460"/>
      <c r="CUW276" s="460"/>
      <c r="CUX276" s="460"/>
      <c r="CUY276" s="460"/>
      <c r="CUZ276" s="460"/>
      <c r="CVA276" s="460"/>
      <c r="CVB276" s="460"/>
      <c r="CVC276" s="460"/>
      <c r="CVD276" s="460"/>
      <c r="CVE276" s="460"/>
      <c r="CVF276" s="460"/>
      <c r="CVG276" s="460"/>
      <c r="CVH276" s="460"/>
      <c r="CVI276" s="460"/>
      <c r="CVJ276" s="460"/>
      <c r="CVK276" s="460"/>
      <c r="CVL276" s="460"/>
      <c r="CVM276" s="460"/>
      <c r="CVN276" s="460"/>
      <c r="CVO276" s="460"/>
      <c r="CVP276" s="460"/>
      <c r="CVQ276" s="460"/>
      <c r="CVR276" s="460"/>
      <c r="CVS276" s="460"/>
      <c r="CVT276" s="460"/>
      <c r="CVU276" s="460"/>
      <c r="CVV276" s="460"/>
      <c r="CVW276" s="460"/>
      <c r="CVX276" s="460"/>
      <c r="CVY276" s="460"/>
      <c r="CVZ276" s="460"/>
      <c r="CWA276" s="460"/>
      <c r="CWB276" s="460"/>
      <c r="CWC276" s="460"/>
      <c r="CWD276" s="460"/>
      <c r="CWE276" s="460"/>
      <c r="CWF276" s="460"/>
      <c r="CWG276" s="460"/>
      <c r="CWH276" s="460"/>
      <c r="CWI276" s="460"/>
      <c r="CWJ276" s="460"/>
      <c r="CWK276" s="460"/>
      <c r="CWL276" s="460"/>
      <c r="CWM276" s="460"/>
      <c r="CWN276" s="460"/>
      <c r="CWO276" s="460"/>
      <c r="CWP276" s="460"/>
      <c r="CWQ276" s="460"/>
      <c r="CWR276" s="460"/>
      <c r="CWS276" s="460"/>
      <c r="CWT276" s="460"/>
      <c r="CWU276" s="460"/>
      <c r="CWV276" s="460"/>
      <c r="CWW276" s="460"/>
      <c r="CWX276" s="460"/>
      <c r="CWY276" s="460"/>
      <c r="CWZ276" s="460"/>
      <c r="CXA276" s="460"/>
      <c r="CXB276" s="460"/>
      <c r="CXC276" s="460"/>
      <c r="CXD276" s="460"/>
      <c r="CXE276" s="460"/>
      <c r="CXF276" s="460"/>
      <c r="CXG276" s="460"/>
      <c r="CXH276" s="460"/>
      <c r="CXI276" s="460"/>
      <c r="CXJ276" s="460"/>
      <c r="CXK276" s="460"/>
      <c r="CXL276" s="460"/>
      <c r="CXM276" s="460"/>
      <c r="CXN276" s="460"/>
      <c r="CXO276" s="460"/>
      <c r="CXP276" s="460"/>
      <c r="CXQ276" s="460"/>
      <c r="CXR276" s="460"/>
      <c r="CXS276" s="460"/>
      <c r="CXT276" s="460"/>
      <c r="CXU276" s="460"/>
      <c r="CXV276" s="460"/>
      <c r="CXW276" s="460"/>
      <c r="CXX276" s="460"/>
      <c r="CXY276" s="460"/>
      <c r="CXZ276" s="460"/>
      <c r="CYA276" s="460"/>
      <c r="CYB276" s="460"/>
      <c r="CYC276" s="460"/>
      <c r="CYD276" s="460"/>
      <c r="CYE276" s="460"/>
      <c r="CYF276" s="460"/>
      <c r="CYG276" s="460"/>
      <c r="CYH276" s="460"/>
      <c r="CYI276" s="460"/>
      <c r="CYJ276" s="460"/>
      <c r="CYK276" s="460"/>
      <c r="CYL276" s="460"/>
      <c r="CYM276" s="460"/>
      <c r="CYN276" s="460"/>
      <c r="CYO276" s="460"/>
      <c r="CYP276" s="460"/>
      <c r="CYQ276" s="460"/>
      <c r="CYR276" s="460"/>
      <c r="CYS276" s="460"/>
      <c r="CYT276" s="460"/>
      <c r="CYU276" s="460"/>
      <c r="CYV276" s="460"/>
      <c r="CYW276" s="460"/>
      <c r="CYX276" s="460"/>
      <c r="CYY276" s="460"/>
      <c r="CYZ276" s="460"/>
      <c r="CZA276" s="460"/>
      <c r="CZB276" s="460"/>
      <c r="CZC276" s="460"/>
      <c r="CZD276" s="460"/>
      <c r="CZE276" s="460"/>
      <c r="CZF276" s="460"/>
      <c r="CZG276" s="460"/>
      <c r="CZH276" s="460"/>
      <c r="CZI276" s="460"/>
      <c r="CZJ276" s="460"/>
      <c r="CZK276" s="460"/>
      <c r="CZL276" s="460"/>
      <c r="CZM276" s="460"/>
      <c r="CZN276" s="460"/>
      <c r="CZO276" s="460"/>
      <c r="CZP276" s="460"/>
      <c r="CZQ276" s="460"/>
      <c r="CZR276" s="460"/>
      <c r="CZS276" s="460"/>
      <c r="CZT276" s="460"/>
      <c r="CZU276" s="460"/>
      <c r="CZV276" s="460"/>
      <c r="CZW276" s="460"/>
      <c r="CZX276" s="460"/>
      <c r="CZY276" s="460"/>
      <c r="CZZ276" s="460"/>
      <c r="DAA276" s="460"/>
      <c r="DAB276" s="460"/>
      <c r="DAC276" s="460"/>
      <c r="DAD276" s="460"/>
      <c r="DAE276" s="460"/>
      <c r="DAF276" s="460"/>
      <c r="DAG276" s="460"/>
      <c r="DAH276" s="460"/>
      <c r="DAI276" s="460"/>
      <c r="DAJ276" s="460"/>
      <c r="DAK276" s="460"/>
      <c r="DAL276" s="460"/>
      <c r="DAM276" s="460"/>
      <c r="DAN276" s="460"/>
      <c r="DAO276" s="460"/>
      <c r="DAP276" s="460"/>
      <c r="DAQ276" s="460"/>
      <c r="DAR276" s="460"/>
      <c r="DAS276" s="460"/>
      <c r="DAT276" s="460"/>
      <c r="DAU276" s="460"/>
      <c r="DAV276" s="460"/>
      <c r="DAW276" s="460"/>
      <c r="DAX276" s="460"/>
      <c r="DAY276" s="460"/>
      <c r="DAZ276" s="460"/>
      <c r="DBA276" s="460"/>
      <c r="DBB276" s="460"/>
      <c r="DBC276" s="460"/>
      <c r="DBD276" s="460"/>
      <c r="DBE276" s="460"/>
      <c r="DBF276" s="460"/>
      <c r="DBG276" s="460"/>
      <c r="DBH276" s="460"/>
      <c r="DBI276" s="460"/>
      <c r="DBJ276" s="460"/>
      <c r="DBK276" s="460"/>
      <c r="DBL276" s="460"/>
      <c r="DBM276" s="460"/>
      <c r="DBN276" s="460"/>
      <c r="DBO276" s="460"/>
      <c r="DBP276" s="460"/>
      <c r="DBQ276" s="460"/>
      <c r="DBR276" s="460"/>
      <c r="DBS276" s="460"/>
      <c r="DBT276" s="460"/>
      <c r="DBU276" s="460"/>
      <c r="DBV276" s="460"/>
      <c r="DBW276" s="460"/>
      <c r="DBX276" s="460"/>
      <c r="DBY276" s="460"/>
      <c r="DBZ276" s="460"/>
      <c r="DCA276" s="460"/>
      <c r="DCB276" s="460"/>
      <c r="DCC276" s="460"/>
      <c r="DCD276" s="460"/>
      <c r="DCE276" s="460"/>
      <c r="DCF276" s="460"/>
      <c r="DCG276" s="460"/>
      <c r="DCH276" s="460"/>
      <c r="DCI276" s="460"/>
      <c r="DCJ276" s="460"/>
      <c r="DCK276" s="460"/>
      <c r="DCL276" s="460"/>
      <c r="DCM276" s="460"/>
      <c r="DCN276" s="460"/>
      <c r="DCO276" s="460"/>
      <c r="DCP276" s="460"/>
      <c r="DCQ276" s="460"/>
      <c r="DCR276" s="460"/>
      <c r="DCS276" s="460"/>
      <c r="DCT276" s="460"/>
      <c r="DCU276" s="460"/>
      <c r="DCV276" s="460"/>
      <c r="DCW276" s="460"/>
      <c r="DCX276" s="460"/>
      <c r="DCY276" s="460"/>
      <c r="DCZ276" s="460"/>
      <c r="DDA276" s="460"/>
      <c r="DDB276" s="460"/>
      <c r="DDC276" s="460"/>
      <c r="DDD276" s="460"/>
      <c r="DDE276" s="460"/>
      <c r="DDF276" s="460"/>
      <c r="DDG276" s="460"/>
      <c r="DDH276" s="460"/>
      <c r="DDI276" s="460"/>
      <c r="DDJ276" s="460"/>
      <c r="DDK276" s="460"/>
      <c r="DDL276" s="460"/>
      <c r="DDM276" s="460"/>
      <c r="DDN276" s="460"/>
      <c r="DDO276" s="460"/>
      <c r="DDP276" s="460"/>
      <c r="DDQ276" s="460"/>
      <c r="DDR276" s="460"/>
      <c r="DDS276" s="460"/>
      <c r="DDT276" s="460"/>
      <c r="DDU276" s="460"/>
      <c r="DDV276" s="460"/>
      <c r="DDW276" s="460"/>
      <c r="DDX276" s="460"/>
      <c r="DDY276" s="460"/>
      <c r="DDZ276" s="460"/>
      <c r="DEA276" s="460"/>
      <c r="DEB276" s="460"/>
      <c r="DEC276" s="460"/>
      <c r="DED276" s="460"/>
      <c r="DEE276" s="460"/>
      <c r="DEF276" s="460"/>
      <c r="DEG276" s="460"/>
      <c r="DEH276" s="460"/>
      <c r="DEI276" s="460"/>
      <c r="DEJ276" s="460"/>
      <c r="DEK276" s="460"/>
      <c r="DEL276" s="460"/>
      <c r="DEM276" s="460"/>
      <c r="DEN276" s="460"/>
      <c r="DEO276" s="460"/>
      <c r="DEP276" s="460"/>
      <c r="DEQ276" s="460"/>
      <c r="DER276" s="460"/>
      <c r="DES276" s="460"/>
      <c r="DET276" s="460"/>
      <c r="DEU276" s="460"/>
      <c r="DEV276" s="460"/>
      <c r="DEW276" s="460"/>
      <c r="DEX276" s="460"/>
      <c r="DEY276" s="460"/>
      <c r="DEZ276" s="460"/>
      <c r="DFA276" s="460"/>
      <c r="DFB276" s="460"/>
      <c r="DFC276" s="460"/>
      <c r="DFD276" s="460"/>
      <c r="DFE276" s="460"/>
      <c r="DFF276" s="460"/>
      <c r="DFG276" s="460"/>
      <c r="DFH276" s="460"/>
      <c r="DFI276" s="460"/>
      <c r="DFJ276" s="460"/>
      <c r="DFK276" s="460"/>
      <c r="DFL276" s="460"/>
      <c r="DFM276" s="460"/>
      <c r="DFN276" s="460"/>
      <c r="DFO276" s="460"/>
      <c r="DFP276" s="460"/>
      <c r="DFQ276" s="460"/>
      <c r="DFR276" s="460"/>
      <c r="DFS276" s="460"/>
      <c r="DFT276" s="460"/>
      <c r="DFU276" s="460"/>
      <c r="DFV276" s="460"/>
      <c r="DFW276" s="460"/>
      <c r="DFX276" s="460"/>
      <c r="DFY276" s="460"/>
      <c r="DFZ276" s="460"/>
      <c r="DGA276" s="460"/>
      <c r="DGB276" s="460"/>
      <c r="DGC276" s="460"/>
      <c r="DGD276" s="460"/>
      <c r="DGE276" s="460"/>
      <c r="DGF276" s="460"/>
      <c r="DGG276" s="460"/>
      <c r="DGH276" s="460"/>
      <c r="DGI276" s="460"/>
      <c r="DGJ276" s="460"/>
      <c r="DGK276" s="460"/>
      <c r="DGL276" s="460"/>
      <c r="DGM276" s="460"/>
      <c r="DGN276" s="460"/>
      <c r="DGO276" s="460"/>
      <c r="DGP276" s="460"/>
      <c r="DGQ276" s="460"/>
      <c r="DGR276" s="460"/>
      <c r="DGS276" s="460"/>
      <c r="DGT276" s="460"/>
      <c r="DGU276" s="460"/>
      <c r="DGV276" s="460"/>
      <c r="DGW276" s="460"/>
      <c r="DGX276" s="460"/>
      <c r="DGY276" s="460"/>
      <c r="DGZ276" s="460"/>
      <c r="DHA276" s="460"/>
      <c r="DHB276" s="460"/>
      <c r="DHC276" s="460"/>
      <c r="DHD276" s="460"/>
      <c r="DHE276" s="460"/>
      <c r="DHF276" s="460"/>
      <c r="DHG276" s="460"/>
      <c r="DHH276" s="460"/>
      <c r="DHI276" s="460"/>
      <c r="DHJ276" s="460"/>
      <c r="DHK276" s="460"/>
      <c r="DHL276" s="460"/>
      <c r="DHM276" s="460"/>
      <c r="DHN276" s="460"/>
      <c r="DHO276" s="460"/>
      <c r="DHP276" s="460"/>
      <c r="DHQ276" s="460"/>
      <c r="DHR276" s="460"/>
      <c r="DHS276" s="460"/>
      <c r="DHT276" s="460"/>
      <c r="DHU276" s="460"/>
      <c r="DHV276" s="460"/>
      <c r="DHW276" s="460"/>
      <c r="DHX276" s="460"/>
      <c r="DHY276" s="460"/>
      <c r="DHZ276" s="460"/>
      <c r="DIA276" s="460"/>
      <c r="DIB276" s="460"/>
      <c r="DIC276" s="460"/>
      <c r="DID276" s="460"/>
      <c r="DIE276" s="460"/>
      <c r="DIF276" s="460"/>
      <c r="DIG276" s="460"/>
      <c r="DIH276" s="460"/>
      <c r="DII276" s="460"/>
      <c r="DIJ276" s="460"/>
      <c r="DIK276" s="460"/>
      <c r="DIL276" s="460"/>
      <c r="DIM276" s="460"/>
      <c r="DIN276" s="460"/>
      <c r="DIO276" s="460"/>
      <c r="DIP276" s="460"/>
      <c r="DIQ276" s="460"/>
      <c r="DIR276" s="460"/>
      <c r="DIS276" s="460"/>
      <c r="DIT276" s="460"/>
      <c r="DIU276" s="460"/>
      <c r="DIV276" s="460"/>
      <c r="DIW276" s="460"/>
      <c r="DIX276" s="460"/>
      <c r="DIY276" s="460"/>
      <c r="DIZ276" s="460"/>
      <c r="DJA276" s="460"/>
      <c r="DJB276" s="460"/>
      <c r="DJC276" s="460"/>
      <c r="DJD276" s="460"/>
      <c r="DJE276" s="460"/>
      <c r="DJF276" s="460"/>
      <c r="DJG276" s="460"/>
      <c r="DJH276" s="460"/>
      <c r="DJI276" s="460"/>
      <c r="DJJ276" s="460"/>
      <c r="DJK276" s="460"/>
      <c r="DJL276" s="460"/>
      <c r="DJM276" s="460"/>
      <c r="DJN276" s="460"/>
      <c r="DJO276" s="460"/>
      <c r="DJP276" s="460"/>
      <c r="DJQ276" s="460"/>
      <c r="DJR276" s="460"/>
      <c r="DJS276" s="460"/>
      <c r="DJT276" s="460"/>
      <c r="DJU276" s="460"/>
      <c r="DJV276" s="460"/>
      <c r="DJW276" s="460"/>
      <c r="DJX276" s="460"/>
      <c r="DJY276" s="460"/>
      <c r="DJZ276" s="460"/>
      <c r="DKA276" s="460"/>
      <c r="DKB276" s="460"/>
      <c r="DKC276" s="460"/>
      <c r="DKD276" s="460"/>
      <c r="DKE276" s="460"/>
      <c r="DKF276" s="460"/>
      <c r="DKG276" s="460"/>
      <c r="DKH276" s="460"/>
      <c r="DKI276" s="460"/>
      <c r="DKJ276" s="460"/>
      <c r="DKK276" s="460"/>
      <c r="DKL276" s="460"/>
      <c r="DKM276" s="460"/>
      <c r="DKN276" s="460"/>
      <c r="DKO276" s="460"/>
      <c r="DKP276" s="460"/>
      <c r="DKQ276" s="460"/>
      <c r="DKR276" s="460"/>
      <c r="DKS276" s="460"/>
      <c r="DKT276" s="460"/>
      <c r="DKU276" s="460"/>
      <c r="DKV276" s="460"/>
      <c r="DKW276" s="460"/>
      <c r="DKX276" s="460"/>
      <c r="DKY276" s="460"/>
      <c r="DKZ276" s="460"/>
      <c r="DLA276" s="460"/>
      <c r="DLB276" s="460"/>
      <c r="DLC276" s="460"/>
      <c r="DLD276" s="460"/>
      <c r="DLE276" s="460"/>
      <c r="DLF276" s="460"/>
      <c r="DLG276" s="460"/>
      <c r="DLH276" s="460"/>
      <c r="DLI276" s="460"/>
      <c r="DLJ276" s="460"/>
      <c r="DLK276" s="460"/>
      <c r="DLL276" s="460"/>
      <c r="DLM276" s="460"/>
      <c r="DLN276" s="460"/>
      <c r="DLO276" s="460"/>
      <c r="DLP276" s="460"/>
      <c r="DLQ276" s="460"/>
      <c r="DLR276" s="460"/>
      <c r="DLS276" s="460"/>
      <c r="DLT276" s="460"/>
      <c r="DLU276" s="460"/>
      <c r="DLV276" s="460"/>
      <c r="DLW276" s="460"/>
      <c r="DLX276" s="460"/>
      <c r="DLY276" s="460"/>
      <c r="DLZ276" s="460"/>
      <c r="DMA276" s="460"/>
      <c r="DMB276" s="460"/>
      <c r="DMC276" s="460"/>
      <c r="DMD276" s="460"/>
      <c r="DME276" s="460"/>
      <c r="DMF276" s="460"/>
      <c r="DMG276" s="460"/>
      <c r="DMH276" s="460"/>
      <c r="DMI276" s="460"/>
      <c r="DMJ276" s="460"/>
      <c r="DMK276" s="460"/>
      <c r="DML276" s="460"/>
      <c r="DMM276" s="460"/>
      <c r="DMN276" s="460"/>
      <c r="DMO276" s="460"/>
      <c r="DMP276" s="460"/>
      <c r="DMQ276" s="460"/>
      <c r="DMR276" s="460"/>
      <c r="DMS276" s="460"/>
      <c r="DMT276" s="460"/>
      <c r="DMU276" s="460"/>
      <c r="DMV276" s="460"/>
      <c r="DMW276" s="460"/>
      <c r="DMX276" s="460"/>
      <c r="DMY276" s="460"/>
      <c r="DMZ276" s="460"/>
      <c r="DNA276" s="460"/>
      <c r="DNB276" s="460"/>
      <c r="DNC276" s="460"/>
      <c r="DND276" s="460"/>
      <c r="DNE276" s="460"/>
      <c r="DNF276" s="460"/>
      <c r="DNG276" s="460"/>
      <c r="DNH276" s="460"/>
      <c r="DNI276" s="460"/>
      <c r="DNJ276" s="460"/>
      <c r="DNK276" s="460"/>
      <c r="DNL276" s="460"/>
      <c r="DNM276" s="460"/>
      <c r="DNN276" s="460"/>
      <c r="DNO276" s="460"/>
      <c r="DNP276" s="460"/>
      <c r="DNQ276" s="460"/>
      <c r="DNR276" s="460"/>
      <c r="DNS276" s="460"/>
      <c r="DNT276" s="460"/>
      <c r="DNU276" s="460"/>
      <c r="DNV276" s="460"/>
      <c r="DNW276" s="460"/>
      <c r="DNX276" s="460"/>
      <c r="DNY276" s="460"/>
      <c r="DNZ276" s="460"/>
      <c r="DOA276" s="460"/>
      <c r="DOB276" s="460"/>
      <c r="DOC276" s="460"/>
      <c r="DOD276" s="460"/>
      <c r="DOE276" s="460"/>
      <c r="DOF276" s="460"/>
      <c r="DOG276" s="460"/>
      <c r="DOH276" s="460"/>
      <c r="DOI276" s="460"/>
      <c r="DOJ276" s="460"/>
      <c r="DOK276" s="460"/>
      <c r="DOL276" s="460"/>
      <c r="DOM276" s="460"/>
      <c r="DON276" s="460"/>
      <c r="DOO276" s="460"/>
      <c r="DOP276" s="460"/>
      <c r="DOQ276" s="460"/>
      <c r="DOR276" s="460"/>
      <c r="DOS276" s="460"/>
      <c r="DOT276" s="460"/>
      <c r="DOU276" s="460"/>
      <c r="DOV276" s="460"/>
      <c r="DOW276" s="460"/>
      <c r="DOX276" s="460"/>
      <c r="DOY276" s="460"/>
      <c r="DOZ276" s="460"/>
      <c r="DPA276" s="460"/>
      <c r="DPB276" s="460"/>
      <c r="DPC276" s="460"/>
      <c r="DPD276" s="460"/>
      <c r="DPE276" s="460"/>
      <c r="DPF276" s="460"/>
      <c r="DPG276" s="460"/>
      <c r="DPH276" s="460"/>
      <c r="DPI276" s="460"/>
      <c r="DPJ276" s="460"/>
      <c r="DPK276" s="460"/>
      <c r="DPL276" s="460"/>
      <c r="DPM276" s="460"/>
      <c r="DPN276" s="460"/>
      <c r="DPO276" s="460"/>
      <c r="DPP276" s="460"/>
      <c r="DPQ276" s="460"/>
      <c r="DPR276" s="460"/>
      <c r="DPS276" s="460"/>
      <c r="DPT276" s="460"/>
      <c r="DPU276" s="460"/>
      <c r="DPV276" s="460"/>
      <c r="DPW276" s="460"/>
      <c r="DPX276" s="460"/>
      <c r="DPY276" s="460"/>
      <c r="DPZ276" s="460"/>
      <c r="DQA276" s="460"/>
      <c r="DQB276" s="460"/>
      <c r="DQC276" s="460"/>
      <c r="DQD276" s="460"/>
      <c r="DQE276" s="460"/>
      <c r="DQF276" s="460"/>
      <c r="DQG276" s="460"/>
      <c r="DQH276" s="460"/>
      <c r="DQI276" s="460"/>
      <c r="DQJ276" s="460"/>
      <c r="DQK276" s="460"/>
      <c r="DQL276" s="460"/>
      <c r="DQM276" s="460"/>
      <c r="DQN276" s="460"/>
      <c r="DQO276" s="460"/>
      <c r="DQP276" s="460"/>
      <c r="DQQ276" s="460"/>
      <c r="DQR276" s="460"/>
      <c r="DQS276" s="460"/>
      <c r="DQT276" s="460"/>
      <c r="DQU276" s="460"/>
      <c r="DQV276" s="460"/>
      <c r="DQW276" s="460"/>
      <c r="DQX276" s="460"/>
      <c r="DQY276" s="460"/>
      <c r="DQZ276" s="460"/>
      <c r="DRA276" s="460"/>
      <c r="DRB276" s="460"/>
      <c r="DRC276" s="460"/>
      <c r="DRD276" s="460"/>
      <c r="DRE276" s="460"/>
      <c r="DRF276" s="460"/>
      <c r="DRG276" s="460"/>
      <c r="DRH276" s="460"/>
      <c r="DRI276" s="460"/>
      <c r="DRJ276" s="460"/>
      <c r="DRK276" s="460"/>
      <c r="DRL276" s="460"/>
      <c r="DRM276" s="460"/>
      <c r="DRN276" s="460"/>
      <c r="DRO276" s="460"/>
      <c r="DRP276" s="460"/>
      <c r="DRQ276" s="460"/>
      <c r="DRR276" s="460"/>
      <c r="DRS276" s="460"/>
      <c r="DRT276" s="460"/>
      <c r="DRU276" s="460"/>
      <c r="DRV276" s="460"/>
      <c r="DRW276" s="460"/>
      <c r="DRX276" s="460"/>
      <c r="DRY276" s="460"/>
      <c r="DRZ276" s="460"/>
      <c r="DSA276" s="460"/>
      <c r="DSB276" s="460"/>
      <c r="DSC276" s="460"/>
      <c r="DSD276" s="460"/>
      <c r="DSE276" s="460"/>
      <c r="DSF276" s="460"/>
      <c r="DSG276" s="460"/>
      <c r="DSH276" s="460"/>
      <c r="DSI276" s="460"/>
      <c r="DSJ276" s="460"/>
      <c r="DSK276" s="460"/>
      <c r="DSL276" s="460"/>
      <c r="DSM276" s="460"/>
      <c r="DSN276" s="460"/>
      <c r="DSO276" s="460"/>
      <c r="DSP276" s="460"/>
      <c r="DSQ276" s="460"/>
      <c r="DSR276" s="460"/>
      <c r="DSS276" s="460"/>
      <c r="DST276" s="460"/>
      <c r="DSU276" s="460"/>
      <c r="DSV276" s="460"/>
      <c r="DSW276" s="460"/>
      <c r="DSX276" s="460"/>
      <c r="DSY276" s="460"/>
      <c r="DSZ276" s="460"/>
      <c r="DTA276" s="460"/>
      <c r="DTB276" s="460"/>
      <c r="DTC276" s="460"/>
      <c r="DTD276" s="460"/>
      <c r="DTE276" s="460"/>
      <c r="DTF276" s="460"/>
      <c r="DTG276" s="460"/>
      <c r="DTH276" s="460"/>
      <c r="DTI276" s="460"/>
      <c r="DTJ276" s="460"/>
      <c r="DTK276" s="460"/>
      <c r="DTL276" s="460"/>
      <c r="DTM276" s="460"/>
      <c r="DTN276" s="460"/>
      <c r="DTO276" s="460"/>
      <c r="DTP276" s="460"/>
      <c r="DTQ276" s="460"/>
      <c r="DTR276" s="460"/>
      <c r="DTS276" s="460"/>
      <c r="DTT276" s="460"/>
      <c r="DTU276" s="460"/>
      <c r="DTV276" s="460"/>
      <c r="DTW276" s="460"/>
      <c r="DTX276" s="460"/>
      <c r="DTY276" s="460"/>
      <c r="DTZ276" s="460"/>
      <c r="DUA276" s="460"/>
      <c r="DUB276" s="460"/>
      <c r="DUC276" s="460"/>
      <c r="DUD276" s="460"/>
      <c r="DUE276" s="460"/>
      <c r="DUF276" s="460"/>
      <c r="DUG276" s="460"/>
      <c r="DUH276" s="460"/>
      <c r="DUI276" s="460"/>
      <c r="DUJ276" s="460"/>
      <c r="DUK276" s="460"/>
      <c r="DUL276" s="460"/>
      <c r="DUM276" s="460"/>
      <c r="DUN276" s="460"/>
      <c r="DUO276" s="460"/>
      <c r="DUP276" s="460"/>
      <c r="DUQ276" s="460"/>
      <c r="DUR276" s="460"/>
      <c r="DUS276" s="460"/>
      <c r="DUT276" s="460"/>
      <c r="DUU276" s="460"/>
      <c r="DUV276" s="460"/>
      <c r="DUW276" s="460"/>
      <c r="DUX276" s="460"/>
      <c r="DUY276" s="460"/>
      <c r="DUZ276" s="460"/>
      <c r="DVA276" s="460"/>
      <c r="DVB276" s="460"/>
      <c r="DVC276" s="460"/>
      <c r="DVD276" s="460"/>
      <c r="DVE276" s="460"/>
      <c r="DVF276" s="460"/>
      <c r="DVG276" s="460"/>
      <c r="DVH276" s="460"/>
      <c r="DVI276" s="460"/>
      <c r="DVJ276" s="460"/>
      <c r="DVK276" s="460"/>
      <c r="DVL276" s="460"/>
      <c r="DVM276" s="460"/>
      <c r="DVN276" s="460"/>
      <c r="DVO276" s="460"/>
      <c r="DVP276" s="460"/>
      <c r="DVQ276" s="460"/>
      <c r="DVR276" s="460"/>
      <c r="DVS276" s="460"/>
      <c r="DVT276" s="460"/>
      <c r="DVU276" s="460"/>
      <c r="DVV276" s="460"/>
      <c r="DVW276" s="460"/>
      <c r="DVX276" s="460"/>
      <c r="DVY276" s="460"/>
      <c r="DVZ276" s="460"/>
      <c r="DWA276" s="460"/>
      <c r="DWB276" s="460"/>
      <c r="DWC276" s="460"/>
      <c r="DWD276" s="460"/>
      <c r="DWE276" s="460"/>
      <c r="DWF276" s="460"/>
      <c r="DWG276" s="460"/>
      <c r="DWH276" s="460"/>
      <c r="DWI276" s="460"/>
      <c r="DWJ276" s="460"/>
      <c r="DWK276" s="460"/>
      <c r="DWL276" s="460"/>
      <c r="DWM276" s="460"/>
      <c r="DWN276" s="460"/>
      <c r="DWO276" s="460"/>
      <c r="DWP276" s="460"/>
      <c r="DWQ276" s="460"/>
      <c r="DWR276" s="460"/>
      <c r="DWS276" s="460"/>
      <c r="DWT276" s="460"/>
      <c r="DWU276" s="460"/>
      <c r="DWV276" s="460"/>
      <c r="DWW276" s="460"/>
      <c r="DWX276" s="460"/>
      <c r="DWY276" s="460"/>
      <c r="DWZ276" s="460"/>
      <c r="DXA276" s="460"/>
      <c r="DXB276" s="460"/>
      <c r="DXC276" s="460"/>
      <c r="DXD276" s="460"/>
      <c r="DXE276" s="460"/>
      <c r="DXF276" s="460"/>
      <c r="DXG276" s="460"/>
      <c r="DXH276" s="460"/>
      <c r="DXI276" s="460"/>
      <c r="DXJ276" s="460"/>
      <c r="DXK276" s="460"/>
      <c r="DXL276" s="460"/>
      <c r="DXM276" s="460"/>
      <c r="DXN276" s="460"/>
      <c r="DXO276" s="460"/>
      <c r="DXP276" s="460"/>
      <c r="DXQ276" s="460"/>
      <c r="DXR276" s="460"/>
      <c r="DXS276" s="460"/>
      <c r="DXT276" s="460"/>
      <c r="DXU276" s="460"/>
      <c r="DXV276" s="460"/>
      <c r="DXW276" s="460"/>
      <c r="DXX276" s="460"/>
      <c r="DXY276" s="460"/>
      <c r="DXZ276" s="460"/>
      <c r="DYA276" s="460"/>
      <c r="DYB276" s="460"/>
      <c r="DYC276" s="460"/>
      <c r="DYD276" s="460"/>
      <c r="DYE276" s="460"/>
      <c r="DYF276" s="460"/>
      <c r="DYG276" s="460"/>
      <c r="DYH276" s="460"/>
      <c r="DYI276" s="460"/>
      <c r="DYJ276" s="460"/>
      <c r="DYK276" s="460"/>
      <c r="DYL276" s="460"/>
      <c r="DYM276" s="460"/>
      <c r="DYN276" s="460"/>
      <c r="DYO276" s="460"/>
      <c r="DYP276" s="460"/>
      <c r="DYQ276" s="460"/>
      <c r="DYR276" s="460"/>
      <c r="DYS276" s="460"/>
      <c r="DYT276" s="460"/>
      <c r="DYU276" s="460"/>
      <c r="DYV276" s="460"/>
      <c r="DYW276" s="460"/>
      <c r="DYX276" s="460"/>
      <c r="DYY276" s="460"/>
      <c r="DYZ276" s="460"/>
      <c r="DZA276" s="460"/>
      <c r="DZB276" s="460"/>
      <c r="DZC276" s="460"/>
      <c r="DZD276" s="460"/>
      <c r="DZE276" s="460"/>
      <c r="DZF276" s="460"/>
      <c r="DZG276" s="460"/>
      <c r="DZH276" s="460"/>
      <c r="DZI276" s="460"/>
      <c r="DZJ276" s="460"/>
      <c r="DZK276" s="460"/>
      <c r="DZL276" s="460"/>
      <c r="DZM276" s="460"/>
      <c r="DZN276" s="460"/>
      <c r="DZO276" s="460"/>
      <c r="DZP276" s="460"/>
      <c r="DZQ276" s="460"/>
      <c r="DZR276" s="460"/>
      <c r="DZS276" s="460"/>
      <c r="DZT276" s="460"/>
      <c r="DZU276" s="460"/>
      <c r="DZV276" s="460"/>
      <c r="DZW276" s="460"/>
      <c r="DZX276" s="460"/>
      <c r="DZY276" s="460"/>
      <c r="DZZ276" s="460"/>
      <c r="EAA276" s="460"/>
      <c r="EAB276" s="460"/>
      <c r="EAC276" s="460"/>
      <c r="EAD276" s="460"/>
      <c r="EAE276" s="460"/>
      <c r="EAF276" s="460"/>
      <c r="EAG276" s="460"/>
      <c r="EAH276" s="460"/>
      <c r="EAI276" s="460"/>
      <c r="EAJ276" s="460"/>
      <c r="EAK276" s="460"/>
      <c r="EAL276" s="460"/>
      <c r="EAM276" s="460"/>
      <c r="EAN276" s="460"/>
      <c r="EAO276" s="460"/>
      <c r="EAP276" s="460"/>
      <c r="EAQ276" s="460"/>
      <c r="EAR276" s="460"/>
      <c r="EAS276" s="460"/>
      <c r="EAT276" s="460"/>
      <c r="EAU276" s="460"/>
      <c r="EAV276" s="460"/>
      <c r="EAW276" s="460"/>
      <c r="EAX276" s="460"/>
      <c r="EAY276" s="460"/>
      <c r="EAZ276" s="460"/>
      <c r="EBA276" s="460"/>
      <c r="EBB276" s="460"/>
      <c r="EBC276" s="460"/>
      <c r="EBD276" s="460"/>
      <c r="EBE276" s="460"/>
      <c r="EBF276" s="460"/>
      <c r="EBG276" s="460"/>
      <c r="EBH276" s="460"/>
      <c r="EBI276" s="460"/>
      <c r="EBJ276" s="460"/>
      <c r="EBK276" s="460"/>
      <c r="EBL276" s="460"/>
      <c r="EBM276" s="460"/>
      <c r="EBN276" s="460"/>
      <c r="EBO276" s="460"/>
      <c r="EBP276" s="460"/>
      <c r="EBQ276" s="460"/>
      <c r="EBR276" s="460"/>
      <c r="EBS276" s="460"/>
      <c r="EBT276" s="460"/>
      <c r="EBU276" s="460"/>
      <c r="EBV276" s="460"/>
      <c r="EBW276" s="460"/>
      <c r="EBX276" s="460"/>
      <c r="EBY276" s="460"/>
      <c r="EBZ276" s="460"/>
      <c r="ECA276" s="460"/>
      <c r="ECB276" s="460"/>
      <c r="ECC276" s="460"/>
      <c r="ECD276" s="460"/>
      <c r="ECE276" s="460"/>
      <c r="ECF276" s="460"/>
      <c r="ECG276" s="460"/>
      <c r="ECH276" s="460"/>
      <c r="ECI276" s="460"/>
      <c r="ECJ276" s="460"/>
      <c r="ECK276" s="460"/>
      <c r="ECL276" s="460"/>
      <c r="ECM276" s="460"/>
      <c r="ECN276" s="460"/>
      <c r="ECO276" s="460"/>
      <c r="ECP276" s="460"/>
      <c r="ECQ276" s="460"/>
      <c r="ECR276" s="460"/>
      <c r="ECS276" s="460"/>
      <c r="ECT276" s="460"/>
      <c r="ECU276" s="460"/>
      <c r="ECV276" s="460"/>
      <c r="ECW276" s="460"/>
      <c r="ECX276" s="460"/>
      <c r="ECY276" s="460"/>
      <c r="ECZ276" s="460"/>
      <c r="EDA276" s="460"/>
      <c r="EDB276" s="460"/>
      <c r="EDC276" s="460"/>
      <c r="EDD276" s="460"/>
      <c r="EDE276" s="460"/>
      <c r="EDF276" s="460"/>
      <c r="EDG276" s="460"/>
      <c r="EDH276" s="460"/>
      <c r="EDI276" s="460"/>
      <c r="EDJ276" s="460"/>
      <c r="EDK276" s="460"/>
      <c r="EDL276" s="460"/>
      <c r="EDM276" s="460"/>
      <c r="EDN276" s="460"/>
      <c r="EDO276" s="460"/>
      <c r="EDP276" s="460"/>
      <c r="EDQ276" s="460"/>
      <c r="EDR276" s="460"/>
      <c r="EDS276" s="460"/>
      <c r="EDT276" s="460"/>
      <c r="EDU276" s="460"/>
      <c r="EDV276" s="460"/>
      <c r="EDW276" s="460"/>
      <c r="EDX276" s="460"/>
      <c r="EDY276" s="460"/>
      <c r="EDZ276" s="460"/>
      <c r="EEA276" s="460"/>
      <c r="EEB276" s="460"/>
      <c r="EEC276" s="460"/>
      <c r="EED276" s="460"/>
      <c r="EEE276" s="460"/>
      <c r="EEF276" s="460"/>
      <c r="EEG276" s="460"/>
      <c r="EEH276" s="460"/>
      <c r="EEI276" s="460"/>
      <c r="EEJ276" s="460"/>
      <c r="EEK276" s="460"/>
      <c r="EEL276" s="460"/>
      <c r="EEM276" s="460"/>
      <c r="EEN276" s="460"/>
      <c r="EEO276" s="460"/>
      <c r="EEP276" s="460"/>
      <c r="EEQ276" s="460"/>
      <c r="EER276" s="460"/>
      <c r="EES276" s="460"/>
      <c r="EET276" s="460"/>
      <c r="EEU276" s="460"/>
      <c r="EEV276" s="460"/>
      <c r="EEW276" s="460"/>
      <c r="EEX276" s="460"/>
      <c r="EEY276" s="460"/>
      <c r="EEZ276" s="460"/>
      <c r="EFA276" s="460"/>
      <c r="EFB276" s="460"/>
      <c r="EFC276" s="460"/>
      <c r="EFD276" s="460"/>
      <c r="EFE276" s="460"/>
      <c r="EFF276" s="460"/>
      <c r="EFG276" s="460"/>
      <c r="EFH276" s="460"/>
      <c r="EFI276" s="460"/>
      <c r="EFJ276" s="460"/>
      <c r="EFK276" s="460"/>
      <c r="EFL276" s="460"/>
      <c r="EFM276" s="460"/>
      <c r="EFN276" s="460"/>
      <c r="EFO276" s="460"/>
      <c r="EFP276" s="460"/>
      <c r="EFQ276" s="460"/>
      <c r="EFR276" s="460"/>
      <c r="EFS276" s="460"/>
      <c r="EFT276" s="460"/>
      <c r="EFU276" s="460"/>
      <c r="EFV276" s="460"/>
      <c r="EFW276" s="460"/>
      <c r="EFX276" s="460"/>
      <c r="EFY276" s="460"/>
      <c r="EFZ276" s="460"/>
      <c r="EGA276" s="460"/>
      <c r="EGB276" s="460"/>
      <c r="EGC276" s="460"/>
      <c r="EGD276" s="460"/>
      <c r="EGE276" s="460"/>
      <c r="EGF276" s="460"/>
      <c r="EGG276" s="460"/>
      <c r="EGH276" s="460"/>
      <c r="EGI276" s="460"/>
      <c r="EGJ276" s="460"/>
      <c r="EGK276" s="460"/>
      <c r="EGL276" s="460"/>
      <c r="EGM276" s="460"/>
      <c r="EGN276" s="460"/>
      <c r="EGO276" s="460"/>
      <c r="EGP276" s="460"/>
      <c r="EGQ276" s="460"/>
      <c r="EGR276" s="460"/>
      <c r="EGS276" s="460"/>
      <c r="EGT276" s="460"/>
      <c r="EGU276" s="460"/>
      <c r="EGV276" s="460"/>
      <c r="EGW276" s="460"/>
      <c r="EGX276" s="460"/>
      <c r="EGY276" s="460"/>
      <c r="EGZ276" s="460"/>
      <c r="EHA276" s="460"/>
      <c r="EHB276" s="460"/>
      <c r="EHC276" s="460"/>
      <c r="EHD276" s="460"/>
      <c r="EHE276" s="460"/>
      <c r="EHF276" s="460"/>
      <c r="EHG276" s="460"/>
      <c r="EHH276" s="460"/>
      <c r="EHI276" s="460"/>
      <c r="EHJ276" s="460"/>
      <c r="EHK276" s="460"/>
      <c r="EHL276" s="460"/>
      <c r="EHM276" s="460"/>
      <c r="EHN276" s="460"/>
      <c r="EHO276" s="460"/>
      <c r="EHP276" s="460"/>
      <c r="EHQ276" s="460"/>
      <c r="EHR276" s="460"/>
      <c r="EHS276" s="460"/>
      <c r="EHT276" s="460"/>
      <c r="EHU276" s="460"/>
      <c r="EHV276" s="460"/>
      <c r="EHW276" s="460"/>
      <c r="EHX276" s="460"/>
      <c r="EHY276" s="460"/>
      <c r="EHZ276" s="460"/>
      <c r="EIA276" s="460"/>
      <c r="EIB276" s="460"/>
      <c r="EIC276" s="460"/>
      <c r="EID276" s="460"/>
      <c r="EIE276" s="460"/>
      <c r="EIF276" s="460"/>
      <c r="EIG276" s="460"/>
      <c r="EIH276" s="460"/>
      <c r="EII276" s="460"/>
      <c r="EIJ276" s="460"/>
      <c r="EIK276" s="460"/>
      <c r="EIL276" s="460"/>
      <c r="EIM276" s="460"/>
      <c r="EIN276" s="460"/>
      <c r="EIO276" s="460"/>
      <c r="EIP276" s="460"/>
      <c r="EIQ276" s="460"/>
      <c r="EIR276" s="460"/>
      <c r="EIS276" s="460"/>
      <c r="EIT276" s="460"/>
      <c r="EIU276" s="460"/>
      <c r="EIV276" s="460"/>
      <c r="EIW276" s="460"/>
      <c r="EIX276" s="460"/>
      <c r="EIY276" s="460"/>
      <c r="EIZ276" s="460"/>
      <c r="EJA276" s="460"/>
      <c r="EJB276" s="460"/>
      <c r="EJC276" s="460"/>
      <c r="EJD276" s="460"/>
      <c r="EJE276" s="460"/>
      <c r="EJF276" s="460"/>
      <c r="EJG276" s="460"/>
      <c r="EJH276" s="460"/>
      <c r="EJI276" s="460"/>
      <c r="EJJ276" s="460"/>
      <c r="EJK276" s="460"/>
      <c r="EJL276" s="460"/>
      <c r="EJM276" s="460"/>
      <c r="EJN276" s="460"/>
      <c r="EJO276" s="460"/>
      <c r="EJP276" s="460"/>
      <c r="EJQ276" s="460"/>
      <c r="EJR276" s="460"/>
      <c r="EJS276" s="460"/>
      <c r="EJT276" s="460"/>
      <c r="EJU276" s="460"/>
      <c r="EJV276" s="460"/>
      <c r="EJW276" s="460"/>
      <c r="EJX276" s="460"/>
      <c r="EJY276" s="460"/>
      <c r="EJZ276" s="460"/>
      <c r="EKA276" s="460"/>
      <c r="EKB276" s="460"/>
      <c r="EKC276" s="460"/>
      <c r="EKD276" s="460"/>
      <c r="EKE276" s="460"/>
      <c r="EKF276" s="460"/>
      <c r="EKG276" s="460"/>
      <c r="EKH276" s="460"/>
      <c r="EKI276" s="460"/>
      <c r="EKJ276" s="460"/>
      <c r="EKK276" s="460"/>
      <c r="EKL276" s="460"/>
      <c r="EKM276" s="460"/>
      <c r="EKN276" s="460"/>
      <c r="EKO276" s="460"/>
      <c r="EKP276" s="460"/>
      <c r="EKQ276" s="460"/>
      <c r="EKR276" s="460"/>
      <c r="EKS276" s="460"/>
      <c r="EKT276" s="460"/>
      <c r="EKU276" s="460"/>
      <c r="EKV276" s="460"/>
      <c r="EKW276" s="460"/>
      <c r="EKX276" s="460"/>
      <c r="EKY276" s="460"/>
      <c r="EKZ276" s="460"/>
      <c r="ELA276" s="460"/>
      <c r="ELB276" s="460"/>
      <c r="ELC276" s="460"/>
      <c r="ELD276" s="460"/>
      <c r="ELE276" s="460"/>
      <c r="ELF276" s="460"/>
      <c r="ELG276" s="460"/>
      <c r="ELH276" s="460"/>
      <c r="ELI276" s="460"/>
      <c r="ELJ276" s="460"/>
      <c r="ELK276" s="460"/>
      <c r="ELL276" s="460"/>
      <c r="ELM276" s="460"/>
      <c r="ELN276" s="460"/>
      <c r="ELO276" s="460"/>
      <c r="ELP276" s="460"/>
      <c r="ELQ276" s="460"/>
      <c r="ELR276" s="460"/>
      <c r="ELS276" s="460"/>
      <c r="ELT276" s="460"/>
      <c r="ELU276" s="460"/>
      <c r="ELV276" s="460"/>
      <c r="ELW276" s="460"/>
      <c r="ELX276" s="460"/>
      <c r="ELY276" s="460"/>
      <c r="ELZ276" s="460"/>
      <c r="EMA276" s="460"/>
      <c r="EMB276" s="460"/>
      <c r="EMC276" s="460"/>
      <c r="EMD276" s="460"/>
      <c r="EME276" s="460"/>
      <c r="EMF276" s="460"/>
      <c r="EMG276" s="460"/>
      <c r="EMH276" s="460"/>
      <c r="EMI276" s="460"/>
      <c r="EMJ276" s="460"/>
      <c r="EMK276" s="460"/>
      <c r="EML276" s="460"/>
      <c r="EMM276" s="460"/>
      <c r="EMN276" s="460"/>
      <c r="EMO276" s="460"/>
      <c r="EMP276" s="460"/>
      <c r="EMQ276" s="460"/>
      <c r="EMR276" s="460"/>
      <c r="EMS276" s="460"/>
      <c r="EMT276" s="460"/>
      <c r="EMU276" s="460"/>
      <c r="EMV276" s="460"/>
      <c r="EMW276" s="460"/>
      <c r="EMX276" s="460"/>
      <c r="EMY276" s="460"/>
      <c r="EMZ276" s="460"/>
      <c r="ENA276" s="460"/>
      <c r="ENB276" s="460"/>
      <c r="ENC276" s="460"/>
      <c r="END276" s="460"/>
      <c r="ENE276" s="460"/>
      <c r="ENF276" s="460"/>
      <c r="ENG276" s="460"/>
      <c r="ENH276" s="460"/>
      <c r="ENI276" s="460"/>
      <c r="ENJ276" s="460"/>
      <c r="ENK276" s="460"/>
      <c r="ENL276" s="460"/>
      <c r="ENM276" s="460"/>
      <c r="ENN276" s="460"/>
      <c r="ENO276" s="460"/>
      <c r="ENP276" s="460"/>
      <c r="ENQ276" s="460"/>
      <c r="ENR276" s="460"/>
      <c r="ENS276" s="460"/>
      <c r="ENT276" s="460"/>
      <c r="ENU276" s="460"/>
      <c r="ENV276" s="460"/>
      <c r="ENW276" s="460"/>
      <c r="ENX276" s="460"/>
      <c r="ENY276" s="460"/>
      <c r="ENZ276" s="460"/>
      <c r="EOA276" s="460"/>
      <c r="EOB276" s="460"/>
      <c r="EOC276" s="460"/>
      <c r="EOD276" s="460"/>
      <c r="EOE276" s="460"/>
      <c r="EOF276" s="460"/>
      <c r="EOG276" s="460"/>
      <c r="EOH276" s="460"/>
      <c r="EOI276" s="460"/>
      <c r="EOJ276" s="460"/>
      <c r="EOK276" s="460"/>
      <c r="EOL276" s="460"/>
      <c r="EOM276" s="460"/>
      <c r="EON276" s="460"/>
      <c r="EOO276" s="460"/>
      <c r="EOP276" s="460"/>
      <c r="EOQ276" s="460"/>
      <c r="EOR276" s="460"/>
      <c r="EOS276" s="460"/>
      <c r="EOT276" s="460"/>
      <c r="EOU276" s="460"/>
      <c r="EOV276" s="460"/>
      <c r="EOW276" s="460"/>
      <c r="EOX276" s="460"/>
      <c r="EOY276" s="460"/>
      <c r="EOZ276" s="460"/>
      <c r="EPA276" s="460"/>
      <c r="EPB276" s="460"/>
      <c r="EPC276" s="460"/>
      <c r="EPD276" s="460"/>
      <c r="EPE276" s="460"/>
      <c r="EPF276" s="460"/>
      <c r="EPG276" s="460"/>
      <c r="EPH276" s="460"/>
      <c r="EPI276" s="460"/>
      <c r="EPJ276" s="460"/>
      <c r="EPK276" s="460"/>
      <c r="EPL276" s="460"/>
      <c r="EPM276" s="460"/>
      <c r="EPN276" s="460"/>
      <c r="EPO276" s="460"/>
      <c r="EPP276" s="460"/>
      <c r="EPQ276" s="460"/>
      <c r="EPR276" s="460"/>
      <c r="EPS276" s="460"/>
      <c r="EPT276" s="460"/>
      <c r="EPU276" s="460"/>
      <c r="EPV276" s="460"/>
      <c r="EPW276" s="460"/>
      <c r="EPX276" s="460"/>
      <c r="EPY276" s="460"/>
      <c r="EPZ276" s="460"/>
      <c r="EQA276" s="460"/>
      <c r="EQB276" s="460"/>
      <c r="EQC276" s="460"/>
      <c r="EQD276" s="460"/>
      <c r="EQE276" s="460"/>
      <c r="EQF276" s="460"/>
      <c r="EQG276" s="460"/>
      <c r="EQH276" s="460"/>
      <c r="EQI276" s="460"/>
      <c r="EQJ276" s="460"/>
      <c r="EQK276" s="460"/>
      <c r="EQL276" s="460"/>
      <c r="EQM276" s="460"/>
      <c r="EQN276" s="460"/>
      <c r="EQO276" s="460"/>
      <c r="EQP276" s="460"/>
      <c r="EQQ276" s="460"/>
      <c r="EQR276" s="460"/>
      <c r="EQS276" s="460"/>
      <c r="EQT276" s="460"/>
      <c r="EQU276" s="460"/>
      <c r="EQV276" s="460"/>
      <c r="EQW276" s="460"/>
      <c r="EQX276" s="460"/>
      <c r="EQY276" s="460"/>
      <c r="EQZ276" s="460"/>
      <c r="ERA276" s="460"/>
      <c r="ERB276" s="460"/>
      <c r="ERC276" s="460"/>
      <c r="ERD276" s="460"/>
      <c r="ERE276" s="460"/>
      <c r="ERF276" s="460"/>
      <c r="ERG276" s="460"/>
      <c r="ERH276" s="460"/>
      <c r="ERI276" s="460"/>
      <c r="ERJ276" s="460"/>
      <c r="ERK276" s="460"/>
      <c r="ERL276" s="460"/>
      <c r="ERM276" s="460"/>
      <c r="ERN276" s="460"/>
      <c r="ERO276" s="460"/>
      <c r="ERP276" s="460"/>
      <c r="ERQ276" s="460"/>
      <c r="ERR276" s="460"/>
      <c r="ERS276" s="460"/>
      <c r="ERT276" s="460"/>
      <c r="ERU276" s="460"/>
      <c r="ERV276" s="460"/>
      <c r="ERW276" s="460"/>
      <c r="ERX276" s="460"/>
      <c r="ERY276" s="460"/>
      <c r="ERZ276" s="460"/>
      <c r="ESA276" s="460"/>
      <c r="ESB276" s="460"/>
      <c r="ESC276" s="460"/>
      <c r="ESD276" s="460"/>
      <c r="ESE276" s="460"/>
      <c r="ESF276" s="460"/>
      <c r="ESG276" s="460"/>
      <c r="ESH276" s="460"/>
      <c r="ESI276" s="460"/>
      <c r="ESJ276" s="460"/>
      <c r="ESK276" s="460"/>
      <c r="ESL276" s="460"/>
      <c r="ESM276" s="460"/>
      <c r="ESN276" s="460"/>
      <c r="ESO276" s="460"/>
      <c r="ESP276" s="460"/>
      <c r="ESQ276" s="460"/>
      <c r="ESR276" s="460"/>
      <c r="ESS276" s="460"/>
      <c r="EST276" s="460"/>
      <c r="ESU276" s="460"/>
      <c r="ESV276" s="460"/>
      <c r="ESW276" s="460"/>
      <c r="ESX276" s="460"/>
      <c r="ESY276" s="460"/>
      <c r="ESZ276" s="460"/>
      <c r="ETA276" s="460"/>
      <c r="ETB276" s="460"/>
      <c r="ETC276" s="460"/>
      <c r="ETD276" s="460"/>
      <c r="ETE276" s="460"/>
      <c r="ETF276" s="460"/>
      <c r="ETG276" s="460"/>
      <c r="ETH276" s="460"/>
      <c r="ETI276" s="460"/>
      <c r="ETJ276" s="460"/>
      <c r="ETK276" s="460"/>
      <c r="ETL276" s="460"/>
      <c r="ETM276" s="460"/>
      <c r="ETN276" s="460"/>
      <c r="ETO276" s="460"/>
      <c r="ETP276" s="460"/>
      <c r="ETQ276" s="460"/>
      <c r="ETR276" s="460"/>
      <c r="ETS276" s="460"/>
      <c r="ETT276" s="460"/>
      <c r="ETU276" s="460"/>
      <c r="ETV276" s="460"/>
      <c r="ETW276" s="460"/>
      <c r="ETX276" s="460"/>
      <c r="ETY276" s="460"/>
      <c r="ETZ276" s="460"/>
      <c r="EUA276" s="460"/>
      <c r="EUB276" s="460"/>
      <c r="EUC276" s="460"/>
      <c r="EUD276" s="460"/>
      <c r="EUE276" s="460"/>
      <c r="EUF276" s="460"/>
      <c r="EUG276" s="460"/>
      <c r="EUH276" s="460"/>
      <c r="EUI276" s="460"/>
      <c r="EUJ276" s="460"/>
      <c r="EUK276" s="460"/>
      <c r="EUL276" s="460"/>
      <c r="EUM276" s="460"/>
      <c r="EUN276" s="460"/>
      <c r="EUO276" s="460"/>
      <c r="EUP276" s="460"/>
      <c r="EUQ276" s="460"/>
      <c r="EUR276" s="460"/>
      <c r="EUS276" s="460"/>
      <c r="EUT276" s="460"/>
      <c r="EUU276" s="460"/>
      <c r="EUV276" s="460"/>
      <c r="EUW276" s="460"/>
      <c r="EUX276" s="460"/>
      <c r="EUY276" s="460"/>
      <c r="EUZ276" s="460"/>
      <c r="EVA276" s="460"/>
      <c r="EVB276" s="460"/>
      <c r="EVC276" s="460"/>
      <c r="EVD276" s="460"/>
      <c r="EVE276" s="460"/>
      <c r="EVF276" s="460"/>
      <c r="EVG276" s="460"/>
      <c r="EVH276" s="460"/>
      <c r="EVI276" s="460"/>
      <c r="EVJ276" s="460"/>
      <c r="EVK276" s="460"/>
      <c r="EVL276" s="460"/>
      <c r="EVM276" s="460"/>
      <c r="EVN276" s="460"/>
      <c r="EVO276" s="460"/>
      <c r="EVP276" s="460"/>
      <c r="EVQ276" s="460"/>
      <c r="EVR276" s="460"/>
      <c r="EVS276" s="460"/>
      <c r="EVT276" s="460"/>
      <c r="EVU276" s="460"/>
      <c r="EVV276" s="460"/>
      <c r="EVW276" s="460"/>
      <c r="EVX276" s="460"/>
      <c r="EVY276" s="460"/>
      <c r="EVZ276" s="460"/>
      <c r="EWA276" s="460"/>
      <c r="EWB276" s="460"/>
      <c r="EWC276" s="460"/>
      <c r="EWD276" s="460"/>
      <c r="EWE276" s="460"/>
      <c r="EWF276" s="460"/>
      <c r="EWG276" s="460"/>
      <c r="EWH276" s="460"/>
      <c r="EWI276" s="460"/>
      <c r="EWJ276" s="460"/>
      <c r="EWK276" s="460"/>
      <c r="EWL276" s="460"/>
      <c r="EWM276" s="460"/>
      <c r="EWN276" s="460"/>
      <c r="EWO276" s="460"/>
      <c r="EWP276" s="460"/>
      <c r="EWQ276" s="460"/>
      <c r="EWR276" s="460"/>
      <c r="EWS276" s="460"/>
      <c r="EWT276" s="460"/>
      <c r="EWU276" s="460"/>
      <c r="EWV276" s="460"/>
      <c r="EWW276" s="460"/>
      <c r="EWX276" s="460"/>
      <c r="EWY276" s="460"/>
      <c r="EWZ276" s="460"/>
      <c r="EXA276" s="460"/>
      <c r="EXB276" s="460"/>
      <c r="EXC276" s="460"/>
      <c r="EXD276" s="460"/>
      <c r="EXE276" s="460"/>
      <c r="EXF276" s="460"/>
      <c r="EXG276" s="460"/>
      <c r="EXH276" s="460"/>
      <c r="EXI276" s="460"/>
      <c r="EXJ276" s="460"/>
      <c r="EXK276" s="460"/>
      <c r="EXL276" s="460"/>
      <c r="EXM276" s="460"/>
      <c r="EXN276" s="460"/>
      <c r="EXO276" s="460"/>
      <c r="EXP276" s="460"/>
      <c r="EXQ276" s="460"/>
      <c r="EXR276" s="460"/>
      <c r="EXS276" s="460"/>
      <c r="EXT276" s="460"/>
      <c r="EXU276" s="460"/>
      <c r="EXV276" s="460"/>
      <c r="EXW276" s="460"/>
      <c r="EXX276" s="460"/>
      <c r="EXY276" s="460"/>
      <c r="EXZ276" s="460"/>
      <c r="EYA276" s="460"/>
      <c r="EYB276" s="460"/>
      <c r="EYC276" s="460"/>
      <c r="EYD276" s="460"/>
      <c r="EYE276" s="460"/>
      <c r="EYF276" s="460"/>
      <c r="EYG276" s="460"/>
      <c r="EYH276" s="460"/>
      <c r="EYI276" s="460"/>
      <c r="EYJ276" s="460"/>
      <c r="EYK276" s="460"/>
      <c r="EYL276" s="460"/>
      <c r="EYM276" s="460"/>
      <c r="EYN276" s="460"/>
      <c r="EYO276" s="460"/>
      <c r="EYP276" s="460"/>
      <c r="EYQ276" s="460"/>
      <c r="EYR276" s="460"/>
      <c r="EYS276" s="460"/>
      <c r="EYT276" s="460"/>
      <c r="EYU276" s="460"/>
      <c r="EYV276" s="460"/>
      <c r="EYW276" s="460"/>
      <c r="EYX276" s="460"/>
      <c r="EYY276" s="460"/>
      <c r="EYZ276" s="460"/>
      <c r="EZA276" s="460"/>
      <c r="EZB276" s="460"/>
      <c r="EZC276" s="460"/>
      <c r="EZD276" s="460"/>
      <c r="EZE276" s="460"/>
      <c r="EZF276" s="460"/>
      <c r="EZG276" s="460"/>
      <c r="EZH276" s="460"/>
      <c r="EZI276" s="460"/>
      <c r="EZJ276" s="460"/>
      <c r="EZK276" s="460"/>
      <c r="EZL276" s="460"/>
      <c r="EZM276" s="460"/>
      <c r="EZN276" s="460"/>
      <c r="EZO276" s="460"/>
      <c r="EZP276" s="460"/>
      <c r="EZQ276" s="460"/>
      <c r="EZR276" s="460"/>
      <c r="EZS276" s="460"/>
      <c r="EZT276" s="460"/>
      <c r="EZU276" s="460"/>
      <c r="EZV276" s="460"/>
      <c r="EZW276" s="460"/>
      <c r="EZX276" s="460"/>
      <c r="EZY276" s="460"/>
      <c r="EZZ276" s="460"/>
      <c r="FAA276" s="460"/>
      <c r="FAB276" s="460"/>
      <c r="FAC276" s="460"/>
      <c r="FAD276" s="460"/>
      <c r="FAE276" s="460"/>
      <c r="FAF276" s="460"/>
      <c r="FAG276" s="460"/>
      <c r="FAH276" s="460"/>
      <c r="FAI276" s="460"/>
      <c r="FAJ276" s="460"/>
      <c r="FAK276" s="460"/>
      <c r="FAL276" s="460"/>
      <c r="FAM276" s="460"/>
      <c r="FAN276" s="460"/>
      <c r="FAO276" s="460"/>
      <c r="FAP276" s="460"/>
      <c r="FAQ276" s="460"/>
      <c r="FAR276" s="460"/>
      <c r="FAS276" s="460"/>
      <c r="FAT276" s="460"/>
      <c r="FAU276" s="460"/>
      <c r="FAV276" s="460"/>
      <c r="FAW276" s="460"/>
      <c r="FAX276" s="460"/>
      <c r="FAY276" s="460"/>
      <c r="FAZ276" s="460"/>
      <c r="FBA276" s="460"/>
      <c r="FBB276" s="460"/>
      <c r="FBC276" s="460"/>
      <c r="FBD276" s="460"/>
      <c r="FBE276" s="460"/>
      <c r="FBF276" s="460"/>
      <c r="FBG276" s="460"/>
      <c r="FBH276" s="460"/>
      <c r="FBI276" s="460"/>
      <c r="FBJ276" s="460"/>
      <c r="FBK276" s="460"/>
      <c r="FBL276" s="460"/>
      <c r="FBM276" s="460"/>
      <c r="FBN276" s="460"/>
      <c r="FBO276" s="460"/>
      <c r="FBP276" s="460"/>
      <c r="FBQ276" s="460"/>
      <c r="FBR276" s="460"/>
      <c r="FBS276" s="460"/>
      <c r="FBT276" s="460"/>
      <c r="FBU276" s="460"/>
      <c r="FBV276" s="460"/>
      <c r="FBW276" s="460"/>
      <c r="FBX276" s="460"/>
      <c r="FBY276" s="460"/>
      <c r="FBZ276" s="460"/>
      <c r="FCA276" s="460"/>
      <c r="FCB276" s="460"/>
      <c r="FCC276" s="460"/>
      <c r="FCD276" s="460"/>
      <c r="FCE276" s="460"/>
      <c r="FCF276" s="460"/>
      <c r="FCG276" s="460"/>
      <c r="FCH276" s="460"/>
      <c r="FCI276" s="460"/>
      <c r="FCJ276" s="460"/>
      <c r="FCK276" s="460"/>
      <c r="FCL276" s="460"/>
      <c r="FCM276" s="460"/>
      <c r="FCN276" s="460"/>
      <c r="FCO276" s="460"/>
      <c r="FCP276" s="460"/>
      <c r="FCQ276" s="460"/>
      <c r="FCR276" s="460"/>
      <c r="FCS276" s="460"/>
      <c r="FCT276" s="460"/>
      <c r="FCU276" s="460"/>
      <c r="FCV276" s="460"/>
      <c r="FCW276" s="460"/>
      <c r="FCX276" s="460"/>
      <c r="FCY276" s="460"/>
      <c r="FCZ276" s="460"/>
      <c r="FDA276" s="460"/>
      <c r="FDB276" s="460"/>
      <c r="FDC276" s="460"/>
      <c r="FDD276" s="460"/>
      <c r="FDE276" s="460"/>
      <c r="FDF276" s="460"/>
      <c r="FDG276" s="460"/>
      <c r="FDH276" s="460"/>
      <c r="FDI276" s="460"/>
      <c r="FDJ276" s="460"/>
      <c r="FDK276" s="460"/>
      <c r="FDL276" s="460"/>
      <c r="FDM276" s="460"/>
      <c r="FDN276" s="460"/>
      <c r="FDO276" s="460"/>
      <c r="FDP276" s="460"/>
      <c r="FDQ276" s="460"/>
      <c r="FDR276" s="460"/>
      <c r="FDS276" s="460"/>
      <c r="FDT276" s="460"/>
      <c r="FDU276" s="460"/>
      <c r="FDV276" s="460"/>
      <c r="FDW276" s="460"/>
      <c r="FDX276" s="460"/>
      <c r="FDY276" s="460"/>
      <c r="FDZ276" s="460"/>
      <c r="FEA276" s="460"/>
      <c r="FEB276" s="460"/>
      <c r="FEC276" s="460"/>
      <c r="FED276" s="460"/>
      <c r="FEE276" s="460"/>
      <c r="FEF276" s="460"/>
      <c r="FEG276" s="460"/>
      <c r="FEH276" s="460"/>
      <c r="FEI276" s="460"/>
      <c r="FEJ276" s="460"/>
      <c r="FEK276" s="460"/>
      <c r="FEL276" s="460"/>
      <c r="FEM276" s="460"/>
      <c r="FEN276" s="460"/>
      <c r="FEO276" s="460"/>
      <c r="FEP276" s="460"/>
      <c r="FEQ276" s="460"/>
      <c r="FER276" s="460"/>
      <c r="FES276" s="460"/>
      <c r="FET276" s="460"/>
      <c r="FEU276" s="460"/>
      <c r="FEV276" s="460"/>
      <c r="FEW276" s="460"/>
      <c r="FEX276" s="460"/>
      <c r="FEY276" s="460"/>
      <c r="FEZ276" s="460"/>
      <c r="FFA276" s="460"/>
      <c r="FFB276" s="460"/>
      <c r="FFC276" s="460"/>
      <c r="FFD276" s="460"/>
      <c r="FFE276" s="460"/>
      <c r="FFF276" s="460"/>
      <c r="FFG276" s="460"/>
      <c r="FFH276" s="460"/>
      <c r="FFI276" s="460"/>
      <c r="FFJ276" s="460"/>
      <c r="FFK276" s="460"/>
      <c r="FFL276" s="460"/>
      <c r="FFM276" s="460"/>
      <c r="FFN276" s="460"/>
      <c r="FFO276" s="460"/>
      <c r="FFP276" s="460"/>
      <c r="FFQ276" s="460"/>
      <c r="FFR276" s="460"/>
      <c r="FFS276" s="460"/>
      <c r="FFT276" s="460"/>
      <c r="FFU276" s="460"/>
      <c r="FFV276" s="460"/>
      <c r="FFW276" s="460"/>
      <c r="FFX276" s="460"/>
      <c r="FFY276" s="460"/>
      <c r="FFZ276" s="460"/>
      <c r="FGA276" s="460"/>
      <c r="FGB276" s="460"/>
      <c r="FGC276" s="460"/>
      <c r="FGD276" s="460"/>
      <c r="FGE276" s="460"/>
      <c r="FGF276" s="460"/>
      <c r="FGG276" s="460"/>
      <c r="FGH276" s="460"/>
      <c r="FGI276" s="460"/>
      <c r="FGJ276" s="460"/>
      <c r="FGK276" s="460"/>
      <c r="FGL276" s="460"/>
      <c r="FGM276" s="460"/>
      <c r="FGN276" s="460"/>
      <c r="FGO276" s="460"/>
      <c r="FGP276" s="460"/>
      <c r="FGQ276" s="460"/>
      <c r="FGR276" s="460"/>
      <c r="FGS276" s="460"/>
      <c r="FGT276" s="460"/>
      <c r="FGU276" s="460"/>
      <c r="FGV276" s="460"/>
      <c r="FGW276" s="460"/>
      <c r="FGX276" s="460"/>
      <c r="FGY276" s="460"/>
      <c r="FGZ276" s="460"/>
      <c r="FHA276" s="460"/>
      <c r="FHB276" s="460"/>
      <c r="FHC276" s="460"/>
      <c r="FHD276" s="460"/>
      <c r="FHE276" s="460"/>
      <c r="FHF276" s="460"/>
      <c r="FHG276" s="460"/>
      <c r="FHH276" s="460"/>
      <c r="FHI276" s="460"/>
      <c r="FHJ276" s="460"/>
      <c r="FHK276" s="460"/>
      <c r="FHL276" s="460"/>
      <c r="FHM276" s="460"/>
      <c r="FHN276" s="460"/>
      <c r="FHO276" s="460"/>
      <c r="FHP276" s="460"/>
      <c r="FHQ276" s="460"/>
      <c r="FHR276" s="460"/>
      <c r="FHS276" s="460"/>
      <c r="FHT276" s="460"/>
      <c r="FHU276" s="460"/>
      <c r="FHV276" s="460"/>
      <c r="FHW276" s="460"/>
      <c r="FHX276" s="460"/>
      <c r="FHY276" s="460"/>
      <c r="FHZ276" s="460"/>
      <c r="FIA276" s="460"/>
      <c r="FIB276" s="460"/>
      <c r="FIC276" s="460"/>
      <c r="FID276" s="460"/>
      <c r="FIE276" s="460"/>
      <c r="FIF276" s="460"/>
      <c r="FIG276" s="460"/>
      <c r="FIH276" s="460"/>
      <c r="FII276" s="460"/>
      <c r="FIJ276" s="460"/>
      <c r="FIK276" s="460"/>
      <c r="FIL276" s="460"/>
      <c r="FIM276" s="460"/>
      <c r="FIN276" s="460"/>
      <c r="FIO276" s="460"/>
      <c r="FIP276" s="460"/>
      <c r="FIQ276" s="460"/>
      <c r="FIR276" s="460"/>
      <c r="FIS276" s="460"/>
      <c r="FIT276" s="460"/>
      <c r="FIU276" s="460"/>
      <c r="FIV276" s="460"/>
      <c r="FIW276" s="460"/>
      <c r="FIX276" s="460"/>
      <c r="FIY276" s="460"/>
      <c r="FIZ276" s="460"/>
      <c r="FJA276" s="460"/>
      <c r="FJB276" s="460"/>
      <c r="FJC276" s="460"/>
      <c r="FJD276" s="460"/>
      <c r="FJE276" s="460"/>
      <c r="FJF276" s="460"/>
      <c r="FJG276" s="460"/>
      <c r="FJH276" s="460"/>
      <c r="FJI276" s="460"/>
      <c r="FJJ276" s="460"/>
      <c r="FJK276" s="460"/>
      <c r="FJL276" s="460"/>
      <c r="FJM276" s="460"/>
      <c r="FJN276" s="460"/>
      <c r="FJO276" s="460"/>
      <c r="FJP276" s="460"/>
      <c r="FJQ276" s="460"/>
      <c r="FJR276" s="460"/>
      <c r="FJS276" s="460"/>
      <c r="FJT276" s="460"/>
      <c r="FJU276" s="460"/>
      <c r="FJV276" s="460"/>
      <c r="FJW276" s="460"/>
      <c r="FJX276" s="460"/>
      <c r="FJY276" s="460"/>
      <c r="FJZ276" s="460"/>
      <c r="FKA276" s="460"/>
      <c r="FKB276" s="460"/>
      <c r="FKC276" s="460"/>
      <c r="FKD276" s="460"/>
      <c r="FKE276" s="460"/>
      <c r="FKF276" s="460"/>
      <c r="FKG276" s="460"/>
      <c r="FKH276" s="460"/>
      <c r="FKI276" s="460"/>
      <c r="FKJ276" s="460"/>
      <c r="FKK276" s="460"/>
      <c r="FKL276" s="460"/>
      <c r="FKM276" s="460"/>
      <c r="FKN276" s="460"/>
      <c r="FKO276" s="460"/>
      <c r="FKP276" s="460"/>
      <c r="FKQ276" s="460"/>
      <c r="FKR276" s="460"/>
      <c r="FKS276" s="460"/>
      <c r="FKT276" s="460"/>
      <c r="FKU276" s="460"/>
      <c r="FKV276" s="460"/>
      <c r="FKW276" s="460"/>
      <c r="FKX276" s="460"/>
      <c r="FKY276" s="460"/>
      <c r="FKZ276" s="460"/>
      <c r="FLA276" s="460"/>
      <c r="FLB276" s="460"/>
      <c r="FLC276" s="460"/>
      <c r="FLD276" s="460"/>
      <c r="FLE276" s="460"/>
      <c r="FLF276" s="460"/>
      <c r="FLG276" s="460"/>
      <c r="FLH276" s="460"/>
      <c r="FLI276" s="460"/>
      <c r="FLJ276" s="460"/>
      <c r="FLK276" s="460"/>
      <c r="FLL276" s="460"/>
      <c r="FLM276" s="460"/>
      <c r="FLN276" s="460"/>
      <c r="FLO276" s="460"/>
      <c r="FLP276" s="460"/>
      <c r="FLQ276" s="460"/>
      <c r="FLR276" s="460"/>
      <c r="FLS276" s="460"/>
      <c r="FLT276" s="460"/>
      <c r="FLU276" s="460"/>
      <c r="FLV276" s="460"/>
      <c r="FLW276" s="460"/>
      <c r="FLX276" s="460"/>
      <c r="FLY276" s="460"/>
      <c r="FLZ276" s="460"/>
      <c r="FMA276" s="460"/>
      <c r="FMB276" s="460"/>
      <c r="FMC276" s="460"/>
      <c r="FMD276" s="460"/>
      <c r="FME276" s="460"/>
      <c r="FMF276" s="460"/>
      <c r="FMG276" s="460"/>
      <c r="FMH276" s="460"/>
      <c r="FMI276" s="460"/>
      <c r="FMJ276" s="460"/>
      <c r="FMK276" s="460"/>
      <c r="FML276" s="460"/>
      <c r="FMM276" s="460"/>
      <c r="FMN276" s="460"/>
      <c r="FMO276" s="460"/>
      <c r="FMP276" s="460"/>
      <c r="FMQ276" s="460"/>
      <c r="FMR276" s="460"/>
      <c r="FMS276" s="460"/>
      <c r="FMT276" s="460"/>
      <c r="FMU276" s="460"/>
      <c r="FMV276" s="460"/>
      <c r="FMW276" s="460"/>
      <c r="FMX276" s="460"/>
      <c r="FMY276" s="460"/>
      <c r="FMZ276" s="460"/>
      <c r="FNA276" s="460"/>
      <c r="FNB276" s="460"/>
      <c r="FNC276" s="460"/>
      <c r="FND276" s="460"/>
      <c r="FNE276" s="460"/>
      <c r="FNF276" s="460"/>
      <c r="FNG276" s="460"/>
      <c r="FNH276" s="460"/>
      <c r="FNI276" s="460"/>
      <c r="FNJ276" s="460"/>
      <c r="FNK276" s="460"/>
      <c r="FNL276" s="460"/>
      <c r="FNM276" s="460"/>
      <c r="FNN276" s="460"/>
      <c r="FNO276" s="460"/>
      <c r="FNP276" s="460"/>
      <c r="FNQ276" s="460"/>
      <c r="FNR276" s="460"/>
      <c r="FNS276" s="460"/>
      <c r="FNT276" s="460"/>
      <c r="FNU276" s="460"/>
      <c r="FNV276" s="460"/>
      <c r="FNW276" s="460"/>
      <c r="FNX276" s="460"/>
      <c r="FNY276" s="460"/>
      <c r="FNZ276" s="460"/>
      <c r="FOA276" s="460"/>
      <c r="FOB276" s="460"/>
      <c r="FOC276" s="460"/>
      <c r="FOD276" s="460"/>
      <c r="FOE276" s="460"/>
      <c r="FOF276" s="460"/>
      <c r="FOG276" s="460"/>
      <c r="FOH276" s="460"/>
      <c r="FOI276" s="460"/>
      <c r="FOJ276" s="460"/>
      <c r="FOK276" s="460"/>
      <c r="FOL276" s="460"/>
      <c r="FOM276" s="460"/>
      <c r="FON276" s="460"/>
      <c r="FOO276" s="460"/>
      <c r="FOP276" s="460"/>
      <c r="FOQ276" s="460"/>
      <c r="FOR276" s="460"/>
      <c r="FOS276" s="460"/>
      <c r="FOT276" s="460"/>
      <c r="FOU276" s="460"/>
      <c r="FOV276" s="460"/>
      <c r="FOW276" s="460"/>
      <c r="FOX276" s="460"/>
      <c r="FOY276" s="460"/>
      <c r="FOZ276" s="460"/>
      <c r="FPA276" s="460"/>
      <c r="FPB276" s="460"/>
      <c r="FPC276" s="460"/>
      <c r="FPD276" s="460"/>
      <c r="FPE276" s="460"/>
      <c r="FPF276" s="460"/>
      <c r="FPG276" s="460"/>
      <c r="FPH276" s="460"/>
      <c r="FPI276" s="460"/>
      <c r="FPJ276" s="460"/>
      <c r="FPK276" s="460"/>
      <c r="FPL276" s="460"/>
      <c r="FPM276" s="460"/>
      <c r="FPN276" s="460"/>
      <c r="FPO276" s="460"/>
      <c r="FPP276" s="460"/>
      <c r="FPQ276" s="460"/>
      <c r="FPR276" s="460"/>
      <c r="FPS276" s="460"/>
      <c r="FPT276" s="460"/>
      <c r="FPU276" s="460"/>
      <c r="FPV276" s="460"/>
      <c r="FPW276" s="460"/>
      <c r="FPX276" s="460"/>
      <c r="FPY276" s="460"/>
      <c r="FPZ276" s="460"/>
      <c r="FQA276" s="460"/>
      <c r="FQB276" s="460"/>
      <c r="FQC276" s="460"/>
      <c r="FQD276" s="460"/>
      <c r="FQE276" s="460"/>
      <c r="FQF276" s="460"/>
      <c r="FQG276" s="460"/>
      <c r="FQH276" s="460"/>
      <c r="FQI276" s="460"/>
      <c r="FQJ276" s="460"/>
      <c r="FQK276" s="460"/>
      <c r="FQL276" s="460"/>
      <c r="FQM276" s="460"/>
      <c r="FQN276" s="460"/>
      <c r="FQO276" s="460"/>
      <c r="FQP276" s="460"/>
      <c r="FQQ276" s="460"/>
      <c r="FQR276" s="460"/>
      <c r="FQS276" s="460"/>
      <c r="FQT276" s="460"/>
      <c r="FQU276" s="460"/>
      <c r="FQV276" s="460"/>
      <c r="FQW276" s="460"/>
      <c r="FQX276" s="460"/>
      <c r="FQY276" s="460"/>
      <c r="FQZ276" s="460"/>
      <c r="FRA276" s="460"/>
      <c r="FRB276" s="460"/>
      <c r="FRC276" s="460"/>
      <c r="FRD276" s="460"/>
      <c r="FRE276" s="460"/>
      <c r="FRF276" s="460"/>
      <c r="FRG276" s="460"/>
      <c r="FRH276" s="460"/>
      <c r="FRI276" s="460"/>
      <c r="FRJ276" s="460"/>
      <c r="FRK276" s="460"/>
      <c r="FRL276" s="460"/>
      <c r="FRM276" s="460"/>
      <c r="FRN276" s="460"/>
      <c r="FRO276" s="460"/>
      <c r="FRP276" s="460"/>
      <c r="FRQ276" s="460"/>
      <c r="FRR276" s="460"/>
      <c r="FRS276" s="460"/>
      <c r="FRT276" s="460"/>
      <c r="FRU276" s="460"/>
      <c r="FRV276" s="460"/>
      <c r="FRW276" s="460"/>
      <c r="FRX276" s="460"/>
      <c r="FRY276" s="460"/>
      <c r="FRZ276" s="460"/>
      <c r="FSA276" s="460"/>
      <c r="FSB276" s="460"/>
      <c r="FSC276" s="460"/>
      <c r="FSD276" s="460"/>
      <c r="FSE276" s="460"/>
      <c r="FSF276" s="460"/>
      <c r="FSG276" s="460"/>
      <c r="FSH276" s="460"/>
      <c r="FSI276" s="460"/>
      <c r="FSJ276" s="460"/>
      <c r="FSK276" s="460"/>
      <c r="FSL276" s="460"/>
      <c r="FSM276" s="460"/>
      <c r="FSN276" s="460"/>
      <c r="FSO276" s="460"/>
      <c r="FSP276" s="460"/>
      <c r="FSQ276" s="460"/>
      <c r="FSR276" s="460"/>
      <c r="FSS276" s="460"/>
      <c r="FST276" s="460"/>
      <c r="FSU276" s="460"/>
      <c r="FSV276" s="460"/>
      <c r="FSW276" s="460"/>
      <c r="FSX276" s="460"/>
      <c r="FSY276" s="460"/>
      <c r="FSZ276" s="460"/>
      <c r="FTA276" s="460"/>
      <c r="FTB276" s="460"/>
      <c r="FTC276" s="460"/>
      <c r="FTD276" s="460"/>
      <c r="FTE276" s="460"/>
      <c r="FTF276" s="460"/>
      <c r="FTG276" s="460"/>
      <c r="FTH276" s="460"/>
      <c r="FTI276" s="460"/>
      <c r="FTJ276" s="460"/>
      <c r="FTK276" s="460"/>
      <c r="FTL276" s="460"/>
      <c r="FTM276" s="460"/>
      <c r="FTN276" s="460"/>
      <c r="FTO276" s="460"/>
      <c r="FTP276" s="460"/>
      <c r="FTQ276" s="460"/>
      <c r="FTR276" s="460"/>
      <c r="FTS276" s="460"/>
      <c r="FTT276" s="460"/>
      <c r="FTU276" s="460"/>
      <c r="FTV276" s="460"/>
      <c r="FTW276" s="460"/>
      <c r="FTX276" s="460"/>
      <c r="FTY276" s="460"/>
      <c r="FTZ276" s="460"/>
      <c r="FUA276" s="460"/>
      <c r="FUB276" s="460"/>
      <c r="FUC276" s="460"/>
      <c r="FUD276" s="460"/>
      <c r="FUE276" s="460"/>
      <c r="FUF276" s="460"/>
      <c r="FUG276" s="460"/>
      <c r="FUH276" s="460"/>
      <c r="FUI276" s="460"/>
      <c r="FUJ276" s="460"/>
      <c r="FUK276" s="460"/>
      <c r="FUL276" s="460"/>
      <c r="FUM276" s="460"/>
      <c r="FUN276" s="460"/>
      <c r="FUO276" s="460"/>
      <c r="FUP276" s="460"/>
      <c r="FUQ276" s="460"/>
      <c r="FUR276" s="460"/>
      <c r="FUS276" s="460"/>
      <c r="FUT276" s="460"/>
      <c r="FUU276" s="460"/>
      <c r="FUV276" s="460"/>
      <c r="FUW276" s="460"/>
      <c r="FUX276" s="460"/>
      <c r="FUY276" s="460"/>
      <c r="FUZ276" s="460"/>
      <c r="FVA276" s="460"/>
      <c r="FVB276" s="460"/>
      <c r="FVC276" s="460"/>
      <c r="FVD276" s="460"/>
      <c r="FVE276" s="460"/>
      <c r="FVF276" s="460"/>
      <c r="FVG276" s="460"/>
      <c r="FVH276" s="460"/>
      <c r="FVI276" s="460"/>
      <c r="FVJ276" s="460"/>
      <c r="FVK276" s="460"/>
      <c r="FVL276" s="460"/>
      <c r="FVM276" s="460"/>
      <c r="FVN276" s="460"/>
      <c r="FVO276" s="460"/>
      <c r="FVP276" s="460"/>
      <c r="FVQ276" s="460"/>
      <c r="FVR276" s="460"/>
      <c r="FVS276" s="460"/>
      <c r="FVT276" s="460"/>
      <c r="FVU276" s="460"/>
      <c r="FVV276" s="460"/>
      <c r="FVW276" s="460"/>
      <c r="FVX276" s="460"/>
      <c r="FVY276" s="460"/>
      <c r="FVZ276" s="460"/>
      <c r="FWA276" s="460"/>
      <c r="FWB276" s="460"/>
      <c r="FWC276" s="460"/>
      <c r="FWD276" s="460"/>
      <c r="FWE276" s="460"/>
      <c r="FWF276" s="460"/>
      <c r="FWG276" s="460"/>
      <c r="FWH276" s="460"/>
      <c r="FWI276" s="460"/>
      <c r="FWJ276" s="460"/>
      <c r="FWK276" s="460"/>
      <c r="FWL276" s="460"/>
      <c r="FWM276" s="460"/>
      <c r="FWN276" s="460"/>
      <c r="FWO276" s="460"/>
      <c r="FWP276" s="460"/>
      <c r="FWQ276" s="460"/>
      <c r="FWR276" s="460"/>
      <c r="FWS276" s="460"/>
      <c r="FWT276" s="460"/>
      <c r="FWU276" s="460"/>
      <c r="FWV276" s="460"/>
      <c r="FWW276" s="460"/>
      <c r="FWX276" s="460"/>
      <c r="FWY276" s="460"/>
      <c r="FWZ276" s="460"/>
      <c r="FXA276" s="460"/>
      <c r="FXB276" s="460"/>
      <c r="FXC276" s="460"/>
      <c r="FXD276" s="460"/>
      <c r="FXE276" s="460"/>
      <c r="FXF276" s="460"/>
      <c r="FXG276" s="460"/>
      <c r="FXH276" s="460"/>
      <c r="FXI276" s="460"/>
      <c r="FXJ276" s="460"/>
      <c r="FXK276" s="460"/>
      <c r="FXL276" s="460"/>
      <c r="FXM276" s="460"/>
      <c r="FXN276" s="460"/>
      <c r="FXO276" s="460"/>
      <c r="FXP276" s="460"/>
      <c r="FXQ276" s="460"/>
      <c r="FXR276" s="460"/>
      <c r="FXS276" s="460"/>
      <c r="FXT276" s="460"/>
      <c r="FXU276" s="460"/>
      <c r="FXV276" s="460"/>
      <c r="FXW276" s="460"/>
      <c r="FXX276" s="460"/>
      <c r="FXY276" s="460"/>
      <c r="FXZ276" s="460"/>
      <c r="FYA276" s="460"/>
      <c r="FYB276" s="460"/>
      <c r="FYC276" s="460"/>
      <c r="FYD276" s="460"/>
      <c r="FYE276" s="460"/>
      <c r="FYF276" s="460"/>
      <c r="FYG276" s="460"/>
      <c r="FYH276" s="460"/>
      <c r="FYI276" s="460"/>
      <c r="FYJ276" s="460"/>
      <c r="FYK276" s="460"/>
      <c r="FYL276" s="460"/>
      <c r="FYM276" s="460"/>
      <c r="FYN276" s="460"/>
      <c r="FYO276" s="460"/>
      <c r="FYP276" s="460"/>
      <c r="FYQ276" s="460"/>
      <c r="FYR276" s="460"/>
      <c r="FYS276" s="460"/>
      <c r="FYT276" s="460"/>
      <c r="FYU276" s="460"/>
      <c r="FYV276" s="460"/>
      <c r="FYW276" s="460"/>
      <c r="FYX276" s="460"/>
      <c r="FYY276" s="460"/>
      <c r="FYZ276" s="460"/>
      <c r="FZA276" s="460"/>
      <c r="FZB276" s="460"/>
      <c r="FZC276" s="460"/>
      <c r="FZD276" s="460"/>
      <c r="FZE276" s="460"/>
      <c r="FZF276" s="460"/>
      <c r="FZG276" s="460"/>
      <c r="FZH276" s="460"/>
      <c r="FZI276" s="460"/>
      <c r="FZJ276" s="460"/>
      <c r="FZK276" s="460"/>
      <c r="FZL276" s="460"/>
      <c r="FZM276" s="460"/>
      <c r="FZN276" s="460"/>
      <c r="FZO276" s="460"/>
      <c r="FZP276" s="460"/>
      <c r="FZQ276" s="460"/>
      <c r="FZR276" s="460"/>
      <c r="FZS276" s="460"/>
      <c r="FZT276" s="460"/>
      <c r="FZU276" s="460"/>
      <c r="FZV276" s="460"/>
      <c r="FZW276" s="460"/>
      <c r="FZX276" s="460"/>
      <c r="FZY276" s="460"/>
      <c r="FZZ276" s="460"/>
      <c r="GAA276" s="460"/>
      <c r="GAB276" s="460"/>
      <c r="GAC276" s="460"/>
      <c r="GAD276" s="460"/>
      <c r="GAE276" s="460"/>
      <c r="GAF276" s="460"/>
      <c r="GAG276" s="460"/>
      <c r="GAH276" s="460"/>
      <c r="GAI276" s="460"/>
      <c r="GAJ276" s="460"/>
      <c r="GAK276" s="460"/>
      <c r="GAL276" s="460"/>
      <c r="GAM276" s="460"/>
      <c r="GAN276" s="460"/>
      <c r="GAO276" s="460"/>
      <c r="GAP276" s="460"/>
      <c r="GAQ276" s="460"/>
      <c r="GAR276" s="460"/>
      <c r="GAS276" s="460"/>
      <c r="GAT276" s="460"/>
      <c r="GAU276" s="460"/>
      <c r="GAV276" s="460"/>
      <c r="GAW276" s="460"/>
      <c r="GAX276" s="460"/>
      <c r="GAY276" s="460"/>
      <c r="GAZ276" s="460"/>
      <c r="GBA276" s="460"/>
      <c r="GBB276" s="460"/>
      <c r="GBC276" s="460"/>
      <c r="GBD276" s="460"/>
      <c r="GBE276" s="460"/>
      <c r="GBF276" s="460"/>
      <c r="GBG276" s="460"/>
      <c r="GBH276" s="460"/>
      <c r="GBI276" s="460"/>
      <c r="GBJ276" s="460"/>
      <c r="GBK276" s="460"/>
      <c r="GBL276" s="460"/>
      <c r="GBM276" s="460"/>
      <c r="GBN276" s="460"/>
      <c r="GBO276" s="460"/>
      <c r="GBP276" s="460"/>
      <c r="GBQ276" s="460"/>
      <c r="GBR276" s="460"/>
      <c r="GBS276" s="460"/>
      <c r="GBT276" s="460"/>
      <c r="GBU276" s="460"/>
      <c r="GBV276" s="460"/>
      <c r="GBW276" s="460"/>
      <c r="GBX276" s="460"/>
      <c r="GBY276" s="460"/>
      <c r="GBZ276" s="460"/>
      <c r="GCA276" s="460"/>
      <c r="GCB276" s="460"/>
      <c r="GCC276" s="460"/>
      <c r="GCD276" s="460"/>
      <c r="GCE276" s="460"/>
      <c r="GCF276" s="460"/>
      <c r="GCG276" s="460"/>
      <c r="GCH276" s="460"/>
      <c r="GCI276" s="460"/>
      <c r="GCJ276" s="460"/>
      <c r="GCK276" s="460"/>
      <c r="GCL276" s="460"/>
      <c r="GCM276" s="460"/>
      <c r="GCN276" s="460"/>
      <c r="GCO276" s="460"/>
      <c r="GCP276" s="460"/>
      <c r="GCQ276" s="460"/>
      <c r="GCR276" s="460"/>
      <c r="GCS276" s="460"/>
      <c r="GCT276" s="460"/>
      <c r="GCU276" s="460"/>
      <c r="GCV276" s="460"/>
      <c r="GCW276" s="460"/>
      <c r="GCX276" s="460"/>
      <c r="GCY276" s="460"/>
      <c r="GCZ276" s="460"/>
      <c r="GDA276" s="460"/>
      <c r="GDB276" s="460"/>
      <c r="GDC276" s="460"/>
      <c r="GDD276" s="460"/>
      <c r="GDE276" s="460"/>
      <c r="GDF276" s="460"/>
      <c r="GDG276" s="460"/>
      <c r="GDH276" s="460"/>
      <c r="GDI276" s="460"/>
      <c r="GDJ276" s="460"/>
      <c r="GDK276" s="460"/>
      <c r="GDL276" s="460"/>
      <c r="GDM276" s="460"/>
      <c r="GDN276" s="460"/>
      <c r="GDO276" s="460"/>
      <c r="GDP276" s="460"/>
      <c r="GDQ276" s="460"/>
      <c r="GDR276" s="460"/>
      <c r="GDS276" s="460"/>
      <c r="GDT276" s="460"/>
      <c r="GDU276" s="460"/>
      <c r="GDV276" s="460"/>
      <c r="GDW276" s="460"/>
      <c r="GDX276" s="460"/>
      <c r="GDY276" s="460"/>
      <c r="GDZ276" s="460"/>
      <c r="GEA276" s="460"/>
      <c r="GEB276" s="460"/>
      <c r="GEC276" s="460"/>
      <c r="GED276" s="460"/>
      <c r="GEE276" s="460"/>
      <c r="GEF276" s="460"/>
      <c r="GEG276" s="460"/>
      <c r="GEH276" s="460"/>
      <c r="GEI276" s="460"/>
      <c r="GEJ276" s="460"/>
      <c r="GEK276" s="460"/>
      <c r="GEL276" s="460"/>
      <c r="GEM276" s="460"/>
      <c r="GEN276" s="460"/>
      <c r="GEO276" s="460"/>
      <c r="GEP276" s="460"/>
      <c r="GEQ276" s="460"/>
      <c r="GER276" s="460"/>
      <c r="GES276" s="460"/>
      <c r="GET276" s="460"/>
      <c r="GEU276" s="460"/>
      <c r="GEV276" s="460"/>
      <c r="GEW276" s="460"/>
      <c r="GEX276" s="460"/>
      <c r="GEY276" s="460"/>
      <c r="GEZ276" s="460"/>
      <c r="GFA276" s="460"/>
      <c r="GFB276" s="460"/>
      <c r="GFC276" s="460"/>
      <c r="GFD276" s="460"/>
      <c r="GFE276" s="460"/>
      <c r="GFF276" s="460"/>
      <c r="GFG276" s="460"/>
      <c r="GFH276" s="460"/>
      <c r="GFI276" s="460"/>
      <c r="GFJ276" s="460"/>
      <c r="GFK276" s="460"/>
      <c r="GFL276" s="460"/>
      <c r="GFM276" s="460"/>
      <c r="GFN276" s="460"/>
      <c r="GFO276" s="460"/>
      <c r="GFP276" s="460"/>
      <c r="GFQ276" s="460"/>
      <c r="GFR276" s="460"/>
      <c r="GFS276" s="460"/>
      <c r="GFT276" s="460"/>
      <c r="GFU276" s="460"/>
      <c r="GFV276" s="460"/>
      <c r="GFW276" s="460"/>
      <c r="GFX276" s="460"/>
      <c r="GFY276" s="460"/>
      <c r="GFZ276" s="460"/>
      <c r="GGA276" s="460"/>
      <c r="GGB276" s="460"/>
      <c r="GGC276" s="460"/>
      <c r="GGD276" s="460"/>
      <c r="GGE276" s="460"/>
      <c r="GGF276" s="460"/>
      <c r="GGG276" s="460"/>
      <c r="GGH276" s="460"/>
      <c r="GGI276" s="460"/>
      <c r="GGJ276" s="460"/>
      <c r="GGK276" s="460"/>
      <c r="GGL276" s="460"/>
      <c r="GGM276" s="460"/>
      <c r="GGN276" s="460"/>
      <c r="GGO276" s="460"/>
      <c r="GGP276" s="460"/>
      <c r="GGQ276" s="460"/>
      <c r="GGR276" s="460"/>
      <c r="GGS276" s="460"/>
      <c r="GGT276" s="460"/>
      <c r="GGU276" s="460"/>
      <c r="GGV276" s="460"/>
      <c r="GGW276" s="460"/>
      <c r="GGX276" s="460"/>
      <c r="GGY276" s="460"/>
      <c r="GGZ276" s="460"/>
      <c r="GHA276" s="460"/>
      <c r="GHB276" s="460"/>
      <c r="GHC276" s="460"/>
      <c r="GHD276" s="460"/>
      <c r="GHE276" s="460"/>
      <c r="GHF276" s="460"/>
      <c r="GHG276" s="460"/>
      <c r="GHH276" s="460"/>
      <c r="GHI276" s="460"/>
      <c r="GHJ276" s="460"/>
      <c r="GHK276" s="460"/>
      <c r="GHL276" s="460"/>
      <c r="GHM276" s="460"/>
      <c r="GHN276" s="460"/>
      <c r="GHO276" s="460"/>
      <c r="GHP276" s="460"/>
      <c r="GHQ276" s="460"/>
      <c r="GHR276" s="460"/>
      <c r="GHS276" s="460"/>
      <c r="GHT276" s="460"/>
      <c r="GHU276" s="460"/>
      <c r="GHV276" s="460"/>
      <c r="GHW276" s="460"/>
      <c r="GHX276" s="460"/>
      <c r="GHY276" s="460"/>
      <c r="GHZ276" s="460"/>
      <c r="GIA276" s="460"/>
      <c r="GIB276" s="460"/>
      <c r="GIC276" s="460"/>
      <c r="GID276" s="460"/>
      <c r="GIE276" s="460"/>
      <c r="GIF276" s="460"/>
      <c r="GIG276" s="460"/>
      <c r="GIH276" s="460"/>
      <c r="GII276" s="460"/>
      <c r="GIJ276" s="460"/>
      <c r="GIK276" s="460"/>
      <c r="GIL276" s="460"/>
      <c r="GIM276" s="460"/>
      <c r="GIN276" s="460"/>
      <c r="GIO276" s="460"/>
      <c r="GIP276" s="460"/>
      <c r="GIQ276" s="460"/>
      <c r="GIR276" s="460"/>
      <c r="GIS276" s="460"/>
      <c r="GIT276" s="460"/>
      <c r="GIU276" s="460"/>
      <c r="GIV276" s="460"/>
      <c r="GIW276" s="460"/>
      <c r="GIX276" s="460"/>
      <c r="GIY276" s="460"/>
      <c r="GIZ276" s="460"/>
      <c r="GJA276" s="460"/>
      <c r="GJB276" s="460"/>
      <c r="GJC276" s="460"/>
      <c r="GJD276" s="460"/>
      <c r="GJE276" s="460"/>
      <c r="GJF276" s="460"/>
      <c r="GJG276" s="460"/>
      <c r="GJH276" s="460"/>
      <c r="GJI276" s="460"/>
      <c r="GJJ276" s="460"/>
      <c r="GJK276" s="460"/>
      <c r="GJL276" s="460"/>
      <c r="GJM276" s="460"/>
      <c r="GJN276" s="460"/>
      <c r="GJO276" s="460"/>
      <c r="GJP276" s="460"/>
      <c r="GJQ276" s="460"/>
      <c r="GJR276" s="460"/>
      <c r="GJS276" s="460"/>
      <c r="GJT276" s="460"/>
      <c r="GJU276" s="460"/>
      <c r="GJV276" s="460"/>
      <c r="GJW276" s="460"/>
      <c r="GJX276" s="460"/>
      <c r="GJY276" s="460"/>
      <c r="GJZ276" s="460"/>
      <c r="GKA276" s="460"/>
      <c r="GKB276" s="460"/>
      <c r="GKC276" s="460"/>
      <c r="GKD276" s="460"/>
      <c r="GKE276" s="460"/>
      <c r="GKF276" s="460"/>
      <c r="GKG276" s="460"/>
      <c r="GKH276" s="460"/>
      <c r="GKI276" s="460"/>
      <c r="GKJ276" s="460"/>
      <c r="GKK276" s="460"/>
      <c r="GKL276" s="460"/>
      <c r="GKM276" s="460"/>
      <c r="GKN276" s="460"/>
      <c r="GKO276" s="460"/>
      <c r="GKP276" s="460"/>
      <c r="GKQ276" s="460"/>
      <c r="GKR276" s="460"/>
      <c r="GKS276" s="460"/>
      <c r="GKT276" s="460"/>
      <c r="GKU276" s="460"/>
      <c r="GKV276" s="460"/>
      <c r="GKW276" s="460"/>
      <c r="GKX276" s="460"/>
      <c r="GKY276" s="460"/>
      <c r="GKZ276" s="460"/>
      <c r="GLA276" s="460"/>
      <c r="GLB276" s="460"/>
      <c r="GLC276" s="460"/>
      <c r="GLD276" s="460"/>
      <c r="GLE276" s="460"/>
      <c r="GLF276" s="460"/>
      <c r="GLG276" s="460"/>
      <c r="GLH276" s="460"/>
      <c r="GLI276" s="460"/>
      <c r="GLJ276" s="460"/>
      <c r="GLK276" s="460"/>
      <c r="GLL276" s="460"/>
      <c r="GLM276" s="460"/>
      <c r="GLN276" s="460"/>
      <c r="GLO276" s="460"/>
      <c r="GLP276" s="460"/>
      <c r="GLQ276" s="460"/>
      <c r="GLR276" s="460"/>
      <c r="GLS276" s="460"/>
      <c r="GLT276" s="460"/>
      <c r="GLU276" s="460"/>
      <c r="GLV276" s="460"/>
      <c r="GLW276" s="460"/>
      <c r="GLX276" s="460"/>
      <c r="GLY276" s="460"/>
      <c r="GLZ276" s="460"/>
      <c r="GMA276" s="460"/>
      <c r="GMB276" s="460"/>
      <c r="GMC276" s="460"/>
      <c r="GMD276" s="460"/>
      <c r="GME276" s="460"/>
      <c r="GMF276" s="460"/>
      <c r="GMG276" s="460"/>
      <c r="GMH276" s="460"/>
      <c r="GMI276" s="460"/>
      <c r="GMJ276" s="460"/>
      <c r="GMK276" s="460"/>
      <c r="GML276" s="460"/>
      <c r="GMM276" s="460"/>
      <c r="GMN276" s="460"/>
      <c r="GMO276" s="460"/>
      <c r="GMP276" s="460"/>
      <c r="GMQ276" s="460"/>
      <c r="GMR276" s="460"/>
      <c r="GMS276" s="460"/>
      <c r="GMT276" s="460"/>
      <c r="GMU276" s="460"/>
      <c r="GMV276" s="460"/>
      <c r="GMW276" s="460"/>
      <c r="GMX276" s="460"/>
      <c r="GMY276" s="460"/>
      <c r="GMZ276" s="460"/>
      <c r="GNA276" s="460"/>
      <c r="GNB276" s="460"/>
      <c r="GNC276" s="460"/>
      <c r="GND276" s="460"/>
      <c r="GNE276" s="460"/>
      <c r="GNF276" s="460"/>
      <c r="GNG276" s="460"/>
      <c r="GNH276" s="460"/>
      <c r="GNI276" s="460"/>
      <c r="GNJ276" s="460"/>
      <c r="GNK276" s="460"/>
      <c r="GNL276" s="460"/>
      <c r="GNM276" s="460"/>
      <c r="GNN276" s="460"/>
      <c r="GNO276" s="460"/>
      <c r="GNP276" s="460"/>
      <c r="GNQ276" s="460"/>
      <c r="GNR276" s="460"/>
      <c r="GNS276" s="460"/>
      <c r="GNT276" s="460"/>
      <c r="GNU276" s="460"/>
      <c r="GNV276" s="460"/>
      <c r="GNW276" s="460"/>
      <c r="GNX276" s="460"/>
      <c r="GNY276" s="460"/>
      <c r="GNZ276" s="460"/>
      <c r="GOA276" s="460"/>
      <c r="GOB276" s="460"/>
      <c r="GOC276" s="460"/>
      <c r="GOD276" s="460"/>
      <c r="GOE276" s="460"/>
      <c r="GOF276" s="460"/>
      <c r="GOG276" s="460"/>
      <c r="GOH276" s="460"/>
      <c r="GOI276" s="460"/>
      <c r="GOJ276" s="460"/>
      <c r="GOK276" s="460"/>
      <c r="GOL276" s="460"/>
      <c r="GOM276" s="460"/>
      <c r="GON276" s="460"/>
      <c r="GOO276" s="460"/>
      <c r="GOP276" s="460"/>
      <c r="GOQ276" s="460"/>
      <c r="GOR276" s="460"/>
      <c r="GOS276" s="460"/>
      <c r="GOT276" s="460"/>
      <c r="GOU276" s="460"/>
      <c r="GOV276" s="460"/>
      <c r="GOW276" s="460"/>
      <c r="GOX276" s="460"/>
      <c r="GOY276" s="460"/>
      <c r="GOZ276" s="460"/>
      <c r="GPA276" s="460"/>
      <c r="GPB276" s="460"/>
      <c r="GPC276" s="460"/>
      <c r="GPD276" s="460"/>
      <c r="GPE276" s="460"/>
      <c r="GPF276" s="460"/>
      <c r="GPG276" s="460"/>
      <c r="GPH276" s="460"/>
      <c r="GPI276" s="460"/>
      <c r="GPJ276" s="460"/>
      <c r="GPK276" s="460"/>
      <c r="GPL276" s="460"/>
      <c r="GPM276" s="460"/>
      <c r="GPN276" s="460"/>
      <c r="GPO276" s="460"/>
      <c r="GPP276" s="460"/>
      <c r="GPQ276" s="460"/>
      <c r="GPR276" s="460"/>
      <c r="GPS276" s="460"/>
      <c r="GPT276" s="460"/>
      <c r="GPU276" s="460"/>
      <c r="GPV276" s="460"/>
      <c r="GPW276" s="460"/>
      <c r="GPX276" s="460"/>
      <c r="GPY276" s="460"/>
      <c r="GPZ276" s="460"/>
      <c r="GQA276" s="460"/>
      <c r="GQB276" s="460"/>
      <c r="GQC276" s="460"/>
      <c r="GQD276" s="460"/>
      <c r="GQE276" s="460"/>
      <c r="GQF276" s="460"/>
      <c r="GQG276" s="460"/>
      <c r="GQH276" s="460"/>
      <c r="GQI276" s="460"/>
      <c r="GQJ276" s="460"/>
      <c r="GQK276" s="460"/>
      <c r="GQL276" s="460"/>
      <c r="GQM276" s="460"/>
      <c r="GQN276" s="460"/>
      <c r="GQO276" s="460"/>
      <c r="GQP276" s="460"/>
      <c r="GQQ276" s="460"/>
      <c r="GQR276" s="460"/>
      <c r="GQS276" s="460"/>
      <c r="GQT276" s="460"/>
      <c r="GQU276" s="460"/>
      <c r="GQV276" s="460"/>
      <c r="GQW276" s="460"/>
      <c r="GQX276" s="460"/>
      <c r="GQY276" s="460"/>
      <c r="GQZ276" s="460"/>
      <c r="GRA276" s="460"/>
      <c r="GRB276" s="460"/>
      <c r="GRC276" s="460"/>
      <c r="GRD276" s="460"/>
      <c r="GRE276" s="460"/>
      <c r="GRF276" s="460"/>
      <c r="GRG276" s="460"/>
      <c r="GRH276" s="460"/>
      <c r="GRI276" s="460"/>
      <c r="GRJ276" s="460"/>
      <c r="GRK276" s="460"/>
      <c r="GRL276" s="460"/>
      <c r="GRM276" s="460"/>
      <c r="GRN276" s="460"/>
      <c r="GRO276" s="460"/>
      <c r="GRP276" s="460"/>
      <c r="GRQ276" s="460"/>
      <c r="GRR276" s="460"/>
      <c r="GRS276" s="460"/>
      <c r="GRT276" s="460"/>
      <c r="GRU276" s="460"/>
      <c r="GRV276" s="460"/>
      <c r="GRW276" s="460"/>
      <c r="GRX276" s="460"/>
      <c r="GRY276" s="460"/>
      <c r="GRZ276" s="460"/>
      <c r="GSA276" s="460"/>
      <c r="GSB276" s="460"/>
      <c r="GSC276" s="460"/>
      <c r="GSD276" s="460"/>
      <c r="GSE276" s="460"/>
      <c r="GSF276" s="460"/>
      <c r="GSG276" s="460"/>
      <c r="GSH276" s="460"/>
      <c r="GSI276" s="460"/>
      <c r="GSJ276" s="460"/>
      <c r="GSK276" s="460"/>
      <c r="GSL276" s="460"/>
      <c r="GSM276" s="460"/>
      <c r="GSN276" s="460"/>
      <c r="GSO276" s="460"/>
      <c r="GSP276" s="460"/>
      <c r="GSQ276" s="460"/>
      <c r="GSR276" s="460"/>
      <c r="GSS276" s="460"/>
      <c r="GST276" s="460"/>
      <c r="GSU276" s="460"/>
      <c r="GSV276" s="460"/>
      <c r="GSW276" s="460"/>
      <c r="GSX276" s="460"/>
      <c r="GSY276" s="460"/>
      <c r="GSZ276" s="460"/>
      <c r="GTA276" s="460"/>
      <c r="GTB276" s="460"/>
      <c r="GTC276" s="460"/>
      <c r="GTD276" s="460"/>
      <c r="GTE276" s="460"/>
      <c r="GTF276" s="460"/>
      <c r="GTG276" s="460"/>
      <c r="GTH276" s="460"/>
      <c r="GTI276" s="460"/>
      <c r="GTJ276" s="460"/>
      <c r="GTK276" s="460"/>
      <c r="GTL276" s="460"/>
      <c r="GTM276" s="460"/>
      <c r="GTN276" s="460"/>
      <c r="GTO276" s="460"/>
      <c r="GTP276" s="460"/>
      <c r="GTQ276" s="460"/>
      <c r="GTR276" s="460"/>
      <c r="GTS276" s="460"/>
      <c r="GTT276" s="460"/>
      <c r="GTU276" s="460"/>
      <c r="GTV276" s="460"/>
      <c r="GTW276" s="460"/>
      <c r="GTX276" s="460"/>
      <c r="GTY276" s="460"/>
      <c r="GTZ276" s="460"/>
      <c r="GUA276" s="460"/>
      <c r="GUB276" s="460"/>
      <c r="GUC276" s="460"/>
      <c r="GUD276" s="460"/>
      <c r="GUE276" s="460"/>
      <c r="GUF276" s="460"/>
      <c r="GUG276" s="460"/>
      <c r="GUH276" s="460"/>
      <c r="GUI276" s="460"/>
      <c r="GUJ276" s="460"/>
      <c r="GUK276" s="460"/>
      <c r="GUL276" s="460"/>
      <c r="GUM276" s="460"/>
      <c r="GUN276" s="460"/>
      <c r="GUO276" s="460"/>
      <c r="GUP276" s="460"/>
      <c r="GUQ276" s="460"/>
      <c r="GUR276" s="460"/>
      <c r="GUS276" s="460"/>
      <c r="GUT276" s="460"/>
      <c r="GUU276" s="460"/>
      <c r="GUV276" s="460"/>
      <c r="GUW276" s="460"/>
      <c r="GUX276" s="460"/>
      <c r="GUY276" s="460"/>
      <c r="GUZ276" s="460"/>
      <c r="GVA276" s="460"/>
      <c r="GVB276" s="460"/>
      <c r="GVC276" s="460"/>
      <c r="GVD276" s="460"/>
      <c r="GVE276" s="460"/>
      <c r="GVF276" s="460"/>
      <c r="GVG276" s="460"/>
      <c r="GVH276" s="460"/>
      <c r="GVI276" s="460"/>
      <c r="GVJ276" s="460"/>
      <c r="GVK276" s="460"/>
      <c r="GVL276" s="460"/>
      <c r="GVM276" s="460"/>
      <c r="GVN276" s="460"/>
      <c r="GVO276" s="460"/>
      <c r="GVP276" s="460"/>
      <c r="GVQ276" s="460"/>
      <c r="GVR276" s="460"/>
      <c r="GVS276" s="460"/>
      <c r="GVT276" s="460"/>
      <c r="GVU276" s="460"/>
      <c r="GVV276" s="460"/>
      <c r="GVW276" s="460"/>
      <c r="GVX276" s="460"/>
      <c r="GVY276" s="460"/>
      <c r="GVZ276" s="460"/>
      <c r="GWA276" s="460"/>
      <c r="GWB276" s="460"/>
      <c r="GWC276" s="460"/>
      <c r="GWD276" s="460"/>
      <c r="GWE276" s="460"/>
      <c r="GWF276" s="460"/>
      <c r="GWG276" s="460"/>
      <c r="GWH276" s="460"/>
      <c r="GWI276" s="460"/>
      <c r="GWJ276" s="460"/>
      <c r="GWK276" s="460"/>
      <c r="GWL276" s="460"/>
      <c r="GWM276" s="460"/>
      <c r="GWN276" s="460"/>
      <c r="GWO276" s="460"/>
      <c r="GWP276" s="460"/>
      <c r="GWQ276" s="460"/>
      <c r="GWR276" s="460"/>
      <c r="GWS276" s="460"/>
      <c r="GWT276" s="460"/>
      <c r="GWU276" s="460"/>
      <c r="GWV276" s="460"/>
      <c r="GWW276" s="460"/>
      <c r="GWX276" s="460"/>
      <c r="GWY276" s="460"/>
      <c r="GWZ276" s="460"/>
      <c r="GXA276" s="460"/>
      <c r="GXB276" s="460"/>
      <c r="GXC276" s="460"/>
      <c r="GXD276" s="460"/>
      <c r="GXE276" s="460"/>
      <c r="GXF276" s="460"/>
      <c r="GXG276" s="460"/>
      <c r="GXH276" s="460"/>
      <c r="GXI276" s="460"/>
      <c r="GXJ276" s="460"/>
      <c r="GXK276" s="460"/>
      <c r="GXL276" s="460"/>
      <c r="GXM276" s="460"/>
      <c r="GXN276" s="460"/>
      <c r="GXO276" s="460"/>
      <c r="GXP276" s="460"/>
      <c r="GXQ276" s="460"/>
      <c r="GXR276" s="460"/>
      <c r="GXS276" s="460"/>
      <c r="GXT276" s="460"/>
      <c r="GXU276" s="460"/>
      <c r="GXV276" s="460"/>
      <c r="GXW276" s="460"/>
      <c r="GXX276" s="460"/>
      <c r="GXY276" s="460"/>
      <c r="GXZ276" s="460"/>
      <c r="GYA276" s="460"/>
      <c r="GYB276" s="460"/>
      <c r="GYC276" s="460"/>
      <c r="GYD276" s="460"/>
      <c r="GYE276" s="460"/>
      <c r="GYF276" s="460"/>
      <c r="GYG276" s="460"/>
      <c r="GYH276" s="460"/>
      <c r="GYI276" s="460"/>
      <c r="GYJ276" s="460"/>
      <c r="GYK276" s="460"/>
      <c r="GYL276" s="460"/>
      <c r="GYM276" s="460"/>
      <c r="GYN276" s="460"/>
      <c r="GYO276" s="460"/>
      <c r="GYP276" s="460"/>
      <c r="GYQ276" s="460"/>
      <c r="GYR276" s="460"/>
      <c r="GYS276" s="460"/>
      <c r="GYT276" s="460"/>
      <c r="GYU276" s="460"/>
      <c r="GYV276" s="460"/>
      <c r="GYW276" s="460"/>
      <c r="GYX276" s="460"/>
      <c r="GYY276" s="460"/>
      <c r="GYZ276" s="460"/>
      <c r="GZA276" s="460"/>
      <c r="GZB276" s="460"/>
      <c r="GZC276" s="460"/>
      <c r="GZD276" s="460"/>
      <c r="GZE276" s="460"/>
      <c r="GZF276" s="460"/>
      <c r="GZG276" s="460"/>
      <c r="GZH276" s="460"/>
      <c r="GZI276" s="460"/>
      <c r="GZJ276" s="460"/>
      <c r="GZK276" s="460"/>
      <c r="GZL276" s="460"/>
      <c r="GZM276" s="460"/>
      <c r="GZN276" s="460"/>
      <c r="GZO276" s="460"/>
      <c r="GZP276" s="460"/>
      <c r="GZQ276" s="460"/>
      <c r="GZR276" s="460"/>
      <c r="GZS276" s="460"/>
      <c r="GZT276" s="460"/>
      <c r="GZU276" s="460"/>
      <c r="GZV276" s="460"/>
      <c r="GZW276" s="460"/>
      <c r="GZX276" s="460"/>
      <c r="GZY276" s="460"/>
      <c r="GZZ276" s="460"/>
      <c r="HAA276" s="460"/>
      <c r="HAB276" s="460"/>
      <c r="HAC276" s="460"/>
      <c r="HAD276" s="460"/>
      <c r="HAE276" s="460"/>
      <c r="HAF276" s="460"/>
      <c r="HAG276" s="460"/>
      <c r="HAH276" s="460"/>
      <c r="HAI276" s="460"/>
      <c r="HAJ276" s="460"/>
      <c r="HAK276" s="460"/>
      <c r="HAL276" s="460"/>
      <c r="HAM276" s="460"/>
      <c r="HAN276" s="460"/>
      <c r="HAO276" s="460"/>
      <c r="HAP276" s="460"/>
      <c r="HAQ276" s="460"/>
      <c r="HAR276" s="460"/>
      <c r="HAS276" s="460"/>
      <c r="HAT276" s="460"/>
      <c r="HAU276" s="460"/>
      <c r="HAV276" s="460"/>
      <c r="HAW276" s="460"/>
      <c r="HAX276" s="460"/>
      <c r="HAY276" s="460"/>
      <c r="HAZ276" s="460"/>
      <c r="HBA276" s="460"/>
      <c r="HBB276" s="460"/>
      <c r="HBC276" s="460"/>
      <c r="HBD276" s="460"/>
      <c r="HBE276" s="460"/>
      <c r="HBF276" s="460"/>
      <c r="HBG276" s="460"/>
      <c r="HBH276" s="460"/>
      <c r="HBI276" s="460"/>
      <c r="HBJ276" s="460"/>
      <c r="HBK276" s="460"/>
      <c r="HBL276" s="460"/>
      <c r="HBM276" s="460"/>
      <c r="HBN276" s="460"/>
      <c r="HBO276" s="460"/>
      <c r="HBP276" s="460"/>
      <c r="HBQ276" s="460"/>
      <c r="HBR276" s="460"/>
      <c r="HBS276" s="460"/>
      <c r="HBT276" s="460"/>
      <c r="HBU276" s="460"/>
      <c r="HBV276" s="460"/>
      <c r="HBW276" s="460"/>
      <c r="HBX276" s="460"/>
      <c r="HBY276" s="460"/>
      <c r="HBZ276" s="460"/>
      <c r="HCA276" s="460"/>
      <c r="HCB276" s="460"/>
      <c r="HCC276" s="460"/>
      <c r="HCD276" s="460"/>
      <c r="HCE276" s="460"/>
      <c r="HCF276" s="460"/>
      <c r="HCG276" s="460"/>
      <c r="HCH276" s="460"/>
      <c r="HCI276" s="460"/>
      <c r="HCJ276" s="460"/>
      <c r="HCK276" s="460"/>
      <c r="HCL276" s="460"/>
      <c r="HCM276" s="460"/>
      <c r="HCN276" s="460"/>
      <c r="HCO276" s="460"/>
      <c r="HCP276" s="460"/>
      <c r="HCQ276" s="460"/>
      <c r="HCR276" s="460"/>
      <c r="HCS276" s="460"/>
      <c r="HCT276" s="460"/>
      <c r="HCU276" s="460"/>
      <c r="HCV276" s="460"/>
      <c r="HCW276" s="460"/>
      <c r="HCX276" s="460"/>
      <c r="HCY276" s="460"/>
      <c r="HCZ276" s="460"/>
      <c r="HDA276" s="460"/>
      <c r="HDB276" s="460"/>
      <c r="HDC276" s="460"/>
      <c r="HDD276" s="460"/>
      <c r="HDE276" s="460"/>
      <c r="HDF276" s="460"/>
      <c r="HDG276" s="460"/>
      <c r="HDH276" s="460"/>
      <c r="HDI276" s="460"/>
      <c r="HDJ276" s="460"/>
      <c r="HDK276" s="460"/>
      <c r="HDL276" s="460"/>
      <c r="HDM276" s="460"/>
      <c r="HDN276" s="460"/>
      <c r="HDO276" s="460"/>
      <c r="HDP276" s="460"/>
      <c r="HDQ276" s="460"/>
      <c r="HDR276" s="460"/>
      <c r="HDS276" s="460"/>
      <c r="HDT276" s="460"/>
      <c r="HDU276" s="460"/>
      <c r="HDV276" s="460"/>
      <c r="HDW276" s="460"/>
      <c r="HDX276" s="460"/>
      <c r="HDY276" s="460"/>
      <c r="HDZ276" s="460"/>
      <c r="HEA276" s="460"/>
      <c r="HEB276" s="460"/>
      <c r="HEC276" s="460"/>
      <c r="HED276" s="460"/>
      <c r="HEE276" s="460"/>
      <c r="HEF276" s="460"/>
      <c r="HEG276" s="460"/>
      <c r="HEH276" s="460"/>
      <c r="HEI276" s="460"/>
      <c r="HEJ276" s="460"/>
      <c r="HEK276" s="460"/>
      <c r="HEL276" s="460"/>
      <c r="HEM276" s="460"/>
      <c r="HEN276" s="460"/>
      <c r="HEO276" s="460"/>
      <c r="HEP276" s="460"/>
      <c r="HEQ276" s="460"/>
      <c r="HER276" s="460"/>
      <c r="HES276" s="460"/>
      <c r="HET276" s="460"/>
      <c r="HEU276" s="460"/>
      <c r="HEV276" s="460"/>
      <c r="HEW276" s="460"/>
      <c r="HEX276" s="460"/>
      <c r="HEY276" s="460"/>
      <c r="HEZ276" s="460"/>
      <c r="HFA276" s="460"/>
      <c r="HFB276" s="460"/>
      <c r="HFC276" s="460"/>
      <c r="HFD276" s="460"/>
      <c r="HFE276" s="460"/>
      <c r="HFF276" s="460"/>
      <c r="HFG276" s="460"/>
      <c r="HFH276" s="460"/>
      <c r="HFI276" s="460"/>
      <c r="HFJ276" s="460"/>
      <c r="HFK276" s="460"/>
      <c r="HFL276" s="460"/>
      <c r="HFM276" s="460"/>
      <c r="HFN276" s="460"/>
      <c r="HFO276" s="460"/>
      <c r="HFP276" s="460"/>
      <c r="HFQ276" s="460"/>
      <c r="HFR276" s="460"/>
      <c r="HFS276" s="460"/>
      <c r="HFT276" s="460"/>
      <c r="HFU276" s="460"/>
      <c r="HFV276" s="460"/>
      <c r="HFW276" s="460"/>
      <c r="HFX276" s="460"/>
      <c r="HFY276" s="460"/>
      <c r="HFZ276" s="460"/>
      <c r="HGA276" s="460"/>
      <c r="HGB276" s="460"/>
      <c r="HGC276" s="460"/>
      <c r="HGD276" s="460"/>
      <c r="HGE276" s="460"/>
      <c r="HGF276" s="460"/>
      <c r="HGG276" s="460"/>
      <c r="HGH276" s="460"/>
      <c r="HGI276" s="460"/>
      <c r="HGJ276" s="460"/>
      <c r="HGK276" s="460"/>
      <c r="HGL276" s="460"/>
      <c r="HGM276" s="460"/>
      <c r="HGN276" s="460"/>
      <c r="HGO276" s="460"/>
      <c r="HGP276" s="460"/>
      <c r="HGQ276" s="460"/>
      <c r="HGR276" s="460"/>
      <c r="HGS276" s="460"/>
      <c r="HGT276" s="460"/>
      <c r="HGU276" s="460"/>
      <c r="HGV276" s="460"/>
      <c r="HGW276" s="460"/>
      <c r="HGX276" s="460"/>
      <c r="HGY276" s="460"/>
      <c r="HGZ276" s="460"/>
      <c r="HHA276" s="460"/>
      <c r="HHB276" s="460"/>
      <c r="HHC276" s="460"/>
      <c r="HHD276" s="460"/>
      <c r="HHE276" s="460"/>
      <c r="HHF276" s="460"/>
      <c r="HHG276" s="460"/>
      <c r="HHH276" s="460"/>
      <c r="HHI276" s="460"/>
      <c r="HHJ276" s="460"/>
      <c r="HHK276" s="460"/>
      <c r="HHL276" s="460"/>
      <c r="HHM276" s="460"/>
      <c r="HHN276" s="460"/>
      <c r="HHO276" s="460"/>
      <c r="HHP276" s="460"/>
      <c r="HHQ276" s="460"/>
      <c r="HHR276" s="460"/>
      <c r="HHS276" s="460"/>
      <c r="HHT276" s="460"/>
      <c r="HHU276" s="460"/>
      <c r="HHV276" s="460"/>
      <c r="HHW276" s="460"/>
      <c r="HHX276" s="460"/>
      <c r="HHY276" s="460"/>
      <c r="HHZ276" s="460"/>
      <c r="HIA276" s="460"/>
      <c r="HIB276" s="460"/>
      <c r="HIC276" s="460"/>
      <c r="HID276" s="460"/>
      <c r="HIE276" s="460"/>
      <c r="HIF276" s="460"/>
      <c r="HIG276" s="460"/>
      <c r="HIH276" s="460"/>
      <c r="HII276" s="460"/>
      <c r="HIJ276" s="460"/>
      <c r="HIK276" s="460"/>
      <c r="HIL276" s="460"/>
      <c r="HIM276" s="460"/>
      <c r="HIN276" s="460"/>
      <c r="HIO276" s="460"/>
      <c r="HIP276" s="460"/>
      <c r="HIQ276" s="460"/>
      <c r="HIR276" s="460"/>
      <c r="HIS276" s="460"/>
      <c r="HIT276" s="460"/>
      <c r="HIU276" s="460"/>
      <c r="HIV276" s="460"/>
      <c r="HIW276" s="460"/>
      <c r="HIX276" s="460"/>
      <c r="HIY276" s="460"/>
      <c r="HIZ276" s="460"/>
      <c r="HJA276" s="460"/>
      <c r="HJB276" s="460"/>
      <c r="HJC276" s="460"/>
      <c r="HJD276" s="460"/>
      <c r="HJE276" s="460"/>
      <c r="HJF276" s="460"/>
      <c r="HJG276" s="460"/>
      <c r="HJH276" s="460"/>
      <c r="HJI276" s="460"/>
      <c r="HJJ276" s="460"/>
      <c r="HJK276" s="460"/>
      <c r="HJL276" s="460"/>
      <c r="HJM276" s="460"/>
      <c r="HJN276" s="460"/>
      <c r="HJO276" s="460"/>
      <c r="HJP276" s="460"/>
      <c r="HJQ276" s="460"/>
      <c r="HJR276" s="460"/>
      <c r="HJS276" s="460"/>
      <c r="HJT276" s="460"/>
      <c r="HJU276" s="460"/>
      <c r="HJV276" s="460"/>
      <c r="HJW276" s="460"/>
      <c r="HJX276" s="460"/>
      <c r="HJY276" s="460"/>
      <c r="HJZ276" s="460"/>
      <c r="HKA276" s="460"/>
      <c r="HKB276" s="460"/>
      <c r="HKC276" s="460"/>
      <c r="HKD276" s="460"/>
      <c r="HKE276" s="460"/>
      <c r="HKF276" s="460"/>
      <c r="HKG276" s="460"/>
      <c r="HKH276" s="460"/>
      <c r="HKI276" s="460"/>
      <c r="HKJ276" s="460"/>
      <c r="HKK276" s="460"/>
      <c r="HKL276" s="460"/>
      <c r="HKM276" s="460"/>
      <c r="HKN276" s="460"/>
      <c r="HKO276" s="460"/>
      <c r="HKP276" s="460"/>
      <c r="HKQ276" s="460"/>
      <c r="HKR276" s="460"/>
      <c r="HKS276" s="460"/>
      <c r="HKT276" s="460"/>
      <c r="HKU276" s="460"/>
      <c r="HKV276" s="460"/>
      <c r="HKW276" s="460"/>
      <c r="HKX276" s="460"/>
      <c r="HKY276" s="460"/>
      <c r="HKZ276" s="460"/>
      <c r="HLA276" s="460"/>
      <c r="HLB276" s="460"/>
      <c r="HLC276" s="460"/>
      <c r="HLD276" s="460"/>
      <c r="HLE276" s="460"/>
      <c r="HLF276" s="460"/>
      <c r="HLG276" s="460"/>
      <c r="HLH276" s="460"/>
      <c r="HLI276" s="460"/>
      <c r="HLJ276" s="460"/>
      <c r="HLK276" s="460"/>
      <c r="HLL276" s="460"/>
      <c r="HLM276" s="460"/>
      <c r="HLN276" s="460"/>
      <c r="HLO276" s="460"/>
      <c r="HLP276" s="460"/>
      <c r="HLQ276" s="460"/>
      <c r="HLR276" s="460"/>
      <c r="HLS276" s="460"/>
      <c r="HLT276" s="460"/>
      <c r="HLU276" s="460"/>
      <c r="HLV276" s="460"/>
      <c r="HLW276" s="460"/>
      <c r="HLX276" s="460"/>
      <c r="HLY276" s="460"/>
      <c r="HLZ276" s="460"/>
      <c r="HMA276" s="460"/>
      <c r="HMB276" s="460"/>
      <c r="HMC276" s="460"/>
      <c r="HMD276" s="460"/>
      <c r="HME276" s="460"/>
      <c r="HMF276" s="460"/>
      <c r="HMG276" s="460"/>
      <c r="HMH276" s="460"/>
      <c r="HMI276" s="460"/>
      <c r="HMJ276" s="460"/>
      <c r="HMK276" s="460"/>
      <c r="HML276" s="460"/>
      <c r="HMM276" s="460"/>
      <c r="HMN276" s="460"/>
      <c r="HMO276" s="460"/>
      <c r="HMP276" s="460"/>
      <c r="HMQ276" s="460"/>
      <c r="HMR276" s="460"/>
      <c r="HMS276" s="460"/>
      <c r="HMT276" s="460"/>
      <c r="HMU276" s="460"/>
      <c r="HMV276" s="460"/>
      <c r="HMW276" s="460"/>
      <c r="HMX276" s="460"/>
      <c r="HMY276" s="460"/>
      <c r="HMZ276" s="460"/>
      <c r="HNA276" s="460"/>
      <c r="HNB276" s="460"/>
      <c r="HNC276" s="460"/>
      <c r="HND276" s="460"/>
      <c r="HNE276" s="460"/>
      <c r="HNF276" s="460"/>
      <c r="HNG276" s="460"/>
      <c r="HNH276" s="460"/>
      <c r="HNI276" s="460"/>
      <c r="HNJ276" s="460"/>
      <c r="HNK276" s="460"/>
      <c r="HNL276" s="460"/>
      <c r="HNM276" s="460"/>
      <c r="HNN276" s="460"/>
      <c r="HNO276" s="460"/>
      <c r="HNP276" s="460"/>
      <c r="HNQ276" s="460"/>
      <c r="HNR276" s="460"/>
      <c r="HNS276" s="460"/>
      <c r="HNT276" s="460"/>
      <c r="HNU276" s="460"/>
      <c r="HNV276" s="460"/>
      <c r="HNW276" s="460"/>
      <c r="HNX276" s="460"/>
      <c r="HNY276" s="460"/>
      <c r="HNZ276" s="460"/>
      <c r="HOA276" s="460"/>
      <c r="HOB276" s="460"/>
      <c r="HOC276" s="460"/>
      <c r="HOD276" s="460"/>
      <c r="HOE276" s="460"/>
      <c r="HOF276" s="460"/>
      <c r="HOG276" s="460"/>
      <c r="HOH276" s="460"/>
      <c r="HOI276" s="460"/>
      <c r="HOJ276" s="460"/>
      <c r="HOK276" s="460"/>
      <c r="HOL276" s="460"/>
      <c r="HOM276" s="460"/>
      <c r="HON276" s="460"/>
      <c r="HOO276" s="460"/>
      <c r="HOP276" s="460"/>
      <c r="HOQ276" s="460"/>
      <c r="HOR276" s="460"/>
      <c r="HOS276" s="460"/>
      <c r="HOT276" s="460"/>
      <c r="HOU276" s="460"/>
      <c r="HOV276" s="460"/>
      <c r="HOW276" s="460"/>
      <c r="HOX276" s="460"/>
      <c r="HOY276" s="460"/>
      <c r="HOZ276" s="460"/>
      <c r="HPA276" s="460"/>
      <c r="HPB276" s="460"/>
      <c r="HPC276" s="460"/>
      <c r="HPD276" s="460"/>
      <c r="HPE276" s="460"/>
      <c r="HPF276" s="460"/>
      <c r="HPG276" s="460"/>
      <c r="HPH276" s="460"/>
      <c r="HPI276" s="460"/>
      <c r="HPJ276" s="460"/>
      <c r="HPK276" s="460"/>
      <c r="HPL276" s="460"/>
      <c r="HPM276" s="460"/>
      <c r="HPN276" s="460"/>
      <c r="HPO276" s="460"/>
      <c r="HPP276" s="460"/>
      <c r="HPQ276" s="460"/>
      <c r="HPR276" s="460"/>
      <c r="HPS276" s="460"/>
      <c r="HPT276" s="460"/>
      <c r="HPU276" s="460"/>
      <c r="HPV276" s="460"/>
      <c r="HPW276" s="460"/>
      <c r="HPX276" s="460"/>
      <c r="HPY276" s="460"/>
      <c r="HPZ276" s="460"/>
      <c r="HQA276" s="460"/>
      <c r="HQB276" s="460"/>
      <c r="HQC276" s="460"/>
      <c r="HQD276" s="460"/>
      <c r="HQE276" s="460"/>
      <c r="HQF276" s="460"/>
      <c r="HQG276" s="460"/>
      <c r="HQH276" s="460"/>
      <c r="HQI276" s="460"/>
      <c r="HQJ276" s="460"/>
      <c r="HQK276" s="460"/>
      <c r="HQL276" s="460"/>
      <c r="HQM276" s="460"/>
      <c r="HQN276" s="460"/>
      <c r="HQO276" s="460"/>
      <c r="HQP276" s="460"/>
      <c r="HQQ276" s="460"/>
      <c r="HQR276" s="460"/>
      <c r="HQS276" s="460"/>
      <c r="HQT276" s="460"/>
      <c r="HQU276" s="460"/>
      <c r="HQV276" s="460"/>
      <c r="HQW276" s="460"/>
      <c r="HQX276" s="460"/>
      <c r="HQY276" s="460"/>
      <c r="HQZ276" s="460"/>
      <c r="HRA276" s="460"/>
      <c r="HRB276" s="460"/>
      <c r="HRC276" s="460"/>
      <c r="HRD276" s="460"/>
      <c r="HRE276" s="460"/>
      <c r="HRF276" s="460"/>
      <c r="HRG276" s="460"/>
      <c r="HRH276" s="460"/>
      <c r="HRI276" s="460"/>
      <c r="HRJ276" s="460"/>
      <c r="HRK276" s="460"/>
      <c r="HRL276" s="460"/>
      <c r="HRM276" s="460"/>
      <c r="HRN276" s="460"/>
      <c r="HRO276" s="460"/>
      <c r="HRP276" s="460"/>
      <c r="HRQ276" s="460"/>
      <c r="HRR276" s="460"/>
      <c r="HRS276" s="460"/>
      <c r="HRT276" s="460"/>
      <c r="HRU276" s="460"/>
      <c r="HRV276" s="460"/>
      <c r="HRW276" s="460"/>
      <c r="HRX276" s="460"/>
      <c r="HRY276" s="460"/>
      <c r="HRZ276" s="460"/>
      <c r="HSA276" s="460"/>
      <c r="HSB276" s="460"/>
      <c r="HSC276" s="460"/>
      <c r="HSD276" s="460"/>
      <c r="HSE276" s="460"/>
      <c r="HSF276" s="460"/>
      <c r="HSG276" s="460"/>
      <c r="HSH276" s="460"/>
      <c r="HSI276" s="460"/>
      <c r="HSJ276" s="460"/>
      <c r="HSK276" s="460"/>
      <c r="HSL276" s="460"/>
      <c r="HSM276" s="460"/>
      <c r="HSN276" s="460"/>
      <c r="HSO276" s="460"/>
      <c r="HSP276" s="460"/>
      <c r="HSQ276" s="460"/>
      <c r="HSR276" s="460"/>
      <c r="HSS276" s="460"/>
      <c r="HST276" s="460"/>
      <c r="HSU276" s="460"/>
      <c r="HSV276" s="460"/>
      <c r="HSW276" s="460"/>
      <c r="HSX276" s="460"/>
      <c r="HSY276" s="460"/>
      <c r="HSZ276" s="460"/>
      <c r="HTA276" s="460"/>
      <c r="HTB276" s="460"/>
      <c r="HTC276" s="460"/>
      <c r="HTD276" s="460"/>
      <c r="HTE276" s="460"/>
      <c r="HTF276" s="460"/>
      <c r="HTG276" s="460"/>
      <c r="HTH276" s="460"/>
      <c r="HTI276" s="460"/>
      <c r="HTJ276" s="460"/>
      <c r="HTK276" s="460"/>
      <c r="HTL276" s="460"/>
      <c r="HTM276" s="460"/>
      <c r="HTN276" s="460"/>
      <c r="HTO276" s="460"/>
      <c r="HTP276" s="460"/>
      <c r="HTQ276" s="460"/>
      <c r="HTR276" s="460"/>
      <c r="HTS276" s="460"/>
      <c r="HTT276" s="460"/>
      <c r="HTU276" s="460"/>
      <c r="HTV276" s="460"/>
      <c r="HTW276" s="460"/>
      <c r="HTX276" s="460"/>
      <c r="HTY276" s="460"/>
      <c r="HTZ276" s="460"/>
      <c r="HUA276" s="460"/>
      <c r="HUB276" s="460"/>
      <c r="HUC276" s="460"/>
      <c r="HUD276" s="460"/>
      <c r="HUE276" s="460"/>
      <c r="HUF276" s="460"/>
      <c r="HUG276" s="460"/>
      <c r="HUH276" s="460"/>
      <c r="HUI276" s="460"/>
      <c r="HUJ276" s="460"/>
      <c r="HUK276" s="460"/>
      <c r="HUL276" s="460"/>
      <c r="HUM276" s="460"/>
      <c r="HUN276" s="460"/>
      <c r="HUO276" s="460"/>
      <c r="HUP276" s="460"/>
      <c r="HUQ276" s="460"/>
      <c r="HUR276" s="460"/>
      <c r="HUS276" s="460"/>
      <c r="HUT276" s="460"/>
      <c r="HUU276" s="460"/>
      <c r="HUV276" s="460"/>
      <c r="HUW276" s="460"/>
      <c r="HUX276" s="460"/>
      <c r="HUY276" s="460"/>
      <c r="HUZ276" s="460"/>
      <c r="HVA276" s="460"/>
      <c r="HVB276" s="460"/>
      <c r="HVC276" s="460"/>
      <c r="HVD276" s="460"/>
      <c r="HVE276" s="460"/>
      <c r="HVF276" s="460"/>
      <c r="HVG276" s="460"/>
      <c r="HVH276" s="460"/>
      <c r="HVI276" s="460"/>
      <c r="HVJ276" s="460"/>
      <c r="HVK276" s="460"/>
      <c r="HVL276" s="460"/>
      <c r="HVM276" s="460"/>
      <c r="HVN276" s="460"/>
      <c r="HVO276" s="460"/>
      <c r="HVP276" s="460"/>
      <c r="HVQ276" s="460"/>
      <c r="HVR276" s="460"/>
      <c r="HVS276" s="460"/>
      <c r="HVT276" s="460"/>
      <c r="HVU276" s="460"/>
      <c r="HVV276" s="460"/>
      <c r="HVW276" s="460"/>
      <c r="HVX276" s="460"/>
      <c r="HVY276" s="460"/>
      <c r="HVZ276" s="460"/>
      <c r="HWA276" s="460"/>
      <c r="HWB276" s="460"/>
      <c r="HWC276" s="460"/>
      <c r="HWD276" s="460"/>
      <c r="HWE276" s="460"/>
      <c r="HWF276" s="460"/>
      <c r="HWG276" s="460"/>
      <c r="HWH276" s="460"/>
      <c r="HWI276" s="460"/>
      <c r="HWJ276" s="460"/>
      <c r="HWK276" s="460"/>
      <c r="HWL276" s="460"/>
      <c r="HWM276" s="460"/>
      <c r="HWN276" s="460"/>
      <c r="HWO276" s="460"/>
      <c r="HWP276" s="460"/>
      <c r="HWQ276" s="460"/>
      <c r="HWR276" s="460"/>
      <c r="HWS276" s="460"/>
      <c r="HWT276" s="460"/>
      <c r="HWU276" s="460"/>
      <c r="HWV276" s="460"/>
      <c r="HWW276" s="460"/>
      <c r="HWX276" s="460"/>
      <c r="HWY276" s="460"/>
      <c r="HWZ276" s="460"/>
      <c r="HXA276" s="460"/>
      <c r="HXB276" s="460"/>
      <c r="HXC276" s="460"/>
      <c r="HXD276" s="460"/>
      <c r="HXE276" s="460"/>
      <c r="HXF276" s="460"/>
      <c r="HXG276" s="460"/>
      <c r="HXH276" s="460"/>
      <c r="HXI276" s="460"/>
      <c r="HXJ276" s="460"/>
      <c r="HXK276" s="460"/>
      <c r="HXL276" s="460"/>
      <c r="HXM276" s="460"/>
      <c r="HXN276" s="460"/>
      <c r="HXO276" s="460"/>
      <c r="HXP276" s="460"/>
      <c r="HXQ276" s="460"/>
      <c r="HXR276" s="460"/>
      <c r="HXS276" s="460"/>
      <c r="HXT276" s="460"/>
      <c r="HXU276" s="460"/>
      <c r="HXV276" s="460"/>
      <c r="HXW276" s="460"/>
      <c r="HXX276" s="460"/>
      <c r="HXY276" s="460"/>
      <c r="HXZ276" s="460"/>
      <c r="HYA276" s="460"/>
      <c r="HYB276" s="460"/>
      <c r="HYC276" s="460"/>
      <c r="HYD276" s="460"/>
      <c r="HYE276" s="460"/>
      <c r="HYF276" s="460"/>
      <c r="HYG276" s="460"/>
      <c r="HYH276" s="460"/>
      <c r="HYI276" s="460"/>
      <c r="HYJ276" s="460"/>
      <c r="HYK276" s="460"/>
      <c r="HYL276" s="460"/>
      <c r="HYM276" s="460"/>
      <c r="HYN276" s="460"/>
      <c r="HYO276" s="460"/>
      <c r="HYP276" s="460"/>
      <c r="HYQ276" s="460"/>
      <c r="HYR276" s="460"/>
      <c r="HYS276" s="460"/>
      <c r="HYT276" s="460"/>
      <c r="HYU276" s="460"/>
      <c r="HYV276" s="460"/>
      <c r="HYW276" s="460"/>
      <c r="HYX276" s="460"/>
      <c r="HYY276" s="460"/>
      <c r="HYZ276" s="460"/>
      <c r="HZA276" s="460"/>
      <c r="HZB276" s="460"/>
      <c r="HZC276" s="460"/>
      <c r="HZD276" s="460"/>
      <c r="HZE276" s="460"/>
      <c r="HZF276" s="460"/>
      <c r="HZG276" s="460"/>
      <c r="HZH276" s="460"/>
      <c r="HZI276" s="460"/>
      <c r="HZJ276" s="460"/>
      <c r="HZK276" s="460"/>
      <c r="HZL276" s="460"/>
      <c r="HZM276" s="460"/>
      <c r="HZN276" s="460"/>
      <c r="HZO276" s="460"/>
      <c r="HZP276" s="460"/>
      <c r="HZQ276" s="460"/>
      <c r="HZR276" s="460"/>
      <c r="HZS276" s="460"/>
      <c r="HZT276" s="460"/>
      <c r="HZU276" s="460"/>
      <c r="HZV276" s="460"/>
      <c r="HZW276" s="460"/>
      <c r="HZX276" s="460"/>
      <c r="HZY276" s="460"/>
      <c r="HZZ276" s="460"/>
      <c r="IAA276" s="460"/>
      <c r="IAB276" s="460"/>
      <c r="IAC276" s="460"/>
      <c r="IAD276" s="460"/>
      <c r="IAE276" s="460"/>
      <c r="IAF276" s="460"/>
      <c r="IAG276" s="460"/>
      <c r="IAH276" s="460"/>
      <c r="IAI276" s="460"/>
      <c r="IAJ276" s="460"/>
      <c r="IAK276" s="460"/>
      <c r="IAL276" s="460"/>
      <c r="IAM276" s="460"/>
      <c r="IAN276" s="460"/>
      <c r="IAO276" s="460"/>
      <c r="IAP276" s="460"/>
      <c r="IAQ276" s="460"/>
      <c r="IAR276" s="460"/>
      <c r="IAS276" s="460"/>
      <c r="IAT276" s="460"/>
      <c r="IAU276" s="460"/>
      <c r="IAV276" s="460"/>
      <c r="IAW276" s="460"/>
      <c r="IAX276" s="460"/>
      <c r="IAY276" s="460"/>
      <c r="IAZ276" s="460"/>
      <c r="IBA276" s="460"/>
      <c r="IBB276" s="460"/>
      <c r="IBC276" s="460"/>
      <c r="IBD276" s="460"/>
      <c r="IBE276" s="460"/>
      <c r="IBF276" s="460"/>
      <c r="IBG276" s="460"/>
      <c r="IBH276" s="460"/>
      <c r="IBI276" s="460"/>
      <c r="IBJ276" s="460"/>
      <c r="IBK276" s="460"/>
      <c r="IBL276" s="460"/>
      <c r="IBM276" s="460"/>
      <c r="IBN276" s="460"/>
      <c r="IBO276" s="460"/>
      <c r="IBP276" s="460"/>
      <c r="IBQ276" s="460"/>
      <c r="IBR276" s="460"/>
      <c r="IBS276" s="460"/>
      <c r="IBT276" s="460"/>
      <c r="IBU276" s="460"/>
      <c r="IBV276" s="460"/>
      <c r="IBW276" s="460"/>
      <c r="IBX276" s="460"/>
      <c r="IBY276" s="460"/>
      <c r="IBZ276" s="460"/>
      <c r="ICA276" s="460"/>
      <c r="ICB276" s="460"/>
      <c r="ICC276" s="460"/>
      <c r="ICD276" s="460"/>
      <c r="ICE276" s="460"/>
      <c r="ICF276" s="460"/>
      <c r="ICG276" s="460"/>
      <c r="ICH276" s="460"/>
      <c r="ICI276" s="460"/>
      <c r="ICJ276" s="460"/>
      <c r="ICK276" s="460"/>
      <c r="ICL276" s="460"/>
      <c r="ICM276" s="460"/>
      <c r="ICN276" s="460"/>
      <c r="ICO276" s="460"/>
      <c r="ICP276" s="460"/>
      <c r="ICQ276" s="460"/>
      <c r="ICR276" s="460"/>
      <c r="ICS276" s="460"/>
      <c r="ICT276" s="460"/>
      <c r="ICU276" s="460"/>
      <c r="ICV276" s="460"/>
      <c r="ICW276" s="460"/>
      <c r="ICX276" s="460"/>
      <c r="ICY276" s="460"/>
      <c r="ICZ276" s="460"/>
      <c r="IDA276" s="460"/>
      <c r="IDB276" s="460"/>
      <c r="IDC276" s="460"/>
      <c r="IDD276" s="460"/>
      <c r="IDE276" s="460"/>
      <c r="IDF276" s="460"/>
      <c r="IDG276" s="460"/>
      <c r="IDH276" s="460"/>
      <c r="IDI276" s="460"/>
      <c r="IDJ276" s="460"/>
      <c r="IDK276" s="460"/>
      <c r="IDL276" s="460"/>
      <c r="IDM276" s="460"/>
      <c r="IDN276" s="460"/>
      <c r="IDO276" s="460"/>
      <c r="IDP276" s="460"/>
      <c r="IDQ276" s="460"/>
      <c r="IDR276" s="460"/>
      <c r="IDS276" s="460"/>
      <c r="IDT276" s="460"/>
      <c r="IDU276" s="460"/>
      <c r="IDV276" s="460"/>
      <c r="IDW276" s="460"/>
      <c r="IDX276" s="460"/>
      <c r="IDY276" s="460"/>
      <c r="IDZ276" s="460"/>
      <c r="IEA276" s="460"/>
      <c r="IEB276" s="460"/>
      <c r="IEC276" s="460"/>
      <c r="IED276" s="460"/>
      <c r="IEE276" s="460"/>
      <c r="IEF276" s="460"/>
      <c r="IEG276" s="460"/>
      <c r="IEH276" s="460"/>
      <c r="IEI276" s="460"/>
      <c r="IEJ276" s="460"/>
      <c r="IEK276" s="460"/>
      <c r="IEL276" s="460"/>
      <c r="IEM276" s="460"/>
      <c r="IEN276" s="460"/>
      <c r="IEO276" s="460"/>
      <c r="IEP276" s="460"/>
      <c r="IEQ276" s="460"/>
      <c r="IER276" s="460"/>
      <c r="IES276" s="460"/>
      <c r="IET276" s="460"/>
      <c r="IEU276" s="460"/>
      <c r="IEV276" s="460"/>
      <c r="IEW276" s="460"/>
      <c r="IEX276" s="460"/>
      <c r="IEY276" s="460"/>
      <c r="IEZ276" s="460"/>
      <c r="IFA276" s="460"/>
      <c r="IFB276" s="460"/>
      <c r="IFC276" s="460"/>
      <c r="IFD276" s="460"/>
      <c r="IFE276" s="460"/>
      <c r="IFF276" s="460"/>
      <c r="IFG276" s="460"/>
      <c r="IFH276" s="460"/>
      <c r="IFI276" s="460"/>
      <c r="IFJ276" s="460"/>
      <c r="IFK276" s="460"/>
      <c r="IFL276" s="460"/>
      <c r="IFM276" s="460"/>
      <c r="IFN276" s="460"/>
      <c r="IFO276" s="460"/>
      <c r="IFP276" s="460"/>
      <c r="IFQ276" s="460"/>
      <c r="IFR276" s="460"/>
      <c r="IFS276" s="460"/>
      <c r="IFT276" s="460"/>
      <c r="IFU276" s="460"/>
      <c r="IFV276" s="460"/>
      <c r="IFW276" s="460"/>
      <c r="IFX276" s="460"/>
      <c r="IFY276" s="460"/>
      <c r="IFZ276" s="460"/>
      <c r="IGA276" s="460"/>
      <c r="IGB276" s="460"/>
      <c r="IGC276" s="460"/>
      <c r="IGD276" s="460"/>
      <c r="IGE276" s="460"/>
      <c r="IGF276" s="460"/>
      <c r="IGG276" s="460"/>
      <c r="IGH276" s="460"/>
      <c r="IGI276" s="460"/>
      <c r="IGJ276" s="460"/>
      <c r="IGK276" s="460"/>
      <c r="IGL276" s="460"/>
      <c r="IGM276" s="460"/>
      <c r="IGN276" s="460"/>
      <c r="IGO276" s="460"/>
      <c r="IGP276" s="460"/>
      <c r="IGQ276" s="460"/>
      <c r="IGR276" s="460"/>
      <c r="IGS276" s="460"/>
      <c r="IGT276" s="460"/>
      <c r="IGU276" s="460"/>
      <c r="IGV276" s="460"/>
      <c r="IGW276" s="460"/>
      <c r="IGX276" s="460"/>
      <c r="IGY276" s="460"/>
      <c r="IGZ276" s="460"/>
      <c r="IHA276" s="460"/>
      <c r="IHB276" s="460"/>
      <c r="IHC276" s="460"/>
      <c r="IHD276" s="460"/>
      <c r="IHE276" s="460"/>
      <c r="IHF276" s="460"/>
      <c r="IHG276" s="460"/>
      <c r="IHH276" s="460"/>
      <c r="IHI276" s="460"/>
      <c r="IHJ276" s="460"/>
      <c r="IHK276" s="460"/>
      <c r="IHL276" s="460"/>
      <c r="IHM276" s="460"/>
      <c r="IHN276" s="460"/>
      <c r="IHO276" s="460"/>
      <c r="IHP276" s="460"/>
      <c r="IHQ276" s="460"/>
      <c r="IHR276" s="460"/>
      <c r="IHS276" s="460"/>
      <c r="IHT276" s="460"/>
      <c r="IHU276" s="460"/>
      <c r="IHV276" s="460"/>
      <c r="IHW276" s="460"/>
      <c r="IHX276" s="460"/>
      <c r="IHY276" s="460"/>
      <c r="IHZ276" s="460"/>
      <c r="IIA276" s="460"/>
      <c r="IIB276" s="460"/>
      <c r="IIC276" s="460"/>
      <c r="IID276" s="460"/>
      <c r="IIE276" s="460"/>
      <c r="IIF276" s="460"/>
      <c r="IIG276" s="460"/>
      <c r="IIH276" s="460"/>
      <c r="III276" s="460"/>
      <c r="IIJ276" s="460"/>
      <c r="IIK276" s="460"/>
      <c r="IIL276" s="460"/>
      <c r="IIM276" s="460"/>
      <c r="IIN276" s="460"/>
      <c r="IIO276" s="460"/>
      <c r="IIP276" s="460"/>
      <c r="IIQ276" s="460"/>
      <c r="IIR276" s="460"/>
      <c r="IIS276" s="460"/>
      <c r="IIT276" s="460"/>
      <c r="IIU276" s="460"/>
      <c r="IIV276" s="460"/>
      <c r="IIW276" s="460"/>
      <c r="IIX276" s="460"/>
      <c r="IIY276" s="460"/>
      <c r="IIZ276" s="460"/>
      <c r="IJA276" s="460"/>
      <c r="IJB276" s="460"/>
      <c r="IJC276" s="460"/>
      <c r="IJD276" s="460"/>
      <c r="IJE276" s="460"/>
      <c r="IJF276" s="460"/>
      <c r="IJG276" s="460"/>
      <c r="IJH276" s="460"/>
      <c r="IJI276" s="460"/>
      <c r="IJJ276" s="460"/>
      <c r="IJK276" s="460"/>
      <c r="IJL276" s="460"/>
      <c r="IJM276" s="460"/>
      <c r="IJN276" s="460"/>
      <c r="IJO276" s="460"/>
      <c r="IJP276" s="460"/>
      <c r="IJQ276" s="460"/>
      <c r="IJR276" s="460"/>
      <c r="IJS276" s="460"/>
      <c r="IJT276" s="460"/>
      <c r="IJU276" s="460"/>
      <c r="IJV276" s="460"/>
      <c r="IJW276" s="460"/>
      <c r="IJX276" s="460"/>
      <c r="IJY276" s="460"/>
      <c r="IJZ276" s="460"/>
      <c r="IKA276" s="460"/>
      <c r="IKB276" s="460"/>
      <c r="IKC276" s="460"/>
      <c r="IKD276" s="460"/>
      <c r="IKE276" s="460"/>
      <c r="IKF276" s="460"/>
      <c r="IKG276" s="460"/>
      <c r="IKH276" s="460"/>
      <c r="IKI276" s="460"/>
      <c r="IKJ276" s="460"/>
      <c r="IKK276" s="460"/>
      <c r="IKL276" s="460"/>
      <c r="IKM276" s="460"/>
      <c r="IKN276" s="460"/>
      <c r="IKO276" s="460"/>
      <c r="IKP276" s="460"/>
      <c r="IKQ276" s="460"/>
      <c r="IKR276" s="460"/>
      <c r="IKS276" s="460"/>
      <c r="IKT276" s="460"/>
      <c r="IKU276" s="460"/>
      <c r="IKV276" s="460"/>
      <c r="IKW276" s="460"/>
      <c r="IKX276" s="460"/>
      <c r="IKY276" s="460"/>
      <c r="IKZ276" s="460"/>
      <c r="ILA276" s="460"/>
      <c r="ILB276" s="460"/>
      <c r="ILC276" s="460"/>
      <c r="ILD276" s="460"/>
      <c r="ILE276" s="460"/>
      <c r="ILF276" s="460"/>
      <c r="ILG276" s="460"/>
      <c r="ILH276" s="460"/>
      <c r="ILI276" s="460"/>
      <c r="ILJ276" s="460"/>
      <c r="ILK276" s="460"/>
      <c r="ILL276" s="460"/>
      <c r="ILM276" s="460"/>
      <c r="ILN276" s="460"/>
      <c r="ILO276" s="460"/>
      <c r="ILP276" s="460"/>
      <c r="ILQ276" s="460"/>
      <c r="ILR276" s="460"/>
      <c r="ILS276" s="460"/>
      <c r="ILT276" s="460"/>
      <c r="ILU276" s="460"/>
      <c r="ILV276" s="460"/>
      <c r="ILW276" s="460"/>
      <c r="ILX276" s="460"/>
      <c r="ILY276" s="460"/>
      <c r="ILZ276" s="460"/>
      <c r="IMA276" s="460"/>
      <c r="IMB276" s="460"/>
      <c r="IMC276" s="460"/>
      <c r="IMD276" s="460"/>
      <c r="IME276" s="460"/>
      <c r="IMF276" s="460"/>
      <c r="IMG276" s="460"/>
      <c r="IMH276" s="460"/>
      <c r="IMI276" s="460"/>
      <c r="IMJ276" s="460"/>
      <c r="IMK276" s="460"/>
      <c r="IML276" s="460"/>
      <c r="IMM276" s="460"/>
      <c r="IMN276" s="460"/>
      <c r="IMO276" s="460"/>
      <c r="IMP276" s="460"/>
      <c r="IMQ276" s="460"/>
      <c r="IMR276" s="460"/>
      <c r="IMS276" s="460"/>
      <c r="IMT276" s="460"/>
      <c r="IMU276" s="460"/>
      <c r="IMV276" s="460"/>
      <c r="IMW276" s="460"/>
      <c r="IMX276" s="460"/>
      <c r="IMY276" s="460"/>
      <c r="IMZ276" s="460"/>
      <c r="INA276" s="460"/>
      <c r="INB276" s="460"/>
      <c r="INC276" s="460"/>
      <c r="IND276" s="460"/>
      <c r="INE276" s="460"/>
      <c r="INF276" s="460"/>
      <c r="ING276" s="460"/>
      <c r="INH276" s="460"/>
      <c r="INI276" s="460"/>
      <c r="INJ276" s="460"/>
      <c r="INK276" s="460"/>
      <c r="INL276" s="460"/>
      <c r="INM276" s="460"/>
      <c r="INN276" s="460"/>
      <c r="INO276" s="460"/>
      <c r="INP276" s="460"/>
      <c r="INQ276" s="460"/>
      <c r="INR276" s="460"/>
      <c r="INS276" s="460"/>
      <c r="INT276" s="460"/>
      <c r="INU276" s="460"/>
      <c r="INV276" s="460"/>
      <c r="INW276" s="460"/>
      <c r="INX276" s="460"/>
      <c r="INY276" s="460"/>
      <c r="INZ276" s="460"/>
      <c r="IOA276" s="460"/>
      <c r="IOB276" s="460"/>
      <c r="IOC276" s="460"/>
      <c r="IOD276" s="460"/>
      <c r="IOE276" s="460"/>
      <c r="IOF276" s="460"/>
      <c r="IOG276" s="460"/>
      <c r="IOH276" s="460"/>
      <c r="IOI276" s="460"/>
      <c r="IOJ276" s="460"/>
      <c r="IOK276" s="460"/>
      <c r="IOL276" s="460"/>
      <c r="IOM276" s="460"/>
      <c r="ION276" s="460"/>
      <c r="IOO276" s="460"/>
      <c r="IOP276" s="460"/>
      <c r="IOQ276" s="460"/>
      <c r="IOR276" s="460"/>
      <c r="IOS276" s="460"/>
      <c r="IOT276" s="460"/>
      <c r="IOU276" s="460"/>
      <c r="IOV276" s="460"/>
      <c r="IOW276" s="460"/>
      <c r="IOX276" s="460"/>
      <c r="IOY276" s="460"/>
      <c r="IOZ276" s="460"/>
      <c r="IPA276" s="460"/>
      <c r="IPB276" s="460"/>
      <c r="IPC276" s="460"/>
      <c r="IPD276" s="460"/>
      <c r="IPE276" s="460"/>
      <c r="IPF276" s="460"/>
      <c r="IPG276" s="460"/>
      <c r="IPH276" s="460"/>
      <c r="IPI276" s="460"/>
      <c r="IPJ276" s="460"/>
      <c r="IPK276" s="460"/>
      <c r="IPL276" s="460"/>
      <c r="IPM276" s="460"/>
      <c r="IPN276" s="460"/>
      <c r="IPO276" s="460"/>
      <c r="IPP276" s="460"/>
      <c r="IPQ276" s="460"/>
      <c r="IPR276" s="460"/>
      <c r="IPS276" s="460"/>
      <c r="IPT276" s="460"/>
      <c r="IPU276" s="460"/>
      <c r="IPV276" s="460"/>
      <c r="IPW276" s="460"/>
      <c r="IPX276" s="460"/>
      <c r="IPY276" s="460"/>
      <c r="IPZ276" s="460"/>
      <c r="IQA276" s="460"/>
      <c r="IQB276" s="460"/>
      <c r="IQC276" s="460"/>
      <c r="IQD276" s="460"/>
      <c r="IQE276" s="460"/>
      <c r="IQF276" s="460"/>
      <c r="IQG276" s="460"/>
      <c r="IQH276" s="460"/>
      <c r="IQI276" s="460"/>
      <c r="IQJ276" s="460"/>
      <c r="IQK276" s="460"/>
      <c r="IQL276" s="460"/>
      <c r="IQM276" s="460"/>
      <c r="IQN276" s="460"/>
      <c r="IQO276" s="460"/>
      <c r="IQP276" s="460"/>
      <c r="IQQ276" s="460"/>
      <c r="IQR276" s="460"/>
      <c r="IQS276" s="460"/>
      <c r="IQT276" s="460"/>
      <c r="IQU276" s="460"/>
      <c r="IQV276" s="460"/>
      <c r="IQW276" s="460"/>
      <c r="IQX276" s="460"/>
      <c r="IQY276" s="460"/>
      <c r="IQZ276" s="460"/>
      <c r="IRA276" s="460"/>
      <c r="IRB276" s="460"/>
      <c r="IRC276" s="460"/>
      <c r="IRD276" s="460"/>
      <c r="IRE276" s="460"/>
      <c r="IRF276" s="460"/>
      <c r="IRG276" s="460"/>
      <c r="IRH276" s="460"/>
      <c r="IRI276" s="460"/>
      <c r="IRJ276" s="460"/>
      <c r="IRK276" s="460"/>
      <c r="IRL276" s="460"/>
      <c r="IRM276" s="460"/>
      <c r="IRN276" s="460"/>
      <c r="IRO276" s="460"/>
      <c r="IRP276" s="460"/>
      <c r="IRQ276" s="460"/>
      <c r="IRR276" s="460"/>
      <c r="IRS276" s="460"/>
      <c r="IRT276" s="460"/>
      <c r="IRU276" s="460"/>
      <c r="IRV276" s="460"/>
      <c r="IRW276" s="460"/>
      <c r="IRX276" s="460"/>
      <c r="IRY276" s="460"/>
      <c r="IRZ276" s="460"/>
      <c r="ISA276" s="460"/>
      <c r="ISB276" s="460"/>
      <c r="ISC276" s="460"/>
      <c r="ISD276" s="460"/>
      <c r="ISE276" s="460"/>
      <c r="ISF276" s="460"/>
      <c r="ISG276" s="460"/>
      <c r="ISH276" s="460"/>
      <c r="ISI276" s="460"/>
      <c r="ISJ276" s="460"/>
      <c r="ISK276" s="460"/>
      <c r="ISL276" s="460"/>
      <c r="ISM276" s="460"/>
      <c r="ISN276" s="460"/>
      <c r="ISO276" s="460"/>
      <c r="ISP276" s="460"/>
      <c r="ISQ276" s="460"/>
      <c r="ISR276" s="460"/>
      <c r="ISS276" s="460"/>
      <c r="IST276" s="460"/>
      <c r="ISU276" s="460"/>
      <c r="ISV276" s="460"/>
      <c r="ISW276" s="460"/>
      <c r="ISX276" s="460"/>
      <c r="ISY276" s="460"/>
      <c r="ISZ276" s="460"/>
      <c r="ITA276" s="460"/>
      <c r="ITB276" s="460"/>
      <c r="ITC276" s="460"/>
      <c r="ITD276" s="460"/>
      <c r="ITE276" s="460"/>
      <c r="ITF276" s="460"/>
      <c r="ITG276" s="460"/>
      <c r="ITH276" s="460"/>
      <c r="ITI276" s="460"/>
      <c r="ITJ276" s="460"/>
      <c r="ITK276" s="460"/>
      <c r="ITL276" s="460"/>
      <c r="ITM276" s="460"/>
      <c r="ITN276" s="460"/>
      <c r="ITO276" s="460"/>
      <c r="ITP276" s="460"/>
      <c r="ITQ276" s="460"/>
      <c r="ITR276" s="460"/>
      <c r="ITS276" s="460"/>
      <c r="ITT276" s="460"/>
      <c r="ITU276" s="460"/>
      <c r="ITV276" s="460"/>
      <c r="ITW276" s="460"/>
      <c r="ITX276" s="460"/>
      <c r="ITY276" s="460"/>
      <c r="ITZ276" s="460"/>
      <c r="IUA276" s="460"/>
      <c r="IUB276" s="460"/>
      <c r="IUC276" s="460"/>
      <c r="IUD276" s="460"/>
      <c r="IUE276" s="460"/>
      <c r="IUF276" s="460"/>
      <c r="IUG276" s="460"/>
      <c r="IUH276" s="460"/>
      <c r="IUI276" s="460"/>
      <c r="IUJ276" s="460"/>
      <c r="IUK276" s="460"/>
      <c r="IUL276" s="460"/>
      <c r="IUM276" s="460"/>
      <c r="IUN276" s="460"/>
      <c r="IUO276" s="460"/>
      <c r="IUP276" s="460"/>
      <c r="IUQ276" s="460"/>
      <c r="IUR276" s="460"/>
      <c r="IUS276" s="460"/>
      <c r="IUT276" s="460"/>
      <c r="IUU276" s="460"/>
      <c r="IUV276" s="460"/>
      <c r="IUW276" s="460"/>
      <c r="IUX276" s="460"/>
      <c r="IUY276" s="460"/>
      <c r="IUZ276" s="460"/>
      <c r="IVA276" s="460"/>
      <c r="IVB276" s="460"/>
      <c r="IVC276" s="460"/>
      <c r="IVD276" s="460"/>
      <c r="IVE276" s="460"/>
      <c r="IVF276" s="460"/>
      <c r="IVG276" s="460"/>
      <c r="IVH276" s="460"/>
      <c r="IVI276" s="460"/>
      <c r="IVJ276" s="460"/>
      <c r="IVK276" s="460"/>
      <c r="IVL276" s="460"/>
      <c r="IVM276" s="460"/>
      <c r="IVN276" s="460"/>
      <c r="IVO276" s="460"/>
      <c r="IVP276" s="460"/>
      <c r="IVQ276" s="460"/>
      <c r="IVR276" s="460"/>
      <c r="IVS276" s="460"/>
      <c r="IVT276" s="460"/>
      <c r="IVU276" s="460"/>
      <c r="IVV276" s="460"/>
      <c r="IVW276" s="460"/>
      <c r="IVX276" s="460"/>
      <c r="IVY276" s="460"/>
      <c r="IVZ276" s="460"/>
      <c r="IWA276" s="460"/>
      <c r="IWB276" s="460"/>
      <c r="IWC276" s="460"/>
      <c r="IWD276" s="460"/>
      <c r="IWE276" s="460"/>
      <c r="IWF276" s="460"/>
      <c r="IWG276" s="460"/>
      <c r="IWH276" s="460"/>
      <c r="IWI276" s="460"/>
      <c r="IWJ276" s="460"/>
      <c r="IWK276" s="460"/>
      <c r="IWL276" s="460"/>
      <c r="IWM276" s="460"/>
      <c r="IWN276" s="460"/>
      <c r="IWO276" s="460"/>
      <c r="IWP276" s="460"/>
      <c r="IWQ276" s="460"/>
      <c r="IWR276" s="460"/>
      <c r="IWS276" s="460"/>
      <c r="IWT276" s="460"/>
      <c r="IWU276" s="460"/>
      <c r="IWV276" s="460"/>
      <c r="IWW276" s="460"/>
      <c r="IWX276" s="460"/>
      <c r="IWY276" s="460"/>
      <c r="IWZ276" s="460"/>
      <c r="IXA276" s="460"/>
      <c r="IXB276" s="460"/>
      <c r="IXC276" s="460"/>
      <c r="IXD276" s="460"/>
      <c r="IXE276" s="460"/>
      <c r="IXF276" s="460"/>
      <c r="IXG276" s="460"/>
      <c r="IXH276" s="460"/>
      <c r="IXI276" s="460"/>
      <c r="IXJ276" s="460"/>
      <c r="IXK276" s="460"/>
      <c r="IXL276" s="460"/>
      <c r="IXM276" s="460"/>
      <c r="IXN276" s="460"/>
      <c r="IXO276" s="460"/>
      <c r="IXP276" s="460"/>
      <c r="IXQ276" s="460"/>
      <c r="IXR276" s="460"/>
      <c r="IXS276" s="460"/>
      <c r="IXT276" s="460"/>
      <c r="IXU276" s="460"/>
      <c r="IXV276" s="460"/>
      <c r="IXW276" s="460"/>
      <c r="IXX276" s="460"/>
      <c r="IXY276" s="460"/>
      <c r="IXZ276" s="460"/>
      <c r="IYA276" s="460"/>
      <c r="IYB276" s="460"/>
      <c r="IYC276" s="460"/>
      <c r="IYD276" s="460"/>
      <c r="IYE276" s="460"/>
      <c r="IYF276" s="460"/>
      <c r="IYG276" s="460"/>
      <c r="IYH276" s="460"/>
      <c r="IYI276" s="460"/>
      <c r="IYJ276" s="460"/>
      <c r="IYK276" s="460"/>
      <c r="IYL276" s="460"/>
      <c r="IYM276" s="460"/>
      <c r="IYN276" s="460"/>
      <c r="IYO276" s="460"/>
      <c r="IYP276" s="460"/>
      <c r="IYQ276" s="460"/>
      <c r="IYR276" s="460"/>
      <c r="IYS276" s="460"/>
      <c r="IYT276" s="460"/>
      <c r="IYU276" s="460"/>
      <c r="IYV276" s="460"/>
      <c r="IYW276" s="460"/>
      <c r="IYX276" s="460"/>
      <c r="IYY276" s="460"/>
      <c r="IYZ276" s="460"/>
      <c r="IZA276" s="460"/>
      <c r="IZB276" s="460"/>
      <c r="IZC276" s="460"/>
      <c r="IZD276" s="460"/>
      <c r="IZE276" s="460"/>
      <c r="IZF276" s="460"/>
      <c r="IZG276" s="460"/>
      <c r="IZH276" s="460"/>
      <c r="IZI276" s="460"/>
      <c r="IZJ276" s="460"/>
      <c r="IZK276" s="460"/>
      <c r="IZL276" s="460"/>
      <c r="IZM276" s="460"/>
      <c r="IZN276" s="460"/>
      <c r="IZO276" s="460"/>
      <c r="IZP276" s="460"/>
      <c r="IZQ276" s="460"/>
      <c r="IZR276" s="460"/>
      <c r="IZS276" s="460"/>
      <c r="IZT276" s="460"/>
      <c r="IZU276" s="460"/>
      <c r="IZV276" s="460"/>
      <c r="IZW276" s="460"/>
      <c r="IZX276" s="460"/>
      <c r="IZY276" s="460"/>
      <c r="IZZ276" s="460"/>
      <c r="JAA276" s="460"/>
      <c r="JAB276" s="460"/>
      <c r="JAC276" s="460"/>
      <c r="JAD276" s="460"/>
      <c r="JAE276" s="460"/>
      <c r="JAF276" s="460"/>
      <c r="JAG276" s="460"/>
      <c r="JAH276" s="460"/>
      <c r="JAI276" s="460"/>
      <c r="JAJ276" s="460"/>
      <c r="JAK276" s="460"/>
      <c r="JAL276" s="460"/>
      <c r="JAM276" s="460"/>
      <c r="JAN276" s="460"/>
      <c r="JAO276" s="460"/>
      <c r="JAP276" s="460"/>
      <c r="JAQ276" s="460"/>
      <c r="JAR276" s="460"/>
      <c r="JAS276" s="460"/>
      <c r="JAT276" s="460"/>
      <c r="JAU276" s="460"/>
      <c r="JAV276" s="460"/>
      <c r="JAW276" s="460"/>
      <c r="JAX276" s="460"/>
      <c r="JAY276" s="460"/>
      <c r="JAZ276" s="460"/>
      <c r="JBA276" s="460"/>
      <c r="JBB276" s="460"/>
      <c r="JBC276" s="460"/>
      <c r="JBD276" s="460"/>
      <c r="JBE276" s="460"/>
      <c r="JBF276" s="460"/>
      <c r="JBG276" s="460"/>
      <c r="JBH276" s="460"/>
      <c r="JBI276" s="460"/>
      <c r="JBJ276" s="460"/>
      <c r="JBK276" s="460"/>
      <c r="JBL276" s="460"/>
      <c r="JBM276" s="460"/>
      <c r="JBN276" s="460"/>
      <c r="JBO276" s="460"/>
      <c r="JBP276" s="460"/>
      <c r="JBQ276" s="460"/>
      <c r="JBR276" s="460"/>
      <c r="JBS276" s="460"/>
      <c r="JBT276" s="460"/>
      <c r="JBU276" s="460"/>
      <c r="JBV276" s="460"/>
      <c r="JBW276" s="460"/>
      <c r="JBX276" s="460"/>
      <c r="JBY276" s="460"/>
      <c r="JBZ276" s="460"/>
      <c r="JCA276" s="460"/>
      <c r="JCB276" s="460"/>
      <c r="JCC276" s="460"/>
      <c r="JCD276" s="460"/>
      <c r="JCE276" s="460"/>
      <c r="JCF276" s="460"/>
      <c r="JCG276" s="460"/>
      <c r="JCH276" s="460"/>
      <c r="JCI276" s="460"/>
      <c r="JCJ276" s="460"/>
      <c r="JCK276" s="460"/>
      <c r="JCL276" s="460"/>
      <c r="JCM276" s="460"/>
      <c r="JCN276" s="460"/>
      <c r="JCO276" s="460"/>
      <c r="JCP276" s="460"/>
      <c r="JCQ276" s="460"/>
      <c r="JCR276" s="460"/>
      <c r="JCS276" s="460"/>
      <c r="JCT276" s="460"/>
      <c r="JCU276" s="460"/>
      <c r="JCV276" s="460"/>
      <c r="JCW276" s="460"/>
      <c r="JCX276" s="460"/>
      <c r="JCY276" s="460"/>
      <c r="JCZ276" s="460"/>
      <c r="JDA276" s="460"/>
      <c r="JDB276" s="460"/>
      <c r="JDC276" s="460"/>
      <c r="JDD276" s="460"/>
      <c r="JDE276" s="460"/>
      <c r="JDF276" s="460"/>
      <c r="JDG276" s="460"/>
      <c r="JDH276" s="460"/>
      <c r="JDI276" s="460"/>
      <c r="JDJ276" s="460"/>
      <c r="JDK276" s="460"/>
      <c r="JDL276" s="460"/>
      <c r="JDM276" s="460"/>
      <c r="JDN276" s="460"/>
      <c r="JDO276" s="460"/>
      <c r="JDP276" s="460"/>
      <c r="JDQ276" s="460"/>
      <c r="JDR276" s="460"/>
      <c r="JDS276" s="460"/>
      <c r="JDT276" s="460"/>
      <c r="JDU276" s="460"/>
      <c r="JDV276" s="460"/>
      <c r="JDW276" s="460"/>
      <c r="JDX276" s="460"/>
      <c r="JDY276" s="460"/>
      <c r="JDZ276" s="460"/>
      <c r="JEA276" s="460"/>
      <c r="JEB276" s="460"/>
      <c r="JEC276" s="460"/>
      <c r="JED276" s="460"/>
      <c r="JEE276" s="460"/>
      <c r="JEF276" s="460"/>
      <c r="JEG276" s="460"/>
      <c r="JEH276" s="460"/>
      <c r="JEI276" s="460"/>
      <c r="JEJ276" s="460"/>
      <c r="JEK276" s="460"/>
      <c r="JEL276" s="460"/>
      <c r="JEM276" s="460"/>
      <c r="JEN276" s="460"/>
      <c r="JEO276" s="460"/>
      <c r="JEP276" s="460"/>
      <c r="JEQ276" s="460"/>
      <c r="JER276" s="460"/>
      <c r="JES276" s="460"/>
      <c r="JET276" s="460"/>
      <c r="JEU276" s="460"/>
      <c r="JEV276" s="460"/>
      <c r="JEW276" s="460"/>
      <c r="JEX276" s="460"/>
      <c r="JEY276" s="460"/>
      <c r="JEZ276" s="460"/>
      <c r="JFA276" s="460"/>
      <c r="JFB276" s="460"/>
      <c r="JFC276" s="460"/>
      <c r="JFD276" s="460"/>
      <c r="JFE276" s="460"/>
      <c r="JFF276" s="460"/>
      <c r="JFG276" s="460"/>
      <c r="JFH276" s="460"/>
      <c r="JFI276" s="460"/>
      <c r="JFJ276" s="460"/>
      <c r="JFK276" s="460"/>
      <c r="JFL276" s="460"/>
      <c r="JFM276" s="460"/>
      <c r="JFN276" s="460"/>
      <c r="JFO276" s="460"/>
      <c r="JFP276" s="460"/>
      <c r="JFQ276" s="460"/>
      <c r="JFR276" s="460"/>
      <c r="JFS276" s="460"/>
      <c r="JFT276" s="460"/>
      <c r="JFU276" s="460"/>
      <c r="JFV276" s="460"/>
      <c r="JFW276" s="460"/>
      <c r="JFX276" s="460"/>
      <c r="JFY276" s="460"/>
      <c r="JFZ276" s="460"/>
      <c r="JGA276" s="460"/>
      <c r="JGB276" s="460"/>
      <c r="JGC276" s="460"/>
      <c r="JGD276" s="460"/>
      <c r="JGE276" s="460"/>
      <c r="JGF276" s="460"/>
      <c r="JGG276" s="460"/>
      <c r="JGH276" s="460"/>
      <c r="JGI276" s="460"/>
      <c r="JGJ276" s="460"/>
      <c r="JGK276" s="460"/>
      <c r="JGL276" s="460"/>
      <c r="JGM276" s="460"/>
      <c r="JGN276" s="460"/>
      <c r="JGO276" s="460"/>
      <c r="JGP276" s="460"/>
      <c r="JGQ276" s="460"/>
      <c r="JGR276" s="460"/>
      <c r="JGS276" s="460"/>
      <c r="JGT276" s="460"/>
      <c r="JGU276" s="460"/>
      <c r="JGV276" s="460"/>
      <c r="JGW276" s="460"/>
      <c r="JGX276" s="460"/>
      <c r="JGY276" s="460"/>
      <c r="JGZ276" s="460"/>
      <c r="JHA276" s="460"/>
      <c r="JHB276" s="460"/>
      <c r="JHC276" s="460"/>
      <c r="JHD276" s="460"/>
      <c r="JHE276" s="460"/>
      <c r="JHF276" s="460"/>
      <c r="JHG276" s="460"/>
      <c r="JHH276" s="460"/>
      <c r="JHI276" s="460"/>
      <c r="JHJ276" s="460"/>
      <c r="JHK276" s="460"/>
      <c r="JHL276" s="460"/>
      <c r="JHM276" s="460"/>
      <c r="JHN276" s="460"/>
      <c r="JHO276" s="460"/>
      <c r="JHP276" s="460"/>
      <c r="JHQ276" s="460"/>
      <c r="JHR276" s="460"/>
      <c r="JHS276" s="460"/>
      <c r="JHT276" s="460"/>
      <c r="JHU276" s="460"/>
      <c r="JHV276" s="460"/>
      <c r="JHW276" s="460"/>
      <c r="JHX276" s="460"/>
      <c r="JHY276" s="460"/>
      <c r="JHZ276" s="460"/>
      <c r="JIA276" s="460"/>
      <c r="JIB276" s="460"/>
      <c r="JIC276" s="460"/>
      <c r="JID276" s="460"/>
      <c r="JIE276" s="460"/>
      <c r="JIF276" s="460"/>
      <c r="JIG276" s="460"/>
      <c r="JIH276" s="460"/>
      <c r="JII276" s="460"/>
      <c r="JIJ276" s="460"/>
      <c r="JIK276" s="460"/>
      <c r="JIL276" s="460"/>
      <c r="JIM276" s="460"/>
      <c r="JIN276" s="460"/>
      <c r="JIO276" s="460"/>
      <c r="JIP276" s="460"/>
      <c r="JIQ276" s="460"/>
      <c r="JIR276" s="460"/>
      <c r="JIS276" s="460"/>
      <c r="JIT276" s="460"/>
      <c r="JIU276" s="460"/>
      <c r="JIV276" s="460"/>
      <c r="JIW276" s="460"/>
      <c r="JIX276" s="460"/>
      <c r="JIY276" s="460"/>
      <c r="JIZ276" s="460"/>
      <c r="JJA276" s="460"/>
      <c r="JJB276" s="460"/>
      <c r="JJC276" s="460"/>
      <c r="JJD276" s="460"/>
      <c r="JJE276" s="460"/>
      <c r="JJF276" s="460"/>
      <c r="JJG276" s="460"/>
      <c r="JJH276" s="460"/>
      <c r="JJI276" s="460"/>
      <c r="JJJ276" s="460"/>
      <c r="JJK276" s="460"/>
      <c r="JJL276" s="460"/>
      <c r="JJM276" s="460"/>
      <c r="JJN276" s="460"/>
      <c r="JJO276" s="460"/>
      <c r="JJP276" s="460"/>
      <c r="JJQ276" s="460"/>
      <c r="JJR276" s="460"/>
      <c r="JJS276" s="460"/>
      <c r="JJT276" s="460"/>
      <c r="JJU276" s="460"/>
      <c r="JJV276" s="460"/>
      <c r="JJW276" s="460"/>
      <c r="JJX276" s="460"/>
      <c r="JJY276" s="460"/>
      <c r="JJZ276" s="460"/>
      <c r="JKA276" s="460"/>
      <c r="JKB276" s="460"/>
      <c r="JKC276" s="460"/>
      <c r="JKD276" s="460"/>
      <c r="JKE276" s="460"/>
      <c r="JKF276" s="460"/>
      <c r="JKG276" s="460"/>
      <c r="JKH276" s="460"/>
      <c r="JKI276" s="460"/>
      <c r="JKJ276" s="460"/>
      <c r="JKK276" s="460"/>
      <c r="JKL276" s="460"/>
      <c r="JKM276" s="460"/>
      <c r="JKN276" s="460"/>
      <c r="JKO276" s="460"/>
      <c r="JKP276" s="460"/>
      <c r="JKQ276" s="460"/>
      <c r="JKR276" s="460"/>
      <c r="JKS276" s="460"/>
      <c r="JKT276" s="460"/>
      <c r="JKU276" s="460"/>
      <c r="JKV276" s="460"/>
      <c r="JKW276" s="460"/>
      <c r="JKX276" s="460"/>
      <c r="JKY276" s="460"/>
      <c r="JKZ276" s="460"/>
      <c r="JLA276" s="460"/>
      <c r="JLB276" s="460"/>
      <c r="JLC276" s="460"/>
      <c r="JLD276" s="460"/>
      <c r="JLE276" s="460"/>
      <c r="JLF276" s="460"/>
      <c r="JLG276" s="460"/>
      <c r="JLH276" s="460"/>
      <c r="JLI276" s="460"/>
      <c r="JLJ276" s="460"/>
      <c r="JLK276" s="460"/>
      <c r="JLL276" s="460"/>
      <c r="JLM276" s="460"/>
      <c r="JLN276" s="460"/>
      <c r="JLO276" s="460"/>
      <c r="JLP276" s="460"/>
      <c r="JLQ276" s="460"/>
      <c r="JLR276" s="460"/>
      <c r="JLS276" s="460"/>
      <c r="JLT276" s="460"/>
      <c r="JLU276" s="460"/>
      <c r="JLV276" s="460"/>
      <c r="JLW276" s="460"/>
      <c r="JLX276" s="460"/>
      <c r="JLY276" s="460"/>
      <c r="JLZ276" s="460"/>
      <c r="JMA276" s="460"/>
      <c r="JMB276" s="460"/>
      <c r="JMC276" s="460"/>
      <c r="JMD276" s="460"/>
      <c r="JME276" s="460"/>
      <c r="JMF276" s="460"/>
      <c r="JMG276" s="460"/>
      <c r="JMH276" s="460"/>
      <c r="JMI276" s="460"/>
      <c r="JMJ276" s="460"/>
      <c r="JMK276" s="460"/>
      <c r="JML276" s="460"/>
      <c r="JMM276" s="460"/>
      <c r="JMN276" s="460"/>
      <c r="JMO276" s="460"/>
      <c r="JMP276" s="460"/>
      <c r="JMQ276" s="460"/>
      <c r="JMR276" s="460"/>
      <c r="JMS276" s="460"/>
      <c r="JMT276" s="460"/>
      <c r="JMU276" s="460"/>
      <c r="JMV276" s="460"/>
      <c r="JMW276" s="460"/>
      <c r="JMX276" s="460"/>
      <c r="JMY276" s="460"/>
      <c r="JMZ276" s="460"/>
      <c r="JNA276" s="460"/>
      <c r="JNB276" s="460"/>
      <c r="JNC276" s="460"/>
      <c r="JND276" s="460"/>
      <c r="JNE276" s="460"/>
      <c r="JNF276" s="460"/>
      <c r="JNG276" s="460"/>
      <c r="JNH276" s="460"/>
      <c r="JNI276" s="460"/>
      <c r="JNJ276" s="460"/>
      <c r="JNK276" s="460"/>
      <c r="JNL276" s="460"/>
      <c r="JNM276" s="460"/>
      <c r="JNN276" s="460"/>
      <c r="JNO276" s="460"/>
      <c r="JNP276" s="460"/>
      <c r="JNQ276" s="460"/>
      <c r="JNR276" s="460"/>
      <c r="JNS276" s="460"/>
      <c r="JNT276" s="460"/>
      <c r="JNU276" s="460"/>
      <c r="JNV276" s="460"/>
      <c r="JNW276" s="460"/>
      <c r="JNX276" s="460"/>
      <c r="JNY276" s="460"/>
      <c r="JNZ276" s="460"/>
      <c r="JOA276" s="460"/>
      <c r="JOB276" s="460"/>
      <c r="JOC276" s="460"/>
      <c r="JOD276" s="460"/>
      <c r="JOE276" s="460"/>
      <c r="JOF276" s="460"/>
      <c r="JOG276" s="460"/>
      <c r="JOH276" s="460"/>
      <c r="JOI276" s="460"/>
      <c r="JOJ276" s="460"/>
      <c r="JOK276" s="460"/>
      <c r="JOL276" s="460"/>
      <c r="JOM276" s="460"/>
      <c r="JON276" s="460"/>
      <c r="JOO276" s="460"/>
      <c r="JOP276" s="460"/>
      <c r="JOQ276" s="460"/>
      <c r="JOR276" s="460"/>
      <c r="JOS276" s="460"/>
      <c r="JOT276" s="460"/>
      <c r="JOU276" s="460"/>
      <c r="JOV276" s="460"/>
      <c r="JOW276" s="460"/>
      <c r="JOX276" s="460"/>
      <c r="JOY276" s="460"/>
      <c r="JOZ276" s="460"/>
      <c r="JPA276" s="460"/>
      <c r="JPB276" s="460"/>
      <c r="JPC276" s="460"/>
      <c r="JPD276" s="460"/>
      <c r="JPE276" s="460"/>
      <c r="JPF276" s="460"/>
      <c r="JPG276" s="460"/>
      <c r="JPH276" s="460"/>
      <c r="JPI276" s="460"/>
      <c r="JPJ276" s="460"/>
      <c r="JPK276" s="460"/>
      <c r="JPL276" s="460"/>
      <c r="JPM276" s="460"/>
      <c r="JPN276" s="460"/>
      <c r="JPO276" s="460"/>
      <c r="JPP276" s="460"/>
      <c r="JPQ276" s="460"/>
      <c r="JPR276" s="460"/>
      <c r="JPS276" s="460"/>
      <c r="JPT276" s="460"/>
      <c r="JPU276" s="460"/>
      <c r="JPV276" s="460"/>
      <c r="JPW276" s="460"/>
      <c r="JPX276" s="460"/>
      <c r="JPY276" s="460"/>
      <c r="JPZ276" s="460"/>
      <c r="JQA276" s="460"/>
      <c r="JQB276" s="460"/>
      <c r="JQC276" s="460"/>
      <c r="JQD276" s="460"/>
      <c r="JQE276" s="460"/>
      <c r="JQF276" s="460"/>
      <c r="JQG276" s="460"/>
      <c r="JQH276" s="460"/>
      <c r="JQI276" s="460"/>
      <c r="JQJ276" s="460"/>
      <c r="JQK276" s="460"/>
      <c r="JQL276" s="460"/>
      <c r="JQM276" s="460"/>
      <c r="JQN276" s="460"/>
      <c r="JQO276" s="460"/>
      <c r="JQP276" s="460"/>
      <c r="JQQ276" s="460"/>
      <c r="JQR276" s="460"/>
      <c r="JQS276" s="460"/>
      <c r="JQT276" s="460"/>
      <c r="JQU276" s="460"/>
      <c r="JQV276" s="460"/>
      <c r="JQW276" s="460"/>
      <c r="JQX276" s="460"/>
      <c r="JQY276" s="460"/>
      <c r="JQZ276" s="460"/>
      <c r="JRA276" s="460"/>
      <c r="JRB276" s="460"/>
      <c r="JRC276" s="460"/>
      <c r="JRD276" s="460"/>
      <c r="JRE276" s="460"/>
      <c r="JRF276" s="460"/>
      <c r="JRG276" s="460"/>
      <c r="JRH276" s="460"/>
      <c r="JRI276" s="460"/>
      <c r="JRJ276" s="460"/>
      <c r="JRK276" s="460"/>
      <c r="JRL276" s="460"/>
      <c r="JRM276" s="460"/>
      <c r="JRN276" s="460"/>
      <c r="JRO276" s="460"/>
      <c r="JRP276" s="460"/>
      <c r="JRQ276" s="460"/>
      <c r="JRR276" s="460"/>
      <c r="JRS276" s="460"/>
      <c r="JRT276" s="460"/>
      <c r="JRU276" s="460"/>
      <c r="JRV276" s="460"/>
      <c r="JRW276" s="460"/>
      <c r="JRX276" s="460"/>
      <c r="JRY276" s="460"/>
      <c r="JRZ276" s="460"/>
      <c r="JSA276" s="460"/>
      <c r="JSB276" s="460"/>
      <c r="JSC276" s="460"/>
      <c r="JSD276" s="460"/>
      <c r="JSE276" s="460"/>
      <c r="JSF276" s="460"/>
      <c r="JSG276" s="460"/>
      <c r="JSH276" s="460"/>
      <c r="JSI276" s="460"/>
      <c r="JSJ276" s="460"/>
      <c r="JSK276" s="460"/>
      <c r="JSL276" s="460"/>
      <c r="JSM276" s="460"/>
      <c r="JSN276" s="460"/>
      <c r="JSO276" s="460"/>
      <c r="JSP276" s="460"/>
      <c r="JSQ276" s="460"/>
      <c r="JSR276" s="460"/>
      <c r="JSS276" s="460"/>
      <c r="JST276" s="460"/>
      <c r="JSU276" s="460"/>
      <c r="JSV276" s="460"/>
      <c r="JSW276" s="460"/>
      <c r="JSX276" s="460"/>
      <c r="JSY276" s="460"/>
      <c r="JSZ276" s="460"/>
      <c r="JTA276" s="460"/>
      <c r="JTB276" s="460"/>
      <c r="JTC276" s="460"/>
      <c r="JTD276" s="460"/>
      <c r="JTE276" s="460"/>
      <c r="JTF276" s="460"/>
      <c r="JTG276" s="460"/>
      <c r="JTH276" s="460"/>
      <c r="JTI276" s="460"/>
      <c r="JTJ276" s="460"/>
      <c r="JTK276" s="460"/>
      <c r="JTL276" s="460"/>
      <c r="JTM276" s="460"/>
      <c r="JTN276" s="460"/>
      <c r="JTO276" s="460"/>
      <c r="JTP276" s="460"/>
      <c r="JTQ276" s="460"/>
      <c r="JTR276" s="460"/>
      <c r="JTS276" s="460"/>
      <c r="JTT276" s="460"/>
      <c r="JTU276" s="460"/>
      <c r="JTV276" s="460"/>
      <c r="JTW276" s="460"/>
      <c r="JTX276" s="460"/>
      <c r="JTY276" s="460"/>
      <c r="JTZ276" s="460"/>
      <c r="JUA276" s="460"/>
      <c r="JUB276" s="460"/>
      <c r="JUC276" s="460"/>
      <c r="JUD276" s="460"/>
      <c r="JUE276" s="460"/>
      <c r="JUF276" s="460"/>
      <c r="JUG276" s="460"/>
      <c r="JUH276" s="460"/>
      <c r="JUI276" s="460"/>
      <c r="JUJ276" s="460"/>
      <c r="JUK276" s="460"/>
      <c r="JUL276" s="460"/>
      <c r="JUM276" s="460"/>
      <c r="JUN276" s="460"/>
      <c r="JUO276" s="460"/>
      <c r="JUP276" s="460"/>
      <c r="JUQ276" s="460"/>
      <c r="JUR276" s="460"/>
      <c r="JUS276" s="460"/>
      <c r="JUT276" s="460"/>
      <c r="JUU276" s="460"/>
      <c r="JUV276" s="460"/>
      <c r="JUW276" s="460"/>
      <c r="JUX276" s="460"/>
      <c r="JUY276" s="460"/>
      <c r="JUZ276" s="460"/>
      <c r="JVA276" s="460"/>
      <c r="JVB276" s="460"/>
      <c r="JVC276" s="460"/>
      <c r="JVD276" s="460"/>
      <c r="JVE276" s="460"/>
      <c r="JVF276" s="460"/>
      <c r="JVG276" s="460"/>
      <c r="JVH276" s="460"/>
      <c r="JVI276" s="460"/>
      <c r="JVJ276" s="460"/>
      <c r="JVK276" s="460"/>
      <c r="JVL276" s="460"/>
      <c r="JVM276" s="460"/>
      <c r="JVN276" s="460"/>
      <c r="JVO276" s="460"/>
      <c r="JVP276" s="460"/>
      <c r="JVQ276" s="460"/>
      <c r="JVR276" s="460"/>
      <c r="JVS276" s="460"/>
      <c r="JVT276" s="460"/>
      <c r="JVU276" s="460"/>
      <c r="JVV276" s="460"/>
      <c r="JVW276" s="460"/>
      <c r="JVX276" s="460"/>
      <c r="JVY276" s="460"/>
      <c r="JVZ276" s="460"/>
      <c r="JWA276" s="460"/>
      <c r="JWB276" s="460"/>
      <c r="JWC276" s="460"/>
      <c r="JWD276" s="460"/>
      <c r="JWE276" s="460"/>
      <c r="JWF276" s="460"/>
      <c r="JWG276" s="460"/>
      <c r="JWH276" s="460"/>
      <c r="JWI276" s="460"/>
      <c r="JWJ276" s="460"/>
      <c r="JWK276" s="460"/>
      <c r="JWL276" s="460"/>
      <c r="JWM276" s="460"/>
      <c r="JWN276" s="460"/>
      <c r="JWO276" s="460"/>
      <c r="JWP276" s="460"/>
      <c r="JWQ276" s="460"/>
      <c r="JWR276" s="460"/>
      <c r="JWS276" s="460"/>
      <c r="JWT276" s="460"/>
      <c r="JWU276" s="460"/>
      <c r="JWV276" s="460"/>
      <c r="JWW276" s="460"/>
      <c r="JWX276" s="460"/>
      <c r="JWY276" s="460"/>
      <c r="JWZ276" s="460"/>
      <c r="JXA276" s="460"/>
      <c r="JXB276" s="460"/>
      <c r="JXC276" s="460"/>
      <c r="JXD276" s="460"/>
      <c r="JXE276" s="460"/>
      <c r="JXF276" s="460"/>
      <c r="JXG276" s="460"/>
      <c r="JXH276" s="460"/>
      <c r="JXI276" s="460"/>
      <c r="JXJ276" s="460"/>
      <c r="JXK276" s="460"/>
      <c r="JXL276" s="460"/>
      <c r="JXM276" s="460"/>
      <c r="JXN276" s="460"/>
      <c r="JXO276" s="460"/>
      <c r="JXP276" s="460"/>
      <c r="JXQ276" s="460"/>
      <c r="JXR276" s="460"/>
      <c r="JXS276" s="460"/>
      <c r="JXT276" s="460"/>
      <c r="JXU276" s="460"/>
      <c r="JXV276" s="460"/>
      <c r="JXW276" s="460"/>
      <c r="JXX276" s="460"/>
      <c r="JXY276" s="460"/>
      <c r="JXZ276" s="460"/>
      <c r="JYA276" s="460"/>
      <c r="JYB276" s="460"/>
      <c r="JYC276" s="460"/>
      <c r="JYD276" s="460"/>
      <c r="JYE276" s="460"/>
      <c r="JYF276" s="460"/>
      <c r="JYG276" s="460"/>
      <c r="JYH276" s="460"/>
      <c r="JYI276" s="460"/>
      <c r="JYJ276" s="460"/>
      <c r="JYK276" s="460"/>
      <c r="JYL276" s="460"/>
      <c r="JYM276" s="460"/>
      <c r="JYN276" s="460"/>
      <c r="JYO276" s="460"/>
      <c r="JYP276" s="460"/>
      <c r="JYQ276" s="460"/>
      <c r="JYR276" s="460"/>
      <c r="JYS276" s="460"/>
      <c r="JYT276" s="460"/>
      <c r="JYU276" s="460"/>
      <c r="JYV276" s="460"/>
      <c r="JYW276" s="460"/>
      <c r="JYX276" s="460"/>
      <c r="JYY276" s="460"/>
      <c r="JYZ276" s="460"/>
      <c r="JZA276" s="460"/>
      <c r="JZB276" s="460"/>
      <c r="JZC276" s="460"/>
      <c r="JZD276" s="460"/>
      <c r="JZE276" s="460"/>
      <c r="JZF276" s="460"/>
      <c r="JZG276" s="460"/>
      <c r="JZH276" s="460"/>
      <c r="JZI276" s="460"/>
      <c r="JZJ276" s="460"/>
      <c r="JZK276" s="460"/>
      <c r="JZL276" s="460"/>
      <c r="JZM276" s="460"/>
      <c r="JZN276" s="460"/>
      <c r="JZO276" s="460"/>
      <c r="JZP276" s="460"/>
      <c r="JZQ276" s="460"/>
      <c r="JZR276" s="460"/>
      <c r="JZS276" s="460"/>
      <c r="JZT276" s="460"/>
      <c r="JZU276" s="460"/>
      <c r="JZV276" s="460"/>
      <c r="JZW276" s="460"/>
      <c r="JZX276" s="460"/>
      <c r="JZY276" s="460"/>
      <c r="JZZ276" s="460"/>
      <c r="KAA276" s="460"/>
      <c r="KAB276" s="460"/>
      <c r="KAC276" s="460"/>
      <c r="KAD276" s="460"/>
      <c r="KAE276" s="460"/>
      <c r="KAF276" s="460"/>
      <c r="KAG276" s="460"/>
      <c r="KAH276" s="460"/>
      <c r="KAI276" s="460"/>
      <c r="KAJ276" s="460"/>
      <c r="KAK276" s="460"/>
      <c r="KAL276" s="460"/>
      <c r="KAM276" s="460"/>
      <c r="KAN276" s="460"/>
      <c r="KAO276" s="460"/>
      <c r="KAP276" s="460"/>
      <c r="KAQ276" s="460"/>
      <c r="KAR276" s="460"/>
      <c r="KAS276" s="460"/>
      <c r="KAT276" s="460"/>
      <c r="KAU276" s="460"/>
      <c r="KAV276" s="460"/>
      <c r="KAW276" s="460"/>
      <c r="KAX276" s="460"/>
      <c r="KAY276" s="460"/>
      <c r="KAZ276" s="460"/>
      <c r="KBA276" s="460"/>
      <c r="KBB276" s="460"/>
      <c r="KBC276" s="460"/>
      <c r="KBD276" s="460"/>
      <c r="KBE276" s="460"/>
      <c r="KBF276" s="460"/>
      <c r="KBG276" s="460"/>
      <c r="KBH276" s="460"/>
      <c r="KBI276" s="460"/>
      <c r="KBJ276" s="460"/>
      <c r="KBK276" s="460"/>
      <c r="KBL276" s="460"/>
      <c r="KBM276" s="460"/>
      <c r="KBN276" s="460"/>
      <c r="KBO276" s="460"/>
      <c r="KBP276" s="460"/>
      <c r="KBQ276" s="460"/>
      <c r="KBR276" s="460"/>
      <c r="KBS276" s="460"/>
      <c r="KBT276" s="460"/>
      <c r="KBU276" s="460"/>
      <c r="KBV276" s="460"/>
      <c r="KBW276" s="460"/>
      <c r="KBX276" s="460"/>
      <c r="KBY276" s="460"/>
      <c r="KBZ276" s="460"/>
      <c r="KCA276" s="460"/>
      <c r="KCB276" s="460"/>
      <c r="KCC276" s="460"/>
      <c r="KCD276" s="460"/>
      <c r="KCE276" s="460"/>
      <c r="KCF276" s="460"/>
      <c r="KCG276" s="460"/>
      <c r="KCH276" s="460"/>
      <c r="KCI276" s="460"/>
      <c r="KCJ276" s="460"/>
      <c r="KCK276" s="460"/>
      <c r="KCL276" s="460"/>
      <c r="KCM276" s="460"/>
      <c r="KCN276" s="460"/>
      <c r="KCO276" s="460"/>
      <c r="KCP276" s="460"/>
      <c r="KCQ276" s="460"/>
      <c r="KCR276" s="460"/>
      <c r="KCS276" s="460"/>
      <c r="KCT276" s="460"/>
      <c r="KCU276" s="460"/>
      <c r="KCV276" s="460"/>
      <c r="KCW276" s="460"/>
      <c r="KCX276" s="460"/>
      <c r="KCY276" s="460"/>
      <c r="KCZ276" s="460"/>
      <c r="KDA276" s="460"/>
      <c r="KDB276" s="460"/>
      <c r="KDC276" s="460"/>
      <c r="KDD276" s="460"/>
      <c r="KDE276" s="460"/>
      <c r="KDF276" s="460"/>
      <c r="KDG276" s="460"/>
      <c r="KDH276" s="460"/>
      <c r="KDI276" s="460"/>
      <c r="KDJ276" s="460"/>
      <c r="KDK276" s="460"/>
      <c r="KDL276" s="460"/>
      <c r="KDM276" s="460"/>
      <c r="KDN276" s="460"/>
      <c r="KDO276" s="460"/>
      <c r="KDP276" s="460"/>
      <c r="KDQ276" s="460"/>
      <c r="KDR276" s="460"/>
      <c r="KDS276" s="460"/>
      <c r="KDT276" s="460"/>
      <c r="KDU276" s="460"/>
      <c r="KDV276" s="460"/>
      <c r="KDW276" s="460"/>
      <c r="KDX276" s="460"/>
      <c r="KDY276" s="460"/>
      <c r="KDZ276" s="460"/>
      <c r="KEA276" s="460"/>
      <c r="KEB276" s="460"/>
      <c r="KEC276" s="460"/>
      <c r="KED276" s="460"/>
      <c r="KEE276" s="460"/>
      <c r="KEF276" s="460"/>
      <c r="KEG276" s="460"/>
      <c r="KEH276" s="460"/>
      <c r="KEI276" s="460"/>
      <c r="KEJ276" s="460"/>
      <c r="KEK276" s="460"/>
      <c r="KEL276" s="460"/>
      <c r="KEM276" s="460"/>
      <c r="KEN276" s="460"/>
      <c r="KEO276" s="460"/>
      <c r="KEP276" s="460"/>
      <c r="KEQ276" s="460"/>
      <c r="KER276" s="460"/>
      <c r="KES276" s="460"/>
      <c r="KET276" s="460"/>
      <c r="KEU276" s="460"/>
      <c r="KEV276" s="460"/>
      <c r="KEW276" s="460"/>
      <c r="KEX276" s="460"/>
      <c r="KEY276" s="460"/>
      <c r="KEZ276" s="460"/>
      <c r="KFA276" s="460"/>
      <c r="KFB276" s="460"/>
      <c r="KFC276" s="460"/>
      <c r="KFD276" s="460"/>
      <c r="KFE276" s="460"/>
      <c r="KFF276" s="460"/>
      <c r="KFG276" s="460"/>
      <c r="KFH276" s="460"/>
      <c r="KFI276" s="460"/>
      <c r="KFJ276" s="460"/>
      <c r="KFK276" s="460"/>
      <c r="KFL276" s="460"/>
      <c r="KFM276" s="460"/>
      <c r="KFN276" s="460"/>
      <c r="KFO276" s="460"/>
      <c r="KFP276" s="460"/>
      <c r="KFQ276" s="460"/>
      <c r="KFR276" s="460"/>
      <c r="KFS276" s="460"/>
      <c r="KFT276" s="460"/>
      <c r="KFU276" s="460"/>
      <c r="KFV276" s="460"/>
      <c r="KFW276" s="460"/>
      <c r="KFX276" s="460"/>
      <c r="KFY276" s="460"/>
      <c r="KFZ276" s="460"/>
      <c r="KGA276" s="460"/>
      <c r="KGB276" s="460"/>
      <c r="KGC276" s="460"/>
      <c r="KGD276" s="460"/>
      <c r="KGE276" s="460"/>
      <c r="KGF276" s="460"/>
      <c r="KGG276" s="460"/>
      <c r="KGH276" s="460"/>
      <c r="KGI276" s="460"/>
      <c r="KGJ276" s="460"/>
      <c r="KGK276" s="460"/>
      <c r="KGL276" s="460"/>
      <c r="KGM276" s="460"/>
      <c r="KGN276" s="460"/>
      <c r="KGO276" s="460"/>
      <c r="KGP276" s="460"/>
      <c r="KGQ276" s="460"/>
      <c r="KGR276" s="460"/>
      <c r="KGS276" s="460"/>
      <c r="KGT276" s="460"/>
      <c r="KGU276" s="460"/>
      <c r="KGV276" s="460"/>
      <c r="KGW276" s="460"/>
      <c r="KGX276" s="460"/>
      <c r="KGY276" s="460"/>
      <c r="KGZ276" s="460"/>
      <c r="KHA276" s="460"/>
      <c r="KHB276" s="460"/>
      <c r="KHC276" s="460"/>
      <c r="KHD276" s="460"/>
      <c r="KHE276" s="460"/>
      <c r="KHF276" s="460"/>
      <c r="KHG276" s="460"/>
      <c r="KHH276" s="460"/>
      <c r="KHI276" s="460"/>
      <c r="KHJ276" s="460"/>
      <c r="KHK276" s="460"/>
      <c r="KHL276" s="460"/>
      <c r="KHM276" s="460"/>
      <c r="KHN276" s="460"/>
      <c r="KHO276" s="460"/>
      <c r="KHP276" s="460"/>
      <c r="KHQ276" s="460"/>
      <c r="KHR276" s="460"/>
      <c r="KHS276" s="460"/>
      <c r="KHT276" s="460"/>
      <c r="KHU276" s="460"/>
      <c r="KHV276" s="460"/>
      <c r="KHW276" s="460"/>
      <c r="KHX276" s="460"/>
      <c r="KHY276" s="460"/>
      <c r="KHZ276" s="460"/>
      <c r="KIA276" s="460"/>
      <c r="KIB276" s="460"/>
      <c r="KIC276" s="460"/>
      <c r="KID276" s="460"/>
      <c r="KIE276" s="460"/>
      <c r="KIF276" s="460"/>
      <c r="KIG276" s="460"/>
      <c r="KIH276" s="460"/>
      <c r="KII276" s="460"/>
      <c r="KIJ276" s="460"/>
      <c r="KIK276" s="460"/>
      <c r="KIL276" s="460"/>
      <c r="KIM276" s="460"/>
      <c r="KIN276" s="460"/>
      <c r="KIO276" s="460"/>
      <c r="KIP276" s="460"/>
      <c r="KIQ276" s="460"/>
      <c r="KIR276" s="460"/>
      <c r="KIS276" s="460"/>
      <c r="KIT276" s="460"/>
      <c r="KIU276" s="460"/>
      <c r="KIV276" s="460"/>
      <c r="KIW276" s="460"/>
      <c r="KIX276" s="460"/>
      <c r="KIY276" s="460"/>
      <c r="KIZ276" s="460"/>
      <c r="KJA276" s="460"/>
      <c r="KJB276" s="460"/>
      <c r="KJC276" s="460"/>
      <c r="KJD276" s="460"/>
      <c r="KJE276" s="460"/>
      <c r="KJF276" s="460"/>
      <c r="KJG276" s="460"/>
      <c r="KJH276" s="460"/>
      <c r="KJI276" s="460"/>
      <c r="KJJ276" s="460"/>
      <c r="KJK276" s="460"/>
      <c r="KJL276" s="460"/>
      <c r="KJM276" s="460"/>
      <c r="KJN276" s="460"/>
      <c r="KJO276" s="460"/>
      <c r="KJP276" s="460"/>
      <c r="KJQ276" s="460"/>
      <c r="KJR276" s="460"/>
      <c r="KJS276" s="460"/>
      <c r="KJT276" s="460"/>
      <c r="KJU276" s="460"/>
      <c r="KJV276" s="460"/>
      <c r="KJW276" s="460"/>
      <c r="KJX276" s="460"/>
      <c r="KJY276" s="460"/>
      <c r="KJZ276" s="460"/>
      <c r="KKA276" s="460"/>
      <c r="KKB276" s="460"/>
      <c r="KKC276" s="460"/>
      <c r="KKD276" s="460"/>
      <c r="KKE276" s="460"/>
      <c r="KKF276" s="460"/>
      <c r="KKG276" s="460"/>
      <c r="KKH276" s="460"/>
      <c r="KKI276" s="460"/>
      <c r="KKJ276" s="460"/>
      <c r="KKK276" s="460"/>
      <c r="KKL276" s="460"/>
      <c r="KKM276" s="460"/>
      <c r="KKN276" s="460"/>
      <c r="KKO276" s="460"/>
      <c r="KKP276" s="460"/>
      <c r="KKQ276" s="460"/>
      <c r="KKR276" s="460"/>
      <c r="KKS276" s="460"/>
      <c r="KKT276" s="460"/>
      <c r="KKU276" s="460"/>
      <c r="KKV276" s="460"/>
      <c r="KKW276" s="460"/>
      <c r="KKX276" s="460"/>
      <c r="KKY276" s="460"/>
      <c r="KKZ276" s="460"/>
      <c r="KLA276" s="460"/>
      <c r="KLB276" s="460"/>
      <c r="KLC276" s="460"/>
      <c r="KLD276" s="460"/>
      <c r="KLE276" s="460"/>
      <c r="KLF276" s="460"/>
      <c r="KLG276" s="460"/>
      <c r="KLH276" s="460"/>
      <c r="KLI276" s="460"/>
      <c r="KLJ276" s="460"/>
      <c r="KLK276" s="460"/>
      <c r="KLL276" s="460"/>
      <c r="KLM276" s="460"/>
      <c r="KLN276" s="460"/>
      <c r="KLO276" s="460"/>
      <c r="KLP276" s="460"/>
      <c r="KLQ276" s="460"/>
      <c r="KLR276" s="460"/>
      <c r="KLS276" s="460"/>
      <c r="KLT276" s="460"/>
      <c r="KLU276" s="460"/>
      <c r="KLV276" s="460"/>
      <c r="KLW276" s="460"/>
      <c r="KLX276" s="460"/>
      <c r="KLY276" s="460"/>
      <c r="KLZ276" s="460"/>
      <c r="KMA276" s="460"/>
      <c r="KMB276" s="460"/>
      <c r="KMC276" s="460"/>
      <c r="KMD276" s="460"/>
      <c r="KME276" s="460"/>
      <c r="KMF276" s="460"/>
      <c r="KMG276" s="460"/>
      <c r="KMH276" s="460"/>
      <c r="KMI276" s="460"/>
      <c r="KMJ276" s="460"/>
      <c r="KMK276" s="460"/>
      <c r="KML276" s="460"/>
      <c r="KMM276" s="460"/>
      <c r="KMN276" s="460"/>
      <c r="KMO276" s="460"/>
      <c r="KMP276" s="460"/>
      <c r="KMQ276" s="460"/>
      <c r="KMR276" s="460"/>
      <c r="KMS276" s="460"/>
      <c r="KMT276" s="460"/>
      <c r="KMU276" s="460"/>
      <c r="KMV276" s="460"/>
      <c r="KMW276" s="460"/>
      <c r="KMX276" s="460"/>
      <c r="KMY276" s="460"/>
      <c r="KMZ276" s="460"/>
      <c r="KNA276" s="460"/>
      <c r="KNB276" s="460"/>
      <c r="KNC276" s="460"/>
      <c r="KND276" s="460"/>
      <c r="KNE276" s="460"/>
      <c r="KNF276" s="460"/>
      <c r="KNG276" s="460"/>
      <c r="KNH276" s="460"/>
      <c r="KNI276" s="460"/>
      <c r="KNJ276" s="460"/>
      <c r="KNK276" s="460"/>
      <c r="KNL276" s="460"/>
      <c r="KNM276" s="460"/>
      <c r="KNN276" s="460"/>
      <c r="KNO276" s="460"/>
      <c r="KNP276" s="460"/>
      <c r="KNQ276" s="460"/>
      <c r="KNR276" s="460"/>
      <c r="KNS276" s="460"/>
      <c r="KNT276" s="460"/>
      <c r="KNU276" s="460"/>
      <c r="KNV276" s="460"/>
      <c r="KNW276" s="460"/>
      <c r="KNX276" s="460"/>
      <c r="KNY276" s="460"/>
      <c r="KNZ276" s="460"/>
      <c r="KOA276" s="460"/>
      <c r="KOB276" s="460"/>
      <c r="KOC276" s="460"/>
      <c r="KOD276" s="460"/>
      <c r="KOE276" s="460"/>
      <c r="KOF276" s="460"/>
      <c r="KOG276" s="460"/>
      <c r="KOH276" s="460"/>
      <c r="KOI276" s="460"/>
      <c r="KOJ276" s="460"/>
      <c r="KOK276" s="460"/>
      <c r="KOL276" s="460"/>
      <c r="KOM276" s="460"/>
      <c r="KON276" s="460"/>
      <c r="KOO276" s="460"/>
      <c r="KOP276" s="460"/>
      <c r="KOQ276" s="460"/>
      <c r="KOR276" s="460"/>
      <c r="KOS276" s="460"/>
      <c r="KOT276" s="460"/>
      <c r="KOU276" s="460"/>
      <c r="KOV276" s="460"/>
      <c r="KOW276" s="460"/>
      <c r="KOX276" s="460"/>
      <c r="KOY276" s="460"/>
      <c r="KOZ276" s="460"/>
      <c r="KPA276" s="460"/>
      <c r="KPB276" s="460"/>
      <c r="KPC276" s="460"/>
      <c r="KPD276" s="460"/>
      <c r="KPE276" s="460"/>
      <c r="KPF276" s="460"/>
      <c r="KPG276" s="460"/>
      <c r="KPH276" s="460"/>
      <c r="KPI276" s="460"/>
      <c r="KPJ276" s="460"/>
      <c r="KPK276" s="460"/>
      <c r="KPL276" s="460"/>
      <c r="KPM276" s="460"/>
      <c r="KPN276" s="460"/>
      <c r="KPO276" s="460"/>
      <c r="KPP276" s="460"/>
      <c r="KPQ276" s="460"/>
      <c r="KPR276" s="460"/>
      <c r="KPS276" s="460"/>
      <c r="KPT276" s="460"/>
      <c r="KPU276" s="460"/>
      <c r="KPV276" s="460"/>
      <c r="KPW276" s="460"/>
      <c r="KPX276" s="460"/>
      <c r="KPY276" s="460"/>
      <c r="KPZ276" s="460"/>
      <c r="KQA276" s="460"/>
      <c r="KQB276" s="460"/>
      <c r="KQC276" s="460"/>
      <c r="KQD276" s="460"/>
      <c r="KQE276" s="460"/>
      <c r="KQF276" s="460"/>
      <c r="KQG276" s="460"/>
      <c r="KQH276" s="460"/>
      <c r="KQI276" s="460"/>
      <c r="KQJ276" s="460"/>
      <c r="KQK276" s="460"/>
      <c r="KQL276" s="460"/>
      <c r="KQM276" s="460"/>
      <c r="KQN276" s="460"/>
      <c r="KQO276" s="460"/>
      <c r="KQP276" s="460"/>
      <c r="KQQ276" s="460"/>
      <c r="KQR276" s="460"/>
      <c r="KQS276" s="460"/>
      <c r="KQT276" s="460"/>
      <c r="KQU276" s="460"/>
      <c r="KQV276" s="460"/>
      <c r="KQW276" s="460"/>
      <c r="KQX276" s="460"/>
      <c r="KQY276" s="460"/>
      <c r="KQZ276" s="460"/>
      <c r="KRA276" s="460"/>
      <c r="KRB276" s="460"/>
      <c r="KRC276" s="460"/>
      <c r="KRD276" s="460"/>
      <c r="KRE276" s="460"/>
      <c r="KRF276" s="460"/>
      <c r="KRG276" s="460"/>
      <c r="KRH276" s="460"/>
      <c r="KRI276" s="460"/>
      <c r="KRJ276" s="460"/>
      <c r="KRK276" s="460"/>
      <c r="KRL276" s="460"/>
      <c r="KRM276" s="460"/>
      <c r="KRN276" s="460"/>
      <c r="KRO276" s="460"/>
      <c r="KRP276" s="460"/>
      <c r="KRQ276" s="460"/>
      <c r="KRR276" s="460"/>
      <c r="KRS276" s="460"/>
      <c r="KRT276" s="460"/>
      <c r="KRU276" s="460"/>
      <c r="KRV276" s="460"/>
      <c r="KRW276" s="460"/>
      <c r="KRX276" s="460"/>
      <c r="KRY276" s="460"/>
      <c r="KRZ276" s="460"/>
      <c r="KSA276" s="460"/>
      <c r="KSB276" s="460"/>
      <c r="KSC276" s="460"/>
      <c r="KSD276" s="460"/>
      <c r="KSE276" s="460"/>
      <c r="KSF276" s="460"/>
      <c r="KSG276" s="460"/>
      <c r="KSH276" s="460"/>
      <c r="KSI276" s="460"/>
      <c r="KSJ276" s="460"/>
      <c r="KSK276" s="460"/>
      <c r="KSL276" s="460"/>
      <c r="KSM276" s="460"/>
      <c r="KSN276" s="460"/>
      <c r="KSO276" s="460"/>
      <c r="KSP276" s="460"/>
      <c r="KSQ276" s="460"/>
      <c r="KSR276" s="460"/>
      <c r="KSS276" s="460"/>
      <c r="KST276" s="460"/>
      <c r="KSU276" s="460"/>
      <c r="KSV276" s="460"/>
      <c r="KSW276" s="460"/>
      <c r="KSX276" s="460"/>
      <c r="KSY276" s="460"/>
      <c r="KSZ276" s="460"/>
      <c r="KTA276" s="460"/>
      <c r="KTB276" s="460"/>
      <c r="KTC276" s="460"/>
      <c r="KTD276" s="460"/>
      <c r="KTE276" s="460"/>
      <c r="KTF276" s="460"/>
      <c r="KTG276" s="460"/>
      <c r="KTH276" s="460"/>
      <c r="KTI276" s="460"/>
      <c r="KTJ276" s="460"/>
      <c r="KTK276" s="460"/>
      <c r="KTL276" s="460"/>
      <c r="KTM276" s="460"/>
      <c r="KTN276" s="460"/>
      <c r="KTO276" s="460"/>
      <c r="KTP276" s="460"/>
      <c r="KTQ276" s="460"/>
      <c r="KTR276" s="460"/>
      <c r="KTS276" s="460"/>
      <c r="KTT276" s="460"/>
      <c r="KTU276" s="460"/>
      <c r="KTV276" s="460"/>
      <c r="KTW276" s="460"/>
      <c r="KTX276" s="460"/>
      <c r="KTY276" s="460"/>
      <c r="KTZ276" s="460"/>
      <c r="KUA276" s="460"/>
      <c r="KUB276" s="460"/>
      <c r="KUC276" s="460"/>
      <c r="KUD276" s="460"/>
      <c r="KUE276" s="460"/>
      <c r="KUF276" s="460"/>
      <c r="KUG276" s="460"/>
      <c r="KUH276" s="460"/>
      <c r="KUI276" s="460"/>
      <c r="KUJ276" s="460"/>
      <c r="KUK276" s="460"/>
      <c r="KUL276" s="460"/>
      <c r="KUM276" s="460"/>
      <c r="KUN276" s="460"/>
      <c r="KUO276" s="460"/>
      <c r="KUP276" s="460"/>
      <c r="KUQ276" s="460"/>
      <c r="KUR276" s="460"/>
      <c r="KUS276" s="460"/>
      <c r="KUT276" s="460"/>
      <c r="KUU276" s="460"/>
      <c r="KUV276" s="460"/>
      <c r="KUW276" s="460"/>
      <c r="KUX276" s="460"/>
      <c r="KUY276" s="460"/>
      <c r="KUZ276" s="460"/>
      <c r="KVA276" s="460"/>
      <c r="KVB276" s="460"/>
      <c r="KVC276" s="460"/>
      <c r="KVD276" s="460"/>
      <c r="KVE276" s="460"/>
      <c r="KVF276" s="460"/>
      <c r="KVG276" s="460"/>
      <c r="KVH276" s="460"/>
      <c r="KVI276" s="460"/>
      <c r="KVJ276" s="460"/>
      <c r="KVK276" s="460"/>
      <c r="KVL276" s="460"/>
      <c r="KVM276" s="460"/>
      <c r="KVN276" s="460"/>
      <c r="KVO276" s="460"/>
      <c r="KVP276" s="460"/>
      <c r="KVQ276" s="460"/>
      <c r="KVR276" s="460"/>
      <c r="KVS276" s="460"/>
      <c r="KVT276" s="460"/>
      <c r="KVU276" s="460"/>
      <c r="KVV276" s="460"/>
      <c r="KVW276" s="460"/>
      <c r="KVX276" s="460"/>
      <c r="KVY276" s="460"/>
      <c r="KVZ276" s="460"/>
      <c r="KWA276" s="460"/>
      <c r="KWB276" s="460"/>
      <c r="KWC276" s="460"/>
      <c r="KWD276" s="460"/>
      <c r="KWE276" s="460"/>
      <c r="KWF276" s="460"/>
      <c r="KWG276" s="460"/>
      <c r="KWH276" s="460"/>
      <c r="KWI276" s="460"/>
      <c r="KWJ276" s="460"/>
      <c r="KWK276" s="460"/>
      <c r="KWL276" s="460"/>
      <c r="KWM276" s="460"/>
      <c r="KWN276" s="460"/>
      <c r="KWO276" s="460"/>
      <c r="KWP276" s="460"/>
      <c r="KWQ276" s="460"/>
      <c r="KWR276" s="460"/>
      <c r="KWS276" s="460"/>
      <c r="KWT276" s="460"/>
      <c r="KWU276" s="460"/>
      <c r="KWV276" s="460"/>
      <c r="KWW276" s="460"/>
      <c r="KWX276" s="460"/>
      <c r="KWY276" s="460"/>
      <c r="KWZ276" s="460"/>
      <c r="KXA276" s="460"/>
      <c r="KXB276" s="460"/>
      <c r="KXC276" s="460"/>
      <c r="KXD276" s="460"/>
      <c r="KXE276" s="460"/>
      <c r="KXF276" s="460"/>
      <c r="KXG276" s="460"/>
      <c r="KXH276" s="460"/>
      <c r="KXI276" s="460"/>
      <c r="KXJ276" s="460"/>
      <c r="KXK276" s="460"/>
      <c r="KXL276" s="460"/>
      <c r="KXM276" s="460"/>
      <c r="KXN276" s="460"/>
      <c r="KXO276" s="460"/>
      <c r="KXP276" s="460"/>
      <c r="KXQ276" s="460"/>
      <c r="KXR276" s="460"/>
      <c r="KXS276" s="460"/>
      <c r="KXT276" s="460"/>
      <c r="KXU276" s="460"/>
      <c r="KXV276" s="460"/>
      <c r="KXW276" s="460"/>
      <c r="KXX276" s="460"/>
      <c r="KXY276" s="460"/>
      <c r="KXZ276" s="460"/>
      <c r="KYA276" s="460"/>
      <c r="KYB276" s="460"/>
      <c r="KYC276" s="460"/>
      <c r="KYD276" s="460"/>
      <c r="KYE276" s="460"/>
      <c r="KYF276" s="460"/>
      <c r="KYG276" s="460"/>
      <c r="KYH276" s="460"/>
      <c r="KYI276" s="460"/>
      <c r="KYJ276" s="460"/>
      <c r="KYK276" s="460"/>
      <c r="KYL276" s="460"/>
      <c r="KYM276" s="460"/>
      <c r="KYN276" s="460"/>
      <c r="KYO276" s="460"/>
      <c r="KYP276" s="460"/>
      <c r="KYQ276" s="460"/>
      <c r="KYR276" s="460"/>
      <c r="KYS276" s="460"/>
      <c r="KYT276" s="460"/>
      <c r="KYU276" s="460"/>
      <c r="KYV276" s="460"/>
      <c r="KYW276" s="460"/>
      <c r="KYX276" s="460"/>
      <c r="KYY276" s="460"/>
      <c r="KYZ276" s="460"/>
      <c r="KZA276" s="460"/>
      <c r="KZB276" s="460"/>
      <c r="KZC276" s="460"/>
      <c r="KZD276" s="460"/>
      <c r="KZE276" s="460"/>
      <c r="KZF276" s="460"/>
      <c r="KZG276" s="460"/>
      <c r="KZH276" s="460"/>
      <c r="KZI276" s="460"/>
      <c r="KZJ276" s="460"/>
      <c r="KZK276" s="460"/>
      <c r="KZL276" s="460"/>
      <c r="KZM276" s="460"/>
      <c r="KZN276" s="460"/>
      <c r="KZO276" s="460"/>
      <c r="KZP276" s="460"/>
      <c r="KZQ276" s="460"/>
      <c r="KZR276" s="460"/>
      <c r="KZS276" s="460"/>
      <c r="KZT276" s="460"/>
      <c r="KZU276" s="460"/>
      <c r="KZV276" s="460"/>
      <c r="KZW276" s="460"/>
      <c r="KZX276" s="460"/>
      <c r="KZY276" s="460"/>
      <c r="KZZ276" s="460"/>
      <c r="LAA276" s="460"/>
      <c r="LAB276" s="460"/>
      <c r="LAC276" s="460"/>
      <c r="LAD276" s="460"/>
      <c r="LAE276" s="460"/>
      <c r="LAF276" s="460"/>
      <c r="LAG276" s="460"/>
      <c r="LAH276" s="460"/>
      <c r="LAI276" s="460"/>
      <c r="LAJ276" s="460"/>
      <c r="LAK276" s="460"/>
      <c r="LAL276" s="460"/>
      <c r="LAM276" s="460"/>
      <c r="LAN276" s="460"/>
      <c r="LAO276" s="460"/>
      <c r="LAP276" s="460"/>
      <c r="LAQ276" s="460"/>
      <c r="LAR276" s="460"/>
      <c r="LAS276" s="460"/>
      <c r="LAT276" s="460"/>
      <c r="LAU276" s="460"/>
      <c r="LAV276" s="460"/>
      <c r="LAW276" s="460"/>
      <c r="LAX276" s="460"/>
      <c r="LAY276" s="460"/>
      <c r="LAZ276" s="460"/>
      <c r="LBA276" s="460"/>
      <c r="LBB276" s="460"/>
      <c r="LBC276" s="460"/>
      <c r="LBD276" s="460"/>
      <c r="LBE276" s="460"/>
      <c r="LBF276" s="460"/>
      <c r="LBG276" s="460"/>
      <c r="LBH276" s="460"/>
      <c r="LBI276" s="460"/>
      <c r="LBJ276" s="460"/>
      <c r="LBK276" s="460"/>
      <c r="LBL276" s="460"/>
      <c r="LBM276" s="460"/>
      <c r="LBN276" s="460"/>
      <c r="LBO276" s="460"/>
      <c r="LBP276" s="460"/>
      <c r="LBQ276" s="460"/>
      <c r="LBR276" s="460"/>
      <c r="LBS276" s="460"/>
      <c r="LBT276" s="460"/>
      <c r="LBU276" s="460"/>
      <c r="LBV276" s="460"/>
      <c r="LBW276" s="460"/>
      <c r="LBX276" s="460"/>
      <c r="LBY276" s="460"/>
      <c r="LBZ276" s="460"/>
      <c r="LCA276" s="460"/>
      <c r="LCB276" s="460"/>
      <c r="LCC276" s="460"/>
      <c r="LCD276" s="460"/>
      <c r="LCE276" s="460"/>
      <c r="LCF276" s="460"/>
      <c r="LCG276" s="460"/>
      <c r="LCH276" s="460"/>
      <c r="LCI276" s="460"/>
      <c r="LCJ276" s="460"/>
      <c r="LCK276" s="460"/>
      <c r="LCL276" s="460"/>
      <c r="LCM276" s="460"/>
      <c r="LCN276" s="460"/>
      <c r="LCO276" s="460"/>
      <c r="LCP276" s="460"/>
      <c r="LCQ276" s="460"/>
      <c r="LCR276" s="460"/>
      <c r="LCS276" s="460"/>
      <c r="LCT276" s="460"/>
      <c r="LCU276" s="460"/>
      <c r="LCV276" s="460"/>
      <c r="LCW276" s="460"/>
      <c r="LCX276" s="460"/>
      <c r="LCY276" s="460"/>
      <c r="LCZ276" s="460"/>
      <c r="LDA276" s="460"/>
      <c r="LDB276" s="460"/>
      <c r="LDC276" s="460"/>
      <c r="LDD276" s="460"/>
      <c r="LDE276" s="460"/>
      <c r="LDF276" s="460"/>
      <c r="LDG276" s="460"/>
      <c r="LDH276" s="460"/>
      <c r="LDI276" s="460"/>
      <c r="LDJ276" s="460"/>
      <c r="LDK276" s="460"/>
      <c r="LDL276" s="460"/>
      <c r="LDM276" s="460"/>
      <c r="LDN276" s="460"/>
      <c r="LDO276" s="460"/>
      <c r="LDP276" s="460"/>
      <c r="LDQ276" s="460"/>
      <c r="LDR276" s="460"/>
      <c r="LDS276" s="460"/>
      <c r="LDT276" s="460"/>
      <c r="LDU276" s="460"/>
      <c r="LDV276" s="460"/>
      <c r="LDW276" s="460"/>
      <c r="LDX276" s="460"/>
      <c r="LDY276" s="460"/>
      <c r="LDZ276" s="460"/>
      <c r="LEA276" s="460"/>
      <c r="LEB276" s="460"/>
      <c r="LEC276" s="460"/>
      <c r="LED276" s="460"/>
      <c r="LEE276" s="460"/>
      <c r="LEF276" s="460"/>
      <c r="LEG276" s="460"/>
      <c r="LEH276" s="460"/>
      <c r="LEI276" s="460"/>
      <c r="LEJ276" s="460"/>
      <c r="LEK276" s="460"/>
      <c r="LEL276" s="460"/>
      <c r="LEM276" s="460"/>
      <c r="LEN276" s="460"/>
      <c r="LEO276" s="460"/>
      <c r="LEP276" s="460"/>
      <c r="LEQ276" s="460"/>
      <c r="LER276" s="460"/>
      <c r="LES276" s="460"/>
      <c r="LET276" s="460"/>
      <c r="LEU276" s="460"/>
      <c r="LEV276" s="460"/>
      <c r="LEW276" s="460"/>
      <c r="LEX276" s="460"/>
      <c r="LEY276" s="460"/>
      <c r="LEZ276" s="460"/>
      <c r="LFA276" s="460"/>
      <c r="LFB276" s="460"/>
      <c r="LFC276" s="460"/>
      <c r="LFD276" s="460"/>
      <c r="LFE276" s="460"/>
      <c r="LFF276" s="460"/>
      <c r="LFG276" s="460"/>
      <c r="LFH276" s="460"/>
      <c r="LFI276" s="460"/>
      <c r="LFJ276" s="460"/>
      <c r="LFK276" s="460"/>
      <c r="LFL276" s="460"/>
      <c r="LFM276" s="460"/>
      <c r="LFN276" s="460"/>
      <c r="LFO276" s="460"/>
      <c r="LFP276" s="460"/>
      <c r="LFQ276" s="460"/>
      <c r="LFR276" s="460"/>
      <c r="LFS276" s="460"/>
      <c r="LFT276" s="460"/>
      <c r="LFU276" s="460"/>
      <c r="LFV276" s="460"/>
      <c r="LFW276" s="460"/>
      <c r="LFX276" s="460"/>
      <c r="LFY276" s="460"/>
      <c r="LFZ276" s="460"/>
      <c r="LGA276" s="460"/>
      <c r="LGB276" s="460"/>
      <c r="LGC276" s="460"/>
      <c r="LGD276" s="460"/>
      <c r="LGE276" s="460"/>
      <c r="LGF276" s="460"/>
      <c r="LGG276" s="460"/>
      <c r="LGH276" s="460"/>
      <c r="LGI276" s="460"/>
      <c r="LGJ276" s="460"/>
      <c r="LGK276" s="460"/>
      <c r="LGL276" s="460"/>
      <c r="LGM276" s="460"/>
      <c r="LGN276" s="460"/>
      <c r="LGO276" s="460"/>
      <c r="LGP276" s="460"/>
      <c r="LGQ276" s="460"/>
      <c r="LGR276" s="460"/>
      <c r="LGS276" s="460"/>
      <c r="LGT276" s="460"/>
      <c r="LGU276" s="460"/>
      <c r="LGV276" s="460"/>
      <c r="LGW276" s="460"/>
      <c r="LGX276" s="460"/>
      <c r="LGY276" s="460"/>
      <c r="LGZ276" s="460"/>
      <c r="LHA276" s="460"/>
      <c r="LHB276" s="460"/>
      <c r="LHC276" s="460"/>
      <c r="LHD276" s="460"/>
      <c r="LHE276" s="460"/>
      <c r="LHF276" s="460"/>
      <c r="LHG276" s="460"/>
      <c r="LHH276" s="460"/>
      <c r="LHI276" s="460"/>
      <c r="LHJ276" s="460"/>
      <c r="LHK276" s="460"/>
      <c r="LHL276" s="460"/>
      <c r="LHM276" s="460"/>
      <c r="LHN276" s="460"/>
      <c r="LHO276" s="460"/>
      <c r="LHP276" s="460"/>
      <c r="LHQ276" s="460"/>
      <c r="LHR276" s="460"/>
      <c r="LHS276" s="460"/>
      <c r="LHT276" s="460"/>
      <c r="LHU276" s="460"/>
      <c r="LHV276" s="460"/>
      <c r="LHW276" s="460"/>
      <c r="LHX276" s="460"/>
      <c r="LHY276" s="460"/>
      <c r="LHZ276" s="460"/>
      <c r="LIA276" s="460"/>
      <c r="LIB276" s="460"/>
      <c r="LIC276" s="460"/>
      <c r="LID276" s="460"/>
      <c r="LIE276" s="460"/>
      <c r="LIF276" s="460"/>
      <c r="LIG276" s="460"/>
      <c r="LIH276" s="460"/>
      <c r="LII276" s="460"/>
      <c r="LIJ276" s="460"/>
      <c r="LIK276" s="460"/>
      <c r="LIL276" s="460"/>
      <c r="LIM276" s="460"/>
      <c r="LIN276" s="460"/>
      <c r="LIO276" s="460"/>
      <c r="LIP276" s="460"/>
      <c r="LIQ276" s="460"/>
      <c r="LIR276" s="460"/>
      <c r="LIS276" s="460"/>
      <c r="LIT276" s="460"/>
      <c r="LIU276" s="460"/>
      <c r="LIV276" s="460"/>
      <c r="LIW276" s="460"/>
      <c r="LIX276" s="460"/>
      <c r="LIY276" s="460"/>
      <c r="LIZ276" s="460"/>
      <c r="LJA276" s="460"/>
      <c r="LJB276" s="460"/>
      <c r="LJC276" s="460"/>
      <c r="LJD276" s="460"/>
      <c r="LJE276" s="460"/>
      <c r="LJF276" s="460"/>
      <c r="LJG276" s="460"/>
      <c r="LJH276" s="460"/>
      <c r="LJI276" s="460"/>
      <c r="LJJ276" s="460"/>
      <c r="LJK276" s="460"/>
      <c r="LJL276" s="460"/>
      <c r="LJM276" s="460"/>
      <c r="LJN276" s="460"/>
      <c r="LJO276" s="460"/>
      <c r="LJP276" s="460"/>
      <c r="LJQ276" s="460"/>
      <c r="LJR276" s="460"/>
      <c r="LJS276" s="460"/>
      <c r="LJT276" s="460"/>
      <c r="LJU276" s="460"/>
      <c r="LJV276" s="460"/>
      <c r="LJW276" s="460"/>
      <c r="LJX276" s="460"/>
      <c r="LJY276" s="460"/>
      <c r="LJZ276" s="460"/>
      <c r="LKA276" s="460"/>
      <c r="LKB276" s="460"/>
      <c r="LKC276" s="460"/>
      <c r="LKD276" s="460"/>
      <c r="LKE276" s="460"/>
      <c r="LKF276" s="460"/>
      <c r="LKG276" s="460"/>
      <c r="LKH276" s="460"/>
      <c r="LKI276" s="460"/>
      <c r="LKJ276" s="460"/>
      <c r="LKK276" s="460"/>
      <c r="LKL276" s="460"/>
      <c r="LKM276" s="460"/>
      <c r="LKN276" s="460"/>
      <c r="LKO276" s="460"/>
      <c r="LKP276" s="460"/>
      <c r="LKQ276" s="460"/>
      <c r="LKR276" s="460"/>
      <c r="LKS276" s="460"/>
      <c r="LKT276" s="460"/>
      <c r="LKU276" s="460"/>
      <c r="LKV276" s="460"/>
      <c r="LKW276" s="460"/>
      <c r="LKX276" s="460"/>
      <c r="LKY276" s="460"/>
      <c r="LKZ276" s="460"/>
      <c r="LLA276" s="460"/>
      <c r="LLB276" s="460"/>
      <c r="LLC276" s="460"/>
      <c r="LLD276" s="460"/>
      <c r="LLE276" s="460"/>
      <c r="LLF276" s="460"/>
      <c r="LLG276" s="460"/>
      <c r="LLH276" s="460"/>
      <c r="LLI276" s="460"/>
      <c r="LLJ276" s="460"/>
      <c r="LLK276" s="460"/>
      <c r="LLL276" s="460"/>
      <c r="LLM276" s="460"/>
      <c r="LLN276" s="460"/>
      <c r="LLO276" s="460"/>
      <c r="LLP276" s="460"/>
      <c r="LLQ276" s="460"/>
      <c r="LLR276" s="460"/>
      <c r="LLS276" s="460"/>
      <c r="LLT276" s="460"/>
      <c r="LLU276" s="460"/>
      <c r="LLV276" s="460"/>
      <c r="LLW276" s="460"/>
      <c r="LLX276" s="460"/>
      <c r="LLY276" s="460"/>
      <c r="LLZ276" s="460"/>
      <c r="LMA276" s="460"/>
      <c r="LMB276" s="460"/>
      <c r="LMC276" s="460"/>
      <c r="LMD276" s="460"/>
      <c r="LME276" s="460"/>
      <c r="LMF276" s="460"/>
      <c r="LMG276" s="460"/>
      <c r="LMH276" s="460"/>
      <c r="LMI276" s="460"/>
      <c r="LMJ276" s="460"/>
      <c r="LMK276" s="460"/>
      <c r="LML276" s="460"/>
      <c r="LMM276" s="460"/>
      <c r="LMN276" s="460"/>
      <c r="LMO276" s="460"/>
      <c r="LMP276" s="460"/>
      <c r="LMQ276" s="460"/>
      <c r="LMR276" s="460"/>
      <c r="LMS276" s="460"/>
      <c r="LMT276" s="460"/>
      <c r="LMU276" s="460"/>
      <c r="LMV276" s="460"/>
      <c r="LMW276" s="460"/>
      <c r="LMX276" s="460"/>
      <c r="LMY276" s="460"/>
      <c r="LMZ276" s="460"/>
      <c r="LNA276" s="460"/>
      <c r="LNB276" s="460"/>
      <c r="LNC276" s="460"/>
      <c r="LND276" s="460"/>
      <c r="LNE276" s="460"/>
      <c r="LNF276" s="460"/>
      <c r="LNG276" s="460"/>
      <c r="LNH276" s="460"/>
      <c r="LNI276" s="460"/>
      <c r="LNJ276" s="460"/>
      <c r="LNK276" s="460"/>
      <c r="LNL276" s="460"/>
      <c r="LNM276" s="460"/>
      <c r="LNN276" s="460"/>
      <c r="LNO276" s="460"/>
      <c r="LNP276" s="460"/>
      <c r="LNQ276" s="460"/>
      <c r="LNR276" s="460"/>
      <c r="LNS276" s="460"/>
      <c r="LNT276" s="460"/>
      <c r="LNU276" s="460"/>
      <c r="LNV276" s="460"/>
      <c r="LNW276" s="460"/>
      <c r="LNX276" s="460"/>
      <c r="LNY276" s="460"/>
      <c r="LNZ276" s="460"/>
      <c r="LOA276" s="460"/>
      <c r="LOB276" s="460"/>
      <c r="LOC276" s="460"/>
      <c r="LOD276" s="460"/>
      <c r="LOE276" s="460"/>
      <c r="LOF276" s="460"/>
      <c r="LOG276" s="460"/>
      <c r="LOH276" s="460"/>
      <c r="LOI276" s="460"/>
      <c r="LOJ276" s="460"/>
      <c r="LOK276" s="460"/>
      <c r="LOL276" s="460"/>
      <c r="LOM276" s="460"/>
      <c r="LON276" s="460"/>
      <c r="LOO276" s="460"/>
      <c r="LOP276" s="460"/>
      <c r="LOQ276" s="460"/>
      <c r="LOR276" s="460"/>
      <c r="LOS276" s="460"/>
      <c r="LOT276" s="460"/>
      <c r="LOU276" s="460"/>
      <c r="LOV276" s="460"/>
      <c r="LOW276" s="460"/>
      <c r="LOX276" s="460"/>
      <c r="LOY276" s="460"/>
      <c r="LOZ276" s="460"/>
      <c r="LPA276" s="460"/>
      <c r="LPB276" s="460"/>
      <c r="LPC276" s="460"/>
      <c r="LPD276" s="460"/>
      <c r="LPE276" s="460"/>
      <c r="LPF276" s="460"/>
      <c r="LPG276" s="460"/>
      <c r="LPH276" s="460"/>
      <c r="LPI276" s="460"/>
      <c r="LPJ276" s="460"/>
      <c r="LPK276" s="460"/>
      <c r="LPL276" s="460"/>
      <c r="LPM276" s="460"/>
      <c r="LPN276" s="460"/>
      <c r="LPO276" s="460"/>
      <c r="LPP276" s="460"/>
      <c r="LPQ276" s="460"/>
      <c r="LPR276" s="460"/>
      <c r="LPS276" s="460"/>
      <c r="LPT276" s="460"/>
      <c r="LPU276" s="460"/>
      <c r="LPV276" s="460"/>
      <c r="LPW276" s="460"/>
      <c r="LPX276" s="460"/>
      <c r="LPY276" s="460"/>
      <c r="LPZ276" s="460"/>
      <c r="LQA276" s="460"/>
      <c r="LQB276" s="460"/>
      <c r="LQC276" s="460"/>
      <c r="LQD276" s="460"/>
      <c r="LQE276" s="460"/>
      <c r="LQF276" s="460"/>
      <c r="LQG276" s="460"/>
      <c r="LQH276" s="460"/>
      <c r="LQI276" s="460"/>
      <c r="LQJ276" s="460"/>
      <c r="LQK276" s="460"/>
      <c r="LQL276" s="460"/>
      <c r="LQM276" s="460"/>
      <c r="LQN276" s="460"/>
      <c r="LQO276" s="460"/>
      <c r="LQP276" s="460"/>
      <c r="LQQ276" s="460"/>
      <c r="LQR276" s="460"/>
      <c r="LQS276" s="460"/>
      <c r="LQT276" s="460"/>
      <c r="LQU276" s="460"/>
      <c r="LQV276" s="460"/>
      <c r="LQW276" s="460"/>
      <c r="LQX276" s="460"/>
      <c r="LQY276" s="460"/>
      <c r="LQZ276" s="460"/>
      <c r="LRA276" s="460"/>
      <c r="LRB276" s="460"/>
      <c r="LRC276" s="460"/>
      <c r="LRD276" s="460"/>
      <c r="LRE276" s="460"/>
      <c r="LRF276" s="460"/>
      <c r="LRG276" s="460"/>
      <c r="LRH276" s="460"/>
      <c r="LRI276" s="460"/>
      <c r="LRJ276" s="460"/>
      <c r="LRK276" s="460"/>
      <c r="LRL276" s="460"/>
      <c r="LRM276" s="460"/>
      <c r="LRN276" s="460"/>
      <c r="LRO276" s="460"/>
      <c r="LRP276" s="460"/>
      <c r="LRQ276" s="460"/>
      <c r="LRR276" s="460"/>
      <c r="LRS276" s="460"/>
      <c r="LRT276" s="460"/>
      <c r="LRU276" s="460"/>
      <c r="LRV276" s="460"/>
      <c r="LRW276" s="460"/>
      <c r="LRX276" s="460"/>
      <c r="LRY276" s="460"/>
      <c r="LRZ276" s="460"/>
      <c r="LSA276" s="460"/>
      <c r="LSB276" s="460"/>
      <c r="LSC276" s="460"/>
      <c r="LSD276" s="460"/>
      <c r="LSE276" s="460"/>
      <c r="LSF276" s="460"/>
      <c r="LSG276" s="460"/>
      <c r="LSH276" s="460"/>
      <c r="LSI276" s="460"/>
      <c r="LSJ276" s="460"/>
      <c r="LSK276" s="460"/>
      <c r="LSL276" s="460"/>
      <c r="LSM276" s="460"/>
      <c r="LSN276" s="460"/>
      <c r="LSO276" s="460"/>
      <c r="LSP276" s="460"/>
      <c r="LSQ276" s="460"/>
      <c r="LSR276" s="460"/>
      <c r="LSS276" s="460"/>
      <c r="LST276" s="460"/>
      <c r="LSU276" s="460"/>
      <c r="LSV276" s="460"/>
      <c r="LSW276" s="460"/>
      <c r="LSX276" s="460"/>
      <c r="LSY276" s="460"/>
      <c r="LSZ276" s="460"/>
      <c r="LTA276" s="460"/>
      <c r="LTB276" s="460"/>
      <c r="LTC276" s="460"/>
      <c r="LTD276" s="460"/>
      <c r="LTE276" s="460"/>
      <c r="LTF276" s="460"/>
      <c r="LTG276" s="460"/>
      <c r="LTH276" s="460"/>
      <c r="LTI276" s="460"/>
      <c r="LTJ276" s="460"/>
      <c r="LTK276" s="460"/>
      <c r="LTL276" s="460"/>
      <c r="LTM276" s="460"/>
      <c r="LTN276" s="460"/>
      <c r="LTO276" s="460"/>
      <c r="LTP276" s="460"/>
      <c r="LTQ276" s="460"/>
      <c r="LTR276" s="460"/>
      <c r="LTS276" s="460"/>
      <c r="LTT276" s="460"/>
      <c r="LTU276" s="460"/>
      <c r="LTV276" s="460"/>
      <c r="LTW276" s="460"/>
      <c r="LTX276" s="460"/>
      <c r="LTY276" s="460"/>
      <c r="LTZ276" s="460"/>
      <c r="LUA276" s="460"/>
      <c r="LUB276" s="460"/>
      <c r="LUC276" s="460"/>
      <c r="LUD276" s="460"/>
      <c r="LUE276" s="460"/>
      <c r="LUF276" s="460"/>
      <c r="LUG276" s="460"/>
      <c r="LUH276" s="460"/>
      <c r="LUI276" s="460"/>
      <c r="LUJ276" s="460"/>
      <c r="LUK276" s="460"/>
      <c r="LUL276" s="460"/>
      <c r="LUM276" s="460"/>
      <c r="LUN276" s="460"/>
      <c r="LUO276" s="460"/>
      <c r="LUP276" s="460"/>
      <c r="LUQ276" s="460"/>
      <c r="LUR276" s="460"/>
      <c r="LUS276" s="460"/>
      <c r="LUT276" s="460"/>
      <c r="LUU276" s="460"/>
      <c r="LUV276" s="460"/>
      <c r="LUW276" s="460"/>
      <c r="LUX276" s="460"/>
      <c r="LUY276" s="460"/>
      <c r="LUZ276" s="460"/>
      <c r="LVA276" s="460"/>
      <c r="LVB276" s="460"/>
      <c r="LVC276" s="460"/>
      <c r="LVD276" s="460"/>
      <c r="LVE276" s="460"/>
      <c r="LVF276" s="460"/>
      <c r="LVG276" s="460"/>
      <c r="LVH276" s="460"/>
      <c r="LVI276" s="460"/>
      <c r="LVJ276" s="460"/>
      <c r="LVK276" s="460"/>
      <c r="LVL276" s="460"/>
      <c r="LVM276" s="460"/>
      <c r="LVN276" s="460"/>
      <c r="LVO276" s="460"/>
      <c r="LVP276" s="460"/>
      <c r="LVQ276" s="460"/>
      <c r="LVR276" s="460"/>
      <c r="LVS276" s="460"/>
      <c r="LVT276" s="460"/>
      <c r="LVU276" s="460"/>
      <c r="LVV276" s="460"/>
      <c r="LVW276" s="460"/>
      <c r="LVX276" s="460"/>
      <c r="LVY276" s="460"/>
      <c r="LVZ276" s="460"/>
      <c r="LWA276" s="460"/>
      <c r="LWB276" s="460"/>
      <c r="LWC276" s="460"/>
      <c r="LWD276" s="460"/>
      <c r="LWE276" s="460"/>
      <c r="LWF276" s="460"/>
      <c r="LWG276" s="460"/>
      <c r="LWH276" s="460"/>
      <c r="LWI276" s="460"/>
      <c r="LWJ276" s="460"/>
      <c r="LWK276" s="460"/>
      <c r="LWL276" s="460"/>
      <c r="LWM276" s="460"/>
      <c r="LWN276" s="460"/>
      <c r="LWO276" s="460"/>
      <c r="LWP276" s="460"/>
      <c r="LWQ276" s="460"/>
      <c r="LWR276" s="460"/>
      <c r="LWS276" s="460"/>
      <c r="LWT276" s="460"/>
      <c r="LWU276" s="460"/>
      <c r="LWV276" s="460"/>
      <c r="LWW276" s="460"/>
      <c r="LWX276" s="460"/>
      <c r="LWY276" s="460"/>
      <c r="LWZ276" s="460"/>
      <c r="LXA276" s="460"/>
      <c r="LXB276" s="460"/>
      <c r="LXC276" s="460"/>
      <c r="LXD276" s="460"/>
      <c r="LXE276" s="460"/>
      <c r="LXF276" s="460"/>
      <c r="LXG276" s="460"/>
      <c r="LXH276" s="460"/>
      <c r="LXI276" s="460"/>
      <c r="LXJ276" s="460"/>
      <c r="LXK276" s="460"/>
      <c r="LXL276" s="460"/>
      <c r="LXM276" s="460"/>
      <c r="LXN276" s="460"/>
      <c r="LXO276" s="460"/>
      <c r="LXP276" s="460"/>
      <c r="LXQ276" s="460"/>
      <c r="LXR276" s="460"/>
      <c r="LXS276" s="460"/>
      <c r="LXT276" s="460"/>
      <c r="LXU276" s="460"/>
      <c r="LXV276" s="460"/>
      <c r="LXW276" s="460"/>
      <c r="LXX276" s="460"/>
      <c r="LXY276" s="460"/>
      <c r="LXZ276" s="460"/>
      <c r="LYA276" s="460"/>
      <c r="LYB276" s="460"/>
      <c r="LYC276" s="460"/>
      <c r="LYD276" s="460"/>
      <c r="LYE276" s="460"/>
      <c r="LYF276" s="460"/>
      <c r="LYG276" s="460"/>
      <c r="LYH276" s="460"/>
      <c r="LYI276" s="460"/>
      <c r="LYJ276" s="460"/>
      <c r="LYK276" s="460"/>
      <c r="LYL276" s="460"/>
      <c r="LYM276" s="460"/>
      <c r="LYN276" s="460"/>
      <c r="LYO276" s="460"/>
      <c r="LYP276" s="460"/>
      <c r="LYQ276" s="460"/>
      <c r="LYR276" s="460"/>
      <c r="LYS276" s="460"/>
      <c r="LYT276" s="460"/>
      <c r="LYU276" s="460"/>
      <c r="LYV276" s="460"/>
      <c r="LYW276" s="460"/>
      <c r="LYX276" s="460"/>
      <c r="LYY276" s="460"/>
      <c r="LYZ276" s="460"/>
      <c r="LZA276" s="460"/>
      <c r="LZB276" s="460"/>
      <c r="LZC276" s="460"/>
      <c r="LZD276" s="460"/>
      <c r="LZE276" s="460"/>
      <c r="LZF276" s="460"/>
      <c r="LZG276" s="460"/>
      <c r="LZH276" s="460"/>
      <c r="LZI276" s="460"/>
      <c r="LZJ276" s="460"/>
      <c r="LZK276" s="460"/>
      <c r="LZL276" s="460"/>
      <c r="LZM276" s="460"/>
      <c r="LZN276" s="460"/>
      <c r="LZO276" s="460"/>
      <c r="LZP276" s="460"/>
      <c r="LZQ276" s="460"/>
      <c r="LZR276" s="460"/>
      <c r="LZS276" s="460"/>
      <c r="LZT276" s="460"/>
      <c r="LZU276" s="460"/>
      <c r="LZV276" s="460"/>
      <c r="LZW276" s="460"/>
      <c r="LZX276" s="460"/>
      <c r="LZY276" s="460"/>
      <c r="LZZ276" s="460"/>
      <c r="MAA276" s="460"/>
      <c r="MAB276" s="460"/>
      <c r="MAC276" s="460"/>
      <c r="MAD276" s="460"/>
      <c r="MAE276" s="460"/>
      <c r="MAF276" s="460"/>
      <c r="MAG276" s="460"/>
      <c r="MAH276" s="460"/>
      <c r="MAI276" s="460"/>
      <c r="MAJ276" s="460"/>
      <c r="MAK276" s="460"/>
      <c r="MAL276" s="460"/>
      <c r="MAM276" s="460"/>
      <c r="MAN276" s="460"/>
      <c r="MAO276" s="460"/>
      <c r="MAP276" s="460"/>
      <c r="MAQ276" s="460"/>
      <c r="MAR276" s="460"/>
      <c r="MAS276" s="460"/>
      <c r="MAT276" s="460"/>
      <c r="MAU276" s="460"/>
      <c r="MAV276" s="460"/>
      <c r="MAW276" s="460"/>
      <c r="MAX276" s="460"/>
      <c r="MAY276" s="460"/>
      <c r="MAZ276" s="460"/>
      <c r="MBA276" s="460"/>
      <c r="MBB276" s="460"/>
      <c r="MBC276" s="460"/>
      <c r="MBD276" s="460"/>
      <c r="MBE276" s="460"/>
      <c r="MBF276" s="460"/>
      <c r="MBG276" s="460"/>
      <c r="MBH276" s="460"/>
      <c r="MBI276" s="460"/>
      <c r="MBJ276" s="460"/>
      <c r="MBK276" s="460"/>
      <c r="MBL276" s="460"/>
      <c r="MBM276" s="460"/>
      <c r="MBN276" s="460"/>
      <c r="MBO276" s="460"/>
      <c r="MBP276" s="460"/>
      <c r="MBQ276" s="460"/>
      <c r="MBR276" s="460"/>
      <c r="MBS276" s="460"/>
      <c r="MBT276" s="460"/>
      <c r="MBU276" s="460"/>
      <c r="MBV276" s="460"/>
      <c r="MBW276" s="460"/>
      <c r="MBX276" s="460"/>
      <c r="MBY276" s="460"/>
      <c r="MBZ276" s="460"/>
      <c r="MCA276" s="460"/>
      <c r="MCB276" s="460"/>
      <c r="MCC276" s="460"/>
      <c r="MCD276" s="460"/>
      <c r="MCE276" s="460"/>
      <c r="MCF276" s="460"/>
      <c r="MCG276" s="460"/>
      <c r="MCH276" s="460"/>
      <c r="MCI276" s="460"/>
      <c r="MCJ276" s="460"/>
      <c r="MCK276" s="460"/>
      <c r="MCL276" s="460"/>
      <c r="MCM276" s="460"/>
      <c r="MCN276" s="460"/>
      <c r="MCO276" s="460"/>
      <c r="MCP276" s="460"/>
      <c r="MCQ276" s="460"/>
      <c r="MCR276" s="460"/>
      <c r="MCS276" s="460"/>
      <c r="MCT276" s="460"/>
      <c r="MCU276" s="460"/>
      <c r="MCV276" s="460"/>
      <c r="MCW276" s="460"/>
      <c r="MCX276" s="460"/>
      <c r="MCY276" s="460"/>
      <c r="MCZ276" s="460"/>
      <c r="MDA276" s="460"/>
      <c r="MDB276" s="460"/>
      <c r="MDC276" s="460"/>
      <c r="MDD276" s="460"/>
      <c r="MDE276" s="460"/>
      <c r="MDF276" s="460"/>
      <c r="MDG276" s="460"/>
      <c r="MDH276" s="460"/>
      <c r="MDI276" s="460"/>
      <c r="MDJ276" s="460"/>
      <c r="MDK276" s="460"/>
      <c r="MDL276" s="460"/>
      <c r="MDM276" s="460"/>
      <c r="MDN276" s="460"/>
      <c r="MDO276" s="460"/>
      <c r="MDP276" s="460"/>
      <c r="MDQ276" s="460"/>
      <c r="MDR276" s="460"/>
      <c r="MDS276" s="460"/>
      <c r="MDT276" s="460"/>
      <c r="MDU276" s="460"/>
      <c r="MDV276" s="460"/>
      <c r="MDW276" s="460"/>
      <c r="MDX276" s="460"/>
      <c r="MDY276" s="460"/>
      <c r="MDZ276" s="460"/>
      <c r="MEA276" s="460"/>
      <c r="MEB276" s="460"/>
      <c r="MEC276" s="460"/>
      <c r="MED276" s="460"/>
      <c r="MEE276" s="460"/>
      <c r="MEF276" s="460"/>
      <c r="MEG276" s="460"/>
      <c r="MEH276" s="460"/>
      <c r="MEI276" s="460"/>
      <c r="MEJ276" s="460"/>
      <c r="MEK276" s="460"/>
      <c r="MEL276" s="460"/>
      <c r="MEM276" s="460"/>
      <c r="MEN276" s="460"/>
      <c r="MEO276" s="460"/>
      <c r="MEP276" s="460"/>
      <c r="MEQ276" s="460"/>
      <c r="MER276" s="460"/>
      <c r="MES276" s="460"/>
      <c r="MET276" s="460"/>
      <c r="MEU276" s="460"/>
      <c r="MEV276" s="460"/>
      <c r="MEW276" s="460"/>
      <c r="MEX276" s="460"/>
      <c r="MEY276" s="460"/>
      <c r="MEZ276" s="460"/>
      <c r="MFA276" s="460"/>
      <c r="MFB276" s="460"/>
      <c r="MFC276" s="460"/>
      <c r="MFD276" s="460"/>
      <c r="MFE276" s="460"/>
      <c r="MFF276" s="460"/>
      <c r="MFG276" s="460"/>
      <c r="MFH276" s="460"/>
      <c r="MFI276" s="460"/>
      <c r="MFJ276" s="460"/>
      <c r="MFK276" s="460"/>
      <c r="MFL276" s="460"/>
      <c r="MFM276" s="460"/>
      <c r="MFN276" s="460"/>
      <c r="MFO276" s="460"/>
      <c r="MFP276" s="460"/>
      <c r="MFQ276" s="460"/>
      <c r="MFR276" s="460"/>
      <c r="MFS276" s="460"/>
      <c r="MFT276" s="460"/>
      <c r="MFU276" s="460"/>
      <c r="MFV276" s="460"/>
      <c r="MFW276" s="460"/>
      <c r="MFX276" s="460"/>
      <c r="MFY276" s="460"/>
      <c r="MFZ276" s="460"/>
      <c r="MGA276" s="460"/>
      <c r="MGB276" s="460"/>
      <c r="MGC276" s="460"/>
      <c r="MGD276" s="460"/>
      <c r="MGE276" s="460"/>
      <c r="MGF276" s="460"/>
      <c r="MGG276" s="460"/>
      <c r="MGH276" s="460"/>
      <c r="MGI276" s="460"/>
      <c r="MGJ276" s="460"/>
      <c r="MGK276" s="460"/>
      <c r="MGL276" s="460"/>
      <c r="MGM276" s="460"/>
      <c r="MGN276" s="460"/>
      <c r="MGO276" s="460"/>
      <c r="MGP276" s="460"/>
      <c r="MGQ276" s="460"/>
      <c r="MGR276" s="460"/>
      <c r="MGS276" s="460"/>
      <c r="MGT276" s="460"/>
      <c r="MGU276" s="460"/>
      <c r="MGV276" s="460"/>
      <c r="MGW276" s="460"/>
      <c r="MGX276" s="460"/>
      <c r="MGY276" s="460"/>
      <c r="MGZ276" s="460"/>
      <c r="MHA276" s="460"/>
      <c r="MHB276" s="460"/>
      <c r="MHC276" s="460"/>
      <c r="MHD276" s="460"/>
      <c r="MHE276" s="460"/>
      <c r="MHF276" s="460"/>
      <c r="MHG276" s="460"/>
      <c r="MHH276" s="460"/>
      <c r="MHI276" s="460"/>
      <c r="MHJ276" s="460"/>
      <c r="MHK276" s="460"/>
      <c r="MHL276" s="460"/>
      <c r="MHM276" s="460"/>
      <c r="MHN276" s="460"/>
      <c r="MHO276" s="460"/>
      <c r="MHP276" s="460"/>
      <c r="MHQ276" s="460"/>
      <c r="MHR276" s="460"/>
      <c r="MHS276" s="460"/>
      <c r="MHT276" s="460"/>
      <c r="MHU276" s="460"/>
      <c r="MHV276" s="460"/>
      <c r="MHW276" s="460"/>
      <c r="MHX276" s="460"/>
      <c r="MHY276" s="460"/>
      <c r="MHZ276" s="460"/>
      <c r="MIA276" s="460"/>
      <c r="MIB276" s="460"/>
      <c r="MIC276" s="460"/>
      <c r="MID276" s="460"/>
      <c r="MIE276" s="460"/>
      <c r="MIF276" s="460"/>
      <c r="MIG276" s="460"/>
      <c r="MIH276" s="460"/>
      <c r="MII276" s="460"/>
      <c r="MIJ276" s="460"/>
      <c r="MIK276" s="460"/>
      <c r="MIL276" s="460"/>
      <c r="MIM276" s="460"/>
      <c r="MIN276" s="460"/>
      <c r="MIO276" s="460"/>
      <c r="MIP276" s="460"/>
      <c r="MIQ276" s="460"/>
      <c r="MIR276" s="460"/>
      <c r="MIS276" s="460"/>
      <c r="MIT276" s="460"/>
      <c r="MIU276" s="460"/>
      <c r="MIV276" s="460"/>
      <c r="MIW276" s="460"/>
      <c r="MIX276" s="460"/>
      <c r="MIY276" s="460"/>
      <c r="MIZ276" s="460"/>
      <c r="MJA276" s="460"/>
      <c r="MJB276" s="460"/>
      <c r="MJC276" s="460"/>
      <c r="MJD276" s="460"/>
      <c r="MJE276" s="460"/>
      <c r="MJF276" s="460"/>
      <c r="MJG276" s="460"/>
      <c r="MJH276" s="460"/>
      <c r="MJI276" s="460"/>
      <c r="MJJ276" s="460"/>
      <c r="MJK276" s="460"/>
      <c r="MJL276" s="460"/>
      <c r="MJM276" s="460"/>
      <c r="MJN276" s="460"/>
      <c r="MJO276" s="460"/>
      <c r="MJP276" s="460"/>
      <c r="MJQ276" s="460"/>
      <c r="MJR276" s="460"/>
      <c r="MJS276" s="460"/>
      <c r="MJT276" s="460"/>
      <c r="MJU276" s="460"/>
      <c r="MJV276" s="460"/>
      <c r="MJW276" s="460"/>
      <c r="MJX276" s="460"/>
      <c r="MJY276" s="460"/>
      <c r="MJZ276" s="460"/>
      <c r="MKA276" s="460"/>
      <c r="MKB276" s="460"/>
      <c r="MKC276" s="460"/>
      <c r="MKD276" s="460"/>
      <c r="MKE276" s="460"/>
      <c r="MKF276" s="460"/>
      <c r="MKG276" s="460"/>
      <c r="MKH276" s="460"/>
      <c r="MKI276" s="460"/>
      <c r="MKJ276" s="460"/>
      <c r="MKK276" s="460"/>
      <c r="MKL276" s="460"/>
      <c r="MKM276" s="460"/>
      <c r="MKN276" s="460"/>
      <c r="MKO276" s="460"/>
      <c r="MKP276" s="460"/>
      <c r="MKQ276" s="460"/>
      <c r="MKR276" s="460"/>
      <c r="MKS276" s="460"/>
      <c r="MKT276" s="460"/>
      <c r="MKU276" s="460"/>
      <c r="MKV276" s="460"/>
      <c r="MKW276" s="460"/>
      <c r="MKX276" s="460"/>
      <c r="MKY276" s="460"/>
      <c r="MKZ276" s="460"/>
      <c r="MLA276" s="460"/>
      <c r="MLB276" s="460"/>
      <c r="MLC276" s="460"/>
      <c r="MLD276" s="460"/>
      <c r="MLE276" s="460"/>
      <c r="MLF276" s="460"/>
      <c r="MLG276" s="460"/>
      <c r="MLH276" s="460"/>
      <c r="MLI276" s="460"/>
      <c r="MLJ276" s="460"/>
      <c r="MLK276" s="460"/>
      <c r="MLL276" s="460"/>
      <c r="MLM276" s="460"/>
      <c r="MLN276" s="460"/>
      <c r="MLO276" s="460"/>
      <c r="MLP276" s="460"/>
      <c r="MLQ276" s="460"/>
      <c r="MLR276" s="460"/>
      <c r="MLS276" s="460"/>
      <c r="MLT276" s="460"/>
      <c r="MLU276" s="460"/>
      <c r="MLV276" s="460"/>
      <c r="MLW276" s="460"/>
      <c r="MLX276" s="460"/>
      <c r="MLY276" s="460"/>
      <c r="MLZ276" s="460"/>
      <c r="MMA276" s="460"/>
      <c r="MMB276" s="460"/>
      <c r="MMC276" s="460"/>
      <c r="MMD276" s="460"/>
      <c r="MME276" s="460"/>
      <c r="MMF276" s="460"/>
      <c r="MMG276" s="460"/>
      <c r="MMH276" s="460"/>
      <c r="MMI276" s="460"/>
      <c r="MMJ276" s="460"/>
      <c r="MMK276" s="460"/>
      <c r="MML276" s="460"/>
      <c r="MMM276" s="460"/>
      <c r="MMN276" s="460"/>
      <c r="MMO276" s="460"/>
      <c r="MMP276" s="460"/>
      <c r="MMQ276" s="460"/>
      <c r="MMR276" s="460"/>
      <c r="MMS276" s="460"/>
      <c r="MMT276" s="460"/>
      <c r="MMU276" s="460"/>
      <c r="MMV276" s="460"/>
      <c r="MMW276" s="460"/>
      <c r="MMX276" s="460"/>
      <c r="MMY276" s="460"/>
      <c r="MMZ276" s="460"/>
      <c r="MNA276" s="460"/>
      <c r="MNB276" s="460"/>
      <c r="MNC276" s="460"/>
      <c r="MND276" s="460"/>
      <c r="MNE276" s="460"/>
      <c r="MNF276" s="460"/>
      <c r="MNG276" s="460"/>
      <c r="MNH276" s="460"/>
      <c r="MNI276" s="460"/>
      <c r="MNJ276" s="460"/>
      <c r="MNK276" s="460"/>
      <c r="MNL276" s="460"/>
      <c r="MNM276" s="460"/>
      <c r="MNN276" s="460"/>
      <c r="MNO276" s="460"/>
      <c r="MNP276" s="460"/>
      <c r="MNQ276" s="460"/>
      <c r="MNR276" s="460"/>
      <c r="MNS276" s="460"/>
      <c r="MNT276" s="460"/>
      <c r="MNU276" s="460"/>
      <c r="MNV276" s="460"/>
      <c r="MNW276" s="460"/>
      <c r="MNX276" s="460"/>
      <c r="MNY276" s="460"/>
      <c r="MNZ276" s="460"/>
      <c r="MOA276" s="460"/>
      <c r="MOB276" s="460"/>
      <c r="MOC276" s="460"/>
      <c r="MOD276" s="460"/>
      <c r="MOE276" s="460"/>
      <c r="MOF276" s="460"/>
      <c r="MOG276" s="460"/>
      <c r="MOH276" s="460"/>
      <c r="MOI276" s="460"/>
      <c r="MOJ276" s="460"/>
      <c r="MOK276" s="460"/>
      <c r="MOL276" s="460"/>
      <c r="MOM276" s="460"/>
      <c r="MON276" s="460"/>
      <c r="MOO276" s="460"/>
      <c r="MOP276" s="460"/>
      <c r="MOQ276" s="460"/>
      <c r="MOR276" s="460"/>
      <c r="MOS276" s="460"/>
      <c r="MOT276" s="460"/>
      <c r="MOU276" s="460"/>
      <c r="MOV276" s="460"/>
      <c r="MOW276" s="460"/>
      <c r="MOX276" s="460"/>
      <c r="MOY276" s="460"/>
      <c r="MOZ276" s="460"/>
      <c r="MPA276" s="460"/>
      <c r="MPB276" s="460"/>
      <c r="MPC276" s="460"/>
      <c r="MPD276" s="460"/>
      <c r="MPE276" s="460"/>
      <c r="MPF276" s="460"/>
      <c r="MPG276" s="460"/>
      <c r="MPH276" s="460"/>
      <c r="MPI276" s="460"/>
      <c r="MPJ276" s="460"/>
      <c r="MPK276" s="460"/>
      <c r="MPL276" s="460"/>
      <c r="MPM276" s="460"/>
      <c r="MPN276" s="460"/>
      <c r="MPO276" s="460"/>
      <c r="MPP276" s="460"/>
      <c r="MPQ276" s="460"/>
      <c r="MPR276" s="460"/>
      <c r="MPS276" s="460"/>
      <c r="MPT276" s="460"/>
      <c r="MPU276" s="460"/>
      <c r="MPV276" s="460"/>
      <c r="MPW276" s="460"/>
      <c r="MPX276" s="460"/>
      <c r="MPY276" s="460"/>
      <c r="MPZ276" s="460"/>
      <c r="MQA276" s="460"/>
      <c r="MQB276" s="460"/>
      <c r="MQC276" s="460"/>
      <c r="MQD276" s="460"/>
      <c r="MQE276" s="460"/>
      <c r="MQF276" s="460"/>
      <c r="MQG276" s="460"/>
      <c r="MQH276" s="460"/>
      <c r="MQI276" s="460"/>
      <c r="MQJ276" s="460"/>
      <c r="MQK276" s="460"/>
      <c r="MQL276" s="460"/>
      <c r="MQM276" s="460"/>
      <c r="MQN276" s="460"/>
      <c r="MQO276" s="460"/>
      <c r="MQP276" s="460"/>
      <c r="MQQ276" s="460"/>
      <c r="MQR276" s="460"/>
      <c r="MQS276" s="460"/>
      <c r="MQT276" s="460"/>
      <c r="MQU276" s="460"/>
      <c r="MQV276" s="460"/>
      <c r="MQW276" s="460"/>
      <c r="MQX276" s="460"/>
      <c r="MQY276" s="460"/>
      <c r="MQZ276" s="460"/>
      <c r="MRA276" s="460"/>
      <c r="MRB276" s="460"/>
      <c r="MRC276" s="460"/>
      <c r="MRD276" s="460"/>
      <c r="MRE276" s="460"/>
      <c r="MRF276" s="460"/>
      <c r="MRG276" s="460"/>
      <c r="MRH276" s="460"/>
      <c r="MRI276" s="460"/>
      <c r="MRJ276" s="460"/>
      <c r="MRK276" s="460"/>
      <c r="MRL276" s="460"/>
      <c r="MRM276" s="460"/>
      <c r="MRN276" s="460"/>
      <c r="MRO276" s="460"/>
      <c r="MRP276" s="460"/>
      <c r="MRQ276" s="460"/>
      <c r="MRR276" s="460"/>
      <c r="MRS276" s="460"/>
      <c r="MRT276" s="460"/>
      <c r="MRU276" s="460"/>
      <c r="MRV276" s="460"/>
      <c r="MRW276" s="460"/>
      <c r="MRX276" s="460"/>
      <c r="MRY276" s="460"/>
      <c r="MRZ276" s="460"/>
      <c r="MSA276" s="460"/>
      <c r="MSB276" s="460"/>
      <c r="MSC276" s="460"/>
      <c r="MSD276" s="460"/>
      <c r="MSE276" s="460"/>
      <c r="MSF276" s="460"/>
      <c r="MSG276" s="460"/>
      <c r="MSH276" s="460"/>
      <c r="MSI276" s="460"/>
      <c r="MSJ276" s="460"/>
      <c r="MSK276" s="460"/>
      <c r="MSL276" s="460"/>
      <c r="MSM276" s="460"/>
      <c r="MSN276" s="460"/>
      <c r="MSO276" s="460"/>
      <c r="MSP276" s="460"/>
      <c r="MSQ276" s="460"/>
      <c r="MSR276" s="460"/>
      <c r="MSS276" s="460"/>
      <c r="MST276" s="460"/>
      <c r="MSU276" s="460"/>
      <c r="MSV276" s="460"/>
      <c r="MSW276" s="460"/>
      <c r="MSX276" s="460"/>
      <c r="MSY276" s="460"/>
      <c r="MSZ276" s="460"/>
      <c r="MTA276" s="460"/>
      <c r="MTB276" s="460"/>
      <c r="MTC276" s="460"/>
      <c r="MTD276" s="460"/>
      <c r="MTE276" s="460"/>
      <c r="MTF276" s="460"/>
      <c r="MTG276" s="460"/>
      <c r="MTH276" s="460"/>
      <c r="MTI276" s="460"/>
      <c r="MTJ276" s="460"/>
      <c r="MTK276" s="460"/>
      <c r="MTL276" s="460"/>
      <c r="MTM276" s="460"/>
      <c r="MTN276" s="460"/>
      <c r="MTO276" s="460"/>
      <c r="MTP276" s="460"/>
      <c r="MTQ276" s="460"/>
      <c r="MTR276" s="460"/>
      <c r="MTS276" s="460"/>
      <c r="MTT276" s="460"/>
      <c r="MTU276" s="460"/>
      <c r="MTV276" s="460"/>
      <c r="MTW276" s="460"/>
      <c r="MTX276" s="460"/>
      <c r="MTY276" s="460"/>
      <c r="MTZ276" s="460"/>
      <c r="MUA276" s="460"/>
      <c r="MUB276" s="460"/>
      <c r="MUC276" s="460"/>
      <c r="MUD276" s="460"/>
      <c r="MUE276" s="460"/>
      <c r="MUF276" s="460"/>
      <c r="MUG276" s="460"/>
      <c r="MUH276" s="460"/>
      <c r="MUI276" s="460"/>
      <c r="MUJ276" s="460"/>
      <c r="MUK276" s="460"/>
      <c r="MUL276" s="460"/>
      <c r="MUM276" s="460"/>
      <c r="MUN276" s="460"/>
      <c r="MUO276" s="460"/>
      <c r="MUP276" s="460"/>
      <c r="MUQ276" s="460"/>
      <c r="MUR276" s="460"/>
      <c r="MUS276" s="460"/>
      <c r="MUT276" s="460"/>
      <c r="MUU276" s="460"/>
      <c r="MUV276" s="460"/>
      <c r="MUW276" s="460"/>
      <c r="MUX276" s="460"/>
      <c r="MUY276" s="460"/>
      <c r="MUZ276" s="460"/>
      <c r="MVA276" s="460"/>
      <c r="MVB276" s="460"/>
      <c r="MVC276" s="460"/>
      <c r="MVD276" s="460"/>
      <c r="MVE276" s="460"/>
      <c r="MVF276" s="460"/>
      <c r="MVG276" s="460"/>
      <c r="MVH276" s="460"/>
      <c r="MVI276" s="460"/>
      <c r="MVJ276" s="460"/>
      <c r="MVK276" s="460"/>
      <c r="MVL276" s="460"/>
      <c r="MVM276" s="460"/>
      <c r="MVN276" s="460"/>
      <c r="MVO276" s="460"/>
      <c r="MVP276" s="460"/>
      <c r="MVQ276" s="460"/>
      <c r="MVR276" s="460"/>
      <c r="MVS276" s="460"/>
      <c r="MVT276" s="460"/>
      <c r="MVU276" s="460"/>
      <c r="MVV276" s="460"/>
      <c r="MVW276" s="460"/>
      <c r="MVX276" s="460"/>
      <c r="MVY276" s="460"/>
      <c r="MVZ276" s="460"/>
      <c r="MWA276" s="460"/>
      <c r="MWB276" s="460"/>
      <c r="MWC276" s="460"/>
      <c r="MWD276" s="460"/>
      <c r="MWE276" s="460"/>
      <c r="MWF276" s="460"/>
      <c r="MWG276" s="460"/>
      <c r="MWH276" s="460"/>
      <c r="MWI276" s="460"/>
      <c r="MWJ276" s="460"/>
      <c r="MWK276" s="460"/>
      <c r="MWL276" s="460"/>
      <c r="MWM276" s="460"/>
      <c r="MWN276" s="460"/>
      <c r="MWO276" s="460"/>
      <c r="MWP276" s="460"/>
      <c r="MWQ276" s="460"/>
      <c r="MWR276" s="460"/>
      <c r="MWS276" s="460"/>
      <c r="MWT276" s="460"/>
      <c r="MWU276" s="460"/>
      <c r="MWV276" s="460"/>
      <c r="MWW276" s="460"/>
      <c r="MWX276" s="460"/>
      <c r="MWY276" s="460"/>
      <c r="MWZ276" s="460"/>
      <c r="MXA276" s="460"/>
      <c r="MXB276" s="460"/>
      <c r="MXC276" s="460"/>
      <c r="MXD276" s="460"/>
      <c r="MXE276" s="460"/>
      <c r="MXF276" s="460"/>
      <c r="MXG276" s="460"/>
      <c r="MXH276" s="460"/>
      <c r="MXI276" s="460"/>
      <c r="MXJ276" s="460"/>
      <c r="MXK276" s="460"/>
      <c r="MXL276" s="460"/>
      <c r="MXM276" s="460"/>
      <c r="MXN276" s="460"/>
      <c r="MXO276" s="460"/>
      <c r="MXP276" s="460"/>
      <c r="MXQ276" s="460"/>
      <c r="MXR276" s="460"/>
      <c r="MXS276" s="460"/>
      <c r="MXT276" s="460"/>
      <c r="MXU276" s="460"/>
      <c r="MXV276" s="460"/>
      <c r="MXW276" s="460"/>
      <c r="MXX276" s="460"/>
      <c r="MXY276" s="460"/>
      <c r="MXZ276" s="460"/>
      <c r="MYA276" s="460"/>
      <c r="MYB276" s="460"/>
      <c r="MYC276" s="460"/>
      <c r="MYD276" s="460"/>
      <c r="MYE276" s="460"/>
      <c r="MYF276" s="460"/>
      <c r="MYG276" s="460"/>
      <c r="MYH276" s="460"/>
      <c r="MYI276" s="460"/>
      <c r="MYJ276" s="460"/>
      <c r="MYK276" s="460"/>
      <c r="MYL276" s="460"/>
      <c r="MYM276" s="460"/>
      <c r="MYN276" s="460"/>
      <c r="MYO276" s="460"/>
      <c r="MYP276" s="460"/>
      <c r="MYQ276" s="460"/>
      <c r="MYR276" s="460"/>
      <c r="MYS276" s="460"/>
      <c r="MYT276" s="460"/>
      <c r="MYU276" s="460"/>
      <c r="MYV276" s="460"/>
      <c r="MYW276" s="460"/>
      <c r="MYX276" s="460"/>
      <c r="MYY276" s="460"/>
      <c r="MYZ276" s="460"/>
      <c r="MZA276" s="460"/>
      <c r="MZB276" s="460"/>
      <c r="MZC276" s="460"/>
      <c r="MZD276" s="460"/>
      <c r="MZE276" s="460"/>
      <c r="MZF276" s="460"/>
      <c r="MZG276" s="460"/>
      <c r="MZH276" s="460"/>
      <c r="MZI276" s="460"/>
      <c r="MZJ276" s="460"/>
      <c r="MZK276" s="460"/>
      <c r="MZL276" s="460"/>
      <c r="MZM276" s="460"/>
      <c r="MZN276" s="460"/>
      <c r="MZO276" s="460"/>
      <c r="MZP276" s="460"/>
      <c r="MZQ276" s="460"/>
      <c r="MZR276" s="460"/>
      <c r="MZS276" s="460"/>
      <c r="MZT276" s="460"/>
      <c r="MZU276" s="460"/>
      <c r="MZV276" s="460"/>
      <c r="MZW276" s="460"/>
      <c r="MZX276" s="460"/>
      <c r="MZY276" s="460"/>
      <c r="MZZ276" s="460"/>
      <c r="NAA276" s="460"/>
      <c r="NAB276" s="460"/>
      <c r="NAC276" s="460"/>
      <c r="NAD276" s="460"/>
      <c r="NAE276" s="460"/>
      <c r="NAF276" s="460"/>
      <c r="NAG276" s="460"/>
      <c r="NAH276" s="460"/>
      <c r="NAI276" s="460"/>
      <c r="NAJ276" s="460"/>
      <c r="NAK276" s="460"/>
      <c r="NAL276" s="460"/>
      <c r="NAM276" s="460"/>
      <c r="NAN276" s="460"/>
      <c r="NAO276" s="460"/>
      <c r="NAP276" s="460"/>
      <c r="NAQ276" s="460"/>
      <c r="NAR276" s="460"/>
      <c r="NAS276" s="460"/>
      <c r="NAT276" s="460"/>
      <c r="NAU276" s="460"/>
      <c r="NAV276" s="460"/>
      <c r="NAW276" s="460"/>
      <c r="NAX276" s="460"/>
      <c r="NAY276" s="460"/>
      <c r="NAZ276" s="460"/>
      <c r="NBA276" s="460"/>
      <c r="NBB276" s="460"/>
      <c r="NBC276" s="460"/>
      <c r="NBD276" s="460"/>
      <c r="NBE276" s="460"/>
      <c r="NBF276" s="460"/>
      <c r="NBG276" s="460"/>
      <c r="NBH276" s="460"/>
      <c r="NBI276" s="460"/>
      <c r="NBJ276" s="460"/>
      <c r="NBK276" s="460"/>
      <c r="NBL276" s="460"/>
      <c r="NBM276" s="460"/>
      <c r="NBN276" s="460"/>
      <c r="NBO276" s="460"/>
      <c r="NBP276" s="460"/>
      <c r="NBQ276" s="460"/>
      <c r="NBR276" s="460"/>
      <c r="NBS276" s="460"/>
      <c r="NBT276" s="460"/>
      <c r="NBU276" s="460"/>
      <c r="NBV276" s="460"/>
      <c r="NBW276" s="460"/>
      <c r="NBX276" s="460"/>
      <c r="NBY276" s="460"/>
      <c r="NBZ276" s="460"/>
      <c r="NCA276" s="460"/>
      <c r="NCB276" s="460"/>
      <c r="NCC276" s="460"/>
      <c r="NCD276" s="460"/>
      <c r="NCE276" s="460"/>
      <c r="NCF276" s="460"/>
      <c r="NCG276" s="460"/>
      <c r="NCH276" s="460"/>
      <c r="NCI276" s="460"/>
      <c r="NCJ276" s="460"/>
      <c r="NCK276" s="460"/>
      <c r="NCL276" s="460"/>
      <c r="NCM276" s="460"/>
      <c r="NCN276" s="460"/>
      <c r="NCO276" s="460"/>
      <c r="NCP276" s="460"/>
      <c r="NCQ276" s="460"/>
      <c r="NCR276" s="460"/>
      <c r="NCS276" s="460"/>
      <c r="NCT276" s="460"/>
      <c r="NCU276" s="460"/>
      <c r="NCV276" s="460"/>
      <c r="NCW276" s="460"/>
      <c r="NCX276" s="460"/>
      <c r="NCY276" s="460"/>
      <c r="NCZ276" s="460"/>
      <c r="NDA276" s="460"/>
      <c r="NDB276" s="460"/>
      <c r="NDC276" s="460"/>
      <c r="NDD276" s="460"/>
      <c r="NDE276" s="460"/>
      <c r="NDF276" s="460"/>
      <c r="NDG276" s="460"/>
      <c r="NDH276" s="460"/>
      <c r="NDI276" s="460"/>
      <c r="NDJ276" s="460"/>
      <c r="NDK276" s="460"/>
      <c r="NDL276" s="460"/>
      <c r="NDM276" s="460"/>
      <c r="NDN276" s="460"/>
      <c r="NDO276" s="460"/>
      <c r="NDP276" s="460"/>
      <c r="NDQ276" s="460"/>
      <c r="NDR276" s="460"/>
      <c r="NDS276" s="460"/>
      <c r="NDT276" s="460"/>
      <c r="NDU276" s="460"/>
      <c r="NDV276" s="460"/>
      <c r="NDW276" s="460"/>
      <c r="NDX276" s="460"/>
      <c r="NDY276" s="460"/>
      <c r="NDZ276" s="460"/>
      <c r="NEA276" s="460"/>
      <c r="NEB276" s="460"/>
      <c r="NEC276" s="460"/>
      <c r="NED276" s="460"/>
      <c r="NEE276" s="460"/>
      <c r="NEF276" s="460"/>
      <c r="NEG276" s="460"/>
      <c r="NEH276" s="460"/>
      <c r="NEI276" s="460"/>
      <c r="NEJ276" s="460"/>
      <c r="NEK276" s="460"/>
      <c r="NEL276" s="460"/>
      <c r="NEM276" s="460"/>
      <c r="NEN276" s="460"/>
      <c r="NEO276" s="460"/>
      <c r="NEP276" s="460"/>
      <c r="NEQ276" s="460"/>
      <c r="NER276" s="460"/>
      <c r="NES276" s="460"/>
      <c r="NET276" s="460"/>
      <c r="NEU276" s="460"/>
      <c r="NEV276" s="460"/>
      <c r="NEW276" s="460"/>
      <c r="NEX276" s="460"/>
      <c r="NEY276" s="460"/>
      <c r="NEZ276" s="460"/>
      <c r="NFA276" s="460"/>
      <c r="NFB276" s="460"/>
      <c r="NFC276" s="460"/>
      <c r="NFD276" s="460"/>
      <c r="NFE276" s="460"/>
      <c r="NFF276" s="460"/>
      <c r="NFG276" s="460"/>
      <c r="NFH276" s="460"/>
      <c r="NFI276" s="460"/>
      <c r="NFJ276" s="460"/>
      <c r="NFK276" s="460"/>
      <c r="NFL276" s="460"/>
      <c r="NFM276" s="460"/>
      <c r="NFN276" s="460"/>
      <c r="NFO276" s="460"/>
      <c r="NFP276" s="460"/>
      <c r="NFQ276" s="460"/>
      <c r="NFR276" s="460"/>
      <c r="NFS276" s="460"/>
      <c r="NFT276" s="460"/>
      <c r="NFU276" s="460"/>
      <c r="NFV276" s="460"/>
      <c r="NFW276" s="460"/>
      <c r="NFX276" s="460"/>
      <c r="NFY276" s="460"/>
      <c r="NFZ276" s="460"/>
      <c r="NGA276" s="460"/>
      <c r="NGB276" s="460"/>
      <c r="NGC276" s="460"/>
      <c r="NGD276" s="460"/>
      <c r="NGE276" s="460"/>
      <c r="NGF276" s="460"/>
      <c r="NGG276" s="460"/>
      <c r="NGH276" s="460"/>
      <c r="NGI276" s="460"/>
      <c r="NGJ276" s="460"/>
      <c r="NGK276" s="460"/>
      <c r="NGL276" s="460"/>
      <c r="NGM276" s="460"/>
      <c r="NGN276" s="460"/>
      <c r="NGO276" s="460"/>
      <c r="NGP276" s="460"/>
      <c r="NGQ276" s="460"/>
      <c r="NGR276" s="460"/>
      <c r="NGS276" s="460"/>
      <c r="NGT276" s="460"/>
      <c r="NGU276" s="460"/>
      <c r="NGV276" s="460"/>
      <c r="NGW276" s="460"/>
      <c r="NGX276" s="460"/>
      <c r="NGY276" s="460"/>
      <c r="NGZ276" s="460"/>
      <c r="NHA276" s="460"/>
      <c r="NHB276" s="460"/>
      <c r="NHC276" s="460"/>
      <c r="NHD276" s="460"/>
      <c r="NHE276" s="460"/>
      <c r="NHF276" s="460"/>
      <c r="NHG276" s="460"/>
      <c r="NHH276" s="460"/>
      <c r="NHI276" s="460"/>
      <c r="NHJ276" s="460"/>
      <c r="NHK276" s="460"/>
      <c r="NHL276" s="460"/>
      <c r="NHM276" s="460"/>
      <c r="NHN276" s="460"/>
      <c r="NHO276" s="460"/>
      <c r="NHP276" s="460"/>
      <c r="NHQ276" s="460"/>
      <c r="NHR276" s="460"/>
      <c r="NHS276" s="460"/>
      <c r="NHT276" s="460"/>
      <c r="NHU276" s="460"/>
      <c r="NHV276" s="460"/>
      <c r="NHW276" s="460"/>
      <c r="NHX276" s="460"/>
      <c r="NHY276" s="460"/>
      <c r="NHZ276" s="460"/>
      <c r="NIA276" s="460"/>
      <c r="NIB276" s="460"/>
      <c r="NIC276" s="460"/>
      <c r="NID276" s="460"/>
      <c r="NIE276" s="460"/>
      <c r="NIF276" s="460"/>
      <c r="NIG276" s="460"/>
      <c r="NIH276" s="460"/>
      <c r="NII276" s="460"/>
      <c r="NIJ276" s="460"/>
      <c r="NIK276" s="460"/>
      <c r="NIL276" s="460"/>
      <c r="NIM276" s="460"/>
      <c r="NIN276" s="460"/>
      <c r="NIO276" s="460"/>
      <c r="NIP276" s="460"/>
      <c r="NIQ276" s="460"/>
      <c r="NIR276" s="460"/>
      <c r="NIS276" s="460"/>
      <c r="NIT276" s="460"/>
      <c r="NIU276" s="460"/>
      <c r="NIV276" s="460"/>
      <c r="NIW276" s="460"/>
      <c r="NIX276" s="460"/>
      <c r="NIY276" s="460"/>
      <c r="NIZ276" s="460"/>
      <c r="NJA276" s="460"/>
      <c r="NJB276" s="460"/>
      <c r="NJC276" s="460"/>
      <c r="NJD276" s="460"/>
      <c r="NJE276" s="460"/>
      <c r="NJF276" s="460"/>
      <c r="NJG276" s="460"/>
      <c r="NJH276" s="460"/>
      <c r="NJI276" s="460"/>
      <c r="NJJ276" s="460"/>
      <c r="NJK276" s="460"/>
      <c r="NJL276" s="460"/>
      <c r="NJM276" s="460"/>
      <c r="NJN276" s="460"/>
      <c r="NJO276" s="460"/>
      <c r="NJP276" s="460"/>
      <c r="NJQ276" s="460"/>
      <c r="NJR276" s="460"/>
      <c r="NJS276" s="460"/>
      <c r="NJT276" s="460"/>
      <c r="NJU276" s="460"/>
      <c r="NJV276" s="460"/>
      <c r="NJW276" s="460"/>
      <c r="NJX276" s="460"/>
      <c r="NJY276" s="460"/>
      <c r="NJZ276" s="460"/>
      <c r="NKA276" s="460"/>
      <c r="NKB276" s="460"/>
      <c r="NKC276" s="460"/>
      <c r="NKD276" s="460"/>
      <c r="NKE276" s="460"/>
      <c r="NKF276" s="460"/>
      <c r="NKG276" s="460"/>
      <c r="NKH276" s="460"/>
      <c r="NKI276" s="460"/>
      <c r="NKJ276" s="460"/>
      <c r="NKK276" s="460"/>
      <c r="NKL276" s="460"/>
      <c r="NKM276" s="460"/>
      <c r="NKN276" s="460"/>
      <c r="NKO276" s="460"/>
      <c r="NKP276" s="460"/>
      <c r="NKQ276" s="460"/>
      <c r="NKR276" s="460"/>
      <c r="NKS276" s="460"/>
      <c r="NKT276" s="460"/>
      <c r="NKU276" s="460"/>
      <c r="NKV276" s="460"/>
      <c r="NKW276" s="460"/>
      <c r="NKX276" s="460"/>
      <c r="NKY276" s="460"/>
      <c r="NKZ276" s="460"/>
      <c r="NLA276" s="460"/>
      <c r="NLB276" s="460"/>
      <c r="NLC276" s="460"/>
      <c r="NLD276" s="460"/>
      <c r="NLE276" s="460"/>
      <c r="NLF276" s="460"/>
      <c r="NLG276" s="460"/>
      <c r="NLH276" s="460"/>
      <c r="NLI276" s="460"/>
      <c r="NLJ276" s="460"/>
      <c r="NLK276" s="460"/>
      <c r="NLL276" s="460"/>
      <c r="NLM276" s="460"/>
      <c r="NLN276" s="460"/>
      <c r="NLO276" s="460"/>
      <c r="NLP276" s="460"/>
      <c r="NLQ276" s="460"/>
      <c r="NLR276" s="460"/>
      <c r="NLS276" s="460"/>
      <c r="NLT276" s="460"/>
      <c r="NLU276" s="460"/>
      <c r="NLV276" s="460"/>
      <c r="NLW276" s="460"/>
      <c r="NLX276" s="460"/>
      <c r="NLY276" s="460"/>
      <c r="NLZ276" s="460"/>
      <c r="NMA276" s="460"/>
      <c r="NMB276" s="460"/>
      <c r="NMC276" s="460"/>
      <c r="NMD276" s="460"/>
      <c r="NME276" s="460"/>
      <c r="NMF276" s="460"/>
      <c r="NMG276" s="460"/>
      <c r="NMH276" s="460"/>
      <c r="NMI276" s="460"/>
      <c r="NMJ276" s="460"/>
      <c r="NMK276" s="460"/>
      <c r="NML276" s="460"/>
      <c r="NMM276" s="460"/>
      <c r="NMN276" s="460"/>
      <c r="NMO276" s="460"/>
      <c r="NMP276" s="460"/>
      <c r="NMQ276" s="460"/>
      <c r="NMR276" s="460"/>
      <c r="NMS276" s="460"/>
      <c r="NMT276" s="460"/>
      <c r="NMU276" s="460"/>
      <c r="NMV276" s="460"/>
      <c r="NMW276" s="460"/>
      <c r="NMX276" s="460"/>
      <c r="NMY276" s="460"/>
      <c r="NMZ276" s="460"/>
      <c r="NNA276" s="460"/>
      <c r="NNB276" s="460"/>
      <c r="NNC276" s="460"/>
      <c r="NND276" s="460"/>
      <c r="NNE276" s="460"/>
      <c r="NNF276" s="460"/>
      <c r="NNG276" s="460"/>
      <c r="NNH276" s="460"/>
      <c r="NNI276" s="460"/>
      <c r="NNJ276" s="460"/>
      <c r="NNK276" s="460"/>
      <c r="NNL276" s="460"/>
      <c r="NNM276" s="460"/>
      <c r="NNN276" s="460"/>
      <c r="NNO276" s="460"/>
      <c r="NNP276" s="460"/>
      <c r="NNQ276" s="460"/>
      <c r="NNR276" s="460"/>
      <c r="NNS276" s="460"/>
      <c r="NNT276" s="460"/>
      <c r="NNU276" s="460"/>
      <c r="NNV276" s="460"/>
      <c r="NNW276" s="460"/>
      <c r="NNX276" s="460"/>
      <c r="NNY276" s="460"/>
      <c r="NNZ276" s="460"/>
      <c r="NOA276" s="460"/>
      <c r="NOB276" s="460"/>
      <c r="NOC276" s="460"/>
      <c r="NOD276" s="460"/>
      <c r="NOE276" s="460"/>
      <c r="NOF276" s="460"/>
      <c r="NOG276" s="460"/>
      <c r="NOH276" s="460"/>
      <c r="NOI276" s="460"/>
      <c r="NOJ276" s="460"/>
      <c r="NOK276" s="460"/>
      <c r="NOL276" s="460"/>
      <c r="NOM276" s="460"/>
      <c r="NON276" s="460"/>
      <c r="NOO276" s="460"/>
      <c r="NOP276" s="460"/>
      <c r="NOQ276" s="460"/>
      <c r="NOR276" s="460"/>
      <c r="NOS276" s="460"/>
      <c r="NOT276" s="460"/>
      <c r="NOU276" s="460"/>
      <c r="NOV276" s="460"/>
      <c r="NOW276" s="460"/>
      <c r="NOX276" s="460"/>
      <c r="NOY276" s="460"/>
      <c r="NOZ276" s="460"/>
      <c r="NPA276" s="460"/>
      <c r="NPB276" s="460"/>
      <c r="NPC276" s="460"/>
      <c r="NPD276" s="460"/>
      <c r="NPE276" s="460"/>
      <c r="NPF276" s="460"/>
      <c r="NPG276" s="460"/>
      <c r="NPH276" s="460"/>
      <c r="NPI276" s="460"/>
      <c r="NPJ276" s="460"/>
      <c r="NPK276" s="460"/>
      <c r="NPL276" s="460"/>
      <c r="NPM276" s="460"/>
      <c r="NPN276" s="460"/>
      <c r="NPO276" s="460"/>
      <c r="NPP276" s="460"/>
      <c r="NPQ276" s="460"/>
      <c r="NPR276" s="460"/>
      <c r="NPS276" s="460"/>
      <c r="NPT276" s="460"/>
      <c r="NPU276" s="460"/>
      <c r="NPV276" s="460"/>
      <c r="NPW276" s="460"/>
      <c r="NPX276" s="460"/>
      <c r="NPY276" s="460"/>
      <c r="NPZ276" s="460"/>
      <c r="NQA276" s="460"/>
      <c r="NQB276" s="460"/>
      <c r="NQC276" s="460"/>
      <c r="NQD276" s="460"/>
      <c r="NQE276" s="460"/>
      <c r="NQF276" s="460"/>
      <c r="NQG276" s="460"/>
      <c r="NQH276" s="460"/>
      <c r="NQI276" s="460"/>
      <c r="NQJ276" s="460"/>
      <c r="NQK276" s="460"/>
      <c r="NQL276" s="460"/>
      <c r="NQM276" s="460"/>
      <c r="NQN276" s="460"/>
      <c r="NQO276" s="460"/>
      <c r="NQP276" s="460"/>
      <c r="NQQ276" s="460"/>
      <c r="NQR276" s="460"/>
      <c r="NQS276" s="460"/>
      <c r="NQT276" s="460"/>
      <c r="NQU276" s="460"/>
      <c r="NQV276" s="460"/>
      <c r="NQW276" s="460"/>
      <c r="NQX276" s="460"/>
      <c r="NQY276" s="460"/>
      <c r="NQZ276" s="460"/>
      <c r="NRA276" s="460"/>
      <c r="NRB276" s="460"/>
      <c r="NRC276" s="460"/>
      <c r="NRD276" s="460"/>
      <c r="NRE276" s="460"/>
      <c r="NRF276" s="460"/>
      <c r="NRG276" s="460"/>
      <c r="NRH276" s="460"/>
      <c r="NRI276" s="460"/>
      <c r="NRJ276" s="460"/>
      <c r="NRK276" s="460"/>
      <c r="NRL276" s="460"/>
      <c r="NRM276" s="460"/>
      <c r="NRN276" s="460"/>
      <c r="NRO276" s="460"/>
      <c r="NRP276" s="460"/>
      <c r="NRQ276" s="460"/>
      <c r="NRR276" s="460"/>
      <c r="NRS276" s="460"/>
      <c r="NRT276" s="460"/>
      <c r="NRU276" s="460"/>
      <c r="NRV276" s="460"/>
      <c r="NRW276" s="460"/>
      <c r="NRX276" s="460"/>
      <c r="NRY276" s="460"/>
      <c r="NRZ276" s="460"/>
      <c r="NSA276" s="460"/>
      <c r="NSB276" s="460"/>
      <c r="NSC276" s="460"/>
      <c r="NSD276" s="460"/>
      <c r="NSE276" s="460"/>
      <c r="NSF276" s="460"/>
      <c r="NSG276" s="460"/>
      <c r="NSH276" s="460"/>
      <c r="NSI276" s="460"/>
      <c r="NSJ276" s="460"/>
      <c r="NSK276" s="460"/>
      <c r="NSL276" s="460"/>
      <c r="NSM276" s="460"/>
      <c r="NSN276" s="460"/>
      <c r="NSO276" s="460"/>
      <c r="NSP276" s="460"/>
      <c r="NSQ276" s="460"/>
      <c r="NSR276" s="460"/>
      <c r="NSS276" s="460"/>
      <c r="NST276" s="460"/>
      <c r="NSU276" s="460"/>
      <c r="NSV276" s="460"/>
      <c r="NSW276" s="460"/>
      <c r="NSX276" s="460"/>
      <c r="NSY276" s="460"/>
      <c r="NSZ276" s="460"/>
      <c r="NTA276" s="460"/>
      <c r="NTB276" s="460"/>
      <c r="NTC276" s="460"/>
      <c r="NTD276" s="460"/>
      <c r="NTE276" s="460"/>
      <c r="NTF276" s="460"/>
      <c r="NTG276" s="460"/>
      <c r="NTH276" s="460"/>
      <c r="NTI276" s="460"/>
      <c r="NTJ276" s="460"/>
      <c r="NTK276" s="460"/>
      <c r="NTL276" s="460"/>
      <c r="NTM276" s="460"/>
      <c r="NTN276" s="460"/>
      <c r="NTO276" s="460"/>
      <c r="NTP276" s="460"/>
      <c r="NTQ276" s="460"/>
      <c r="NTR276" s="460"/>
      <c r="NTS276" s="460"/>
      <c r="NTT276" s="460"/>
      <c r="NTU276" s="460"/>
      <c r="NTV276" s="460"/>
      <c r="NTW276" s="460"/>
      <c r="NTX276" s="460"/>
      <c r="NTY276" s="460"/>
      <c r="NTZ276" s="460"/>
      <c r="NUA276" s="460"/>
      <c r="NUB276" s="460"/>
      <c r="NUC276" s="460"/>
      <c r="NUD276" s="460"/>
      <c r="NUE276" s="460"/>
      <c r="NUF276" s="460"/>
      <c r="NUG276" s="460"/>
      <c r="NUH276" s="460"/>
      <c r="NUI276" s="460"/>
      <c r="NUJ276" s="460"/>
      <c r="NUK276" s="460"/>
      <c r="NUL276" s="460"/>
      <c r="NUM276" s="460"/>
      <c r="NUN276" s="460"/>
      <c r="NUO276" s="460"/>
      <c r="NUP276" s="460"/>
      <c r="NUQ276" s="460"/>
      <c r="NUR276" s="460"/>
      <c r="NUS276" s="460"/>
      <c r="NUT276" s="460"/>
      <c r="NUU276" s="460"/>
      <c r="NUV276" s="460"/>
      <c r="NUW276" s="460"/>
      <c r="NUX276" s="460"/>
      <c r="NUY276" s="460"/>
      <c r="NUZ276" s="460"/>
      <c r="NVA276" s="460"/>
      <c r="NVB276" s="460"/>
      <c r="NVC276" s="460"/>
      <c r="NVD276" s="460"/>
      <c r="NVE276" s="460"/>
      <c r="NVF276" s="460"/>
      <c r="NVG276" s="460"/>
      <c r="NVH276" s="460"/>
      <c r="NVI276" s="460"/>
      <c r="NVJ276" s="460"/>
      <c r="NVK276" s="460"/>
      <c r="NVL276" s="460"/>
      <c r="NVM276" s="460"/>
      <c r="NVN276" s="460"/>
      <c r="NVO276" s="460"/>
      <c r="NVP276" s="460"/>
      <c r="NVQ276" s="460"/>
      <c r="NVR276" s="460"/>
      <c r="NVS276" s="460"/>
      <c r="NVT276" s="460"/>
      <c r="NVU276" s="460"/>
      <c r="NVV276" s="460"/>
      <c r="NVW276" s="460"/>
      <c r="NVX276" s="460"/>
      <c r="NVY276" s="460"/>
      <c r="NVZ276" s="460"/>
      <c r="NWA276" s="460"/>
      <c r="NWB276" s="460"/>
      <c r="NWC276" s="460"/>
      <c r="NWD276" s="460"/>
      <c r="NWE276" s="460"/>
      <c r="NWF276" s="460"/>
      <c r="NWG276" s="460"/>
      <c r="NWH276" s="460"/>
      <c r="NWI276" s="460"/>
      <c r="NWJ276" s="460"/>
      <c r="NWK276" s="460"/>
      <c r="NWL276" s="460"/>
      <c r="NWM276" s="460"/>
      <c r="NWN276" s="460"/>
      <c r="NWO276" s="460"/>
      <c r="NWP276" s="460"/>
      <c r="NWQ276" s="460"/>
      <c r="NWR276" s="460"/>
      <c r="NWS276" s="460"/>
      <c r="NWT276" s="460"/>
      <c r="NWU276" s="460"/>
      <c r="NWV276" s="460"/>
      <c r="NWW276" s="460"/>
      <c r="NWX276" s="460"/>
      <c r="NWY276" s="460"/>
      <c r="NWZ276" s="460"/>
      <c r="NXA276" s="460"/>
      <c r="NXB276" s="460"/>
      <c r="NXC276" s="460"/>
      <c r="NXD276" s="460"/>
      <c r="NXE276" s="460"/>
      <c r="NXF276" s="460"/>
      <c r="NXG276" s="460"/>
      <c r="NXH276" s="460"/>
      <c r="NXI276" s="460"/>
      <c r="NXJ276" s="460"/>
      <c r="NXK276" s="460"/>
      <c r="NXL276" s="460"/>
      <c r="NXM276" s="460"/>
      <c r="NXN276" s="460"/>
      <c r="NXO276" s="460"/>
      <c r="NXP276" s="460"/>
      <c r="NXQ276" s="460"/>
      <c r="NXR276" s="460"/>
      <c r="NXS276" s="460"/>
      <c r="NXT276" s="460"/>
      <c r="NXU276" s="460"/>
      <c r="NXV276" s="460"/>
      <c r="NXW276" s="460"/>
      <c r="NXX276" s="460"/>
      <c r="NXY276" s="460"/>
      <c r="NXZ276" s="460"/>
      <c r="NYA276" s="460"/>
      <c r="NYB276" s="460"/>
      <c r="NYC276" s="460"/>
      <c r="NYD276" s="460"/>
      <c r="NYE276" s="460"/>
      <c r="NYF276" s="460"/>
      <c r="NYG276" s="460"/>
      <c r="NYH276" s="460"/>
      <c r="NYI276" s="460"/>
      <c r="NYJ276" s="460"/>
      <c r="NYK276" s="460"/>
      <c r="NYL276" s="460"/>
      <c r="NYM276" s="460"/>
      <c r="NYN276" s="460"/>
      <c r="NYO276" s="460"/>
      <c r="NYP276" s="460"/>
      <c r="NYQ276" s="460"/>
      <c r="NYR276" s="460"/>
      <c r="NYS276" s="460"/>
      <c r="NYT276" s="460"/>
      <c r="NYU276" s="460"/>
      <c r="NYV276" s="460"/>
      <c r="NYW276" s="460"/>
      <c r="NYX276" s="460"/>
      <c r="NYY276" s="460"/>
      <c r="NYZ276" s="460"/>
      <c r="NZA276" s="460"/>
      <c r="NZB276" s="460"/>
      <c r="NZC276" s="460"/>
      <c r="NZD276" s="460"/>
      <c r="NZE276" s="460"/>
      <c r="NZF276" s="460"/>
      <c r="NZG276" s="460"/>
      <c r="NZH276" s="460"/>
      <c r="NZI276" s="460"/>
      <c r="NZJ276" s="460"/>
      <c r="NZK276" s="460"/>
      <c r="NZL276" s="460"/>
      <c r="NZM276" s="460"/>
      <c r="NZN276" s="460"/>
      <c r="NZO276" s="460"/>
      <c r="NZP276" s="460"/>
      <c r="NZQ276" s="460"/>
      <c r="NZR276" s="460"/>
      <c r="NZS276" s="460"/>
      <c r="NZT276" s="460"/>
      <c r="NZU276" s="460"/>
      <c r="NZV276" s="460"/>
      <c r="NZW276" s="460"/>
      <c r="NZX276" s="460"/>
      <c r="NZY276" s="460"/>
      <c r="NZZ276" s="460"/>
      <c r="OAA276" s="460"/>
      <c r="OAB276" s="460"/>
      <c r="OAC276" s="460"/>
      <c r="OAD276" s="460"/>
      <c r="OAE276" s="460"/>
      <c r="OAF276" s="460"/>
      <c r="OAG276" s="460"/>
      <c r="OAH276" s="460"/>
      <c r="OAI276" s="460"/>
      <c r="OAJ276" s="460"/>
      <c r="OAK276" s="460"/>
      <c r="OAL276" s="460"/>
      <c r="OAM276" s="460"/>
      <c r="OAN276" s="460"/>
      <c r="OAO276" s="460"/>
      <c r="OAP276" s="460"/>
      <c r="OAQ276" s="460"/>
      <c r="OAR276" s="460"/>
      <c r="OAS276" s="460"/>
      <c r="OAT276" s="460"/>
      <c r="OAU276" s="460"/>
      <c r="OAV276" s="460"/>
      <c r="OAW276" s="460"/>
      <c r="OAX276" s="460"/>
      <c r="OAY276" s="460"/>
      <c r="OAZ276" s="460"/>
      <c r="OBA276" s="460"/>
      <c r="OBB276" s="460"/>
      <c r="OBC276" s="460"/>
      <c r="OBD276" s="460"/>
      <c r="OBE276" s="460"/>
      <c r="OBF276" s="460"/>
      <c r="OBG276" s="460"/>
      <c r="OBH276" s="460"/>
      <c r="OBI276" s="460"/>
      <c r="OBJ276" s="460"/>
      <c r="OBK276" s="460"/>
      <c r="OBL276" s="460"/>
      <c r="OBM276" s="460"/>
      <c r="OBN276" s="460"/>
      <c r="OBO276" s="460"/>
      <c r="OBP276" s="460"/>
      <c r="OBQ276" s="460"/>
      <c r="OBR276" s="460"/>
      <c r="OBS276" s="460"/>
      <c r="OBT276" s="460"/>
      <c r="OBU276" s="460"/>
      <c r="OBV276" s="460"/>
      <c r="OBW276" s="460"/>
      <c r="OBX276" s="460"/>
      <c r="OBY276" s="460"/>
      <c r="OBZ276" s="460"/>
      <c r="OCA276" s="460"/>
      <c r="OCB276" s="460"/>
      <c r="OCC276" s="460"/>
      <c r="OCD276" s="460"/>
      <c r="OCE276" s="460"/>
      <c r="OCF276" s="460"/>
      <c r="OCG276" s="460"/>
      <c r="OCH276" s="460"/>
      <c r="OCI276" s="460"/>
      <c r="OCJ276" s="460"/>
      <c r="OCK276" s="460"/>
      <c r="OCL276" s="460"/>
      <c r="OCM276" s="460"/>
      <c r="OCN276" s="460"/>
      <c r="OCO276" s="460"/>
      <c r="OCP276" s="460"/>
      <c r="OCQ276" s="460"/>
      <c r="OCR276" s="460"/>
      <c r="OCS276" s="460"/>
      <c r="OCT276" s="460"/>
      <c r="OCU276" s="460"/>
      <c r="OCV276" s="460"/>
      <c r="OCW276" s="460"/>
      <c r="OCX276" s="460"/>
      <c r="OCY276" s="460"/>
      <c r="OCZ276" s="460"/>
      <c r="ODA276" s="460"/>
      <c r="ODB276" s="460"/>
      <c r="ODC276" s="460"/>
      <c r="ODD276" s="460"/>
      <c r="ODE276" s="460"/>
      <c r="ODF276" s="460"/>
      <c r="ODG276" s="460"/>
      <c r="ODH276" s="460"/>
      <c r="ODI276" s="460"/>
      <c r="ODJ276" s="460"/>
      <c r="ODK276" s="460"/>
      <c r="ODL276" s="460"/>
      <c r="ODM276" s="460"/>
      <c r="ODN276" s="460"/>
      <c r="ODO276" s="460"/>
      <c r="ODP276" s="460"/>
      <c r="ODQ276" s="460"/>
      <c r="ODR276" s="460"/>
      <c r="ODS276" s="460"/>
      <c r="ODT276" s="460"/>
      <c r="ODU276" s="460"/>
      <c r="ODV276" s="460"/>
      <c r="ODW276" s="460"/>
      <c r="ODX276" s="460"/>
      <c r="ODY276" s="460"/>
      <c r="ODZ276" s="460"/>
      <c r="OEA276" s="460"/>
      <c r="OEB276" s="460"/>
      <c r="OEC276" s="460"/>
      <c r="OED276" s="460"/>
      <c r="OEE276" s="460"/>
      <c r="OEF276" s="460"/>
      <c r="OEG276" s="460"/>
      <c r="OEH276" s="460"/>
      <c r="OEI276" s="460"/>
      <c r="OEJ276" s="460"/>
      <c r="OEK276" s="460"/>
      <c r="OEL276" s="460"/>
      <c r="OEM276" s="460"/>
      <c r="OEN276" s="460"/>
      <c r="OEO276" s="460"/>
      <c r="OEP276" s="460"/>
      <c r="OEQ276" s="460"/>
      <c r="OER276" s="460"/>
      <c r="OES276" s="460"/>
      <c r="OET276" s="460"/>
      <c r="OEU276" s="460"/>
      <c r="OEV276" s="460"/>
      <c r="OEW276" s="460"/>
      <c r="OEX276" s="460"/>
      <c r="OEY276" s="460"/>
      <c r="OEZ276" s="460"/>
      <c r="OFA276" s="460"/>
      <c r="OFB276" s="460"/>
      <c r="OFC276" s="460"/>
      <c r="OFD276" s="460"/>
      <c r="OFE276" s="460"/>
      <c r="OFF276" s="460"/>
      <c r="OFG276" s="460"/>
      <c r="OFH276" s="460"/>
      <c r="OFI276" s="460"/>
      <c r="OFJ276" s="460"/>
      <c r="OFK276" s="460"/>
      <c r="OFL276" s="460"/>
      <c r="OFM276" s="460"/>
      <c r="OFN276" s="460"/>
      <c r="OFO276" s="460"/>
      <c r="OFP276" s="460"/>
      <c r="OFQ276" s="460"/>
      <c r="OFR276" s="460"/>
      <c r="OFS276" s="460"/>
      <c r="OFT276" s="460"/>
      <c r="OFU276" s="460"/>
      <c r="OFV276" s="460"/>
      <c r="OFW276" s="460"/>
      <c r="OFX276" s="460"/>
      <c r="OFY276" s="460"/>
      <c r="OFZ276" s="460"/>
      <c r="OGA276" s="460"/>
      <c r="OGB276" s="460"/>
      <c r="OGC276" s="460"/>
      <c r="OGD276" s="460"/>
      <c r="OGE276" s="460"/>
      <c r="OGF276" s="460"/>
      <c r="OGG276" s="460"/>
      <c r="OGH276" s="460"/>
      <c r="OGI276" s="460"/>
      <c r="OGJ276" s="460"/>
      <c r="OGK276" s="460"/>
      <c r="OGL276" s="460"/>
      <c r="OGM276" s="460"/>
      <c r="OGN276" s="460"/>
      <c r="OGO276" s="460"/>
      <c r="OGP276" s="460"/>
      <c r="OGQ276" s="460"/>
      <c r="OGR276" s="460"/>
      <c r="OGS276" s="460"/>
      <c r="OGT276" s="460"/>
      <c r="OGU276" s="460"/>
      <c r="OGV276" s="460"/>
      <c r="OGW276" s="460"/>
      <c r="OGX276" s="460"/>
      <c r="OGY276" s="460"/>
      <c r="OGZ276" s="460"/>
      <c r="OHA276" s="460"/>
      <c r="OHB276" s="460"/>
      <c r="OHC276" s="460"/>
      <c r="OHD276" s="460"/>
      <c r="OHE276" s="460"/>
      <c r="OHF276" s="460"/>
      <c r="OHG276" s="460"/>
      <c r="OHH276" s="460"/>
      <c r="OHI276" s="460"/>
      <c r="OHJ276" s="460"/>
      <c r="OHK276" s="460"/>
      <c r="OHL276" s="460"/>
      <c r="OHM276" s="460"/>
      <c r="OHN276" s="460"/>
      <c r="OHO276" s="460"/>
      <c r="OHP276" s="460"/>
      <c r="OHQ276" s="460"/>
      <c r="OHR276" s="460"/>
      <c r="OHS276" s="460"/>
      <c r="OHT276" s="460"/>
      <c r="OHU276" s="460"/>
      <c r="OHV276" s="460"/>
      <c r="OHW276" s="460"/>
      <c r="OHX276" s="460"/>
      <c r="OHY276" s="460"/>
      <c r="OHZ276" s="460"/>
      <c r="OIA276" s="460"/>
      <c r="OIB276" s="460"/>
      <c r="OIC276" s="460"/>
      <c r="OID276" s="460"/>
      <c r="OIE276" s="460"/>
      <c r="OIF276" s="460"/>
      <c r="OIG276" s="460"/>
      <c r="OIH276" s="460"/>
      <c r="OII276" s="460"/>
      <c r="OIJ276" s="460"/>
      <c r="OIK276" s="460"/>
      <c r="OIL276" s="460"/>
      <c r="OIM276" s="460"/>
      <c r="OIN276" s="460"/>
      <c r="OIO276" s="460"/>
      <c r="OIP276" s="460"/>
      <c r="OIQ276" s="460"/>
      <c r="OIR276" s="460"/>
      <c r="OIS276" s="460"/>
      <c r="OIT276" s="460"/>
      <c r="OIU276" s="460"/>
      <c r="OIV276" s="460"/>
      <c r="OIW276" s="460"/>
      <c r="OIX276" s="460"/>
      <c r="OIY276" s="460"/>
      <c r="OIZ276" s="460"/>
      <c r="OJA276" s="460"/>
      <c r="OJB276" s="460"/>
      <c r="OJC276" s="460"/>
      <c r="OJD276" s="460"/>
      <c r="OJE276" s="460"/>
      <c r="OJF276" s="460"/>
      <c r="OJG276" s="460"/>
      <c r="OJH276" s="460"/>
      <c r="OJI276" s="460"/>
      <c r="OJJ276" s="460"/>
      <c r="OJK276" s="460"/>
      <c r="OJL276" s="460"/>
      <c r="OJM276" s="460"/>
      <c r="OJN276" s="460"/>
      <c r="OJO276" s="460"/>
      <c r="OJP276" s="460"/>
      <c r="OJQ276" s="460"/>
      <c r="OJR276" s="460"/>
      <c r="OJS276" s="460"/>
      <c r="OJT276" s="460"/>
      <c r="OJU276" s="460"/>
      <c r="OJV276" s="460"/>
      <c r="OJW276" s="460"/>
      <c r="OJX276" s="460"/>
      <c r="OJY276" s="460"/>
      <c r="OJZ276" s="460"/>
      <c r="OKA276" s="460"/>
      <c r="OKB276" s="460"/>
      <c r="OKC276" s="460"/>
      <c r="OKD276" s="460"/>
      <c r="OKE276" s="460"/>
      <c r="OKF276" s="460"/>
      <c r="OKG276" s="460"/>
      <c r="OKH276" s="460"/>
      <c r="OKI276" s="460"/>
      <c r="OKJ276" s="460"/>
      <c r="OKK276" s="460"/>
      <c r="OKL276" s="460"/>
      <c r="OKM276" s="460"/>
      <c r="OKN276" s="460"/>
      <c r="OKO276" s="460"/>
      <c r="OKP276" s="460"/>
      <c r="OKQ276" s="460"/>
      <c r="OKR276" s="460"/>
      <c r="OKS276" s="460"/>
      <c r="OKT276" s="460"/>
      <c r="OKU276" s="460"/>
      <c r="OKV276" s="460"/>
      <c r="OKW276" s="460"/>
      <c r="OKX276" s="460"/>
      <c r="OKY276" s="460"/>
      <c r="OKZ276" s="460"/>
      <c r="OLA276" s="460"/>
      <c r="OLB276" s="460"/>
      <c r="OLC276" s="460"/>
      <c r="OLD276" s="460"/>
      <c r="OLE276" s="460"/>
      <c r="OLF276" s="460"/>
      <c r="OLG276" s="460"/>
      <c r="OLH276" s="460"/>
      <c r="OLI276" s="460"/>
      <c r="OLJ276" s="460"/>
      <c r="OLK276" s="460"/>
      <c r="OLL276" s="460"/>
      <c r="OLM276" s="460"/>
      <c r="OLN276" s="460"/>
      <c r="OLO276" s="460"/>
      <c r="OLP276" s="460"/>
      <c r="OLQ276" s="460"/>
      <c r="OLR276" s="460"/>
      <c r="OLS276" s="460"/>
      <c r="OLT276" s="460"/>
      <c r="OLU276" s="460"/>
      <c r="OLV276" s="460"/>
      <c r="OLW276" s="460"/>
      <c r="OLX276" s="460"/>
      <c r="OLY276" s="460"/>
      <c r="OLZ276" s="460"/>
      <c r="OMA276" s="460"/>
      <c r="OMB276" s="460"/>
      <c r="OMC276" s="460"/>
      <c r="OMD276" s="460"/>
      <c r="OME276" s="460"/>
      <c r="OMF276" s="460"/>
      <c r="OMG276" s="460"/>
      <c r="OMH276" s="460"/>
      <c r="OMI276" s="460"/>
      <c r="OMJ276" s="460"/>
      <c r="OMK276" s="460"/>
      <c r="OML276" s="460"/>
      <c r="OMM276" s="460"/>
      <c r="OMN276" s="460"/>
      <c r="OMO276" s="460"/>
      <c r="OMP276" s="460"/>
      <c r="OMQ276" s="460"/>
      <c r="OMR276" s="460"/>
      <c r="OMS276" s="460"/>
      <c r="OMT276" s="460"/>
      <c r="OMU276" s="460"/>
      <c r="OMV276" s="460"/>
      <c r="OMW276" s="460"/>
      <c r="OMX276" s="460"/>
      <c r="OMY276" s="460"/>
      <c r="OMZ276" s="460"/>
      <c r="ONA276" s="460"/>
      <c r="ONB276" s="460"/>
      <c r="ONC276" s="460"/>
      <c r="OND276" s="460"/>
      <c r="ONE276" s="460"/>
      <c r="ONF276" s="460"/>
      <c r="ONG276" s="460"/>
      <c r="ONH276" s="460"/>
      <c r="ONI276" s="460"/>
      <c r="ONJ276" s="460"/>
      <c r="ONK276" s="460"/>
      <c r="ONL276" s="460"/>
      <c r="ONM276" s="460"/>
      <c r="ONN276" s="460"/>
      <c r="ONO276" s="460"/>
      <c r="ONP276" s="460"/>
      <c r="ONQ276" s="460"/>
      <c r="ONR276" s="460"/>
      <c r="ONS276" s="460"/>
      <c r="ONT276" s="460"/>
      <c r="ONU276" s="460"/>
      <c r="ONV276" s="460"/>
      <c r="ONW276" s="460"/>
      <c r="ONX276" s="460"/>
      <c r="ONY276" s="460"/>
      <c r="ONZ276" s="460"/>
      <c r="OOA276" s="460"/>
      <c r="OOB276" s="460"/>
      <c r="OOC276" s="460"/>
      <c r="OOD276" s="460"/>
      <c r="OOE276" s="460"/>
      <c r="OOF276" s="460"/>
      <c r="OOG276" s="460"/>
      <c r="OOH276" s="460"/>
      <c r="OOI276" s="460"/>
      <c r="OOJ276" s="460"/>
      <c r="OOK276" s="460"/>
      <c r="OOL276" s="460"/>
      <c r="OOM276" s="460"/>
      <c r="OON276" s="460"/>
      <c r="OOO276" s="460"/>
      <c r="OOP276" s="460"/>
      <c r="OOQ276" s="460"/>
      <c r="OOR276" s="460"/>
      <c r="OOS276" s="460"/>
      <c r="OOT276" s="460"/>
      <c r="OOU276" s="460"/>
      <c r="OOV276" s="460"/>
      <c r="OOW276" s="460"/>
      <c r="OOX276" s="460"/>
      <c r="OOY276" s="460"/>
      <c r="OOZ276" s="460"/>
      <c r="OPA276" s="460"/>
      <c r="OPB276" s="460"/>
      <c r="OPC276" s="460"/>
      <c r="OPD276" s="460"/>
      <c r="OPE276" s="460"/>
      <c r="OPF276" s="460"/>
      <c r="OPG276" s="460"/>
      <c r="OPH276" s="460"/>
      <c r="OPI276" s="460"/>
      <c r="OPJ276" s="460"/>
      <c r="OPK276" s="460"/>
      <c r="OPL276" s="460"/>
      <c r="OPM276" s="460"/>
      <c r="OPN276" s="460"/>
      <c r="OPO276" s="460"/>
      <c r="OPP276" s="460"/>
      <c r="OPQ276" s="460"/>
      <c r="OPR276" s="460"/>
      <c r="OPS276" s="460"/>
      <c r="OPT276" s="460"/>
      <c r="OPU276" s="460"/>
      <c r="OPV276" s="460"/>
      <c r="OPW276" s="460"/>
      <c r="OPX276" s="460"/>
      <c r="OPY276" s="460"/>
      <c r="OPZ276" s="460"/>
      <c r="OQA276" s="460"/>
      <c r="OQB276" s="460"/>
      <c r="OQC276" s="460"/>
      <c r="OQD276" s="460"/>
      <c r="OQE276" s="460"/>
      <c r="OQF276" s="460"/>
      <c r="OQG276" s="460"/>
      <c r="OQH276" s="460"/>
      <c r="OQI276" s="460"/>
      <c r="OQJ276" s="460"/>
      <c r="OQK276" s="460"/>
      <c r="OQL276" s="460"/>
      <c r="OQM276" s="460"/>
      <c r="OQN276" s="460"/>
      <c r="OQO276" s="460"/>
      <c r="OQP276" s="460"/>
      <c r="OQQ276" s="460"/>
      <c r="OQR276" s="460"/>
      <c r="OQS276" s="460"/>
      <c r="OQT276" s="460"/>
      <c r="OQU276" s="460"/>
      <c r="OQV276" s="460"/>
      <c r="OQW276" s="460"/>
      <c r="OQX276" s="460"/>
      <c r="OQY276" s="460"/>
      <c r="OQZ276" s="460"/>
      <c r="ORA276" s="460"/>
      <c r="ORB276" s="460"/>
      <c r="ORC276" s="460"/>
      <c r="ORD276" s="460"/>
      <c r="ORE276" s="460"/>
      <c r="ORF276" s="460"/>
      <c r="ORG276" s="460"/>
      <c r="ORH276" s="460"/>
      <c r="ORI276" s="460"/>
      <c r="ORJ276" s="460"/>
      <c r="ORK276" s="460"/>
      <c r="ORL276" s="460"/>
      <c r="ORM276" s="460"/>
      <c r="ORN276" s="460"/>
      <c r="ORO276" s="460"/>
      <c r="ORP276" s="460"/>
      <c r="ORQ276" s="460"/>
      <c r="ORR276" s="460"/>
      <c r="ORS276" s="460"/>
      <c r="ORT276" s="460"/>
      <c r="ORU276" s="460"/>
      <c r="ORV276" s="460"/>
      <c r="ORW276" s="460"/>
      <c r="ORX276" s="460"/>
      <c r="ORY276" s="460"/>
      <c r="ORZ276" s="460"/>
      <c r="OSA276" s="460"/>
      <c r="OSB276" s="460"/>
      <c r="OSC276" s="460"/>
      <c r="OSD276" s="460"/>
      <c r="OSE276" s="460"/>
      <c r="OSF276" s="460"/>
      <c r="OSG276" s="460"/>
      <c r="OSH276" s="460"/>
      <c r="OSI276" s="460"/>
      <c r="OSJ276" s="460"/>
      <c r="OSK276" s="460"/>
      <c r="OSL276" s="460"/>
      <c r="OSM276" s="460"/>
      <c r="OSN276" s="460"/>
      <c r="OSO276" s="460"/>
      <c r="OSP276" s="460"/>
      <c r="OSQ276" s="460"/>
      <c r="OSR276" s="460"/>
      <c r="OSS276" s="460"/>
      <c r="OST276" s="460"/>
      <c r="OSU276" s="460"/>
      <c r="OSV276" s="460"/>
      <c r="OSW276" s="460"/>
      <c r="OSX276" s="460"/>
      <c r="OSY276" s="460"/>
      <c r="OSZ276" s="460"/>
      <c r="OTA276" s="460"/>
      <c r="OTB276" s="460"/>
      <c r="OTC276" s="460"/>
      <c r="OTD276" s="460"/>
      <c r="OTE276" s="460"/>
      <c r="OTF276" s="460"/>
      <c r="OTG276" s="460"/>
      <c r="OTH276" s="460"/>
      <c r="OTI276" s="460"/>
      <c r="OTJ276" s="460"/>
      <c r="OTK276" s="460"/>
      <c r="OTL276" s="460"/>
      <c r="OTM276" s="460"/>
      <c r="OTN276" s="460"/>
      <c r="OTO276" s="460"/>
      <c r="OTP276" s="460"/>
      <c r="OTQ276" s="460"/>
      <c r="OTR276" s="460"/>
      <c r="OTS276" s="460"/>
      <c r="OTT276" s="460"/>
      <c r="OTU276" s="460"/>
      <c r="OTV276" s="460"/>
      <c r="OTW276" s="460"/>
      <c r="OTX276" s="460"/>
      <c r="OTY276" s="460"/>
      <c r="OTZ276" s="460"/>
      <c r="OUA276" s="460"/>
      <c r="OUB276" s="460"/>
      <c r="OUC276" s="460"/>
      <c r="OUD276" s="460"/>
      <c r="OUE276" s="460"/>
      <c r="OUF276" s="460"/>
      <c r="OUG276" s="460"/>
      <c r="OUH276" s="460"/>
      <c r="OUI276" s="460"/>
      <c r="OUJ276" s="460"/>
      <c r="OUK276" s="460"/>
      <c r="OUL276" s="460"/>
      <c r="OUM276" s="460"/>
      <c r="OUN276" s="460"/>
      <c r="OUO276" s="460"/>
      <c r="OUP276" s="460"/>
      <c r="OUQ276" s="460"/>
      <c r="OUR276" s="460"/>
      <c r="OUS276" s="460"/>
      <c r="OUT276" s="460"/>
      <c r="OUU276" s="460"/>
      <c r="OUV276" s="460"/>
      <c r="OUW276" s="460"/>
      <c r="OUX276" s="460"/>
      <c r="OUY276" s="460"/>
      <c r="OUZ276" s="460"/>
      <c r="OVA276" s="460"/>
      <c r="OVB276" s="460"/>
      <c r="OVC276" s="460"/>
      <c r="OVD276" s="460"/>
      <c r="OVE276" s="460"/>
      <c r="OVF276" s="460"/>
      <c r="OVG276" s="460"/>
      <c r="OVH276" s="460"/>
      <c r="OVI276" s="460"/>
      <c r="OVJ276" s="460"/>
      <c r="OVK276" s="460"/>
      <c r="OVL276" s="460"/>
      <c r="OVM276" s="460"/>
      <c r="OVN276" s="460"/>
      <c r="OVO276" s="460"/>
      <c r="OVP276" s="460"/>
      <c r="OVQ276" s="460"/>
      <c r="OVR276" s="460"/>
      <c r="OVS276" s="460"/>
      <c r="OVT276" s="460"/>
      <c r="OVU276" s="460"/>
      <c r="OVV276" s="460"/>
      <c r="OVW276" s="460"/>
      <c r="OVX276" s="460"/>
      <c r="OVY276" s="460"/>
      <c r="OVZ276" s="460"/>
      <c r="OWA276" s="460"/>
      <c r="OWB276" s="460"/>
      <c r="OWC276" s="460"/>
      <c r="OWD276" s="460"/>
      <c r="OWE276" s="460"/>
      <c r="OWF276" s="460"/>
      <c r="OWG276" s="460"/>
      <c r="OWH276" s="460"/>
      <c r="OWI276" s="460"/>
      <c r="OWJ276" s="460"/>
      <c r="OWK276" s="460"/>
      <c r="OWL276" s="460"/>
      <c r="OWM276" s="460"/>
      <c r="OWN276" s="460"/>
      <c r="OWO276" s="460"/>
      <c r="OWP276" s="460"/>
      <c r="OWQ276" s="460"/>
      <c r="OWR276" s="460"/>
      <c r="OWS276" s="460"/>
      <c r="OWT276" s="460"/>
      <c r="OWU276" s="460"/>
      <c r="OWV276" s="460"/>
      <c r="OWW276" s="460"/>
      <c r="OWX276" s="460"/>
      <c r="OWY276" s="460"/>
      <c r="OWZ276" s="460"/>
      <c r="OXA276" s="460"/>
      <c r="OXB276" s="460"/>
      <c r="OXC276" s="460"/>
      <c r="OXD276" s="460"/>
      <c r="OXE276" s="460"/>
      <c r="OXF276" s="460"/>
      <c r="OXG276" s="460"/>
      <c r="OXH276" s="460"/>
      <c r="OXI276" s="460"/>
      <c r="OXJ276" s="460"/>
      <c r="OXK276" s="460"/>
      <c r="OXL276" s="460"/>
      <c r="OXM276" s="460"/>
      <c r="OXN276" s="460"/>
      <c r="OXO276" s="460"/>
      <c r="OXP276" s="460"/>
      <c r="OXQ276" s="460"/>
      <c r="OXR276" s="460"/>
      <c r="OXS276" s="460"/>
      <c r="OXT276" s="460"/>
      <c r="OXU276" s="460"/>
      <c r="OXV276" s="460"/>
      <c r="OXW276" s="460"/>
      <c r="OXX276" s="460"/>
      <c r="OXY276" s="460"/>
      <c r="OXZ276" s="460"/>
      <c r="OYA276" s="460"/>
      <c r="OYB276" s="460"/>
      <c r="OYC276" s="460"/>
      <c r="OYD276" s="460"/>
      <c r="OYE276" s="460"/>
      <c r="OYF276" s="460"/>
      <c r="OYG276" s="460"/>
      <c r="OYH276" s="460"/>
      <c r="OYI276" s="460"/>
      <c r="OYJ276" s="460"/>
      <c r="OYK276" s="460"/>
      <c r="OYL276" s="460"/>
      <c r="OYM276" s="460"/>
      <c r="OYN276" s="460"/>
      <c r="OYO276" s="460"/>
      <c r="OYP276" s="460"/>
      <c r="OYQ276" s="460"/>
      <c r="OYR276" s="460"/>
      <c r="OYS276" s="460"/>
      <c r="OYT276" s="460"/>
      <c r="OYU276" s="460"/>
      <c r="OYV276" s="460"/>
      <c r="OYW276" s="460"/>
      <c r="OYX276" s="460"/>
      <c r="OYY276" s="460"/>
      <c r="OYZ276" s="460"/>
      <c r="OZA276" s="460"/>
      <c r="OZB276" s="460"/>
      <c r="OZC276" s="460"/>
      <c r="OZD276" s="460"/>
      <c r="OZE276" s="460"/>
      <c r="OZF276" s="460"/>
      <c r="OZG276" s="460"/>
      <c r="OZH276" s="460"/>
      <c r="OZI276" s="460"/>
      <c r="OZJ276" s="460"/>
      <c r="OZK276" s="460"/>
      <c r="OZL276" s="460"/>
      <c r="OZM276" s="460"/>
      <c r="OZN276" s="460"/>
      <c r="OZO276" s="460"/>
      <c r="OZP276" s="460"/>
      <c r="OZQ276" s="460"/>
      <c r="OZR276" s="460"/>
      <c r="OZS276" s="460"/>
      <c r="OZT276" s="460"/>
      <c r="OZU276" s="460"/>
      <c r="OZV276" s="460"/>
      <c r="OZW276" s="460"/>
      <c r="OZX276" s="460"/>
      <c r="OZY276" s="460"/>
      <c r="OZZ276" s="460"/>
      <c r="PAA276" s="460"/>
      <c r="PAB276" s="460"/>
      <c r="PAC276" s="460"/>
      <c r="PAD276" s="460"/>
      <c r="PAE276" s="460"/>
      <c r="PAF276" s="460"/>
      <c r="PAG276" s="460"/>
      <c r="PAH276" s="460"/>
      <c r="PAI276" s="460"/>
      <c r="PAJ276" s="460"/>
      <c r="PAK276" s="460"/>
      <c r="PAL276" s="460"/>
      <c r="PAM276" s="460"/>
      <c r="PAN276" s="460"/>
      <c r="PAO276" s="460"/>
      <c r="PAP276" s="460"/>
      <c r="PAQ276" s="460"/>
      <c r="PAR276" s="460"/>
      <c r="PAS276" s="460"/>
      <c r="PAT276" s="460"/>
      <c r="PAU276" s="460"/>
      <c r="PAV276" s="460"/>
      <c r="PAW276" s="460"/>
      <c r="PAX276" s="460"/>
      <c r="PAY276" s="460"/>
      <c r="PAZ276" s="460"/>
      <c r="PBA276" s="460"/>
      <c r="PBB276" s="460"/>
      <c r="PBC276" s="460"/>
      <c r="PBD276" s="460"/>
      <c r="PBE276" s="460"/>
      <c r="PBF276" s="460"/>
      <c r="PBG276" s="460"/>
      <c r="PBH276" s="460"/>
      <c r="PBI276" s="460"/>
      <c r="PBJ276" s="460"/>
      <c r="PBK276" s="460"/>
      <c r="PBL276" s="460"/>
      <c r="PBM276" s="460"/>
      <c r="PBN276" s="460"/>
      <c r="PBO276" s="460"/>
      <c r="PBP276" s="460"/>
      <c r="PBQ276" s="460"/>
      <c r="PBR276" s="460"/>
      <c r="PBS276" s="460"/>
      <c r="PBT276" s="460"/>
      <c r="PBU276" s="460"/>
      <c r="PBV276" s="460"/>
      <c r="PBW276" s="460"/>
      <c r="PBX276" s="460"/>
      <c r="PBY276" s="460"/>
      <c r="PBZ276" s="460"/>
      <c r="PCA276" s="460"/>
      <c r="PCB276" s="460"/>
      <c r="PCC276" s="460"/>
      <c r="PCD276" s="460"/>
      <c r="PCE276" s="460"/>
      <c r="PCF276" s="460"/>
      <c r="PCG276" s="460"/>
      <c r="PCH276" s="460"/>
      <c r="PCI276" s="460"/>
      <c r="PCJ276" s="460"/>
      <c r="PCK276" s="460"/>
      <c r="PCL276" s="460"/>
      <c r="PCM276" s="460"/>
      <c r="PCN276" s="460"/>
      <c r="PCO276" s="460"/>
      <c r="PCP276" s="460"/>
      <c r="PCQ276" s="460"/>
      <c r="PCR276" s="460"/>
      <c r="PCS276" s="460"/>
      <c r="PCT276" s="460"/>
      <c r="PCU276" s="460"/>
      <c r="PCV276" s="460"/>
      <c r="PCW276" s="460"/>
      <c r="PCX276" s="460"/>
      <c r="PCY276" s="460"/>
      <c r="PCZ276" s="460"/>
      <c r="PDA276" s="460"/>
      <c r="PDB276" s="460"/>
      <c r="PDC276" s="460"/>
      <c r="PDD276" s="460"/>
      <c r="PDE276" s="460"/>
      <c r="PDF276" s="460"/>
      <c r="PDG276" s="460"/>
      <c r="PDH276" s="460"/>
      <c r="PDI276" s="460"/>
      <c r="PDJ276" s="460"/>
      <c r="PDK276" s="460"/>
      <c r="PDL276" s="460"/>
      <c r="PDM276" s="460"/>
      <c r="PDN276" s="460"/>
      <c r="PDO276" s="460"/>
      <c r="PDP276" s="460"/>
      <c r="PDQ276" s="460"/>
      <c r="PDR276" s="460"/>
      <c r="PDS276" s="460"/>
      <c r="PDT276" s="460"/>
      <c r="PDU276" s="460"/>
      <c r="PDV276" s="460"/>
      <c r="PDW276" s="460"/>
      <c r="PDX276" s="460"/>
      <c r="PDY276" s="460"/>
      <c r="PDZ276" s="460"/>
      <c r="PEA276" s="460"/>
      <c r="PEB276" s="460"/>
      <c r="PEC276" s="460"/>
      <c r="PED276" s="460"/>
      <c r="PEE276" s="460"/>
      <c r="PEF276" s="460"/>
      <c r="PEG276" s="460"/>
      <c r="PEH276" s="460"/>
      <c r="PEI276" s="460"/>
      <c r="PEJ276" s="460"/>
      <c r="PEK276" s="460"/>
      <c r="PEL276" s="460"/>
      <c r="PEM276" s="460"/>
      <c r="PEN276" s="460"/>
      <c r="PEO276" s="460"/>
      <c r="PEP276" s="460"/>
      <c r="PEQ276" s="460"/>
      <c r="PER276" s="460"/>
      <c r="PES276" s="460"/>
      <c r="PET276" s="460"/>
      <c r="PEU276" s="460"/>
      <c r="PEV276" s="460"/>
      <c r="PEW276" s="460"/>
      <c r="PEX276" s="460"/>
      <c r="PEY276" s="460"/>
      <c r="PEZ276" s="460"/>
      <c r="PFA276" s="460"/>
      <c r="PFB276" s="460"/>
      <c r="PFC276" s="460"/>
      <c r="PFD276" s="460"/>
      <c r="PFE276" s="460"/>
      <c r="PFF276" s="460"/>
      <c r="PFG276" s="460"/>
      <c r="PFH276" s="460"/>
      <c r="PFI276" s="460"/>
      <c r="PFJ276" s="460"/>
      <c r="PFK276" s="460"/>
      <c r="PFL276" s="460"/>
      <c r="PFM276" s="460"/>
      <c r="PFN276" s="460"/>
      <c r="PFO276" s="460"/>
      <c r="PFP276" s="460"/>
      <c r="PFQ276" s="460"/>
      <c r="PFR276" s="460"/>
      <c r="PFS276" s="460"/>
      <c r="PFT276" s="460"/>
      <c r="PFU276" s="460"/>
      <c r="PFV276" s="460"/>
      <c r="PFW276" s="460"/>
      <c r="PFX276" s="460"/>
      <c r="PFY276" s="460"/>
      <c r="PFZ276" s="460"/>
      <c r="PGA276" s="460"/>
      <c r="PGB276" s="460"/>
      <c r="PGC276" s="460"/>
      <c r="PGD276" s="460"/>
      <c r="PGE276" s="460"/>
      <c r="PGF276" s="460"/>
      <c r="PGG276" s="460"/>
      <c r="PGH276" s="460"/>
      <c r="PGI276" s="460"/>
      <c r="PGJ276" s="460"/>
      <c r="PGK276" s="460"/>
      <c r="PGL276" s="460"/>
      <c r="PGM276" s="460"/>
      <c r="PGN276" s="460"/>
      <c r="PGO276" s="460"/>
      <c r="PGP276" s="460"/>
      <c r="PGQ276" s="460"/>
      <c r="PGR276" s="460"/>
      <c r="PGS276" s="460"/>
      <c r="PGT276" s="460"/>
      <c r="PGU276" s="460"/>
      <c r="PGV276" s="460"/>
      <c r="PGW276" s="460"/>
      <c r="PGX276" s="460"/>
      <c r="PGY276" s="460"/>
      <c r="PGZ276" s="460"/>
      <c r="PHA276" s="460"/>
      <c r="PHB276" s="460"/>
      <c r="PHC276" s="460"/>
      <c r="PHD276" s="460"/>
      <c r="PHE276" s="460"/>
      <c r="PHF276" s="460"/>
      <c r="PHG276" s="460"/>
      <c r="PHH276" s="460"/>
      <c r="PHI276" s="460"/>
      <c r="PHJ276" s="460"/>
      <c r="PHK276" s="460"/>
      <c r="PHL276" s="460"/>
      <c r="PHM276" s="460"/>
      <c r="PHN276" s="460"/>
      <c r="PHO276" s="460"/>
      <c r="PHP276" s="460"/>
      <c r="PHQ276" s="460"/>
      <c r="PHR276" s="460"/>
      <c r="PHS276" s="460"/>
      <c r="PHT276" s="460"/>
      <c r="PHU276" s="460"/>
      <c r="PHV276" s="460"/>
      <c r="PHW276" s="460"/>
      <c r="PHX276" s="460"/>
      <c r="PHY276" s="460"/>
      <c r="PHZ276" s="460"/>
      <c r="PIA276" s="460"/>
      <c r="PIB276" s="460"/>
      <c r="PIC276" s="460"/>
      <c r="PID276" s="460"/>
      <c r="PIE276" s="460"/>
      <c r="PIF276" s="460"/>
      <c r="PIG276" s="460"/>
      <c r="PIH276" s="460"/>
      <c r="PII276" s="460"/>
      <c r="PIJ276" s="460"/>
      <c r="PIK276" s="460"/>
      <c r="PIL276" s="460"/>
      <c r="PIM276" s="460"/>
      <c r="PIN276" s="460"/>
      <c r="PIO276" s="460"/>
      <c r="PIP276" s="460"/>
      <c r="PIQ276" s="460"/>
      <c r="PIR276" s="460"/>
      <c r="PIS276" s="460"/>
      <c r="PIT276" s="460"/>
      <c r="PIU276" s="460"/>
      <c r="PIV276" s="460"/>
      <c r="PIW276" s="460"/>
      <c r="PIX276" s="460"/>
      <c r="PIY276" s="460"/>
      <c r="PIZ276" s="460"/>
      <c r="PJA276" s="460"/>
      <c r="PJB276" s="460"/>
      <c r="PJC276" s="460"/>
      <c r="PJD276" s="460"/>
      <c r="PJE276" s="460"/>
      <c r="PJF276" s="460"/>
      <c r="PJG276" s="460"/>
      <c r="PJH276" s="460"/>
      <c r="PJI276" s="460"/>
      <c r="PJJ276" s="460"/>
      <c r="PJK276" s="460"/>
      <c r="PJL276" s="460"/>
      <c r="PJM276" s="460"/>
      <c r="PJN276" s="460"/>
      <c r="PJO276" s="460"/>
      <c r="PJP276" s="460"/>
      <c r="PJQ276" s="460"/>
      <c r="PJR276" s="460"/>
      <c r="PJS276" s="460"/>
      <c r="PJT276" s="460"/>
      <c r="PJU276" s="460"/>
      <c r="PJV276" s="460"/>
      <c r="PJW276" s="460"/>
      <c r="PJX276" s="460"/>
      <c r="PJY276" s="460"/>
      <c r="PJZ276" s="460"/>
      <c r="PKA276" s="460"/>
      <c r="PKB276" s="460"/>
      <c r="PKC276" s="460"/>
      <c r="PKD276" s="460"/>
      <c r="PKE276" s="460"/>
      <c r="PKF276" s="460"/>
      <c r="PKG276" s="460"/>
      <c r="PKH276" s="460"/>
      <c r="PKI276" s="460"/>
      <c r="PKJ276" s="460"/>
      <c r="PKK276" s="460"/>
      <c r="PKL276" s="460"/>
      <c r="PKM276" s="460"/>
      <c r="PKN276" s="460"/>
      <c r="PKO276" s="460"/>
      <c r="PKP276" s="460"/>
      <c r="PKQ276" s="460"/>
      <c r="PKR276" s="460"/>
      <c r="PKS276" s="460"/>
      <c r="PKT276" s="460"/>
      <c r="PKU276" s="460"/>
      <c r="PKV276" s="460"/>
      <c r="PKW276" s="460"/>
      <c r="PKX276" s="460"/>
      <c r="PKY276" s="460"/>
      <c r="PKZ276" s="460"/>
      <c r="PLA276" s="460"/>
      <c r="PLB276" s="460"/>
      <c r="PLC276" s="460"/>
      <c r="PLD276" s="460"/>
      <c r="PLE276" s="460"/>
      <c r="PLF276" s="460"/>
      <c r="PLG276" s="460"/>
      <c r="PLH276" s="460"/>
      <c r="PLI276" s="460"/>
      <c r="PLJ276" s="460"/>
      <c r="PLK276" s="460"/>
      <c r="PLL276" s="460"/>
      <c r="PLM276" s="460"/>
      <c r="PLN276" s="460"/>
      <c r="PLO276" s="460"/>
      <c r="PLP276" s="460"/>
      <c r="PLQ276" s="460"/>
      <c r="PLR276" s="460"/>
      <c r="PLS276" s="460"/>
      <c r="PLT276" s="460"/>
      <c r="PLU276" s="460"/>
      <c r="PLV276" s="460"/>
      <c r="PLW276" s="460"/>
      <c r="PLX276" s="460"/>
      <c r="PLY276" s="460"/>
      <c r="PLZ276" s="460"/>
      <c r="PMA276" s="460"/>
      <c r="PMB276" s="460"/>
      <c r="PMC276" s="460"/>
      <c r="PMD276" s="460"/>
      <c r="PME276" s="460"/>
      <c r="PMF276" s="460"/>
      <c r="PMG276" s="460"/>
      <c r="PMH276" s="460"/>
      <c r="PMI276" s="460"/>
      <c r="PMJ276" s="460"/>
      <c r="PMK276" s="460"/>
      <c r="PML276" s="460"/>
      <c r="PMM276" s="460"/>
      <c r="PMN276" s="460"/>
      <c r="PMO276" s="460"/>
      <c r="PMP276" s="460"/>
      <c r="PMQ276" s="460"/>
      <c r="PMR276" s="460"/>
      <c r="PMS276" s="460"/>
      <c r="PMT276" s="460"/>
      <c r="PMU276" s="460"/>
      <c r="PMV276" s="460"/>
      <c r="PMW276" s="460"/>
      <c r="PMX276" s="460"/>
      <c r="PMY276" s="460"/>
      <c r="PMZ276" s="460"/>
      <c r="PNA276" s="460"/>
      <c r="PNB276" s="460"/>
      <c r="PNC276" s="460"/>
      <c r="PND276" s="460"/>
      <c r="PNE276" s="460"/>
      <c r="PNF276" s="460"/>
      <c r="PNG276" s="460"/>
      <c r="PNH276" s="460"/>
      <c r="PNI276" s="460"/>
      <c r="PNJ276" s="460"/>
      <c r="PNK276" s="460"/>
      <c r="PNL276" s="460"/>
      <c r="PNM276" s="460"/>
      <c r="PNN276" s="460"/>
      <c r="PNO276" s="460"/>
      <c r="PNP276" s="460"/>
      <c r="PNQ276" s="460"/>
      <c r="PNR276" s="460"/>
      <c r="PNS276" s="460"/>
      <c r="PNT276" s="460"/>
      <c r="PNU276" s="460"/>
      <c r="PNV276" s="460"/>
      <c r="PNW276" s="460"/>
      <c r="PNX276" s="460"/>
      <c r="PNY276" s="460"/>
      <c r="PNZ276" s="460"/>
      <c r="POA276" s="460"/>
      <c r="POB276" s="460"/>
      <c r="POC276" s="460"/>
      <c r="POD276" s="460"/>
      <c r="POE276" s="460"/>
      <c r="POF276" s="460"/>
      <c r="POG276" s="460"/>
      <c r="POH276" s="460"/>
      <c r="POI276" s="460"/>
      <c r="POJ276" s="460"/>
      <c r="POK276" s="460"/>
      <c r="POL276" s="460"/>
      <c r="POM276" s="460"/>
      <c r="PON276" s="460"/>
      <c r="POO276" s="460"/>
      <c r="POP276" s="460"/>
      <c r="POQ276" s="460"/>
      <c r="POR276" s="460"/>
      <c r="POS276" s="460"/>
      <c r="POT276" s="460"/>
      <c r="POU276" s="460"/>
      <c r="POV276" s="460"/>
      <c r="POW276" s="460"/>
      <c r="POX276" s="460"/>
      <c r="POY276" s="460"/>
      <c r="POZ276" s="460"/>
      <c r="PPA276" s="460"/>
      <c r="PPB276" s="460"/>
      <c r="PPC276" s="460"/>
      <c r="PPD276" s="460"/>
      <c r="PPE276" s="460"/>
      <c r="PPF276" s="460"/>
      <c r="PPG276" s="460"/>
      <c r="PPH276" s="460"/>
      <c r="PPI276" s="460"/>
      <c r="PPJ276" s="460"/>
      <c r="PPK276" s="460"/>
      <c r="PPL276" s="460"/>
      <c r="PPM276" s="460"/>
      <c r="PPN276" s="460"/>
      <c r="PPO276" s="460"/>
      <c r="PPP276" s="460"/>
      <c r="PPQ276" s="460"/>
      <c r="PPR276" s="460"/>
      <c r="PPS276" s="460"/>
      <c r="PPT276" s="460"/>
      <c r="PPU276" s="460"/>
      <c r="PPV276" s="460"/>
      <c r="PPW276" s="460"/>
      <c r="PPX276" s="460"/>
      <c r="PPY276" s="460"/>
      <c r="PPZ276" s="460"/>
      <c r="PQA276" s="460"/>
      <c r="PQB276" s="460"/>
      <c r="PQC276" s="460"/>
      <c r="PQD276" s="460"/>
      <c r="PQE276" s="460"/>
      <c r="PQF276" s="460"/>
      <c r="PQG276" s="460"/>
      <c r="PQH276" s="460"/>
      <c r="PQI276" s="460"/>
      <c r="PQJ276" s="460"/>
      <c r="PQK276" s="460"/>
      <c r="PQL276" s="460"/>
      <c r="PQM276" s="460"/>
      <c r="PQN276" s="460"/>
      <c r="PQO276" s="460"/>
      <c r="PQP276" s="460"/>
      <c r="PQQ276" s="460"/>
      <c r="PQR276" s="460"/>
      <c r="PQS276" s="460"/>
      <c r="PQT276" s="460"/>
      <c r="PQU276" s="460"/>
      <c r="PQV276" s="460"/>
      <c r="PQW276" s="460"/>
      <c r="PQX276" s="460"/>
      <c r="PQY276" s="460"/>
      <c r="PQZ276" s="460"/>
      <c r="PRA276" s="460"/>
      <c r="PRB276" s="460"/>
      <c r="PRC276" s="460"/>
      <c r="PRD276" s="460"/>
      <c r="PRE276" s="460"/>
      <c r="PRF276" s="460"/>
      <c r="PRG276" s="460"/>
      <c r="PRH276" s="460"/>
      <c r="PRI276" s="460"/>
      <c r="PRJ276" s="460"/>
      <c r="PRK276" s="460"/>
      <c r="PRL276" s="460"/>
      <c r="PRM276" s="460"/>
      <c r="PRN276" s="460"/>
      <c r="PRO276" s="460"/>
      <c r="PRP276" s="460"/>
      <c r="PRQ276" s="460"/>
      <c r="PRR276" s="460"/>
      <c r="PRS276" s="460"/>
      <c r="PRT276" s="460"/>
      <c r="PRU276" s="460"/>
      <c r="PRV276" s="460"/>
      <c r="PRW276" s="460"/>
      <c r="PRX276" s="460"/>
      <c r="PRY276" s="460"/>
      <c r="PRZ276" s="460"/>
      <c r="PSA276" s="460"/>
      <c r="PSB276" s="460"/>
      <c r="PSC276" s="460"/>
      <c r="PSD276" s="460"/>
      <c r="PSE276" s="460"/>
      <c r="PSF276" s="460"/>
      <c r="PSG276" s="460"/>
      <c r="PSH276" s="460"/>
      <c r="PSI276" s="460"/>
      <c r="PSJ276" s="460"/>
      <c r="PSK276" s="460"/>
      <c r="PSL276" s="460"/>
      <c r="PSM276" s="460"/>
      <c r="PSN276" s="460"/>
      <c r="PSO276" s="460"/>
      <c r="PSP276" s="460"/>
      <c r="PSQ276" s="460"/>
      <c r="PSR276" s="460"/>
      <c r="PSS276" s="460"/>
      <c r="PST276" s="460"/>
      <c r="PSU276" s="460"/>
      <c r="PSV276" s="460"/>
      <c r="PSW276" s="460"/>
      <c r="PSX276" s="460"/>
      <c r="PSY276" s="460"/>
      <c r="PSZ276" s="460"/>
      <c r="PTA276" s="460"/>
      <c r="PTB276" s="460"/>
      <c r="PTC276" s="460"/>
      <c r="PTD276" s="460"/>
      <c r="PTE276" s="460"/>
      <c r="PTF276" s="460"/>
      <c r="PTG276" s="460"/>
      <c r="PTH276" s="460"/>
      <c r="PTI276" s="460"/>
      <c r="PTJ276" s="460"/>
      <c r="PTK276" s="460"/>
      <c r="PTL276" s="460"/>
      <c r="PTM276" s="460"/>
      <c r="PTN276" s="460"/>
      <c r="PTO276" s="460"/>
      <c r="PTP276" s="460"/>
      <c r="PTQ276" s="460"/>
      <c r="PTR276" s="460"/>
      <c r="PTS276" s="460"/>
      <c r="PTT276" s="460"/>
      <c r="PTU276" s="460"/>
      <c r="PTV276" s="460"/>
      <c r="PTW276" s="460"/>
      <c r="PTX276" s="460"/>
      <c r="PTY276" s="460"/>
      <c r="PTZ276" s="460"/>
      <c r="PUA276" s="460"/>
      <c r="PUB276" s="460"/>
      <c r="PUC276" s="460"/>
      <c r="PUD276" s="460"/>
      <c r="PUE276" s="460"/>
      <c r="PUF276" s="460"/>
      <c r="PUG276" s="460"/>
      <c r="PUH276" s="460"/>
      <c r="PUI276" s="460"/>
      <c r="PUJ276" s="460"/>
      <c r="PUK276" s="460"/>
      <c r="PUL276" s="460"/>
      <c r="PUM276" s="460"/>
      <c r="PUN276" s="460"/>
      <c r="PUO276" s="460"/>
      <c r="PUP276" s="460"/>
      <c r="PUQ276" s="460"/>
      <c r="PUR276" s="460"/>
      <c r="PUS276" s="460"/>
      <c r="PUT276" s="460"/>
      <c r="PUU276" s="460"/>
      <c r="PUV276" s="460"/>
      <c r="PUW276" s="460"/>
      <c r="PUX276" s="460"/>
      <c r="PUY276" s="460"/>
      <c r="PUZ276" s="460"/>
      <c r="PVA276" s="460"/>
      <c r="PVB276" s="460"/>
      <c r="PVC276" s="460"/>
      <c r="PVD276" s="460"/>
      <c r="PVE276" s="460"/>
      <c r="PVF276" s="460"/>
      <c r="PVG276" s="460"/>
      <c r="PVH276" s="460"/>
      <c r="PVI276" s="460"/>
      <c r="PVJ276" s="460"/>
      <c r="PVK276" s="460"/>
      <c r="PVL276" s="460"/>
      <c r="PVM276" s="460"/>
      <c r="PVN276" s="460"/>
      <c r="PVO276" s="460"/>
      <c r="PVP276" s="460"/>
      <c r="PVQ276" s="460"/>
      <c r="PVR276" s="460"/>
      <c r="PVS276" s="460"/>
      <c r="PVT276" s="460"/>
      <c r="PVU276" s="460"/>
      <c r="PVV276" s="460"/>
      <c r="PVW276" s="460"/>
      <c r="PVX276" s="460"/>
      <c r="PVY276" s="460"/>
      <c r="PVZ276" s="460"/>
      <c r="PWA276" s="460"/>
      <c r="PWB276" s="460"/>
      <c r="PWC276" s="460"/>
      <c r="PWD276" s="460"/>
      <c r="PWE276" s="460"/>
      <c r="PWF276" s="460"/>
      <c r="PWG276" s="460"/>
      <c r="PWH276" s="460"/>
      <c r="PWI276" s="460"/>
      <c r="PWJ276" s="460"/>
      <c r="PWK276" s="460"/>
      <c r="PWL276" s="460"/>
      <c r="PWM276" s="460"/>
      <c r="PWN276" s="460"/>
      <c r="PWO276" s="460"/>
      <c r="PWP276" s="460"/>
      <c r="PWQ276" s="460"/>
      <c r="PWR276" s="460"/>
      <c r="PWS276" s="460"/>
      <c r="PWT276" s="460"/>
      <c r="PWU276" s="460"/>
      <c r="PWV276" s="460"/>
      <c r="PWW276" s="460"/>
      <c r="PWX276" s="460"/>
      <c r="PWY276" s="460"/>
      <c r="PWZ276" s="460"/>
      <c r="PXA276" s="460"/>
      <c r="PXB276" s="460"/>
      <c r="PXC276" s="460"/>
      <c r="PXD276" s="460"/>
      <c r="PXE276" s="460"/>
      <c r="PXF276" s="460"/>
      <c r="PXG276" s="460"/>
      <c r="PXH276" s="460"/>
      <c r="PXI276" s="460"/>
      <c r="PXJ276" s="460"/>
      <c r="PXK276" s="460"/>
      <c r="PXL276" s="460"/>
      <c r="PXM276" s="460"/>
      <c r="PXN276" s="460"/>
      <c r="PXO276" s="460"/>
      <c r="PXP276" s="460"/>
      <c r="PXQ276" s="460"/>
      <c r="PXR276" s="460"/>
      <c r="PXS276" s="460"/>
      <c r="PXT276" s="460"/>
      <c r="PXU276" s="460"/>
      <c r="PXV276" s="460"/>
      <c r="PXW276" s="460"/>
      <c r="PXX276" s="460"/>
      <c r="PXY276" s="460"/>
      <c r="PXZ276" s="460"/>
      <c r="PYA276" s="460"/>
      <c r="PYB276" s="460"/>
      <c r="PYC276" s="460"/>
      <c r="PYD276" s="460"/>
      <c r="PYE276" s="460"/>
      <c r="PYF276" s="460"/>
      <c r="PYG276" s="460"/>
      <c r="PYH276" s="460"/>
      <c r="PYI276" s="460"/>
      <c r="PYJ276" s="460"/>
      <c r="PYK276" s="460"/>
      <c r="PYL276" s="460"/>
      <c r="PYM276" s="460"/>
      <c r="PYN276" s="460"/>
      <c r="PYO276" s="460"/>
      <c r="PYP276" s="460"/>
      <c r="PYQ276" s="460"/>
      <c r="PYR276" s="460"/>
      <c r="PYS276" s="460"/>
      <c r="PYT276" s="460"/>
      <c r="PYU276" s="460"/>
      <c r="PYV276" s="460"/>
      <c r="PYW276" s="460"/>
      <c r="PYX276" s="460"/>
      <c r="PYY276" s="460"/>
      <c r="PYZ276" s="460"/>
      <c r="PZA276" s="460"/>
      <c r="PZB276" s="460"/>
      <c r="PZC276" s="460"/>
      <c r="PZD276" s="460"/>
      <c r="PZE276" s="460"/>
      <c r="PZF276" s="460"/>
      <c r="PZG276" s="460"/>
      <c r="PZH276" s="460"/>
      <c r="PZI276" s="460"/>
      <c r="PZJ276" s="460"/>
      <c r="PZK276" s="460"/>
      <c r="PZL276" s="460"/>
      <c r="PZM276" s="460"/>
      <c r="PZN276" s="460"/>
      <c r="PZO276" s="460"/>
      <c r="PZP276" s="460"/>
      <c r="PZQ276" s="460"/>
      <c r="PZR276" s="460"/>
      <c r="PZS276" s="460"/>
      <c r="PZT276" s="460"/>
      <c r="PZU276" s="460"/>
      <c r="PZV276" s="460"/>
      <c r="PZW276" s="460"/>
      <c r="PZX276" s="460"/>
      <c r="PZY276" s="460"/>
      <c r="PZZ276" s="460"/>
      <c r="QAA276" s="460"/>
      <c r="QAB276" s="460"/>
      <c r="QAC276" s="460"/>
      <c r="QAD276" s="460"/>
      <c r="QAE276" s="460"/>
      <c r="QAF276" s="460"/>
      <c r="QAG276" s="460"/>
      <c r="QAH276" s="460"/>
      <c r="QAI276" s="460"/>
      <c r="QAJ276" s="460"/>
      <c r="QAK276" s="460"/>
      <c r="QAL276" s="460"/>
      <c r="QAM276" s="460"/>
      <c r="QAN276" s="460"/>
      <c r="QAO276" s="460"/>
      <c r="QAP276" s="460"/>
      <c r="QAQ276" s="460"/>
      <c r="QAR276" s="460"/>
      <c r="QAS276" s="460"/>
      <c r="QAT276" s="460"/>
      <c r="QAU276" s="460"/>
      <c r="QAV276" s="460"/>
      <c r="QAW276" s="460"/>
      <c r="QAX276" s="460"/>
      <c r="QAY276" s="460"/>
      <c r="QAZ276" s="460"/>
      <c r="QBA276" s="460"/>
      <c r="QBB276" s="460"/>
      <c r="QBC276" s="460"/>
      <c r="QBD276" s="460"/>
      <c r="QBE276" s="460"/>
      <c r="QBF276" s="460"/>
      <c r="QBG276" s="460"/>
      <c r="QBH276" s="460"/>
      <c r="QBI276" s="460"/>
      <c r="QBJ276" s="460"/>
      <c r="QBK276" s="460"/>
      <c r="QBL276" s="460"/>
      <c r="QBM276" s="460"/>
      <c r="QBN276" s="460"/>
      <c r="QBO276" s="460"/>
      <c r="QBP276" s="460"/>
      <c r="QBQ276" s="460"/>
      <c r="QBR276" s="460"/>
      <c r="QBS276" s="460"/>
      <c r="QBT276" s="460"/>
      <c r="QBU276" s="460"/>
      <c r="QBV276" s="460"/>
      <c r="QBW276" s="460"/>
      <c r="QBX276" s="460"/>
      <c r="QBY276" s="460"/>
      <c r="QBZ276" s="460"/>
      <c r="QCA276" s="460"/>
      <c r="QCB276" s="460"/>
      <c r="QCC276" s="460"/>
      <c r="QCD276" s="460"/>
      <c r="QCE276" s="460"/>
      <c r="QCF276" s="460"/>
      <c r="QCG276" s="460"/>
      <c r="QCH276" s="460"/>
      <c r="QCI276" s="460"/>
      <c r="QCJ276" s="460"/>
      <c r="QCK276" s="460"/>
      <c r="QCL276" s="460"/>
      <c r="QCM276" s="460"/>
      <c r="QCN276" s="460"/>
      <c r="QCO276" s="460"/>
      <c r="QCP276" s="460"/>
      <c r="QCQ276" s="460"/>
      <c r="QCR276" s="460"/>
      <c r="QCS276" s="460"/>
      <c r="QCT276" s="460"/>
      <c r="QCU276" s="460"/>
      <c r="QCV276" s="460"/>
      <c r="QCW276" s="460"/>
      <c r="QCX276" s="460"/>
      <c r="QCY276" s="460"/>
      <c r="QCZ276" s="460"/>
      <c r="QDA276" s="460"/>
      <c r="QDB276" s="460"/>
      <c r="QDC276" s="460"/>
      <c r="QDD276" s="460"/>
      <c r="QDE276" s="460"/>
      <c r="QDF276" s="460"/>
      <c r="QDG276" s="460"/>
      <c r="QDH276" s="460"/>
      <c r="QDI276" s="460"/>
      <c r="QDJ276" s="460"/>
      <c r="QDK276" s="460"/>
      <c r="QDL276" s="460"/>
      <c r="QDM276" s="460"/>
      <c r="QDN276" s="460"/>
      <c r="QDO276" s="460"/>
      <c r="QDP276" s="460"/>
      <c r="QDQ276" s="460"/>
      <c r="QDR276" s="460"/>
      <c r="QDS276" s="460"/>
      <c r="QDT276" s="460"/>
      <c r="QDU276" s="460"/>
      <c r="QDV276" s="460"/>
      <c r="QDW276" s="460"/>
      <c r="QDX276" s="460"/>
      <c r="QDY276" s="460"/>
      <c r="QDZ276" s="460"/>
      <c r="QEA276" s="460"/>
      <c r="QEB276" s="460"/>
      <c r="QEC276" s="460"/>
      <c r="QED276" s="460"/>
      <c r="QEE276" s="460"/>
      <c r="QEF276" s="460"/>
      <c r="QEG276" s="460"/>
      <c r="QEH276" s="460"/>
      <c r="QEI276" s="460"/>
      <c r="QEJ276" s="460"/>
      <c r="QEK276" s="460"/>
      <c r="QEL276" s="460"/>
      <c r="QEM276" s="460"/>
      <c r="QEN276" s="460"/>
      <c r="QEO276" s="460"/>
      <c r="QEP276" s="460"/>
      <c r="QEQ276" s="460"/>
      <c r="QER276" s="460"/>
      <c r="QES276" s="460"/>
      <c r="QET276" s="460"/>
      <c r="QEU276" s="460"/>
      <c r="QEV276" s="460"/>
      <c r="QEW276" s="460"/>
      <c r="QEX276" s="460"/>
      <c r="QEY276" s="460"/>
      <c r="QEZ276" s="460"/>
      <c r="QFA276" s="460"/>
      <c r="QFB276" s="460"/>
      <c r="QFC276" s="460"/>
      <c r="QFD276" s="460"/>
      <c r="QFE276" s="460"/>
      <c r="QFF276" s="460"/>
      <c r="QFG276" s="460"/>
      <c r="QFH276" s="460"/>
      <c r="QFI276" s="460"/>
      <c r="QFJ276" s="460"/>
      <c r="QFK276" s="460"/>
      <c r="QFL276" s="460"/>
      <c r="QFM276" s="460"/>
      <c r="QFN276" s="460"/>
      <c r="QFO276" s="460"/>
      <c r="QFP276" s="460"/>
      <c r="QFQ276" s="460"/>
      <c r="QFR276" s="460"/>
      <c r="QFS276" s="460"/>
      <c r="QFT276" s="460"/>
      <c r="QFU276" s="460"/>
      <c r="QFV276" s="460"/>
      <c r="QFW276" s="460"/>
      <c r="QFX276" s="460"/>
      <c r="QFY276" s="460"/>
      <c r="QFZ276" s="460"/>
      <c r="QGA276" s="460"/>
      <c r="QGB276" s="460"/>
      <c r="QGC276" s="460"/>
      <c r="QGD276" s="460"/>
      <c r="QGE276" s="460"/>
      <c r="QGF276" s="460"/>
      <c r="QGG276" s="460"/>
      <c r="QGH276" s="460"/>
      <c r="QGI276" s="460"/>
      <c r="QGJ276" s="460"/>
      <c r="QGK276" s="460"/>
      <c r="QGL276" s="460"/>
      <c r="QGM276" s="460"/>
      <c r="QGN276" s="460"/>
      <c r="QGO276" s="460"/>
      <c r="QGP276" s="460"/>
      <c r="QGQ276" s="460"/>
      <c r="QGR276" s="460"/>
      <c r="QGS276" s="460"/>
      <c r="QGT276" s="460"/>
      <c r="QGU276" s="460"/>
      <c r="QGV276" s="460"/>
      <c r="QGW276" s="460"/>
      <c r="QGX276" s="460"/>
      <c r="QGY276" s="460"/>
      <c r="QGZ276" s="460"/>
      <c r="QHA276" s="460"/>
      <c r="QHB276" s="460"/>
      <c r="QHC276" s="460"/>
      <c r="QHD276" s="460"/>
      <c r="QHE276" s="460"/>
      <c r="QHF276" s="460"/>
      <c r="QHG276" s="460"/>
      <c r="QHH276" s="460"/>
      <c r="QHI276" s="460"/>
      <c r="QHJ276" s="460"/>
      <c r="QHK276" s="460"/>
      <c r="QHL276" s="460"/>
      <c r="QHM276" s="460"/>
      <c r="QHN276" s="460"/>
      <c r="QHO276" s="460"/>
      <c r="QHP276" s="460"/>
      <c r="QHQ276" s="460"/>
      <c r="QHR276" s="460"/>
      <c r="QHS276" s="460"/>
      <c r="QHT276" s="460"/>
      <c r="QHU276" s="460"/>
      <c r="QHV276" s="460"/>
      <c r="QHW276" s="460"/>
      <c r="QHX276" s="460"/>
      <c r="QHY276" s="460"/>
      <c r="QHZ276" s="460"/>
      <c r="QIA276" s="460"/>
      <c r="QIB276" s="460"/>
      <c r="QIC276" s="460"/>
      <c r="QID276" s="460"/>
      <c r="QIE276" s="460"/>
      <c r="QIF276" s="460"/>
      <c r="QIG276" s="460"/>
      <c r="QIH276" s="460"/>
      <c r="QII276" s="460"/>
      <c r="QIJ276" s="460"/>
      <c r="QIK276" s="460"/>
      <c r="QIL276" s="460"/>
      <c r="QIM276" s="460"/>
      <c r="QIN276" s="460"/>
      <c r="QIO276" s="460"/>
      <c r="QIP276" s="460"/>
      <c r="QIQ276" s="460"/>
      <c r="QIR276" s="460"/>
      <c r="QIS276" s="460"/>
      <c r="QIT276" s="460"/>
      <c r="QIU276" s="460"/>
      <c r="QIV276" s="460"/>
      <c r="QIW276" s="460"/>
      <c r="QIX276" s="460"/>
      <c r="QIY276" s="460"/>
      <c r="QIZ276" s="460"/>
      <c r="QJA276" s="460"/>
      <c r="QJB276" s="460"/>
      <c r="QJC276" s="460"/>
      <c r="QJD276" s="460"/>
      <c r="QJE276" s="460"/>
      <c r="QJF276" s="460"/>
      <c r="QJG276" s="460"/>
      <c r="QJH276" s="460"/>
      <c r="QJI276" s="460"/>
      <c r="QJJ276" s="460"/>
      <c r="QJK276" s="460"/>
      <c r="QJL276" s="460"/>
      <c r="QJM276" s="460"/>
      <c r="QJN276" s="460"/>
      <c r="QJO276" s="460"/>
      <c r="QJP276" s="460"/>
      <c r="QJQ276" s="460"/>
      <c r="QJR276" s="460"/>
      <c r="QJS276" s="460"/>
      <c r="QJT276" s="460"/>
      <c r="QJU276" s="460"/>
      <c r="QJV276" s="460"/>
      <c r="QJW276" s="460"/>
      <c r="QJX276" s="460"/>
      <c r="QJY276" s="460"/>
      <c r="QJZ276" s="460"/>
      <c r="QKA276" s="460"/>
      <c r="QKB276" s="460"/>
      <c r="QKC276" s="460"/>
      <c r="QKD276" s="460"/>
      <c r="QKE276" s="460"/>
      <c r="QKF276" s="460"/>
      <c r="QKG276" s="460"/>
      <c r="QKH276" s="460"/>
      <c r="QKI276" s="460"/>
      <c r="QKJ276" s="460"/>
      <c r="QKK276" s="460"/>
      <c r="QKL276" s="460"/>
      <c r="QKM276" s="460"/>
      <c r="QKN276" s="460"/>
      <c r="QKO276" s="460"/>
      <c r="QKP276" s="460"/>
      <c r="QKQ276" s="460"/>
      <c r="QKR276" s="460"/>
      <c r="QKS276" s="460"/>
      <c r="QKT276" s="460"/>
      <c r="QKU276" s="460"/>
      <c r="QKV276" s="460"/>
      <c r="QKW276" s="460"/>
      <c r="QKX276" s="460"/>
      <c r="QKY276" s="460"/>
      <c r="QKZ276" s="460"/>
      <c r="QLA276" s="460"/>
      <c r="QLB276" s="460"/>
      <c r="QLC276" s="460"/>
      <c r="QLD276" s="460"/>
      <c r="QLE276" s="460"/>
      <c r="QLF276" s="460"/>
      <c r="QLG276" s="460"/>
      <c r="QLH276" s="460"/>
      <c r="QLI276" s="460"/>
      <c r="QLJ276" s="460"/>
      <c r="QLK276" s="460"/>
      <c r="QLL276" s="460"/>
      <c r="QLM276" s="460"/>
      <c r="QLN276" s="460"/>
      <c r="QLO276" s="460"/>
      <c r="QLP276" s="460"/>
      <c r="QLQ276" s="460"/>
      <c r="QLR276" s="460"/>
      <c r="QLS276" s="460"/>
      <c r="QLT276" s="460"/>
      <c r="QLU276" s="460"/>
      <c r="QLV276" s="460"/>
      <c r="QLW276" s="460"/>
      <c r="QLX276" s="460"/>
      <c r="QLY276" s="460"/>
      <c r="QLZ276" s="460"/>
      <c r="QMA276" s="460"/>
      <c r="QMB276" s="460"/>
      <c r="QMC276" s="460"/>
      <c r="QMD276" s="460"/>
      <c r="QME276" s="460"/>
      <c r="QMF276" s="460"/>
      <c r="QMG276" s="460"/>
      <c r="QMH276" s="460"/>
      <c r="QMI276" s="460"/>
      <c r="QMJ276" s="460"/>
      <c r="QMK276" s="460"/>
      <c r="QML276" s="460"/>
      <c r="QMM276" s="460"/>
      <c r="QMN276" s="460"/>
      <c r="QMO276" s="460"/>
      <c r="QMP276" s="460"/>
      <c r="QMQ276" s="460"/>
      <c r="QMR276" s="460"/>
      <c r="QMS276" s="460"/>
      <c r="QMT276" s="460"/>
      <c r="QMU276" s="460"/>
      <c r="QMV276" s="460"/>
      <c r="QMW276" s="460"/>
      <c r="QMX276" s="460"/>
      <c r="QMY276" s="460"/>
      <c r="QMZ276" s="460"/>
      <c r="QNA276" s="460"/>
      <c r="QNB276" s="460"/>
      <c r="QNC276" s="460"/>
      <c r="QND276" s="460"/>
      <c r="QNE276" s="460"/>
      <c r="QNF276" s="460"/>
      <c r="QNG276" s="460"/>
      <c r="QNH276" s="460"/>
      <c r="QNI276" s="460"/>
      <c r="QNJ276" s="460"/>
      <c r="QNK276" s="460"/>
      <c r="QNL276" s="460"/>
      <c r="QNM276" s="460"/>
      <c r="QNN276" s="460"/>
      <c r="QNO276" s="460"/>
      <c r="QNP276" s="460"/>
      <c r="QNQ276" s="460"/>
      <c r="QNR276" s="460"/>
      <c r="QNS276" s="460"/>
      <c r="QNT276" s="460"/>
      <c r="QNU276" s="460"/>
      <c r="QNV276" s="460"/>
      <c r="QNW276" s="460"/>
      <c r="QNX276" s="460"/>
      <c r="QNY276" s="460"/>
      <c r="QNZ276" s="460"/>
      <c r="QOA276" s="460"/>
      <c r="QOB276" s="460"/>
      <c r="QOC276" s="460"/>
      <c r="QOD276" s="460"/>
      <c r="QOE276" s="460"/>
      <c r="QOF276" s="460"/>
      <c r="QOG276" s="460"/>
      <c r="QOH276" s="460"/>
      <c r="QOI276" s="460"/>
      <c r="QOJ276" s="460"/>
      <c r="QOK276" s="460"/>
      <c r="QOL276" s="460"/>
      <c r="QOM276" s="460"/>
      <c r="QON276" s="460"/>
      <c r="QOO276" s="460"/>
      <c r="QOP276" s="460"/>
      <c r="QOQ276" s="460"/>
      <c r="QOR276" s="460"/>
      <c r="QOS276" s="460"/>
      <c r="QOT276" s="460"/>
      <c r="QOU276" s="460"/>
      <c r="QOV276" s="460"/>
      <c r="QOW276" s="460"/>
      <c r="QOX276" s="460"/>
      <c r="QOY276" s="460"/>
      <c r="QOZ276" s="460"/>
      <c r="QPA276" s="460"/>
      <c r="QPB276" s="460"/>
      <c r="QPC276" s="460"/>
      <c r="QPD276" s="460"/>
      <c r="QPE276" s="460"/>
      <c r="QPF276" s="460"/>
      <c r="QPG276" s="460"/>
      <c r="QPH276" s="460"/>
      <c r="QPI276" s="460"/>
      <c r="QPJ276" s="460"/>
      <c r="QPK276" s="460"/>
      <c r="QPL276" s="460"/>
      <c r="QPM276" s="460"/>
      <c r="QPN276" s="460"/>
      <c r="QPO276" s="460"/>
      <c r="QPP276" s="460"/>
      <c r="QPQ276" s="460"/>
      <c r="QPR276" s="460"/>
      <c r="QPS276" s="460"/>
      <c r="QPT276" s="460"/>
      <c r="QPU276" s="460"/>
      <c r="QPV276" s="460"/>
      <c r="QPW276" s="460"/>
      <c r="QPX276" s="460"/>
      <c r="QPY276" s="460"/>
      <c r="QPZ276" s="460"/>
      <c r="QQA276" s="460"/>
      <c r="QQB276" s="460"/>
      <c r="QQC276" s="460"/>
      <c r="QQD276" s="460"/>
      <c r="QQE276" s="460"/>
      <c r="QQF276" s="460"/>
      <c r="QQG276" s="460"/>
      <c r="QQH276" s="460"/>
      <c r="QQI276" s="460"/>
      <c r="QQJ276" s="460"/>
      <c r="QQK276" s="460"/>
      <c r="QQL276" s="460"/>
      <c r="QQM276" s="460"/>
      <c r="QQN276" s="460"/>
      <c r="QQO276" s="460"/>
      <c r="QQP276" s="460"/>
      <c r="QQQ276" s="460"/>
      <c r="QQR276" s="460"/>
      <c r="QQS276" s="460"/>
      <c r="QQT276" s="460"/>
      <c r="QQU276" s="460"/>
      <c r="QQV276" s="460"/>
      <c r="QQW276" s="460"/>
      <c r="QQX276" s="460"/>
      <c r="QQY276" s="460"/>
      <c r="QQZ276" s="460"/>
      <c r="QRA276" s="460"/>
      <c r="QRB276" s="460"/>
      <c r="QRC276" s="460"/>
      <c r="QRD276" s="460"/>
      <c r="QRE276" s="460"/>
      <c r="QRF276" s="460"/>
      <c r="QRG276" s="460"/>
      <c r="QRH276" s="460"/>
      <c r="QRI276" s="460"/>
      <c r="QRJ276" s="460"/>
      <c r="QRK276" s="460"/>
      <c r="QRL276" s="460"/>
      <c r="QRM276" s="460"/>
      <c r="QRN276" s="460"/>
      <c r="QRO276" s="460"/>
      <c r="QRP276" s="460"/>
      <c r="QRQ276" s="460"/>
      <c r="QRR276" s="460"/>
      <c r="QRS276" s="460"/>
      <c r="QRT276" s="460"/>
      <c r="QRU276" s="460"/>
      <c r="QRV276" s="460"/>
      <c r="QRW276" s="460"/>
      <c r="QRX276" s="460"/>
      <c r="QRY276" s="460"/>
      <c r="QRZ276" s="460"/>
      <c r="QSA276" s="460"/>
      <c r="QSB276" s="460"/>
      <c r="QSC276" s="460"/>
      <c r="QSD276" s="460"/>
      <c r="QSE276" s="460"/>
      <c r="QSF276" s="460"/>
      <c r="QSG276" s="460"/>
      <c r="QSH276" s="460"/>
      <c r="QSI276" s="460"/>
      <c r="QSJ276" s="460"/>
      <c r="QSK276" s="460"/>
      <c r="QSL276" s="460"/>
      <c r="QSM276" s="460"/>
      <c r="QSN276" s="460"/>
      <c r="QSO276" s="460"/>
      <c r="QSP276" s="460"/>
      <c r="QSQ276" s="460"/>
      <c r="QSR276" s="460"/>
      <c r="QSS276" s="460"/>
      <c r="QST276" s="460"/>
      <c r="QSU276" s="460"/>
      <c r="QSV276" s="460"/>
      <c r="QSW276" s="460"/>
      <c r="QSX276" s="460"/>
      <c r="QSY276" s="460"/>
      <c r="QSZ276" s="460"/>
      <c r="QTA276" s="460"/>
      <c r="QTB276" s="460"/>
      <c r="QTC276" s="460"/>
      <c r="QTD276" s="460"/>
      <c r="QTE276" s="460"/>
      <c r="QTF276" s="460"/>
      <c r="QTG276" s="460"/>
      <c r="QTH276" s="460"/>
      <c r="QTI276" s="460"/>
      <c r="QTJ276" s="460"/>
      <c r="QTK276" s="460"/>
      <c r="QTL276" s="460"/>
      <c r="QTM276" s="460"/>
      <c r="QTN276" s="460"/>
      <c r="QTO276" s="460"/>
      <c r="QTP276" s="460"/>
      <c r="QTQ276" s="460"/>
      <c r="QTR276" s="460"/>
      <c r="QTS276" s="460"/>
      <c r="QTT276" s="460"/>
      <c r="QTU276" s="460"/>
      <c r="QTV276" s="460"/>
      <c r="QTW276" s="460"/>
      <c r="QTX276" s="460"/>
      <c r="QTY276" s="460"/>
      <c r="QTZ276" s="460"/>
      <c r="QUA276" s="460"/>
      <c r="QUB276" s="460"/>
      <c r="QUC276" s="460"/>
      <c r="QUD276" s="460"/>
      <c r="QUE276" s="460"/>
      <c r="QUF276" s="460"/>
      <c r="QUG276" s="460"/>
      <c r="QUH276" s="460"/>
      <c r="QUI276" s="460"/>
      <c r="QUJ276" s="460"/>
      <c r="QUK276" s="460"/>
      <c r="QUL276" s="460"/>
      <c r="QUM276" s="460"/>
      <c r="QUN276" s="460"/>
      <c r="QUO276" s="460"/>
      <c r="QUP276" s="460"/>
      <c r="QUQ276" s="460"/>
      <c r="QUR276" s="460"/>
      <c r="QUS276" s="460"/>
      <c r="QUT276" s="460"/>
      <c r="QUU276" s="460"/>
      <c r="QUV276" s="460"/>
      <c r="QUW276" s="460"/>
      <c r="QUX276" s="460"/>
      <c r="QUY276" s="460"/>
      <c r="QUZ276" s="460"/>
      <c r="QVA276" s="460"/>
      <c r="QVB276" s="460"/>
      <c r="QVC276" s="460"/>
      <c r="QVD276" s="460"/>
      <c r="QVE276" s="460"/>
      <c r="QVF276" s="460"/>
      <c r="QVG276" s="460"/>
      <c r="QVH276" s="460"/>
      <c r="QVI276" s="460"/>
      <c r="QVJ276" s="460"/>
      <c r="QVK276" s="460"/>
      <c r="QVL276" s="460"/>
      <c r="QVM276" s="460"/>
      <c r="QVN276" s="460"/>
      <c r="QVO276" s="460"/>
      <c r="QVP276" s="460"/>
      <c r="QVQ276" s="460"/>
      <c r="QVR276" s="460"/>
      <c r="QVS276" s="460"/>
      <c r="QVT276" s="460"/>
      <c r="QVU276" s="460"/>
      <c r="QVV276" s="460"/>
      <c r="QVW276" s="460"/>
      <c r="QVX276" s="460"/>
      <c r="QVY276" s="460"/>
      <c r="QVZ276" s="460"/>
      <c r="QWA276" s="460"/>
      <c r="QWB276" s="460"/>
      <c r="QWC276" s="460"/>
      <c r="QWD276" s="460"/>
      <c r="QWE276" s="460"/>
      <c r="QWF276" s="460"/>
      <c r="QWG276" s="460"/>
      <c r="QWH276" s="460"/>
      <c r="QWI276" s="460"/>
      <c r="QWJ276" s="460"/>
      <c r="QWK276" s="460"/>
      <c r="QWL276" s="460"/>
      <c r="QWM276" s="460"/>
      <c r="QWN276" s="460"/>
      <c r="QWO276" s="460"/>
      <c r="QWP276" s="460"/>
      <c r="QWQ276" s="460"/>
      <c r="QWR276" s="460"/>
      <c r="QWS276" s="460"/>
      <c r="QWT276" s="460"/>
      <c r="QWU276" s="460"/>
      <c r="QWV276" s="460"/>
      <c r="QWW276" s="460"/>
      <c r="QWX276" s="460"/>
      <c r="QWY276" s="460"/>
      <c r="QWZ276" s="460"/>
      <c r="QXA276" s="460"/>
      <c r="QXB276" s="460"/>
      <c r="QXC276" s="460"/>
      <c r="QXD276" s="460"/>
      <c r="QXE276" s="460"/>
      <c r="QXF276" s="460"/>
      <c r="QXG276" s="460"/>
      <c r="QXH276" s="460"/>
      <c r="QXI276" s="460"/>
      <c r="QXJ276" s="460"/>
      <c r="QXK276" s="460"/>
      <c r="QXL276" s="460"/>
      <c r="QXM276" s="460"/>
      <c r="QXN276" s="460"/>
      <c r="QXO276" s="460"/>
      <c r="QXP276" s="460"/>
      <c r="QXQ276" s="460"/>
      <c r="QXR276" s="460"/>
      <c r="QXS276" s="460"/>
      <c r="QXT276" s="460"/>
      <c r="QXU276" s="460"/>
      <c r="QXV276" s="460"/>
      <c r="QXW276" s="460"/>
      <c r="QXX276" s="460"/>
      <c r="QXY276" s="460"/>
      <c r="QXZ276" s="460"/>
      <c r="QYA276" s="460"/>
      <c r="QYB276" s="460"/>
      <c r="QYC276" s="460"/>
      <c r="QYD276" s="460"/>
      <c r="QYE276" s="460"/>
      <c r="QYF276" s="460"/>
      <c r="QYG276" s="460"/>
      <c r="QYH276" s="460"/>
      <c r="QYI276" s="460"/>
      <c r="QYJ276" s="460"/>
      <c r="QYK276" s="460"/>
      <c r="QYL276" s="460"/>
      <c r="QYM276" s="460"/>
      <c r="QYN276" s="460"/>
      <c r="QYO276" s="460"/>
      <c r="QYP276" s="460"/>
      <c r="QYQ276" s="460"/>
      <c r="QYR276" s="460"/>
      <c r="QYS276" s="460"/>
      <c r="QYT276" s="460"/>
      <c r="QYU276" s="460"/>
      <c r="QYV276" s="460"/>
      <c r="QYW276" s="460"/>
      <c r="QYX276" s="460"/>
      <c r="QYY276" s="460"/>
      <c r="QYZ276" s="460"/>
      <c r="QZA276" s="460"/>
      <c r="QZB276" s="460"/>
      <c r="QZC276" s="460"/>
      <c r="QZD276" s="460"/>
      <c r="QZE276" s="460"/>
      <c r="QZF276" s="460"/>
      <c r="QZG276" s="460"/>
      <c r="QZH276" s="460"/>
      <c r="QZI276" s="460"/>
      <c r="QZJ276" s="460"/>
      <c r="QZK276" s="460"/>
      <c r="QZL276" s="460"/>
      <c r="QZM276" s="460"/>
      <c r="QZN276" s="460"/>
      <c r="QZO276" s="460"/>
      <c r="QZP276" s="460"/>
      <c r="QZQ276" s="460"/>
      <c r="QZR276" s="460"/>
      <c r="QZS276" s="460"/>
      <c r="QZT276" s="460"/>
      <c r="QZU276" s="460"/>
      <c r="QZV276" s="460"/>
      <c r="QZW276" s="460"/>
      <c r="QZX276" s="460"/>
      <c r="QZY276" s="460"/>
      <c r="QZZ276" s="460"/>
      <c r="RAA276" s="460"/>
      <c r="RAB276" s="460"/>
      <c r="RAC276" s="460"/>
      <c r="RAD276" s="460"/>
      <c r="RAE276" s="460"/>
      <c r="RAF276" s="460"/>
      <c r="RAG276" s="460"/>
      <c r="RAH276" s="460"/>
      <c r="RAI276" s="460"/>
      <c r="RAJ276" s="460"/>
      <c r="RAK276" s="460"/>
      <c r="RAL276" s="460"/>
      <c r="RAM276" s="460"/>
      <c r="RAN276" s="460"/>
      <c r="RAO276" s="460"/>
      <c r="RAP276" s="460"/>
      <c r="RAQ276" s="460"/>
      <c r="RAR276" s="460"/>
      <c r="RAS276" s="460"/>
      <c r="RAT276" s="460"/>
      <c r="RAU276" s="460"/>
      <c r="RAV276" s="460"/>
      <c r="RAW276" s="460"/>
      <c r="RAX276" s="460"/>
      <c r="RAY276" s="460"/>
      <c r="RAZ276" s="460"/>
      <c r="RBA276" s="460"/>
      <c r="RBB276" s="460"/>
      <c r="RBC276" s="460"/>
      <c r="RBD276" s="460"/>
      <c r="RBE276" s="460"/>
      <c r="RBF276" s="460"/>
      <c r="RBG276" s="460"/>
      <c r="RBH276" s="460"/>
      <c r="RBI276" s="460"/>
      <c r="RBJ276" s="460"/>
      <c r="RBK276" s="460"/>
      <c r="RBL276" s="460"/>
      <c r="RBM276" s="460"/>
      <c r="RBN276" s="460"/>
      <c r="RBO276" s="460"/>
      <c r="RBP276" s="460"/>
      <c r="RBQ276" s="460"/>
      <c r="RBR276" s="460"/>
      <c r="RBS276" s="460"/>
      <c r="RBT276" s="460"/>
      <c r="RBU276" s="460"/>
      <c r="RBV276" s="460"/>
      <c r="RBW276" s="460"/>
      <c r="RBX276" s="460"/>
      <c r="RBY276" s="460"/>
      <c r="RBZ276" s="460"/>
      <c r="RCA276" s="460"/>
      <c r="RCB276" s="460"/>
      <c r="RCC276" s="460"/>
      <c r="RCD276" s="460"/>
      <c r="RCE276" s="460"/>
      <c r="RCF276" s="460"/>
      <c r="RCG276" s="460"/>
      <c r="RCH276" s="460"/>
      <c r="RCI276" s="460"/>
      <c r="RCJ276" s="460"/>
      <c r="RCK276" s="460"/>
      <c r="RCL276" s="460"/>
      <c r="RCM276" s="460"/>
      <c r="RCN276" s="460"/>
      <c r="RCO276" s="460"/>
      <c r="RCP276" s="460"/>
      <c r="RCQ276" s="460"/>
      <c r="RCR276" s="460"/>
      <c r="RCS276" s="460"/>
      <c r="RCT276" s="460"/>
      <c r="RCU276" s="460"/>
      <c r="RCV276" s="460"/>
      <c r="RCW276" s="460"/>
      <c r="RCX276" s="460"/>
      <c r="RCY276" s="460"/>
      <c r="RCZ276" s="460"/>
      <c r="RDA276" s="460"/>
      <c r="RDB276" s="460"/>
      <c r="RDC276" s="460"/>
      <c r="RDD276" s="460"/>
      <c r="RDE276" s="460"/>
      <c r="RDF276" s="460"/>
      <c r="RDG276" s="460"/>
      <c r="RDH276" s="460"/>
      <c r="RDI276" s="460"/>
      <c r="RDJ276" s="460"/>
      <c r="RDK276" s="460"/>
      <c r="RDL276" s="460"/>
      <c r="RDM276" s="460"/>
      <c r="RDN276" s="460"/>
      <c r="RDO276" s="460"/>
      <c r="RDP276" s="460"/>
      <c r="RDQ276" s="460"/>
      <c r="RDR276" s="460"/>
      <c r="RDS276" s="460"/>
      <c r="RDT276" s="460"/>
      <c r="RDU276" s="460"/>
      <c r="RDV276" s="460"/>
      <c r="RDW276" s="460"/>
      <c r="RDX276" s="460"/>
      <c r="RDY276" s="460"/>
      <c r="RDZ276" s="460"/>
      <c r="REA276" s="460"/>
      <c r="REB276" s="460"/>
      <c r="REC276" s="460"/>
      <c r="RED276" s="460"/>
      <c r="REE276" s="460"/>
      <c r="REF276" s="460"/>
      <c r="REG276" s="460"/>
      <c r="REH276" s="460"/>
      <c r="REI276" s="460"/>
      <c r="REJ276" s="460"/>
      <c r="REK276" s="460"/>
      <c r="REL276" s="460"/>
      <c r="REM276" s="460"/>
      <c r="REN276" s="460"/>
      <c r="REO276" s="460"/>
      <c r="REP276" s="460"/>
      <c r="REQ276" s="460"/>
      <c r="RER276" s="460"/>
      <c r="RES276" s="460"/>
      <c r="RET276" s="460"/>
      <c r="REU276" s="460"/>
      <c r="REV276" s="460"/>
      <c r="REW276" s="460"/>
      <c r="REX276" s="460"/>
      <c r="REY276" s="460"/>
      <c r="REZ276" s="460"/>
      <c r="RFA276" s="460"/>
      <c r="RFB276" s="460"/>
      <c r="RFC276" s="460"/>
      <c r="RFD276" s="460"/>
      <c r="RFE276" s="460"/>
      <c r="RFF276" s="460"/>
      <c r="RFG276" s="460"/>
      <c r="RFH276" s="460"/>
      <c r="RFI276" s="460"/>
      <c r="RFJ276" s="460"/>
      <c r="RFK276" s="460"/>
      <c r="RFL276" s="460"/>
      <c r="RFM276" s="460"/>
      <c r="RFN276" s="460"/>
      <c r="RFO276" s="460"/>
      <c r="RFP276" s="460"/>
      <c r="RFQ276" s="460"/>
      <c r="RFR276" s="460"/>
      <c r="RFS276" s="460"/>
      <c r="RFT276" s="460"/>
      <c r="RFU276" s="460"/>
      <c r="RFV276" s="460"/>
      <c r="RFW276" s="460"/>
      <c r="RFX276" s="460"/>
      <c r="RFY276" s="460"/>
      <c r="RFZ276" s="460"/>
      <c r="RGA276" s="460"/>
      <c r="RGB276" s="460"/>
      <c r="RGC276" s="460"/>
      <c r="RGD276" s="460"/>
      <c r="RGE276" s="460"/>
      <c r="RGF276" s="460"/>
      <c r="RGG276" s="460"/>
      <c r="RGH276" s="460"/>
      <c r="RGI276" s="460"/>
      <c r="RGJ276" s="460"/>
      <c r="RGK276" s="460"/>
      <c r="RGL276" s="460"/>
      <c r="RGM276" s="460"/>
      <c r="RGN276" s="460"/>
      <c r="RGO276" s="460"/>
      <c r="RGP276" s="460"/>
      <c r="RGQ276" s="460"/>
      <c r="RGR276" s="460"/>
      <c r="RGS276" s="460"/>
      <c r="RGT276" s="460"/>
      <c r="RGU276" s="460"/>
      <c r="RGV276" s="460"/>
      <c r="RGW276" s="460"/>
      <c r="RGX276" s="460"/>
      <c r="RGY276" s="460"/>
      <c r="RGZ276" s="460"/>
      <c r="RHA276" s="460"/>
      <c r="RHB276" s="460"/>
      <c r="RHC276" s="460"/>
      <c r="RHD276" s="460"/>
      <c r="RHE276" s="460"/>
      <c r="RHF276" s="460"/>
      <c r="RHG276" s="460"/>
      <c r="RHH276" s="460"/>
      <c r="RHI276" s="460"/>
      <c r="RHJ276" s="460"/>
      <c r="RHK276" s="460"/>
      <c r="RHL276" s="460"/>
      <c r="RHM276" s="460"/>
      <c r="RHN276" s="460"/>
      <c r="RHO276" s="460"/>
      <c r="RHP276" s="460"/>
      <c r="RHQ276" s="460"/>
      <c r="RHR276" s="460"/>
      <c r="RHS276" s="460"/>
      <c r="RHT276" s="460"/>
      <c r="RHU276" s="460"/>
      <c r="RHV276" s="460"/>
      <c r="RHW276" s="460"/>
      <c r="RHX276" s="460"/>
      <c r="RHY276" s="460"/>
      <c r="RHZ276" s="460"/>
      <c r="RIA276" s="460"/>
      <c r="RIB276" s="460"/>
      <c r="RIC276" s="460"/>
      <c r="RID276" s="460"/>
      <c r="RIE276" s="460"/>
      <c r="RIF276" s="460"/>
      <c r="RIG276" s="460"/>
      <c r="RIH276" s="460"/>
      <c r="RII276" s="460"/>
      <c r="RIJ276" s="460"/>
      <c r="RIK276" s="460"/>
      <c r="RIL276" s="460"/>
      <c r="RIM276" s="460"/>
      <c r="RIN276" s="460"/>
      <c r="RIO276" s="460"/>
      <c r="RIP276" s="460"/>
      <c r="RIQ276" s="460"/>
      <c r="RIR276" s="460"/>
      <c r="RIS276" s="460"/>
      <c r="RIT276" s="460"/>
      <c r="RIU276" s="460"/>
      <c r="RIV276" s="460"/>
      <c r="RIW276" s="460"/>
      <c r="RIX276" s="460"/>
      <c r="RIY276" s="460"/>
      <c r="RIZ276" s="460"/>
      <c r="RJA276" s="460"/>
      <c r="RJB276" s="460"/>
      <c r="RJC276" s="460"/>
      <c r="RJD276" s="460"/>
      <c r="RJE276" s="460"/>
      <c r="RJF276" s="460"/>
      <c r="RJG276" s="460"/>
      <c r="RJH276" s="460"/>
      <c r="RJI276" s="460"/>
      <c r="RJJ276" s="460"/>
      <c r="RJK276" s="460"/>
      <c r="RJL276" s="460"/>
      <c r="RJM276" s="460"/>
      <c r="RJN276" s="460"/>
      <c r="RJO276" s="460"/>
      <c r="RJP276" s="460"/>
      <c r="RJQ276" s="460"/>
      <c r="RJR276" s="460"/>
      <c r="RJS276" s="460"/>
      <c r="RJT276" s="460"/>
      <c r="RJU276" s="460"/>
      <c r="RJV276" s="460"/>
      <c r="RJW276" s="460"/>
      <c r="RJX276" s="460"/>
      <c r="RJY276" s="460"/>
      <c r="RJZ276" s="460"/>
      <c r="RKA276" s="460"/>
      <c r="RKB276" s="460"/>
      <c r="RKC276" s="460"/>
      <c r="RKD276" s="460"/>
      <c r="RKE276" s="460"/>
      <c r="RKF276" s="460"/>
      <c r="RKG276" s="460"/>
      <c r="RKH276" s="460"/>
      <c r="RKI276" s="460"/>
      <c r="RKJ276" s="460"/>
      <c r="RKK276" s="460"/>
      <c r="RKL276" s="460"/>
      <c r="RKM276" s="460"/>
      <c r="RKN276" s="460"/>
      <c r="RKO276" s="460"/>
      <c r="RKP276" s="460"/>
      <c r="RKQ276" s="460"/>
      <c r="RKR276" s="460"/>
      <c r="RKS276" s="460"/>
      <c r="RKT276" s="460"/>
      <c r="RKU276" s="460"/>
      <c r="RKV276" s="460"/>
      <c r="RKW276" s="460"/>
      <c r="RKX276" s="460"/>
      <c r="RKY276" s="460"/>
      <c r="RKZ276" s="460"/>
      <c r="RLA276" s="460"/>
      <c r="RLB276" s="460"/>
      <c r="RLC276" s="460"/>
      <c r="RLD276" s="460"/>
      <c r="RLE276" s="460"/>
      <c r="RLF276" s="460"/>
      <c r="RLG276" s="460"/>
      <c r="RLH276" s="460"/>
      <c r="RLI276" s="460"/>
      <c r="RLJ276" s="460"/>
      <c r="RLK276" s="460"/>
      <c r="RLL276" s="460"/>
      <c r="RLM276" s="460"/>
      <c r="RLN276" s="460"/>
      <c r="RLO276" s="460"/>
      <c r="RLP276" s="460"/>
      <c r="RLQ276" s="460"/>
      <c r="RLR276" s="460"/>
      <c r="RLS276" s="460"/>
      <c r="RLT276" s="460"/>
      <c r="RLU276" s="460"/>
      <c r="RLV276" s="460"/>
      <c r="RLW276" s="460"/>
      <c r="RLX276" s="460"/>
      <c r="RLY276" s="460"/>
      <c r="RLZ276" s="460"/>
      <c r="RMA276" s="460"/>
      <c r="RMB276" s="460"/>
      <c r="RMC276" s="460"/>
      <c r="RMD276" s="460"/>
      <c r="RME276" s="460"/>
      <c r="RMF276" s="460"/>
      <c r="RMG276" s="460"/>
      <c r="RMH276" s="460"/>
      <c r="RMI276" s="460"/>
      <c r="RMJ276" s="460"/>
      <c r="RMK276" s="460"/>
      <c r="RML276" s="460"/>
      <c r="RMM276" s="460"/>
      <c r="RMN276" s="460"/>
      <c r="RMO276" s="460"/>
      <c r="RMP276" s="460"/>
      <c r="RMQ276" s="460"/>
      <c r="RMR276" s="460"/>
      <c r="RMS276" s="460"/>
      <c r="RMT276" s="460"/>
      <c r="RMU276" s="460"/>
      <c r="RMV276" s="460"/>
      <c r="RMW276" s="460"/>
      <c r="RMX276" s="460"/>
      <c r="RMY276" s="460"/>
      <c r="RMZ276" s="460"/>
      <c r="RNA276" s="460"/>
      <c r="RNB276" s="460"/>
      <c r="RNC276" s="460"/>
      <c r="RND276" s="460"/>
      <c r="RNE276" s="460"/>
      <c r="RNF276" s="460"/>
      <c r="RNG276" s="460"/>
      <c r="RNH276" s="460"/>
      <c r="RNI276" s="460"/>
      <c r="RNJ276" s="460"/>
      <c r="RNK276" s="460"/>
      <c r="RNL276" s="460"/>
      <c r="RNM276" s="460"/>
      <c r="RNN276" s="460"/>
      <c r="RNO276" s="460"/>
      <c r="RNP276" s="460"/>
      <c r="RNQ276" s="460"/>
      <c r="RNR276" s="460"/>
      <c r="RNS276" s="460"/>
      <c r="RNT276" s="460"/>
      <c r="RNU276" s="460"/>
      <c r="RNV276" s="460"/>
      <c r="RNW276" s="460"/>
      <c r="RNX276" s="460"/>
      <c r="RNY276" s="460"/>
      <c r="RNZ276" s="460"/>
      <c r="ROA276" s="460"/>
      <c r="ROB276" s="460"/>
      <c r="ROC276" s="460"/>
      <c r="ROD276" s="460"/>
      <c r="ROE276" s="460"/>
      <c r="ROF276" s="460"/>
      <c r="ROG276" s="460"/>
      <c r="ROH276" s="460"/>
      <c r="ROI276" s="460"/>
      <c r="ROJ276" s="460"/>
      <c r="ROK276" s="460"/>
      <c r="ROL276" s="460"/>
      <c r="ROM276" s="460"/>
      <c r="RON276" s="460"/>
      <c r="ROO276" s="460"/>
      <c r="ROP276" s="460"/>
      <c r="ROQ276" s="460"/>
      <c r="ROR276" s="460"/>
      <c r="ROS276" s="460"/>
      <c r="ROT276" s="460"/>
      <c r="ROU276" s="460"/>
      <c r="ROV276" s="460"/>
      <c r="ROW276" s="460"/>
      <c r="ROX276" s="460"/>
      <c r="ROY276" s="460"/>
      <c r="ROZ276" s="460"/>
      <c r="RPA276" s="460"/>
      <c r="RPB276" s="460"/>
      <c r="RPC276" s="460"/>
      <c r="RPD276" s="460"/>
      <c r="RPE276" s="460"/>
      <c r="RPF276" s="460"/>
      <c r="RPG276" s="460"/>
      <c r="RPH276" s="460"/>
      <c r="RPI276" s="460"/>
      <c r="RPJ276" s="460"/>
      <c r="RPK276" s="460"/>
      <c r="RPL276" s="460"/>
      <c r="RPM276" s="460"/>
      <c r="RPN276" s="460"/>
      <c r="RPO276" s="460"/>
      <c r="RPP276" s="460"/>
      <c r="RPQ276" s="460"/>
      <c r="RPR276" s="460"/>
      <c r="RPS276" s="460"/>
      <c r="RPT276" s="460"/>
      <c r="RPU276" s="460"/>
      <c r="RPV276" s="460"/>
      <c r="RPW276" s="460"/>
      <c r="RPX276" s="460"/>
      <c r="RPY276" s="460"/>
      <c r="RPZ276" s="460"/>
      <c r="RQA276" s="460"/>
      <c r="RQB276" s="460"/>
      <c r="RQC276" s="460"/>
      <c r="RQD276" s="460"/>
      <c r="RQE276" s="460"/>
      <c r="RQF276" s="460"/>
      <c r="RQG276" s="460"/>
      <c r="RQH276" s="460"/>
      <c r="RQI276" s="460"/>
      <c r="RQJ276" s="460"/>
      <c r="RQK276" s="460"/>
      <c r="RQL276" s="460"/>
      <c r="RQM276" s="460"/>
      <c r="RQN276" s="460"/>
      <c r="RQO276" s="460"/>
      <c r="RQP276" s="460"/>
      <c r="RQQ276" s="460"/>
      <c r="RQR276" s="460"/>
      <c r="RQS276" s="460"/>
      <c r="RQT276" s="460"/>
      <c r="RQU276" s="460"/>
      <c r="RQV276" s="460"/>
      <c r="RQW276" s="460"/>
      <c r="RQX276" s="460"/>
      <c r="RQY276" s="460"/>
      <c r="RQZ276" s="460"/>
      <c r="RRA276" s="460"/>
      <c r="RRB276" s="460"/>
      <c r="RRC276" s="460"/>
      <c r="RRD276" s="460"/>
      <c r="RRE276" s="460"/>
      <c r="RRF276" s="460"/>
      <c r="RRG276" s="460"/>
      <c r="RRH276" s="460"/>
      <c r="RRI276" s="460"/>
      <c r="RRJ276" s="460"/>
      <c r="RRK276" s="460"/>
      <c r="RRL276" s="460"/>
      <c r="RRM276" s="460"/>
      <c r="RRN276" s="460"/>
      <c r="RRO276" s="460"/>
      <c r="RRP276" s="460"/>
      <c r="RRQ276" s="460"/>
      <c r="RRR276" s="460"/>
      <c r="RRS276" s="460"/>
      <c r="RRT276" s="460"/>
      <c r="RRU276" s="460"/>
      <c r="RRV276" s="460"/>
      <c r="RRW276" s="460"/>
      <c r="RRX276" s="460"/>
      <c r="RRY276" s="460"/>
      <c r="RRZ276" s="460"/>
      <c r="RSA276" s="460"/>
      <c r="RSB276" s="460"/>
      <c r="RSC276" s="460"/>
      <c r="RSD276" s="460"/>
      <c r="RSE276" s="460"/>
      <c r="RSF276" s="460"/>
      <c r="RSG276" s="460"/>
      <c r="RSH276" s="460"/>
      <c r="RSI276" s="460"/>
      <c r="RSJ276" s="460"/>
      <c r="RSK276" s="460"/>
      <c r="RSL276" s="460"/>
      <c r="RSM276" s="460"/>
      <c r="RSN276" s="460"/>
      <c r="RSO276" s="460"/>
      <c r="RSP276" s="460"/>
      <c r="RSQ276" s="460"/>
      <c r="RSR276" s="460"/>
      <c r="RSS276" s="460"/>
      <c r="RST276" s="460"/>
      <c r="RSU276" s="460"/>
      <c r="RSV276" s="460"/>
      <c r="RSW276" s="460"/>
      <c r="RSX276" s="460"/>
      <c r="RSY276" s="460"/>
      <c r="RSZ276" s="460"/>
      <c r="RTA276" s="460"/>
      <c r="RTB276" s="460"/>
      <c r="RTC276" s="460"/>
      <c r="RTD276" s="460"/>
      <c r="RTE276" s="460"/>
      <c r="RTF276" s="460"/>
      <c r="RTG276" s="460"/>
      <c r="RTH276" s="460"/>
      <c r="RTI276" s="460"/>
      <c r="RTJ276" s="460"/>
      <c r="RTK276" s="460"/>
      <c r="RTL276" s="460"/>
      <c r="RTM276" s="460"/>
      <c r="RTN276" s="460"/>
      <c r="RTO276" s="460"/>
      <c r="RTP276" s="460"/>
      <c r="RTQ276" s="460"/>
      <c r="RTR276" s="460"/>
      <c r="RTS276" s="460"/>
      <c r="RTT276" s="460"/>
      <c r="RTU276" s="460"/>
      <c r="RTV276" s="460"/>
      <c r="RTW276" s="460"/>
      <c r="RTX276" s="460"/>
      <c r="RTY276" s="460"/>
      <c r="RTZ276" s="460"/>
      <c r="RUA276" s="460"/>
      <c r="RUB276" s="460"/>
      <c r="RUC276" s="460"/>
      <c r="RUD276" s="460"/>
      <c r="RUE276" s="460"/>
      <c r="RUF276" s="460"/>
      <c r="RUG276" s="460"/>
      <c r="RUH276" s="460"/>
      <c r="RUI276" s="460"/>
      <c r="RUJ276" s="460"/>
      <c r="RUK276" s="460"/>
      <c r="RUL276" s="460"/>
      <c r="RUM276" s="460"/>
      <c r="RUN276" s="460"/>
      <c r="RUO276" s="460"/>
      <c r="RUP276" s="460"/>
      <c r="RUQ276" s="460"/>
      <c r="RUR276" s="460"/>
      <c r="RUS276" s="460"/>
      <c r="RUT276" s="460"/>
      <c r="RUU276" s="460"/>
      <c r="RUV276" s="460"/>
      <c r="RUW276" s="460"/>
      <c r="RUX276" s="460"/>
      <c r="RUY276" s="460"/>
      <c r="RUZ276" s="460"/>
      <c r="RVA276" s="460"/>
      <c r="RVB276" s="460"/>
      <c r="RVC276" s="460"/>
      <c r="RVD276" s="460"/>
      <c r="RVE276" s="460"/>
      <c r="RVF276" s="460"/>
      <c r="RVG276" s="460"/>
      <c r="RVH276" s="460"/>
      <c r="RVI276" s="460"/>
      <c r="RVJ276" s="460"/>
      <c r="RVK276" s="460"/>
      <c r="RVL276" s="460"/>
      <c r="RVM276" s="460"/>
      <c r="RVN276" s="460"/>
      <c r="RVO276" s="460"/>
      <c r="RVP276" s="460"/>
      <c r="RVQ276" s="460"/>
      <c r="RVR276" s="460"/>
      <c r="RVS276" s="460"/>
      <c r="RVT276" s="460"/>
      <c r="RVU276" s="460"/>
      <c r="RVV276" s="460"/>
      <c r="RVW276" s="460"/>
      <c r="RVX276" s="460"/>
      <c r="RVY276" s="460"/>
      <c r="RVZ276" s="460"/>
      <c r="RWA276" s="460"/>
      <c r="RWB276" s="460"/>
      <c r="RWC276" s="460"/>
      <c r="RWD276" s="460"/>
      <c r="RWE276" s="460"/>
      <c r="RWF276" s="460"/>
      <c r="RWG276" s="460"/>
      <c r="RWH276" s="460"/>
      <c r="RWI276" s="460"/>
      <c r="RWJ276" s="460"/>
      <c r="RWK276" s="460"/>
      <c r="RWL276" s="460"/>
      <c r="RWM276" s="460"/>
      <c r="RWN276" s="460"/>
      <c r="RWO276" s="460"/>
      <c r="RWP276" s="460"/>
      <c r="RWQ276" s="460"/>
      <c r="RWR276" s="460"/>
      <c r="RWS276" s="460"/>
      <c r="RWT276" s="460"/>
      <c r="RWU276" s="460"/>
      <c r="RWV276" s="460"/>
      <c r="RWW276" s="460"/>
      <c r="RWX276" s="460"/>
      <c r="RWY276" s="460"/>
      <c r="RWZ276" s="460"/>
      <c r="RXA276" s="460"/>
      <c r="RXB276" s="460"/>
      <c r="RXC276" s="460"/>
      <c r="RXD276" s="460"/>
      <c r="RXE276" s="460"/>
      <c r="RXF276" s="460"/>
      <c r="RXG276" s="460"/>
      <c r="RXH276" s="460"/>
      <c r="RXI276" s="460"/>
      <c r="RXJ276" s="460"/>
      <c r="RXK276" s="460"/>
      <c r="RXL276" s="460"/>
      <c r="RXM276" s="460"/>
      <c r="RXN276" s="460"/>
      <c r="RXO276" s="460"/>
      <c r="RXP276" s="460"/>
      <c r="RXQ276" s="460"/>
      <c r="RXR276" s="460"/>
      <c r="RXS276" s="460"/>
      <c r="RXT276" s="460"/>
      <c r="RXU276" s="460"/>
      <c r="RXV276" s="460"/>
      <c r="RXW276" s="460"/>
      <c r="RXX276" s="460"/>
      <c r="RXY276" s="460"/>
      <c r="RXZ276" s="460"/>
      <c r="RYA276" s="460"/>
      <c r="RYB276" s="460"/>
      <c r="RYC276" s="460"/>
      <c r="RYD276" s="460"/>
      <c r="RYE276" s="460"/>
      <c r="RYF276" s="460"/>
      <c r="RYG276" s="460"/>
      <c r="RYH276" s="460"/>
      <c r="RYI276" s="460"/>
      <c r="RYJ276" s="460"/>
      <c r="RYK276" s="460"/>
      <c r="RYL276" s="460"/>
      <c r="RYM276" s="460"/>
      <c r="RYN276" s="460"/>
      <c r="RYO276" s="460"/>
      <c r="RYP276" s="460"/>
      <c r="RYQ276" s="460"/>
      <c r="RYR276" s="460"/>
      <c r="RYS276" s="460"/>
      <c r="RYT276" s="460"/>
      <c r="RYU276" s="460"/>
      <c r="RYV276" s="460"/>
      <c r="RYW276" s="460"/>
      <c r="RYX276" s="460"/>
      <c r="RYY276" s="460"/>
      <c r="RYZ276" s="460"/>
      <c r="RZA276" s="460"/>
      <c r="RZB276" s="460"/>
      <c r="RZC276" s="460"/>
      <c r="RZD276" s="460"/>
      <c r="RZE276" s="460"/>
      <c r="RZF276" s="460"/>
      <c r="RZG276" s="460"/>
      <c r="RZH276" s="460"/>
      <c r="RZI276" s="460"/>
      <c r="RZJ276" s="460"/>
      <c r="RZK276" s="460"/>
      <c r="RZL276" s="460"/>
      <c r="RZM276" s="460"/>
      <c r="RZN276" s="460"/>
      <c r="RZO276" s="460"/>
      <c r="RZP276" s="460"/>
      <c r="RZQ276" s="460"/>
      <c r="RZR276" s="460"/>
      <c r="RZS276" s="460"/>
      <c r="RZT276" s="460"/>
      <c r="RZU276" s="460"/>
      <c r="RZV276" s="460"/>
      <c r="RZW276" s="460"/>
      <c r="RZX276" s="460"/>
      <c r="RZY276" s="460"/>
      <c r="RZZ276" s="460"/>
      <c r="SAA276" s="460"/>
      <c r="SAB276" s="460"/>
      <c r="SAC276" s="460"/>
      <c r="SAD276" s="460"/>
      <c r="SAE276" s="460"/>
      <c r="SAF276" s="460"/>
      <c r="SAG276" s="460"/>
      <c r="SAH276" s="460"/>
      <c r="SAI276" s="460"/>
      <c r="SAJ276" s="460"/>
      <c r="SAK276" s="460"/>
      <c r="SAL276" s="460"/>
      <c r="SAM276" s="460"/>
      <c r="SAN276" s="460"/>
      <c r="SAO276" s="460"/>
      <c r="SAP276" s="460"/>
      <c r="SAQ276" s="460"/>
      <c r="SAR276" s="460"/>
      <c r="SAS276" s="460"/>
      <c r="SAT276" s="460"/>
      <c r="SAU276" s="460"/>
      <c r="SAV276" s="460"/>
      <c r="SAW276" s="460"/>
      <c r="SAX276" s="460"/>
      <c r="SAY276" s="460"/>
      <c r="SAZ276" s="460"/>
      <c r="SBA276" s="460"/>
      <c r="SBB276" s="460"/>
      <c r="SBC276" s="460"/>
      <c r="SBD276" s="460"/>
      <c r="SBE276" s="460"/>
      <c r="SBF276" s="460"/>
      <c r="SBG276" s="460"/>
      <c r="SBH276" s="460"/>
      <c r="SBI276" s="460"/>
      <c r="SBJ276" s="460"/>
      <c r="SBK276" s="460"/>
      <c r="SBL276" s="460"/>
      <c r="SBM276" s="460"/>
      <c r="SBN276" s="460"/>
      <c r="SBO276" s="460"/>
      <c r="SBP276" s="460"/>
      <c r="SBQ276" s="460"/>
      <c r="SBR276" s="460"/>
      <c r="SBS276" s="460"/>
      <c r="SBT276" s="460"/>
      <c r="SBU276" s="460"/>
      <c r="SBV276" s="460"/>
      <c r="SBW276" s="460"/>
      <c r="SBX276" s="460"/>
      <c r="SBY276" s="460"/>
      <c r="SBZ276" s="460"/>
      <c r="SCA276" s="460"/>
      <c r="SCB276" s="460"/>
      <c r="SCC276" s="460"/>
      <c r="SCD276" s="460"/>
      <c r="SCE276" s="460"/>
      <c r="SCF276" s="460"/>
      <c r="SCG276" s="460"/>
      <c r="SCH276" s="460"/>
      <c r="SCI276" s="460"/>
      <c r="SCJ276" s="460"/>
      <c r="SCK276" s="460"/>
      <c r="SCL276" s="460"/>
      <c r="SCM276" s="460"/>
      <c r="SCN276" s="460"/>
      <c r="SCO276" s="460"/>
      <c r="SCP276" s="460"/>
      <c r="SCQ276" s="460"/>
      <c r="SCR276" s="460"/>
      <c r="SCS276" s="460"/>
      <c r="SCT276" s="460"/>
      <c r="SCU276" s="460"/>
      <c r="SCV276" s="460"/>
      <c r="SCW276" s="460"/>
      <c r="SCX276" s="460"/>
      <c r="SCY276" s="460"/>
      <c r="SCZ276" s="460"/>
      <c r="SDA276" s="460"/>
      <c r="SDB276" s="460"/>
      <c r="SDC276" s="460"/>
      <c r="SDD276" s="460"/>
      <c r="SDE276" s="460"/>
      <c r="SDF276" s="460"/>
      <c r="SDG276" s="460"/>
      <c r="SDH276" s="460"/>
      <c r="SDI276" s="460"/>
      <c r="SDJ276" s="460"/>
      <c r="SDK276" s="460"/>
      <c r="SDL276" s="460"/>
      <c r="SDM276" s="460"/>
      <c r="SDN276" s="460"/>
      <c r="SDO276" s="460"/>
      <c r="SDP276" s="460"/>
      <c r="SDQ276" s="460"/>
      <c r="SDR276" s="460"/>
      <c r="SDS276" s="460"/>
      <c r="SDT276" s="460"/>
      <c r="SDU276" s="460"/>
      <c r="SDV276" s="460"/>
      <c r="SDW276" s="460"/>
      <c r="SDX276" s="460"/>
      <c r="SDY276" s="460"/>
      <c r="SDZ276" s="460"/>
      <c r="SEA276" s="460"/>
      <c r="SEB276" s="460"/>
      <c r="SEC276" s="460"/>
      <c r="SED276" s="460"/>
      <c r="SEE276" s="460"/>
      <c r="SEF276" s="460"/>
      <c r="SEG276" s="460"/>
      <c r="SEH276" s="460"/>
      <c r="SEI276" s="460"/>
      <c r="SEJ276" s="460"/>
      <c r="SEK276" s="460"/>
      <c r="SEL276" s="460"/>
      <c r="SEM276" s="460"/>
      <c r="SEN276" s="460"/>
      <c r="SEO276" s="460"/>
      <c r="SEP276" s="460"/>
      <c r="SEQ276" s="460"/>
      <c r="SER276" s="460"/>
      <c r="SES276" s="460"/>
      <c r="SET276" s="460"/>
      <c r="SEU276" s="460"/>
      <c r="SEV276" s="460"/>
      <c r="SEW276" s="460"/>
      <c r="SEX276" s="460"/>
      <c r="SEY276" s="460"/>
      <c r="SEZ276" s="460"/>
      <c r="SFA276" s="460"/>
      <c r="SFB276" s="460"/>
      <c r="SFC276" s="460"/>
      <c r="SFD276" s="460"/>
      <c r="SFE276" s="460"/>
      <c r="SFF276" s="460"/>
      <c r="SFG276" s="460"/>
      <c r="SFH276" s="460"/>
      <c r="SFI276" s="460"/>
      <c r="SFJ276" s="460"/>
      <c r="SFK276" s="460"/>
      <c r="SFL276" s="460"/>
      <c r="SFM276" s="460"/>
      <c r="SFN276" s="460"/>
      <c r="SFO276" s="460"/>
      <c r="SFP276" s="460"/>
      <c r="SFQ276" s="460"/>
      <c r="SFR276" s="460"/>
      <c r="SFS276" s="460"/>
      <c r="SFT276" s="460"/>
      <c r="SFU276" s="460"/>
      <c r="SFV276" s="460"/>
      <c r="SFW276" s="460"/>
      <c r="SFX276" s="460"/>
      <c r="SFY276" s="460"/>
      <c r="SFZ276" s="460"/>
      <c r="SGA276" s="460"/>
      <c r="SGB276" s="460"/>
      <c r="SGC276" s="460"/>
      <c r="SGD276" s="460"/>
      <c r="SGE276" s="460"/>
      <c r="SGF276" s="460"/>
      <c r="SGG276" s="460"/>
      <c r="SGH276" s="460"/>
      <c r="SGI276" s="460"/>
      <c r="SGJ276" s="460"/>
      <c r="SGK276" s="460"/>
      <c r="SGL276" s="460"/>
      <c r="SGM276" s="460"/>
      <c r="SGN276" s="460"/>
      <c r="SGO276" s="460"/>
      <c r="SGP276" s="460"/>
      <c r="SGQ276" s="460"/>
      <c r="SGR276" s="460"/>
      <c r="SGS276" s="460"/>
      <c r="SGT276" s="460"/>
      <c r="SGU276" s="460"/>
      <c r="SGV276" s="460"/>
      <c r="SGW276" s="460"/>
      <c r="SGX276" s="460"/>
      <c r="SGY276" s="460"/>
      <c r="SGZ276" s="460"/>
      <c r="SHA276" s="460"/>
      <c r="SHB276" s="460"/>
      <c r="SHC276" s="460"/>
      <c r="SHD276" s="460"/>
      <c r="SHE276" s="460"/>
      <c r="SHF276" s="460"/>
      <c r="SHG276" s="460"/>
      <c r="SHH276" s="460"/>
      <c r="SHI276" s="460"/>
      <c r="SHJ276" s="460"/>
      <c r="SHK276" s="460"/>
      <c r="SHL276" s="460"/>
      <c r="SHM276" s="460"/>
      <c r="SHN276" s="460"/>
      <c r="SHO276" s="460"/>
      <c r="SHP276" s="460"/>
      <c r="SHQ276" s="460"/>
      <c r="SHR276" s="460"/>
      <c r="SHS276" s="460"/>
      <c r="SHT276" s="460"/>
      <c r="SHU276" s="460"/>
      <c r="SHV276" s="460"/>
      <c r="SHW276" s="460"/>
      <c r="SHX276" s="460"/>
      <c r="SHY276" s="460"/>
      <c r="SHZ276" s="460"/>
      <c r="SIA276" s="460"/>
      <c r="SIB276" s="460"/>
      <c r="SIC276" s="460"/>
      <c r="SID276" s="460"/>
      <c r="SIE276" s="460"/>
      <c r="SIF276" s="460"/>
      <c r="SIG276" s="460"/>
      <c r="SIH276" s="460"/>
      <c r="SII276" s="460"/>
      <c r="SIJ276" s="460"/>
      <c r="SIK276" s="460"/>
      <c r="SIL276" s="460"/>
      <c r="SIM276" s="460"/>
      <c r="SIN276" s="460"/>
      <c r="SIO276" s="460"/>
      <c r="SIP276" s="460"/>
      <c r="SIQ276" s="460"/>
      <c r="SIR276" s="460"/>
      <c r="SIS276" s="460"/>
      <c r="SIT276" s="460"/>
      <c r="SIU276" s="460"/>
      <c r="SIV276" s="460"/>
      <c r="SIW276" s="460"/>
      <c r="SIX276" s="460"/>
      <c r="SIY276" s="460"/>
      <c r="SIZ276" s="460"/>
      <c r="SJA276" s="460"/>
      <c r="SJB276" s="460"/>
      <c r="SJC276" s="460"/>
      <c r="SJD276" s="460"/>
      <c r="SJE276" s="460"/>
      <c r="SJF276" s="460"/>
      <c r="SJG276" s="460"/>
      <c r="SJH276" s="460"/>
      <c r="SJI276" s="460"/>
      <c r="SJJ276" s="460"/>
      <c r="SJK276" s="460"/>
      <c r="SJL276" s="460"/>
      <c r="SJM276" s="460"/>
      <c r="SJN276" s="460"/>
      <c r="SJO276" s="460"/>
      <c r="SJP276" s="460"/>
      <c r="SJQ276" s="460"/>
      <c r="SJR276" s="460"/>
      <c r="SJS276" s="460"/>
      <c r="SJT276" s="460"/>
      <c r="SJU276" s="460"/>
      <c r="SJV276" s="460"/>
      <c r="SJW276" s="460"/>
      <c r="SJX276" s="460"/>
      <c r="SJY276" s="460"/>
      <c r="SJZ276" s="460"/>
      <c r="SKA276" s="460"/>
      <c r="SKB276" s="460"/>
      <c r="SKC276" s="460"/>
      <c r="SKD276" s="460"/>
      <c r="SKE276" s="460"/>
      <c r="SKF276" s="460"/>
      <c r="SKG276" s="460"/>
      <c r="SKH276" s="460"/>
      <c r="SKI276" s="460"/>
      <c r="SKJ276" s="460"/>
      <c r="SKK276" s="460"/>
      <c r="SKL276" s="460"/>
      <c r="SKM276" s="460"/>
      <c r="SKN276" s="460"/>
      <c r="SKO276" s="460"/>
      <c r="SKP276" s="460"/>
      <c r="SKQ276" s="460"/>
      <c r="SKR276" s="460"/>
      <c r="SKS276" s="460"/>
      <c r="SKT276" s="460"/>
      <c r="SKU276" s="460"/>
      <c r="SKV276" s="460"/>
      <c r="SKW276" s="460"/>
      <c r="SKX276" s="460"/>
      <c r="SKY276" s="460"/>
      <c r="SKZ276" s="460"/>
      <c r="SLA276" s="460"/>
      <c r="SLB276" s="460"/>
      <c r="SLC276" s="460"/>
      <c r="SLD276" s="460"/>
      <c r="SLE276" s="460"/>
      <c r="SLF276" s="460"/>
      <c r="SLG276" s="460"/>
      <c r="SLH276" s="460"/>
      <c r="SLI276" s="460"/>
      <c r="SLJ276" s="460"/>
      <c r="SLK276" s="460"/>
      <c r="SLL276" s="460"/>
      <c r="SLM276" s="460"/>
      <c r="SLN276" s="460"/>
      <c r="SLO276" s="460"/>
      <c r="SLP276" s="460"/>
      <c r="SLQ276" s="460"/>
      <c r="SLR276" s="460"/>
      <c r="SLS276" s="460"/>
      <c r="SLT276" s="460"/>
      <c r="SLU276" s="460"/>
      <c r="SLV276" s="460"/>
      <c r="SLW276" s="460"/>
      <c r="SLX276" s="460"/>
      <c r="SLY276" s="460"/>
      <c r="SLZ276" s="460"/>
      <c r="SMA276" s="460"/>
      <c r="SMB276" s="460"/>
      <c r="SMC276" s="460"/>
      <c r="SMD276" s="460"/>
      <c r="SME276" s="460"/>
      <c r="SMF276" s="460"/>
      <c r="SMG276" s="460"/>
      <c r="SMH276" s="460"/>
      <c r="SMI276" s="460"/>
      <c r="SMJ276" s="460"/>
      <c r="SMK276" s="460"/>
      <c r="SML276" s="460"/>
      <c r="SMM276" s="460"/>
      <c r="SMN276" s="460"/>
      <c r="SMO276" s="460"/>
      <c r="SMP276" s="460"/>
      <c r="SMQ276" s="460"/>
      <c r="SMR276" s="460"/>
      <c r="SMS276" s="460"/>
      <c r="SMT276" s="460"/>
      <c r="SMU276" s="460"/>
      <c r="SMV276" s="460"/>
      <c r="SMW276" s="460"/>
      <c r="SMX276" s="460"/>
      <c r="SMY276" s="460"/>
      <c r="SMZ276" s="460"/>
      <c r="SNA276" s="460"/>
      <c r="SNB276" s="460"/>
      <c r="SNC276" s="460"/>
      <c r="SND276" s="460"/>
      <c r="SNE276" s="460"/>
      <c r="SNF276" s="460"/>
      <c r="SNG276" s="460"/>
      <c r="SNH276" s="460"/>
      <c r="SNI276" s="460"/>
      <c r="SNJ276" s="460"/>
      <c r="SNK276" s="460"/>
      <c r="SNL276" s="460"/>
      <c r="SNM276" s="460"/>
      <c r="SNN276" s="460"/>
      <c r="SNO276" s="460"/>
      <c r="SNP276" s="460"/>
      <c r="SNQ276" s="460"/>
      <c r="SNR276" s="460"/>
      <c r="SNS276" s="460"/>
      <c r="SNT276" s="460"/>
      <c r="SNU276" s="460"/>
      <c r="SNV276" s="460"/>
      <c r="SNW276" s="460"/>
      <c r="SNX276" s="460"/>
      <c r="SNY276" s="460"/>
      <c r="SNZ276" s="460"/>
      <c r="SOA276" s="460"/>
      <c r="SOB276" s="460"/>
      <c r="SOC276" s="460"/>
      <c r="SOD276" s="460"/>
      <c r="SOE276" s="460"/>
      <c r="SOF276" s="460"/>
      <c r="SOG276" s="460"/>
      <c r="SOH276" s="460"/>
      <c r="SOI276" s="460"/>
      <c r="SOJ276" s="460"/>
      <c r="SOK276" s="460"/>
      <c r="SOL276" s="460"/>
      <c r="SOM276" s="460"/>
      <c r="SON276" s="460"/>
      <c r="SOO276" s="460"/>
      <c r="SOP276" s="460"/>
      <c r="SOQ276" s="460"/>
      <c r="SOR276" s="460"/>
      <c r="SOS276" s="460"/>
      <c r="SOT276" s="460"/>
      <c r="SOU276" s="460"/>
      <c r="SOV276" s="460"/>
      <c r="SOW276" s="460"/>
      <c r="SOX276" s="460"/>
      <c r="SOY276" s="460"/>
      <c r="SOZ276" s="460"/>
      <c r="SPA276" s="460"/>
      <c r="SPB276" s="460"/>
      <c r="SPC276" s="460"/>
      <c r="SPD276" s="460"/>
      <c r="SPE276" s="460"/>
      <c r="SPF276" s="460"/>
      <c r="SPG276" s="460"/>
      <c r="SPH276" s="460"/>
      <c r="SPI276" s="460"/>
      <c r="SPJ276" s="460"/>
      <c r="SPK276" s="460"/>
      <c r="SPL276" s="460"/>
      <c r="SPM276" s="460"/>
      <c r="SPN276" s="460"/>
      <c r="SPO276" s="460"/>
      <c r="SPP276" s="460"/>
      <c r="SPQ276" s="460"/>
      <c r="SPR276" s="460"/>
      <c r="SPS276" s="460"/>
      <c r="SPT276" s="460"/>
      <c r="SPU276" s="460"/>
      <c r="SPV276" s="460"/>
      <c r="SPW276" s="460"/>
      <c r="SPX276" s="460"/>
      <c r="SPY276" s="460"/>
      <c r="SPZ276" s="460"/>
      <c r="SQA276" s="460"/>
      <c r="SQB276" s="460"/>
      <c r="SQC276" s="460"/>
      <c r="SQD276" s="460"/>
      <c r="SQE276" s="460"/>
      <c r="SQF276" s="460"/>
      <c r="SQG276" s="460"/>
      <c r="SQH276" s="460"/>
      <c r="SQI276" s="460"/>
      <c r="SQJ276" s="460"/>
      <c r="SQK276" s="460"/>
      <c r="SQL276" s="460"/>
      <c r="SQM276" s="460"/>
      <c r="SQN276" s="460"/>
      <c r="SQO276" s="460"/>
      <c r="SQP276" s="460"/>
      <c r="SQQ276" s="460"/>
      <c r="SQR276" s="460"/>
      <c r="SQS276" s="460"/>
      <c r="SQT276" s="460"/>
      <c r="SQU276" s="460"/>
      <c r="SQV276" s="460"/>
      <c r="SQW276" s="460"/>
      <c r="SQX276" s="460"/>
      <c r="SQY276" s="460"/>
      <c r="SQZ276" s="460"/>
      <c r="SRA276" s="460"/>
      <c r="SRB276" s="460"/>
      <c r="SRC276" s="460"/>
      <c r="SRD276" s="460"/>
      <c r="SRE276" s="460"/>
      <c r="SRF276" s="460"/>
      <c r="SRG276" s="460"/>
      <c r="SRH276" s="460"/>
      <c r="SRI276" s="460"/>
      <c r="SRJ276" s="460"/>
      <c r="SRK276" s="460"/>
      <c r="SRL276" s="460"/>
      <c r="SRM276" s="460"/>
      <c r="SRN276" s="460"/>
      <c r="SRO276" s="460"/>
      <c r="SRP276" s="460"/>
      <c r="SRQ276" s="460"/>
      <c r="SRR276" s="460"/>
      <c r="SRS276" s="460"/>
      <c r="SRT276" s="460"/>
      <c r="SRU276" s="460"/>
      <c r="SRV276" s="460"/>
      <c r="SRW276" s="460"/>
      <c r="SRX276" s="460"/>
      <c r="SRY276" s="460"/>
      <c r="SRZ276" s="460"/>
      <c r="SSA276" s="460"/>
      <c r="SSB276" s="460"/>
      <c r="SSC276" s="460"/>
      <c r="SSD276" s="460"/>
      <c r="SSE276" s="460"/>
      <c r="SSF276" s="460"/>
      <c r="SSG276" s="460"/>
      <c r="SSH276" s="460"/>
      <c r="SSI276" s="460"/>
      <c r="SSJ276" s="460"/>
      <c r="SSK276" s="460"/>
      <c r="SSL276" s="460"/>
      <c r="SSM276" s="460"/>
      <c r="SSN276" s="460"/>
      <c r="SSO276" s="460"/>
      <c r="SSP276" s="460"/>
      <c r="SSQ276" s="460"/>
      <c r="SSR276" s="460"/>
      <c r="SSS276" s="460"/>
      <c r="SST276" s="460"/>
      <c r="SSU276" s="460"/>
      <c r="SSV276" s="460"/>
      <c r="SSW276" s="460"/>
      <c r="SSX276" s="460"/>
      <c r="SSY276" s="460"/>
      <c r="SSZ276" s="460"/>
      <c r="STA276" s="460"/>
      <c r="STB276" s="460"/>
      <c r="STC276" s="460"/>
      <c r="STD276" s="460"/>
      <c r="STE276" s="460"/>
      <c r="STF276" s="460"/>
      <c r="STG276" s="460"/>
      <c r="STH276" s="460"/>
      <c r="STI276" s="460"/>
      <c r="STJ276" s="460"/>
      <c r="STK276" s="460"/>
      <c r="STL276" s="460"/>
      <c r="STM276" s="460"/>
      <c r="STN276" s="460"/>
      <c r="STO276" s="460"/>
      <c r="STP276" s="460"/>
      <c r="STQ276" s="460"/>
      <c r="STR276" s="460"/>
      <c r="STS276" s="460"/>
      <c r="STT276" s="460"/>
      <c r="STU276" s="460"/>
      <c r="STV276" s="460"/>
      <c r="STW276" s="460"/>
      <c r="STX276" s="460"/>
      <c r="STY276" s="460"/>
      <c r="STZ276" s="460"/>
      <c r="SUA276" s="460"/>
      <c r="SUB276" s="460"/>
      <c r="SUC276" s="460"/>
      <c r="SUD276" s="460"/>
      <c r="SUE276" s="460"/>
      <c r="SUF276" s="460"/>
      <c r="SUG276" s="460"/>
      <c r="SUH276" s="460"/>
      <c r="SUI276" s="460"/>
      <c r="SUJ276" s="460"/>
      <c r="SUK276" s="460"/>
      <c r="SUL276" s="460"/>
      <c r="SUM276" s="460"/>
      <c r="SUN276" s="460"/>
      <c r="SUO276" s="460"/>
      <c r="SUP276" s="460"/>
      <c r="SUQ276" s="460"/>
      <c r="SUR276" s="460"/>
      <c r="SUS276" s="460"/>
      <c r="SUT276" s="460"/>
      <c r="SUU276" s="460"/>
      <c r="SUV276" s="460"/>
      <c r="SUW276" s="460"/>
      <c r="SUX276" s="460"/>
      <c r="SUY276" s="460"/>
      <c r="SUZ276" s="460"/>
      <c r="SVA276" s="460"/>
      <c r="SVB276" s="460"/>
      <c r="SVC276" s="460"/>
      <c r="SVD276" s="460"/>
      <c r="SVE276" s="460"/>
      <c r="SVF276" s="460"/>
      <c r="SVG276" s="460"/>
      <c r="SVH276" s="460"/>
      <c r="SVI276" s="460"/>
      <c r="SVJ276" s="460"/>
      <c r="SVK276" s="460"/>
      <c r="SVL276" s="460"/>
      <c r="SVM276" s="460"/>
      <c r="SVN276" s="460"/>
      <c r="SVO276" s="460"/>
      <c r="SVP276" s="460"/>
      <c r="SVQ276" s="460"/>
      <c r="SVR276" s="460"/>
      <c r="SVS276" s="460"/>
      <c r="SVT276" s="460"/>
      <c r="SVU276" s="460"/>
      <c r="SVV276" s="460"/>
      <c r="SVW276" s="460"/>
      <c r="SVX276" s="460"/>
      <c r="SVY276" s="460"/>
      <c r="SVZ276" s="460"/>
      <c r="SWA276" s="460"/>
      <c r="SWB276" s="460"/>
      <c r="SWC276" s="460"/>
      <c r="SWD276" s="460"/>
      <c r="SWE276" s="460"/>
      <c r="SWF276" s="460"/>
      <c r="SWG276" s="460"/>
      <c r="SWH276" s="460"/>
      <c r="SWI276" s="460"/>
      <c r="SWJ276" s="460"/>
      <c r="SWK276" s="460"/>
      <c r="SWL276" s="460"/>
      <c r="SWM276" s="460"/>
      <c r="SWN276" s="460"/>
      <c r="SWO276" s="460"/>
      <c r="SWP276" s="460"/>
      <c r="SWQ276" s="460"/>
      <c r="SWR276" s="460"/>
      <c r="SWS276" s="460"/>
      <c r="SWT276" s="460"/>
      <c r="SWU276" s="460"/>
      <c r="SWV276" s="460"/>
      <c r="SWW276" s="460"/>
      <c r="SWX276" s="460"/>
      <c r="SWY276" s="460"/>
      <c r="SWZ276" s="460"/>
      <c r="SXA276" s="460"/>
      <c r="SXB276" s="460"/>
      <c r="SXC276" s="460"/>
      <c r="SXD276" s="460"/>
      <c r="SXE276" s="460"/>
      <c r="SXF276" s="460"/>
      <c r="SXG276" s="460"/>
      <c r="SXH276" s="460"/>
      <c r="SXI276" s="460"/>
      <c r="SXJ276" s="460"/>
      <c r="SXK276" s="460"/>
      <c r="SXL276" s="460"/>
      <c r="SXM276" s="460"/>
      <c r="SXN276" s="460"/>
      <c r="SXO276" s="460"/>
      <c r="SXP276" s="460"/>
      <c r="SXQ276" s="460"/>
      <c r="SXR276" s="460"/>
      <c r="SXS276" s="460"/>
      <c r="SXT276" s="460"/>
      <c r="SXU276" s="460"/>
      <c r="SXV276" s="460"/>
      <c r="SXW276" s="460"/>
      <c r="SXX276" s="460"/>
      <c r="SXY276" s="460"/>
      <c r="SXZ276" s="460"/>
      <c r="SYA276" s="460"/>
      <c r="SYB276" s="460"/>
      <c r="SYC276" s="460"/>
      <c r="SYD276" s="460"/>
      <c r="SYE276" s="460"/>
      <c r="SYF276" s="460"/>
      <c r="SYG276" s="460"/>
      <c r="SYH276" s="460"/>
      <c r="SYI276" s="460"/>
      <c r="SYJ276" s="460"/>
      <c r="SYK276" s="460"/>
      <c r="SYL276" s="460"/>
      <c r="SYM276" s="460"/>
      <c r="SYN276" s="460"/>
      <c r="SYO276" s="460"/>
      <c r="SYP276" s="460"/>
      <c r="SYQ276" s="460"/>
      <c r="SYR276" s="460"/>
      <c r="SYS276" s="460"/>
      <c r="SYT276" s="460"/>
      <c r="SYU276" s="460"/>
      <c r="SYV276" s="460"/>
      <c r="SYW276" s="460"/>
      <c r="SYX276" s="460"/>
      <c r="SYY276" s="460"/>
      <c r="SYZ276" s="460"/>
      <c r="SZA276" s="460"/>
      <c r="SZB276" s="460"/>
      <c r="SZC276" s="460"/>
      <c r="SZD276" s="460"/>
      <c r="SZE276" s="460"/>
      <c r="SZF276" s="460"/>
      <c r="SZG276" s="460"/>
      <c r="SZH276" s="460"/>
      <c r="SZI276" s="460"/>
      <c r="SZJ276" s="460"/>
      <c r="SZK276" s="460"/>
      <c r="SZL276" s="460"/>
      <c r="SZM276" s="460"/>
      <c r="SZN276" s="460"/>
      <c r="SZO276" s="460"/>
      <c r="SZP276" s="460"/>
      <c r="SZQ276" s="460"/>
      <c r="SZR276" s="460"/>
      <c r="SZS276" s="460"/>
      <c r="SZT276" s="460"/>
      <c r="SZU276" s="460"/>
      <c r="SZV276" s="460"/>
      <c r="SZW276" s="460"/>
      <c r="SZX276" s="460"/>
      <c r="SZY276" s="460"/>
      <c r="SZZ276" s="460"/>
      <c r="TAA276" s="460"/>
      <c r="TAB276" s="460"/>
      <c r="TAC276" s="460"/>
      <c r="TAD276" s="460"/>
      <c r="TAE276" s="460"/>
      <c r="TAF276" s="460"/>
      <c r="TAG276" s="460"/>
      <c r="TAH276" s="460"/>
      <c r="TAI276" s="460"/>
      <c r="TAJ276" s="460"/>
      <c r="TAK276" s="460"/>
      <c r="TAL276" s="460"/>
      <c r="TAM276" s="460"/>
      <c r="TAN276" s="460"/>
      <c r="TAO276" s="460"/>
      <c r="TAP276" s="460"/>
      <c r="TAQ276" s="460"/>
      <c r="TAR276" s="460"/>
      <c r="TAS276" s="460"/>
      <c r="TAT276" s="460"/>
      <c r="TAU276" s="460"/>
      <c r="TAV276" s="460"/>
      <c r="TAW276" s="460"/>
      <c r="TAX276" s="460"/>
      <c r="TAY276" s="460"/>
      <c r="TAZ276" s="460"/>
      <c r="TBA276" s="460"/>
      <c r="TBB276" s="460"/>
      <c r="TBC276" s="460"/>
      <c r="TBD276" s="460"/>
      <c r="TBE276" s="460"/>
      <c r="TBF276" s="460"/>
      <c r="TBG276" s="460"/>
      <c r="TBH276" s="460"/>
      <c r="TBI276" s="460"/>
      <c r="TBJ276" s="460"/>
      <c r="TBK276" s="460"/>
      <c r="TBL276" s="460"/>
      <c r="TBM276" s="460"/>
      <c r="TBN276" s="460"/>
      <c r="TBO276" s="460"/>
      <c r="TBP276" s="460"/>
      <c r="TBQ276" s="460"/>
      <c r="TBR276" s="460"/>
      <c r="TBS276" s="460"/>
      <c r="TBT276" s="460"/>
      <c r="TBU276" s="460"/>
      <c r="TBV276" s="460"/>
      <c r="TBW276" s="460"/>
      <c r="TBX276" s="460"/>
      <c r="TBY276" s="460"/>
      <c r="TBZ276" s="460"/>
      <c r="TCA276" s="460"/>
      <c r="TCB276" s="460"/>
      <c r="TCC276" s="460"/>
      <c r="TCD276" s="460"/>
      <c r="TCE276" s="460"/>
      <c r="TCF276" s="460"/>
      <c r="TCG276" s="460"/>
      <c r="TCH276" s="460"/>
      <c r="TCI276" s="460"/>
      <c r="TCJ276" s="460"/>
      <c r="TCK276" s="460"/>
      <c r="TCL276" s="460"/>
      <c r="TCM276" s="460"/>
      <c r="TCN276" s="460"/>
      <c r="TCO276" s="460"/>
      <c r="TCP276" s="460"/>
      <c r="TCQ276" s="460"/>
      <c r="TCR276" s="460"/>
      <c r="TCS276" s="460"/>
      <c r="TCT276" s="460"/>
      <c r="TCU276" s="460"/>
      <c r="TCV276" s="460"/>
      <c r="TCW276" s="460"/>
      <c r="TCX276" s="460"/>
      <c r="TCY276" s="460"/>
      <c r="TCZ276" s="460"/>
      <c r="TDA276" s="460"/>
      <c r="TDB276" s="460"/>
      <c r="TDC276" s="460"/>
      <c r="TDD276" s="460"/>
      <c r="TDE276" s="460"/>
      <c r="TDF276" s="460"/>
      <c r="TDG276" s="460"/>
      <c r="TDH276" s="460"/>
      <c r="TDI276" s="460"/>
      <c r="TDJ276" s="460"/>
      <c r="TDK276" s="460"/>
      <c r="TDL276" s="460"/>
      <c r="TDM276" s="460"/>
      <c r="TDN276" s="460"/>
      <c r="TDO276" s="460"/>
      <c r="TDP276" s="460"/>
      <c r="TDQ276" s="460"/>
      <c r="TDR276" s="460"/>
      <c r="TDS276" s="460"/>
      <c r="TDT276" s="460"/>
      <c r="TDU276" s="460"/>
      <c r="TDV276" s="460"/>
      <c r="TDW276" s="460"/>
      <c r="TDX276" s="460"/>
      <c r="TDY276" s="460"/>
      <c r="TDZ276" s="460"/>
      <c r="TEA276" s="460"/>
      <c r="TEB276" s="460"/>
      <c r="TEC276" s="460"/>
      <c r="TED276" s="460"/>
      <c r="TEE276" s="460"/>
      <c r="TEF276" s="460"/>
      <c r="TEG276" s="460"/>
      <c r="TEH276" s="460"/>
      <c r="TEI276" s="460"/>
      <c r="TEJ276" s="460"/>
      <c r="TEK276" s="460"/>
      <c r="TEL276" s="460"/>
      <c r="TEM276" s="460"/>
      <c r="TEN276" s="460"/>
      <c r="TEO276" s="460"/>
      <c r="TEP276" s="460"/>
      <c r="TEQ276" s="460"/>
      <c r="TER276" s="460"/>
      <c r="TES276" s="460"/>
      <c r="TET276" s="460"/>
      <c r="TEU276" s="460"/>
      <c r="TEV276" s="460"/>
      <c r="TEW276" s="460"/>
      <c r="TEX276" s="460"/>
      <c r="TEY276" s="460"/>
      <c r="TEZ276" s="460"/>
      <c r="TFA276" s="460"/>
      <c r="TFB276" s="460"/>
      <c r="TFC276" s="460"/>
      <c r="TFD276" s="460"/>
      <c r="TFE276" s="460"/>
      <c r="TFF276" s="460"/>
      <c r="TFG276" s="460"/>
      <c r="TFH276" s="460"/>
      <c r="TFI276" s="460"/>
      <c r="TFJ276" s="460"/>
      <c r="TFK276" s="460"/>
      <c r="TFL276" s="460"/>
      <c r="TFM276" s="460"/>
      <c r="TFN276" s="460"/>
      <c r="TFO276" s="460"/>
      <c r="TFP276" s="460"/>
      <c r="TFQ276" s="460"/>
      <c r="TFR276" s="460"/>
      <c r="TFS276" s="460"/>
      <c r="TFT276" s="460"/>
      <c r="TFU276" s="460"/>
      <c r="TFV276" s="460"/>
      <c r="TFW276" s="460"/>
      <c r="TFX276" s="460"/>
      <c r="TFY276" s="460"/>
      <c r="TFZ276" s="460"/>
      <c r="TGA276" s="460"/>
      <c r="TGB276" s="460"/>
      <c r="TGC276" s="460"/>
      <c r="TGD276" s="460"/>
      <c r="TGE276" s="460"/>
      <c r="TGF276" s="460"/>
      <c r="TGG276" s="460"/>
      <c r="TGH276" s="460"/>
      <c r="TGI276" s="460"/>
      <c r="TGJ276" s="460"/>
      <c r="TGK276" s="460"/>
      <c r="TGL276" s="460"/>
      <c r="TGM276" s="460"/>
      <c r="TGN276" s="460"/>
      <c r="TGO276" s="460"/>
      <c r="TGP276" s="460"/>
      <c r="TGQ276" s="460"/>
      <c r="TGR276" s="460"/>
      <c r="TGS276" s="460"/>
      <c r="TGT276" s="460"/>
      <c r="TGU276" s="460"/>
      <c r="TGV276" s="460"/>
      <c r="TGW276" s="460"/>
      <c r="TGX276" s="460"/>
      <c r="TGY276" s="460"/>
      <c r="TGZ276" s="460"/>
      <c r="THA276" s="460"/>
      <c r="THB276" s="460"/>
      <c r="THC276" s="460"/>
      <c r="THD276" s="460"/>
      <c r="THE276" s="460"/>
      <c r="THF276" s="460"/>
      <c r="THG276" s="460"/>
      <c r="THH276" s="460"/>
      <c r="THI276" s="460"/>
      <c r="THJ276" s="460"/>
      <c r="THK276" s="460"/>
      <c r="THL276" s="460"/>
      <c r="THM276" s="460"/>
      <c r="THN276" s="460"/>
      <c r="THO276" s="460"/>
      <c r="THP276" s="460"/>
      <c r="THQ276" s="460"/>
      <c r="THR276" s="460"/>
      <c r="THS276" s="460"/>
      <c r="THT276" s="460"/>
      <c r="THU276" s="460"/>
      <c r="THV276" s="460"/>
      <c r="THW276" s="460"/>
      <c r="THX276" s="460"/>
      <c r="THY276" s="460"/>
      <c r="THZ276" s="460"/>
      <c r="TIA276" s="460"/>
      <c r="TIB276" s="460"/>
      <c r="TIC276" s="460"/>
      <c r="TID276" s="460"/>
      <c r="TIE276" s="460"/>
      <c r="TIF276" s="460"/>
      <c r="TIG276" s="460"/>
      <c r="TIH276" s="460"/>
      <c r="TII276" s="460"/>
      <c r="TIJ276" s="460"/>
      <c r="TIK276" s="460"/>
      <c r="TIL276" s="460"/>
      <c r="TIM276" s="460"/>
      <c r="TIN276" s="460"/>
      <c r="TIO276" s="460"/>
      <c r="TIP276" s="460"/>
      <c r="TIQ276" s="460"/>
      <c r="TIR276" s="460"/>
      <c r="TIS276" s="460"/>
      <c r="TIT276" s="460"/>
      <c r="TIU276" s="460"/>
      <c r="TIV276" s="460"/>
      <c r="TIW276" s="460"/>
      <c r="TIX276" s="460"/>
      <c r="TIY276" s="460"/>
      <c r="TIZ276" s="460"/>
      <c r="TJA276" s="460"/>
      <c r="TJB276" s="460"/>
      <c r="TJC276" s="460"/>
      <c r="TJD276" s="460"/>
      <c r="TJE276" s="460"/>
      <c r="TJF276" s="460"/>
      <c r="TJG276" s="460"/>
      <c r="TJH276" s="460"/>
      <c r="TJI276" s="460"/>
      <c r="TJJ276" s="460"/>
      <c r="TJK276" s="460"/>
      <c r="TJL276" s="460"/>
      <c r="TJM276" s="460"/>
      <c r="TJN276" s="460"/>
      <c r="TJO276" s="460"/>
      <c r="TJP276" s="460"/>
      <c r="TJQ276" s="460"/>
      <c r="TJR276" s="460"/>
      <c r="TJS276" s="460"/>
      <c r="TJT276" s="460"/>
      <c r="TJU276" s="460"/>
      <c r="TJV276" s="460"/>
      <c r="TJW276" s="460"/>
      <c r="TJX276" s="460"/>
      <c r="TJY276" s="460"/>
      <c r="TJZ276" s="460"/>
      <c r="TKA276" s="460"/>
      <c r="TKB276" s="460"/>
      <c r="TKC276" s="460"/>
      <c r="TKD276" s="460"/>
      <c r="TKE276" s="460"/>
      <c r="TKF276" s="460"/>
      <c r="TKG276" s="460"/>
      <c r="TKH276" s="460"/>
      <c r="TKI276" s="460"/>
      <c r="TKJ276" s="460"/>
      <c r="TKK276" s="460"/>
      <c r="TKL276" s="460"/>
      <c r="TKM276" s="460"/>
      <c r="TKN276" s="460"/>
      <c r="TKO276" s="460"/>
      <c r="TKP276" s="460"/>
      <c r="TKQ276" s="460"/>
      <c r="TKR276" s="460"/>
      <c r="TKS276" s="460"/>
      <c r="TKT276" s="460"/>
      <c r="TKU276" s="460"/>
      <c r="TKV276" s="460"/>
      <c r="TKW276" s="460"/>
      <c r="TKX276" s="460"/>
      <c r="TKY276" s="460"/>
      <c r="TKZ276" s="460"/>
      <c r="TLA276" s="460"/>
      <c r="TLB276" s="460"/>
      <c r="TLC276" s="460"/>
      <c r="TLD276" s="460"/>
      <c r="TLE276" s="460"/>
      <c r="TLF276" s="460"/>
      <c r="TLG276" s="460"/>
      <c r="TLH276" s="460"/>
      <c r="TLI276" s="460"/>
      <c r="TLJ276" s="460"/>
      <c r="TLK276" s="460"/>
      <c r="TLL276" s="460"/>
      <c r="TLM276" s="460"/>
      <c r="TLN276" s="460"/>
      <c r="TLO276" s="460"/>
      <c r="TLP276" s="460"/>
      <c r="TLQ276" s="460"/>
      <c r="TLR276" s="460"/>
      <c r="TLS276" s="460"/>
      <c r="TLT276" s="460"/>
      <c r="TLU276" s="460"/>
      <c r="TLV276" s="460"/>
      <c r="TLW276" s="460"/>
      <c r="TLX276" s="460"/>
      <c r="TLY276" s="460"/>
      <c r="TLZ276" s="460"/>
      <c r="TMA276" s="460"/>
      <c r="TMB276" s="460"/>
      <c r="TMC276" s="460"/>
      <c r="TMD276" s="460"/>
      <c r="TME276" s="460"/>
      <c r="TMF276" s="460"/>
      <c r="TMG276" s="460"/>
      <c r="TMH276" s="460"/>
      <c r="TMI276" s="460"/>
      <c r="TMJ276" s="460"/>
      <c r="TMK276" s="460"/>
      <c r="TML276" s="460"/>
      <c r="TMM276" s="460"/>
      <c r="TMN276" s="460"/>
      <c r="TMO276" s="460"/>
      <c r="TMP276" s="460"/>
      <c r="TMQ276" s="460"/>
      <c r="TMR276" s="460"/>
      <c r="TMS276" s="460"/>
      <c r="TMT276" s="460"/>
      <c r="TMU276" s="460"/>
      <c r="TMV276" s="460"/>
      <c r="TMW276" s="460"/>
      <c r="TMX276" s="460"/>
      <c r="TMY276" s="460"/>
      <c r="TMZ276" s="460"/>
      <c r="TNA276" s="460"/>
      <c r="TNB276" s="460"/>
      <c r="TNC276" s="460"/>
      <c r="TND276" s="460"/>
      <c r="TNE276" s="460"/>
      <c r="TNF276" s="460"/>
      <c r="TNG276" s="460"/>
      <c r="TNH276" s="460"/>
      <c r="TNI276" s="460"/>
      <c r="TNJ276" s="460"/>
      <c r="TNK276" s="460"/>
      <c r="TNL276" s="460"/>
      <c r="TNM276" s="460"/>
      <c r="TNN276" s="460"/>
      <c r="TNO276" s="460"/>
      <c r="TNP276" s="460"/>
      <c r="TNQ276" s="460"/>
      <c r="TNR276" s="460"/>
      <c r="TNS276" s="460"/>
      <c r="TNT276" s="460"/>
      <c r="TNU276" s="460"/>
      <c r="TNV276" s="460"/>
      <c r="TNW276" s="460"/>
      <c r="TNX276" s="460"/>
      <c r="TNY276" s="460"/>
      <c r="TNZ276" s="460"/>
      <c r="TOA276" s="460"/>
      <c r="TOB276" s="460"/>
      <c r="TOC276" s="460"/>
      <c r="TOD276" s="460"/>
      <c r="TOE276" s="460"/>
      <c r="TOF276" s="460"/>
      <c r="TOG276" s="460"/>
      <c r="TOH276" s="460"/>
      <c r="TOI276" s="460"/>
      <c r="TOJ276" s="460"/>
      <c r="TOK276" s="460"/>
      <c r="TOL276" s="460"/>
      <c r="TOM276" s="460"/>
      <c r="TON276" s="460"/>
      <c r="TOO276" s="460"/>
      <c r="TOP276" s="460"/>
      <c r="TOQ276" s="460"/>
      <c r="TOR276" s="460"/>
      <c r="TOS276" s="460"/>
      <c r="TOT276" s="460"/>
      <c r="TOU276" s="460"/>
      <c r="TOV276" s="460"/>
      <c r="TOW276" s="460"/>
      <c r="TOX276" s="460"/>
      <c r="TOY276" s="460"/>
      <c r="TOZ276" s="460"/>
      <c r="TPA276" s="460"/>
      <c r="TPB276" s="460"/>
      <c r="TPC276" s="460"/>
      <c r="TPD276" s="460"/>
      <c r="TPE276" s="460"/>
      <c r="TPF276" s="460"/>
      <c r="TPG276" s="460"/>
      <c r="TPH276" s="460"/>
      <c r="TPI276" s="460"/>
      <c r="TPJ276" s="460"/>
      <c r="TPK276" s="460"/>
      <c r="TPL276" s="460"/>
      <c r="TPM276" s="460"/>
      <c r="TPN276" s="460"/>
      <c r="TPO276" s="460"/>
      <c r="TPP276" s="460"/>
      <c r="TPQ276" s="460"/>
      <c r="TPR276" s="460"/>
      <c r="TPS276" s="460"/>
      <c r="TPT276" s="460"/>
      <c r="TPU276" s="460"/>
      <c r="TPV276" s="460"/>
      <c r="TPW276" s="460"/>
      <c r="TPX276" s="460"/>
      <c r="TPY276" s="460"/>
      <c r="TPZ276" s="460"/>
      <c r="TQA276" s="460"/>
      <c r="TQB276" s="460"/>
      <c r="TQC276" s="460"/>
      <c r="TQD276" s="460"/>
      <c r="TQE276" s="460"/>
      <c r="TQF276" s="460"/>
      <c r="TQG276" s="460"/>
      <c r="TQH276" s="460"/>
      <c r="TQI276" s="460"/>
      <c r="TQJ276" s="460"/>
      <c r="TQK276" s="460"/>
      <c r="TQL276" s="460"/>
      <c r="TQM276" s="460"/>
      <c r="TQN276" s="460"/>
      <c r="TQO276" s="460"/>
      <c r="TQP276" s="460"/>
      <c r="TQQ276" s="460"/>
      <c r="TQR276" s="460"/>
      <c r="TQS276" s="460"/>
      <c r="TQT276" s="460"/>
      <c r="TQU276" s="460"/>
      <c r="TQV276" s="460"/>
      <c r="TQW276" s="460"/>
      <c r="TQX276" s="460"/>
      <c r="TQY276" s="460"/>
      <c r="TQZ276" s="460"/>
      <c r="TRA276" s="460"/>
      <c r="TRB276" s="460"/>
      <c r="TRC276" s="460"/>
      <c r="TRD276" s="460"/>
      <c r="TRE276" s="460"/>
      <c r="TRF276" s="460"/>
      <c r="TRG276" s="460"/>
      <c r="TRH276" s="460"/>
      <c r="TRI276" s="460"/>
      <c r="TRJ276" s="460"/>
      <c r="TRK276" s="460"/>
      <c r="TRL276" s="460"/>
      <c r="TRM276" s="460"/>
      <c r="TRN276" s="460"/>
      <c r="TRO276" s="460"/>
      <c r="TRP276" s="460"/>
      <c r="TRQ276" s="460"/>
      <c r="TRR276" s="460"/>
      <c r="TRS276" s="460"/>
      <c r="TRT276" s="460"/>
      <c r="TRU276" s="460"/>
      <c r="TRV276" s="460"/>
      <c r="TRW276" s="460"/>
      <c r="TRX276" s="460"/>
      <c r="TRY276" s="460"/>
      <c r="TRZ276" s="460"/>
      <c r="TSA276" s="460"/>
      <c r="TSB276" s="460"/>
      <c r="TSC276" s="460"/>
      <c r="TSD276" s="460"/>
      <c r="TSE276" s="460"/>
      <c r="TSF276" s="460"/>
      <c r="TSG276" s="460"/>
      <c r="TSH276" s="460"/>
      <c r="TSI276" s="460"/>
      <c r="TSJ276" s="460"/>
      <c r="TSK276" s="460"/>
      <c r="TSL276" s="460"/>
      <c r="TSM276" s="460"/>
      <c r="TSN276" s="460"/>
      <c r="TSO276" s="460"/>
      <c r="TSP276" s="460"/>
      <c r="TSQ276" s="460"/>
      <c r="TSR276" s="460"/>
      <c r="TSS276" s="460"/>
      <c r="TST276" s="460"/>
      <c r="TSU276" s="460"/>
      <c r="TSV276" s="460"/>
      <c r="TSW276" s="460"/>
      <c r="TSX276" s="460"/>
      <c r="TSY276" s="460"/>
      <c r="TSZ276" s="460"/>
      <c r="TTA276" s="460"/>
      <c r="TTB276" s="460"/>
      <c r="TTC276" s="460"/>
      <c r="TTD276" s="460"/>
      <c r="TTE276" s="460"/>
      <c r="TTF276" s="460"/>
      <c r="TTG276" s="460"/>
      <c r="TTH276" s="460"/>
      <c r="TTI276" s="460"/>
      <c r="TTJ276" s="460"/>
      <c r="TTK276" s="460"/>
      <c r="TTL276" s="460"/>
      <c r="TTM276" s="460"/>
      <c r="TTN276" s="460"/>
      <c r="TTO276" s="460"/>
      <c r="TTP276" s="460"/>
      <c r="TTQ276" s="460"/>
      <c r="TTR276" s="460"/>
      <c r="TTS276" s="460"/>
      <c r="TTT276" s="460"/>
      <c r="TTU276" s="460"/>
      <c r="TTV276" s="460"/>
      <c r="TTW276" s="460"/>
      <c r="TTX276" s="460"/>
      <c r="TTY276" s="460"/>
      <c r="TTZ276" s="460"/>
      <c r="TUA276" s="460"/>
      <c r="TUB276" s="460"/>
      <c r="TUC276" s="460"/>
      <c r="TUD276" s="460"/>
      <c r="TUE276" s="460"/>
      <c r="TUF276" s="460"/>
      <c r="TUG276" s="460"/>
      <c r="TUH276" s="460"/>
      <c r="TUI276" s="460"/>
      <c r="TUJ276" s="460"/>
      <c r="TUK276" s="460"/>
      <c r="TUL276" s="460"/>
      <c r="TUM276" s="460"/>
      <c r="TUN276" s="460"/>
      <c r="TUO276" s="460"/>
      <c r="TUP276" s="460"/>
      <c r="TUQ276" s="460"/>
      <c r="TUR276" s="460"/>
      <c r="TUS276" s="460"/>
      <c r="TUT276" s="460"/>
      <c r="TUU276" s="460"/>
      <c r="TUV276" s="460"/>
      <c r="TUW276" s="460"/>
      <c r="TUX276" s="460"/>
      <c r="TUY276" s="460"/>
      <c r="TUZ276" s="460"/>
      <c r="TVA276" s="460"/>
      <c r="TVB276" s="460"/>
      <c r="TVC276" s="460"/>
      <c r="TVD276" s="460"/>
      <c r="TVE276" s="460"/>
      <c r="TVF276" s="460"/>
      <c r="TVG276" s="460"/>
      <c r="TVH276" s="460"/>
      <c r="TVI276" s="460"/>
      <c r="TVJ276" s="460"/>
      <c r="TVK276" s="460"/>
      <c r="TVL276" s="460"/>
      <c r="TVM276" s="460"/>
      <c r="TVN276" s="460"/>
      <c r="TVO276" s="460"/>
      <c r="TVP276" s="460"/>
      <c r="TVQ276" s="460"/>
      <c r="TVR276" s="460"/>
      <c r="TVS276" s="460"/>
      <c r="TVT276" s="460"/>
      <c r="TVU276" s="460"/>
      <c r="TVV276" s="460"/>
      <c r="TVW276" s="460"/>
      <c r="TVX276" s="460"/>
      <c r="TVY276" s="460"/>
      <c r="TVZ276" s="460"/>
      <c r="TWA276" s="460"/>
      <c r="TWB276" s="460"/>
      <c r="TWC276" s="460"/>
      <c r="TWD276" s="460"/>
      <c r="TWE276" s="460"/>
      <c r="TWF276" s="460"/>
      <c r="TWG276" s="460"/>
      <c r="TWH276" s="460"/>
      <c r="TWI276" s="460"/>
      <c r="TWJ276" s="460"/>
      <c r="TWK276" s="460"/>
      <c r="TWL276" s="460"/>
      <c r="TWM276" s="460"/>
      <c r="TWN276" s="460"/>
      <c r="TWO276" s="460"/>
      <c r="TWP276" s="460"/>
      <c r="TWQ276" s="460"/>
      <c r="TWR276" s="460"/>
      <c r="TWS276" s="460"/>
      <c r="TWT276" s="460"/>
      <c r="TWU276" s="460"/>
      <c r="TWV276" s="460"/>
      <c r="TWW276" s="460"/>
      <c r="TWX276" s="460"/>
      <c r="TWY276" s="460"/>
      <c r="TWZ276" s="460"/>
      <c r="TXA276" s="460"/>
      <c r="TXB276" s="460"/>
      <c r="TXC276" s="460"/>
      <c r="TXD276" s="460"/>
      <c r="TXE276" s="460"/>
      <c r="TXF276" s="460"/>
      <c r="TXG276" s="460"/>
      <c r="TXH276" s="460"/>
      <c r="TXI276" s="460"/>
      <c r="TXJ276" s="460"/>
      <c r="TXK276" s="460"/>
      <c r="TXL276" s="460"/>
      <c r="TXM276" s="460"/>
      <c r="TXN276" s="460"/>
      <c r="TXO276" s="460"/>
      <c r="TXP276" s="460"/>
      <c r="TXQ276" s="460"/>
      <c r="TXR276" s="460"/>
      <c r="TXS276" s="460"/>
      <c r="TXT276" s="460"/>
      <c r="TXU276" s="460"/>
      <c r="TXV276" s="460"/>
      <c r="TXW276" s="460"/>
      <c r="TXX276" s="460"/>
      <c r="TXY276" s="460"/>
      <c r="TXZ276" s="460"/>
      <c r="TYA276" s="460"/>
      <c r="TYB276" s="460"/>
      <c r="TYC276" s="460"/>
      <c r="TYD276" s="460"/>
      <c r="TYE276" s="460"/>
      <c r="TYF276" s="460"/>
      <c r="TYG276" s="460"/>
      <c r="TYH276" s="460"/>
      <c r="TYI276" s="460"/>
      <c r="TYJ276" s="460"/>
      <c r="TYK276" s="460"/>
      <c r="TYL276" s="460"/>
      <c r="TYM276" s="460"/>
      <c r="TYN276" s="460"/>
      <c r="TYO276" s="460"/>
      <c r="TYP276" s="460"/>
      <c r="TYQ276" s="460"/>
      <c r="TYR276" s="460"/>
      <c r="TYS276" s="460"/>
      <c r="TYT276" s="460"/>
      <c r="TYU276" s="460"/>
      <c r="TYV276" s="460"/>
      <c r="TYW276" s="460"/>
      <c r="TYX276" s="460"/>
      <c r="TYY276" s="460"/>
      <c r="TYZ276" s="460"/>
      <c r="TZA276" s="460"/>
      <c r="TZB276" s="460"/>
      <c r="TZC276" s="460"/>
      <c r="TZD276" s="460"/>
      <c r="TZE276" s="460"/>
      <c r="TZF276" s="460"/>
      <c r="TZG276" s="460"/>
      <c r="TZH276" s="460"/>
      <c r="TZI276" s="460"/>
      <c r="TZJ276" s="460"/>
      <c r="TZK276" s="460"/>
      <c r="TZL276" s="460"/>
      <c r="TZM276" s="460"/>
      <c r="TZN276" s="460"/>
      <c r="TZO276" s="460"/>
      <c r="TZP276" s="460"/>
      <c r="TZQ276" s="460"/>
      <c r="TZR276" s="460"/>
      <c r="TZS276" s="460"/>
      <c r="TZT276" s="460"/>
      <c r="TZU276" s="460"/>
      <c r="TZV276" s="460"/>
      <c r="TZW276" s="460"/>
      <c r="TZX276" s="460"/>
      <c r="TZY276" s="460"/>
      <c r="TZZ276" s="460"/>
      <c r="UAA276" s="460"/>
      <c r="UAB276" s="460"/>
      <c r="UAC276" s="460"/>
      <c r="UAD276" s="460"/>
      <c r="UAE276" s="460"/>
      <c r="UAF276" s="460"/>
      <c r="UAG276" s="460"/>
      <c r="UAH276" s="460"/>
      <c r="UAI276" s="460"/>
      <c r="UAJ276" s="460"/>
      <c r="UAK276" s="460"/>
      <c r="UAL276" s="460"/>
      <c r="UAM276" s="460"/>
      <c r="UAN276" s="460"/>
      <c r="UAO276" s="460"/>
      <c r="UAP276" s="460"/>
      <c r="UAQ276" s="460"/>
      <c r="UAR276" s="460"/>
      <c r="UAS276" s="460"/>
      <c r="UAT276" s="460"/>
      <c r="UAU276" s="460"/>
      <c r="UAV276" s="460"/>
      <c r="UAW276" s="460"/>
      <c r="UAX276" s="460"/>
      <c r="UAY276" s="460"/>
      <c r="UAZ276" s="460"/>
      <c r="UBA276" s="460"/>
      <c r="UBB276" s="460"/>
      <c r="UBC276" s="460"/>
      <c r="UBD276" s="460"/>
      <c r="UBE276" s="460"/>
      <c r="UBF276" s="460"/>
      <c r="UBG276" s="460"/>
      <c r="UBH276" s="460"/>
      <c r="UBI276" s="460"/>
      <c r="UBJ276" s="460"/>
      <c r="UBK276" s="460"/>
      <c r="UBL276" s="460"/>
      <c r="UBM276" s="460"/>
      <c r="UBN276" s="460"/>
      <c r="UBO276" s="460"/>
      <c r="UBP276" s="460"/>
      <c r="UBQ276" s="460"/>
      <c r="UBR276" s="460"/>
      <c r="UBS276" s="460"/>
      <c r="UBT276" s="460"/>
      <c r="UBU276" s="460"/>
      <c r="UBV276" s="460"/>
      <c r="UBW276" s="460"/>
      <c r="UBX276" s="460"/>
      <c r="UBY276" s="460"/>
      <c r="UBZ276" s="460"/>
      <c r="UCA276" s="460"/>
      <c r="UCB276" s="460"/>
      <c r="UCC276" s="460"/>
      <c r="UCD276" s="460"/>
      <c r="UCE276" s="460"/>
      <c r="UCF276" s="460"/>
      <c r="UCG276" s="460"/>
      <c r="UCH276" s="460"/>
      <c r="UCI276" s="460"/>
      <c r="UCJ276" s="460"/>
      <c r="UCK276" s="460"/>
      <c r="UCL276" s="460"/>
      <c r="UCM276" s="460"/>
      <c r="UCN276" s="460"/>
      <c r="UCO276" s="460"/>
      <c r="UCP276" s="460"/>
      <c r="UCQ276" s="460"/>
      <c r="UCR276" s="460"/>
      <c r="UCS276" s="460"/>
      <c r="UCT276" s="460"/>
      <c r="UCU276" s="460"/>
      <c r="UCV276" s="460"/>
      <c r="UCW276" s="460"/>
      <c r="UCX276" s="460"/>
      <c r="UCY276" s="460"/>
      <c r="UCZ276" s="460"/>
      <c r="UDA276" s="460"/>
      <c r="UDB276" s="460"/>
      <c r="UDC276" s="460"/>
      <c r="UDD276" s="460"/>
      <c r="UDE276" s="460"/>
      <c r="UDF276" s="460"/>
      <c r="UDG276" s="460"/>
      <c r="UDH276" s="460"/>
      <c r="UDI276" s="460"/>
      <c r="UDJ276" s="460"/>
      <c r="UDK276" s="460"/>
      <c r="UDL276" s="460"/>
      <c r="UDM276" s="460"/>
      <c r="UDN276" s="460"/>
      <c r="UDO276" s="460"/>
      <c r="UDP276" s="460"/>
      <c r="UDQ276" s="460"/>
      <c r="UDR276" s="460"/>
      <c r="UDS276" s="460"/>
      <c r="UDT276" s="460"/>
      <c r="UDU276" s="460"/>
      <c r="UDV276" s="460"/>
      <c r="UDW276" s="460"/>
      <c r="UDX276" s="460"/>
      <c r="UDY276" s="460"/>
      <c r="UDZ276" s="460"/>
      <c r="UEA276" s="460"/>
      <c r="UEB276" s="460"/>
      <c r="UEC276" s="460"/>
      <c r="UED276" s="460"/>
      <c r="UEE276" s="460"/>
      <c r="UEF276" s="460"/>
      <c r="UEG276" s="460"/>
      <c r="UEH276" s="460"/>
      <c r="UEI276" s="460"/>
      <c r="UEJ276" s="460"/>
      <c r="UEK276" s="460"/>
      <c r="UEL276" s="460"/>
      <c r="UEM276" s="460"/>
      <c r="UEN276" s="460"/>
      <c r="UEO276" s="460"/>
      <c r="UEP276" s="460"/>
      <c r="UEQ276" s="460"/>
      <c r="UER276" s="460"/>
      <c r="UES276" s="460"/>
      <c r="UET276" s="460"/>
      <c r="UEU276" s="460"/>
      <c r="UEV276" s="460"/>
      <c r="UEW276" s="460"/>
      <c r="UEX276" s="460"/>
      <c r="UEY276" s="460"/>
      <c r="UEZ276" s="460"/>
      <c r="UFA276" s="460"/>
      <c r="UFB276" s="460"/>
      <c r="UFC276" s="460"/>
      <c r="UFD276" s="460"/>
      <c r="UFE276" s="460"/>
      <c r="UFF276" s="460"/>
      <c r="UFG276" s="460"/>
      <c r="UFH276" s="460"/>
      <c r="UFI276" s="460"/>
      <c r="UFJ276" s="460"/>
      <c r="UFK276" s="460"/>
      <c r="UFL276" s="460"/>
      <c r="UFM276" s="460"/>
      <c r="UFN276" s="460"/>
      <c r="UFO276" s="460"/>
      <c r="UFP276" s="460"/>
      <c r="UFQ276" s="460"/>
      <c r="UFR276" s="460"/>
      <c r="UFS276" s="460"/>
      <c r="UFT276" s="460"/>
      <c r="UFU276" s="460"/>
      <c r="UFV276" s="460"/>
      <c r="UFW276" s="460"/>
      <c r="UFX276" s="460"/>
      <c r="UFY276" s="460"/>
      <c r="UFZ276" s="460"/>
      <c r="UGA276" s="460"/>
      <c r="UGB276" s="460"/>
      <c r="UGC276" s="460"/>
      <c r="UGD276" s="460"/>
      <c r="UGE276" s="460"/>
      <c r="UGF276" s="460"/>
      <c r="UGG276" s="460"/>
      <c r="UGH276" s="460"/>
      <c r="UGI276" s="460"/>
      <c r="UGJ276" s="460"/>
      <c r="UGK276" s="460"/>
      <c r="UGL276" s="460"/>
      <c r="UGM276" s="460"/>
      <c r="UGN276" s="460"/>
      <c r="UGO276" s="460"/>
      <c r="UGP276" s="460"/>
      <c r="UGQ276" s="460"/>
      <c r="UGR276" s="460"/>
      <c r="UGS276" s="460"/>
      <c r="UGT276" s="460"/>
      <c r="UGU276" s="460"/>
      <c r="UGV276" s="460"/>
      <c r="UGW276" s="460"/>
      <c r="UGX276" s="460"/>
      <c r="UGY276" s="460"/>
      <c r="UGZ276" s="460"/>
      <c r="UHA276" s="460"/>
      <c r="UHB276" s="460"/>
      <c r="UHC276" s="460"/>
      <c r="UHD276" s="460"/>
      <c r="UHE276" s="460"/>
      <c r="UHF276" s="460"/>
      <c r="UHG276" s="460"/>
      <c r="UHH276" s="460"/>
      <c r="UHI276" s="460"/>
      <c r="UHJ276" s="460"/>
      <c r="UHK276" s="460"/>
      <c r="UHL276" s="460"/>
      <c r="UHM276" s="460"/>
      <c r="UHN276" s="460"/>
      <c r="UHO276" s="460"/>
      <c r="UHP276" s="460"/>
      <c r="UHQ276" s="460"/>
      <c r="UHR276" s="460"/>
      <c r="UHS276" s="460"/>
      <c r="UHT276" s="460"/>
      <c r="UHU276" s="460"/>
      <c r="UHV276" s="460"/>
      <c r="UHW276" s="460"/>
      <c r="UHX276" s="460"/>
      <c r="UHY276" s="460"/>
      <c r="UHZ276" s="460"/>
      <c r="UIA276" s="460"/>
      <c r="UIB276" s="460"/>
      <c r="UIC276" s="460"/>
      <c r="UID276" s="460"/>
      <c r="UIE276" s="460"/>
      <c r="UIF276" s="460"/>
      <c r="UIG276" s="460"/>
      <c r="UIH276" s="460"/>
      <c r="UII276" s="460"/>
      <c r="UIJ276" s="460"/>
      <c r="UIK276" s="460"/>
      <c r="UIL276" s="460"/>
      <c r="UIM276" s="460"/>
      <c r="UIN276" s="460"/>
      <c r="UIO276" s="460"/>
      <c r="UIP276" s="460"/>
      <c r="UIQ276" s="460"/>
      <c r="UIR276" s="460"/>
      <c r="UIS276" s="460"/>
      <c r="UIT276" s="460"/>
      <c r="UIU276" s="460"/>
      <c r="UIV276" s="460"/>
      <c r="UIW276" s="460"/>
      <c r="UIX276" s="460"/>
      <c r="UIY276" s="460"/>
      <c r="UIZ276" s="460"/>
      <c r="UJA276" s="460"/>
      <c r="UJB276" s="460"/>
      <c r="UJC276" s="460"/>
      <c r="UJD276" s="460"/>
      <c r="UJE276" s="460"/>
      <c r="UJF276" s="460"/>
      <c r="UJG276" s="460"/>
      <c r="UJH276" s="460"/>
      <c r="UJI276" s="460"/>
      <c r="UJJ276" s="460"/>
      <c r="UJK276" s="460"/>
      <c r="UJL276" s="460"/>
      <c r="UJM276" s="460"/>
      <c r="UJN276" s="460"/>
      <c r="UJO276" s="460"/>
      <c r="UJP276" s="460"/>
      <c r="UJQ276" s="460"/>
      <c r="UJR276" s="460"/>
      <c r="UJS276" s="460"/>
      <c r="UJT276" s="460"/>
      <c r="UJU276" s="460"/>
      <c r="UJV276" s="460"/>
      <c r="UJW276" s="460"/>
      <c r="UJX276" s="460"/>
      <c r="UJY276" s="460"/>
      <c r="UJZ276" s="460"/>
      <c r="UKA276" s="460"/>
      <c r="UKB276" s="460"/>
      <c r="UKC276" s="460"/>
      <c r="UKD276" s="460"/>
      <c r="UKE276" s="460"/>
      <c r="UKF276" s="460"/>
      <c r="UKG276" s="460"/>
      <c r="UKH276" s="460"/>
      <c r="UKI276" s="460"/>
      <c r="UKJ276" s="460"/>
      <c r="UKK276" s="460"/>
      <c r="UKL276" s="460"/>
      <c r="UKM276" s="460"/>
      <c r="UKN276" s="460"/>
      <c r="UKO276" s="460"/>
      <c r="UKP276" s="460"/>
      <c r="UKQ276" s="460"/>
      <c r="UKR276" s="460"/>
      <c r="UKS276" s="460"/>
      <c r="UKT276" s="460"/>
      <c r="UKU276" s="460"/>
      <c r="UKV276" s="460"/>
      <c r="UKW276" s="460"/>
      <c r="UKX276" s="460"/>
      <c r="UKY276" s="460"/>
      <c r="UKZ276" s="460"/>
      <c r="ULA276" s="460"/>
      <c r="ULB276" s="460"/>
      <c r="ULC276" s="460"/>
      <c r="ULD276" s="460"/>
      <c r="ULE276" s="460"/>
      <c r="ULF276" s="460"/>
      <c r="ULG276" s="460"/>
      <c r="ULH276" s="460"/>
      <c r="ULI276" s="460"/>
      <c r="ULJ276" s="460"/>
      <c r="ULK276" s="460"/>
      <c r="ULL276" s="460"/>
      <c r="ULM276" s="460"/>
      <c r="ULN276" s="460"/>
      <c r="ULO276" s="460"/>
      <c r="ULP276" s="460"/>
      <c r="ULQ276" s="460"/>
      <c r="ULR276" s="460"/>
      <c r="ULS276" s="460"/>
      <c r="ULT276" s="460"/>
      <c r="ULU276" s="460"/>
      <c r="ULV276" s="460"/>
      <c r="ULW276" s="460"/>
      <c r="ULX276" s="460"/>
      <c r="ULY276" s="460"/>
      <c r="ULZ276" s="460"/>
      <c r="UMA276" s="460"/>
      <c r="UMB276" s="460"/>
      <c r="UMC276" s="460"/>
      <c r="UMD276" s="460"/>
      <c r="UME276" s="460"/>
      <c r="UMF276" s="460"/>
      <c r="UMG276" s="460"/>
      <c r="UMH276" s="460"/>
      <c r="UMI276" s="460"/>
      <c r="UMJ276" s="460"/>
      <c r="UMK276" s="460"/>
      <c r="UML276" s="460"/>
      <c r="UMM276" s="460"/>
      <c r="UMN276" s="460"/>
      <c r="UMO276" s="460"/>
      <c r="UMP276" s="460"/>
      <c r="UMQ276" s="460"/>
      <c r="UMR276" s="460"/>
      <c r="UMS276" s="460"/>
      <c r="UMT276" s="460"/>
      <c r="UMU276" s="460"/>
      <c r="UMV276" s="460"/>
      <c r="UMW276" s="460"/>
      <c r="UMX276" s="460"/>
      <c r="UMY276" s="460"/>
      <c r="UMZ276" s="460"/>
      <c r="UNA276" s="460"/>
      <c r="UNB276" s="460"/>
      <c r="UNC276" s="460"/>
      <c r="UND276" s="460"/>
      <c r="UNE276" s="460"/>
      <c r="UNF276" s="460"/>
      <c r="UNG276" s="460"/>
      <c r="UNH276" s="460"/>
      <c r="UNI276" s="460"/>
      <c r="UNJ276" s="460"/>
      <c r="UNK276" s="460"/>
      <c r="UNL276" s="460"/>
      <c r="UNM276" s="460"/>
      <c r="UNN276" s="460"/>
      <c r="UNO276" s="460"/>
      <c r="UNP276" s="460"/>
      <c r="UNQ276" s="460"/>
      <c r="UNR276" s="460"/>
      <c r="UNS276" s="460"/>
      <c r="UNT276" s="460"/>
      <c r="UNU276" s="460"/>
      <c r="UNV276" s="460"/>
      <c r="UNW276" s="460"/>
      <c r="UNX276" s="460"/>
      <c r="UNY276" s="460"/>
      <c r="UNZ276" s="460"/>
      <c r="UOA276" s="460"/>
      <c r="UOB276" s="460"/>
      <c r="UOC276" s="460"/>
      <c r="UOD276" s="460"/>
      <c r="UOE276" s="460"/>
      <c r="UOF276" s="460"/>
      <c r="UOG276" s="460"/>
      <c r="UOH276" s="460"/>
      <c r="UOI276" s="460"/>
      <c r="UOJ276" s="460"/>
      <c r="UOK276" s="460"/>
      <c r="UOL276" s="460"/>
      <c r="UOM276" s="460"/>
      <c r="UON276" s="460"/>
      <c r="UOO276" s="460"/>
      <c r="UOP276" s="460"/>
      <c r="UOQ276" s="460"/>
      <c r="UOR276" s="460"/>
      <c r="UOS276" s="460"/>
      <c r="UOT276" s="460"/>
      <c r="UOU276" s="460"/>
      <c r="UOV276" s="460"/>
      <c r="UOW276" s="460"/>
      <c r="UOX276" s="460"/>
      <c r="UOY276" s="460"/>
      <c r="UOZ276" s="460"/>
      <c r="UPA276" s="460"/>
      <c r="UPB276" s="460"/>
      <c r="UPC276" s="460"/>
      <c r="UPD276" s="460"/>
      <c r="UPE276" s="460"/>
      <c r="UPF276" s="460"/>
      <c r="UPG276" s="460"/>
      <c r="UPH276" s="460"/>
      <c r="UPI276" s="460"/>
      <c r="UPJ276" s="460"/>
      <c r="UPK276" s="460"/>
      <c r="UPL276" s="460"/>
      <c r="UPM276" s="460"/>
      <c r="UPN276" s="460"/>
      <c r="UPO276" s="460"/>
      <c r="UPP276" s="460"/>
      <c r="UPQ276" s="460"/>
      <c r="UPR276" s="460"/>
      <c r="UPS276" s="460"/>
      <c r="UPT276" s="460"/>
      <c r="UPU276" s="460"/>
      <c r="UPV276" s="460"/>
      <c r="UPW276" s="460"/>
      <c r="UPX276" s="460"/>
      <c r="UPY276" s="460"/>
      <c r="UPZ276" s="460"/>
      <c r="UQA276" s="460"/>
      <c r="UQB276" s="460"/>
      <c r="UQC276" s="460"/>
      <c r="UQD276" s="460"/>
      <c r="UQE276" s="460"/>
      <c r="UQF276" s="460"/>
      <c r="UQG276" s="460"/>
      <c r="UQH276" s="460"/>
      <c r="UQI276" s="460"/>
      <c r="UQJ276" s="460"/>
      <c r="UQK276" s="460"/>
      <c r="UQL276" s="460"/>
      <c r="UQM276" s="460"/>
      <c r="UQN276" s="460"/>
      <c r="UQO276" s="460"/>
      <c r="UQP276" s="460"/>
      <c r="UQQ276" s="460"/>
      <c r="UQR276" s="460"/>
      <c r="UQS276" s="460"/>
      <c r="UQT276" s="460"/>
      <c r="UQU276" s="460"/>
      <c r="UQV276" s="460"/>
      <c r="UQW276" s="460"/>
      <c r="UQX276" s="460"/>
      <c r="UQY276" s="460"/>
      <c r="UQZ276" s="460"/>
      <c r="URA276" s="460"/>
      <c r="URB276" s="460"/>
      <c r="URC276" s="460"/>
      <c r="URD276" s="460"/>
      <c r="URE276" s="460"/>
      <c r="URF276" s="460"/>
      <c r="URG276" s="460"/>
      <c r="URH276" s="460"/>
      <c r="URI276" s="460"/>
      <c r="URJ276" s="460"/>
      <c r="URK276" s="460"/>
      <c r="URL276" s="460"/>
      <c r="URM276" s="460"/>
      <c r="URN276" s="460"/>
      <c r="URO276" s="460"/>
      <c r="URP276" s="460"/>
      <c r="URQ276" s="460"/>
      <c r="URR276" s="460"/>
      <c r="URS276" s="460"/>
      <c r="URT276" s="460"/>
      <c r="URU276" s="460"/>
      <c r="URV276" s="460"/>
      <c r="URW276" s="460"/>
      <c r="URX276" s="460"/>
      <c r="URY276" s="460"/>
      <c r="URZ276" s="460"/>
      <c r="USA276" s="460"/>
      <c r="USB276" s="460"/>
      <c r="USC276" s="460"/>
      <c r="USD276" s="460"/>
      <c r="USE276" s="460"/>
      <c r="USF276" s="460"/>
      <c r="USG276" s="460"/>
      <c r="USH276" s="460"/>
      <c r="USI276" s="460"/>
      <c r="USJ276" s="460"/>
      <c r="USK276" s="460"/>
      <c r="USL276" s="460"/>
      <c r="USM276" s="460"/>
      <c r="USN276" s="460"/>
      <c r="USO276" s="460"/>
      <c r="USP276" s="460"/>
      <c r="USQ276" s="460"/>
      <c r="USR276" s="460"/>
      <c r="USS276" s="460"/>
      <c r="UST276" s="460"/>
      <c r="USU276" s="460"/>
      <c r="USV276" s="460"/>
      <c r="USW276" s="460"/>
      <c r="USX276" s="460"/>
      <c r="USY276" s="460"/>
      <c r="USZ276" s="460"/>
      <c r="UTA276" s="460"/>
      <c r="UTB276" s="460"/>
      <c r="UTC276" s="460"/>
      <c r="UTD276" s="460"/>
      <c r="UTE276" s="460"/>
      <c r="UTF276" s="460"/>
      <c r="UTG276" s="460"/>
      <c r="UTH276" s="460"/>
      <c r="UTI276" s="460"/>
      <c r="UTJ276" s="460"/>
      <c r="UTK276" s="460"/>
      <c r="UTL276" s="460"/>
      <c r="UTM276" s="460"/>
      <c r="UTN276" s="460"/>
      <c r="UTO276" s="460"/>
      <c r="UTP276" s="460"/>
      <c r="UTQ276" s="460"/>
      <c r="UTR276" s="460"/>
      <c r="UTS276" s="460"/>
      <c r="UTT276" s="460"/>
      <c r="UTU276" s="460"/>
      <c r="UTV276" s="460"/>
      <c r="UTW276" s="460"/>
      <c r="UTX276" s="460"/>
      <c r="UTY276" s="460"/>
      <c r="UTZ276" s="460"/>
      <c r="UUA276" s="460"/>
      <c r="UUB276" s="460"/>
      <c r="UUC276" s="460"/>
      <c r="UUD276" s="460"/>
      <c r="UUE276" s="460"/>
      <c r="UUF276" s="460"/>
      <c r="UUG276" s="460"/>
      <c r="UUH276" s="460"/>
      <c r="UUI276" s="460"/>
      <c r="UUJ276" s="460"/>
      <c r="UUK276" s="460"/>
      <c r="UUL276" s="460"/>
      <c r="UUM276" s="460"/>
      <c r="UUN276" s="460"/>
      <c r="UUO276" s="460"/>
      <c r="UUP276" s="460"/>
      <c r="UUQ276" s="460"/>
      <c r="UUR276" s="460"/>
      <c r="UUS276" s="460"/>
      <c r="UUT276" s="460"/>
      <c r="UUU276" s="460"/>
      <c r="UUV276" s="460"/>
      <c r="UUW276" s="460"/>
      <c r="UUX276" s="460"/>
      <c r="UUY276" s="460"/>
      <c r="UUZ276" s="460"/>
      <c r="UVA276" s="460"/>
      <c r="UVB276" s="460"/>
      <c r="UVC276" s="460"/>
      <c r="UVD276" s="460"/>
      <c r="UVE276" s="460"/>
      <c r="UVF276" s="460"/>
      <c r="UVG276" s="460"/>
      <c r="UVH276" s="460"/>
      <c r="UVI276" s="460"/>
      <c r="UVJ276" s="460"/>
      <c r="UVK276" s="460"/>
      <c r="UVL276" s="460"/>
      <c r="UVM276" s="460"/>
      <c r="UVN276" s="460"/>
      <c r="UVO276" s="460"/>
      <c r="UVP276" s="460"/>
      <c r="UVQ276" s="460"/>
      <c r="UVR276" s="460"/>
      <c r="UVS276" s="460"/>
      <c r="UVT276" s="460"/>
      <c r="UVU276" s="460"/>
      <c r="UVV276" s="460"/>
      <c r="UVW276" s="460"/>
      <c r="UVX276" s="460"/>
      <c r="UVY276" s="460"/>
      <c r="UVZ276" s="460"/>
      <c r="UWA276" s="460"/>
      <c r="UWB276" s="460"/>
      <c r="UWC276" s="460"/>
      <c r="UWD276" s="460"/>
      <c r="UWE276" s="460"/>
      <c r="UWF276" s="460"/>
      <c r="UWG276" s="460"/>
      <c r="UWH276" s="460"/>
      <c r="UWI276" s="460"/>
      <c r="UWJ276" s="460"/>
      <c r="UWK276" s="460"/>
      <c r="UWL276" s="460"/>
      <c r="UWM276" s="460"/>
      <c r="UWN276" s="460"/>
      <c r="UWO276" s="460"/>
      <c r="UWP276" s="460"/>
      <c r="UWQ276" s="460"/>
      <c r="UWR276" s="460"/>
      <c r="UWS276" s="460"/>
      <c r="UWT276" s="460"/>
      <c r="UWU276" s="460"/>
      <c r="UWV276" s="460"/>
      <c r="UWW276" s="460"/>
      <c r="UWX276" s="460"/>
      <c r="UWY276" s="460"/>
      <c r="UWZ276" s="460"/>
      <c r="UXA276" s="460"/>
      <c r="UXB276" s="460"/>
      <c r="UXC276" s="460"/>
      <c r="UXD276" s="460"/>
      <c r="UXE276" s="460"/>
      <c r="UXF276" s="460"/>
      <c r="UXG276" s="460"/>
      <c r="UXH276" s="460"/>
      <c r="UXI276" s="460"/>
      <c r="UXJ276" s="460"/>
      <c r="UXK276" s="460"/>
      <c r="UXL276" s="460"/>
      <c r="UXM276" s="460"/>
      <c r="UXN276" s="460"/>
      <c r="UXO276" s="460"/>
      <c r="UXP276" s="460"/>
      <c r="UXQ276" s="460"/>
      <c r="UXR276" s="460"/>
      <c r="UXS276" s="460"/>
      <c r="UXT276" s="460"/>
      <c r="UXU276" s="460"/>
      <c r="UXV276" s="460"/>
      <c r="UXW276" s="460"/>
      <c r="UXX276" s="460"/>
      <c r="UXY276" s="460"/>
      <c r="UXZ276" s="460"/>
      <c r="UYA276" s="460"/>
      <c r="UYB276" s="460"/>
      <c r="UYC276" s="460"/>
      <c r="UYD276" s="460"/>
      <c r="UYE276" s="460"/>
      <c r="UYF276" s="460"/>
      <c r="UYG276" s="460"/>
      <c r="UYH276" s="460"/>
      <c r="UYI276" s="460"/>
      <c r="UYJ276" s="460"/>
      <c r="UYK276" s="460"/>
      <c r="UYL276" s="460"/>
      <c r="UYM276" s="460"/>
      <c r="UYN276" s="460"/>
      <c r="UYO276" s="460"/>
      <c r="UYP276" s="460"/>
      <c r="UYQ276" s="460"/>
      <c r="UYR276" s="460"/>
      <c r="UYS276" s="460"/>
      <c r="UYT276" s="460"/>
      <c r="UYU276" s="460"/>
      <c r="UYV276" s="460"/>
      <c r="UYW276" s="460"/>
      <c r="UYX276" s="460"/>
      <c r="UYY276" s="460"/>
      <c r="UYZ276" s="460"/>
      <c r="UZA276" s="460"/>
      <c r="UZB276" s="460"/>
      <c r="UZC276" s="460"/>
      <c r="UZD276" s="460"/>
      <c r="UZE276" s="460"/>
      <c r="UZF276" s="460"/>
      <c r="UZG276" s="460"/>
      <c r="UZH276" s="460"/>
      <c r="UZI276" s="460"/>
      <c r="UZJ276" s="460"/>
      <c r="UZK276" s="460"/>
      <c r="UZL276" s="460"/>
      <c r="UZM276" s="460"/>
      <c r="UZN276" s="460"/>
      <c r="UZO276" s="460"/>
      <c r="UZP276" s="460"/>
      <c r="UZQ276" s="460"/>
      <c r="UZR276" s="460"/>
      <c r="UZS276" s="460"/>
      <c r="UZT276" s="460"/>
      <c r="UZU276" s="460"/>
      <c r="UZV276" s="460"/>
      <c r="UZW276" s="460"/>
      <c r="UZX276" s="460"/>
      <c r="UZY276" s="460"/>
      <c r="UZZ276" s="460"/>
      <c r="VAA276" s="460"/>
      <c r="VAB276" s="460"/>
      <c r="VAC276" s="460"/>
      <c r="VAD276" s="460"/>
      <c r="VAE276" s="460"/>
      <c r="VAF276" s="460"/>
      <c r="VAG276" s="460"/>
      <c r="VAH276" s="460"/>
      <c r="VAI276" s="460"/>
      <c r="VAJ276" s="460"/>
      <c r="VAK276" s="460"/>
      <c r="VAL276" s="460"/>
      <c r="VAM276" s="460"/>
      <c r="VAN276" s="460"/>
      <c r="VAO276" s="460"/>
      <c r="VAP276" s="460"/>
      <c r="VAQ276" s="460"/>
      <c r="VAR276" s="460"/>
      <c r="VAS276" s="460"/>
      <c r="VAT276" s="460"/>
      <c r="VAU276" s="460"/>
      <c r="VAV276" s="460"/>
      <c r="VAW276" s="460"/>
      <c r="VAX276" s="460"/>
      <c r="VAY276" s="460"/>
      <c r="VAZ276" s="460"/>
      <c r="VBA276" s="460"/>
      <c r="VBB276" s="460"/>
      <c r="VBC276" s="460"/>
      <c r="VBD276" s="460"/>
      <c r="VBE276" s="460"/>
      <c r="VBF276" s="460"/>
      <c r="VBG276" s="460"/>
      <c r="VBH276" s="460"/>
      <c r="VBI276" s="460"/>
      <c r="VBJ276" s="460"/>
      <c r="VBK276" s="460"/>
      <c r="VBL276" s="460"/>
      <c r="VBM276" s="460"/>
      <c r="VBN276" s="460"/>
      <c r="VBO276" s="460"/>
      <c r="VBP276" s="460"/>
      <c r="VBQ276" s="460"/>
      <c r="VBR276" s="460"/>
      <c r="VBS276" s="460"/>
      <c r="VBT276" s="460"/>
      <c r="VBU276" s="460"/>
      <c r="VBV276" s="460"/>
      <c r="VBW276" s="460"/>
      <c r="VBX276" s="460"/>
      <c r="VBY276" s="460"/>
      <c r="VBZ276" s="460"/>
      <c r="VCA276" s="460"/>
      <c r="VCB276" s="460"/>
      <c r="VCC276" s="460"/>
      <c r="VCD276" s="460"/>
      <c r="VCE276" s="460"/>
      <c r="VCF276" s="460"/>
      <c r="VCG276" s="460"/>
      <c r="VCH276" s="460"/>
      <c r="VCI276" s="460"/>
      <c r="VCJ276" s="460"/>
      <c r="VCK276" s="460"/>
      <c r="VCL276" s="460"/>
      <c r="VCM276" s="460"/>
      <c r="VCN276" s="460"/>
      <c r="VCO276" s="460"/>
      <c r="VCP276" s="460"/>
      <c r="VCQ276" s="460"/>
      <c r="VCR276" s="460"/>
      <c r="VCS276" s="460"/>
      <c r="VCT276" s="460"/>
      <c r="VCU276" s="460"/>
      <c r="VCV276" s="460"/>
      <c r="VCW276" s="460"/>
      <c r="VCX276" s="460"/>
      <c r="VCY276" s="460"/>
      <c r="VCZ276" s="460"/>
      <c r="VDA276" s="460"/>
      <c r="VDB276" s="460"/>
      <c r="VDC276" s="460"/>
      <c r="VDD276" s="460"/>
      <c r="VDE276" s="460"/>
      <c r="VDF276" s="460"/>
      <c r="VDG276" s="460"/>
      <c r="VDH276" s="460"/>
      <c r="VDI276" s="460"/>
      <c r="VDJ276" s="460"/>
      <c r="VDK276" s="460"/>
      <c r="VDL276" s="460"/>
      <c r="VDM276" s="460"/>
      <c r="VDN276" s="460"/>
      <c r="VDO276" s="460"/>
      <c r="VDP276" s="460"/>
      <c r="VDQ276" s="460"/>
      <c r="VDR276" s="460"/>
      <c r="VDS276" s="460"/>
      <c r="VDT276" s="460"/>
      <c r="VDU276" s="460"/>
      <c r="VDV276" s="460"/>
      <c r="VDW276" s="460"/>
      <c r="VDX276" s="460"/>
      <c r="VDY276" s="460"/>
      <c r="VDZ276" s="460"/>
      <c r="VEA276" s="460"/>
      <c r="VEB276" s="460"/>
      <c r="VEC276" s="460"/>
      <c r="VED276" s="460"/>
      <c r="VEE276" s="460"/>
      <c r="VEF276" s="460"/>
      <c r="VEG276" s="460"/>
      <c r="VEH276" s="460"/>
      <c r="VEI276" s="460"/>
      <c r="VEJ276" s="460"/>
      <c r="VEK276" s="460"/>
      <c r="VEL276" s="460"/>
      <c r="VEM276" s="460"/>
      <c r="VEN276" s="460"/>
      <c r="VEO276" s="460"/>
      <c r="VEP276" s="460"/>
      <c r="VEQ276" s="460"/>
      <c r="VER276" s="460"/>
      <c r="VES276" s="460"/>
      <c r="VET276" s="460"/>
      <c r="VEU276" s="460"/>
      <c r="VEV276" s="460"/>
      <c r="VEW276" s="460"/>
      <c r="VEX276" s="460"/>
      <c r="VEY276" s="460"/>
      <c r="VEZ276" s="460"/>
      <c r="VFA276" s="460"/>
      <c r="VFB276" s="460"/>
      <c r="VFC276" s="460"/>
      <c r="VFD276" s="460"/>
      <c r="VFE276" s="460"/>
      <c r="VFF276" s="460"/>
      <c r="VFG276" s="460"/>
      <c r="VFH276" s="460"/>
      <c r="VFI276" s="460"/>
      <c r="VFJ276" s="460"/>
      <c r="VFK276" s="460"/>
      <c r="VFL276" s="460"/>
      <c r="VFM276" s="460"/>
      <c r="VFN276" s="460"/>
      <c r="VFO276" s="460"/>
      <c r="VFP276" s="460"/>
      <c r="VFQ276" s="460"/>
      <c r="VFR276" s="460"/>
      <c r="VFS276" s="460"/>
      <c r="VFT276" s="460"/>
      <c r="VFU276" s="460"/>
      <c r="VFV276" s="460"/>
      <c r="VFW276" s="460"/>
      <c r="VFX276" s="460"/>
      <c r="VFY276" s="460"/>
      <c r="VFZ276" s="460"/>
      <c r="VGA276" s="460"/>
      <c r="VGB276" s="460"/>
      <c r="VGC276" s="460"/>
      <c r="VGD276" s="460"/>
      <c r="VGE276" s="460"/>
      <c r="VGF276" s="460"/>
      <c r="VGG276" s="460"/>
      <c r="VGH276" s="460"/>
      <c r="VGI276" s="460"/>
      <c r="VGJ276" s="460"/>
      <c r="VGK276" s="460"/>
      <c r="VGL276" s="460"/>
      <c r="VGM276" s="460"/>
      <c r="VGN276" s="460"/>
      <c r="VGO276" s="460"/>
      <c r="VGP276" s="460"/>
      <c r="VGQ276" s="460"/>
      <c r="VGR276" s="460"/>
      <c r="VGS276" s="460"/>
      <c r="VGT276" s="460"/>
      <c r="VGU276" s="460"/>
      <c r="VGV276" s="460"/>
      <c r="VGW276" s="460"/>
      <c r="VGX276" s="460"/>
      <c r="VGY276" s="460"/>
      <c r="VGZ276" s="460"/>
      <c r="VHA276" s="460"/>
      <c r="VHB276" s="460"/>
      <c r="VHC276" s="460"/>
      <c r="VHD276" s="460"/>
      <c r="VHE276" s="460"/>
      <c r="VHF276" s="460"/>
      <c r="VHG276" s="460"/>
      <c r="VHH276" s="460"/>
      <c r="VHI276" s="460"/>
      <c r="VHJ276" s="460"/>
      <c r="VHK276" s="460"/>
      <c r="VHL276" s="460"/>
      <c r="VHM276" s="460"/>
      <c r="VHN276" s="460"/>
      <c r="VHO276" s="460"/>
      <c r="VHP276" s="460"/>
      <c r="VHQ276" s="460"/>
      <c r="VHR276" s="460"/>
      <c r="VHS276" s="460"/>
      <c r="VHT276" s="460"/>
      <c r="VHU276" s="460"/>
      <c r="VHV276" s="460"/>
      <c r="VHW276" s="460"/>
      <c r="VHX276" s="460"/>
      <c r="VHY276" s="460"/>
      <c r="VHZ276" s="460"/>
      <c r="VIA276" s="460"/>
      <c r="VIB276" s="460"/>
      <c r="VIC276" s="460"/>
      <c r="VID276" s="460"/>
      <c r="VIE276" s="460"/>
      <c r="VIF276" s="460"/>
      <c r="VIG276" s="460"/>
      <c r="VIH276" s="460"/>
      <c r="VII276" s="460"/>
      <c r="VIJ276" s="460"/>
      <c r="VIK276" s="460"/>
      <c r="VIL276" s="460"/>
      <c r="VIM276" s="460"/>
      <c r="VIN276" s="460"/>
      <c r="VIO276" s="460"/>
      <c r="VIP276" s="460"/>
      <c r="VIQ276" s="460"/>
      <c r="VIR276" s="460"/>
      <c r="VIS276" s="460"/>
      <c r="VIT276" s="460"/>
      <c r="VIU276" s="460"/>
      <c r="VIV276" s="460"/>
      <c r="VIW276" s="460"/>
      <c r="VIX276" s="460"/>
      <c r="VIY276" s="460"/>
      <c r="VIZ276" s="460"/>
      <c r="VJA276" s="460"/>
      <c r="VJB276" s="460"/>
      <c r="VJC276" s="460"/>
      <c r="VJD276" s="460"/>
      <c r="VJE276" s="460"/>
      <c r="VJF276" s="460"/>
      <c r="VJG276" s="460"/>
      <c r="VJH276" s="460"/>
      <c r="VJI276" s="460"/>
      <c r="VJJ276" s="460"/>
      <c r="VJK276" s="460"/>
      <c r="VJL276" s="460"/>
      <c r="VJM276" s="460"/>
      <c r="VJN276" s="460"/>
      <c r="VJO276" s="460"/>
      <c r="VJP276" s="460"/>
      <c r="VJQ276" s="460"/>
      <c r="VJR276" s="460"/>
      <c r="VJS276" s="460"/>
      <c r="VJT276" s="460"/>
      <c r="VJU276" s="460"/>
      <c r="VJV276" s="460"/>
      <c r="VJW276" s="460"/>
      <c r="VJX276" s="460"/>
      <c r="VJY276" s="460"/>
      <c r="VJZ276" s="460"/>
      <c r="VKA276" s="460"/>
      <c r="VKB276" s="460"/>
      <c r="VKC276" s="460"/>
      <c r="VKD276" s="460"/>
      <c r="VKE276" s="460"/>
      <c r="VKF276" s="460"/>
      <c r="VKG276" s="460"/>
      <c r="VKH276" s="460"/>
      <c r="VKI276" s="460"/>
      <c r="VKJ276" s="460"/>
      <c r="VKK276" s="460"/>
      <c r="VKL276" s="460"/>
      <c r="VKM276" s="460"/>
      <c r="VKN276" s="460"/>
      <c r="VKO276" s="460"/>
      <c r="VKP276" s="460"/>
      <c r="VKQ276" s="460"/>
      <c r="VKR276" s="460"/>
      <c r="VKS276" s="460"/>
      <c r="VKT276" s="460"/>
      <c r="VKU276" s="460"/>
      <c r="VKV276" s="460"/>
      <c r="VKW276" s="460"/>
      <c r="VKX276" s="460"/>
      <c r="VKY276" s="460"/>
      <c r="VKZ276" s="460"/>
      <c r="VLA276" s="460"/>
      <c r="VLB276" s="460"/>
      <c r="VLC276" s="460"/>
      <c r="VLD276" s="460"/>
      <c r="VLE276" s="460"/>
      <c r="VLF276" s="460"/>
      <c r="VLG276" s="460"/>
      <c r="VLH276" s="460"/>
      <c r="VLI276" s="460"/>
      <c r="VLJ276" s="460"/>
      <c r="VLK276" s="460"/>
      <c r="VLL276" s="460"/>
      <c r="VLM276" s="460"/>
      <c r="VLN276" s="460"/>
      <c r="VLO276" s="460"/>
      <c r="VLP276" s="460"/>
      <c r="VLQ276" s="460"/>
      <c r="VLR276" s="460"/>
      <c r="VLS276" s="460"/>
      <c r="VLT276" s="460"/>
      <c r="VLU276" s="460"/>
      <c r="VLV276" s="460"/>
      <c r="VLW276" s="460"/>
      <c r="VLX276" s="460"/>
      <c r="VLY276" s="460"/>
      <c r="VLZ276" s="460"/>
      <c r="VMA276" s="460"/>
      <c r="VMB276" s="460"/>
      <c r="VMC276" s="460"/>
      <c r="VMD276" s="460"/>
      <c r="VME276" s="460"/>
      <c r="VMF276" s="460"/>
      <c r="VMG276" s="460"/>
      <c r="VMH276" s="460"/>
      <c r="VMI276" s="460"/>
      <c r="VMJ276" s="460"/>
      <c r="VMK276" s="460"/>
      <c r="VML276" s="460"/>
      <c r="VMM276" s="460"/>
      <c r="VMN276" s="460"/>
      <c r="VMO276" s="460"/>
      <c r="VMP276" s="460"/>
      <c r="VMQ276" s="460"/>
      <c r="VMR276" s="460"/>
      <c r="VMS276" s="460"/>
      <c r="VMT276" s="460"/>
      <c r="VMU276" s="460"/>
      <c r="VMV276" s="460"/>
      <c r="VMW276" s="460"/>
      <c r="VMX276" s="460"/>
      <c r="VMY276" s="460"/>
      <c r="VMZ276" s="460"/>
      <c r="VNA276" s="460"/>
      <c r="VNB276" s="460"/>
      <c r="VNC276" s="460"/>
      <c r="VND276" s="460"/>
      <c r="VNE276" s="460"/>
      <c r="VNF276" s="460"/>
      <c r="VNG276" s="460"/>
      <c r="VNH276" s="460"/>
      <c r="VNI276" s="460"/>
      <c r="VNJ276" s="460"/>
      <c r="VNK276" s="460"/>
      <c r="VNL276" s="460"/>
      <c r="VNM276" s="460"/>
      <c r="VNN276" s="460"/>
      <c r="VNO276" s="460"/>
      <c r="VNP276" s="460"/>
      <c r="VNQ276" s="460"/>
      <c r="VNR276" s="460"/>
      <c r="VNS276" s="460"/>
      <c r="VNT276" s="460"/>
      <c r="VNU276" s="460"/>
      <c r="VNV276" s="460"/>
      <c r="VNW276" s="460"/>
      <c r="VNX276" s="460"/>
      <c r="VNY276" s="460"/>
      <c r="VNZ276" s="460"/>
      <c r="VOA276" s="460"/>
      <c r="VOB276" s="460"/>
      <c r="VOC276" s="460"/>
      <c r="VOD276" s="460"/>
      <c r="VOE276" s="460"/>
      <c r="VOF276" s="460"/>
      <c r="VOG276" s="460"/>
      <c r="VOH276" s="460"/>
      <c r="VOI276" s="460"/>
      <c r="VOJ276" s="460"/>
      <c r="VOK276" s="460"/>
      <c r="VOL276" s="460"/>
      <c r="VOM276" s="460"/>
      <c r="VON276" s="460"/>
      <c r="VOO276" s="460"/>
      <c r="VOP276" s="460"/>
      <c r="VOQ276" s="460"/>
      <c r="VOR276" s="460"/>
      <c r="VOS276" s="460"/>
      <c r="VOT276" s="460"/>
      <c r="VOU276" s="460"/>
      <c r="VOV276" s="460"/>
      <c r="VOW276" s="460"/>
      <c r="VOX276" s="460"/>
      <c r="VOY276" s="460"/>
      <c r="VOZ276" s="460"/>
      <c r="VPA276" s="460"/>
      <c r="VPB276" s="460"/>
      <c r="VPC276" s="460"/>
      <c r="VPD276" s="460"/>
      <c r="VPE276" s="460"/>
      <c r="VPF276" s="460"/>
      <c r="VPG276" s="460"/>
      <c r="VPH276" s="460"/>
      <c r="VPI276" s="460"/>
      <c r="VPJ276" s="460"/>
      <c r="VPK276" s="460"/>
      <c r="VPL276" s="460"/>
      <c r="VPM276" s="460"/>
      <c r="VPN276" s="460"/>
      <c r="VPO276" s="460"/>
      <c r="VPP276" s="460"/>
      <c r="VPQ276" s="460"/>
      <c r="VPR276" s="460"/>
      <c r="VPS276" s="460"/>
      <c r="VPT276" s="460"/>
      <c r="VPU276" s="460"/>
      <c r="VPV276" s="460"/>
      <c r="VPW276" s="460"/>
      <c r="VPX276" s="460"/>
      <c r="VPY276" s="460"/>
      <c r="VPZ276" s="460"/>
      <c r="VQA276" s="460"/>
      <c r="VQB276" s="460"/>
      <c r="VQC276" s="460"/>
      <c r="VQD276" s="460"/>
      <c r="VQE276" s="460"/>
      <c r="VQF276" s="460"/>
      <c r="VQG276" s="460"/>
      <c r="VQH276" s="460"/>
      <c r="VQI276" s="460"/>
      <c r="VQJ276" s="460"/>
      <c r="VQK276" s="460"/>
      <c r="VQL276" s="460"/>
      <c r="VQM276" s="460"/>
      <c r="VQN276" s="460"/>
      <c r="VQO276" s="460"/>
      <c r="VQP276" s="460"/>
      <c r="VQQ276" s="460"/>
      <c r="VQR276" s="460"/>
      <c r="VQS276" s="460"/>
      <c r="VQT276" s="460"/>
      <c r="VQU276" s="460"/>
      <c r="VQV276" s="460"/>
      <c r="VQW276" s="460"/>
      <c r="VQX276" s="460"/>
      <c r="VQY276" s="460"/>
      <c r="VQZ276" s="460"/>
      <c r="VRA276" s="460"/>
      <c r="VRB276" s="460"/>
      <c r="VRC276" s="460"/>
      <c r="VRD276" s="460"/>
      <c r="VRE276" s="460"/>
      <c r="VRF276" s="460"/>
      <c r="VRG276" s="460"/>
      <c r="VRH276" s="460"/>
      <c r="VRI276" s="460"/>
      <c r="VRJ276" s="460"/>
      <c r="VRK276" s="460"/>
      <c r="VRL276" s="460"/>
      <c r="VRM276" s="460"/>
      <c r="VRN276" s="460"/>
      <c r="VRO276" s="460"/>
      <c r="VRP276" s="460"/>
      <c r="VRQ276" s="460"/>
      <c r="VRR276" s="460"/>
      <c r="VRS276" s="460"/>
      <c r="VRT276" s="460"/>
      <c r="VRU276" s="460"/>
      <c r="VRV276" s="460"/>
      <c r="VRW276" s="460"/>
      <c r="VRX276" s="460"/>
      <c r="VRY276" s="460"/>
      <c r="VRZ276" s="460"/>
      <c r="VSA276" s="460"/>
      <c r="VSB276" s="460"/>
      <c r="VSC276" s="460"/>
      <c r="VSD276" s="460"/>
      <c r="VSE276" s="460"/>
      <c r="VSF276" s="460"/>
      <c r="VSG276" s="460"/>
      <c r="VSH276" s="460"/>
      <c r="VSI276" s="460"/>
      <c r="VSJ276" s="460"/>
      <c r="VSK276" s="460"/>
      <c r="VSL276" s="460"/>
      <c r="VSM276" s="460"/>
      <c r="VSN276" s="460"/>
      <c r="VSO276" s="460"/>
      <c r="VSP276" s="460"/>
      <c r="VSQ276" s="460"/>
      <c r="VSR276" s="460"/>
      <c r="VSS276" s="460"/>
      <c r="VST276" s="460"/>
      <c r="VSU276" s="460"/>
      <c r="VSV276" s="460"/>
      <c r="VSW276" s="460"/>
      <c r="VSX276" s="460"/>
      <c r="VSY276" s="460"/>
      <c r="VSZ276" s="460"/>
      <c r="VTA276" s="460"/>
      <c r="VTB276" s="460"/>
      <c r="VTC276" s="460"/>
      <c r="VTD276" s="460"/>
      <c r="VTE276" s="460"/>
      <c r="VTF276" s="460"/>
      <c r="VTG276" s="460"/>
      <c r="VTH276" s="460"/>
      <c r="VTI276" s="460"/>
      <c r="VTJ276" s="460"/>
      <c r="VTK276" s="460"/>
      <c r="VTL276" s="460"/>
      <c r="VTM276" s="460"/>
      <c r="VTN276" s="460"/>
      <c r="VTO276" s="460"/>
      <c r="VTP276" s="460"/>
      <c r="VTQ276" s="460"/>
      <c r="VTR276" s="460"/>
      <c r="VTS276" s="460"/>
      <c r="VTT276" s="460"/>
      <c r="VTU276" s="460"/>
      <c r="VTV276" s="460"/>
      <c r="VTW276" s="460"/>
      <c r="VTX276" s="460"/>
      <c r="VTY276" s="460"/>
      <c r="VTZ276" s="460"/>
      <c r="VUA276" s="460"/>
      <c r="VUB276" s="460"/>
      <c r="VUC276" s="460"/>
      <c r="VUD276" s="460"/>
      <c r="VUE276" s="460"/>
      <c r="VUF276" s="460"/>
      <c r="VUG276" s="460"/>
      <c r="VUH276" s="460"/>
      <c r="VUI276" s="460"/>
      <c r="VUJ276" s="460"/>
      <c r="VUK276" s="460"/>
      <c r="VUL276" s="460"/>
      <c r="VUM276" s="460"/>
      <c r="VUN276" s="460"/>
      <c r="VUO276" s="460"/>
      <c r="VUP276" s="460"/>
      <c r="VUQ276" s="460"/>
      <c r="VUR276" s="460"/>
      <c r="VUS276" s="460"/>
      <c r="VUT276" s="460"/>
      <c r="VUU276" s="460"/>
      <c r="VUV276" s="460"/>
      <c r="VUW276" s="460"/>
      <c r="VUX276" s="460"/>
      <c r="VUY276" s="460"/>
      <c r="VUZ276" s="460"/>
      <c r="VVA276" s="460"/>
      <c r="VVB276" s="460"/>
      <c r="VVC276" s="460"/>
      <c r="VVD276" s="460"/>
      <c r="VVE276" s="460"/>
      <c r="VVF276" s="460"/>
      <c r="VVG276" s="460"/>
      <c r="VVH276" s="460"/>
      <c r="VVI276" s="460"/>
      <c r="VVJ276" s="460"/>
      <c r="VVK276" s="460"/>
      <c r="VVL276" s="460"/>
      <c r="VVM276" s="460"/>
      <c r="VVN276" s="460"/>
      <c r="VVO276" s="460"/>
      <c r="VVP276" s="460"/>
      <c r="VVQ276" s="460"/>
      <c r="VVR276" s="460"/>
      <c r="VVS276" s="460"/>
      <c r="VVT276" s="460"/>
      <c r="VVU276" s="460"/>
      <c r="VVV276" s="460"/>
      <c r="VVW276" s="460"/>
      <c r="VVX276" s="460"/>
      <c r="VVY276" s="460"/>
      <c r="VVZ276" s="460"/>
      <c r="VWA276" s="460"/>
      <c r="VWB276" s="460"/>
      <c r="VWC276" s="460"/>
      <c r="VWD276" s="460"/>
      <c r="VWE276" s="460"/>
      <c r="VWF276" s="460"/>
      <c r="VWG276" s="460"/>
      <c r="VWH276" s="460"/>
      <c r="VWI276" s="460"/>
      <c r="VWJ276" s="460"/>
      <c r="VWK276" s="460"/>
      <c r="VWL276" s="460"/>
      <c r="VWM276" s="460"/>
      <c r="VWN276" s="460"/>
      <c r="VWO276" s="460"/>
      <c r="VWP276" s="460"/>
      <c r="VWQ276" s="460"/>
      <c r="VWR276" s="460"/>
      <c r="VWS276" s="460"/>
      <c r="VWT276" s="460"/>
      <c r="VWU276" s="460"/>
      <c r="VWV276" s="460"/>
      <c r="VWW276" s="460"/>
      <c r="VWX276" s="460"/>
      <c r="VWY276" s="460"/>
      <c r="VWZ276" s="460"/>
      <c r="VXA276" s="460"/>
      <c r="VXB276" s="460"/>
      <c r="VXC276" s="460"/>
      <c r="VXD276" s="460"/>
      <c r="VXE276" s="460"/>
      <c r="VXF276" s="460"/>
      <c r="VXG276" s="460"/>
      <c r="VXH276" s="460"/>
      <c r="VXI276" s="460"/>
      <c r="VXJ276" s="460"/>
      <c r="VXK276" s="460"/>
      <c r="VXL276" s="460"/>
      <c r="VXM276" s="460"/>
      <c r="VXN276" s="460"/>
      <c r="VXO276" s="460"/>
      <c r="VXP276" s="460"/>
      <c r="VXQ276" s="460"/>
      <c r="VXR276" s="460"/>
      <c r="VXS276" s="460"/>
      <c r="VXT276" s="460"/>
      <c r="VXU276" s="460"/>
      <c r="VXV276" s="460"/>
      <c r="VXW276" s="460"/>
      <c r="VXX276" s="460"/>
      <c r="VXY276" s="460"/>
      <c r="VXZ276" s="460"/>
      <c r="VYA276" s="460"/>
      <c r="VYB276" s="460"/>
      <c r="VYC276" s="460"/>
      <c r="VYD276" s="460"/>
      <c r="VYE276" s="460"/>
      <c r="VYF276" s="460"/>
      <c r="VYG276" s="460"/>
      <c r="VYH276" s="460"/>
      <c r="VYI276" s="460"/>
      <c r="VYJ276" s="460"/>
      <c r="VYK276" s="460"/>
      <c r="VYL276" s="460"/>
      <c r="VYM276" s="460"/>
      <c r="VYN276" s="460"/>
      <c r="VYO276" s="460"/>
      <c r="VYP276" s="460"/>
      <c r="VYQ276" s="460"/>
      <c r="VYR276" s="460"/>
      <c r="VYS276" s="460"/>
      <c r="VYT276" s="460"/>
      <c r="VYU276" s="460"/>
      <c r="VYV276" s="460"/>
      <c r="VYW276" s="460"/>
      <c r="VYX276" s="460"/>
      <c r="VYY276" s="460"/>
      <c r="VYZ276" s="460"/>
      <c r="VZA276" s="460"/>
      <c r="VZB276" s="460"/>
      <c r="VZC276" s="460"/>
      <c r="VZD276" s="460"/>
      <c r="VZE276" s="460"/>
      <c r="VZF276" s="460"/>
      <c r="VZG276" s="460"/>
      <c r="VZH276" s="460"/>
      <c r="VZI276" s="460"/>
      <c r="VZJ276" s="460"/>
      <c r="VZK276" s="460"/>
      <c r="VZL276" s="460"/>
      <c r="VZM276" s="460"/>
      <c r="VZN276" s="460"/>
      <c r="VZO276" s="460"/>
      <c r="VZP276" s="460"/>
      <c r="VZQ276" s="460"/>
      <c r="VZR276" s="460"/>
      <c r="VZS276" s="460"/>
      <c r="VZT276" s="460"/>
      <c r="VZU276" s="460"/>
      <c r="VZV276" s="460"/>
      <c r="VZW276" s="460"/>
      <c r="VZX276" s="460"/>
      <c r="VZY276" s="460"/>
      <c r="VZZ276" s="460"/>
      <c r="WAA276" s="460"/>
      <c r="WAB276" s="460"/>
      <c r="WAC276" s="460"/>
      <c r="WAD276" s="460"/>
      <c r="WAE276" s="460"/>
      <c r="WAF276" s="460"/>
      <c r="WAG276" s="460"/>
      <c r="WAH276" s="460"/>
      <c r="WAI276" s="460"/>
      <c r="WAJ276" s="460"/>
      <c r="WAK276" s="460"/>
      <c r="WAL276" s="460"/>
      <c r="WAM276" s="460"/>
      <c r="WAN276" s="460"/>
      <c r="WAO276" s="460"/>
      <c r="WAP276" s="460"/>
      <c r="WAQ276" s="460"/>
      <c r="WAR276" s="460"/>
      <c r="WAS276" s="460"/>
      <c r="WAT276" s="460"/>
      <c r="WAU276" s="460"/>
      <c r="WAV276" s="460"/>
      <c r="WAW276" s="460"/>
      <c r="WAX276" s="460"/>
      <c r="WAY276" s="460"/>
      <c r="WAZ276" s="460"/>
      <c r="WBA276" s="460"/>
      <c r="WBB276" s="460"/>
      <c r="WBC276" s="460"/>
      <c r="WBD276" s="460"/>
      <c r="WBE276" s="460"/>
      <c r="WBF276" s="460"/>
      <c r="WBG276" s="460"/>
      <c r="WBH276" s="460"/>
      <c r="WBI276" s="460"/>
      <c r="WBJ276" s="460"/>
      <c r="WBK276" s="460"/>
      <c r="WBL276" s="460"/>
      <c r="WBM276" s="460"/>
      <c r="WBN276" s="460"/>
      <c r="WBO276" s="460"/>
      <c r="WBP276" s="460"/>
      <c r="WBQ276" s="460"/>
      <c r="WBR276" s="460"/>
      <c r="WBS276" s="460"/>
      <c r="WBT276" s="460"/>
      <c r="WBU276" s="460"/>
      <c r="WBV276" s="460"/>
      <c r="WBW276" s="460"/>
      <c r="WBX276" s="460"/>
      <c r="WBY276" s="460"/>
      <c r="WBZ276" s="460"/>
      <c r="WCA276" s="460"/>
      <c r="WCB276" s="460"/>
      <c r="WCC276" s="460"/>
      <c r="WCD276" s="460"/>
      <c r="WCE276" s="460"/>
      <c r="WCF276" s="460"/>
      <c r="WCG276" s="460"/>
      <c r="WCH276" s="460"/>
      <c r="WCI276" s="460"/>
      <c r="WCJ276" s="460"/>
      <c r="WCK276" s="460"/>
      <c r="WCL276" s="460"/>
      <c r="WCM276" s="460"/>
      <c r="WCN276" s="460"/>
      <c r="WCO276" s="460"/>
      <c r="WCP276" s="460"/>
      <c r="WCQ276" s="460"/>
      <c r="WCR276" s="460"/>
      <c r="WCS276" s="460"/>
      <c r="WCT276" s="460"/>
      <c r="WCU276" s="460"/>
      <c r="WCV276" s="460"/>
      <c r="WCW276" s="460"/>
      <c r="WCX276" s="460"/>
      <c r="WCY276" s="460"/>
      <c r="WCZ276" s="460"/>
      <c r="WDA276" s="460"/>
      <c r="WDB276" s="460"/>
      <c r="WDC276" s="460"/>
      <c r="WDD276" s="460"/>
      <c r="WDE276" s="460"/>
      <c r="WDF276" s="460"/>
      <c r="WDG276" s="460"/>
      <c r="WDH276" s="460"/>
      <c r="WDI276" s="460"/>
      <c r="WDJ276" s="460"/>
      <c r="WDK276" s="460"/>
      <c r="WDL276" s="460"/>
      <c r="WDM276" s="460"/>
      <c r="WDN276" s="460"/>
      <c r="WDO276" s="460"/>
      <c r="WDP276" s="460"/>
      <c r="WDQ276" s="460"/>
      <c r="WDR276" s="460"/>
      <c r="WDS276" s="460"/>
      <c r="WDT276" s="460"/>
      <c r="WDU276" s="460"/>
      <c r="WDV276" s="460"/>
      <c r="WDW276" s="460"/>
      <c r="WDX276" s="460"/>
      <c r="WDY276" s="460"/>
      <c r="WDZ276" s="460"/>
      <c r="WEA276" s="460"/>
      <c r="WEB276" s="460"/>
      <c r="WEC276" s="460"/>
      <c r="WED276" s="460"/>
      <c r="WEE276" s="460"/>
      <c r="WEF276" s="460"/>
      <c r="WEG276" s="460"/>
      <c r="WEH276" s="460"/>
      <c r="WEI276" s="460"/>
      <c r="WEJ276" s="460"/>
      <c r="WEK276" s="460"/>
      <c r="WEL276" s="460"/>
      <c r="WEM276" s="460"/>
      <c r="WEN276" s="460"/>
      <c r="WEO276" s="460"/>
      <c r="WEP276" s="460"/>
      <c r="WEQ276" s="460"/>
      <c r="WER276" s="460"/>
      <c r="WES276" s="460"/>
      <c r="WET276" s="460"/>
      <c r="WEU276" s="460"/>
      <c r="WEV276" s="460"/>
      <c r="WEW276" s="460"/>
      <c r="WEX276" s="460"/>
      <c r="WEY276" s="460"/>
      <c r="WEZ276" s="460"/>
      <c r="WFA276" s="460"/>
      <c r="WFB276" s="460"/>
      <c r="WFC276" s="460"/>
      <c r="WFD276" s="460"/>
      <c r="WFE276" s="460"/>
      <c r="WFF276" s="460"/>
      <c r="WFG276" s="460"/>
      <c r="WFH276" s="460"/>
      <c r="WFI276" s="460"/>
      <c r="WFJ276" s="460"/>
      <c r="WFK276" s="460"/>
      <c r="WFL276" s="460"/>
      <c r="WFM276" s="460"/>
      <c r="WFN276" s="460"/>
      <c r="WFO276" s="460"/>
      <c r="WFP276" s="460"/>
      <c r="WFQ276" s="460"/>
      <c r="WFR276" s="460"/>
      <c r="WFS276" s="460"/>
      <c r="WFT276" s="460"/>
      <c r="WFU276" s="460"/>
      <c r="WFV276" s="460"/>
      <c r="WFW276" s="460"/>
      <c r="WFX276" s="460"/>
      <c r="WFY276" s="460"/>
      <c r="WFZ276" s="460"/>
      <c r="WGA276" s="460"/>
      <c r="WGB276" s="460"/>
      <c r="WGC276" s="460"/>
      <c r="WGD276" s="460"/>
      <c r="WGE276" s="460"/>
      <c r="WGF276" s="460"/>
      <c r="WGG276" s="460"/>
      <c r="WGH276" s="460"/>
      <c r="WGI276" s="460"/>
      <c r="WGJ276" s="460"/>
      <c r="WGK276" s="460"/>
      <c r="WGL276" s="460"/>
      <c r="WGM276" s="460"/>
      <c r="WGN276" s="460"/>
      <c r="WGO276" s="460"/>
      <c r="WGP276" s="460"/>
      <c r="WGQ276" s="460"/>
      <c r="WGR276" s="460"/>
      <c r="WGS276" s="460"/>
      <c r="WGT276" s="460"/>
      <c r="WGU276" s="460"/>
      <c r="WGV276" s="460"/>
      <c r="WGW276" s="460"/>
      <c r="WGX276" s="460"/>
      <c r="WGY276" s="460"/>
      <c r="WGZ276" s="460"/>
      <c r="WHA276" s="460"/>
      <c r="WHB276" s="460"/>
      <c r="WHC276" s="460"/>
      <c r="WHD276" s="460"/>
      <c r="WHE276" s="460"/>
      <c r="WHF276" s="460"/>
      <c r="WHG276" s="460"/>
      <c r="WHH276" s="460"/>
      <c r="WHI276" s="460"/>
      <c r="WHJ276" s="460"/>
      <c r="WHK276" s="460"/>
      <c r="WHL276" s="460"/>
      <c r="WHM276" s="460"/>
      <c r="WHN276" s="460"/>
      <c r="WHO276" s="460"/>
      <c r="WHP276" s="460"/>
      <c r="WHQ276" s="460"/>
      <c r="WHR276" s="460"/>
      <c r="WHS276" s="460"/>
      <c r="WHT276" s="460"/>
      <c r="WHU276" s="460"/>
      <c r="WHV276" s="460"/>
      <c r="WHW276" s="460"/>
      <c r="WHX276" s="460"/>
      <c r="WHY276" s="460"/>
      <c r="WHZ276" s="460"/>
      <c r="WIA276" s="460"/>
      <c r="WIB276" s="460"/>
      <c r="WIC276" s="460"/>
      <c r="WID276" s="460"/>
      <c r="WIE276" s="460"/>
      <c r="WIF276" s="460"/>
      <c r="WIG276" s="460"/>
      <c r="WIH276" s="460"/>
      <c r="WII276" s="460"/>
      <c r="WIJ276" s="460"/>
      <c r="WIK276" s="460"/>
      <c r="WIL276" s="460"/>
      <c r="WIM276" s="460"/>
      <c r="WIN276" s="460"/>
      <c r="WIO276" s="460"/>
      <c r="WIP276" s="460"/>
      <c r="WIQ276" s="460"/>
      <c r="WIR276" s="460"/>
      <c r="WIS276" s="460"/>
      <c r="WIT276" s="460"/>
      <c r="WIU276" s="460"/>
      <c r="WIV276" s="460"/>
      <c r="WIW276" s="460"/>
      <c r="WIX276" s="460"/>
      <c r="WIY276" s="460"/>
      <c r="WIZ276" s="460"/>
      <c r="WJA276" s="460"/>
      <c r="WJB276" s="460"/>
      <c r="WJC276" s="460"/>
      <c r="WJD276" s="460"/>
      <c r="WJE276" s="460"/>
      <c r="WJF276" s="460"/>
      <c r="WJG276" s="460"/>
      <c r="WJH276" s="460"/>
      <c r="WJI276" s="460"/>
      <c r="WJJ276" s="460"/>
      <c r="WJK276" s="460"/>
      <c r="WJL276" s="460"/>
      <c r="WJM276" s="460"/>
      <c r="WJN276" s="460"/>
      <c r="WJO276" s="460"/>
      <c r="WJP276" s="460"/>
      <c r="WJQ276" s="460"/>
      <c r="WJR276" s="460"/>
      <c r="WJS276" s="460"/>
      <c r="WJT276" s="460"/>
      <c r="WJU276" s="460"/>
      <c r="WJV276" s="460"/>
      <c r="WJW276" s="460"/>
      <c r="WJX276" s="460"/>
      <c r="WJY276" s="460"/>
      <c r="WJZ276" s="460"/>
      <c r="WKA276" s="460"/>
      <c r="WKB276" s="460"/>
      <c r="WKC276" s="460"/>
      <c r="WKD276" s="460"/>
      <c r="WKE276" s="460"/>
      <c r="WKF276" s="460"/>
      <c r="WKG276" s="460"/>
      <c r="WKH276" s="460"/>
      <c r="WKI276" s="460"/>
      <c r="WKJ276" s="460"/>
      <c r="WKK276" s="460"/>
      <c r="WKL276" s="460"/>
      <c r="WKM276" s="460"/>
      <c r="WKN276" s="460"/>
      <c r="WKO276" s="460"/>
      <c r="WKP276" s="460"/>
      <c r="WKQ276" s="460"/>
      <c r="WKR276" s="460"/>
      <c r="WKS276" s="460"/>
      <c r="WKT276" s="460"/>
      <c r="WKU276" s="460"/>
      <c r="WKV276" s="460"/>
      <c r="WKW276" s="460"/>
      <c r="WKX276" s="460"/>
      <c r="WKY276" s="460"/>
      <c r="WKZ276" s="460"/>
      <c r="WLA276" s="460"/>
      <c r="WLB276" s="460"/>
      <c r="WLC276" s="460"/>
      <c r="WLD276" s="460"/>
      <c r="WLE276" s="460"/>
      <c r="WLF276" s="460"/>
      <c r="WLG276" s="460"/>
      <c r="WLH276" s="460"/>
      <c r="WLI276" s="460"/>
      <c r="WLJ276" s="460"/>
      <c r="WLK276" s="460"/>
      <c r="WLL276" s="460"/>
      <c r="WLM276" s="460"/>
      <c r="WLN276" s="460"/>
      <c r="WLO276" s="460"/>
      <c r="WLP276" s="460"/>
      <c r="WLQ276" s="460"/>
      <c r="WLR276" s="460"/>
      <c r="WLS276" s="460"/>
      <c r="WLT276" s="460"/>
      <c r="WLU276" s="460"/>
      <c r="WLV276" s="460"/>
      <c r="WLW276" s="460"/>
      <c r="WLX276" s="460"/>
      <c r="WLY276" s="460"/>
      <c r="WLZ276" s="460"/>
      <c r="WMA276" s="460"/>
      <c r="WMB276" s="460"/>
      <c r="WMC276" s="460"/>
      <c r="WMD276" s="460"/>
      <c r="WME276" s="460"/>
      <c r="WMF276" s="460"/>
      <c r="WMG276" s="460"/>
      <c r="WMH276" s="460"/>
      <c r="WMI276" s="460"/>
      <c r="WMJ276" s="460"/>
      <c r="WMK276" s="460"/>
      <c r="WML276" s="460"/>
      <c r="WMM276" s="460"/>
      <c r="WMN276" s="460"/>
      <c r="WMO276" s="460"/>
      <c r="WMP276" s="460"/>
      <c r="WMQ276" s="460"/>
      <c r="WMR276" s="460"/>
      <c r="WMS276" s="460"/>
      <c r="WMT276" s="460"/>
      <c r="WMU276" s="460"/>
      <c r="WMV276" s="460"/>
      <c r="WMW276" s="460"/>
      <c r="WMX276" s="460"/>
      <c r="WMY276" s="460"/>
      <c r="WMZ276" s="460"/>
      <c r="WNA276" s="460"/>
      <c r="WNB276" s="460"/>
      <c r="WNC276" s="460"/>
      <c r="WND276" s="460"/>
      <c r="WNE276" s="460"/>
      <c r="WNF276" s="460"/>
      <c r="WNG276" s="460"/>
      <c r="WNH276" s="460"/>
      <c r="WNI276" s="460"/>
      <c r="WNJ276" s="460"/>
      <c r="WNK276" s="460"/>
      <c r="WNL276" s="460"/>
      <c r="WNM276" s="460"/>
      <c r="WNN276" s="460"/>
      <c r="WNO276" s="460"/>
      <c r="WNP276" s="460"/>
      <c r="WNQ276" s="460"/>
      <c r="WNR276" s="460"/>
      <c r="WNS276" s="460"/>
      <c r="WNT276" s="460"/>
      <c r="WNU276" s="460"/>
      <c r="WNV276" s="460"/>
      <c r="WNW276" s="460"/>
      <c r="WNX276" s="460"/>
      <c r="WNY276" s="460"/>
      <c r="WNZ276" s="460"/>
      <c r="WOA276" s="460"/>
      <c r="WOB276" s="460"/>
      <c r="WOC276" s="460"/>
      <c r="WOD276" s="460"/>
      <c r="WOE276" s="460"/>
      <c r="WOF276" s="460"/>
      <c r="WOG276" s="460"/>
      <c r="WOH276" s="460"/>
      <c r="WOI276" s="460"/>
      <c r="WOJ276" s="460"/>
      <c r="WOK276" s="460"/>
      <c r="WOL276" s="460"/>
      <c r="WOM276" s="460"/>
      <c r="WON276" s="460"/>
      <c r="WOO276" s="460"/>
      <c r="WOP276" s="460"/>
      <c r="WOQ276" s="460"/>
      <c r="WOR276" s="460"/>
      <c r="WOS276" s="460"/>
      <c r="WOT276" s="460"/>
      <c r="WOU276" s="460"/>
      <c r="WOV276" s="460"/>
      <c r="WOW276" s="460"/>
      <c r="WOX276" s="460"/>
      <c r="WOY276" s="460"/>
      <c r="WOZ276" s="460"/>
      <c r="WPA276" s="460"/>
      <c r="WPB276" s="460"/>
      <c r="WPC276" s="460"/>
      <c r="WPD276" s="460"/>
      <c r="WPE276" s="460"/>
      <c r="WPF276" s="460"/>
      <c r="WPG276" s="460"/>
      <c r="WPH276" s="460"/>
      <c r="WPI276" s="460"/>
      <c r="WPJ276" s="460"/>
      <c r="WPK276" s="460"/>
      <c r="WPL276" s="460"/>
      <c r="WPM276" s="460"/>
      <c r="WPN276" s="460"/>
      <c r="WPO276" s="460"/>
      <c r="WPP276" s="460"/>
      <c r="WPQ276" s="460"/>
      <c r="WPR276" s="460"/>
      <c r="WPS276" s="460"/>
      <c r="WPT276" s="460"/>
      <c r="WPU276" s="460"/>
      <c r="WPV276" s="460"/>
      <c r="WPW276" s="460"/>
      <c r="WPX276" s="460"/>
      <c r="WPY276" s="460"/>
      <c r="WPZ276" s="460"/>
      <c r="WQA276" s="460"/>
      <c r="WQB276" s="460"/>
      <c r="WQC276" s="460"/>
      <c r="WQD276" s="460"/>
      <c r="WQE276" s="460"/>
      <c r="WQF276" s="460"/>
      <c r="WQG276" s="460"/>
      <c r="WQH276" s="460"/>
      <c r="WQI276" s="460"/>
      <c r="WQJ276" s="460"/>
      <c r="WQK276" s="460"/>
      <c r="WQL276" s="460"/>
      <c r="WQM276" s="460"/>
      <c r="WQN276" s="460"/>
      <c r="WQO276" s="460"/>
      <c r="WQP276" s="460"/>
      <c r="WQQ276" s="460"/>
      <c r="WQR276" s="460"/>
      <c r="WQS276" s="460"/>
      <c r="WQT276" s="460"/>
      <c r="WQU276" s="460"/>
      <c r="WQV276" s="460"/>
      <c r="WQW276" s="460"/>
      <c r="WQX276" s="460"/>
      <c r="WQY276" s="460"/>
      <c r="WQZ276" s="460"/>
      <c r="WRA276" s="460"/>
      <c r="WRB276" s="460"/>
      <c r="WRC276" s="460"/>
      <c r="WRD276" s="460"/>
      <c r="WRE276" s="460"/>
      <c r="WRF276" s="460"/>
      <c r="WRG276" s="460"/>
      <c r="WRH276" s="460"/>
      <c r="WRI276" s="460"/>
      <c r="WRJ276" s="460"/>
      <c r="WRK276" s="460"/>
      <c r="WRL276" s="460"/>
      <c r="WRM276" s="460"/>
      <c r="WRN276" s="460"/>
      <c r="WRO276" s="460"/>
      <c r="WRP276" s="460"/>
      <c r="WRQ276" s="460"/>
      <c r="WRR276" s="460"/>
      <c r="WRS276" s="460"/>
      <c r="WRT276" s="460"/>
      <c r="WRU276" s="460"/>
      <c r="WRV276" s="460"/>
      <c r="WRW276" s="460"/>
      <c r="WRX276" s="460"/>
      <c r="WRY276" s="460"/>
      <c r="WRZ276" s="460"/>
      <c r="WSA276" s="460"/>
      <c r="WSB276" s="460"/>
      <c r="WSC276" s="460"/>
      <c r="WSD276" s="460"/>
      <c r="WSE276" s="460"/>
      <c r="WSF276" s="460"/>
      <c r="WSG276" s="460"/>
      <c r="WSH276" s="460"/>
      <c r="WSI276" s="460"/>
      <c r="WSJ276" s="460"/>
      <c r="WSK276" s="460"/>
      <c r="WSL276" s="460"/>
      <c r="WSM276" s="460"/>
      <c r="WSN276" s="460"/>
      <c r="WSO276" s="460"/>
      <c r="WSP276" s="460"/>
      <c r="WSQ276" s="460"/>
      <c r="WSR276" s="460"/>
      <c r="WSS276" s="460"/>
      <c r="WST276" s="460"/>
      <c r="WSU276" s="460"/>
      <c r="WSV276" s="460"/>
      <c r="WSW276" s="460"/>
      <c r="WSX276" s="460"/>
      <c r="WSY276" s="460"/>
      <c r="WSZ276" s="460"/>
      <c r="WTA276" s="460"/>
      <c r="WTB276" s="460"/>
      <c r="WTC276" s="460"/>
      <c r="WTD276" s="460"/>
      <c r="WTE276" s="460"/>
      <c r="WTF276" s="460"/>
      <c r="WTG276" s="460"/>
      <c r="WTH276" s="460"/>
      <c r="WTI276" s="460"/>
      <c r="WTJ276" s="460"/>
      <c r="WTK276" s="460"/>
      <c r="WTL276" s="460"/>
      <c r="WTM276" s="460"/>
      <c r="WTN276" s="460"/>
      <c r="WTO276" s="460"/>
      <c r="WTP276" s="460"/>
      <c r="WTQ276" s="460"/>
      <c r="WTR276" s="460"/>
      <c r="WTS276" s="460"/>
      <c r="WTT276" s="460"/>
      <c r="WTU276" s="460"/>
      <c r="WTV276" s="460"/>
      <c r="WTW276" s="460"/>
      <c r="WTX276" s="460"/>
      <c r="WTY276" s="460"/>
      <c r="WTZ276" s="460"/>
      <c r="WUA276" s="460"/>
      <c r="WUB276" s="460"/>
      <c r="WUC276" s="460"/>
      <c r="WUD276" s="460"/>
      <c r="WUE276" s="460"/>
      <c r="WUF276" s="460"/>
      <c r="WUG276" s="460"/>
      <c r="WUH276" s="460"/>
      <c r="WUI276" s="460"/>
      <c r="WUJ276" s="460"/>
      <c r="WUK276" s="460"/>
      <c r="WUL276" s="460"/>
      <c r="WUM276" s="460"/>
      <c r="WUN276" s="460"/>
      <c r="WUO276" s="460"/>
      <c r="WUP276" s="460"/>
      <c r="WUQ276" s="460"/>
      <c r="WUR276" s="460"/>
      <c r="WUS276" s="460"/>
      <c r="WUT276" s="460"/>
      <c r="WUU276" s="460"/>
      <c r="WUV276" s="460"/>
      <c r="WUW276" s="460"/>
      <c r="WUX276" s="460"/>
      <c r="WUY276" s="460"/>
      <c r="WUZ276" s="460"/>
      <c r="WVA276" s="460"/>
      <c r="WVB276" s="460"/>
      <c r="WVC276" s="460"/>
      <c r="WVD276" s="460"/>
      <c r="WVE276" s="460"/>
      <c r="WVF276" s="460"/>
      <c r="WVG276" s="460"/>
      <c r="WVH276" s="460"/>
      <c r="WVI276" s="460"/>
      <c r="WVJ276" s="460"/>
      <c r="WVK276" s="460"/>
      <c r="WVL276" s="460"/>
      <c r="WVM276" s="460"/>
      <c r="WVN276" s="460"/>
      <c r="WVO276" s="460"/>
      <c r="WVP276" s="460"/>
      <c r="WVQ276" s="460"/>
      <c r="WVR276" s="460"/>
      <c r="WVS276" s="460"/>
      <c r="WVT276" s="460"/>
      <c r="WVU276" s="460"/>
      <c r="WVV276" s="460"/>
      <c r="WVW276" s="460"/>
      <c r="WVX276" s="460"/>
      <c r="WVY276" s="460"/>
      <c r="WVZ276" s="460"/>
      <c r="WWA276" s="460"/>
      <c r="WWB276" s="460"/>
      <c r="WWC276" s="460"/>
      <c r="WWD276" s="460"/>
      <c r="WWE276" s="460"/>
      <c r="WWF276" s="460"/>
      <c r="WWG276" s="460"/>
      <c r="WWH276" s="460"/>
      <c r="WWI276" s="460"/>
      <c r="WWJ276" s="460"/>
      <c r="WWK276" s="460"/>
      <c r="WWL276" s="460"/>
      <c r="WWM276" s="460"/>
      <c r="WWN276" s="460"/>
      <c r="WWO276" s="460"/>
      <c r="WWP276" s="460"/>
      <c r="WWQ276" s="460"/>
      <c r="WWR276" s="460"/>
      <c r="WWS276" s="460"/>
      <c r="WWT276" s="460"/>
      <c r="WWU276" s="460"/>
      <c r="WWV276" s="460"/>
      <c r="WWW276" s="460"/>
      <c r="WWX276" s="460"/>
      <c r="WWY276" s="460"/>
      <c r="WWZ276" s="460"/>
      <c r="WXA276" s="460"/>
      <c r="WXB276" s="460"/>
      <c r="WXC276" s="460"/>
      <c r="WXD276" s="460"/>
      <c r="WXE276" s="460"/>
      <c r="WXF276" s="460"/>
      <c r="WXG276" s="460"/>
      <c r="WXH276" s="460"/>
      <c r="WXI276" s="460"/>
      <c r="WXJ276" s="460"/>
      <c r="WXK276" s="460"/>
      <c r="WXL276" s="460"/>
      <c r="WXM276" s="460"/>
      <c r="WXN276" s="460"/>
      <c r="WXO276" s="460"/>
      <c r="WXP276" s="460"/>
      <c r="WXQ276" s="460"/>
      <c r="WXR276" s="460"/>
      <c r="WXS276" s="460"/>
      <c r="WXT276" s="460"/>
      <c r="WXU276" s="460"/>
      <c r="WXV276" s="460"/>
      <c r="WXW276" s="460"/>
      <c r="WXX276" s="460"/>
      <c r="WXY276" s="460"/>
      <c r="WXZ276" s="460"/>
      <c r="WYA276" s="460"/>
      <c r="WYB276" s="460"/>
      <c r="WYC276" s="460"/>
      <c r="WYD276" s="460"/>
      <c r="WYE276" s="460"/>
      <c r="WYF276" s="460"/>
      <c r="WYG276" s="460"/>
      <c r="WYH276" s="460"/>
      <c r="WYI276" s="460"/>
      <c r="WYJ276" s="460"/>
      <c r="WYK276" s="460"/>
      <c r="WYL276" s="460"/>
      <c r="WYM276" s="460"/>
      <c r="WYN276" s="460"/>
      <c r="WYO276" s="460"/>
      <c r="WYP276" s="460"/>
      <c r="WYQ276" s="460"/>
      <c r="WYR276" s="460"/>
      <c r="WYS276" s="460"/>
      <c r="WYT276" s="460"/>
      <c r="WYU276" s="460"/>
      <c r="WYV276" s="460"/>
      <c r="WYW276" s="460"/>
      <c r="WYX276" s="460"/>
      <c r="WYY276" s="460"/>
      <c r="WYZ276" s="460"/>
      <c r="WZA276" s="460"/>
      <c r="WZB276" s="460"/>
      <c r="WZC276" s="460"/>
      <c r="WZD276" s="460"/>
      <c r="WZE276" s="460"/>
      <c r="WZF276" s="460"/>
      <c r="WZG276" s="460"/>
      <c r="WZH276" s="460"/>
      <c r="WZI276" s="460"/>
      <c r="WZJ276" s="460"/>
      <c r="WZK276" s="460"/>
      <c r="WZL276" s="460"/>
      <c r="WZM276" s="460"/>
      <c r="WZN276" s="460"/>
      <c r="WZO276" s="460"/>
      <c r="WZP276" s="460"/>
      <c r="WZQ276" s="460"/>
      <c r="WZR276" s="460"/>
      <c r="WZS276" s="460"/>
      <c r="WZT276" s="460"/>
      <c r="WZU276" s="460"/>
      <c r="WZV276" s="460"/>
      <c r="WZW276" s="460"/>
      <c r="WZX276" s="460"/>
      <c r="WZY276" s="460"/>
      <c r="WZZ276" s="460"/>
      <c r="XAA276" s="460"/>
      <c r="XAB276" s="460"/>
      <c r="XAC276" s="460"/>
      <c r="XAD276" s="460"/>
      <c r="XAE276" s="460"/>
      <c r="XAF276" s="460"/>
      <c r="XAG276" s="460"/>
      <c r="XAH276" s="460"/>
      <c r="XAI276" s="460"/>
      <c r="XAJ276" s="460"/>
      <c r="XAK276" s="460"/>
      <c r="XAL276" s="460"/>
      <c r="XAM276" s="460"/>
      <c r="XAN276" s="460"/>
      <c r="XAO276" s="460"/>
      <c r="XAP276" s="460"/>
      <c r="XAQ276" s="460"/>
      <c r="XAR276" s="460"/>
      <c r="XAS276" s="460"/>
      <c r="XAT276" s="460"/>
      <c r="XAU276" s="460"/>
      <c r="XAV276" s="460"/>
      <c r="XAW276" s="460"/>
      <c r="XAX276" s="460"/>
      <c r="XAY276" s="460"/>
      <c r="XAZ276" s="460"/>
      <c r="XBA276" s="460"/>
      <c r="XBB276" s="460"/>
      <c r="XBC276" s="460"/>
      <c r="XBD276" s="460"/>
      <c r="XBE276" s="460"/>
      <c r="XBF276" s="460"/>
      <c r="XBG276" s="460"/>
      <c r="XBH276" s="460"/>
      <c r="XBI276" s="460"/>
      <c r="XBJ276" s="460"/>
      <c r="XBK276" s="460"/>
      <c r="XBL276" s="460"/>
      <c r="XBM276" s="460"/>
      <c r="XBN276" s="460"/>
      <c r="XBO276" s="460"/>
      <c r="XBP276" s="460"/>
      <c r="XBQ276" s="460"/>
      <c r="XBR276" s="460"/>
      <c r="XBS276" s="460"/>
      <c r="XBT276" s="460"/>
      <c r="XBU276" s="460"/>
      <c r="XBV276" s="460"/>
      <c r="XBW276" s="460"/>
      <c r="XBX276" s="460"/>
      <c r="XBY276" s="460"/>
      <c r="XBZ276" s="460"/>
      <c r="XCA276" s="460"/>
      <c r="XCB276" s="460"/>
      <c r="XCC276" s="460"/>
      <c r="XCD276" s="460"/>
      <c r="XCE276" s="460"/>
      <c r="XCF276" s="460"/>
      <c r="XCG276" s="460"/>
      <c r="XCH276" s="460"/>
      <c r="XCI276" s="460"/>
      <c r="XCJ276" s="460"/>
      <c r="XCK276" s="460"/>
      <c r="XCL276" s="460"/>
      <c r="XCM276" s="460"/>
      <c r="XCN276" s="460"/>
      <c r="XCO276" s="460"/>
      <c r="XCP276" s="460"/>
      <c r="XCQ276" s="460"/>
      <c r="XCR276" s="460"/>
      <c r="XCS276" s="460"/>
      <c r="XCT276" s="460"/>
      <c r="XCU276" s="460"/>
      <c r="XCV276" s="460"/>
      <c r="XCW276" s="460"/>
      <c r="XCX276" s="460"/>
      <c r="XCY276" s="460"/>
      <c r="XCZ276" s="460"/>
      <c r="XDA276" s="460"/>
      <c r="XDB276" s="460"/>
      <c r="XDC276" s="460"/>
      <c r="XDD276" s="460"/>
      <c r="XDE276" s="460"/>
      <c r="XDF276" s="460"/>
      <c r="XDG276" s="460"/>
      <c r="XDH276" s="460"/>
      <c r="XDI276" s="460"/>
      <c r="XDJ276" s="460"/>
      <c r="XDK276" s="460"/>
      <c r="XDL276" s="460"/>
      <c r="XDM276" s="460"/>
      <c r="XDN276" s="460"/>
      <c r="XDO276" s="460"/>
      <c r="XDP276" s="460"/>
      <c r="XDQ276" s="460"/>
      <c r="XDR276" s="460"/>
      <c r="XDS276" s="460"/>
      <c r="XDT276" s="460"/>
      <c r="XDU276" s="460"/>
      <c r="XDV276" s="460"/>
      <c r="XDW276" s="460"/>
      <c r="XDX276" s="460"/>
      <c r="XDY276" s="460"/>
      <c r="XDZ276" s="460"/>
      <c r="XEA276" s="460"/>
      <c r="XEB276" s="460"/>
      <c r="XEC276" s="460"/>
      <c r="XED276" s="460"/>
      <c r="XEE276" s="460"/>
      <c r="XEF276" s="460"/>
      <c r="XEG276" s="460"/>
      <c r="XEH276" s="460"/>
      <c r="XEI276" s="460"/>
      <c r="XEJ276" s="460"/>
      <c r="XEK276" s="460"/>
      <c r="XEL276" s="460"/>
      <c r="XEM276" s="460"/>
      <c r="XEN276" s="460"/>
      <c r="XEO276" s="460"/>
      <c r="XEP276" s="460"/>
      <c r="XEQ276" s="460"/>
      <c r="XER276" s="460"/>
      <c r="XES276" s="460"/>
      <c r="XET276" s="460"/>
      <c r="XEU276" s="460"/>
      <c r="XEV276" s="460"/>
      <c r="XEW276" s="460"/>
      <c r="XEX276" s="460"/>
      <c r="XEY276" s="460"/>
      <c r="XEZ276" s="460"/>
      <c r="XFA276" s="460"/>
      <c r="XFB276" s="460"/>
      <c r="XFC276" s="460"/>
      <c r="XFD276" s="460"/>
    </row>
    <row r="277" spans="1:16384">
      <c r="A277" s="56"/>
      <c r="B277" s="11"/>
      <c r="C277" s="11"/>
      <c r="D277" s="11"/>
      <c r="E277" s="11"/>
      <c r="F277" s="11"/>
      <c r="G277" s="11"/>
      <c r="H277" s="11"/>
      <c r="I277" s="300"/>
      <c r="K277" s="11"/>
      <c r="L277" s="11"/>
      <c r="M277" s="11"/>
      <c r="O277" s="449"/>
      <c r="P277" s="450"/>
      <c r="Q277" s="450"/>
      <c r="R277" s="451"/>
      <c r="S277" s="461"/>
      <c r="T277" s="461"/>
      <c r="U277" s="461"/>
      <c r="V277" s="461"/>
      <c r="W277" s="460"/>
      <c r="X277" s="460"/>
      <c r="Y277" s="460"/>
      <c r="Z277" s="460"/>
      <c r="AA277" s="460"/>
      <c r="AB277" s="460"/>
      <c r="AC277" s="460"/>
      <c r="AD277" s="460"/>
      <c r="AE277" s="460"/>
      <c r="AF277" s="460"/>
      <c r="AG277" s="460"/>
      <c r="AH277" s="460"/>
      <c r="AI277" s="460"/>
      <c r="AJ277" s="460"/>
      <c r="AK277" s="460"/>
      <c r="AL277" s="460"/>
      <c r="AM277" s="460"/>
      <c r="AN277" s="460"/>
      <c r="AO277" s="460"/>
      <c r="AP277" s="460"/>
      <c r="AQ277" s="460"/>
      <c r="AR277" s="460"/>
      <c r="AS277" s="460"/>
      <c r="AT277" s="460"/>
      <c r="AU277" s="460"/>
      <c r="AV277" s="460"/>
      <c r="AW277" s="460"/>
      <c r="AX277" s="460"/>
      <c r="AY277" s="460"/>
      <c r="AZ277" s="460"/>
      <c r="BA277" s="460"/>
      <c r="BB277" s="460"/>
      <c r="BC277" s="460"/>
      <c r="BD277" s="460"/>
      <c r="BE277" s="460"/>
      <c r="BF277" s="460"/>
      <c r="BG277" s="460"/>
      <c r="BH277" s="460"/>
      <c r="BI277" s="460"/>
      <c r="BJ277" s="460"/>
      <c r="BK277" s="460"/>
      <c r="BL277" s="460"/>
      <c r="BM277" s="460"/>
      <c r="BN277" s="460"/>
      <c r="BO277" s="460"/>
      <c r="BP277" s="460"/>
      <c r="BQ277" s="460"/>
      <c r="BR277" s="460"/>
      <c r="BS277" s="460"/>
      <c r="BT277" s="460"/>
      <c r="BU277" s="460"/>
      <c r="BV277" s="460"/>
      <c r="BW277" s="460"/>
      <c r="BX277" s="460"/>
      <c r="BY277" s="460"/>
      <c r="BZ277" s="460"/>
      <c r="CA277" s="460"/>
      <c r="CB277" s="460"/>
      <c r="CC277" s="460"/>
      <c r="CD277" s="460"/>
      <c r="CE277" s="460"/>
      <c r="CF277" s="460"/>
      <c r="CG277" s="460"/>
      <c r="CH277" s="460"/>
      <c r="CI277" s="460"/>
      <c r="CJ277" s="460"/>
      <c r="CK277" s="460"/>
      <c r="CL277" s="460"/>
      <c r="CM277" s="460"/>
      <c r="CN277" s="460"/>
      <c r="CO277" s="460"/>
      <c r="CP277" s="460"/>
      <c r="CQ277" s="460"/>
      <c r="CR277" s="460"/>
      <c r="CS277" s="460"/>
      <c r="CT277" s="460"/>
      <c r="CU277" s="460"/>
      <c r="CV277" s="460"/>
      <c r="CW277" s="460"/>
      <c r="CX277" s="460"/>
      <c r="CY277" s="460"/>
      <c r="CZ277" s="460"/>
      <c r="DA277" s="460"/>
      <c r="DB277" s="460"/>
      <c r="DC277" s="460"/>
      <c r="DD277" s="460"/>
      <c r="DE277" s="460"/>
      <c r="DF277" s="460"/>
      <c r="DG277" s="460"/>
      <c r="DH277" s="460"/>
      <c r="DI277" s="460"/>
      <c r="DJ277" s="460"/>
      <c r="DK277" s="460"/>
      <c r="DL277" s="460"/>
      <c r="DM277" s="460"/>
      <c r="DN277" s="460"/>
      <c r="DO277" s="460"/>
      <c r="DP277" s="460"/>
      <c r="DQ277" s="460"/>
      <c r="DR277" s="460"/>
      <c r="DS277" s="460"/>
      <c r="DT277" s="460"/>
      <c r="DU277" s="460"/>
      <c r="DV277" s="460"/>
      <c r="DW277" s="460"/>
      <c r="DX277" s="460"/>
      <c r="DY277" s="460"/>
      <c r="DZ277" s="460"/>
      <c r="EA277" s="460"/>
      <c r="EB277" s="460"/>
      <c r="EC277" s="460"/>
      <c r="ED277" s="460"/>
      <c r="EE277" s="460"/>
      <c r="EF277" s="460"/>
      <c r="EG277" s="460"/>
      <c r="EH277" s="460"/>
      <c r="EI277" s="460"/>
      <c r="EJ277" s="460"/>
      <c r="EK277" s="460"/>
      <c r="EL277" s="460"/>
      <c r="EM277" s="460"/>
      <c r="EN277" s="460"/>
      <c r="EO277" s="460"/>
      <c r="EP277" s="460"/>
      <c r="EQ277" s="460"/>
      <c r="ER277" s="460"/>
      <c r="ES277" s="460"/>
      <c r="ET277" s="460"/>
      <c r="EU277" s="460"/>
      <c r="EV277" s="460"/>
      <c r="EW277" s="460"/>
      <c r="EX277" s="460"/>
      <c r="EY277" s="460"/>
      <c r="EZ277" s="460"/>
      <c r="FA277" s="460"/>
      <c r="FB277" s="460"/>
      <c r="FC277" s="460"/>
      <c r="FD277" s="460"/>
      <c r="FE277" s="460"/>
      <c r="FF277" s="460"/>
      <c r="FG277" s="460"/>
      <c r="FH277" s="460"/>
      <c r="FI277" s="460"/>
      <c r="FJ277" s="460"/>
      <c r="FK277" s="460"/>
      <c r="FL277" s="460"/>
      <c r="FM277" s="460"/>
      <c r="FN277" s="460"/>
      <c r="FO277" s="460"/>
      <c r="FP277" s="460"/>
      <c r="FQ277" s="460"/>
      <c r="FR277" s="460"/>
      <c r="FS277" s="460"/>
      <c r="FT277" s="460"/>
      <c r="FU277" s="460"/>
      <c r="FV277" s="460"/>
      <c r="FW277" s="460"/>
      <c r="FX277" s="460"/>
      <c r="FY277" s="460"/>
      <c r="FZ277" s="460"/>
      <c r="GA277" s="460"/>
      <c r="GB277" s="460"/>
      <c r="GC277" s="460"/>
      <c r="GD277" s="460"/>
      <c r="GE277" s="460"/>
      <c r="GF277" s="460"/>
      <c r="GG277" s="460"/>
      <c r="GH277" s="460"/>
      <c r="GI277" s="460"/>
      <c r="GJ277" s="460"/>
      <c r="GK277" s="460"/>
      <c r="GL277" s="460"/>
      <c r="GM277" s="460"/>
      <c r="GN277" s="460"/>
      <c r="GO277" s="460"/>
      <c r="GP277" s="460"/>
      <c r="GQ277" s="460"/>
      <c r="GR277" s="460"/>
      <c r="GS277" s="460"/>
      <c r="GT277" s="460"/>
      <c r="GU277" s="460"/>
      <c r="GV277" s="460"/>
      <c r="GW277" s="460"/>
      <c r="GX277" s="460"/>
      <c r="GY277" s="460"/>
      <c r="GZ277" s="460"/>
      <c r="HA277" s="460"/>
      <c r="HB277" s="460"/>
      <c r="HC277" s="460"/>
      <c r="HD277" s="460"/>
      <c r="HE277" s="460"/>
      <c r="HF277" s="460"/>
      <c r="HG277" s="460"/>
      <c r="HH277" s="460"/>
      <c r="HI277" s="460"/>
      <c r="HJ277" s="460"/>
      <c r="HK277" s="460"/>
      <c r="HL277" s="460"/>
      <c r="HM277" s="460"/>
      <c r="HN277" s="460"/>
      <c r="HO277" s="460"/>
      <c r="HP277" s="460"/>
      <c r="HQ277" s="460"/>
      <c r="HR277" s="460"/>
      <c r="HS277" s="460"/>
      <c r="HT277" s="460"/>
      <c r="HU277" s="460"/>
      <c r="HV277" s="460"/>
      <c r="HW277" s="460"/>
      <c r="HX277" s="460"/>
      <c r="HY277" s="460"/>
      <c r="HZ277" s="460"/>
      <c r="IA277" s="460"/>
      <c r="IB277" s="460"/>
      <c r="IC277" s="460"/>
      <c r="ID277" s="460"/>
      <c r="IE277" s="460"/>
      <c r="IF277" s="460"/>
      <c r="IG277" s="460"/>
      <c r="IH277" s="460"/>
      <c r="II277" s="460"/>
      <c r="IJ277" s="460"/>
      <c r="IK277" s="460"/>
      <c r="IL277" s="460"/>
      <c r="IM277" s="460"/>
      <c r="IN277" s="460"/>
      <c r="IO277" s="460"/>
      <c r="IP277" s="460"/>
      <c r="IQ277" s="460"/>
      <c r="IR277" s="460"/>
      <c r="IS277" s="460"/>
      <c r="IT277" s="460"/>
      <c r="IU277" s="460"/>
      <c r="IV277" s="460"/>
      <c r="IW277" s="460"/>
      <c r="IX277" s="460"/>
      <c r="IY277" s="460"/>
      <c r="IZ277" s="460"/>
      <c r="JA277" s="460"/>
      <c r="JB277" s="460"/>
      <c r="JC277" s="460"/>
      <c r="JD277" s="460"/>
      <c r="JE277" s="460"/>
      <c r="JF277" s="460"/>
      <c r="JG277" s="460"/>
      <c r="JH277" s="460"/>
      <c r="JI277" s="460"/>
      <c r="JJ277" s="460"/>
      <c r="JK277" s="460"/>
      <c r="JL277" s="460"/>
      <c r="JM277" s="460"/>
      <c r="JN277" s="460"/>
      <c r="JO277" s="460"/>
      <c r="JP277" s="460"/>
      <c r="JQ277" s="460"/>
      <c r="JR277" s="460"/>
      <c r="JS277" s="460"/>
      <c r="JT277" s="460"/>
      <c r="JU277" s="460"/>
      <c r="JV277" s="460"/>
      <c r="JW277" s="460"/>
      <c r="JX277" s="460"/>
      <c r="JY277" s="460"/>
      <c r="JZ277" s="460"/>
      <c r="KA277" s="460"/>
      <c r="KB277" s="460"/>
      <c r="KC277" s="460"/>
      <c r="KD277" s="460"/>
      <c r="KE277" s="460"/>
      <c r="KF277" s="460"/>
      <c r="KG277" s="460"/>
      <c r="KH277" s="460"/>
      <c r="KI277" s="460"/>
      <c r="KJ277" s="460"/>
      <c r="KK277" s="460"/>
      <c r="KL277" s="460"/>
      <c r="KM277" s="460"/>
      <c r="KN277" s="460"/>
      <c r="KO277" s="460"/>
      <c r="KP277" s="460"/>
      <c r="KQ277" s="460"/>
      <c r="KR277" s="460"/>
      <c r="KS277" s="460"/>
      <c r="KT277" s="460"/>
      <c r="KU277" s="460"/>
      <c r="KV277" s="460"/>
      <c r="KW277" s="460"/>
      <c r="KX277" s="460"/>
      <c r="KY277" s="460"/>
      <c r="KZ277" s="460"/>
      <c r="LA277" s="460"/>
      <c r="LB277" s="460"/>
      <c r="LC277" s="460"/>
      <c r="LD277" s="460"/>
      <c r="LE277" s="460"/>
      <c r="LF277" s="460"/>
      <c r="LG277" s="460"/>
      <c r="LH277" s="460"/>
      <c r="LI277" s="460"/>
      <c r="LJ277" s="460"/>
      <c r="LK277" s="460"/>
      <c r="LL277" s="460"/>
      <c r="LM277" s="460"/>
      <c r="LN277" s="460"/>
      <c r="LO277" s="460"/>
      <c r="LP277" s="460"/>
      <c r="LQ277" s="460"/>
      <c r="LR277" s="460"/>
      <c r="LS277" s="460"/>
      <c r="LT277" s="460"/>
      <c r="LU277" s="460"/>
      <c r="LV277" s="460"/>
      <c r="LW277" s="460"/>
      <c r="LX277" s="460"/>
      <c r="LY277" s="460"/>
      <c r="LZ277" s="460"/>
      <c r="MA277" s="460"/>
      <c r="MB277" s="460"/>
      <c r="MC277" s="460"/>
      <c r="MD277" s="460"/>
      <c r="ME277" s="460"/>
      <c r="MF277" s="460"/>
      <c r="MG277" s="460"/>
      <c r="MH277" s="460"/>
      <c r="MI277" s="460"/>
      <c r="MJ277" s="460"/>
      <c r="MK277" s="460"/>
      <c r="ML277" s="460"/>
      <c r="MM277" s="460"/>
      <c r="MN277" s="460"/>
      <c r="MO277" s="460"/>
      <c r="MP277" s="460"/>
      <c r="MQ277" s="460"/>
      <c r="MR277" s="460"/>
      <c r="MS277" s="460"/>
      <c r="MT277" s="460"/>
      <c r="MU277" s="460"/>
      <c r="MV277" s="460"/>
      <c r="MW277" s="460"/>
      <c r="MX277" s="460"/>
      <c r="MY277" s="460"/>
      <c r="MZ277" s="460"/>
      <c r="NA277" s="460"/>
      <c r="NB277" s="460"/>
      <c r="NC277" s="460"/>
      <c r="ND277" s="460"/>
      <c r="NE277" s="460"/>
      <c r="NF277" s="460"/>
      <c r="NG277" s="460"/>
      <c r="NH277" s="460"/>
      <c r="NI277" s="460"/>
      <c r="NJ277" s="460"/>
      <c r="NK277" s="460"/>
      <c r="NL277" s="460"/>
      <c r="NM277" s="460"/>
      <c r="NN277" s="460"/>
      <c r="NO277" s="460"/>
      <c r="NP277" s="460"/>
      <c r="NQ277" s="460"/>
      <c r="NR277" s="460"/>
      <c r="NS277" s="460"/>
      <c r="NT277" s="460"/>
      <c r="NU277" s="460"/>
      <c r="NV277" s="460"/>
      <c r="NW277" s="460"/>
      <c r="NX277" s="460"/>
      <c r="NY277" s="460"/>
      <c r="NZ277" s="460"/>
      <c r="OA277" s="460"/>
      <c r="OB277" s="460"/>
      <c r="OC277" s="460"/>
      <c r="OD277" s="460"/>
      <c r="OE277" s="460"/>
      <c r="OF277" s="460"/>
      <c r="OG277" s="460"/>
      <c r="OH277" s="460"/>
      <c r="OI277" s="460"/>
      <c r="OJ277" s="460"/>
      <c r="OK277" s="460"/>
      <c r="OL277" s="460"/>
      <c r="OM277" s="460"/>
      <c r="ON277" s="460"/>
      <c r="OO277" s="460"/>
      <c r="OP277" s="460"/>
      <c r="OQ277" s="460"/>
      <c r="OR277" s="460"/>
      <c r="OS277" s="460"/>
      <c r="OT277" s="460"/>
      <c r="OU277" s="460"/>
      <c r="OV277" s="460"/>
      <c r="OW277" s="460"/>
      <c r="OX277" s="460"/>
      <c r="OY277" s="460"/>
      <c r="OZ277" s="460"/>
      <c r="PA277" s="460"/>
      <c r="PB277" s="460"/>
      <c r="PC277" s="460"/>
      <c r="PD277" s="460"/>
      <c r="PE277" s="460"/>
      <c r="PF277" s="460"/>
      <c r="PG277" s="460"/>
      <c r="PH277" s="460"/>
      <c r="PI277" s="460"/>
      <c r="PJ277" s="460"/>
      <c r="PK277" s="460"/>
      <c r="PL277" s="460"/>
      <c r="PM277" s="460"/>
      <c r="PN277" s="460"/>
      <c r="PO277" s="460"/>
      <c r="PP277" s="460"/>
      <c r="PQ277" s="460"/>
      <c r="PR277" s="460"/>
      <c r="PS277" s="460"/>
      <c r="PT277" s="460"/>
      <c r="PU277" s="460"/>
      <c r="PV277" s="460"/>
      <c r="PW277" s="460"/>
      <c r="PX277" s="460"/>
      <c r="PY277" s="460"/>
      <c r="PZ277" s="460"/>
      <c r="QA277" s="460"/>
      <c r="QB277" s="460"/>
      <c r="QC277" s="460"/>
      <c r="QD277" s="460"/>
      <c r="QE277" s="460"/>
      <c r="QF277" s="460"/>
      <c r="QG277" s="460"/>
      <c r="QH277" s="460"/>
      <c r="QI277" s="460"/>
      <c r="QJ277" s="460"/>
      <c r="QK277" s="460"/>
      <c r="QL277" s="460"/>
      <c r="QM277" s="460"/>
      <c r="QN277" s="460"/>
      <c r="QO277" s="460"/>
      <c r="QP277" s="460"/>
      <c r="QQ277" s="460"/>
      <c r="QR277" s="460"/>
      <c r="QS277" s="460"/>
      <c r="QT277" s="460"/>
      <c r="QU277" s="460"/>
      <c r="QV277" s="460"/>
      <c r="QW277" s="460"/>
      <c r="QX277" s="460"/>
      <c r="QY277" s="460"/>
      <c r="QZ277" s="460"/>
      <c r="RA277" s="460"/>
      <c r="RB277" s="460"/>
      <c r="RC277" s="460"/>
      <c r="RD277" s="460"/>
      <c r="RE277" s="460"/>
      <c r="RF277" s="460"/>
      <c r="RG277" s="460"/>
      <c r="RH277" s="460"/>
      <c r="RI277" s="460"/>
      <c r="RJ277" s="460"/>
      <c r="RK277" s="460"/>
      <c r="RL277" s="460"/>
      <c r="RM277" s="460"/>
      <c r="RN277" s="460"/>
      <c r="RO277" s="460"/>
      <c r="RP277" s="460"/>
      <c r="RQ277" s="460"/>
      <c r="RR277" s="460"/>
      <c r="RS277" s="460"/>
      <c r="RT277" s="460"/>
      <c r="RU277" s="460"/>
      <c r="RV277" s="460"/>
      <c r="RW277" s="460"/>
      <c r="RX277" s="460"/>
      <c r="RY277" s="460"/>
      <c r="RZ277" s="460"/>
      <c r="SA277" s="460"/>
      <c r="SB277" s="460"/>
      <c r="SC277" s="460"/>
      <c r="SD277" s="460"/>
      <c r="SE277" s="460"/>
      <c r="SF277" s="460"/>
      <c r="SG277" s="460"/>
      <c r="SH277" s="460"/>
      <c r="SI277" s="460"/>
      <c r="SJ277" s="460"/>
      <c r="SK277" s="460"/>
      <c r="SL277" s="460"/>
      <c r="SM277" s="460"/>
      <c r="SN277" s="460"/>
      <c r="SO277" s="460"/>
      <c r="SP277" s="460"/>
      <c r="SQ277" s="460"/>
      <c r="SR277" s="460"/>
      <c r="SS277" s="460"/>
      <c r="ST277" s="460"/>
      <c r="SU277" s="460"/>
      <c r="SV277" s="460"/>
      <c r="SW277" s="460"/>
      <c r="SX277" s="460"/>
      <c r="SY277" s="460"/>
      <c r="SZ277" s="460"/>
      <c r="TA277" s="460"/>
      <c r="TB277" s="460"/>
      <c r="TC277" s="460"/>
      <c r="TD277" s="460"/>
      <c r="TE277" s="460"/>
      <c r="TF277" s="460"/>
      <c r="TG277" s="460"/>
      <c r="TH277" s="460"/>
      <c r="TI277" s="460"/>
      <c r="TJ277" s="460"/>
      <c r="TK277" s="460"/>
      <c r="TL277" s="460"/>
      <c r="TM277" s="460"/>
      <c r="TN277" s="460"/>
      <c r="TO277" s="460"/>
      <c r="TP277" s="460"/>
      <c r="TQ277" s="460"/>
      <c r="TR277" s="460"/>
      <c r="TS277" s="460"/>
      <c r="TT277" s="460"/>
      <c r="TU277" s="460"/>
      <c r="TV277" s="460"/>
      <c r="TW277" s="460"/>
      <c r="TX277" s="460"/>
      <c r="TY277" s="460"/>
      <c r="TZ277" s="460"/>
      <c r="UA277" s="460"/>
      <c r="UB277" s="460"/>
      <c r="UC277" s="460"/>
      <c r="UD277" s="460"/>
      <c r="UE277" s="460"/>
      <c r="UF277" s="460"/>
      <c r="UG277" s="460"/>
      <c r="UH277" s="460"/>
      <c r="UI277" s="460"/>
      <c r="UJ277" s="460"/>
      <c r="UK277" s="460"/>
      <c r="UL277" s="460"/>
      <c r="UM277" s="460"/>
      <c r="UN277" s="460"/>
      <c r="UO277" s="460"/>
      <c r="UP277" s="460"/>
      <c r="UQ277" s="460"/>
      <c r="UR277" s="460"/>
      <c r="US277" s="460"/>
      <c r="UT277" s="460"/>
      <c r="UU277" s="460"/>
      <c r="UV277" s="460"/>
      <c r="UW277" s="460"/>
      <c r="UX277" s="460"/>
      <c r="UY277" s="460"/>
      <c r="UZ277" s="460"/>
      <c r="VA277" s="460"/>
      <c r="VB277" s="460"/>
      <c r="VC277" s="460"/>
      <c r="VD277" s="460"/>
      <c r="VE277" s="460"/>
      <c r="VF277" s="460"/>
      <c r="VG277" s="460"/>
      <c r="VH277" s="460"/>
      <c r="VI277" s="460"/>
      <c r="VJ277" s="460"/>
      <c r="VK277" s="460"/>
      <c r="VL277" s="460"/>
      <c r="VM277" s="460"/>
      <c r="VN277" s="460"/>
      <c r="VO277" s="460"/>
      <c r="VP277" s="460"/>
      <c r="VQ277" s="460"/>
      <c r="VR277" s="460"/>
      <c r="VS277" s="460"/>
      <c r="VT277" s="460"/>
      <c r="VU277" s="460"/>
      <c r="VV277" s="460"/>
      <c r="VW277" s="460"/>
      <c r="VX277" s="460"/>
      <c r="VY277" s="460"/>
      <c r="VZ277" s="460"/>
      <c r="WA277" s="460"/>
      <c r="WB277" s="460"/>
      <c r="WC277" s="460"/>
      <c r="WD277" s="460"/>
      <c r="WE277" s="460"/>
      <c r="WF277" s="460"/>
      <c r="WG277" s="460"/>
      <c r="WH277" s="460"/>
      <c r="WI277" s="460"/>
      <c r="WJ277" s="460"/>
      <c r="WK277" s="460"/>
      <c r="WL277" s="460"/>
      <c r="WM277" s="460"/>
      <c r="WN277" s="460"/>
      <c r="WO277" s="460"/>
      <c r="WP277" s="460"/>
      <c r="WQ277" s="460"/>
      <c r="WR277" s="460"/>
      <c r="WS277" s="460"/>
      <c r="WT277" s="460"/>
      <c r="WU277" s="460"/>
      <c r="WV277" s="460"/>
      <c r="WW277" s="460"/>
      <c r="WX277" s="460"/>
      <c r="WY277" s="460"/>
      <c r="WZ277" s="460"/>
      <c r="XA277" s="460"/>
      <c r="XB277" s="460"/>
      <c r="XC277" s="460"/>
      <c r="XD277" s="460"/>
      <c r="XE277" s="460"/>
      <c r="XF277" s="460"/>
      <c r="XG277" s="460"/>
      <c r="XH277" s="460"/>
      <c r="XI277" s="460"/>
      <c r="XJ277" s="460"/>
      <c r="XK277" s="460"/>
      <c r="XL277" s="460"/>
      <c r="XM277" s="460"/>
      <c r="XN277" s="460"/>
      <c r="XO277" s="460"/>
      <c r="XP277" s="460"/>
      <c r="XQ277" s="460"/>
      <c r="XR277" s="460"/>
      <c r="XS277" s="460"/>
      <c r="XT277" s="460"/>
      <c r="XU277" s="460"/>
      <c r="XV277" s="460"/>
      <c r="XW277" s="460"/>
      <c r="XX277" s="460"/>
      <c r="XY277" s="460"/>
      <c r="XZ277" s="460"/>
      <c r="YA277" s="460"/>
      <c r="YB277" s="460"/>
      <c r="YC277" s="460"/>
      <c r="YD277" s="460"/>
      <c r="YE277" s="460"/>
      <c r="YF277" s="460"/>
      <c r="YG277" s="460"/>
      <c r="YH277" s="460"/>
      <c r="YI277" s="460"/>
      <c r="YJ277" s="460"/>
      <c r="YK277" s="460"/>
      <c r="YL277" s="460"/>
      <c r="YM277" s="460"/>
      <c r="YN277" s="460"/>
      <c r="YO277" s="460"/>
      <c r="YP277" s="460"/>
      <c r="YQ277" s="460"/>
      <c r="YR277" s="460"/>
      <c r="YS277" s="460"/>
      <c r="YT277" s="460"/>
      <c r="YU277" s="460"/>
      <c r="YV277" s="460"/>
      <c r="YW277" s="460"/>
      <c r="YX277" s="460"/>
      <c r="YY277" s="460"/>
      <c r="YZ277" s="460"/>
      <c r="ZA277" s="460"/>
      <c r="ZB277" s="460"/>
      <c r="ZC277" s="460"/>
      <c r="ZD277" s="460"/>
      <c r="ZE277" s="460"/>
      <c r="ZF277" s="460"/>
      <c r="ZG277" s="460"/>
      <c r="ZH277" s="460"/>
      <c r="ZI277" s="460"/>
      <c r="ZJ277" s="460"/>
      <c r="ZK277" s="460"/>
      <c r="ZL277" s="460"/>
      <c r="ZM277" s="460"/>
      <c r="ZN277" s="460"/>
      <c r="ZO277" s="460"/>
      <c r="ZP277" s="460"/>
      <c r="ZQ277" s="460"/>
      <c r="ZR277" s="460"/>
      <c r="ZS277" s="460"/>
      <c r="ZT277" s="460"/>
      <c r="ZU277" s="460"/>
      <c r="ZV277" s="460"/>
      <c r="ZW277" s="460"/>
      <c r="ZX277" s="460"/>
      <c r="ZY277" s="460"/>
      <c r="ZZ277" s="460"/>
      <c r="AAA277" s="460"/>
      <c r="AAB277" s="460"/>
      <c r="AAC277" s="460"/>
      <c r="AAD277" s="460"/>
      <c r="AAE277" s="460"/>
      <c r="AAF277" s="460"/>
      <c r="AAG277" s="460"/>
      <c r="AAH277" s="460"/>
      <c r="AAI277" s="460"/>
      <c r="AAJ277" s="460"/>
      <c r="AAK277" s="460"/>
      <c r="AAL277" s="460"/>
      <c r="AAM277" s="460"/>
      <c r="AAN277" s="460"/>
      <c r="AAO277" s="460"/>
      <c r="AAP277" s="460"/>
      <c r="AAQ277" s="460"/>
      <c r="AAR277" s="460"/>
      <c r="AAS277" s="460"/>
      <c r="AAT277" s="460"/>
      <c r="AAU277" s="460"/>
      <c r="AAV277" s="460"/>
      <c r="AAW277" s="460"/>
      <c r="AAX277" s="460"/>
      <c r="AAY277" s="460"/>
      <c r="AAZ277" s="460"/>
      <c r="ABA277" s="460"/>
      <c r="ABB277" s="460"/>
      <c r="ABC277" s="460"/>
      <c r="ABD277" s="460"/>
      <c r="ABE277" s="460"/>
      <c r="ABF277" s="460"/>
      <c r="ABG277" s="460"/>
      <c r="ABH277" s="460"/>
      <c r="ABI277" s="460"/>
      <c r="ABJ277" s="460"/>
      <c r="ABK277" s="460"/>
      <c r="ABL277" s="460"/>
      <c r="ABM277" s="460"/>
      <c r="ABN277" s="460"/>
      <c r="ABO277" s="460"/>
      <c r="ABP277" s="460"/>
      <c r="ABQ277" s="460"/>
      <c r="ABR277" s="460"/>
      <c r="ABS277" s="460"/>
      <c r="ABT277" s="460"/>
      <c r="ABU277" s="460"/>
      <c r="ABV277" s="460"/>
      <c r="ABW277" s="460"/>
      <c r="ABX277" s="460"/>
      <c r="ABY277" s="460"/>
      <c r="ABZ277" s="460"/>
      <c r="ACA277" s="460"/>
      <c r="ACB277" s="460"/>
      <c r="ACC277" s="460"/>
      <c r="ACD277" s="460"/>
      <c r="ACE277" s="460"/>
      <c r="ACF277" s="460"/>
      <c r="ACG277" s="460"/>
      <c r="ACH277" s="460"/>
      <c r="ACI277" s="460"/>
      <c r="ACJ277" s="460"/>
      <c r="ACK277" s="460"/>
      <c r="ACL277" s="460"/>
      <c r="ACM277" s="460"/>
      <c r="ACN277" s="460"/>
      <c r="ACO277" s="460"/>
      <c r="ACP277" s="460"/>
      <c r="ACQ277" s="460"/>
      <c r="ACR277" s="460"/>
      <c r="ACS277" s="460"/>
      <c r="ACT277" s="460"/>
      <c r="ACU277" s="460"/>
      <c r="ACV277" s="460"/>
      <c r="ACW277" s="460"/>
      <c r="ACX277" s="460"/>
      <c r="ACY277" s="460"/>
      <c r="ACZ277" s="460"/>
      <c r="ADA277" s="460"/>
      <c r="ADB277" s="460"/>
      <c r="ADC277" s="460"/>
      <c r="ADD277" s="460"/>
      <c r="ADE277" s="460"/>
      <c r="ADF277" s="460"/>
      <c r="ADG277" s="460"/>
      <c r="ADH277" s="460"/>
      <c r="ADI277" s="460"/>
      <c r="ADJ277" s="460"/>
      <c r="ADK277" s="460"/>
      <c r="ADL277" s="460"/>
      <c r="ADM277" s="460"/>
      <c r="ADN277" s="460"/>
      <c r="ADO277" s="460"/>
      <c r="ADP277" s="460"/>
      <c r="ADQ277" s="460"/>
      <c r="ADR277" s="460"/>
      <c r="ADS277" s="460"/>
      <c r="ADT277" s="460"/>
      <c r="ADU277" s="460"/>
      <c r="ADV277" s="460"/>
      <c r="ADW277" s="460"/>
      <c r="ADX277" s="460"/>
      <c r="ADY277" s="460"/>
      <c r="ADZ277" s="460"/>
      <c r="AEA277" s="460"/>
      <c r="AEB277" s="460"/>
      <c r="AEC277" s="460"/>
      <c r="AED277" s="460"/>
      <c r="AEE277" s="460"/>
      <c r="AEF277" s="460"/>
      <c r="AEG277" s="460"/>
      <c r="AEH277" s="460"/>
      <c r="AEI277" s="460"/>
      <c r="AEJ277" s="460"/>
      <c r="AEK277" s="460"/>
      <c r="AEL277" s="460"/>
      <c r="AEM277" s="460"/>
      <c r="AEN277" s="460"/>
      <c r="AEO277" s="460"/>
      <c r="AEP277" s="460"/>
      <c r="AEQ277" s="460"/>
      <c r="AER277" s="460"/>
      <c r="AES277" s="460"/>
      <c r="AET277" s="460"/>
      <c r="AEU277" s="460"/>
      <c r="AEV277" s="460"/>
      <c r="AEW277" s="460"/>
      <c r="AEX277" s="460"/>
      <c r="AEY277" s="460"/>
      <c r="AEZ277" s="460"/>
      <c r="AFA277" s="460"/>
      <c r="AFB277" s="460"/>
      <c r="AFC277" s="460"/>
      <c r="AFD277" s="460"/>
      <c r="AFE277" s="460"/>
      <c r="AFF277" s="460"/>
      <c r="AFG277" s="460"/>
      <c r="AFH277" s="460"/>
      <c r="AFI277" s="460"/>
      <c r="AFJ277" s="460"/>
      <c r="AFK277" s="460"/>
      <c r="AFL277" s="460"/>
      <c r="AFM277" s="460"/>
      <c r="AFN277" s="460"/>
      <c r="AFO277" s="460"/>
      <c r="AFP277" s="460"/>
      <c r="AFQ277" s="460"/>
      <c r="AFR277" s="460"/>
      <c r="AFS277" s="460"/>
      <c r="AFT277" s="460"/>
      <c r="AFU277" s="460"/>
      <c r="AFV277" s="460"/>
      <c r="AFW277" s="460"/>
      <c r="AFX277" s="460"/>
      <c r="AFY277" s="460"/>
      <c r="AFZ277" s="460"/>
      <c r="AGA277" s="460"/>
      <c r="AGB277" s="460"/>
      <c r="AGC277" s="460"/>
      <c r="AGD277" s="460"/>
      <c r="AGE277" s="460"/>
      <c r="AGF277" s="460"/>
      <c r="AGG277" s="460"/>
      <c r="AGH277" s="460"/>
      <c r="AGI277" s="460"/>
      <c r="AGJ277" s="460"/>
      <c r="AGK277" s="460"/>
      <c r="AGL277" s="460"/>
      <c r="AGM277" s="460"/>
      <c r="AGN277" s="460"/>
      <c r="AGO277" s="460"/>
      <c r="AGP277" s="460"/>
      <c r="AGQ277" s="460"/>
      <c r="AGR277" s="460"/>
      <c r="AGS277" s="460"/>
      <c r="AGT277" s="460"/>
      <c r="AGU277" s="460"/>
      <c r="AGV277" s="460"/>
      <c r="AGW277" s="460"/>
      <c r="AGX277" s="460"/>
      <c r="AGY277" s="460"/>
      <c r="AGZ277" s="460"/>
      <c r="AHA277" s="460"/>
      <c r="AHB277" s="460"/>
      <c r="AHC277" s="460"/>
      <c r="AHD277" s="460"/>
      <c r="AHE277" s="460"/>
      <c r="AHF277" s="460"/>
      <c r="AHG277" s="460"/>
      <c r="AHH277" s="460"/>
      <c r="AHI277" s="460"/>
      <c r="AHJ277" s="460"/>
      <c r="AHK277" s="460"/>
      <c r="AHL277" s="460"/>
      <c r="AHM277" s="460"/>
      <c r="AHN277" s="460"/>
      <c r="AHO277" s="460"/>
      <c r="AHP277" s="460"/>
      <c r="AHQ277" s="460"/>
      <c r="AHR277" s="460"/>
      <c r="AHS277" s="460"/>
      <c r="AHT277" s="460"/>
      <c r="AHU277" s="460"/>
      <c r="AHV277" s="460"/>
      <c r="AHW277" s="460"/>
      <c r="AHX277" s="460"/>
      <c r="AHY277" s="460"/>
      <c r="AHZ277" s="460"/>
      <c r="AIA277" s="460"/>
      <c r="AIB277" s="460"/>
      <c r="AIC277" s="460"/>
      <c r="AID277" s="460"/>
      <c r="AIE277" s="460"/>
      <c r="AIF277" s="460"/>
      <c r="AIG277" s="460"/>
      <c r="AIH277" s="460"/>
      <c r="AII277" s="460"/>
      <c r="AIJ277" s="460"/>
      <c r="AIK277" s="460"/>
      <c r="AIL277" s="460"/>
      <c r="AIM277" s="460"/>
      <c r="AIN277" s="460"/>
      <c r="AIO277" s="460"/>
      <c r="AIP277" s="460"/>
      <c r="AIQ277" s="460"/>
      <c r="AIR277" s="460"/>
      <c r="AIS277" s="460"/>
      <c r="AIT277" s="460"/>
      <c r="AIU277" s="460"/>
      <c r="AIV277" s="460"/>
      <c r="AIW277" s="460"/>
      <c r="AIX277" s="460"/>
      <c r="AIY277" s="460"/>
      <c r="AIZ277" s="460"/>
      <c r="AJA277" s="460"/>
      <c r="AJB277" s="460"/>
      <c r="AJC277" s="460"/>
      <c r="AJD277" s="460"/>
      <c r="AJE277" s="460"/>
      <c r="AJF277" s="460"/>
      <c r="AJG277" s="460"/>
      <c r="AJH277" s="460"/>
      <c r="AJI277" s="460"/>
      <c r="AJJ277" s="460"/>
      <c r="AJK277" s="460"/>
      <c r="AJL277" s="460"/>
      <c r="AJM277" s="460"/>
      <c r="AJN277" s="460"/>
      <c r="AJO277" s="460"/>
      <c r="AJP277" s="460"/>
      <c r="AJQ277" s="460"/>
      <c r="AJR277" s="460"/>
      <c r="AJS277" s="460"/>
      <c r="AJT277" s="460"/>
      <c r="AJU277" s="460"/>
      <c r="AJV277" s="460"/>
      <c r="AJW277" s="460"/>
      <c r="AJX277" s="460"/>
      <c r="AJY277" s="460"/>
      <c r="AJZ277" s="460"/>
      <c r="AKA277" s="460"/>
      <c r="AKB277" s="460"/>
      <c r="AKC277" s="460"/>
      <c r="AKD277" s="460"/>
      <c r="AKE277" s="460"/>
      <c r="AKF277" s="460"/>
      <c r="AKG277" s="460"/>
      <c r="AKH277" s="460"/>
      <c r="AKI277" s="460"/>
      <c r="AKJ277" s="460"/>
      <c r="AKK277" s="460"/>
      <c r="AKL277" s="460"/>
      <c r="AKM277" s="460"/>
      <c r="AKN277" s="460"/>
      <c r="AKO277" s="460"/>
      <c r="AKP277" s="460"/>
      <c r="AKQ277" s="460"/>
      <c r="AKR277" s="460"/>
      <c r="AKS277" s="460"/>
      <c r="AKT277" s="460"/>
      <c r="AKU277" s="460"/>
      <c r="AKV277" s="460"/>
      <c r="AKW277" s="460"/>
      <c r="AKX277" s="460"/>
      <c r="AKY277" s="460"/>
      <c r="AKZ277" s="460"/>
      <c r="ALA277" s="460"/>
      <c r="ALB277" s="460"/>
      <c r="ALC277" s="460"/>
      <c r="ALD277" s="460"/>
      <c r="ALE277" s="460"/>
      <c r="ALF277" s="460"/>
      <c r="ALG277" s="460"/>
      <c r="ALH277" s="460"/>
      <c r="ALI277" s="460"/>
      <c r="ALJ277" s="460"/>
      <c r="ALK277" s="460"/>
      <c r="ALL277" s="460"/>
      <c r="ALM277" s="460"/>
      <c r="ALN277" s="460"/>
      <c r="ALO277" s="460"/>
      <c r="ALP277" s="460"/>
      <c r="ALQ277" s="460"/>
      <c r="ALR277" s="460"/>
      <c r="ALS277" s="460"/>
      <c r="ALT277" s="460"/>
      <c r="ALU277" s="460"/>
      <c r="ALV277" s="460"/>
      <c r="ALW277" s="460"/>
      <c r="ALX277" s="460"/>
      <c r="ALY277" s="460"/>
      <c r="ALZ277" s="460"/>
      <c r="AMA277" s="460"/>
      <c r="AMB277" s="460"/>
      <c r="AMC277" s="460"/>
      <c r="AMD277" s="460"/>
      <c r="AME277" s="460"/>
      <c r="AMF277" s="460"/>
      <c r="AMG277" s="460"/>
      <c r="AMH277" s="460"/>
      <c r="AMI277" s="460"/>
      <c r="AMJ277" s="460"/>
      <c r="AMK277" s="460"/>
      <c r="AML277" s="460"/>
      <c r="AMM277" s="460"/>
      <c r="AMN277" s="460"/>
      <c r="AMO277" s="460"/>
      <c r="AMP277" s="460"/>
      <c r="AMQ277" s="460"/>
      <c r="AMR277" s="460"/>
      <c r="AMS277" s="460"/>
      <c r="AMT277" s="460"/>
      <c r="AMU277" s="460"/>
      <c r="AMV277" s="460"/>
      <c r="AMW277" s="460"/>
      <c r="AMX277" s="460"/>
      <c r="AMY277" s="460"/>
      <c r="AMZ277" s="460"/>
      <c r="ANA277" s="460"/>
      <c r="ANB277" s="460"/>
      <c r="ANC277" s="460"/>
      <c r="AND277" s="460"/>
      <c r="ANE277" s="460"/>
      <c r="ANF277" s="460"/>
      <c r="ANG277" s="460"/>
      <c r="ANH277" s="460"/>
      <c r="ANI277" s="460"/>
      <c r="ANJ277" s="460"/>
      <c r="ANK277" s="460"/>
      <c r="ANL277" s="460"/>
      <c r="ANM277" s="460"/>
      <c r="ANN277" s="460"/>
      <c r="ANO277" s="460"/>
      <c r="ANP277" s="460"/>
      <c r="ANQ277" s="460"/>
      <c r="ANR277" s="460"/>
      <c r="ANS277" s="460"/>
      <c r="ANT277" s="460"/>
      <c r="ANU277" s="460"/>
      <c r="ANV277" s="460"/>
      <c r="ANW277" s="460"/>
      <c r="ANX277" s="460"/>
      <c r="ANY277" s="460"/>
      <c r="ANZ277" s="460"/>
      <c r="AOA277" s="460"/>
      <c r="AOB277" s="460"/>
      <c r="AOC277" s="460"/>
      <c r="AOD277" s="460"/>
      <c r="AOE277" s="460"/>
      <c r="AOF277" s="460"/>
      <c r="AOG277" s="460"/>
      <c r="AOH277" s="460"/>
      <c r="AOI277" s="460"/>
      <c r="AOJ277" s="460"/>
      <c r="AOK277" s="460"/>
      <c r="AOL277" s="460"/>
      <c r="AOM277" s="460"/>
      <c r="AON277" s="460"/>
      <c r="AOO277" s="460"/>
      <c r="AOP277" s="460"/>
      <c r="AOQ277" s="460"/>
      <c r="AOR277" s="460"/>
      <c r="AOS277" s="460"/>
      <c r="AOT277" s="460"/>
      <c r="AOU277" s="460"/>
      <c r="AOV277" s="460"/>
      <c r="AOW277" s="460"/>
      <c r="AOX277" s="460"/>
      <c r="AOY277" s="460"/>
      <c r="AOZ277" s="460"/>
      <c r="APA277" s="460"/>
      <c r="APB277" s="460"/>
      <c r="APC277" s="460"/>
      <c r="APD277" s="460"/>
      <c r="APE277" s="460"/>
      <c r="APF277" s="460"/>
      <c r="APG277" s="460"/>
      <c r="APH277" s="460"/>
      <c r="API277" s="460"/>
      <c r="APJ277" s="460"/>
      <c r="APK277" s="460"/>
      <c r="APL277" s="460"/>
      <c r="APM277" s="460"/>
      <c r="APN277" s="460"/>
      <c r="APO277" s="460"/>
      <c r="APP277" s="460"/>
      <c r="APQ277" s="460"/>
      <c r="APR277" s="460"/>
      <c r="APS277" s="460"/>
      <c r="APT277" s="460"/>
      <c r="APU277" s="460"/>
      <c r="APV277" s="460"/>
      <c r="APW277" s="460"/>
      <c r="APX277" s="460"/>
      <c r="APY277" s="460"/>
      <c r="APZ277" s="460"/>
      <c r="AQA277" s="460"/>
      <c r="AQB277" s="460"/>
      <c r="AQC277" s="460"/>
      <c r="AQD277" s="460"/>
      <c r="AQE277" s="460"/>
      <c r="AQF277" s="460"/>
      <c r="AQG277" s="460"/>
      <c r="AQH277" s="460"/>
      <c r="AQI277" s="460"/>
      <c r="AQJ277" s="460"/>
      <c r="AQK277" s="460"/>
      <c r="AQL277" s="460"/>
      <c r="AQM277" s="460"/>
      <c r="AQN277" s="460"/>
      <c r="AQO277" s="460"/>
      <c r="AQP277" s="460"/>
      <c r="AQQ277" s="460"/>
      <c r="AQR277" s="460"/>
      <c r="AQS277" s="460"/>
      <c r="AQT277" s="460"/>
      <c r="AQU277" s="460"/>
      <c r="AQV277" s="460"/>
      <c r="AQW277" s="460"/>
      <c r="AQX277" s="460"/>
      <c r="AQY277" s="460"/>
      <c r="AQZ277" s="460"/>
      <c r="ARA277" s="460"/>
      <c r="ARB277" s="460"/>
      <c r="ARC277" s="460"/>
      <c r="ARD277" s="460"/>
      <c r="ARE277" s="460"/>
      <c r="ARF277" s="460"/>
      <c r="ARG277" s="460"/>
      <c r="ARH277" s="460"/>
      <c r="ARI277" s="460"/>
      <c r="ARJ277" s="460"/>
      <c r="ARK277" s="460"/>
      <c r="ARL277" s="460"/>
      <c r="ARM277" s="460"/>
      <c r="ARN277" s="460"/>
      <c r="ARO277" s="460"/>
      <c r="ARP277" s="460"/>
      <c r="ARQ277" s="460"/>
      <c r="ARR277" s="460"/>
      <c r="ARS277" s="460"/>
      <c r="ART277" s="460"/>
      <c r="ARU277" s="460"/>
      <c r="ARV277" s="460"/>
      <c r="ARW277" s="460"/>
      <c r="ARX277" s="460"/>
      <c r="ARY277" s="460"/>
      <c r="ARZ277" s="460"/>
      <c r="ASA277" s="460"/>
      <c r="ASB277" s="460"/>
      <c r="ASC277" s="460"/>
      <c r="ASD277" s="460"/>
      <c r="ASE277" s="460"/>
      <c r="ASF277" s="460"/>
      <c r="ASG277" s="460"/>
      <c r="ASH277" s="460"/>
      <c r="ASI277" s="460"/>
      <c r="ASJ277" s="460"/>
      <c r="ASK277" s="460"/>
      <c r="ASL277" s="460"/>
      <c r="ASM277" s="460"/>
      <c r="ASN277" s="460"/>
      <c r="ASO277" s="460"/>
      <c r="ASP277" s="460"/>
      <c r="ASQ277" s="460"/>
      <c r="ASR277" s="460"/>
      <c r="ASS277" s="460"/>
      <c r="AST277" s="460"/>
      <c r="ASU277" s="460"/>
      <c r="ASV277" s="460"/>
      <c r="ASW277" s="460"/>
      <c r="ASX277" s="460"/>
      <c r="ASY277" s="460"/>
      <c r="ASZ277" s="460"/>
      <c r="ATA277" s="460"/>
      <c r="ATB277" s="460"/>
      <c r="ATC277" s="460"/>
      <c r="ATD277" s="460"/>
      <c r="ATE277" s="460"/>
      <c r="ATF277" s="460"/>
      <c r="ATG277" s="460"/>
      <c r="ATH277" s="460"/>
      <c r="ATI277" s="460"/>
      <c r="ATJ277" s="460"/>
      <c r="ATK277" s="460"/>
      <c r="ATL277" s="460"/>
      <c r="ATM277" s="460"/>
      <c r="ATN277" s="460"/>
      <c r="ATO277" s="460"/>
      <c r="ATP277" s="460"/>
      <c r="ATQ277" s="460"/>
      <c r="ATR277" s="460"/>
      <c r="ATS277" s="460"/>
      <c r="ATT277" s="460"/>
      <c r="ATU277" s="460"/>
      <c r="ATV277" s="460"/>
      <c r="ATW277" s="460"/>
      <c r="ATX277" s="460"/>
      <c r="ATY277" s="460"/>
      <c r="ATZ277" s="460"/>
      <c r="AUA277" s="460"/>
      <c r="AUB277" s="460"/>
      <c r="AUC277" s="460"/>
      <c r="AUD277" s="460"/>
      <c r="AUE277" s="460"/>
      <c r="AUF277" s="460"/>
      <c r="AUG277" s="460"/>
      <c r="AUH277" s="460"/>
      <c r="AUI277" s="460"/>
      <c r="AUJ277" s="460"/>
      <c r="AUK277" s="460"/>
      <c r="AUL277" s="460"/>
      <c r="AUM277" s="460"/>
      <c r="AUN277" s="460"/>
      <c r="AUO277" s="460"/>
      <c r="AUP277" s="460"/>
      <c r="AUQ277" s="460"/>
      <c r="AUR277" s="460"/>
      <c r="AUS277" s="460"/>
      <c r="AUT277" s="460"/>
      <c r="AUU277" s="460"/>
      <c r="AUV277" s="460"/>
      <c r="AUW277" s="460"/>
      <c r="AUX277" s="460"/>
      <c r="AUY277" s="460"/>
      <c r="AUZ277" s="460"/>
      <c r="AVA277" s="460"/>
      <c r="AVB277" s="460"/>
      <c r="AVC277" s="460"/>
      <c r="AVD277" s="460"/>
      <c r="AVE277" s="460"/>
      <c r="AVF277" s="460"/>
      <c r="AVG277" s="460"/>
      <c r="AVH277" s="460"/>
      <c r="AVI277" s="460"/>
      <c r="AVJ277" s="460"/>
      <c r="AVK277" s="460"/>
      <c r="AVL277" s="460"/>
      <c r="AVM277" s="460"/>
      <c r="AVN277" s="460"/>
      <c r="AVO277" s="460"/>
      <c r="AVP277" s="460"/>
      <c r="AVQ277" s="460"/>
      <c r="AVR277" s="460"/>
      <c r="AVS277" s="460"/>
      <c r="AVT277" s="460"/>
      <c r="AVU277" s="460"/>
      <c r="AVV277" s="460"/>
      <c r="AVW277" s="460"/>
      <c r="AVX277" s="460"/>
      <c r="AVY277" s="460"/>
      <c r="AVZ277" s="460"/>
      <c r="AWA277" s="460"/>
      <c r="AWB277" s="460"/>
      <c r="AWC277" s="460"/>
      <c r="AWD277" s="460"/>
      <c r="AWE277" s="460"/>
      <c r="AWF277" s="460"/>
      <c r="AWG277" s="460"/>
      <c r="AWH277" s="460"/>
      <c r="AWI277" s="460"/>
      <c r="AWJ277" s="460"/>
      <c r="AWK277" s="460"/>
      <c r="AWL277" s="460"/>
      <c r="AWM277" s="460"/>
      <c r="AWN277" s="460"/>
      <c r="AWO277" s="460"/>
      <c r="AWP277" s="460"/>
      <c r="AWQ277" s="460"/>
      <c r="AWR277" s="460"/>
      <c r="AWS277" s="460"/>
      <c r="AWT277" s="460"/>
      <c r="AWU277" s="460"/>
      <c r="AWV277" s="460"/>
      <c r="AWW277" s="460"/>
      <c r="AWX277" s="460"/>
      <c r="AWY277" s="460"/>
      <c r="AWZ277" s="460"/>
      <c r="AXA277" s="460"/>
      <c r="AXB277" s="460"/>
      <c r="AXC277" s="460"/>
      <c r="AXD277" s="460"/>
      <c r="AXE277" s="460"/>
      <c r="AXF277" s="460"/>
      <c r="AXG277" s="460"/>
      <c r="AXH277" s="460"/>
      <c r="AXI277" s="460"/>
      <c r="AXJ277" s="460"/>
      <c r="AXK277" s="460"/>
      <c r="AXL277" s="460"/>
      <c r="AXM277" s="460"/>
      <c r="AXN277" s="460"/>
      <c r="AXO277" s="460"/>
      <c r="AXP277" s="460"/>
      <c r="AXQ277" s="460"/>
      <c r="AXR277" s="460"/>
      <c r="AXS277" s="460"/>
      <c r="AXT277" s="460"/>
      <c r="AXU277" s="460"/>
      <c r="AXV277" s="460"/>
      <c r="AXW277" s="460"/>
      <c r="AXX277" s="460"/>
      <c r="AXY277" s="460"/>
      <c r="AXZ277" s="460"/>
      <c r="AYA277" s="460"/>
      <c r="AYB277" s="460"/>
      <c r="AYC277" s="460"/>
      <c r="AYD277" s="460"/>
      <c r="AYE277" s="460"/>
      <c r="AYF277" s="460"/>
      <c r="AYG277" s="460"/>
      <c r="AYH277" s="460"/>
      <c r="AYI277" s="460"/>
      <c r="AYJ277" s="460"/>
      <c r="AYK277" s="460"/>
      <c r="AYL277" s="460"/>
      <c r="AYM277" s="460"/>
      <c r="AYN277" s="460"/>
      <c r="AYO277" s="460"/>
      <c r="AYP277" s="460"/>
      <c r="AYQ277" s="460"/>
      <c r="AYR277" s="460"/>
      <c r="AYS277" s="460"/>
      <c r="AYT277" s="460"/>
      <c r="AYU277" s="460"/>
      <c r="AYV277" s="460"/>
      <c r="AYW277" s="460"/>
      <c r="AYX277" s="460"/>
      <c r="AYY277" s="460"/>
      <c r="AYZ277" s="460"/>
      <c r="AZA277" s="460"/>
      <c r="AZB277" s="460"/>
      <c r="AZC277" s="460"/>
      <c r="AZD277" s="460"/>
      <c r="AZE277" s="460"/>
      <c r="AZF277" s="460"/>
      <c r="AZG277" s="460"/>
      <c r="AZH277" s="460"/>
      <c r="AZI277" s="460"/>
      <c r="AZJ277" s="460"/>
      <c r="AZK277" s="460"/>
      <c r="AZL277" s="460"/>
      <c r="AZM277" s="460"/>
      <c r="AZN277" s="460"/>
      <c r="AZO277" s="460"/>
      <c r="AZP277" s="460"/>
      <c r="AZQ277" s="460"/>
      <c r="AZR277" s="460"/>
      <c r="AZS277" s="460"/>
      <c r="AZT277" s="460"/>
      <c r="AZU277" s="460"/>
      <c r="AZV277" s="460"/>
      <c r="AZW277" s="460"/>
      <c r="AZX277" s="460"/>
      <c r="AZY277" s="460"/>
      <c r="AZZ277" s="460"/>
      <c r="BAA277" s="460"/>
      <c r="BAB277" s="460"/>
      <c r="BAC277" s="460"/>
      <c r="BAD277" s="460"/>
      <c r="BAE277" s="460"/>
      <c r="BAF277" s="460"/>
      <c r="BAG277" s="460"/>
      <c r="BAH277" s="460"/>
      <c r="BAI277" s="460"/>
      <c r="BAJ277" s="460"/>
      <c r="BAK277" s="460"/>
      <c r="BAL277" s="460"/>
      <c r="BAM277" s="460"/>
      <c r="BAN277" s="460"/>
      <c r="BAO277" s="460"/>
      <c r="BAP277" s="460"/>
      <c r="BAQ277" s="460"/>
      <c r="BAR277" s="460"/>
      <c r="BAS277" s="460"/>
      <c r="BAT277" s="460"/>
      <c r="BAU277" s="460"/>
      <c r="BAV277" s="460"/>
      <c r="BAW277" s="460"/>
      <c r="BAX277" s="460"/>
      <c r="BAY277" s="460"/>
      <c r="BAZ277" s="460"/>
      <c r="BBA277" s="460"/>
      <c r="BBB277" s="460"/>
      <c r="BBC277" s="460"/>
      <c r="BBD277" s="460"/>
      <c r="BBE277" s="460"/>
      <c r="BBF277" s="460"/>
      <c r="BBG277" s="460"/>
      <c r="BBH277" s="460"/>
      <c r="BBI277" s="460"/>
      <c r="BBJ277" s="460"/>
      <c r="BBK277" s="460"/>
      <c r="BBL277" s="460"/>
      <c r="BBM277" s="460"/>
      <c r="BBN277" s="460"/>
      <c r="BBO277" s="460"/>
      <c r="BBP277" s="460"/>
      <c r="BBQ277" s="460"/>
      <c r="BBR277" s="460"/>
      <c r="BBS277" s="460"/>
      <c r="BBT277" s="460"/>
      <c r="BBU277" s="460"/>
      <c r="BBV277" s="460"/>
      <c r="BBW277" s="460"/>
      <c r="BBX277" s="460"/>
      <c r="BBY277" s="460"/>
      <c r="BBZ277" s="460"/>
      <c r="BCA277" s="460"/>
      <c r="BCB277" s="460"/>
      <c r="BCC277" s="460"/>
      <c r="BCD277" s="460"/>
      <c r="BCE277" s="460"/>
      <c r="BCF277" s="460"/>
      <c r="BCG277" s="460"/>
      <c r="BCH277" s="460"/>
      <c r="BCI277" s="460"/>
      <c r="BCJ277" s="460"/>
      <c r="BCK277" s="460"/>
      <c r="BCL277" s="460"/>
      <c r="BCM277" s="460"/>
      <c r="BCN277" s="460"/>
      <c r="BCO277" s="460"/>
      <c r="BCP277" s="460"/>
      <c r="BCQ277" s="460"/>
      <c r="BCR277" s="460"/>
      <c r="BCS277" s="460"/>
      <c r="BCT277" s="460"/>
      <c r="BCU277" s="460"/>
      <c r="BCV277" s="460"/>
      <c r="BCW277" s="460"/>
      <c r="BCX277" s="460"/>
      <c r="BCY277" s="460"/>
      <c r="BCZ277" s="460"/>
      <c r="BDA277" s="460"/>
      <c r="BDB277" s="460"/>
      <c r="BDC277" s="460"/>
      <c r="BDD277" s="460"/>
      <c r="BDE277" s="460"/>
      <c r="BDF277" s="460"/>
      <c r="BDG277" s="460"/>
      <c r="BDH277" s="460"/>
      <c r="BDI277" s="460"/>
      <c r="BDJ277" s="460"/>
      <c r="BDK277" s="460"/>
      <c r="BDL277" s="460"/>
      <c r="BDM277" s="460"/>
      <c r="BDN277" s="460"/>
      <c r="BDO277" s="460"/>
      <c r="BDP277" s="460"/>
      <c r="BDQ277" s="460"/>
      <c r="BDR277" s="460"/>
      <c r="BDS277" s="460"/>
      <c r="BDT277" s="460"/>
      <c r="BDU277" s="460"/>
      <c r="BDV277" s="460"/>
      <c r="BDW277" s="460"/>
      <c r="BDX277" s="460"/>
      <c r="BDY277" s="460"/>
      <c r="BDZ277" s="460"/>
      <c r="BEA277" s="460"/>
      <c r="BEB277" s="460"/>
      <c r="BEC277" s="460"/>
      <c r="BED277" s="460"/>
      <c r="BEE277" s="460"/>
      <c r="BEF277" s="460"/>
      <c r="BEG277" s="460"/>
      <c r="BEH277" s="460"/>
      <c r="BEI277" s="460"/>
      <c r="BEJ277" s="460"/>
      <c r="BEK277" s="460"/>
      <c r="BEL277" s="460"/>
      <c r="BEM277" s="460"/>
      <c r="BEN277" s="460"/>
      <c r="BEO277" s="460"/>
      <c r="BEP277" s="460"/>
      <c r="BEQ277" s="460"/>
      <c r="BER277" s="460"/>
      <c r="BES277" s="460"/>
      <c r="BET277" s="460"/>
      <c r="BEU277" s="460"/>
      <c r="BEV277" s="460"/>
      <c r="BEW277" s="460"/>
      <c r="BEX277" s="460"/>
      <c r="BEY277" s="460"/>
      <c r="BEZ277" s="460"/>
      <c r="BFA277" s="460"/>
      <c r="BFB277" s="460"/>
      <c r="BFC277" s="460"/>
      <c r="BFD277" s="460"/>
      <c r="BFE277" s="460"/>
      <c r="BFF277" s="460"/>
      <c r="BFG277" s="460"/>
      <c r="BFH277" s="460"/>
      <c r="BFI277" s="460"/>
      <c r="BFJ277" s="460"/>
      <c r="BFK277" s="460"/>
      <c r="BFL277" s="460"/>
      <c r="BFM277" s="460"/>
      <c r="BFN277" s="460"/>
      <c r="BFO277" s="460"/>
      <c r="BFP277" s="460"/>
      <c r="BFQ277" s="460"/>
      <c r="BFR277" s="460"/>
      <c r="BFS277" s="460"/>
      <c r="BFT277" s="460"/>
      <c r="BFU277" s="460"/>
      <c r="BFV277" s="460"/>
      <c r="BFW277" s="460"/>
      <c r="BFX277" s="460"/>
      <c r="BFY277" s="460"/>
      <c r="BFZ277" s="460"/>
      <c r="BGA277" s="460"/>
      <c r="BGB277" s="460"/>
      <c r="BGC277" s="460"/>
      <c r="BGD277" s="460"/>
      <c r="BGE277" s="460"/>
      <c r="BGF277" s="460"/>
      <c r="BGG277" s="460"/>
      <c r="BGH277" s="460"/>
      <c r="BGI277" s="460"/>
      <c r="BGJ277" s="460"/>
      <c r="BGK277" s="460"/>
      <c r="BGL277" s="460"/>
      <c r="BGM277" s="460"/>
      <c r="BGN277" s="460"/>
      <c r="BGO277" s="460"/>
      <c r="BGP277" s="460"/>
      <c r="BGQ277" s="460"/>
      <c r="BGR277" s="460"/>
      <c r="BGS277" s="460"/>
      <c r="BGT277" s="460"/>
      <c r="BGU277" s="460"/>
      <c r="BGV277" s="460"/>
      <c r="BGW277" s="460"/>
      <c r="BGX277" s="460"/>
      <c r="BGY277" s="460"/>
      <c r="BGZ277" s="460"/>
      <c r="BHA277" s="460"/>
      <c r="BHB277" s="460"/>
      <c r="BHC277" s="460"/>
      <c r="BHD277" s="460"/>
      <c r="BHE277" s="460"/>
      <c r="BHF277" s="460"/>
      <c r="BHG277" s="460"/>
      <c r="BHH277" s="460"/>
      <c r="BHI277" s="460"/>
      <c r="BHJ277" s="460"/>
      <c r="BHK277" s="460"/>
      <c r="BHL277" s="460"/>
      <c r="BHM277" s="460"/>
      <c r="BHN277" s="460"/>
      <c r="BHO277" s="460"/>
      <c r="BHP277" s="460"/>
      <c r="BHQ277" s="460"/>
      <c r="BHR277" s="460"/>
      <c r="BHS277" s="460"/>
      <c r="BHT277" s="460"/>
      <c r="BHU277" s="460"/>
      <c r="BHV277" s="460"/>
      <c r="BHW277" s="460"/>
      <c r="BHX277" s="460"/>
      <c r="BHY277" s="460"/>
      <c r="BHZ277" s="460"/>
      <c r="BIA277" s="460"/>
      <c r="BIB277" s="460"/>
      <c r="BIC277" s="460"/>
      <c r="BID277" s="460"/>
      <c r="BIE277" s="460"/>
      <c r="BIF277" s="460"/>
      <c r="BIG277" s="460"/>
      <c r="BIH277" s="460"/>
      <c r="BII277" s="460"/>
      <c r="BIJ277" s="460"/>
      <c r="BIK277" s="460"/>
      <c r="BIL277" s="460"/>
      <c r="BIM277" s="460"/>
      <c r="BIN277" s="460"/>
      <c r="BIO277" s="460"/>
      <c r="BIP277" s="460"/>
      <c r="BIQ277" s="460"/>
      <c r="BIR277" s="460"/>
      <c r="BIS277" s="460"/>
      <c r="BIT277" s="460"/>
      <c r="BIU277" s="460"/>
      <c r="BIV277" s="460"/>
      <c r="BIW277" s="460"/>
      <c r="BIX277" s="460"/>
      <c r="BIY277" s="460"/>
      <c r="BIZ277" s="460"/>
      <c r="BJA277" s="460"/>
      <c r="BJB277" s="460"/>
      <c r="BJC277" s="460"/>
      <c r="BJD277" s="460"/>
      <c r="BJE277" s="460"/>
      <c r="BJF277" s="460"/>
      <c r="BJG277" s="460"/>
      <c r="BJH277" s="460"/>
      <c r="BJI277" s="460"/>
      <c r="BJJ277" s="460"/>
      <c r="BJK277" s="460"/>
      <c r="BJL277" s="460"/>
      <c r="BJM277" s="460"/>
      <c r="BJN277" s="460"/>
      <c r="BJO277" s="460"/>
      <c r="BJP277" s="460"/>
      <c r="BJQ277" s="460"/>
      <c r="BJR277" s="460"/>
      <c r="BJS277" s="460"/>
      <c r="BJT277" s="460"/>
      <c r="BJU277" s="460"/>
      <c r="BJV277" s="460"/>
      <c r="BJW277" s="460"/>
      <c r="BJX277" s="460"/>
      <c r="BJY277" s="460"/>
      <c r="BJZ277" s="460"/>
      <c r="BKA277" s="460"/>
      <c r="BKB277" s="460"/>
      <c r="BKC277" s="460"/>
      <c r="BKD277" s="460"/>
      <c r="BKE277" s="460"/>
      <c r="BKF277" s="460"/>
      <c r="BKG277" s="460"/>
      <c r="BKH277" s="460"/>
      <c r="BKI277" s="460"/>
      <c r="BKJ277" s="460"/>
      <c r="BKK277" s="460"/>
      <c r="BKL277" s="460"/>
      <c r="BKM277" s="460"/>
      <c r="BKN277" s="460"/>
      <c r="BKO277" s="460"/>
      <c r="BKP277" s="460"/>
      <c r="BKQ277" s="460"/>
      <c r="BKR277" s="460"/>
      <c r="BKS277" s="460"/>
      <c r="BKT277" s="460"/>
      <c r="BKU277" s="460"/>
      <c r="BKV277" s="460"/>
      <c r="BKW277" s="460"/>
      <c r="BKX277" s="460"/>
      <c r="BKY277" s="460"/>
      <c r="BKZ277" s="460"/>
      <c r="BLA277" s="460"/>
      <c r="BLB277" s="460"/>
      <c r="BLC277" s="460"/>
      <c r="BLD277" s="460"/>
      <c r="BLE277" s="460"/>
      <c r="BLF277" s="460"/>
      <c r="BLG277" s="460"/>
      <c r="BLH277" s="460"/>
      <c r="BLI277" s="460"/>
      <c r="BLJ277" s="460"/>
      <c r="BLK277" s="460"/>
      <c r="BLL277" s="460"/>
      <c r="BLM277" s="460"/>
      <c r="BLN277" s="460"/>
      <c r="BLO277" s="460"/>
      <c r="BLP277" s="460"/>
      <c r="BLQ277" s="460"/>
      <c r="BLR277" s="460"/>
      <c r="BLS277" s="460"/>
      <c r="BLT277" s="460"/>
      <c r="BLU277" s="460"/>
      <c r="BLV277" s="460"/>
      <c r="BLW277" s="460"/>
      <c r="BLX277" s="460"/>
      <c r="BLY277" s="460"/>
      <c r="BLZ277" s="460"/>
      <c r="BMA277" s="460"/>
      <c r="BMB277" s="460"/>
      <c r="BMC277" s="460"/>
      <c r="BMD277" s="460"/>
      <c r="BME277" s="460"/>
      <c r="BMF277" s="460"/>
      <c r="BMG277" s="460"/>
      <c r="BMH277" s="460"/>
      <c r="BMI277" s="460"/>
      <c r="BMJ277" s="460"/>
      <c r="BMK277" s="460"/>
      <c r="BML277" s="460"/>
      <c r="BMM277" s="460"/>
      <c r="BMN277" s="460"/>
      <c r="BMO277" s="460"/>
      <c r="BMP277" s="460"/>
      <c r="BMQ277" s="460"/>
      <c r="BMR277" s="460"/>
      <c r="BMS277" s="460"/>
      <c r="BMT277" s="460"/>
      <c r="BMU277" s="460"/>
      <c r="BMV277" s="460"/>
      <c r="BMW277" s="460"/>
      <c r="BMX277" s="460"/>
      <c r="BMY277" s="460"/>
      <c r="BMZ277" s="460"/>
      <c r="BNA277" s="460"/>
      <c r="BNB277" s="460"/>
      <c r="BNC277" s="460"/>
      <c r="BND277" s="460"/>
      <c r="BNE277" s="460"/>
      <c r="BNF277" s="460"/>
      <c r="BNG277" s="460"/>
      <c r="BNH277" s="460"/>
      <c r="BNI277" s="460"/>
      <c r="BNJ277" s="460"/>
      <c r="BNK277" s="460"/>
      <c r="BNL277" s="460"/>
      <c r="BNM277" s="460"/>
      <c r="BNN277" s="460"/>
      <c r="BNO277" s="460"/>
      <c r="BNP277" s="460"/>
      <c r="BNQ277" s="460"/>
      <c r="BNR277" s="460"/>
      <c r="BNS277" s="460"/>
      <c r="BNT277" s="460"/>
      <c r="BNU277" s="460"/>
      <c r="BNV277" s="460"/>
      <c r="BNW277" s="460"/>
      <c r="BNX277" s="460"/>
      <c r="BNY277" s="460"/>
      <c r="BNZ277" s="460"/>
      <c r="BOA277" s="460"/>
      <c r="BOB277" s="460"/>
      <c r="BOC277" s="460"/>
      <c r="BOD277" s="460"/>
      <c r="BOE277" s="460"/>
      <c r="BOF277" s="460"/>
      <c r="BOG277" s="460"/>
      <c r="BOH277" s="460"/>
      <c r="BOI277" s="460"/>
      <c r="BOJ277" s="460"/>
      <c r="BOK277" s="460"/>
      <c r="BOL277" s="460"/>
      <c r="BOM277" s="460"/>
      <c r="BON277" s="460"/>
      <c r="BOO277" s="460"/>
      <c r="BOP277" s="460"/>
      <c r="BOQ277" s="460"/>
      <c r="BOR277" s="460"/>
      <c r="BOS277" s="460"/>
      <c r="BOT277" s="460"/>
      <c r="BOU277" s="460"/>
      <c r="BOV277" s="460"/>
      <c r="BOW277" s="460"/>
      <c r="BOX277" s="460"/>
      <c r="BOY277" s="460"/>
      <c r="BOZ277" s="460"/>
      <c r="BPA277" s="460"/>
      <c r="BPB277" s="460"/>
      <c r="BPC277" s="460"/>
      <c r="BPD277" s="460"/>
      <c r="BPE277" s="460"/>
      <c r="BPF277" s="460"/>
      <c r="BPG277" s="460"/>
      <c r="BPH277" s="460"/>
      <c r="BPI277" s="460"/>
      <c r="BPJ277" s="460"/>
      <c r="BPK277" s="460"/>
      <c r="BPL277" s="460"/>
      <c r="BPM277" s="460"/>
      <c r="BPN277" s="460"/>
      <c r="BPO277" s="460"/>
      <c r="BPP277" s="460"/>
      <c r="BPQ277" s="460"/>
      <c r="BPR277" s="460"/>
      <c r="BPS277" s="460"/>
      <c r="BPT277" s="460"/>
      <c r="BPU277" s="460"/>
      <c r="BPV277" s="460"/>
      <c r="BPW277" s="460"/>
      <c r="BPX277" s="460"/>
      <c r="BPY277" s="460"/>
      <c r="BPZ277" s="460"/>
      <c r="BQA277" s="460"/>
      <c r="BQB277" s="460"/>
      <c r="BQC277" s="460"/>
      <c r="BQD277" s="460"/>
      <c r="BQE277" s="460"/>
      <c r="BQF277" s="460"/>
      <c r="BQG277" s="460"/>
      <c r="BQH277" s="460"/>
      <c r="BQI277" s="460"/>
      <c r="BQJ277" s="460"/>
      <c r="BQK277" s="460"/>
      <c r="BQL277" s="460"/>
      <c r="BQM277" s="460"/>
      <c r="BQN277" s="460"/>
      <c r="BQO277" s="460"/>
      <c r="BQP277" s="460"/>
      <c r="BQQ277" s="460"/>
      <c r="BQR277" s="460"/>
      <c r="BQS277" s="460"/>
      <c r="BQT277" s="460"/>
      <c r="BQU277" s="460"/>
      <c r="BQV277" s="460"/>
      <c r="BQW277" s="460"/>
      <c r="BQX277" s="460"/>
      <c r="BQY277" s="460"/>
      <c r="BQZ277" s="460"/>
      <c r="BRA277" s="460"/>
      <c r="BRB277" s="460"/>
      <c r="BRC277" s="460"/>
      <c r="BRD277" s="460"/>
      <c r="BRE277" s="460"/>
      <c r="BRF277" s="460"/>
      <c r="BRG277" s="460"/>
      <c r="BRH277" s="460"/>
      <c r="BRI277" s="460"/>
      <c r="BRJ277" s="460"/>
      <c r="BRK277" s="460"/>
      <c r="BRL277" s="460"/>
      <c r="BRM277" s="460"/>
      <c r="BRN277" s="460"/>
      <c r="BRO277" s="460"/>
      <c r="BRP277" s="460"/>
      <c r="BRQ277" s="460"/>
      <c r="BRR277" s="460"/>
      <c r="BRS277" s="460"/>
      <c r="BRT277" s="460"/>
      <c r="BRU277" s="460"/>
      <c r="BRV277" s="460"/>
      <c r="BRW277" s="460"/>
      <c r="BRX277" s="460"/>
      <c r="BRY277" s="460"/>
      <c r="BRZ277" s="460"/>
      <c r="BSA277" s="460"/>
      <c r="BSB277" s="460"/>
      <c r="BSC277" s="460"/>
      <c r="BSD277" s="460"/>
      <c r="BSE277" s="460"/>
      <c r="BSF277" s="460"/>
      <c r="BSG277" s="460"/>
      <c r="BSH277" s="460"/>
      <c r="BSI277" s="460"/>
      <c r="BSJ277" s="460"/>
      <c r="BSK277" s="460"/>
      <c r="BSL277" s="460"/>
      <c r="BSM277" s="460"/>
      <c r="BSN277" s="460"/>
      <c r="BSO277" s="460"/>
      <c r="BSP277" s="460"/>
      <c r="BSQ277" s="460"/>
      <c r="BSR277" s="460"/>
      <c r="BSS277" s="460"/>
      <c r="BST277" s="460"/>
      <c r="BSU277" s="460"/>
      <c r="BSV277" s="460"/>
      <c r="BSW277" s="460"/>
      <c r="BSX277" s="460"/>
      <c r="BSY277" s="460"/>
      <c r="BSZ277" s="460"/>
      <c r="BTA277" s="460"/>
      <c r="BTB277" s="460"/>
      <c r="BTC277" s="460"/>
      <c r="BTD277" s="460"/>
      <c r="BTE277" s="460"/>
      <c r="BTF277" s="460"/>
      <c r="BTG277" s="460"/>
      <c r="BTH277" s="460"/>
      <c r="BTI277" s="460"/>
      <c r="BTJ277" s="460"/>
      <c r="BTK277" s="460"/>
      <c r="BTL277" s="460"/>
      <c r="BTM277" s="460"/>
      <c r="BTN277" s="460"/>
      <c r="BTO277" s="460"/>
      <c r="BTP277" s="460"/>
      <c r="BTQ277" s="460"/>
      <c r="BTR277" s="460"/>
      <c r="BTS277" s="460"/>
      <c r="BTT277" s="460"/>
      <c r="BTU277" s="460"/>
      <c r="BTV277" s="460"/>
      <c r="BTW277" s="460"/>
      <c r="BTX277" s="460"/>
      <c r="BTY277" s="460"/>
      <c r="BTZ277" s="460"/>
      <c r="BUA277" s="460"/>
      <c r="BUB277" s="460"/>
      <c r="BUC277" s="460"/>
      <c r="BUD277" s="460"/>
      <c r="BUE277" s="460"/>
      <c r="BUF277" s="460"/>
      <c r="BUG277" s="460"/>
      <c r="BUH277" s="460"/>
      <c r="BUI277" s="460"/>
      <c r="BUJ277" s="460"/>
      <c r="BUK277" s="460"/>
      <c r="BUL277" s="460"/>
      <c r="BUM277" s="460"/>
      <c r="BUN277" s="460"/>
      <c r="BUO277" s="460"/>
      <c r="BUP277" s="460"/>
      <c r="BUQ277" s="460"/>
      <c r="BUR277" s="460"/>
      <c r="BUS277" s="460"/>
      <c r="BUT277" s="460"/>
      <c r="BUU277" s="460"/>
      <c r="BUV277" s="460"/>
      <c r="BUW277" s="460"/>
      <c r="BUX277" s="460"/>
      <c r="BUY277" s="460"/>
      <c r="BUZ277" s="460"/>
      <c r="BVA277" s="460"/>
      <c r="BVB277" s="460"/>
      <c r="BVC277" s="460"/>
      <c r="BVD277" s="460"/>
      <c r="BVE277" s="460"/>
      <c r="BVF277" s="460"/>
      <c r="BVG277" s="460"/>
      <c r="BVH277" s="460"/>
      <c r="BVI277" s="460"/>
      <c r="BVJ277" s="460"/>
      <c r="BVK277" s="460"/>
      <c r="BVL277" s="460"/>
      <c r="BVM277" s="460"/>
      <c r="BVN277" s="460"/>
      <c r="BVO277" s="460"/>
      <c r="BVP277" s="460"/>
      <c r="BVQ277" s="460"/>
      <c r="BVR277" s="460"/>
      <c r="BVS277" s="460"/>
      <c r="BVT277" s="460"/>
      <c r="BVU277" s="460"/>
      <c r="BVV277" s="460"/>
      <c r="BVW277" s="460"/>
      <c r="BVX277" s="460"/>
      <c r="BVY277" s="460"/>
      <c r="BVZ277" s="460"/>
      <c r="BWA277" s="460"/>
      <c r="BWB277" s="460"/>
      <c r="BWC277" s="460"/>
      <c r="BWD277" s="460"/>
      <c r="BWE277" s="460"/>
      <c r="BWF277" s="460"/>
      <c r="BWG277" s="460"/>
      <c r="BWH277" s="460"/>
      <c r="BWI277" s="460"/>
      <c r="BWJ277" s="460"/>
      <c r="BWK277" s="460"/>
      <c r="BWL277" s="460"/>
      <c r="BWM277" s="460"/>
      <c r="BWN277" s="460"/>
      <c r="BWO277" s="460"/>
      <c r="BWP277" s="460"/>
      <c r="BWQ277" s="460"/>
      <c r="BWR277" s="460"/>
      <c r="BWS277" s="460"/>
      <c r="BWT277" s="460"/>
      <c r="BWU277" s="460"/>
      <c r="BWV277" s="460"/>
      <c r="BWW277" s="460"/>
      <c r="BWX277" s="460"/>
      <c r="BWY277" s="460"/>
      <c r="BWZ277" s="460"/>
      <c r="BXA277" s="460"/>
      <c r="BXB277" s="460"/>
      <c r="BXC277" s="460"/>
      <c r="BXD277" s="460"/>
      <c r="BXE277" s="460"/>
      <c r="BXF277" s="460"/>
      <c r="BXG277" s="460"/>
      <c r="BXH277" s="460"/>
      <c r="BXI277" s="460"/>
      <c r="BXJ277" s="460"/>
      <c r="BXK277" s="460"/>
      <c r="BXL277" s="460"/>
      <c r="BXM277" s="460"/>
      <c r="BXN277" s="460"/>
      <c r="BXO277" s="460"/>
      <c r="BXP277" s="460"/>
      <c r="BXQ277" s="460"/>
      <c r="BXR277" s="460"/>
      <c r="BXS277" s="460"/>
      <c r="BXT277" s="460"/>
      <c r="BXU277" s="460"/>
      <c r="BXV277" s="460"/>
      <c r="BXW277" s="460"/>
      <c r="BXX277" s="460"/>
      <c r="BXY277" s="460"/>
      <c r="BXZ277" s="460"/>
      <c r="BYA277" s="460"/>
      <c r="BYB277" s="460"/>
      <c r="BYC277" s="460"/>
      <c r="BYD277" s="460"/>
      <c r="BYE277" s="460"/>
      <c r="BYF277" s="460"/>
      <c r="BYG277" s="460"/>
      <c r="BYH277" s="460"/>
      <c r="BYI277" s="460"/>
      <c r="BYJ277" s="460"/>
      <c r="BYK277" s="460"/>
      <c r="BYL277" s="460"/>
      <c r="BYM277" s="460"/>
      <c r="BYN277" s="460"/>
      <c r="BYO277" s="460"/>
      <c r="BYP277" s="460"/>
      <c r="BYQ277" s="460"/>
      <c r="BYR277" s="460"/>
      <c r="BYS277" s="460"/>
      <c r="BYT277" s="460"/>
      <c r="BYU277" s="460"/>
      <c r="BYV277" s="460"/>
      <c r="BYW277" s="460"/>
      <c r="BYX277" s="460"/>
      <c r="BYY277" s="460"/>
      <c r="BYZ277" s="460"/>
      <c r="BZA277" s="460"/>
      <c r="BZB277" s="460"/>
      <c r="BZC277" s="460"/>
      <c r="BZD277" s="460"/>
      <c r="BZE277" s="460"/>
      <c r="BZF277" s="460"/>
      <c r="BZG277" s="460"/>
      <c r="BZH277" s="460"/>
      <c r="BZI277" s="460"/>
      <c r="BZJ277" s="460"/>
      <c r="BZK277" s="460"/>
      <c r="BZL277" s="460"/>
      <c r="BZM277" s="460"/>
      <c r="BZN277" s="460"/>
      <c r="BZO277" s="460"/>
      <c r="BZP277" s="460"/>
      <c r="BZQ277" s="460"/>
      <c r="BZR277" s="460"/>
      <c r="BZS277" s="460"/>
      <c r="BZT277" s="460"/>
      <c r="BZU277" s="460"/>
      <c r="BZV277" s="460"/>
      <c r="BZW277" s="460"/>
      <c r="BZX277" s="460"/>
      <c r="BZY277" s="460"/>
      <c r="BZZ277" s="460"/>
      <c r="CAA277" s="460"/>
      <c r="CAB277" s="460"/>
      <c r="CAC277" s="460"/>
      <c r="CAD277" s="460"/>
      <c r="CAE277" s="460"/>
      <c r="CAF277" s="460"/>
      <c r="CAG277" s="460"/>
      <c r="CAH277" s="460"/>
      <c r="CAI277" s="460"/>
      <c r="CAJ277" s="460"/>
      <c r="CAK277" s="460"/>
      <c r="CAL277" s="460"/>
      <c r="CAM277" s="460"/>
      <c r="CAN277" s="460"/>
      <c r="CAO277" s="460"/>
      <c r="CAP277" s="460"/>
      <c r="CAQ277" s="460"/>
      <c r="CAR277" s="460"/>
      <c r="CAS277" s="460"/>
      <c r="CAT277" s="460"/>
      <c r="CAU277" s="460"/>
      <c r="CAV277" s="460"/>
      <c r="CAW277" s="460"/>
      <c r="CAX277" s="460"/>
      <c r="CAY277" s="460"/>
      <c r="CAZ277" s="460"/>
      <c r="CBA277" s="460"/>
      <c r="CBB277" s="460"/>
      <c r="CBC277" s="460"/>
      <c r="CBD277" s="460"/>
      <c r="CBE277" s="460"/>
      <c r="CBF277" s="460"/>
      <c r="CBG277" s="460"/>
      <c r="CBH277" s="460"/>
      <c r="CBI277" s="460"/>
      <c r="CBJ277" s="460"/>
      <c r="CBK277" s="460"/>
      <c r="CBL277" s="460"/>
      <c r="CBM277" s="460"/>
      <c r="CBN277" s="460"/>
      <c r="CBO277" s="460"/>
      <c r="CBP277" s="460"/>
      <c r="CBQ277" s="460"/>
      <c r="CBR277" s="460"/>
      <c r="CBS277" s="460"/>
      <c r="CBT277" s="460"/>
      <c r="CBU277" s="460"/>
      <c r="CBV277" s="460"/>
      <c r="CBW277" s="460"/>
      <c r="CBX277" s="460"/>
      <c r="CBY277" s="460"/>
      <c r="CBZ277" s="460"/>
      <c r="CCA277" s="460"/>
      <c r="CCB277" s="460"/>
      <c r="CCC277" s="460"/>
      <c r="CCD277" s="460"/>
      <c r="CCE277" s="460"/>
      <c r="CCF277" s="460"/>
      <c r="CCG277" s="460"/>
      <c r="CCH277" s="460"/>
      <c r="CCI277" s="460"/>
      <c r="CCJ277" s="460"/>
      <c r="CCK277" s="460"/>
      <c r="CCL277" s="460"/>
      <c r="CCM277" s="460"/>
      <c r="CCN277" s="460"/>
      <c r="CCO277" s="460"/>
      <c r="CCP277" s="460"/>
      <c r="CCQ277" s="460"/>
      <c r="CCR277" s="460"/>
      <c r="CCS277" s="460"/>
      <c r="CCT277" s="460"/>
      <c r="CCU277" s="460"/>
      <c r="CCV277" s="460"/>
      <c r="CCW277" s="460"/>
      <c r="CCX277" s="460"/>
      <c r="CCY277" s="460"/>
      <c r="CCZ277" s="460"/>
      <c r="CDA277" s="460"/>
      <c r="CDB277" s="460"/>
      <c r="CDC277" s="460"/>
      <c r="CDD277" s="460"/>
      <c r="CDE277" s="460"/>
      <c r="CDF277" s="460"/>
      <c r="CDG277" s="460"/>
      <c r="CDH277" s="460"/>
      <c r="CDI277" s="460"/>
      <c r="CDJ277" s="460"/>
      <c r="CDK277" s="460"/>
      <c r="CDL277" s="460"/>
      <c r="CDM277" s="460"/>
      <c r="CDN277" s="460"/>
      <c r="CDO277" s="460"/>
      <c r="CDP277" s="460"/>
      <c r="CDQ277" s="460"/>
      <c r="CDR277" s="460"/>
      <c r="CDS277" s="460"/>
      <c r="CDT277" s="460"/>
      <c r="CDU277" s="460"/>
      <c r="CDV277" s="460"/>
      <c r="CDW277" s="460"/>
      <c r="CDX277" s="460"/>
      <c r="CDY277" s="460"/>
      <c r="CDZ277" s="460"/>
      <c r="CEA277" s="460"/>
      <c r="CEB277" s="460"/>
      <c r="CEC277" s="460"/>
      <c r="CED277" s="460"/>
      <c r="CEE277" s="460"/>
      <c r="CEF277" s="460"/>
      <c r="CEG277" s="460"/>
      <c r="CEH277" s="460"/>
      <c r="CEI277" s="460"/>
      <c r="CEJ277" s="460"/>
      <c r="CEK277" s="460"/>
      <c r="CEL277" s="460"/>
      <c r="CEM277" s="460"/>
      <c r="CEN277" s="460"/>
      <c r="CEO277" s="460"/>
      <c r="CEP277" s="460"/>
      <c r="CEQ277" s="460"/>
      <c r="CER277" s="460"/>
      <c r="CES277" s="460"/>
      <c r="CET277" s="460"/>
      <c r="CEU277" s="460"/>
      <c r="CEV277" s="460"/>
      <c r="CEW277" s="460"/>
      <c r="CEX277" s="460"/>
      <c r="CEY277" s="460"/>
      <c r="CEZ277" s="460"/>
      <c r="CFA277" s="460"/>
      <c r="CFB277" s="460"/>
      <c r="CFC277" s="460"/>
      <c r="CFD277" s="460"/>
      <c r="CFE277" s="460"/>
      <c r="CFF277" s="460"/>
      <c r="CFG277" s="460"/>
      <c r="CFH277" s="460"/>
      <c r="CFI277" s="460"/>
      <c r="CFJ277" s="460"/>
      <c r="CFK277" s="460"/>
      <c r="CFL277" s="460"/>
      <c r="CFM277" s="460"/>
      <c r="CFN277" s="460"/>
      <c r="CFO277" s="460"/>
      <c r="CFP277" s="460"/>
      <c r="CFQ277" s="460"/>
      <c r="CFR277" s="460"/>
      <c r="CFS277" s="460"/>
      <c r="CFT277" s="460"/>
      <c r="CFU277" s="460"/>
      <c r="CFV277" s="460"/>
      <c r="CFW277" s="460"/>
      <c r="CFX277" s="460"/>
      <c r="CFY277" s="460"/>
      <c r="CFZ277" s="460"/>
      <c r="CGA277" s="460"/>
      <c r="CGB277" s="460"/>
      <c r="CGC277" s="460"/>
      <c r="CGD277" s="460"/>
      <c r="CGE277" s="460"/>
      <c r="CGF277" s="460"/>
      <c r="CGG277" s="460"/>
      <c r="CGH277" s="460"/>
      <c r="CGI277" s="460"/>
      <c r="CGJ277" s="460"/>
      <c r="CGK277" s="460"/>
      <c r="CGL277" s="460"/>
      <c r="CGM277" s="460"/>
      <c r="CGN277" s="460"/>
      <c r="CGO277" s="460"/>
      <c r="CGP277" s="460"/>
      <c r="CGQ277" s="460"/>
      <c r="CGR277" s="460"/>
      <c r="CGS277" s="460"/>
      <c r="CGT277" s="460"/>
      <c r="CGU277" s="460"/>
      <c r="CGV277" s="460"/>
      <c r="CGW277" s="460"/>
      <c r="CGX277" s="460"/>
      <c r="CGY277" s="460"/>
      <c r="CGZ277" s="460"/>
      <c r="CHA277" s="460"/>
      <c r="CHB277" s="460"/>
      <c r="CHC277" s="460"/>
      <c r="CHD277" s="460"/>
      <c r="CHE277" s="460"/>
      <c r="CHF277" s="460"/>
      <c r="CHG277" s="460"/>
      <c r="CHH277" s="460"/>
      <c r="CHI277" s="460"/>
      <c r="CHJ277" s="460"/>
      <c r="CHK277" s="460"/>
      <c r="CHL277" s="460"/>
      <c r="CHM277" s="460"/>
      <c r="CHN277" s="460"/>
      <c r="CHO277" s="460"/>
      <c r="CHP277" s="460"/>
      <c r="CHQ277" s="460"/>
      <c r="CHR277" s="460"/>
      <c r="CHS277" s="460"/>
      <c r="CHT277" s="460"/>
      <c r="CHU277" s="460"/>
      <c r="CHV277" s="460"/>
      <c r="CHW277" s="460"/>
      <c r="CHX277" s="460"/>
      <c r="CHY277" s="460"/>
      <c r="CHZ277" s="460"/>
      <c r="CIA277" s="460"/>
      <c r="CIB277" s="460"/>
      <c r="CIC277" s="460"/>
      <c r="CID277" s="460"/>
      <c r="CIE277" s="460"/>
      <c r="CIF277" s="460"/>
      <c r="CIG277" s="460"/>
      <c r="CIH277" s="460"/>
      <c r="CII277" s="460"/>
      <c r="CIJ277" s="460"/>
      <c r="CIK277" s="460"/>
      <c r="CIL277" s="460"/>
      <c r="CIM277" s="460"/>
      <c r="CIN277" s="460"/>
      <c r="CIO277" s="460"/>
      <c r="CIP277" s="460"/>
      <c r="CIQ277" s="460"/>
      <c r="CIR277" s="460"/>
      <c r="CIS277" s="460"/>
      <c r="CIT277" s="460"/>
      <c r="CIU277" s="460"/>
      <c r="CIV277" s="460"/>
      <c r="CIW277" s="460"/>
      <c r="CIX277" s="460"/>
      <c r="CIY277" s="460"/>
      <c r="CIZ277" s="460"/>
      <c r="CJA277" s="460"/>
      <c r="CJB277" s="460"/>
      <c r="CJC277" s="460"/>
      <c r="CJD277" s="460"/>
      <c r="CJE277" s="460"/>
      <c r="CJF277" s="460"/>
      <c r="CJG277" s="460"/>
      <c r="CJH277" s="460"/>
      <c r="CJI277" s="460"/>
      <c r="CJJ277" s="460"/>
      <c r="CJK277" s="460"/>
      <c r="CJL277" s="460"/>
      <c r="CJM277" s="460"/>
      <c r="CJN277" s="460"/>
      <c r="CJO277" s="460"/>
      <c r="CJP277" s="460"/>
      <c r="CJQ277" s="460"/>
      <c r="CJR277" s="460"/>
      <c r="CJS277" s="460"/>
      <c r="CJT277" s="460"/>
      <c r="CJU277" s="460"/>
      <c r="CJV277" s="460"/>
      <c r="CJW277" s="460"/>
      <c r="CJX277" s="460"/>
      <c r="CJY277" s="460"/>
      <c r="CJZ277" s="460"/>
      <c r="CKA277" s="460"/>
      <c r="CKB277" s="460"/>
      <c r="CKC277" s="460"/>
      <c r="CKD277" s="460"/>
      <c r="CKE277" s="460"/>
      <c r="CKF277" s="460"/>
      <c r="CKG277" s="460"/>
      <c r="CKH277" s="460"/>
      <c r="CKI277" s="460"/>
      <c r="CKJ277" s="460"/>
      <c r="CKK277" s="460"/>
      <c r="CKL277" s="460"/>
      <c r="CKM277" s="460"/>
      <c r="CKN277" s="460"/>
      <c r="CKO277" s="460"/>
      <c r="CKP277" s="460"/>
      <c r="CKQ277" s="460"/>
      <c r="CKR277" s="460"/>
      <c r="CKS277" s="460"/>
      <c r="CKT277" s="460"/>
      <c r="CKU277" s="460"/>
      <c r="CKV277" s="460"/>
      <c r="CKW277" s="460"/>
      <c r="CKX277" s="460"/>
      <c r="CKY277" s="460"/>
      <c r="CKZ277" s="460"/>
      <c r="CLA277" s="460"/>
      <c r="CLB277" s="460"/>
      <c r="CLC277" s="460"/>
      <c r="CLD277" s="460"/>
      <c r="CLE277" s="460"/>
      <c r="CLF277" s="460"/>
      <c r="CLG277" s="460"/>
      <c r="CLH277" s="460"/>
      <c r="CLI277" s="460"/>
      <c r="CLJ277" s="460"/>
      <c r="CLK277" s="460"/>
      <c r="CLL277" s="460"/>
      <c r="CLM277" s="460"/>
      <c r="CLN277" s="460"/>
      <c r="CLO277" s="460"/>
      <c r="CLP277" s="460"/>
      <c r="CLQ277" s="460"/>
      <c r="CLR277" s="460"/>
      <c r="CLS277" s="460"/>
      <c r="CLT277" s="460"/>
      <c r="CLU277" s="460"/>
      <c r="CLV277" s="460"/>
      <c r="CLW277" s="460"/>
      <c r="CLX277" s="460"/>
      <c r="CLY277" s="460"/>
      <c r="CLZ277" s="460"/>
      <c r="CMA277" s="460"/>
      <c r="CMB277" s="460"/>
      <c r="CMC277" s="460"/>
      <c r="CMD277" s="460"/>
      <c r="CME277" s="460"/>
      <c r="CMF277" s="460"/>
      <c r="CMG277" s="460"/>
      <c r="CMH277" s="460"/>
      <c r="CMI277" s="460"/>
      <c r="CMJ277" s="460"/>
      <c r="CMK277" s="460"/>
      <c r="CML277" s="460"/>
      <c r="CMM277" s="460"/>
      <c r="CMN277" s="460"/>
      <c r="CMO277" s="460"/>
      <c r="CMP277" s="460"/>
      <c r="CMQ277" s="460"/>
      <c r="CMR277" s="460"/>
      <c r="CMS277" s="460"/>
      <c r="CMT277" s="460"/>
      <c r="CMU277" s="460"/>
      <c r="CMV277" s="460"/>
      <c r="CMW277" s="460"/>
      <c r="CMX277" s="460"/>
      <c r="CMY277" s="460"/>
      <c r="CMZ277" s="460"/>
      <c r="CNA277" s="460"/>
      <c r="CNB277" s="460"/>
      <c r="CNC277" s="460"/>
      <c r="CND277" s="460"/>
      <c r="CNE277" s="460"/>
      <c r="CNF277" s="460"/>
      <c r="CNG277" s="460"/>
      <c r="CNH277" s="460"/>
      <c r="CNI277" s="460"/>
      <c r="CNJ277" s="460"/>
      <c r="CNK277" s="460"/>
      <c r="CNL277" s="460"/>
      <c r="CNM277" s="460"/>
      <c r="CNN277" s="460"/>
      <c r="CNO277" s="460"/>
      <c r="CNP277" s="460"/>
      <c r="CNQ277" s="460"/>
      <c r="CNR277" s="460"/>
      <c r="CNS277" s="460"/>
      <c r="CNT277" s="460"/>
      <c r="CNU277" s="460"/>
      <c r="CNV277" s="460"/>
      <c r="CNW277" s="460"/>
      <c r="CNX277" s="460"/>
      <c r="CNY277" s="460"/>
      <c r="CNZ277" s="460"/>
      <c r="COA277" s="460"/>
      <c r="COB277" s="460"/>
      <c r="COC277" s="460"/>
      <c r="COD277" s="460"/>
      <c r="COE277" s="460"/>
      <c r="COF277" s="460"/>
      <c r="COG277" s="460"/>
      <c r="COH277" s="460"/>
      <c r="COI277" s="460"/>
      <c r="COJ277" s="460"/>
      <c r="COK277" s="460"/>
      <c r="COL277" s="460"/>
      <c r="COM277" s="460"/>
      <c r="CON277" s="460"/>
      <c r="COO277" s="460"/>
      <c r="COP277" s="460"/>
      <c r="COQ277" s="460"/>
      <c r="COR277" s="460"/>
      <c r="COS277" s="460"/>
      <c r="COT277" s="460"/>
      <c r="COU277" s="460"/>
      <c r="COV277" s="460"/>
      <c r="COW277" s="460"/>
      <c r="COX277" s="460"/>
      <c r="COY277" s="460"/>
      <c r="COZ277" s="460"/>
      <c r="CPA277" s="460"/>
      <c r="CPB277" s="460"/>
      <c r="CPC277" s="460"/>
      <c r="CPD277" s="460"/>
      <c r="CPE277" s="460"/>
      <c r="CPF277" s="460"/>
      <c r="CPG277" s="460"/>
      <c r="CPH277" s="460"/>
      <c r="CPI277" s="460"/>
      <c r="CPJ277" s="460"/>
      <c r="CPK277" s="460"/>
      <c r="CPL277" s="460"/>
      <c r="CPM277" s="460"/>
      <c r="CPN277" s="460"/>
      <c r="CPO277" s="460"/>
      <c r="CPP277" s="460"/>
      <c r="CPQ277" s="460"/>
      <c r="CPR277" s="460"/>
      <c r="CPS277" s="460"/>
      <c r="CPT277" s="460"/>
      <c r="CPU277" s="460"/>
      <c r="CPV277" s="460"/>
      <c r="CPW277" s="460"/>
      <c r="CPX277" s="460"/>
      <c r="CPY277" s="460"/>
      <c r="CPZ277" s="460"/>
      <c r="CQA277" s="460"/>
      <c r="CQB277" s="460"/>
      <c r="CQC277" s="460"/>
      <c r="CQD277" s="460"/>
      <c r="CQE277" s="460"/>
      <c r="CQF277" s="460"/>
      <c r="CQG277" s="460"/>
      <c r="CQH277" s="460"/>
      <c r="CQI277" s="460"/>
      <c r="CQJ277" s="460"/>
      <c r="CQK277" s="460"/>
      <c r="CQL277" s="460"/>
      <c r="CQM277" s="460"/>
      <c r="CQN277" s="460"/>
      <c r="CQO277" s="460"/>
      <c r="CQP277" s="460"/>
      <c r="CQQ277" s="460"/>
      <c r="CQR277" s="460"/>
      <c r="CQS277" s="460"/>
      <c r="CQT277" s="460"/>
      <c r="CQU277" s="460"/>
      <c r="CQV277" s="460"/>
      <c r="CQW277" s="460"/>
      <c r="CQX277" s="460"/>
      <c r="CQY277" s="460"/>
      <c r="CQZ277" s="460"/>
      <c r="CRA277" s="460"/>
      <c r="CRB277" s="460"/>
      <c r="CRC277" s="460"/>
      <c r="CRD277" s="460"/>
      <c r="CRE277" s="460"/>
      <c r="CRF277" s="460"/>
      <c r="CRG277" s="460"/>
      <c r="CRH277" s="460"/>
      <c r="CRI277" s="460"/>
      <c r="CRJ277" s="460"/>
      <c r="CRK277" s="460"/>
      <c r="CRL277" s="460"/>
      <c r="CRM277" s="460"/>
      <c r="CRN277" s="460"/>
      <c r="CRO277" s="460"/>
      <c r="CRP277" s="460"/>
      <c r="CRQ277" s="460"/>
      <c r="CRR277" s="460"/>
      <c r="CRS277" s="460"/>
      <c r="CRT277" s="460"/>
      <c r="CRU277" s="460"/>
      <c r="CRV277" s="460"/>
      <c r="CRW277" s="460"/>
      <c r="CRX277" s="460"/>
      <c r="CRY277" s="460"/>
      <c r="CRZ277" s="460"/>
      <c r="CSA277" s="460"/>
      <c r="CSB277" s="460"/>
      <c r="CSC277" s="460"/>
      <c r="CSD277" s="460"/>
      <c r="CSE277" s="460"/>
      <c r="CSF277" s="460"/>
      <c r="CSG277" s="460"/>
      <c r="CSH277" s="460"/>
      <c r="CSI277" s="460"/>
      <c r="CSJ277" s="460"/>
      <c r="CSK277" s="460"/>
      <c r="CSL277" s="460"/>
      <c r="CSM277" s="460"/>
      <c r="CSN277" s="460"/>
      <c r="CSO277" s="460"/>
      <c r="CSP277" s="460"/>
      <c r="CSQ277" s="460"/>
      <c r="CSR277" s="460"/>
      <c r="CSS277" s="460"/>
      <c r="CST277" s="460"/>
      <c r="CSU277" s="460"/>
      <c r="CSV277" s="460"/>
      <c r="CSW277" s="460"/>
      <c r="CSX277" s="460"/>
      <c r="CSY277" s="460"/>
      <c r="CSZ277" s="460"/>
      <c r="CTA277" s="460"/>
      <c r="CTB277" s="460"/>
      <c r="CTC277" s="460"/>
      <c r="CTD277" s="460"/>
      <c r="CTE277" s="460"/>
      <c r="CTF277" s="460"/>
      <c r="CTG277" s="460"/>
      <c r="CTH277" s="460"/>
      <c r="CTI277" s="460"/>
      <c r="CTJ277" s="460"/>
      <c r="CTK277" s="460"/>
      <c r="CTL277" s="460"/>
      <c r="CTM277" s="460"/>
      <c r="CTN277" s="460"/>
      <c r="CTO277" s="460"/>
      <c r="CTP277" s="460"/>
      <c r="CTQ277" s="460"/>
      <c r="CTR277" s="460"/>
      <c r="CTS277" s="460"/>
      <c r="CTT277" s="460"/>
      <c r="CTU277" s="460"/>
      <c r="CTV277" s="460"/>
      <c r="CTW277" s="460"/>
      <c r="CTX277" s="460"/>
      <c r="CTY277" s="460"/>
      <c r="CTZ277" s="460"/>
      <c r="CUA277" s="460"/>
      <c r="CUB277" s="460"/>
      <c r="CUC277" s="460"/>
      <c r="CUD277" s="460"/>
      <c r="CUE277" s="460"/>
      <c r="CUF277" s="460"/>
      <c r="CUG277" s="460"/>
      <c r="CUH277" s="460"/>
      <c r="CUI277" s="460"/>
      <c r="CUJ277" s="460"/>
      <c r="CUK277" s="460"/>
      <c r="CUL277" s="460"/>
      <c r="CUM277" s="460"/>
      <c r="CUN277" s="460"/>
      <c r="CUO277" s="460"/>
      <c r="CUP277" s="460"/>
      <c r="CUQ277" s="460"/>
      <c r="CUR277" s="460"/>
      <c r="CUS277" s="460"/>
      <c r="CUT277" s="460"/>
      <c r="CUU277" s="460"/>
      <c r="CUV277" s="460"/>
      <c r="CUW277" s="460"/>
      <c r="CUX277" s="460"/>
      <c r="CUY277" s="460"/>
      <c r="CUZ277" s="460"/>
      <c r="CVA277" s="460"/>
      <c r="CVB277" s="460"/>
      <c r="CVC277" s="460"/>
      <c r="CVD277" s="460"/>
      <c r="CVE277" s="460"/>
      <c r="CVF277" s="460"/>
      <c r="CVG277" s="460"/>
      <c r="CVH277" s="460"/>
      <c r="CVI277" s="460"/>
      <c r="CVJ277" s="460"/>
      <c r="CVK277" s="460"/>
      <c r="CVL277" s="460"/>
      <c r="CVM277" s="460"/>
      <c r="CVN277" s="460"/>
      <c r="CVO277" s="460"/>
      <c r="CVP277" s="460"/>
      <c r="CVQ277" s="460"/>
      <c r="CVR277" s="460"/>
      <c r="CVS277" s="460"/>
      <c r="CVT277" s="460"/>
      <c r="CVU277" s="460"/>
      <c r="CVV277" s="460"/>
      <c r="CVW277" s="460"/>
      <c r="CVX277" s="460"/>
      <c r="CVY277" s="460"/>
      <c r="CVZ277" s="460"/>
      <c r="CWA277" s="460"/>
      <c r="CWB277" s="460"/>
      <c r="CWC277" s="460"/>
      <c r="CWD277" s="460"/>
      <c r="CWE277" s="460"/>
      <c r="CWF277" s="460"/>
      <c r="CWG277" s="460"/>
      <c r="CWH277" s="460"/>
      <c r="CWI277" s="460"/>
      <c r="CWJ277" s="460"/>
      <c r="CWK277" s="460"/>
      <c r="CWL277" s="460"/>
      <c r="CWM277" s="460"/>
      <c r="CWN277" s="460"/>
      <c r="CWO277" s="460"/>
      <c r="CWP277" s="460"/>
      <c r="CWQ277" s="460"/>
      <c r="CWR277" s="460"/>
      <c r="CWS277" s="460"/>
      <c r="CWT277" s="460"/>
      <c r="CWU277" s="460"/>
      <c r="CWV277" s="460"/>
      <c r="CWW277" s="460"/>
      <c r="CWX277" s="460"/>
      <c r="CWY277" s="460"/>
      <c r="CWZ277" s="460"/>
      <c r="CXA277" s="460"/>
      <c r="CXB277" s="460"/>
      <c r="CXC277" s="460"/>
      <c r="CXD277" s="460"/>
      <c r="CXE277" s="460"/>
      <c r="CXF277" s="460"/>
      <c r="CXG277" s="460"/>
      <c r="CXH277" s="460"/>
      <c r="CXI277" s="460"/>
      <c r="CXJ277" s="460"/>
      <c r="CXK277" s="460"/>
      <c r="CXL277" s="460"/>
      <c r="CXM277" s="460"/>
      <c r="CXN277" s="460"/>
      <c r="CXO277" s="460"/>
      <c r="CXP277" s="460"/>
      <c r="CXQ277" s="460"/>
      <c r="CXR277" s="460"/>
      <c r="CXS277" s="460"/>
      <c r="CXT277" s="460"/>
      <c r="CXU277" s="460"/>
      <c r="CXV277" s="460"/>
      <c r="CXW277" s="460"/>
      <c r="CXX277" s="460"/>
      <c r="CXY277" s="460"/>
      <c r="CXZ277" s="460"/>
      <c r="CYA277" s="460"/>
      <c r="CYB277" s="460"/>
      <c r="CYC277" s="460"/>
      <c r="CYD277" s="460"/>
      <c r="CYE277" s="460"/>
      <c r="CYF277" s="460"/>
      <c r="CYG277" s="460"/>
      <c r="CYH277" s="460"/>
      <c r="CYI277" s="460"/>
      <c r="CYJ277" s="460"/>
      <c r="CYK277" s="460"/>
      <c r="CYL277" s="460"/>
      <c r="CYM277" s="460"/>
      <c r="CYN277" s="460"/>
      <c r="CYO277" s="460"/>
      <c r="CYP277" s="460"/>
      <c r="CYQ277" s="460"/>
      <c r="CYR277" s="460"/>
      <c r="CYS277" s="460"/>
      <c r="CYT277" s="460"/>
      <c r="CYU277" s="460"/>
      <c r="CYV277" s="460"/>
      <c r="CYW277" s="460"/>
      <c r="CYX277" s="460"/>
      <c r="CYY277" s="460"/>
      <c r="CYZ277" s="460"/>
      <c r="CZA277" s="460"/>
      <c r="CZB277" s="460"/>
      <c r="CZC277" s="460"/>
      <c r="CZD277" s="460"/>
      <c r="CZE277" s="460"/>
      <c r="CZF277" s="460"/>
      <c r="CZG277" s="460"/>
      <c r="CZH277" s="460"/>
      <c r="CZI277" s="460"/>
      <c r="CZJ277" s="460"/>
      <c r="CZK277" s="460"/>
      <c r="CZL277" s="460"/>
      <c r="CZM277" s="460"/>
      <c r="CZN277" s="460"/>
      <c r="CZO277" s="460"/>
      <c r="CZP277" s="460"/>
      <c r="CZQ277" s="460"/>
      <c r="CZR277" s="460"/>
      <c r="CZS277" s="460"/>
      <c r="CZT277" s="460"/>
      <c r="CZU277" s="460"/>
      <c r="CZV277" s="460"/>
      <c r="CZW277" s="460"/>
      <c r="CZX277" s="460"/>
      <c r="CZY277" s="460"/>
      <c r="CZZ277" s="460"/>
      <c r="DAA277" s="460"/>
      <c r="DAB277" s="460"/>
      <c r="DAC277" s="460"/>
      <c r="DAD277" s="460"/>
      <c r="DAE277" s="460"/>
      <c r="DAF277" s="460"/>
      <c r="DAG277" s="460"/>
      <c r="DAH277" s="460"/>
      <c r="DAI277" s="460"/>
      <c r="DAJ277" s="460"/>
      <c r="DAK277" s="460"/>
      <c r="DAL277" s="460"/>
      <c r="DAM277" s="460"/>
      <c r="DAN277" s="460"/>
      <c r="DAO277" s="460"/>
      <c r="DAP277" s="460"/>
      <c r="DAQ277" s="460"/>
      <c r="DAR277" s="460"/>
      <c r="DAS277" s="460"/>
      <c r="DAT277" s="460"/>
      <c r="DAU277" s="460"/>
      <c r="DAV277" s="460"/>
      <c r="DAW277" s="460"/>
      <c r="DAX277" s="460"/>
      <c r="DAY277" s="460"/>
      <c r="DAZ277" s="460"/>
      <c r="DBA277" s="460"/>
      <c r="DBB277" s="460"/>
      <c r="DBC277" s="460"/>
      <c r="DBD277" s="460"/>
      <c r="DBE277" s="460"/>
      <c r="DBF277" s="460"/>
      <c r="DBG277" s="460"/>
      <c r="DBH277" s="460"/>
      <c r="DBI277" s="460"/>
      <c r="DBJ277" s="460"/>
      <c r="DBK277" s="460"/>
      <c r="DBL277" s="460"/>
      <c r="DBM277" s="460"/>
      <c r="DBN277" s="460"/>
      <c r="DBO277" s="460"/>
      <c r="DBP277" s="460"/>
      <c r="DBQ277" s="460"/>
      <c r="DBR277" s="460"/>
      <c r="DBS277" s="460"/>
      <c r="DBT277" s="460"/>
      <c r="DBU277" s="460"/>
      <c r="DBV277" s="460"/>
      <c r="DBW277" s="460"/>
      <c r="DBX277" s="460"/>
      <c r="DBY277" s="460"/>
      <c r="DBZ277" s="460"/>
      <c r="DCA277" s="460"/>
      <c r="DCB277" s="460"/>
      <c r="DCC277" s="460"/>
      <c r="DCD277" s="460"/>
      <c r="DCE277" s="460"/>
      <c r="DCF277" s="460"/>
      <c r="DCG277" s="460"/>
      <c r="DCH277" s="460"/>
      <c r="DCI277" s="460"/>
      <c r="DCJ277" s="460"/>
      <c r="DCK277" s="460"/>
      <c r="DCL277" s="460"/>
      <c r="DCM277" s="460"/>
      <c r="DCN277" s="460"/>
      <c r="DCO277" s="460"/>
      <c r="DCP277" s="460"/>
      <c r="DCQ277" s="460"/>
      <c r="DCR277" s="460"/>
      <c r="DCS277" s="460"/>
      <c r="DCT277" s="460"/>
      <c r="DCU277" s="460"/>
      <c r="DCV277" s="460"/>
      <c r="DCW277" s="460"/>
      <c r="DCX277" s="460"/>
      <c r="DCY277" s="460"/>
      <c r="DCZ277" s="460"/>
      <c r="DDA277" s="460"/>
      <c r="DDB277" s="460"/>
      <c r="DDC277" s="460"/>
      <c r="DDD277" s="460"/>
      <c r="DDE277" s="460"/>
      <c r="DDF277" s="460"/>
      <c r="DDG277" s="460"/>
      <c r="DDH277" s="460"/>
      <c r="DDI277" s="460"/>
      <c r="DDJ277" s="460"/>
      <c r="DDK277" s="460"/>
      <c r="DDL277" s="460"/>
      <c r="DDM277" s="460"/>
      <c r="DDN277" s="460"/>
      <c r="DDO277" s="460"/>
      <c r="DDP277" s="460"/>
      <c r="DDQ277" s="460"/>
      <c r="DDR277" s="460"/>
      <c r="DDS277" s="460"/>
      <c r="DDT277" s="460"/>
      <c r="DDU277" s="460"/>
      <c r="DDV277" s="460"/>
      <c r="DDW277" s="460"/>
      <c r="DDX277" s="460"/>
      <c r="DDY277" s="460"/>
      <c r="DDZ277" s="460"/>
      <c r="DEA277" s="460"/>
      <c r="DEB277" s="460"/>
      <c r="DEC277" s="460"/>
      <c r="DED277" s="460"/>
      <c r="DEE277" s="460"/>
      <c r="DEF277" s="460"/>
      <c r="DEG277" s="460"/>
      <c r="DEH277" s="460"/>
      <c r="DEI277" s="460"/>
      <c r="DEJ277" s="460"/>
      <c r="DEK277" s="460"/>
      <c r="DEL277" s="460"/>
      <c r="DEM277" s="460"/>
      <c r="DEN277" s="460"/>
      <c r="DEO277" s="460"/>
      <c r="DEP277" s="460"/>
      <c r="DEQ277" s="460"/>
      <c r="DER277" s="460"/>
      <c r="DES277" s="460"/>
      <c r="DET277" s="460"/>
      <c r="DEU277" s="460"/>
      <c r="DEV277" s="460"/>
      <c r="DEW277" s="460"/>
      <c r="DEX277" s="460"/>
      <c r="DEY277" s="460"/>
      <c r="DEZ277" s="460"/>
      <c r="DFA277" s="460"/>
      <c r="DFB277" s="460"/>
      <c r="DFC277" s="460"/>
      <c r="DFD277" s="460"/>
      <c r="DFE277" s="460"/>
      <c r="DFF277" s="460"/>
      <c r="DFG277" s="460"/>
      <c r="DFH277" s="460"/>
      <c r="DFI277" s="460"/>
      <c r="DFJ277" s="460"/>
      <c r="DFK277" s="460"/>
      <c r="DFL277" s="460"/>
      <c r="DFM277" s="460"/>
      <c r="DFN277" s="460"/>
      <c r="DFO277" s="460"/>
      <c r="DFP277" s="460"/>
      <c r="DFQ277" s="460"/>
      <c r="DFR277" s="460"/>
      <c r="DFS277" s="460"/>
      <c r="DFT277" s="460"/>
      <c r="DFU277" s="460"/>
      <c r="DFV277" s="460"/>
      <c r="DFW277" s="460"/>
      <c r="DFX277" s="460"/>
      <c r="DFY277" s="460"/>
      <c r="DFZ277" s="460"/>
      <c r="DGA277" s="460"/>
      <c r="DGB277" s="460"/>
      <c r="DGC277" s="460"/>
      <c r="DGD277" s="460"/>
      <c r="DGE277" s="460"/>
      <c r="DGF277" s="460"/>
      <c r="DGG277" s="460"/>
      <c r="DGH277" s="460"/>
      <c r="DGI277" s="460"/>
      <c r="DGJ277" s="460"/>
      <c r="DGK277" s="460"/>
      <c r="DGL277" s="460"/>
      <c r="DGM277" s="460"/>
      <c r="DGN277" s="460"/>
      <c r="DGO277" s="460"/>
      <c r="DGP277" s="460"/>
      <c r="DGQ277" s="460"/>
      <c r="DGR277" s="460"/>
      <c r="DGS277" s="460"/>
      <c r="DGT277" s="460"/>
      <c r="DGU277" s="460"/>
      <c r="DGV277" s="460"/>
      <c r="DGW277" s="460"/>
      <c r="DGX277" s="460"/>
      <c r="DGY277" s="460"/>
      <c r="DGZ277" s="460"/>
      <c r="DHA277" s="460"/>
      <c r="DHB277" s="460"/>
      <c r="DHC277" s="460"/>
      <c r="DHD277" s="460"/>
      <c r="DHE277" s="460"/>
      <c r="DHF277" s="460"/>
      <c r="DHG277" s="460"/>
      <c r="DHH277" s="460"/>
      <c r="DHI277" s="460"/>
      <c r="DHJ277" s="460"/>
      <c r="DHK277" s="460"/>
      <c r="DHL277" s="460"/>
      <c r="DHM277" s="460"/>
      <c r="DHN277" s="460"/>
      <c r="DHO277" s="460"/>
      <c r="DHP277" s="460"/>
      <c r="DHQ277" s="460"/>
      <c r="DHR277" s="460"/>
      <c r="DHS277" s="460"/>
      <c r="DHT277" s="460"/>
      <c r="DHU277" s="460"/>
      <c r="DHV277" s="460"/>
      <c r="DHW277" s="460"/>
      <c r="DHX277" s="460"/>
      <c r="DHY277" s="460"/>
      <c r="DHZ277" s="460"/>
      <c r="DIA277" s="460"/>
      <c r="DIB277" s="460"/>
      <c r="DIC277" s="460"/>
      <c r="DID277" s="460"/>
      <c r="DIE277" s="460"/>
      <c r="DIF277" s="460"/>
      <c r="DIG277" s="460"/>
      <c r="DIH277" s="460"/>
      <c r="DII277" s="460"/>
      <c r="DIJ277" s="460"/>
      <c r="DIK277" s="460"/>
      <c r="DIL277" s="460"/>
      <c r="DIM277" s="460"/>
      <c r="DIN277" s="460"/>
      <c r="DIO277" s="460"/>
      <c r="DIP277" s="460"/>
      <c r="DIQ277" s="460"/>
      <c r="DIR277" s="460"/>
      <c r="DIS277" s="460"/>
      <c r="DIT277" s="460"/>
      <c r="DIU277" s="460"/>
      <c r="DIV277" s="460"/>
      <c r="DIW277" s="460"/>
      <c r="DIX277" s="460"/>
      <c r="DIY277" s="460"/>
      <c r="DIZ277" s="460"/>
      <c r="DJA277" s="460"/>
      <c r="DJB277" s="460"/>
      <c r="DJC277" s="460"/>
      <c r="DJD277" s="460"/>
      <c r="DJE277" s="460"/>
      <c r="DJF277" s="460"/>
      <c r="DJG277" s="460"/>
      <c r="DJH277" s="460"/>
      <c r="DJI277" s="460"/>
      <c r="DJJ277" s="460"/>
      <c r="DJK277" s="460"/>
      <c r="DJL277" s="460"/>
      <c r="DJM277" s="460"/>
      <c r="DJN277" s="460"/>
      <c r="DJO277" s="460"/>
      <c r="DJP277" s="460"/>
      <c r="DJQ277" s="460"/>
      <c r="DJR277" s="460"/>
      <c r="DJS277" s="460"/>
      <c r="DJT277" s="460"/>
      <c r="DJU277" s="460"/>
      <c r="DJV277" s="460"/>
      <c r="DJW277" s="460"/>
      <c r="DJX277" s="460"/>
      <c r="DJY277" s="460"/>
      <c r="DJZ277" s="460"/>
      <c r="DKA277" s="460"/>
      <c r="DKB277" s="460"/>
      <c r="DKC277" s="460"/>
      <c r="DKD277" s="460"/>
      <c r="DKE277" s="460"/>
      <c r="DKF277" s="460"/>
      <c r="DKG277" s="460"/>
      <c r="DKH277" s="460"/>
      <c r="DKI277" s="460"/>
      <c r="DKJ277" s="460"/>
      <c r="DKK277" s="460"/>
      <c r="DKL277" s="460"/>
      <c r="DKM277" s="460"/>
      <c r="DKN277" s="460"/>
      <c r="DKO277" s="460"/>
      <c r="DKP277" s="460"/>
      <c r="DKQ277" s="460"/>
      <c r="DKR277" s="460"/>
      <c r="DKS277" s="460"/>
      <c r="DKT277" s="460"/>
      <c r="DKU277" s="460"/>
      <c r="DKV277" s="460"/>
      <c r="DKW277" s="460"/>
      <c r="DKX277" s="460"/>
      <c r="DKY277" s="460"/>
      <c r="DKZ277" s="460"/>
      <c r="DLA277" s="460"/>
      <c r="DLB277" s="460"/>
      <c r="DLC277" s="460"/>
      <c r="DLD277" s="460"/>
      <c r="DLE277" s="460"/>
      <c r="DLF277" s="460"/>
      <c r="DLG277" s="460"/>
      <c r="DLH277" s="460"/>
      <c r="DLI277" s="460"/>
      <c r="DLJ277" s="460"/>
      <c r="DLK277" s="460"/>
      <c r="DLL277" s="460"/>
      <c r="DLM277" s="460"/>
      <c r="DLN277" s="460"/>
      <c r="DLO277" s="460"/>
      <c r="DLP277" s="460"/>
      <c r="DLQ277" s="460"/>
      <c r="DLR277" s="460"/>
      <c r="DLS277" s="460"/>
      <c r="DLT277" s="460"/>
      <c r="DLU277" s="460"/>
      <c r="DLV277" s="460"/>
      <c r="DLW277" s="460"/>
      <c r="DLX277" s="460"/>
      <c r="DLY277" s="460"/>
      <c r="DLZ277" s="460"/>
      <c r="DMA277" s="460"/>
      <c r="DMB277" s="460"/>
      <c r="DMC277" s="460"/>
      <c r="DMD277" s="460"/>
      <c r="DME277" s="460"/>
      <c r="DMF277" s="460"/>
      <c r="DMG277" s="460"/>
      <c r="DMH277" s="460"/>
      <c r="DMI277" s="460"/>
      <c r="DMJ277" s="460"/>
      <c r="DMK277" s="460"/>
      <c r="DML277" s="460"/>
      <c r="DMM277" s="460"/>
      <c r="DMN277" s="460"/>
      <c r="DMO277" s="460"/>
      <c r="DMP277" s="460"/>
      <c r="DMQ277" s="460"/>
      <c r="DMR277" s="460"/>
      <c r="DMS277" s="460"/>
      <c r="DMT277" s="460"/>
      <c r="DMU277" s="460"/>
      <c r="DMV277" s="460"/>
      <c r="DMW277" s="460"/>
      <c r="DMX277" s="460"/>
      <c r="DMY277" s="460"/>
      <c r="DMZ277" s="460"/>
      <c r="DNA277" s="460"/>
      <c r="DNB277" s="460"/>
      <c r="DNC277" s="460"/>
      <c r="DND277" s="460"/>
      <c r="DNE277" s="460"/>
      <c r="DNF277" s="460"/>
      <c r="DNG277" s="460"/>
      <c r="DNH277" s="460"/>
      <c r="DNI277" s="460"/>
      <c r="DNJ277" s="460"/>
      <c r="DNK277" s="460"/>
      <c r="DNL277" s="460"/>
      <c r="DNM277" s="460"/>
      <c r="DNN277" s="460"/>
      <c r="DNO277" s="460"/>
      <c r="DNP277" s="460"/>
      <c r="DNQ277" s="460"/>
      <c r="DNR277" s="460"/>
      <c r="DNS277" s="460"/>
      <c r="DNT277" s="460"/>
      <c r="DNU277" s="460"/>
      <c r="DNV277" s="460"/>
      <c r="DNW277" s="460"/>
      <c r="DNX277" s="460"/>
      <c r="DNY277" s="460"/>
      <c r="DNZ277" s="460"/>
      <c r="DOA277" s="460"/>
      <c r="DOB277" s="460"/>
      <c r="DOC277" s="460"/>
      <c r="DOD277" s="460"/>
      <c r="DOE277" s="460"/>
      <c r="DOF277" s="460"/>
      <c r="DOG277" s="460"/>
      <c r="DOH277" s="460"/>
      <c r="DOI277" s="460"/>
      <c r="DOJ277" s="460"/>
      <c r="DOK277" s="460"/>
      <c r="DOL277" s="460"/>
      <c r="DOM277" s="460"/>
      <c r="DON277" s="460"/>
      <c r="DOO277" s="460"/>
      <c r="DOP277" s="460"/>
      <c r="DOQ277" s="460"/>
      <c r="DOR277" s="460"/>
      <c r="DOS277" s="460"/>
      <c r="DOT277" s="460"/>
      <c r="DOU277" s="460"/>
      <c r="DOV277" s="460"/>
      <c r="DOW277" s="460"/>
      <c r="DOX277" s="460"/>
      <c r="DOY277" s="460"/>
      <c r="DOZ277" s="460"/>
      <c r="DPA277" s="460"/>
      <c r="DPB277" s="460"/>
      <c r="DPC277" s="460"/>
      <c r="DPD277" s="460"/>
      <c r="DPE277" s="460"/>
      <c r="DPF277" s="460"/>
      <c r="DPG277" s="460"/>
      <c r="DPH277" s="460"/>
      <c r="DPI277" s="460"/>
      <c r="DPJ277" s="460"/>
      <c r="DPK277" s="460"/>
      <c r="DPL277" s="460"/>
      <c r="DPM277" s="460"/>
      <c r="DPN277" s="460"/>
      <c r="DPO277" s="460"/>
      <c r="DPP277" s="460"/>
      <c r="DPQ277" s="460"/>
      <c r="DPR277" s="460"/>
      <c r="DPS277" s="460"/>
      <c r="DPT277" s="460"/>
      <c r="DPU277" s="460"/>
      <c r="DPV277" s="460"/>
      <c r="DPW277" s="460"/>
      <c r="DPX277" s="460"/>
      <c r="DPY277" s="460"/>
      <c r="DPZ277" s="460"/>
      <c r="DQA277" s="460"/>
      <c r="DQB277" s="460"/>
      <c r="DQC277" s="460"/>
      <c r="DQD277" s="460"/>
      <c r="DQE277" s="460"/>
      <c r="DQF277" s="460"/>
      <c r="DQG277" s="460"/>
      <c r="DQH277" s="460"/>
      <c r="DQI277" s="460"/>
      <c r="DQJ277" s="460"/>
      <c r="DQK277" s="460"/>
      <c r="DQL277" s="460"/>
      <c r="DQM277" s="460"/>
      <c r="DQN277" s="460"/>
      <c r="DQO277" s="460"/>
      <c r="DQP277" s="460"/>
      <c r="DQQ277" s="460"/>
      <c r="DQR277" s="460"/>
      <c r="DQS277" s="460"/>
      <c r="DQT277" s="460"/>
      <c r="DQU277" s="460"/>
      <c r="DQV277" s="460"/>
      <c r="DQW277" s="460"/>
      <c r="DQX277" s="460"/>
      <c r="DQY277" s="460"/>
      <c r="DQZ277" s="460"/>
      <c r="DRA277" s="460"/>
      <c r="DRB277" s="460"/>
      <c r="DRC277" s="460"/>
      <c r="DRD277" s="460"/>
      <c r="DRE277" s="460"/>
      <c r="DRF277" s="460"/>
      <c r="DRG277" s="460"/>
      <c r="DRH277" s="460"/>
      <c r="DRI277" s="460"/>
      <c r="DRJ277" s="460"/>
      <c r="DRK277" s="460"/>
      <c r="DRL277" s="460"/>
      <c r="DRM277" s="460"/>
      <c r="DRN277" s="460"/>
      <c r="DRO277" s="460"/>
      <c r="DRP277" s="460"/>
      <c r="DRQ277" s="460"/>
      <c r="DRR277" s="460"/>
      <c r="DRS277" s="460"/>
      <c r="DRT277" s="460"/>
      <c r="DRU277" s="460"/>
      <c r="DRV277" s="460"/>
      <c r="DRW277" s="460"/>
      <c r="DRX277" s="460"/>
      <c r="DRY277" s="460"/>
      <c r="DRZ277" s="460"/>
      <c r="DSA277" s="460"/>
      <c r="DSB277" s="460"/>
      <c r="DSC277" s="460"/>
      <c r="DSD277" s="460"/>
      <c r="DSE277" s="460"/>
      <c r="DSF277" s="460"/>
      <c r="DSG277" s="460"/>
      <c r="DSH277" s="460"/>
      <c r="DSI277" s="460"/>
      <c r="DSJ277" s="460"/>
      <c r="DSK277" s="460"/>
      <c r="DSL277" s="460"/>
      <c r="DSM277" s="460"/>
      <c r="DSN277" s="460"/>
      <c r="DSO277" s="460"/>
      <c r="DSP277" s="460"/>
      <c r="DSQ277" s="460"/>
      <c r="DSR277" s="460"/>
      <c r="DSS277" s="460"/>
      <c r="DST277" s="460"/>
      <c r="DSU277" s="460"/>
      <c r="DSV277" s="460"/>
      <c r="DSW277" s="460"/>
      <c r="DSX277" s="460"/>
      <c r="DSY277" s="460"/>
      <c r="DSZ277" s="460"/>
      <c r="DTA277" s="460"/>
      <c r="DTB277" s="460"/>
      <c r="DTC277" s="460"/>
      <c r="DTD277" s="460"/>
      <c r="DTE277" s="460"/>
      <c r="DTF277" s="460"/>
      <c r="DTG277" s="460"/>
      <c r="DTH277" s="460"/>
      <c r="DTI277" s="460"/>
      <c r="DTJ277" s="460"/>
      <c r="DTK277" s="460"/>
      <c r="DTL277" s="460"/>
      <c r="DTM277" s="460"/>
      <c r="DTN277" s="460"/>
      <c r="DTO277" s="460"/>
      <c r="DTP277" s="460"/>
      <c r="DTQ277" s="460"/>
      <c r="DTR277" s="460"/>
      <c r="DTS277" s="460"/>
      <c r="DTT277" s="460"/>
      <c r="DTU277" s="460"/>
      <c r="DTV277" s="460"/>
      <c r="DTW277" s="460"/>
      <c r="DTX277" s="460"/>
      <c r="DTY277" s="460"/>
      <c r="DTZ277" s="460"/>
      <c r="DUA277" s="460"/>
      <c r="DUB277" s="460"/>
      <c r="DUC277" s="460"/>
      <c r="DUD277" s="460"/>
      <c r="DUE277" s="460"/>
      <c r="DUF277" s="460"/>
      <c r="DUG277" s="460"/>
      <c r="DUH277" s="460"/>
      <c r="DUI277" s="460"/>
      <c r="DUJ277" s="460"/>
      <c r="DUK277" s="460"/>
      <c r="DUL277" s="460"/>
      <c r="DUM277" s="460"/>
      <c r="DUN277" s="460"/>
      <c r="DUO277" s="460"/>
      <c r="DUP277" s="460"/>
      <c r="DUQ277" s="460"/>
      <c r="DUR277" s="460"/>
      <c r="DUS277" s="460"/>
      <c r="DUT277" s="460"/>
      <c r="DUU277" s="460"/>
      <c r="DUV277" s="460"/>
      <c r="DUW277" s="460"/>
      <c r="DUX277" s="460"/>
      <c r="DUY277" s="460"/>
      <c r="DUZ277" s="460"/>
      <c r="DVA277" s="460"/>
      <c r="DVB277" s="460"/>
      <c r="DVC277" s="460"/>
      <c r="DVD277" s="460"/>
      <c r="DVE277" s="460"/>
      <c r="DVF277" s="460"/>
      <c r="DVG277" s="460"/>
      <c r="DVH277" s="460"/>
      <c r="DVI277" s="460"/>
      <c r="DVJ277" s="460"/>
      <c r="DVK277" s="460"/>
      <c r="DVL277" s="460"/>
      <c r="DVM277" s="460"/>
      <c r="DVN277" s="460"/>
      <c r="DVO277" s="460"/>
      <c r="DVP277" s="460"/>
      <c r="DVQ277" s="460"/>
      <c r="DVR277" s="460"/>
      <c r="DVS277" s="460"/>
      <c r="DVT277" s="460"/>
      <c r="DVU277" s="460"/>
      <c r="DVV277" s="460"/>
      <c r="DVW277" s="460"/>
      <c r="DVX277" s="460"/>
      <c r="DVY277" s="460"/>
      <c r="DVZ277" s="460"/>
      <c r="DWA277" s="460"/>
      <c r="DWB277" s="460"/>
      <c r="DWC277" s="460"/>
      <c r="DWD277" s="460"/>
      <c r="DWE277" s="460"/>
      <c r="DWF277" s="460"/>
      <c r="DWG277" s="460"/>
      <c r="DWH277" s="460"/>
      <c r="DWI277" s="460"/>
      <c r="DWJ277" s="460"/>
      <c r="DWK277" s="460"/>
      <c r="DWL277" s="460"/>
      <c r="DWM277" s="460"/>
      <c r="DWN277" s="460"/>
      <c r="DWO277" s="460"/>
      <c r="DWP277" s="460"/>
      <c r="DWQ277" s="460"/>
      <c r="DWR277" s="460"/>
      <c r="DWS277" s="460"/>
      <c r="DWT277" s="460"/>
      <c r="DWU277" s="460"/>
      <c r="DWV277" s="460"/>
      <c r="DWW277" s="460"/>
      <c r="DWX277" s="460"/>
      <c r="DWY277" s="460"/>
      <c r="DWZ277" s="460"/>
      <c r="DXA277" s="460"/>
      <c r="DXB277" s="460"/>
      <c r="DXC277" s="460"/>
      <c r="DXD277" s="460"/>
      <c r="DXE277" s="460"/>
      <c r="DXF277" s="460"/>
      <c r="DXG277" s="460"/>
      <c r="DXH277" s="460"/>
      <c r="DXI277" s="460"/>
      <c r="DXJ277" s="460"/>
      <c r="DXK277" s="460"/>
      <c r="DXL277" s="460"/>
      <c r="DXM277" s="460"/>
      <c r="DXN277" s="460"/>
      <c r="DXO277" s="460"/>
      <c r="DXP277" s="460"/>
      <c r="DXQ277" s="460"/>
      <c r="DXR277" s="460"/>
      <c r="DXS277" s="460"/>
      <c r="DXT277" s="460"/>
      <c r="DXU277" s="460"/>
      <c r="DXV277" s="460"/>
      <c r="DXW277" s="460"/>
      <c r="DXX277" s="460"/>
      <c r="DXY277" s="460"/>
      <c r="DXZ277" s="460"/>
      <c r="DYA277" s="460"/>
      <c r="DYB277" s="460"/>
      <c r="DYC277" s="460"/>
      <c r="DYD277" s="460"/>
      <c r="DYE277" s="460"/>
      <c r="DYF277" s="460"/>
      <c r="DYG277" s="460"/>
      <c r="DYH277" s="460"/>
      <c r="DYI277" s="460"/>
      <c r="DYJ277" s="460"/>
      <c r="DYK277" s="460"/>
      <c r="DYL277" s="460"/>
      <c r="DYM277" s="460"/>
      <c r="DYN277" s="460"/>
      <c r="DYO277" s="460"/>
      <c r="DYP277" s="460"/>
      <c r="DYQ277" s="460"/>
      <c r="DYR277" s="460"/>
      <c r="DYS277" s="460"/>
      <c r="DYT277" s="460"/>
      <c r="DYU277" s="460"/>
      <c r="DYV277" s="460"/>
      <c r="DYW277" s="460"/>
      <c r="DYX277" s="460"/>
      <c r="DYY277" s="460"/>
      <c r="DYZ277" s="460"/>
      <c r="DZA277" s="460"/>
      <c r="DZB277" s="460"/>
      <c r="DZC277" s="460"/>
      <c r="DZD277" s="460"/>
      <c r="DZE277" s="460"/>
      <c r="DZF277" s="460"/>
      <c r="DZG277" s="460"/>
      <c r="DZH277" s="460"/>
      <c r="DZI277" s="460"/>
      <c r="DZJ277" s="460"/>
      <c r="DZK277" s="460"/>
      <c r="DZL277" s="460"/>
      <c r="DZM277" s="460"/>
      <c r="DZN277" s="460"/>
      <c r="DZO277" s="460"/>
      <c r="DZP277" s="460"/>
      <c r="DZQ277" s="460"/>
      <c r="DZR277" s="460"/>
      <c r="DZS277" s="460"/>
      <c r="DZT277" s="460"/>
      <c r="DZU277" s="460"/>
      <c r="DZV277" s="460"/>
      <c r="DZW277" s="460"/>
      <c r="DZX277" s="460"/>
      <c r="DZY277" s="460"/>
      <c r="DZZ277" s="460"/>
      <c r="EAA277" s="460"/>
      <c r="EAB277" s="460"/>
      <c r="EAC277" s="460"/>
      <c r="EAD277" s="460"/>
      <c r="EAE277" s="460"/>
      <c r="EAF277" s="460"/>
      <c r="EAG277" s="460"/>
      <c r="EAH277" s="460"/>
      <c r="EAI277" s="460"/>
      <c r="EAJ277" s="460"/>
      <c r="EAK277" s="460"/>
      <c r="EAL277" s="460"/>
      <c r="EAM277" s="460"/>
      <c r="EAN277" s="460"/>
      <c r="EAO277" s="460"/>
      <c r="EAP277" s="460"/>
      <c r="EAQ277" s="460"/>
      <c r="EAR277" s="460"/>
      <c r="EAS277" s="460"/>
      <c r="EAT277" s="460"/>
      <c r="EAU277" s="460"/>
      <c r="EAV277" s="460"/>
      <c r="EAW277" s="460"/>
      <c r="EAX277" s="460"/>
      <c r="EAY277" s="460"/>
      <c r="EAZ277" s="460"/>
      <c r="EBA277" s="460"/>
      <c r="EBB277" s="460"/>
      <c r="EBC277" s="460"/>
      <c r="EBD277" s="460"/>
      <c r="EBE277" s="460"/>
      <c r="EBF277" s="460"/>
      <c r="EBG277" s="460"/>
      <c r="EBH277" s="460"/>
      <c r="EBI277" s="460"/>
      <c r="EBJ277" s="460"/>
      <c r="EBK277" s="460"/>
      <c r="EBL277" s="460"/>
      <c r="EBM277" s="460"/>
      <c r="EBN277" s="460"/>
      <c r="EBO277" s="460"/>
      <c r="EBP277" s="460"/>
      <c r="EBQ277" s="460"/>
      <c r="EBR277" s="460"/>
      <c r="EBS277" s="460"/>
      <c r="EBT277" s="460"/>
      <c r="EBU277" s="460"/>
      <c r="EBV277" s="460"/>
      <c r="EBW277" s="460"/>
      <c r="EBX277" s="460"/>
      <c r="EBY277" s="460"/>
      <c r="EBZ277" s="460"/>
      <c r="ECA277" s="460"/>
      <c r="ECB277" s="460"/>
      <c r="ECC277" s="460"/>
      <c r="ECD277" s="460"/>
      <c r="ECE277" s="460"/>
      <c r="ECF277" s="460"/>
      <c r="ECG277" s="460"/>
      <c r="ECH277" s="460"/>
      <c r="ECI277" s="460"/>
      <c r="ECJ277" s="460"/>
      <c r="ECK277" s="460"/>
      <c r="ECL277" s="460"/>
      <c r="ECM277" s="460"/>
      <c r="ECN277" s="460"/>
      <c r="ECO277" s="460"/>
      <c r="ECP277" s="460"/>
      <c r="ECQ277" s="460"/>
      <c r="ECR277" s="460"/>
      <c r="ECS277" s="460"/>
      <c r="ECT277" s="460"/>
      <c r="ECU277" s="460"/>
      <c r="ECV277" s="460"/>
      <c r="ECW277" s="460"/>
      <c r="ECX277" s="460"/>
      <c r="ECY277" s="460"/>
      <c r="ECZ277" s="460"/>
      <c r="EDA277" s="460"/>
      <c r="EDB277" s="460"/>
      <c r="EDC277" s="460"/>
      <c r="EDD277" s="460"/>
      <c r="EDE277" s="460"/>
      <c r="EDF277" s="460"/>
      <c r="EDG277" s="460"/>
      <c r="EDH277" s="460"/>
      <c r="EDI277" s="460"/>
      <c r="EDJ277" s="460"/>
      <c r="EDK277" s="460"/>
      <c r="EDL277" s="460"/>
      <c r="EDM277" s="460"/>
      <c r="EDN277" s="460"/>
      <c r="EDO277" s="460"/>
      <c r="EDP277" s="460"/>
      <c r="EDQ277" s="460"/>
      <c r="EDR277" s="460"/>
      <c r="EDS277" s="460"/>
      <c r="EDT277" s="460"/>
      <c r="EDU277" s="460"/>
      <c r="EDV277" s="460"/>
      <c r="EDW277" s="460"/>
      <c r="EDX277" s="460"/>
      <c r="EDY277" s="460"/>
      <c r="EDZ277" s="460"/>
      <c r="EEA277" s="460"/>
      <c r="EEB277" s="460"/>
      <c r="EEC277" s="460"/>
      <c r="EED277" s="460"/>
      <c r="EEE277" s="460"/>
      <c r="EEF277" s="460"/>
      <c r="EEG277" s="460"/>
      <c r="EEH277" s="460"/>
      <c r="EEI277" s="460"/>
      <c r="EEJ277" s="460"/>
      <c r="EEK277" s="460"/>
      <c r="EEL277" s="460"/>
      <c r="EEM277" s="460"/>
      <c r="EEN277" s="460"/>
      <c r="EEO277" s="460"/>
      <c r="EEP277" s="460"/>
      <c r="EEQ277" s="460"/>
      <c r="EER277" s="460"/>
      <c r="EES277" s="460"/>
      <c r="EET277" s="460"/>
      <c r="EEU277" s="460"/>
      <c r="EEV277" s="460"/>
      <c r="EEW277" s="460"/>
      <c r="EEX277" s="460"/>
      <c r="EEY277" s="460"/>
      <c r="EEZ277" s="460"/>
      <c r="EFA277" s="460"/>
      <c r="EFB277" s="460"/>
      <c r="EFC277" s="460"/>
      <c r="EFD277" s="460"/>
      <c r="EFE277" s="460"/>
      <c r="EFF277" s="460"/>
      <c r="EFG277" s="460"/>
      <c r="EFH277" s="460"/>
      <c r="EFI277" s="460"/>
      <c r="EFJ277" s="460"/>
      <c r="EFK277" s="460"/>
      <c r="EFL277" s="460"/>
      <c r="EFM277" s="460"/>
      <c r="EFN277" s="460"/>
      <c r="EFO277" s="460"/>
      <c r="EFP277" s="460"/>
      <c r="EFQ277" s="460"/>
      <c r="EFR277" s="460"/>
      <c r="EFS277" s="460"/>
      <c r="EFT277" s="460"/>
      <c r="EFU277" s="460"/>
      <c r="EFV277" s="460"/>
      <c r="EFW277" s="460"/>
      <c r="EFX277" s="460"/>
      <c r="EFY277" s="460"/>
      <c r="EFZ277" s="460"/>
      <c r="EGA277" s="460"/>
      <c r="EGB277" s="460"/>
      <c r="EGC277" s="460"/>
      <c r="EGD277" s="460"/>
      <c r="EGE277" s="460"/>
      <c r="EGF277" s="460"/>
      <c r="EGG277" s="460"/>
      <c r="EGH277" s="460"/>
      <c r="EGI277" s="460"/>
      <c r="EGJ277" s="460"/>
      <c r="EGK277" s="460"/>
      <c r="EGL277" s="460"/>
      <c r="EGM277" s="460"/>
      <c r="EGN277" s="460"/>
      <c r="EGO277" s="460"/>
      <c r="EGP277" s="460"/>
      <c r="EGQ277" s="460"/>
      <c r="EGR277" s="460"/>
      <c r="EGS277" s="460"/>
      <c r="EGT277" s="460"/>
      <c r="EGU277" s="460"/>
      <c r="EGV277" s="460"/>
      <c r="EGW277" s="460"/>
      <c r="EGX277" s="460"/>
      <c r="EGY277" s="460"/>
      <c r="EGZ277" s="460"/>
      <c r="EHA277" s="460"/>
      <c r="EHB277" s="460"/>
      <c r="EHC277" s="460"/>
      <c r="EHD277" s="460"/>
      <c r="EHE277" s="460"/>
      <c r="EHF277" s="460"/>
      <c r="EHG277" s="460"/>
      <c r="EHH277" s="460"/>
      <c r="EHI277" s="460"/>
      <c r="EHJ277" s="460"/>
      <c r="EHK277" s="460"/>
      <c r="EHL277" s="460"/>
      <c r="EHM277" s="460"/>
      <c r="EHN277" s="460"/>
      <c r="EHO277" s="460"/>
      <c r="EHP277" s="460"/>
      <c r="EHQ277" s="460"/>
      <c r="EHR277" s="460"/>
      <c r="EHS277" s="460"/>
      <c r="EHT277" s="460"/>
      <c r="EHU277" s="460"/>
      <c r="EHV277" s="460"/>
      <c r="EHW277" s="460"/>
      <c r="EHX277" s="460"/>
      <c r="EHY277" s="460"/>
      <c r="EHZ277" s="460"/>
      <c r="EIA277" s="460"/>
      <c r="EIB277" s="460"/>
      <c r="EIC277" s="460"/>
      <c r="EID277" s="460"/>
      <c r="EIE277" s="460"/>
      <c r="EIF277" s="460"/>
      <c r="EIG277" s="460"/>
      <c r="EIH277" s="460"/>
      <c r="EII277" s="460"/>
      <c r="EIJ277" s="460"/>
      <c r="EIK277" s="460"/>
      <c r="EIL277" s="460"/>
      <c r="EIM277" s="460"/>
      <c r="EIN277" s="460"/>
      <c r="EIO277" s="460"/>
      <c r="EIP277" s="460"/>
      <c r="EIQ277" s="460"/>
      <c r="EIR277" s="460"/>
      <c r="EIS277" s="460"/>
      <c r="EIT277" s="460"/>
      <c r="EIU277" s="460"/>
      <c r="EIV277" s="460"/>
      <c r="EIW277" s="460"/>
      <c r="EIX277" s="460"/>
      <c r="EIY277" s="460"/>
      <c r="EIZ277" s="460"/>
      <c r="EJA277" s="460"/>
      <c r="EJB277" s="460"/>
      <c r="EJC277" s="460"/>
      <c r="EJD277" s="460"/>
      <c r="EJE277" s="460"/>
      <c r="EJF277" s="460"/>
      <c r="EJG277" s="460"/>
      <c r="EJH277" s="460"/>
      <c r="EJI277" s="460"/>
      <c r="EJJ277" s="460"/>
      <c r="EJK277" s="460"/>
      <c r="EJL277" s="460"/>
      <c r="EJM277" s="460"/>
      <c r="EJN277" s="460"/>
      <c r="EJO277" s="460"/>
      <c r="EJP277" s="460"/>
      <c r="EJQ277" s="460"/>
      <c r="EJR277" s="460"/>
      <c r="EJS277" s="460"/>
      <c r="EJT277" s="460"/>
      <c r="EJU277" s="460"/>
      <c r="EJV277" s="460"/>
      <c r="EJW277" s="460"/>
      <c r="EJX277" s="460"/>
      <c r="EJY277" s="460"/>
      <c r="EJZ277" s="460"/>
      <c r="EKA277" s="460"/>
      <c r="EKB277" s="460"/>
      <c r="EKC277" s="460"/>
      <c r="EKD277" s="460"/>
      <c r="EKE277" s="460"/>
      <c r="EKF277" s="460"/>
      <c r="EKG277" s="460"/>
      <c r="EKH277" s="460"/>
      <c r="EKI277" s="460"/>
      <c r="EKJ277" s="460"/>
      <c r="EKK277" s="460"/>
      <c r="EKL277" s="460"/>
      <c r="EKM277" s="460"/>
      <c r="EKN277" s="460"/>
      <c r="EKO277" s="460"/>
      <c r="EKP277" s="460"/>
      <c r="EKQ277" s="460"/>
      <c r="EKR277" s="460"/>
      <c r="EKS277" s="460"/>
      <c r="EKT277" s="460"/>
      <c r="EKU277" s="460"/>
      <c r="EKV277" s="460"/>
      <c r="EKW277" s="460"/>
      <c r="EKX277" s="460"/>
      <c r="EKY277" s="460"/>
      <c r="EKZ277" s="460"/>
      <c r="ELA277" s="460"/>
      <c r="ELB277" s="460"/>
      <c r="ELC277" s="460"/>
      <c r="ELD277" s="460"/>
      <c r="ELE277" s="460"/>
      <c r="ELF277" s="460"/>
      <c r="ELG277" s="460"/>
      <c r="ELH277" s="460"/>
      <c r="ELI277" s="460"/>
      <c r="ELJ277" s="460"/>
      <c r="ELK277" s="460"/>
      <c r="ELL277" s="460"/>
      <c r="ELM277" s="460"/>
      <c r="ELN277" s="460"/>
      <c r="ELO277" s="460"/>
      <c r="ELP277" s="460"/>
      <c r="ELQ277" s="460"/>
      <c r="ELR277" s="460"/>
      <c r="ELS277" s="460"/>
      <c r="ELT277" s="460"/>
      <c r="ELU277" s="460"/>
      <c r="ELV277" s="460"/>
      <c r="ELW277" s="460"/>
      <c r="ELX277" s="460"/>
      <c r="ELY277" s="460"/>
      <c r="ELZ277" s="460"/>
      <c r="EMA277" s="460"/>
      <c r="EMB277" s="460"/>
      <c r="EMC277" s="460"/>
      <c r="EMD277" s="460"/>
      <c r="EME277" s="460"/>
      <c r="EMF277" s="460"/>
      <c r="EMG277" s="460"/>
      <c r="EMH277" s="460"/>
      <c r="EMI277" s="460"/>
      <c r="EMJ277" s="460"/>
      <c r="EMK277" s="460"/>
      <c r="EML277" s="460"/>
      <c r="EMM277" s="460"/>
      <c r="EMN277" s="460"/>
      <c r="EMO277" s="460"/>
      <c r="EMP277" s="460"/>
      <c r="EMQ277" s="460"/>
      <c r="EMR277" s="460"/>
      <c r="EMS277" s="460"/>
      <c r="EMT277" s="460"/>
      <c r="EMU277" s="460"/>
      <c r="EMV277" s="460"/>
      <c r="EMW277" s="460"/>
      <c r="EMX277" s="460"/>
      <c r="EMY277" s="460"/>
      <c r="EMZ277" s="460"/>
      <c r="ENA277" s="460"/>
      <c r="ENB277" s="460"/>
      <c r="ENC277" s="460"/>
      <c r="END277" s="460"/>
      <c r="ENE277" s="460"/>
      <c r="ENF277" s="460"/>
      <c r="ENG277" s="460"/>
      <c r="ENH277" s="460"/>
      <c r="ENI277" s="460"/>
      <c r="ENJ277" s="460"/>
      <c r="ENK277" s="460"/>
      <c r="ENL277" s="460"/>
      <c r="ENM277" s="460"/>
      <c r="ENN277" s="460"/>
      <c r="ENO277" s="460"/>
      <c r="ENP277" s="460"/>
      <c r="ENQ277" s="460"/>
      <c r="ENR277" s="460"/>
      <c r="ENS277" s="460"/>
      <c r="ENT277" s="460"/>
      <c r="ENU277" s="460"/>
      <c r="ENV277" s="460"/>
      <c r="ENW277" s="460"/>
      <c r="ENX277" s="460"/>
      <c r="ENY277" s="460"/>
      <c r="ENZ277" s="460"/>
      <c r="EOA277" s="460"/>
      <c r="EOB277" s="460"/>
      <c r="EOC277" s="460"/>
      <c r="EOD277" s="460"/>
      <c r="EOE277" s="460"/>
      <c r="EOF277" s="460"/>
      <c r="EOG277" s="460"/>
      <c r="EOH277" s="460"/>
      <c r="EOI277" s="460"/>
      <c r="EOJ277" s="460"/>
      <c r="EOK277" s="460"/>
      <c r="EOL277" s="460"/>
      <c r="EOM277" s="460"/>
      <c r="EON277" s="460"/>
      <c r="EOO277" s="460"/>
      <c r="EOP277" s="460"/>
      <c r="EOQ277" s="460"/>
      <c r="EOR277" s="460"/>
      <c r="EOS277" s="460"/>
      <c r="EOT277" s="460"/>
      <c r="EOU277" s="460"/>
      <c r="EOV277" s="460"/>
      <c r="EOW277" s="460"/>
      <c r="EOX277" s="460"/>
      <c r="EOY277" s="460"/>
      <c r="EOZ277" s="460"/>
      <c r="EPA277" s="460"/>
      <c r="EPB277" s="460"/>
      <c r="EPC277" s="460"/>
      <c r="EPD277" s="460"/>
      <c r="EPE277" s="460"/>
      <c r="EPF277" s="460"/>
      <c r="EPG277" s="460"/>
      <c r="EPH277" s="460"/>
      <c r="EPI277" s="460"/>
      <c r="EPJ277" s="460"/>
      <c r="EPK277" s="460"/>
      <c r="EPL277" s="460"/>
      <c r="EPM277" s="460"/>
      <c r="EPN277" s="460"/>
      <c r="EPO277" s="460"/>
      <c r="EPP277" s="460"/>
      <c r="EPQ277" s="460"/>
      <c r="EPR277" s="460"/>
      <c r="EPS277" s="460"/>
      <c r="EPT277" s="460"/>
      <c r="EPU277" s="460"/>
      <c r="EPV277" s="460"/>
      <c r="EPW277" s="460"/>
      <c r="EPX277" s="460"/>
      <c r="EPY277" s="460"/>
      <c r="EPZ277" s="460"/>
      <c r="EQA277" s="460"/>
      <c r="EQB277" s="460"/>
      <c r="EQC277" s="460"/>
      <c r="EQD277" s="460"/>
      <c r="EQE277" s="460"/>
      <c r="EQF277" s="460"/>
      <c r="EQG277" s="460"/>
      <c r="EQH277" s="460"/>
      <c r="EQI277" s="460"/>
      <c r="EQJ277" s="460"/>
      <c r="EQK277" s="460"/>
      <c r="EQL277" s="460"/>
      <c r="EQM277" s="460"/>
      <c r="EQN277" s="460"/>
      <c r="EQO277" s="460"/>
      <c r="EQP277" s="460"/>
      <c r="EQQ277" s="460"/>
      <c r="EQR277" s="460"/>
      <c r="EQS277" s="460"/>
      <c r="EQT277" s="460"/>
      <c r="EQU277" s="460"/>
      <c r="EQV277" s="460"/>
      <c r="EQW277" s="460"/>
      <c r="EQX277" s="460"/>
      <c r="EQY277" s="460"/>
      <c r="EQZ277" s="460"/>
      <c r="ERA277" s="460"/>
      <c r="ERB277" s="460"/>
      <c r="ERC277" s="460"/>
      <c r="ERD277" s="460"/>
      <c r="ERE277" s="460"/>
      <c r="ERF277" s="460"/>
      <c r="ERG277" s="460"/>
      <c r="ERH277" s="460"/>
      <c r="ERI277" s="460"/>
      <c r="ERJ277" s="460"/>
      <c r="ERK277" s="460"/>
      <c r="ERL277" s="460"/>
      <c r="ERM277" s="460"/>
      <c r="ERN277" s="460"/>
      <c r="ERO277" s="460"/>
      <c r="ERP277" s="460"/>
      <c r="ERQ277" s="460"/>
      <c r="ERR277" s="460"/>
      <c r="ERS277" s="460"/>
      <c r="ERT277" s="460"/>
      <c r="ERU277" s="460"/>
      <c r="ERV277" s="460"/>
      <c r="ERW277" s="460"/>
      <c r="ERX277" s="460"/>
      <c r="ERY277" s="460"/>
      <c r="ERZ277" s="460"/>
      <c r="ESA277" s="460"/>
      <c r="ESB277" s="460"/>
      <c r="ESC277" s="460"/>
      <c r="ESD277" s="460"/>
      <c r="ESE277" s="460"/>
      <c r="ESF277" s="460"/>
      <c r="ESG277" s="460"/>
      <c r="ESH277" s="460"/>
      <c r="ESI277" s="460"/>
      <c r="ESJ277" s="460"/>
      <c r="ESK277" s="460"/>
      <c r="ESL277" s="460"/>
      <c r="ESM277" s="460"/>
      <c r="ESN277" s="460"/>
      <c r="ESO277" s="460"/>
      <c r="ESP277" s="460"/>
      <c r="ESQ277" s="460"/>
      <c r="ESR277" s="460"/>
      <c r="ESS277" s="460"/>
      <c r="EST277" s="460"/>
      <c r="ESU277" s="460"/>
      <c r="ESV277" s="460"/>
      <c r="ESW277" s="460"/>
      <c r="ESX277" s="460"/>
      <c r="ESY277" s="460"/>
      <c r="ESZ277" s="460"/>
      <c r="ETA277" s="460"/>
      <c r="ETB277" s="460"/>
      <c r="ETC277" s="460"/>
      <c r="ETD277" s="460"/>
      <c r="ETE277" s="460"/>
      <c r="ETF277" s="460"/>
      <c r="ETG277" s="460"/>
      <c r="ETH277" s="460"/>
      <c r="ETI277" s="460"/>
      <c r="ETJ277" s="460"/>
      <c r="ETK277" s="460"/>
      <c r="ETL277" s="460"/>
      <c r="ETM277" s="460"/>
      <c r="ETN277" s="460"/>
      <c r="ETO277" s="460"/>
      <c r="ETP277" s="460"/>
      <c r="ETQ277" s="460"/>
      <c r="ETR277" s="460"/>
      <c r="ETS277" s="460"/>
      <c r="ETT277" s="460"/>
      <c r="ETU277" s="460"/>
      <c r="ETV277" s="460"/>
      <c r="ETW277" s="460"/>
      <c r="ETX277" s="460"/>
      <c r="ETY277" s="460"/>
      <c r="ETZ277" s="460"/>
      <c r="EUA277" s="460"/>
      <c r="EUB277" s="460"/>
      <c r="EUC277" s="460"/>
      <c r="EUD277" s="460"/>
      <c r="EUE277" s="460"/>
      <c r="EUF277" s="460"/>
      <c r="EUG277" s="460"/>
      <c r="EUH277" s="460"/>
      <c r="EUI277" s="460"/>
      <c r="EUJ277" s="460"/>
      <c r="EUK277" s="460"/>
      <c r="EUL277" s="460"/>
      <c r="EUM277" s="460"/>
      <c r="EUN277" s="460"/>
      <c r="EUO277" s="460"/>
      <c r="EUP277" s="460"/>
      <c r="EUQ277" s="460"/>
      <c r="EUR277" s="460"/>
      <c r="EUS277" s="460"/>
      <c r="EUT277" s="460"/>
      <c r="EUU277" s="460"/>
      <c r="EUV277" s="460"/>
      <c r="EUW277" s="460"/>
      <c r="EUX277" s="460"/>
      <c r="EUY277" s="460"/>
      <c r="EUZ277" s="460"/>
      <c r="EVA277" s="460"/>
      <c r="EVB277" s="460"/>
      <c r="EVC277" s="460"/>
      <c r="EVD277" s="460"/>
      <c r="EVE277" s="460"/>
      <c r="EVF277" s="460"/>
      <c r="EVG277" s="460"/>
      <c r="EVH277" s="460"/>
      <c r="EVI277" s="460"/>
      <c r="EVJ277" s="460"/>
      <c r="EVK277" s="460"/>
      <c r="EVL277" s="460"/>
      <c r="EVM277" s="460"/>
      <c r="EVN277" s="460"/>
      <c r="EVO277" s="460"/>
      <c r="EVP277" s="460"/>
      <c r="EVQ277" s="460"/>
      <c r="EVR277" s="460"/>
      <c r="EVS277" s="460"/>
      <c r="EVT277" s="460"/>
      <c r="EVU277" s="460"/>
      <c r="EVV277" s="460"/>
      <c r="EVW277" s="460"/>
      <c r="EVX277" s="460"/>
      <c r="EVY277" s="460"/>
      <c r="EVZ277" s="460"/>
      <c r="EWA277" s="460"/>
      <c r="EWB277" s="460"/>
      <c r="EWC277" s="460"/>
      <c r="EWD277" s="460"/>
      <c r="EWE277" s="460"/>
      <c r="EWF277" s="460"/>
      <c r="EWG277" s="460"/>
      <c r="EWH277" s="460"/>
      <c r="EWI277" s="460"/>
      <c r="EWJ277" s="460"/>
      <c r="EWK277" s="460"/>
      <c r="EWL277" s="460"/>
      <c r="EWM277" s="460"/>
      <c r="EWN277" s="460"/>
      <c r="EWO277" s="460"/>
      <c r="EWP277" s="460"/>
      <c r="EWQ277" s="460"/>
      <c r="EWR277" s="460"/>
      <c r="EWS277" s="460"/>
      <c r="EWT277" s="460"/>
      <c r="EWU277" s="460"/>
      <c r="EWV277" s="460"/>
      <c r="EWW277" s="460"/>
      <c r="EWX277" s="460"/>
      <c r="EWY277" s="460"/>
      <c r="EWZ277" s="460"/>
      <c r="EXA277" s="460"/>
      <c r="EXB277" s="460"/>
      <c r="EXC277" s="460"/>
      <c r="EXD277" s="460"/>
      <c r="EXE277" s="460"/>
      <c r="EXF277" s="460"/>
      <c r="EXG277" s="460"/>
      <c r="EXH277" s="460"/>
      <c r="EXI277" s="460"/>
      <c r="EXJ277" s="460"/>
      <c r="EXK277" s="460"/>
      <c r="EXL277" s="460"/>
      <c r="EXM277" s="460"/>
      <c r="EXN277" s="460"/>
      <c r="EXO277" s="460"/>
      <c r="EXP277" s="460"/>
      <c r="EXQ277" s="460"/>
      <c r="EXR277" s="460"/>
      <c r="EXS277" s="460"/>
      <c r="EXT277" s="460"/>
      <c r="EXU277" s="460"/>
      <c r="EXV277" s="460"/>
      <c r="EXW277" s="460"/>
      <c r="EXX277" s="460"/>
      <c r="EXY277" s="460"/>
      <c r="EXZ277" s="460"/>
      <c r="EYA277" s="460"/>
      <c r="EYB277" s="460"/>
      <c r="EYC277" s="460"/>
      <c r="EYD277" s="460"/>
      <c r="EYE277" s="460"/>
      <c r="EYF277" s="460"/>
      <c r="EYG277" s="460"/>
      <c r="EYH277" s="460"/>
      <c r="EYI277" s="460"/>
      <c r="EYJ277" s="460"/>
      <c r="EYK277" s="460"/>
      <c r="EYL277" s="460"/>
      <c r="EYM277" s="460"/>
      <c r="EYN277" s="460"/>
      <c r="EYO277" s="460"/>
      <c r="EYP277" s="460"/>
      <c r="EYQ277" s="460"/>
      <c r="EYR277" s="460"/>
      <c r="EYS277" s="460"/>
      <c r="EYT277" s="460"/>
      <c r="EYU277" s="460"/>
      <c r="EYV277" s="460"/>
      <c r="EYW277" s="460"/>
      <c r="EYX277" s="460"/>
      <c r="EYY277" s="460"/>
      <c r="EYZ277" s="460"/>
      <c r="EZA277" s="460"/>
      <c r="EZB277" s="460"/>
      <c r="EZC277" s="460"/>
      <c r="EZD277" s="460"/>
      <c r="EZE277" s="460"/>
      <c r="EZF277" s="460"/>
      <c r="EZG277" s="460"/>
      <c r="EZH277" s="460"/>
      <c r="EZI277" s="460"/>
      <c r="EZJ277" s="460"/>
      <c r="EZK277" s="460"/>
      <c r="EZL277" s="460"/>
      <c r="EZM277" s="460"/>
      <c r="EZN277" s="460"/>
      <c r="EZO277" s="460"/>
      <c r="EZP277" s="460"/>
      <c r="EZQ277" s="460"/>
      <c r="EZR277" s="460"/>
      <c r="EZS277" s="460"/>
      <c r="EZT277" s="460"/>
      <c r="EZU277" s="460"/>
      <c r="EZV277" s="460"/>
      <c r="EZW277" s="460"/>
      <c r="EZX277" s="460"/>
      <c r="EZY277" s="460"/>
      <c r="EZZ277" s="460"/>
      <c r="FAA277" s="460"/>
      <c r="FAB277" s="460"/>
      <c r="FAC277" s="460"/>
      <c r="FAD277" s="460"/>
      <c r="FAE277" s="460"/>
      <c r="FAF277" s="460"/>
      <c r="FAG277" s="460"/>
      <c r="FAH277" s="460"/>
      <c r="FAI277" s="460"/>
      <c r="FAJ277" s="460"/>
      <c r="FAK277" s="460"/>
      <c r="FAL277" s="460"/>
      <c r="FAM277" s="460"/>
      <c r="FAN277" s="460"/>
      <c r="FAO277" s="460"/>
      <c r="FAP277" s="460"/>
      <c r="FAQ277" s="460"/>
      <c r="FAR277" s="460"/>
      <c r="FAS277" s="460"/>
      <c r="FAT277" s="460"/>
      <c r="FAU277" s="460"/>
      <c r="FAV277" s="460"/>
      <c r="FAW277" s="460"/>
      <c r="FAX277" s="460"/>
      <c r="FAY277" s="460"/>
      <c r="FAZ277" s="460"/>
      <c r="FBA277" s="460"/>
      <c r="FBB277" s="460"/>
      <c r="FBC277" s="460"/>
      <c r="FBD277" s="460"/>
      <c r="FBE277" s="460"/>
      <c r="FBF277" s="460"/>
      <c r="FBG277" s="460"/>
      <c r="FBH277" s="460"/>
      <c r="FBI277" s="460"/>
      <c r="FBJ277" s="460"/>
      <c r="FBK277" s="460"/>
      <c r="FBL277" s="460"/>
      <c r="FBM277" s="460"/>
      <c r="FBN277" s="460"/>
      <c r="FBO277" s="460"/>
      <c r="FBP277" s="460"/>
      <c r="FBQ277" s="460"/>
      <c r="FBR277" s="460"/>
      <c r="FBS277" s="460"/>
      <c r="FBT277" s="460"/>
      <c r="FBU277" s="460"/>
      <c r="FBV277" s="460"/>
      <c r="FBW277" s="460"/>
      <c r="FBX277" s="460"/>
      <c r="FBY277" s="460"/>
      <c r="FBZ277" s="460"/>
      <c r="FCA277" s="460"/>
      <c r="FCB277" s="460"/>
      <c r="FCC277" s="460"/>
      <c r="FCD277" s="460"/>
      <c r="FCE277" s="460"/>
      <c r="FCF277" s="460"/>
      <c r="FCG277" s="460"/>
      <c r="FCH277" s="460"/>
      <c r="FCI277" s="460"/>
      <c r="FCJ277" s="460"/>
      <c r="FCK277" s="460"/>
      <c r="FCL277" s="460"/>
      <c r="FCM277" s="460"/>
      <c r="FCN277" s="460"/>
      <c r="FCO277" s="460"/>
      <c r="FCP277" s="460"/>
      <c r="FCQ277" s="460"/>
      <c r="FCR277" s="460"/>
      <c r="FCS277" s="460"/>
      <c r="FCT277" s="460"/>
      <c r="FCU277" s="460"/>
      <c r="FCV277" s="460"/>
      <c r="FCW277" s="460"/>
      <c r="FCX277" s="460"/>
      <c r="FCY277" s="460"/>
      <c r="FCZ277" s="460"/>
      <c r="FDA277" s="460"/>
      <c r="FDB277" s="460"/>
      <c r="FDC277" s="460"/>
      <c r="FDD277" s="460"/>
      <c r="FDE277" s="460"/>
      <c r="FDF277" s="460"/>
      <c r="FDG277" s="460"/>
      <c r="FDH277" s="460"/>
      <c r="FDI277" s="460"/>
      <c r="FDJ277" s="460"/>
      <c r="FDK277" s="460"/>
      <c r="FDL277" s="460"/>
      <c r="FDM277" s="460"/>
      <c r="FDN277" s="460"/>
      <c r="FDO277" s="460"/>
      <c r="FDP277" s="460"/>
      <c r="FDQ277" s="460"/>
      <c r="FDR277" s="460"/>
      <c r="FDS277" s="460"/>
      <c r="FDT277" s="460"/>
      <c r="FDU277" s="460"/>
      <c r="FDV277" s="460"/>
      <c r="FDW277" s="460"/>
      <c r="FDX277" s="460"/>
      <c r="FDY277" s="460"/>
      <c r="FDZ277" s="460"/>
      <c r="FEA277" s="460"/>
      <c r="FEB277" s="460"/>
      <c r="FEC277" s="460"/>
      <c r="FED277" s="460"/>
      <c r="FEE277" s="460"/>
      <c r="FEF277" s="460"/>
      <c r="FEG277" s="460"/>
      <c r="FEH277" s="460"/>
      <c r="FEI277" s="460"/>
      <c r="FEJ277" s="460"/>
      <c r="FEK277" s="460"/>
      <c r="FEL277" s="460"/>
      <c r="FEM277" s="460"/>
      <c r="FEN277" s="460"/>
      <c r="FEO277" s="460"/>
      <c r="FEP277" s="460"/>
      <c r="FEQ277" s="460"/>
      <c r="FER277" s="460"/>
      <c r="FES277" s="460"/>
      <c r="FET277" s="460"/>
      <c r="FEU277" s="460"/>
      <c r="FEV277" s="460"/>
      <c r="FEW277" s="460"/>
      <c r="FEX277" s="460"/>
      <c r="FEY277" s="460"/>
      <c r="FEZ277" s="460"/>
      <c r="FFA277" s="460"/>
      <c r="FFB277" s="460"/>
      <c r="FFC277" s="460"/>
      <c r="FFD277" s="460"/>
      <c r="FFE277" s="460"/>
      <c r="FFF277" s="460"/>
      <c r="FFG277" s="460"/>
      <c r="FFH277" s="460"/>
      <c r="FFI277" s="460"/>
      <c r="FFJ277" s="460"/>
      <c r="FFK277" s="460"/>
      <c r="FFL277" s="460"/>
      <c r="FFM277" s="460"/>
      <c r="FFN277" s="460"/>
      <c r="FFO277" s="460"/>
      <c r="FFP277" s="460"/>
      <c r="FFQ277" s="460"/>
      <c r="FFR277" s="460"/>
      <c r="FFS277" s="460"/>
      <c r="FFT277" s="460"/>
      <c r="FFU277" s="460"/>
      <c r="FFV277" s="460"/>
      <c r="FFW277" s="460"/>
      <c r="FFX277" s="460"/>
      <c r="FFY277" s="460"/>
      <c r="FFZ277" s="460"/>
      <c r="FGA277" s="460"/>
      <c r="FGB277" s="460"/>
      <c r="FGC277" s="460"/>
      <c r="FGD277" s="460"/>
      <c r="FGE277" s="460"/>
      <c r="FGF277" s="460"/>
      <c r="FGG277" s="460"/>
      <c r="FGH277" s="460"/>
      <c r="FGI277" s="460"/>
      <c r="FGJ277" s="460"/>
      <c r="FGK277" s="460"/>
      <c r="FGL277" s="460"/>
      <c r="FGM277" s="460"/>
      <c r="FGN277" s="460"/>
      <c r="FGO277" s="460"/>
      <c r="FGP277" s="460"/>
      <c r="FGQ277" s="460"/>
      <c r="FGR277" s="460"/>
      <c r="FGS277" s="460"/>
      <c r="FGT277" s="460"/>
      <c r="FGU277" s="460"/>
      <c r="FGV277" s="460"/>
      <c r="FGW277" s="460"/>
      <c r="FGX277" s="460"/>
      <c r="FGY277" s="460"/>
      <c r="FGZ277" s="460"/>
      <c r="FHA277" s="460"/>
      <c r="FHB277" s="460"/>
      <c r="FHC277" s="460"/>
      <c r="FHD277" s="460"/>
      <c r="FHE277" s="460"/>
      <c r="FHF277" s="460"/>
      <c r="FHG277" s="460"/>
      <c r="FHH277" s="460"/>
      <c r="FHI277" s="460"/>
      <c r="FHJ277" s="460"/>
      <c r="FHK277" s="460"/>
      <c r="FHL277" s="460"/>
      <c r="FHM277" s="460"/>
      <c r="FHN277" s="460"/>
      <c r="FHO277" s="460"/>
      <c r="FHP277" s="460"/>
      <c r="FHQ277" s="460"/>
      <c r="FHR277" s="460"/>
      <c r="FHS277" s="460"/>
      <c r="FHT277" s="460"/>
      <c r="FHU277" s="460"/>
      <c r="FHV277" s="460"/>
      <c r="FHW277" s="460"/>
      <c r="FHX277" s="460"/>
      <c r="FHY277" s="460"/>
      <c r="FHZ277" s="460"/>
      <c r="FIA277" s="460"/>
      <c r="FIB277" s="460"/>
      <c r="FIC277" s="460"/>
      <c r="FID277" s="460"/>
      <c r="FIE277" s="460"/>
      <c r="FIF277" s="460"/>
      <c r="FIG277" s="460"/>
      <c r="FIH277" s="460"/>
      <c r="FII277" s="460"/>
      <c r="FIJ277" s="460"/>
      <c r="FIK277" s="460"/>
      <c r="FIL277" s="460"/>
      <c r="FIM277" s="460"/>
      <c r="FIN277" s="460"/>
      <c r="FIO277" s="460"/>
      <c r="FIP277" s="460"/>
      <c r="FIQ277" s="460"/>
      <c r="FIR277" s="460"/>
      <c r="FIS277" s="460"/>
      <c r="FIT277" s="460"/>
      <c r="FIU277" s="460"/>
      <c r="FIV277" s="460"/>
      <c r="FIW277" s="460"/>
      <c r="FIX277" s="460"/>
      <c r="FIY277" s="460"/>
      <c r="FIZ277" s="460"/>
      <c r="FJA277" s="460"/>
      <c r="FJB277" s="460"/>
      <c r="FJC277" s="460"/>
      <c r="FJD277" s="460"/>
      <c r="FJE277" s="460"/>
      <c r="FJF277" s="460"/>
      <c r="FJG277" s="460"/>
      <c r="FJH277" s="460"/>
      <c r="FJI277" s="460"/>
      <c r="FJJ277" s="460"/>
      <c r="FJK277" s="460"/>
      <c r="FJL277" s="460"/>
      <c r="FJM277" s="460"/>
      <c r="FJN277" s="460"/>
      <c r="FJO277" s="460"/>
      <c r="FJP277" s="460"/>
      <c r="FJQ277" s="460"/>
      <c r="FJR277" s="460"/>
      <c r="FJS277" s="460"/>
      <c r="FJT277" s="460"/>
      <c r="FJU277" s="460"/>
      <c r="FJV277" s="460"/>
      <c r="FJW277" s="460"/>
      <c r="FJX277" s="460"/>
      <c r="FJY277" s="460"/>
      <c r="FJZ277" s="460"/>
      <c r="FKA277" s="460"/>
      <c r="FKB277" s="460"/>
      <c r="FKC277" s="460"/>
      <c r="FKD277" s="460"/>
      <c r="FKE277" s="460"/>
      <c r="FKF277" s="460"/>
      <c r="FKG277" s="460"/>
      <c r="FKH277" s="460"/>
      <c r="FKI277" s="460"/>
      <c r="FKJ277" s="460"/>
      <c r="FKK277" s="460"/>
      <c r="FKL277" s="460"/>
      <c r="FKM277" s="460"/>
      <c r="FKN277" s="460"/>
      <c r="FKO277" s="460"/>
      <c r="FKP277" s="460"/>
      <c r="FKQ277" s="460"/>
      <c r="FKR277" s="460"/>
      <c r="FKS277" s="460"/>
      <c r="FKT277" s="460"/>
      <c r="FKU277" s="460"/>
      <c r="FKV277" s="460"/>
      <c r="FKW277" s="460"/>
      <c r="FKX277" s="460"/>
      <c r="FKY277" s="460"/>
      <c r="FKZ277" s="460"/>
      <c r="FLA277" s="460"/>
      <c r="FLB277" s="460"/>
      <c r="FLC277" s="460"/>
      <c r="FLD277" s="460"/>
      <c r="FLE277" s="460"/>
      <c r="FLF277" s="460"/>
      <c r="FLG277" s="460"/>
      <c r="FLH277" s="460"/>
      <c r="FLI277" s="460"/>
      <c r="FLJ277" s="460"/>
      <c r="FLK277" s="460"/>
      <c r="FLL277" s="460"/>
      <c r="FLM277" s="460"/>
      <c r="FLN277" s="460"/>
      <c r="FLO277" s="460"/>
      <c r="FLP277" s="460"/>
      <c r="FLQ277" s="460"/>
      <c r="FLR277" s="460"/>
      <c r="FLS277" s="460"/>
      <c r="FLT277" s="460"/>
      <c r="FLU277" s="460"/>
      <c r="FLV277" s="460"/>
      <c r="FLW277" s="460"/>
      <c r="FLX277" s="460"/>
      <c r="FLY277" s="460"/>
      <c r="FLZ277" s="460"/>
      <c r="FMA277" s="460"/>
      <c r="FMB277" s="460"/>
      <c r="FMC277" s="460"/>
      <c r="FMD277" s="460"/>
      <c r="FME277" s="460"/>
      <c r="FMF277" s="460"/>
      <c r="FMG277" s="460"/>
      <c r="FMH277" s="460"/>
      <c r="FMI277" s="460"/>
      <c r="FMJ277" s="460"/>
      <c r="FMK277" s="460"/>
      <c r="FML277" s="460"/>
      <c r="FMM277" s="460"/>
      <c r="FMN277" s="460"/>
      <c r="FMO277" s="460"/>
      <c r="FMP277" s="460"/>
      <c r="FMQ277" s="460"/>
      <c r="FMR277" s="460"/>
      <c r="FMS277" s="460"/>
      <c r="FMT277" s="460"/>
      <c r="FMU277" s="460"/>
      <c r="FMV277" s="460"/>
      <c r="FMW277" s="460"/>
      <c r="FMX277" s="460"/>
      <c r="FMY277" s="460"/>
      <c r="FMZ277" s="460"/>
      <c r="FNA277" s="460"/>
      <c r="FNB277" s="460"/>
      <c r="FNC277" s="460"/>
      <c r="FND277" s="460"/>
      <c r="FNE277" s="460"/>
      <c r="FNF277" s="460"/>
      <c r="FNG277" s="460"/>
      <c r="FNH277" s="460"/>
      <c r="FNI277" s="460"/>
      <c r="FNJ277" s="460"/>
      <c r="FNK277" s="460"/>
      <c r="FNL277" s="460"/>
      <c r="FNM277" s="460"/>
      <c r="FNN277" s="460"/>
      <c r="FNO277" s="460"/>
      <c r="FNP277" s="460"/>
      <c r="FNQ277" s="460"/>
      <c r="FNR277" s="460"/>
      <c r="FNS277" s="460"/>
      <c r="FNT277" s="460"/>
      <c r="FNU277" s="460"/>
      <c r="FNV277" s="460"/>
      <c r="FNW277" s="460"/>
      <c r="FNX277" s="460"/>
      <c r="FNY277" s="460"/>
      <c r="FNZ277" s="460"/>
      <c r="FOA277" s="460"/>
      <c r="FOB277" s="460"/>
      <c r="FOC277" s="460"/>
      <c r="FOD277" s="460"/>
      <c r="FOE277" s="460"/>
      <c r="FOF277" s="460"/>
      <c r="FOG277" s="460"/>
      <c r="FOH277" s="460"/>
      <c r="FOI277" s="460"/>
      <c r="FOJ277" s="460"/>
      <c r="FOK277" s="460"/>
      <c r="FOL277" s="460"/>
      <c r="FOM277" s="460"/>
      <c r="FON277" s="460"/>
      <c r="FOO277" s="460"/>
      <c r="FOP277" s="460"/>
      <c r="FOQ277" s="460"/>
      <c r="FOR277" s="460"/>
      <c r="FOS277" s="460"/>
      <c r="FOT277" s="460"/>
      <c r="FOU277" s="460"/>
      <c r="FOV277" s="460"/>
      <c r="FOW277" s="460"/>
      <c r="FOX277" s="460"/>
      <c r="FOY277" s="460"/>
      <c r="FOZ277" s="460"/>
      <c r="FPA277" s="460"/>
      <c r="FPB277" s="460"/>
      <c r="FPC277" s="460"/>
      <c r="FPD277" s="460"/>
      <c r="FPE277" s="460"/>
      <c r="FPF277" s="460"/>
      <c r="FPG277" s="460"/>
      <c r="FPH277" s="460"/>
      <c r="FPI277" s="460"/>
      <c r="FPJ277" s="460"/>
      <c r="FPK277" s="460"/>
      <c r="FPL277" s="460"/>
      <c r="FPM277" s="460"/>
      <c r="FPN277" s="460"/>
      <c r="FPO277" s="460"/>
      <c r="FPP277" s="460"/>
      <c r="FPQ277" s="460"/>
      <c r="FPR277" s="460"/>
      <c r="FPS277" s="460"/>
      <c r="FPT277" s="460"/>
      <c r="FPU277" s="460"/>
      <c r="FPV277" s="460"/>
      <c r="FPW277" s="460"/>
      <c r="FPX277" s="460"/>
      <c r="FPY277" s="460"/>
      <c r="FPZ277" s="460"/>
      <c r="FQA277" s="460"/>
      <c r="FQB277" s="460"/>
      <c r="FQC277" s="460"/>
      <c r="FQD277" s="460"/>
      <c r="FQE277" s="460"/>
      <c r="FQF277" s="460"/>
      <c r="FQG277" s="460"/>
      <c r="FQH277" s="460"/>
      <c r="FQI277" s="460"/>
      <c r="FQJ277" s="460"/>
      <c r="FQK277" s="460"/>
      <c r="FQL277" s="460"/>
      <c r="FQM277" s="460"/>
      <c r="FQN277" s="460"/>
      <c r="FQO277" s="460"/>
      <c r="FQP277" s="460"/>
      <c r="FQQ277" s="460"/>
      <c r="FQR277" s="460"/>
      <c r="FQS277" s="460"/>
      <c r="FQT277" s="460"/>
      <c r="FQU277" s="460"/>
      <c r="FQV277" s="460"/>
      <c r="FQW277" s="460"/>
      <c r="FQX277" s="460"/>
      <c r="FQY277" s="460"/>
      <c r="FQZ277" s="460"/>
      <c r="FRA277" s="460"/>
      <c r="FRB277" s="460"/>
      <c r="FRC277" s="460"/>
      <c r="FRD277" s="460"/>
      <c r="FRE277" s="460"/>
      <c r="FRF277" s="460"/>
      <c r="FRG277" s="460"/>
      <c r="FRH277" s="460"/>
      <c r="FRI277" s="460"/>
      <c r="FRJ277" s="460"/>
      <c r="FRK277" s="460"/>
      <c r="FRL277" s="460"/>
      <c r="FRM277" s="460"/>
      <c r="FRN277" s="460"/>
      <c r="FRO277" s="460"/>
      <c r="FRP277" s="460"/>
      <c r="FRQ277" s="460"/>
      <c r="FRR277" s="460"/>
      <c r="FRS277" s="460"/>
      <c r="FRT277" s="460"/>
      <c r="FRU277" s="460"/>
      <c r="FRV277" s="460"/>
      <c r="FRW277" s="460"/>
      <c r="FRX277" s="460"/>
      <c r="FRY277" s="460"/>
      <c r="FRZ277" s="460"/>
      <c r="FSA277" s="460"/>
      <c r="FSB277" s="460"/>
      <c r="FSC277" s="460"/>
      <c r="FSD277" s="460"/>
      <c r="FSE277" s="460"/>
      <c r="FSF277" s="460"/>
      <c r="FSG277" s="460"/>
      <c r="FSH277" s="460"/>
      <c r="FSI277" s="460"/>
      <c r="FSJ277" s="460"/>
      <c r="FSK277" s="460"/>
      <c r="FSL277" s="460"/>
      <c r="FSM277" s="460"/>
      <c r="FSN277" s="460"/>
      <c r="FSO277" s="460"/>
      <c r="FSP277" s="460"/>
      <c r="FSQ277" s="460"/>
      <c r="FSR277" s="460"/>
      <c r="FSS277" s="460"/>
      <c r="FST277" s="460"/>
      <c r="FSU277" s="460"/>
      <c r="FSV277" s="460"/>
      <c r="FSW277" s="460"/>
      <c r="FSX277" s="460"/>
      <c r="FSY277" s="460"/>
      <c r="FSZ277" s="460"/>
      <c r="FTA277" s="460"/>
      <c r="FTB277" s="460"/>
      <c r="FTC277" s="460"/>
      <c r="FTD277" s="460"/>
      <c r="FTE277" s="460"/>
      <c r="FTF277" s="460"/>
      <c r="FTG277" s="460"/>
      <c r="FTH277" s="460"/>
      <c r="FTI277" s="460"/>
      <c r="FTJ277" s="460"/>
      <c r="FTK277" s="460"/>
      <c r="FTL277" s="460"/>
      <c r="FTM277" s="460"/>
      <c r="FTN277" s="460"/>
      <c r="FTO277" s="460"/>
      <c r="FTP277" s="460"/>
      <c r="FTQ277" s="460"/>
      <c r="FTR277" s="460"/>
      <c r="FTS277" s="460"/>
      <c r="FTT277" s="460"/>
      <c r="FTU277" s="460"/>
      <c r="FTV277" s="460"/>
      <c r="FTW277" s="460"/>
      <c r="FTX277" s="460"/>
      <c r="FTY277" s="460"/>
      <c r="FTZ277" s="460"/>
      <c r="FUA277" s="460"/>
      <c r="FUB277" s="460"/>
      <c r="FUC277" s="460"/>
      <c r="FUD277" s="460"/>
      <c r="FUE277" s="460"/>
      <c r="FUF277" s="460"/>
      <c r="FUG277" s="460"/>
      <c r="FUH277" s="460"/>
      <c r="FUI277" s="460"/>
      <c r="FUJ277" s="460"/>
      <c r="FUK277" s="460"/>
      <c r="FUL277" s="460"/>
      <c r="FUM277" s="460"/>
      <c r="FUN277" s="460"/>
      <c r="FUO277" s="460"/>
      <c r="FUP277" s="460"/>
      <c r="FUQ277" s="460"/>
      <c r="FUR277" s="460"/>
      <c r="FUS277" s="460"/>
      <c r="FUT277" s="460"/>
      <c r="FUU277" s="460"/>
      <c r="FUV277" s="460"/>
      <c r="FUW277" s="460"/>
      <c r="FUX277" s="460"/>
      <c r="FUY277" s="460"/>
      <c r="FUZ277" s="460"/>
      <c r="FVA277" s="460"/>
      <c r="FVB277" s="460"/>
      <c r="FVC277" s="460"/>
      <c r="FVD277" s="460"/>
      <c r="FVE277" s="460"/>
      <c r="FVF277" s="460"/>
      <c r="FVG277" s="460"/>
      <c r="FVH277" s="460"/>
      <c r="FVI277" s="460"/>
      <c r="FVJ277" s="460"/>
      <c r="FVK277" s="460"/>
      <c r="FVL277" s="460"/>
      <c r="FVM277" s="460"/>
      <c r="FVN277" s="460"/>
      <c r="FVO277" s="460"/>
      <c r="FVP277" s="460"/>
      <c r="FVQ277" s="460"/>
      <c r="FVR277" s="460"/>
      <c r="FVS277" s="460"/>
      <c r="FVT277" s="460"/>
      <c r="FVU277" s="460"/>
      <c r="FVV277" s="460"/>
      <c r="FVW277" s="460"/>
      <c r="FVX277" s="460"/>
      <c r="FVY277" s="460"/>
      <c r="FVZ277" s="460"/>
      <c r="FWA277" s="460"/>
      <c r="FWB277" s="460"/>
      <c r="FWC277" s="460"/>
      <c r="FWD277" s="460"/>
      <c r="FWE277" s="460"/>
      <c r="FWF277" s="460"/>
      <c r="FWG277" s="460"/>
      <c r="FWH277" s="460"/>
      <c r="FWI277" s="460"/>
      <c r="FWJ277" s="460"/>
      <c r="FWK277" s="460"/>
      <c r="FWL277" s="460"/>
      <c r="FWM277" s="460"/>
      <c r="FWN277" s="460"/>
      <c r="FWO277" s="460"/>
      <c r="FWP277" s="460"/>
      <c r="FWQ277" s="460"/>
      <c r="FWR277" s="460"/>
      <c r="FWS277" s="460"/>
      <c r="FWT277" s="460"/>
      <c r="FWU277" s="460"/>
      <c r="FWV277" s="460"/>
      <c r="FWW277" s="460"/>
      <c r="FWX277" s="460"/>
      <c r="FWY277" s="460"/>
      <c r="FWZ277" s="460"/>
      <c r="FXA277" s="460"/>
      <c r="FXB277" s="460"/>
      <c r="FXC277" s="460"/>
      <c r="FXD277" s="460"/>
      <c r="FXE277" s="460"/>
      <c r="FXF277" s="460"/>
      <c r="FXG277" s="460"/>
      <c r="FXH277" s="460"/>
      <c r="FXI277" s="460"/>
      <c r="FXJ277" s="460"/>
      <c r="FXK277" s="460"/>
      <c r="FXL277" s="460"/>
      <c r="FXM277" s="460"/>
      <c r="FXN277" s="460"/>
      <c r="FXO277" s="460"/>
      <c r="FXP277" s="460"/>
      <c r="FXQ277" s="460"/>
      <c r="FXR277" s="460"/>
      <c r="FXS277" s="460"/>
      <c r="FXT277" s="460"/>
      <c r="FXU277" s="460"/>
      <c r="FXV277" s="460"/>
      <c r="FXW277" s="460"/>
      <c r="FXX277" s="460"/>
      <c r="FXY277" s="460"/>
      <c r="FXZ277" s="460"/>
      <c r="FYA277" s="460"/>
      <c r="FYB277" s="460"/>
      <c r="FYC277" s="460"/>
      <c r="FYD277" s="460"/>
      <c r="FYE277" s="460"/>
      <c r="FYF277" s="460"/>
      <c r="FYG277" s="460"/>
      <c r="FYH277" s="460"/>
      <c r="FYI277" s="460"/>
      <c r="FYJ277" s="460"/>
      <c r="FYK277" s="460"/>
      <c r="FYL277" s="460"/>
      <c r="FYM277" s="460"/>
      <c r="FYN277" s="460"/>
      <c r="FYO277" s="460"/>
      <c r="FYP277" s="460"/>
      <c r="FYQ277" s="460"/>
      <c r="FYR277" s="460"/>
      <c r="FYS277" s="460"/>
      <c r="FYT277" s="460"/>
      <c r="FYU277" s="460"/>
      <c r="FYV277" s="460"/>
      <c r="FYW277" s="460"/>
      <c r="FYX277" s="460"/>
      <c r="FYY277" s="460"/>
      <c r="FYZ277" s="460"/>
      <c r="FZA277" s="460"/>
      <c r="FZB277" s="460"/>
      <c r="FZC277" s="460"/>
      <c r="FZD277" s="460"/>
      <c r="FZE277" s="460"/>
      <c r="FZF277" s="460"/>
      <c r="FZG277" s="460"/>
      <c r="FZH277" s="460"/>
      <c r="FZI277" s="460"/>
      <c r="FZJ277" s="460"/>
      <c r="FZK277" s="460"/>
      <c r="FZL277" s="460"/>
      <c r="FZM277" s="460"/>
      <c r="FZN277" s="460"/>
      <c r="FZO277" s="460"/>
      <c r="FZP277" s="460"/>
      <c r="FZQ277" s="460"/>
      <c r="FZR277" s="460"/>
      <c r="FZS277" s="460"/>
      <c r="FZT277" s="460"/>
      <c r="FZU277" s="460"/>
      <c r="FZV277" s="460"/>
      <c r="FZW277" s="460"/>
      <c r="FZX277" s="460"/>
      <c r="FZY277" s="460"/>
      <c r="FZZ277" s="460"/>
      <c r="GAA277" s="460"/>
      <c r="GAB277" s="460"/>
      <c r="GAC277" s="460"/>
      <c r="GAD277" s="460"/>
      <c r="GAE277" s="460"/>
      <c r="GAF277" s="460"/>
      <c r="GAG277" s="460"/>
      <c r="GAH277" s="460"/>
      <c r="GAI277" s="460"/>
      <c r="GAJ277" s="460"/>
      <c r="GAK277" s="460"/>
      <c r="GAL277" s="460"/>
      <c r="GAM277" s="460"/>
      <c r="GAN277" s="460"/>
      <c r="GAO277" s="460"/>
      <c r="GAP277" s="460"/>
      <c r="GAQ277" s="460"/>
      <c r="GAR277" s="460"/>
      <c r="GAS277" s="460"/>
      <c r="GAT277" s="460"/>
      <c r="GAU277" s="460"/>
      <c r="GAV277" s="460"/>
      <c r="GAW277" s="460"/>
      <c r="GAX277" s="460"/>
      <c r="GAY277" s="460"/>
      <c r="GAZ277" s="460"/>
      <c r="GBA277" s="460"/>
      <c r="GBB277" s="460"/>
      <c r="GBC277" s="460"/>
      <c r="GBD277" s="460"/>
      <c r="GBE277" s="460"/>
      <c r="GBF277" s="460"/>
      <c r="GBG277" s="460"/>
      <c r="GBH277" s="460"/>
      <c r="GBI277" s="460"/>
      <c r="GBJ277" s="460"/>
      <c r="GBK277" s="460"/>
      <c r="GBL277" s="460"/>
      <c r="GBM277" s="460"/>
      <c r="GBN277" s="460"/>
      <c r="GBO277" s="460"/>
      <c r="GBP277" s="460"/>
      <c r="GBQ277" s="460"/>
      <c r="GBR277" s="460"/>
      <c r="GBS277" s="460"/>
      <c r="GBT277" s="460"/>
      <c r="GBU277" s="460"/>
      <c r="GBV277" s="460"/>
      <c r="GBW277" s="460"/>
      <c r="GBX277" s="460"/>
      <c r="GBY277" s="460"/>
      <c r="GBZ277" s="460"/>
      <c r="GCA277" s="460"/>
      <c r="GCB277" s="460"/>
      <c r="GCC277" s="460"/>
      <c r="GCD277" s="460"/>
      <c r="GCE277" s="460"/>
      <c r="GCF277" s="460"/>
      <c r="GCG277" s="460"/>
      <c r="GCH277" s="460"/>
      <c r="GCI277" s="460"/>
      <c r="GCJ277" s="460"/>
      <c r="GCK277" s="460"/>
      <c r="GCL277" s="460"/>
      <c r="GCM277" s="460"/>
      <c r="GCN277" s="460"/>
      <c r="GCO277" s="460"/>
      <c r="GCP277" s="460"/>
      <c r="GCQ277" s="460"/>
      <c r="GCR277" s="460"/>
      <c r="GCS277" s="460"/>
      <c r="GCT277" s="460"/>
      <c r="GCU277" s="460"/>
      <c r="GCV277" s="460"/>
      <c r="GCW277" s="460"/>
      <c r="GCX277" s="460"/>
      <c r="GCY277" s="460"/>
      <c r="GCZ277" s="460"/>
      <c r="GDA277" s="460"/>
      <c r="GDB277" s="460"/>
      <c r="GDC277" s="460"/>
      <c r="GDD277" s="460"/>
      <c r="GDE277" s="460"/>
      <c r="GDF277" s="460"/>
      <c r="GDG277" s="460"/>
      <c r="GDH277" s="460"/>
      <c r="GDI277" s="460"/>
      <c r="GDJ277" s="460"/>
      <c r="GDK277" s="460"/>
      <c r="GDL277" s="460"/>
      <c r="GDM277" s="460"/>
      <c r="GDN277" s="460"/>
      <c r="GDO277" s="460"/>
      <c r="GDP277" s="460"/>
      <c r="GDQ277" s="460"/>
      <c r="GDR277" s="460"/>
      <c r="GDS277" s="460"/>
      <c r="GDT277" s="460"/>
      <c r="GDU277" s="460"/>
      <c r="GDV277" s="460"/>
      <c r="GDW277" s="460"/>
      <c r="GDX277" s="460"/>
      <c r="GDY277" s="460"/>
      <c r="GDZ277" s="460"/>
      <c r="GEA277" s="460"/>
      <c r="GEB277" s="460"/>
      <c r="GEC277" s="460"/>
      <c r="GED277" s="460"/>
      <c r="GEE277" s="460"/>
      <c r="GEF277" s="460"/>
      <c r="GEG277" s="460"/>
      <c r="GEH277" s="460"/>
      <c r="GEI277" s="460"/>
      <c r="GEJ277" s="460"/>
      <c r="GEK277" s="460"/>
      <c r="GEL277" s="460"/>
      <c r="GEM277" s="460"/>
      <c r="GEN277" s="460"/>
      <c r="GEO277" s="460"/>
      <c r="GEP277" s="460"/>
      <c r="GEQ277" s="460"/>
      <c r="GER277" s="460"/>
      <c r="GES277" s="460"/>
      <c r="GET277" s="460"/>
      <c r="GEU277" s="460"/>
      <c r="GEV277" s="460"/>
      <c r="GEW277" s="460"/>
      <c r="GEX277" s="460"/>
      <c r="GEY277" s="460"/>
      <c r="GEZ277" s="460"/>
      <c r="GFA277" s="460"/>
      <c r="GFB277" s="460"/>
      <c r="GFC277" s="460"/>
      <c r="GFD277" s="460"/>
      <c r="GFE277" s="460"/>
      <c r="GFF277" s="460"/>
      <c r="GFG277" s="460"/>
      <c r="GFH277" s="460"/>
      <c r="GFI277" s="460"/>
      <c r="GFJ277" s="460"/>
      <c r="GFK277" s="460"/>
      <c r="GFL277" s="460"/>
      <c r="GFM277" s="460"/>
      <c r="GFN277" s="460"/>
      <c r="GFO277" s="460"/>
      <c r="GFP277" s="460"/>
      <c r="GFQ277" s="460"/>
      <c r="GFR277" s="460"/>
      <c r="GFS277" s="460"/>
      <c r="GFT277" s="460"/>
      <c r="GFU277" s="460"/>
      <c r="GFV277" s="460"/>
      <c r="GFW277" s="460"/>
      <c r="GFX277" s="460"/>
      <c r="GFY277" s="460"/>
      <c r="GFZ277" s="460"/>
      <c r="GGA277" s="460"/>
      <c r="GGB277" s="460"/>
      <c r="GGC277" s="460"/>
      <c r="GGD277" s="460"/>
      <c r="GGE277" s="460"/>
      <c r="GGF277" s="460"/>
      <c r="GGG277" s="460"/>
      <c r="GGH277" s="460"/>
      <c r="GGI277" s="460"/>
      <c r="GGJ277" s="460"/>
      <c r="GGK277" s="460"/>
      <c r="GGL277" s="460"/>
      <c r="GGM277" s="460"/>
      <c r="GGN277" s="460"/>
      <c r="GGO277" s="460"/>
      <c r="GGP277" s="460"/>
      <c r="GGQ277" s="460"/>
      <c r="GGR277" s="460"/>
      <c r="GGS277" s="460"/>
      <c r="GGT277" s="460"/>
      <c r="GGU277" s="460"/>
      <c r="GGV277" s="460"/>
      <c r="GGW277" s="460"/>
      <c r="GGX277" s="460"/>
      <c r="GGY277" s="460"/>
      <c r="GGZ277" s="460"/>
      <c r="GHA277" s="460"/>
      <c r="GHB277" s="460"/>
      <c r="GHC277" s="460"/>
      <c r="GHD277" s="460"/>
      <c r="GHE277" s="460"/>
      <c r="GHF277" s="460"/>
      <c r="GHG277" s="460"/>
      <c r="GHH277" s="460"/>
      <c r="GHI277" s="460"/>
      <c r="GHJ277" s="460"/>
      <c r="GHK277" s="460"/>
      <c r="GHL277" s="460"/>
      <c r="GHM277" s="460"/>
      <c r="GHN277" s="460"/>
      <c r="GHO277" s="460"/>
      <c r="GHP277" s="460"/>
      <c r="GHQ277" s="460"/>
      <c r="GHR277" s="460"/>
      <c r="GHS277" s="460"/>
      <c r="GHT277" s="460"/>
      <c r="GHU277" s="460"/>
      <c r="GHV277" s="460"/>
      <c r="GHW277" s="460"/>
      <c r="GHX277" s="460"/>
      <c r="GHY277" s="460"/>
      <c r="GHZ277" s="460"/>
      <c r="GIA277" s="460"/>
      <c r="GIB277" s="460"/>
      <c r="GIC277" s="460"/>
      <c r="GID277" s="460"/>
      <c r="GIE277" s="460"/>
      <c r="GIF277" s="460"/>
      <c r="GIG277" s="460"/>
      <c r="GIH277" s="460"/>
      <c r="GII277" s="460"/>
      <c r="GIJ277" s="460"/>
      <c r="GIK277" s="460"/>
      <c r="GIL277" s="460"/>
      <c r="GIM277" s="460"/>
      <c r="GIN277" s="460"/>
      <c r="GIO277" s="460"/>
      <c r="GIP277" s="460"/>
      <c r="GIQ277" s="460"/>
      <c r="GIR277" s="460"/>
      <c r="GIS277" s="460"/>
      <c r="GIT277" s="460"/>
      <c r="GIU277" s="460"/>
      <c r="GIV277" s="460"/>
      <c r="GIW277" s="460"/>
      <c r="GIX277" s="460"/>
      <c r="GIY277" s="460"/>
      <c r="GIZ277" s="460"/>
      <c r="GJA277" s="460"/>
      <c r="GJB277" s="460"/>
      <c r="GJC277" s="460"/>
      <c r="GJD277" s="460"/>
      <c r="GJE277" s="460"/>
      <c r="GJF277" s="460"/>
      <c r="GJG277" s="460"/>
      <c r="GJH277" s="460"/>
      <c r="GJI277" s="460"/>
      <c r="GJJ277" s="460"/>
      <c r="GJK277" s="460"/>
      <c r="GJL277" s="460"/>
      <c r="GJM277" s="460"/>
      <c r="GJN277" s="460"/>
      <c r="GJO277" s="460"/>
      <c r="GJP277" s="460"/>
      <c r="GJQ277" s="460"/>
      <c r="GJR277" s="460"/>
      <c r="GJS277" s="460"/>
      <c r="GJT277" s="460"/>
      <c r="GJU277" s="460"/>
      <c r="GJV277" s="460"/>
      <c r="GJW277" s="460"/>
      <c r="GJX277" s="460"/>
      <c r="GJY277" s="460"/>
      <c r="GJZ277" s="460"/>
      <c r="GKA277" s="460"/>
      <c r="GKB277" s="460"/>
      <c r="GKC277" s="460"/>
      <c r="GKD277" s="460"/>
      <c r="GKE277" s="460"/>
      <c r="GKF277" s="460"/>
      <c r="GKG277" s="460"/>
      <c r="GKH277" s="460"/>
      <c r="GKI277" s="460"/>
      <c r="GKJ277" s="460"/>
      <c r="GKK277" s="460"/>
      <c r="GKL277" s="460"/>
      <c r="GKM277" s="460"/>
      <c r="GKN277" s="460"/>
      <c r="GKO277" s="460"/>
      <c r="GKP277" s="460"/>
      <c r="GKQ277" s="460"/>
      <c r="GKR277" s="460"/>
      <c r="GKS277" s="460"/>
      <c r="GKT277" s="460"/>
      <c r="GKU277" s="460"/>
      <c r="GKV277" s="460"/>
      <c r="GKW277" s="460"/>
      <c r="GKX277" s="460"/>
      <c r="GKY277" s="460"/>
      <c r="GKZ277" s="460"/>
      <c r="GLA277" s="460"/>
      <c r="GLB277" s="460"/>
      <c r="GLC277" s="460"/>
      <c r="GLD277" s="460"/>
      <c r="GLE277" s="460"/>
      <c r="GLF277" s="460"/>
      <c r="GLG277" s="460"/>
      <c r="GLH277" s="460"/>
      <c r="GLI277" s="460"/>
      <c r="GLJ277" s="460"/>
      <c r="GLK277" s="460"/>
      <c r="GLL277" s="460"/>
      <c r="GLM277" s="460"/>
      <c r="GLN277" s="460"/>
      <c r="GLO277" s="460"/>
      <c r="GLP277" s="460"/>
      <c r="GLQ277" s="460"/>
      <c r="GLR277" s="460"/>
      <c r="GLS277" s="460"/>
      <c r="GLT277" s="460"/>
      <c r="GLU277" s="460"/>
      <c r="GLV277" s="460"/>
      <c r="GLW277" s="460"/>
      <c r="GLX277" s="460"/>
      <c r="GLY277" s="460"/>
      <c r="GLZ277" s="460"/>
      <c r="GMA277" s="460"/>
      <c r="GMB277" s="460"/>
      <c r="GMC277" s="460"/>
      <c r="GMD277" s="460"/>
      <c r="GME277" s="460"/>
      <c r="GMF277" s="460"/>
      <c r="GMG277" s="460"/>
      <c r="GMH277" s="460"/>
      <c r="GMI277" s="460"/>
      <c r="GMJ277" s="460"/>
      <c r="GMK277" s="460"/>
      <c r="GML277" s="460"/>
      <c r="GMM277" s="460"/>
      <c r="GMN277" s="460"/>
      <c r="GMO277" s="460"/>
      <c r="GMP277" s="460"/>
      <c r="GMQ277" s="460"/>
      <c r="GMR277" s="460"/>
      <c r="GMS277" s="460"/>
      <c r="GMT277" s="460"/>
      <c r="GMU277" s="460"/>
      <c r="GMV277" s="460"/>
      <c r="GMW277" s="460"/>
      <c r="GMX277" s="460"/>
      <c r="GMY277" s="460"/>
      <c r="GMZ277" s="460"/>
      <c r="GNA277" s="460"/>
      <c r="GNB277" s="460"/>
      <c r="GNC277" s="460"/>
      <c r="GND277" s="460"/>
      <c r="GNE277" s="460"/>
      <c r="GNF277" s="460"/>
      <c r="GNG277" s="460"/>
      <c r="GNH277" s="460"/>
      <c r="GNI277" s="460"/>
      <c r="GNJ277" s="460"/>
      <c r="GNK277" s="460"/>
      <c r="GNL277" s="460"/>
      <c r="GNM277" s="460"/>
      <c r="GNN277" s="460"/>
      <c r="GNO277" s="460"/>
      <c r="GNP277" s="460"/>
      <c r="GNQ277" s="460"/>
      <c r="GNR277" s="460"/>
      <c r="GNS277" s="460"/>
      <c r="GNT277" s="460"/>
      <c r="GNU277" s="460"/>
      <c r="GNV277" s="460"/>
      <c r="GNW277" s="460"/>
      <c r="GNX277" s="460"/>
      <c r="GNY277" s="460"/>
      <c r="GNZ277" s="460"/>
      <c r="GOA277" s="460"/>
      <c r="GOB277" s="460"/>
      <c r="GOC277" s="460"/>
      <c r="GOD277" s="460"/>
      <c r="GOE277" s="460"/>
      <c r="GOF277" s="460"/>
      <c r="GOG277" s="460"/>
      <c r="GOH277" s="460"/>
      <c r="GOI277" s="460"/>
      <c r="GOJ277" s="460"/>
      <c r="GOK277" s="460"/>
      <c r="GOL277" s="460"/>
      <c r="GOM277" s="460"/>
      <c r="GON277" s="460"/>
      <c r="GOO277" s="460"/>
      <c r="GOP277" s="460"/>
      <c r="GOQ277" s="460"/>
      <c r="GOR277" s="460"/>
      <c r="GOS277" s="460"/>
      <c r="GOT277" s="460"/>
      <c r="GOU277" s="460"/>
      <c r="GOV277" s="460"/>
      <c r="GOW277" s="460"/>
      <c r="GOX277" s="460"/>
      <c r="GOY277" s="460"/>
      <c r="GOZ277" s="460"/>
      <c r="GPA277" s="460"/>
      <c r="GPB277" s="460"/>
      <c r="GPC277" s="460"/>
      <c r="GPD277" s="460"/>
      <c r="GPE277" s="460"/>
      <c r="GPF277" s="460"/>
      <c r="GPG277" s="460"/>
      <c r="GPH277" s="460"/>
      <c r="GPI277" s="460"/>
      <c r="GPJ277" s="460"/>
      <c r="GPK277" s="460"/>
      <c r="GPL277" s="460"/>
      <c r="GPM277" s="460"/>
      <c r="GPN277" s="460"/>
      <c r="GPO277" s="460"/>
      <c r="GPP277" s="460"/>
      <c r="GPQ277" s="460"/>
      <c r="GPR277" s="460"/>
      <c r="GPS277" s="460"/>
      <c r="GPT277" s="460"/>
      <c r="GPU277" s="460"/>
      <c r="GPV277" s="460"/>
      <c r="GPW277" s="460"/>
      <c r="GPX277" s="460"/>
      <c r="GPY277" s="460"/>
      <c r="GPZ277" s="460"/>
      <c r="GQA277" s="460"/>
      <c r="GQB277" s="460"/>
      <c r="GQC277" s="460"/>
      <c r="GQD277" s="460"/>
      <c r="GQE277" s="460"/>
      <c r="GQF277" s="460"/>
      <c r="GQG277" s="460"/>
      <c r="GQH277" s="460"/>
      <c r="GQI277" s="460"/>
      <c r="GQJ277" s="460"/>
      <c r="GQK277" s="460"/>
      <c r="GQL277" s="460"/>
      <c r="GQM277" s="460"/>
      <c r="GQN277" s="460"/>
      <c r="GQO277" s="460"/>
      <c r="GQP277" s="460"/>
      <c r="GQQ277" s="460"/>
      <c r="GQR277" s="460"/>
      <c r="GQS277" s="460"/>
      <c r="GQT277" s="460"/>
      <c r="GQU277" s="460"/>
      <c r="GQV277" s="460"/>
      <c r="GQW277" s="460"/>
      <c r="GQX277" s="460"/>
      <c r="GQY277" s="460"/>
      <c r="GQZ277" s="460"/>
      <c r="GRA277" s="460"/>
      <c r="GRB277" s="460"/>
      <c r="GRC277" s="460"/>
      <c r="GRD277" s="460"/>
      <c r="GRE277" s="460"/>
      <c r="GRF277" s="460"/>
      <c r="GRG277" s="460"/>
      <c r="GRH277" s="460"/>
      <c r="GRI277" s="460"/>
      <c r="GRJ277" s="460"/>
      <c r="GRK277" s="460"/>
      <c r="GRL277" s="460"/>
      <c r="GRM277" s="460"/>
      <c r="GRN277" s="460"/>
      <c r="GRO277" s="460"/>
      <c r="GRP277" s="460"/>
      <c r="GRQ277" s="460"/>
      <c r="GRR277" s="460"/>
      <c r="GRS277" s="460"/>
      <c r="GRT277" s="460"/>
      <c r="GRU277" s="460"/>
      <c r="GRV277" s="460"/>
      <c r="GRW277" s="460"/>
      <c r="GRX277" s="460"/>
      <c r="GRY277" s="460"/>
      <c r="GRZ277" s="460"/>
      <c r="GSA277" s="460"/>
      <c r="GSB277" s="460"/>
      <c r="GSC277" s="460"/>
      <c r="GSD277" s="460"/>
      <c r="GSE277" s="460"/>
      <c r="GSF277" s="460"/>
      <c r="GSG277" s="460"/>
      <c r="GSH277" s="460"/>
      <c r="GSI277" s="460"/>
      <c r="GSJ277" s="460"/>
      <c r="GSK277" s="460"/>
      <c r="GSL277" s="460"/>
      <c r="GSM277" s="460"/>
      <c r="GSN277" s="460"/>
      <c r="GSO277" s="460"/>
      <c r="GSP277" s="460"/>
      <c r="GSQ277" s="460"/>
      <c r="GSR277" s="460"/>
      <c r="GSS277" s="460"/>
      <c r="GST277" s="460"/>
      <c r="GSU277" s="460"/>
      <c r="GSV277" s="460"/>
      <c r="GSW277" s="460"/>
      <c r="GSX277" s="460"/>
      <c r="GSY277" s="460"/>
      <c r="GSZ277" s="460"/>
      <c r="GTA277" s="460"/>
      <c r="GTB277" s="460"/>
      <c r="GTC277" s="460"/>
      <c r="GTD277" s="460"/>
      <c r="GTE277" s="460"/>
      <c r="GTF277" s="460"/>
      <c r="GTG277" s="460"/>
      <c r="GTH277" s="460"/>
      <c r="GTI277" s="460"/>
      <c r="GTJ277" s="460"/>
      <c r="GTK277" s="460"/>
      <c r="GTL277" s="460"/>
      <c r="GTM277" s="460"/>
      <c r="GTN277" s="460"/>
      <c r="GTO277" s="460"/>
      <c r="GTP277" s="460"/>
      <c r="GTQ277" s="460"/>
      <c r="GTR277" s="460"/>
      <c r="GTS277" s="460"/>
      <c r="GTT277" s="460"/>
      <c r="GTU277" s="460"/>
      <c r="GTV277" s="460"/>
      <c r="GTW277" s="460"/>
      <c r="GTX277" s="460"/>
      <c r="GTY277" s="460"/>
      <c r="GTZ277" s="460"/>
      <c r="GUA277" s="460"/>
      <c r="GUB277" s="460"/>
      <c r="GUC277" s="460"/>
      <c r="GUD277" s="460"/>
      <c r="GUE277" s="460"/>
      <c r="GUF277" s="460"/>
      <c r="GUG277" s="460"/>
      <c r="GUH277" s="460"/>
      <c r="GUI277" s="460"/>
      <c r="GUJ277" s="460"/>
      <c r="GUK277" s="460"/>
      <c r="GUL277" s="460"/>
      <c r="GUM277" s="460"/>
      <c r="GUN277" s="460"/>
      <c r="GUO277" s="460"/>
      <c r="GUP277" s="460"/>
      <c r="GUQ277" s="460"/>
      <c r="GUR277" s="460"/>
      <c r="GUS277" s="460"/>
      <c r="GUT277" s="460"/>
      <c r="GUU277" s="460"/>
      <c r="GUV277" s="460"/>
      <c r="GUW277" s="460"/>
      <c r="GUX277" s="460"/>
      <c r="GUY277" s="460"/>
      <c r="GUZ277" s="460"/>
      <c r="GVA277" s="460"/>
      <c r="GVB277" s="460"/>
      <c r="GVC277" s="460"/>
      <c r="GVD277" s="460"/>
      <c r="GVE277" s="460"/>
      <c r="GVF277" s="460"/>
      <c r="GVG277" s="460"/>
      <c r="GVH277" s="460"/>
      <c r="GVI277" s="460"/>
      <c r="GVJ277" s="460"/>
      <c r="GVK277" s="460"/>
      <c r="GVL277" s="460"/>
      <c r="GVM277" s="460"/>
      <c r="GVN277" s="460"/>
      <c r="GVO277" s="460"/>
      <c r="GVP277" s="460"/>
      <c r="GVQ277" s="460"/>
      <c r="GVR277" s="460"/>
      <c r="GVS277" s="460"/>
      <c r="GVT277" s="460"/>
      <c r="GVU277" s="460"/>
      <c r="GVV277" s="460"/>
      <c r="GVW277" s="460"/>
      <c r="GVX277" s="460"/>
      <c r="GVY277" s="460"/>
      <c r="GVZ277" s="460"/>
      <c r="GWA277" s="460"/>
      <c r="GWB277" s="460"/>
      <c r="GWC277" s="460"/>
      <c r="GWD277" s="460"/>
      <c r="GWE277" s="460"/>
      <c r="GWF277" s="460"/>
      <c r="GWG277" s="460"/>
      <c r="GWH277" s="460"/>
      <c r="GWI277" s="460"/>
      <c r="GWJ277" s="460"/>
      <c r="GWK277" s="460"/>
      <c r="GWL277" s="460"/>
      <c r="GWM277" s="460"/>
      <c r="GWN277" s="460"/>
      <c r="GWO277" s="460"/>
      <c r="GWP277" s="460"/>
      <c r="GWQ277" s="460"/>
      <c r="GWR277" s="460"/>
      <c r="GWS277" s="460"/>
      <c r="GWT277" s="460"/>
      <c r="GWU277" s="460"/>
      <c r="GWV277" s="460"/>
      <c r="GWW277" s="460"/>
      <c r="GWX277" s="460"/>
      <c r="GWY277" s="460"/>
      <c r="GWZ277" s="460"/>
      <c r="GXA277" s="460"/>
      <c r="GXB277" s="460"/>
      <c r="GXC277" s="460"/>
      <c r="GXD277" s="460"/>
      <c r="GXE277" s="460"/>
      <c r="GXF277" s="460"/>
      <c r="GXG277" s="460"/>
      <c r="GXH277" s="460"/>
      <c r="GXI277" s="460"/>
      <c r="GXJ277" s="460"/>
      <c r="GXK277" s="460"/>
      <c r="GXL277" s="460"/>
      <c r="GXM277" s="460"/>
      <c r="GXN277" s="460"/>
      <c r="GXO277" s="460"/>
      <c r="GXP277" s="460"/>
      <c r="GXQ277" s="460"/>
      <c r="GXR277" s="460"/>
      <c r="GXS277" s="460"/>
      <c r="GXT277" s="460"/>
      <c r="GXU277" s="460"/>
      <c r="GXV277" s="460"/>
      <c r="GXW277" s="460"/>
      <c r="GXX277" s="460"/>
      <c r="GXY277" s="460"/>
      <c r="GXZ277" s="460"/>
      <c r="GYA277" s="460"/>
      <c r="GYB277" s="460"/>
      <c r="GYC277" s="460"/>
      <c r="GYD277" s="460"/>
      <c r="GYE277" s="460"/>
      <c r="GYF277" s="460"/>
      <c r="GYG277" s="460"/>
      <c r="GYH277" s="460"/>
      <c r="GYI277" s="460"/>
      <c r="GYJ277" s="460"/>
      <c r="GYK277" s="460"/>
      <c r="GYL277" s="460"/>
      <c r="GYM277" s="460"/>
      <c r="GYN277" s="460"/>
      <c r="GYO277" s="460"/>
      <c r="GYP277" s="460"/>
      <c r="GYQ277" s="460"/>
      <c r="GYR277" s="460"/>
      <c r="GYS277" s="460"/>
      <c r="GYT277" s="460"/>
      <c r="GYU277" s="460"/>
      <c r="GYV277" s="460"/>
      <c r="GYW277" s="460"/>
      <c r="GYX277" s="460"/>
      <c r="GYY277" s="460"/>
      <c r="GYZ277" s="460"/>
      <c r="GZA277" s="460"/>
      <c r="GZB277" s="460"/>
      <c r="GZC277" s="460"/>
      <c r="GZD277" s="460"/>
      <c r="GZE277" s="460"/>
      <c r="GZF277" s="460"/>
      <c r="GZG277" s="460"/>
      <c r="GZH277" s="460"/>
      <c r="GZI277" s="460"/>
      <c r="GZJ277" s="460"/>
      <c r="GZK277" s="460"/>
      <c r="GZL277" s="460"/>
      <c r="GZM277" s="460"/>
      <c r="GZN277" s="460"/>
      <c r="GZO277" s="460"/>
      <c r="GZP277" s="460"/>
      <c r="GZQ277" s="460"/>
      <c r="GZR277" s="460"/>
      <c r="GZS277" s="460"/>
      <c r="GZT277" s="460"/>
      <c r="GZU277" s="460"/>
      <c r="GZV277" s="460"/>
      <c r="GZW277" s="460"/>
      <c r="GZX277" s="460"/>
      <c r="GZY277" s="460"/>
      <c r="GZZ277" s="460"/>
      <c r="HAA277" s="460"/>
      <c r="HAB277" s="460"/>
      <c r="HAC277" s="460"/>
      <c r="HAD277" s="460"/>
      <c r="HAE277" s="460"/>
      <c r="HAF277" s="460"/>
      <c r="HAG277" s="460"/>
      <c r="HAH277" s="460"/>
      <c r="HAI277" s="460"/>
      <c r="HAJ277" s="460"/>
      <c r="HAK277" s="460"/>
      <c r="HAL277" s="460"/>
      <c r="HAM277" s="460"/>
      <c r="HAN277" s="460"/>
      <c r="HAO277" s="460"/>
      <c r="HAP277" s="460"/>
      <c r="HAQ277" s="460"/>
      <c r="HAR277" s="460"/>
      <c r="HAS277" s="460"/>
      <c r="HAT277" s="460"/>
      <c r="HAU277" s="460"/>
      <c r="HAV277" s="460"/>
      <c r="HAW277" s="460"/>
      <c r="HAX277" s="460"/>
      <c r="HAY277" s="460"/>
      <c r="HAZ277" s="460"/>
      <c r="HBA277" s="460"/>
      <c r="HBB277" s="460"/>
      <c r="HBC277" s="460"/>
      <c r="HBD277" s="460"/>
      <c r="HBE277" s="460"/>
      <c r="HBF277" s="460"/>
      <c r="HBG277" s="460"/>
      <c r="HBH277" s="460"/>
      <c r="HBI277" s="460"/>
      <c r="HBJ277" s="460"/>
      <c r="HBK277" s="460"/>
      <c r="HBL277" s="460"/>
      <c r="HBM277" s="460"/>
      <c r="HBN277" s="460"/>
      <c r="HBO277" s="460"/>
      <c r="HBP277" s="460"/>
      <c r="HBQ277" s="460"/>
      <c r="HBR277" s="460"/>
      <c r="HBS277" s="460"/>
      <c r="HBT277" s="460"/>
      <c r="HBU277" s="460"/>
      <c r="HBV277" s="460"/>
      <c r="HBW277" s="460"/>
      <c r="HBX277" s="460"/>
      <c r="HBY277" s="460"/>
      <c r="HBZ277" s="460"/>
      <c r="HCA277" s="460"/>
      <c r="HCB277" s="460"/>
      <c r="HCC277" s="460"/>
      <c r="HCD277" s="460"/>
      <c r="HCE277" s="460"/>
      <c r="HCF277" s="460"/>
      <c r="HCG277" s="460"/>
      <c r="HCH277" s="460"/>
      <c r="HCI277" s="460"/>
      <c r="HCJ277" s="460"/>
      <c r="HCK277" s="460"/>
      <c r="HCL277" s="460"/>
      <c r="HCM277" s="460"/>
      <c r="HCN277" s="460"/>
      <c r="HCO277" s="460"/>
      <c r="HCP277" s="460"/>
      <c r="HCQ277" s="460"/>
      <c r="HCR277" s="460"/>
      <c r="HCS277" s="460"/>
      <c r="HCT277" s="460"/>
      <c r="HCU277" s="460"/>
      <c r="HCV277" s="460"/>
      <c r="HCW277" s="460"/>
      <c r="HCX277" s="460"/>
      <c r="HCY277" s="460"/>
      <c r="HCZ277" s="460"/>
      <c r="HDA277" s="460"/>
      <c r="HDB277" s="460"/>
      <c r="HDC277" s="460"/>
      <c r="HDD277" s="460"/>
      <c r="HDE277" s="460"/>
      <c r="HDF277" s="460"/>
      <c r="HDG277" s="460"/>
      <c r="HDH277" s="460"/>
      <c r="HDI277" s="460"/>
      <c r="HDJ277" s="460"/>
      <c r="HDK277" s="460"/>
      <c r="HDL277" s="460"/>
      <c r="HDM277" s="460"/>
      <c r="HDN277" s="460"/>
      <c r="HDO277" s="460"/>
      <c r="HDP277" s="460"/>
      <c r="HDQ277" s="460"/>
      <c r="HDR277" s="460"/>
      <c r="HDS277" s="460"/>
      <c r="HDT277" s="460"/>
      <c r="HDU277" s="460"/>
      <c r="HDV277" s="460"/>
      <c r="HDW277" s="460"/>
      <c r="HDX277" s="460"/>
      <c r="HDY277" s="460"/>
      <c r="HDZ277" s="460"/>
      <c r="HEA277" s="460"/>
      <c r="HEB277" s="460"/>
      <c r="HEC277" s="460"/>
      <c r="HED277" s="460"/>
      <c r="HEE277" s="460"/>
      <c r="HEF277" s="460"/>
      <c r="HEG277" s="460"/>
      <c r="HEH277" s="460"/>
      <c r="HEI277" s="460"/>
      <c r="HEJ277" s="460"/>
      <c r="HEK277" s="460"/>
      <c r="HEL277" s="460"/>
      <c r="HEM277" s="460"/>
      <c r="HEN277" s="460"/>
      <c r="HEO277" s="460"/>
      <c r="HEP277" s="460"/>
      <c r="HEQ277" s="460"/>
      <c r="HER277" s="460"/>
      <c r="HES277" s="460"/>
      <c r="HET277" s="460"/>
      <c r="HEU277" s="460"/>
      <c r="HEV277" s="460"/>
      <c r="HEW277" s="460"/>
      <c r="HEX277" s="460"/>
      <c r="HEY277" s="460"/>
      <c r="HEZ277" s="460"/>
      <c r="HFA277" s="460"/>
      <c r="HFB277" s="460"/>
      <c r="HFC277" s="460"/>
      <c r="HFD277" s="460"/>
      <c r="HFE277" s="460"/>
      <c r="HFF277" s="460"/>
      <c r="HFG277" s="460"/>
      <c r="HFH277" s="460"/>
      <c r="HFI277" s="460"/>
      <c r="HFJ277" s="460"/>
      <c r="HFK277" s="460"/>
      <c r="HFL277" s="460"/>
      <c r="HFM277" s="460"/>
      <c r="HFN277" s="460"/>
      <c r="HFO277" s="460"/>
      <c r="HFP277" s="460"/>
      <c r="HFQ277" s="460"/>
      <c r="HFR277" s="460"/>
      <c r="HFS277" s="460"/>
      <c r="HFT277" s="460"/>
      <c r="HFU277" s="460"/>
      <c r="HFV277" s="460"/>
      <c r="HFW277" s="460"/>
      <c r="HFX277" s="460"/>
      <c r="HFY277" s="460"/>
      <c r="HFZ277" s="460"/>
      <c r="HGA277" s="460"/>
      <c r="HGB277" s="460"/>
      <c r="HGC277" s="460"/>
      <c r="HGD277" s="460"/>
      <c r="HGE277" s="460"/>
      <c r="HGF277" s="460"/>
      <c r="HGG277" s="460"/>
      <c r="HGH277" s="460"/>
      <c r="HGI277" s="460"/>
      <c r="HGJ277" s="460"/>
      <c r="HGK277" s="460"/>
      <c r="HGL277" s="460"/>
      <c r="HGM277" s="460"/>
      <c r="HGN277" s="460"/>
      <c r="HGO277" s="460"/>
      <c r="HGP277" s="460"/>
      <c r="HGQ277" s="460"/>
      <c r="HGR277" s="460"/>
      <c r="HGS277" s="460"/>
      <c r="HGT277" s="460"/>
      <c r="HGU277" s="460"/>
      <c r="HGV277" s="460"/>
      <c r="HGW277" s="460"/>
      <c r="HGX277" s="460"/>
      <c r="HGY277" s="460"/>
      <c r="HGZ277" s="460"/>
      <c r="HHA277" s="460"/>
      <c r="HHB277" s="460"/>
      <c r="HHC277" s="460"/>
      <c r="HHD277" s="460"/>
      <c r="HHE277" s="460"/>
      <c r="HHF277" s="460"/>
      <c r="HHG277" s="460"/>
      <c r="HHH277" s="460"/>
      <c r="HHI277" s="460"/>
      <c r="HHJ277" s="460"/>
      <c r="HHK277" s="460"/>
      <c r="HHL277" s="460"/>
      <c r="HHM277" s="460"/>
      <c r="HHN277" s="460"/>
      <c r="HHO277" s="460"/>
      <c r="HHP277" s="460"/>
      <c r="HHQ277" s="460"/>
      <c r="HHR277" s="460"/>
      <c r="HHS277" s="460"/>
      <c r="HHT277" s="460"/>
      <c r="HHU277" s="460"/>
      <c r="HHV277" s="460"/>
      <c r="HHW277" s="460"/>
      <c r="HHX277" s="460"/>
      <c r="HHY277" s="460"/>
      <c r="HHZ277" s="460"/>
      <c r="HIA277" s="460"/>
      <c r="HIB277" s="460"/>
      <c r="HIC277" s="460"/>
      <c r="HID277" s="460"/>
      <c r="HIE277" s="460"/>
      <c r="HIF277" s="460"/>
      <c r="HIG277" s="460"/>
      <c r="HIH277" s="460"/>
      <c r="HII277" s="460"/>
      <c r="HIJ277" s="460"/>
      <c r="HIK277" s="460"/>
      <c r="HIL277" s="460"/>
      <c r="HIM277" s="460"/>
      <c r="HIN277" s="460"/>
      <c r="HIO277" s="460"/>
      <c r="HIP277" s="460"/>
      <c r="HIQ277" s="460"/>
      <c r="HIR277" s="460"/>
      <c r="HIS277" s="460"/>
      <c r="HIT277" s="460"/>
      <c r="HIU277" s="460"/>
      <c r="HIV277" s="460"/>
      <c r="HIW277" s="460"/>
      <c r="HIX277" s="460"/>
      <c r="HIY277" s="460"/>
      <c r="HIZ277" s="460"/>
      <c r="HJA277" s="460"/>
      <c r="HJB277" s="460"/>
      <c r="HJC277" s="460"/>
      <c r="HJD277" s="460"/>
      <c r="HJE277" s="460"/>
      <c r="HJF277" s="460"/>
      <c r="HJG277" s="460"/>
      <c r="HJH277" s="460"/>
      <c r="HJI277" s="460"/>
      <c r="HJJ277" s="460"/>
      <c r="HJK277" s="460"/>
      <c r="HJL277" s="460"/>
      <c r="HJM277" s="460"/>
      <c r="HJN277" s="460"/>
      <c r="HJO277" s="460"/>
      <c r="HJP277" s="460"/>
      <c r="HJQ277" s="460"/>
      <c r="HJR277" s="460"/>
      <c r="HJS277" s="460"/>
      <c r="HJT277" s="460"/>
      <c r="HJU277" s="460"/>
      <c r="HJV277" s="460"/>
      <c r="HJW277" s="460"/>
      <c r="HJX277" s="460"/>
      <c r="HJY277" s="460"/>
      <c r="HJZ277" s="460"/>
      <c r="HKA277" s="460"/>
      <c r="HKB277" s="460"/>
      <c r="HKC277" s="460"/>
      <c r="HKD277" s="460"/>
      <c r="HKE277" s="460"/>
      <c r="HKF277" s="460"/>
      <c r="HKG277" s="460"/>
      <c r="HKH277" s="460"/>
      <c r="HKI277" s="460"/>
      <c r="HKJ277" s="460"/>
      <c r="HKK277" s="460"/>
      <c r="HKL277" s="460"/>
      <c r="HKM277" s="460"/>
      <c r="HKN277" s="460"/>
      <c r="HKO277" s="460"/>
      <c r="HKP277" s="460"/>
      <c r="HKQ277" s="460"/>
      <c r="HKR277" s="460"/>
      <c r="HKS277" s="460"/>
      <c r="HKT277" s="460"/>
      <c r="HKU277" s="460"/>
      <c r="HKV277" s="460"/>
      <c r="HKW277" s="460"/>
      <c r="HKX277" s="460"/>
      <c r="HKY277" s="460"/>
      <c r="HKZ277" s="460"/>
      <c r="HLA277" s="460"/>
      <c r="HLB277" s="460"/>
      <c r="HLC277" s="460"/>
      <c r="HLD277" s="460"/>
      <c r="HLE277" s="460"/>
      <c r="HLF277" s="460"/>
      <c r="HLG277" s="460"/>
      <c r="HLH277" s="460"/>
      <c r="HLI277" s="460"/>
      <c r="HLJ277" s="460"/>
      <c r="HLK277" s="460"/>
      <c r="HLL277" s="460"/>
      <c r="HLM277" s="460"/>
      <c r="HLN277" s="460"/>
      <c r="HLO277" s="460"/>
      <c r="HLP277" s="460"/>
      <c r="HLQ277" s="460"/>
      <c r="HLR277" s="460"/>
      <c r="HLS277" s="460"/>
      <c r="HLT277" s="460"/>
      <c r="HLU277" s="460"/>
      <c r="HLV277" s="460"/>
      <c r="HLW277" s="460"/>
      <c r="HLX277" s="460"/>
      <c r="HLY277" s="460"/>
      <c r="HLZ277" s="460"/>
      <c r="HMA277" s="460"/>
      <c r="HMB277" s="460"/>
      <c r="HMC277" s="460"/>
      <c r="HMD277" s="460"/>
      <c r="HME277" s="460"/>
      <c r="HMF277" s="460"/>
      <c r="HMG277" s="460"/>
      <c r="HMH277" s="460"/>
      <c r="HMI277" s="460"/>
      <c r="HMJ277" s="460"/>
      <c r="HMK277" s="460"/>
      <c r="HML277" s="460"/>
      <c r="HMM277" s="460"/>
      <c r="HMN277" s="460"/>
      <c r="HMO277" s="460"/>
      <c r="HMP277" s="460"/>
      <c r="HMQ277" s="460"/>
      <c r="HMR277" s="460"/>
      <c r="HMS277" s="460"/>
      <c r="HMT277" s="460"/>
      <c r="HMU277" s="460"/>
      <c r="HMV277" s="460"/>
      <c r="HMW277" s="460"/>
      <c r="HMX277" s="460"/>
      <c r="HMY277" s="460"/>
      <c r="HMZ277" s="460"/>
      <c r="HNA277" s="460"/>
      <c r="HNB277" s="460"/>
      <c r="HNC277" s="460"/>
      <c r="HND277" s="460"/>
      <c r="HNE277" s="460"/>
      <c r="HNF277" s="460"/>
      <c r="HNG277" s="460"/>
      <c r="HNH277" s="460"/>
      <c r="HNI277" s="460"/>
      <c r="HNJ277" s="460"/>
      <c r="HNK277" s="460"/>
      <c r="HNL277" s="460"/>
      <c r="HNM277" s="460"/>
      <c r="HNN277" s="460"/>
      <c r="HNO277" s="460"/>
      <c r="HNP277" s="460"/>
      <c r="HNQ277" s="460"/>
      <c r="HNR277" s="460"/>
      <c r="HNS277" s="460"/>
      <c r="HNT277" s="460"/>
      <c r="HNU277" s="460"/>
      <c r="HNV277" s="460"/>
      <c r="HNW277" s="460"/>
      <c r="HNX277" s="460"/>
      <c r="HNY277" s="460"/>
      <c r="HNZ277" s="460"/>
      <c r="HOA277" s="460"/>
      <c r="HOB277" s="460"/>
      <c r="HOC277" s="460"/>
      <c r="HOD277" s="460"/>
      <c r="HOE277" s="460"/>
      <c r="HOF277" s="460"/>
      <c r="HOG277" s="460"/>
      <c r="HOH277" s="460"/>
      <c r="HOI277" s="460"/>
      <c r="HOJ277" s="460"/>
      <c r="HOK277" s="460"/>
      <c r="HOL277" s="460"/>
      <c r="HOM277" s="460"/>
      <c r="HON277" s="460"/>
      <c r="HOO277" s="460"/>
      <c r="HOP277" s="460"/>
      <c r="HOQ277" s="460"/>
      <c r="HOR277" s="460"/>
      <c r="HOS277" s="460"/>
      <c r="HOT277" s="460"/>
      <c r="HOU277" s="460"/>
      <c r="HOV277" s="460"/>
      <c r="HOW277" s="460"/>
      <c r="HOX277" s="460"/>
      <c r="HOY277" s="460"/>
      <c r="HOZ277" s="460"/>
      <c r="HPA277" s="460"/>
      <c r="HPB277" s="460"/>
      <c r="HPC277" s="460"/>
      <c r="HPD277" s="460"/>
      <c r="HPE277" s="460"/>
      <c r="HPF277" s="460"/>
      <c r="HPG277" s="460"/>
      <c r="HPH277" s="460"/>
      <c r="HPI277" s="460"/>
      <c r="HPJ277" s="460"/>
      <c r="HPK277" s="460"/>
      <c r="HPL277" s="460"/>
      <c r="HPM277" s="460"/>
      <c r="HPN277" s="460"/>
      <c r="HPO277" s="460"/>
      <c r="HPP277" s="460"/>
      <c r="HPQ277" s="460"/>
      <c r="HPR277" s="460"/>
      <c r="HPS277" s="460"/>
      <c r="HPT277" s="460"/>
      <c r="HPU277" s="460"/>
      <c r="HPV277" s="460"/>
      <c r="HPW277" s="460"/>
      <c r="HPX277" s="460"/>
      <c r="HPY277" s="460"/>
      <c r="HPZ277" s="460"/>
      <c r="HQA277" s="460"/>
      <c r="HQB277" s="460"/>
      <c r="HQC277" s="460"/>
      <c r="HQD277" s="460"/>
      <c r="HQE277" s="460"/>
      <c r="HQF277" s="460"/>
      <c r="HQG277" s="460"/>
      <c r="HQH277" s="460"/>
      <c r="HQI277" s="460"/>
      <c r="HQJ277" s="460"/>
      <c r="HQK277" s="460"/>
      <c r="HQL277" s="460"/>
      <c r="HQM277" s="460"/>
      <c r="HQN277" s="460"/>
      <c r="HQO277" s="460"/>
      <c r="HQP277" s="460"/>
      <c r="HQQ277" s="460"/>
      <c r="HQR277" s="460"/>
      <c r="HQS277" s="460"/>
      <c r="HQT277" s="460"/>
      <c r="HQU277" s="460"/>
      <c r="HQV277" s="460"/>
      <c r="HQW277" s="460"/>
      <c r="HQX277" s="460"/>
      <c r="HQY277" s="460"/>
      <c r="HQZ277" s="460"/>
      <c r="HRA277" s="460"/>
      <c r="HRB277" s="460"/>
      <c r="HRC277" s="460"/>
      <c r="HRD277" s="460"/>
      <c r="HRE277" s="460"/>
      <c r="HRF277" s="460"/>
      <c r="HRG277" s="460"/>
      <c r="HRH277" s="460"/>
      <c r="HRI277" s="460"/>
      <c r="HRJ277" s="460"/>
      <c r="HRK277" s="460"/>
      <c r="HRL277" s="460"/>
      <c r="HRM277" s="460"/>
      <c r="HRN277" s="460"/>
      <c r="HRO277" s="460"/>
      <c r="HRP277" s="460"/>
      <c r="HRQ277" s="460"/>
      <c r="HRR277" s="460"/>
      <c r="HRS277" s="460"/>
      <c r="HRT277" s="460"/>
      <c r="HRU277" s="460"/>
      <c r="HRV277" s="460"/>
      <c r="HRW277" s="460"/>
      <c r="HRX277" s="460"/>
      <c r="HRY277" s="460"/>
      <c r="HRZ277" s="460"/>
      <c r="HSA277" s="460"/>
      <c r="HSB277" s="460"/>
      <c r="HSC277" s="460"/>
      <c r="HSD277" s="460"/>
      <c r="HSE277" s="460"/>
      <c r="HSF277" s="460"/>
      <c r="HSG277" s="460"/>
      <c r="HSH277" s="460"/>
      <c r="HSI277" s="460"/>
      <c r="HSJ277" s="460"/>
      <c r="HSK277" s="460"/>
      <c r="HSL277" s="460"/>
      <c r="HSM277" s="460"/>
      <c r="HSN277" s="460"/>
      <c r="HSO277" s="460"/>
      <c r="HSP277" s="460"/>
      <c r="HSQ277" s="460"/>
      <c r="HSR277" s="460"/>
      <c r="HSS277" s="460"/>
      <c r="HST277" s="460"/>
      <c r="HSU277" s="460"/>
      <c r="HSV277" s="460"/>
      <c r="HSW277" s="460"/>
      <c r="HSX277" s="460"/>
      <c r="HSY277" s="460"/>
      <c r="HSZ277" s="460"/>
      <c r="HTA277" s="460"/>
      <c r="HTB277" s="460"/>
      <c r="HTC277" s="460"/>
      <c r="HTD277" s="460"/>
      <c r="HTE277" s="460"/>
      <c r="HTF277" s="460"/>
      <c r="HTG277" s="460"/>
      <c r="HTH277" s="460"/>
      <c r="HTI277" s="460"/>
      <c r="HTJ277" s="460"/>
      <c r="HTK277" s="460"/>
      <c r="HTL277" s="460"/>
      <c r="HTM277" s="460"/>
      <c r="HTN277" s="460"/>
      <c r="HTO277" s="460"/>
      <c r="HTP277" s="460"/>
      <c r="HTQ277" s="460"/>
      <c r="HTR277" s="460"/>
      <c r="HTS277" s="460"/>
      <c r="HTT277" s="460"/>
      <c r="HTU277" s="460"/>
      <c r="HTV277" s="460"/>
      <c r="HTW277" s="460"/>
      <c r="HTX277" s="460"/>
      <c r="HTY277" s="460"/>
      <c r="HTZ277" s="460"/>
      <c r="HUA277" s="460"/>
      <c r="HUB277" s="460"/>
      <c r="HUC277" s="460"/>
      <c r="HUD277" s="460"/>
      <c r="HUE277" s="460"/>
      <c r="HUF277" s="460"/>
      <c r="HUG277" s="460"/>
      <c r="HUH277" s="460"/>
      <c r="HUI277" s="460"/>
      <c r="HUJ277" s="460"/>
      <c r="HUK277" s="460"/>
      <c r="HUL277" s="460"/>
      <c r="HUM277" s="460"/>
      <c r="HUN277" s="460"/>
      <c r="HUO277" s="460"/>
      <c r="HUP277" s="460"/>
      <c r="HUQ277" s="460"/>
      <c r="HUR277" s="460"/>
      <c r="HUS277" s="460"/>
      <c r="HUT277" s="460"/>
      <c r="HUU277" s="460"/>
      <c r="HUV277" s="460"/>
      <c r="HUW277" s="460"/>
      <c r="HUX277" s="460"/>
      <c r="HUY277" s="460"/>
      <c r="HUZ277" s="460"/>
      <c r="HVA277" s="460"/>
      <c r="HVB277" s="460"/>
      <c r="HVC277" s="460"/>
      <c r="HVD277" s="460"/>
      <c r="HVE277" s="460"/>
      <c r="HVF277" s="460"/>
      <c r="HVG277" s="460"/>
      <c r="HVH277" s="460"/>
      <c r="HVI277" s="460"/>
      <c r="HVJ277" s="460"/>
      <c r="HVK277" s="460"/>
      <c r="HVL277" s="460"/>
      <c r="HVM277" s="460"/>
      <c r="HVN277" s="460"/>
      <c r="HVO277" s="460"/>
      <c r="HVP277" s="460"/>
      <c r="HVQ277" s="460"/>
      <c r="HVR277" s="460"/>
      <c r="HVS277" s="460"/>
      <c r="HVT277" s="460"/>
      <c r="HVU277" s="460"/>
      <c r="HVV277" s="460"/>
      <c r="HVW277" s="460"/>
      <c r="HVX277" s="460"/>
      <c r="HVY277" s="460"/>
      <c r="HVZ277" s="460"/>
      <c r="HWA277" s="460"/>
      <c r="HWB277" s="460"/>
      <c r="HWC277" s="460"/>
      <c r="HWD277" s="460"/>
      <c r="HWE277" s="460"/>
      <c r="HWF277" s="460"/>
      <c r="HWG277" s="460"/>
      <c r="HWH277" s="460"/>
      <c r="HWI277" s="460"/>
      <c r="HWJ277" s="460"/>
      <c r="HWK277" s="460"/>
      <c r="HWL277" s="460"/>
      <c r="HWM277" s="460"/>
      <c r="HWN277" s="460"/>
      <c r="HWO277" s="460"/>
      <c r="HWP277" s="460"/>
      <c r="HWQ277" s="460"/>
      <c r="HWR277" s="460"/>
      <c r="HWS277" s="460"/>
      <c r="HWT277" s="460"/>
      <c r="HWU277" s="460"/>
      <c r="HWV277" s="460"/>
      <c r="HWW277" s="460"/>
      <c r="HWX277" s="460"/>
      <c r="HWY277" s="460"/>
      <c r="HWZ277" s="460"/>
      <c r="HXA277" s="460"/>
      <c r="HXB277" s="460"/>
      <c r="HXC277" s="460"/>
      <c r="HXD277" s="460"/>
      <c r="HXE277" s="460"/>
      <c r="HXF277" s="460"/>
      <c r="HXG277" s="460"/>
      <c r="HXH277" s="460"/>
      <c r="HXI277" s="460"/>
      <c r="HXJ277" s="460"/>
      <c r="HXK277" s="460"/>
      <c r="HXL277" s="460"/>
      <c r="HXM277" s="460"/>
      <c r="HXN277" s="460"/>
      <c r="HXO277" s="460"/>
      <c r="HXP277" s="460"/>
      <c r="HXQ277" s="460"/>
      <c r="HXR277" s="460"/>
      <c r="HXS277" s="460"/>
      <c r="HXT277" s="460"/>
      <c r="HXU277" s="460"/>
      <c r="HXV277" s="460"/>
      <c r="HXW277" s="460"/>
      <c r="HXX277" s="460"/>
      <c r="HXY277" s="460"/>
      <c r="HXZ277" s="460"/>
      <c r="HYA277" s="460"/>
      <c r="HYB277" s="460"/>
      <c r="HYC277" s="460"/>
      <c r="HYD277" s="460"/>
      <c r="HYE277" s="460"/>
      <c r="HYF277" s="460"/>
      <c r="HYG277" s="460"/>
      <c r="HYH277" s="460"/>
      <c r="HYI277" s="460"/>
      <c r="HYJ277" s="460"/>
      <c r="HYK277" s="460"/>
      <c r="HYL277" s="460"/>
      <c r="HYM277" s="460"/>
      <c r="HYN277" s="460"/>
      <c r="HYO277" s="460"/>
      <c r="HYP277" s="460"/>
      <c r="HYQ277" s="460"/>
      <c r="HYR277" s="460"/>
      <c r="HYS277" s="460"/>
      <c r="HYT277" s="460"/>
      <c r="HYU277" s="460"/>
      <c r="HYV277" s="460"/>
      <c r="HYW277" s="460"/>
      <c r="HYX277" s="460"/>
      <c r="HYY277" s="460"/>
      <c r="HYZ277" s="460"/>
      <c r="HZA277" s="460"/>
      <c r="HZB277" s="460"/>
      <c r="HZC277" s="460"/>
      <c r="HZD277" s="460"/>
      <c r="HZE277" s="460"/>
      <c r="HZF277" s="460"/>
      <c r="HZG277" s="460"/>
      <c r="HZH277" s="460"/>
      <c r="HZI277" s="460"/>
      <c r="HZJ277" s="460"/>
      <c r="HZK277" s="460"/>
      <c r="HZL277" s="460"/>
      <c r="HZM277" s="460"/>
      <c r="HZN277" s="460"/>
      <c r="HZO277" s="460"/>
      <c r="HZP277" s="460"/>
      <c r="HZQ277" s="460"/>
      <c r="HZR277" s="460"/>
      <c r="HZS277" s="460"/>
      <c r="HZT277" s="460"/>
      <c r="HZU277" s="460"/>
      <c r="HZV277" s="460"/>
      <c r="HZW277" s="460"/>
      <c r="HZX277" s="460"/>
      <c r="HZY277" s="460"/>
      <c r="HZZ277" s="460"/>
      <c r="IAA277" s="460"/>
      <c r="IAB277" s="460"/>
      <c r="IAC277" s="460"/>
      <c r="IAD277" s="460"/>
      <c r="IAE277" s="460"/>
      <c r="IAF277" s="460"/>
      <c r="IAG277" s="460"/>
      <c r="IAH277" s="460"/>
      <c r="IAI277" s="460"/>
      <c r="IAJ277" s="460"/>
      <c r="IAK277" s="460"/>
      <c r="IAL277" s="460"/>
      <c r="IAM277" s="460"/>
      <c r="IAN277" s="460"/>
      <c r="IAO277" s="460"/>
      <c r="IAP277" s="460"/>
      <c r="IAQ277" s="460"/>
      <c r="IAR277" s="460"/>
      <c r="IAS277" s="460"/>
      <c r="IAT277" s="460"/>
      <c r="IAU277" s="460"/>
      <c r="IAV277" s="460"/>
      <c r="IAW277" s="460"/>
      <c r="IAX277" s="460"/>
      <c r="IAY277" s="460"/>
      <c r="IAZ277" s="460"/>
      <c r="IBA277" s="460"/>
      <c r="IBB277" s="460"/>
      <c r="IBC277" s="460"/>
      <c r="IBD277" s="460"/>
      <c r="IBE277" s="460"/>
      <c r="IBF277" s="460"/>
      <c r="IBG277" s="460"/>
      <c r="IBH277" s="460"/>
      <c r="IBI277" s="460"/>
      <c r="IBJ277" s="460"/>
      <c r="IBK277" s="460"/>
      <c r="IBL277" s="460"/>
      <c r="IBM277" s="460"/>
      <c r="IBN277" s="460"/>
      <c r="IBO277" s="460"/>
      <c r="IBP277" s="460"/>
      <c r="IBQ277" s="460"/>
      <c r="IBR277" s="460"/>
      <c r="IBS277" s="460"/>
      <c r="IBT277" s="460"/>
      <c r="IBU277" s="460"/>
      <c r="IBV277" s="460"/>
      <c r="IBW277" s="460"/>
      <c r="IBX277" s="460"/>
      <c r="IBY277" s="460"/>
      <c r="IBZ277" s="460"/>
      <c r="ICA277" s="460"/>
      <c r="ICB277" s="460"/>
      <c r="ICC277" s="460"/>
      <c r="ICD277" s="460"/>
      <c r="ICE277" s="460"/>
      <c r="ICF277" s="460"/>
      <c r="ICG277" s="460"/>
      <c r="ICH277" s="460"/>
      <c r="ICI277" s="460"/>
      <c r="ICJ277" s="460"/>
      <c r="ICK277" s="460"/>
      <c r="ICL277" s="460"/>
      <c r="ICM277" s="460"/>
      <c r="ICN277" s="460"/>
      <c r="ICO277" s="460"/>
      <c r="ICP277" s="460"/>
      <c r="ICQ277" s="460"/>
      <c r="ICR277" s="460"/>
      <c r="ICS277" s="460"/>
      <c r="ICT277" s="460"/>
      <c r="ICU277" s="460"/>
      <c r="ICV277" s="460"/>
      <c r="ICW277" s="460"/>
      <c r="ICX277" s="460"/>
      <c r="ICY277" s="460"/>
      <c r="ICZ277" s="460"/>
      <c r="IDA277" s="460"/>
      <c r="IDB277" s="460"/>
      <c r="IDC277" s="460"/>
      <c r="IDD277" s="460"/>
      <c r="IDE277" s="460"/>
      <c r="IDF277" s="460"/>
      <c r="IDG277" s="460"/>
      <c r="IDH277" s="460"/>
      <c r="IDI277" s="460"/>
      <c r="IDJ277" s="460"/>
      <c r="IDK277" s="460"/>
      <c r="IDL277" s="460"/>
      <c r="IDM277" s="460"/>
      <c r="IDN277" s="460"/>
      <c r="IDO277" s="460"/>
      <c r="IDP277" s="460"/>
      <c r="IDQ277" s="460"/>
      <c r="IDR277" s="460"/>
      <c r="IDS277" s="460"/>
      <c r="IDT277" s="460"/>
      <c r="IDU277" s="460"/>
      <c r="IDV277" s="460"/>
      <c r="IDW277" s="460"/>
      <c r="IDX277" s="460"/>
      <c r="IDY277" s="460"/>
      <c r="IDZ277" s="460"/>
      <c r="IEA277" s="460"/>
      <c r="IEB277" s="460"/>
      <c r="IEC277" s="460"/>
      <c r="IED277" s="460"/>
      <c r="IEE277" s="460"/>
      <c r="IEF277" s="460"/>
      <c r="IEG277" s="460"/>
      <c r="IEH277" s="460"/>
      <c r="IEI277" s="460"/>
      <c r="IEJ277" s="460"/>
      <c r="IEK277" s="460"/>
      <c r="IEL277" s="460"/>
      <c r="IEM277" s="460"/>
      <c r="IEN277" s="460"/>
      <c r="IEO277" s="460"/>
      <c r="IEP277" s="460"/>
      <c r="IEQ277" s="460"/>
      <c r="IER277" s="460"/>
      <c r="IES277" s="460"/>
      <c r="IET277" s="460"/>
      <c r="IEU277" s="460"/>
      <c r="IEV277" s="460"/>
      <c r="IEW277" s="460"/>
      <c r="IEX277" s="460"/>
      <c r="IEY277" s="460"/>
      <c r="IEZ277" s="460"/>
      <c r="IFA277" s="460"/>
      <c r="IFB277" s="460"/>
      <c r="IFC277" s="460"/>
      <c r="IFD277" s="460"/>
      <c r="IFE277" s="460"/>
      <c r="IFF277" s="460"/>
      <c r="IFG277" s="460"/>
      <c r="IFH277" s="460"/>
      <c r="IFI277" s="460"/>
      <c r="IFJ277" s="460"/>
      <c r="IFK277" s="460"/>
      <c r="IFL277" s="460"/>
      <c r="IFM277" s="460"/>
      <c r="IFN277" s="460"/>
      <c r="IFO277" s="460"/>
      <c r="IFP277" s="460"/>
      <c r="IFQ277" s="460"/>
      <c r="IFR277" s="460"/>
      <c r="IFS277" s="460"/>
      <c r="IFT277" s="460"/>
      <c r="IFU277" s="460"/>
      <c r="IFV277" s="460"/>
      <c r="IFW277" s="460"/>
      <c r="IFX277" s="460"/>
      <c r="IFY277" s="460"/>
      <c r="IFZ277" s="460"/>
      <c r="IGA277" s="460"/>
      <c r="IGB277" s="460"/>
      <c r="IGC277" s="460"/>
      <c r="IGD277" s="460"/>
      <c r="IGE277" s="460"/>
      <c r="IGF277" s="460"/>
      <c r="IGG277" s="460"/>
      <c r="IGH277" s="460"/>
      <c r="IGI277" s="460"/>
      <c r="IGJ277" s="460"/>
      <c r="IGK277" s="460"/>
      <c r="IGL277" s="460"/>
      <c r="IGM277" s="460"/>
      <c r="IGN277" s="460"/>
      <c r="IGO277" s="460"/>
      <c r="IGP277" s="460"/>
      <c r="IGQ277" s="460"/>
      <c r="IGR277" s="460"/>
      <c r="IGS277" s="460"/>
      <c r="IGT277" s="460"/>
      <c r="IGU277" s="460"/>
      <c r="IGV277" s="460"/>
      <c r="IGW277" s="460"/>
      <c r="IGX277" s="460"/>
      <c r="IGY277" s="460"/>
      <c r="IGZ277" s="460"/>
      <c r="IHA277" s="460"/>
      <c r="IHB277" s="460"/>
      <c r="IHC277" s="460"/>
      <c r="IHD277" s="460"/>
      <c r="IHE277" s="460"/>
      <c r="IHF277" s="460"/>
      <c r="IHG277" s="460"/>
      <c r="IHH277" s="460"/>
      <c r="IHI277" s="460"/>
      <c r="IHJ277" s="460"/>
      <c r="IHK277" s="460"/>
      <c r="IHL277" s="460"/>
      <c r="IHM277" s="460"/>
      <c r="IHN277" s="460"/>
      <c r="IHO277" s="460"/>
      <c r="IHP277" s="460"/>
      <c r="IHQ277" s="460"/>
      <c r="IHR277" s="460"/>
      <c r="IHS277" s="460"/>
      <c r="IHT277" s="460"/>
      <c r="IHU277" s="460"/>
      <c r="IHV277" s="460"/>
      <c r="IHW277" s="460"/>
      <c r="IHX277" s="460"/>
      <c r="IHY277" s="460"/>
      <c r="IHZ277" s="460"/>
      <c r="IIA277" s="460"/>
      <c r="IIB277" s="460"/>
      <c r="IIC277" s="460"/>
      <c r="IID277" s="460"/>
      <c r="IIE277" s="460"/>
      <c r="IIF277" s="460"/>
      <c r="IIG277" s="460"/>
      <c r="IIH277" s="460"/>
      <c r="III277" s="460"/>
      <c r="IIJ277" s="460"/>
      <c r="IIK277" s="460"/>
      <c r="IIL277" s="460"/>
      <c r="IIM277" s="460"/>
      <c r="IIN277" s="460"/>
      <c r="IIO277" s="460"/>
      <c r="IIP277" s="460"/>
      <c r="IIQ277" s="460"/>
      <c r="IIR277" s="460"/>
      <c r="IIS277" s="460"/>
      <c r="IIT277" s="460"/>
      <c r="IIU277" s="460"/>
      <c r="IIV277" s="460"/>
      <c r="IIW277" s="460"/>
      <c r="IIX277" s="460"/>
      <c r="IIY277" s="460"/>
      <c r="IIZ277" s="460"/>
      <c r="IJA277" s="460"/>
      <c r="IJB277" s="460"/>
      <c r="IJC277" s="460"/>
      <c r="IJD277" s="460"/>
      <c r="IJE277" s="460"/>
      <c r="IJF277" s="460"/>
      <c r="IJG277" s="460"/>
      <c r="IJH277" s="460"/>
      <c r="IJI277" s="460"/>
      <c r="IJJ277" s="460"/>
      <c r="IJK277" s="460"/>
      <c r="IJL277" s="460"/>
      <c r="IJM277" s="460"/>
      <c r="IJN277" s="460"/>
      <c r="IJO277" s="460"/>
      <c r="IJP277" s="460"/>
      <c r="IJQ277" s="460"/>
      <c r="IJR277" s="460"/>
      <c r="IJS277" s="460"/>
      <c r="IJT277" s="460"/>
      <c r="IJU277" s="460"/>
      <c r="IJV277" s="460"/>
      <c r="IJW277" s="460"/>
      <c r="IJX277" s="460"/>
      <c r="IJY277" s="460"/>
      <c r="IJZ277" s="460"/>
      <c r="IKA277" s="460"/>
      <c r="IKB277" s="460"/>
      <c r="IKC277" s="460"/>
      <c r="IKD277" s="460"/>
      <c r="IKE277" s="460"/>
      <c r="IKF277" s="460"/>
      <c r="IKG277" s="460"/>
      <c r="IKH277" s="460"/>
      <c r="IKI277" s="460"/>
      <c r="IKJ277" s="460"/>
      <c r="IKK277" s="460"/>
      <c r="IKL277" s="460"/>
      <c r="IKM277" s="460"/>
      <c r="IKN277" s="460"/>
      <c r="IKO277" s="460"/>
      <c r="IKP277" s="460"/>
      <c r="IKQ277" s="460"/>
      <c r="IKR277" s="460"/>
      <c r="IKS277" s="460"/>
      <c r="IKT277" s="460"/>
      <c r="IKU277" s="460"/>
      <c r="IKV277" s="460"/>
      <c r="IKW277" s="460"/>
      <c r="IKX277" s="460"/>
      <c r="IKY277" s="460"/>
      <c r="IKZ277" s="460"/>
      <c r="ILA277" s="460"/>
      <c r="ILB277" s="460"/>
      <c r="ILC277" s="460"/>
      <c r="ILD277" s="460"/>
      <c r="ILE277" s="460"/>
      <c r="ILF277" s="460"/>
      <c r="ILG277" s="460"/>
      <c r="ILH277" s="460"/>
      <c r="ILI277" s="460"/>
      <c r="ILJ277" s="460"/>
      <c r="ILK277" s="460"/>
      <c r="ILL277" s="460"/>
      <c r="ILM277" s="460"/>
      <c r="ILN277" s="460"/>
      <c r="ILO277" s="460"/>
      <c r="ILP277" s="460"/>
      <c r="ILQ277" s="460"/>
      <c r="ILR277" s="460"/>
      <c r="ILS277" s="460"/>
      <c r="ILT277" s="460"/>
      <c r="ILU277" s="460"/>
      <c r="ILV277" s="460"/>
      <c r="ILW277" s="460"/>
      <c r="ILX277" s="460"/>
      <c r="ILY277" s="460"/>
      <c r="ILZ277" s="460"/>
      <c r="IMA277" s="460"/>
      <c r="IMB277" s="460"/>
      <c r="IMC277" s="460"/>
      <c r="IMD277" s="460"/>
      <c r="IME277" s="460"/>
      <c r="IMF277" s="460"/>
      <c r="IMG277" s="460"/>
      <c r="IMH277" s="460"/>
      <c r="IMI277" s="460"/>
      <c r="IMJ277" s="460"/>
      <c r="IMK277" s="460"/>
      <c r="IML277" s="460"/>
      <c r="IMM277" s="460"/>
      <c r="IMN277" s="460"/>
      <c r="IMO277" s="460"/>
      <c r="IMP277" s="460"/>
      <c r="IMQ277" s="460"/>
      <c r="IMR277" s="460"/>
      <c r="IMS277" s="460"/>
      <c r="IMT277" s="460"/>
      <c r="IMU277" s="460"/>
      <c r="IMV277" s="460"/>
      <c r="IMW277" s="460"/>
      <c r="IMX277" s="460"/>
      <c r="IMY277" s="460"/>
      <c r="IMZ277" s="460"/>
      <c r="INA277" s="460"/>
      <c r="INB277" s="460"/>
      <c r="INC277" s="460"/>
      <c r="IND277" s="460"/>
      <c r="INE277" s="460"/>
      <c r="INF277" s="460"/>
      <c r="ING277" s="460"/>
      <c r="INH277" s="460"/>
      <c r="INI277" s="460"/>
      <c r="INJ277" s="460"/>
      <c r="INK277" s="460"/>
      <c r="INL277" s="460"/>
      <c r="INM277" s="460"/>
      <c r="INN277" s="460"/>
      <c r="INO277" s="460"/>
      <c r="INP277" s="460"/>
      <c r="INQ277" s="460"/>
      <c r="INR277" s="460"/>
      <c r="INS277" s="460"/>
      <c r="INT277" s="460"/>
      <c r="INU277" s="460"/>
      <c r="INV277" s="460"/>
      <c r="INW277" s="460"/>
      <c r="INX277" s="460"/>
      <c r="INY277" s="460"/>
      <c r="INZ277" s="460"/>
      <c r="IOA277" s="460"/>
      <c r="IOB277" s="460"/>
      <c r="IOC277" s="460"/>
      <c r="IOD277" s="460"/>
      <c r="IOE277" s="460"/>
      <c r="IOF277" s="460"/>
      <c r="IOG277" s="460"/>
      <c r="IOH277" s="460"/>
      <c r="IOI277" s="460"/>
      <c r="IOJ277" s="460"/>
      <c r="IOK277" s="460"/>
      <c r="IOL277" s="460"/>
      <c r="IOM277" s="460"/>
      <c r="ION277" s="460"/>
      <c r="IOO277" s="460"/>
      <c r="IOP277" s="460"/>
      <c r="IOQ277" s="460"/>
      <c r="IOR277" s="460"/>
      <c r="IOS277" s="460"/>
      <c r="IOT277" s="460"/>
      <c r="IOU277" s="460"/>
      <c r="IOV277" s="460"/>
      <c r="IOW277" s="460"/>
      <c r="IOX277" s="460"/>
      <c r="IOY277" s="460"/>
      <c r="IOZ277" s="460"/>
      <c r="IPA277" s="460"/>
      <c r="IPB277" s="460"/>
      <c r="IPC277" s="460"/>
      <c r="IPD277" s="460"/>
      <c r="IPE277" s="460"/>
      <c r="IPF277" s="460"/>
      <c r="IPG277" s="460"/>
      <c r="IPH277" s="460"/>
      <c r="IPI277" s="460"/>
      <c r="IPJ277" s="460"/>
      <c r="IPK277" s="460"/>
      <c r="IPL277" s="460"/>
      <c r="IPM277" s="460"/>
      <c r="IPN277" s="460"/>
      <c r="IPO277" s="460"/>
      <c r="IPP277" s="460"/>
      <c r="IPQ277" s="460"/>
      <c r="IPR277" s="460"/>
      <c r="IPS277" s="460"/>
      <c r="IPT277" s="460"/>
      <c r="IPU277" s="460"/>
      <c r="IPV277" s="460"/>
      <c r="IPW277" s="460"/>
      <c r="IPX277" s="460"/>
      <c r="IPY277" s="460"/>
      <c r="IPZ277" s="460"/>
      <c r="IQA277" s="460"/>
      <c r="IQB277" s="460"/>
      <c r="IQC277" s="460"/>
      <c r="IQD277" s="460"/>
      <c r="IQE277" s="460"/>
      <c r="IQF277" s="460"/>
      <c r="IQG277" s="460"/>
      <c r="IQH277" s="460"/>
      <c r="IQI277" s="460"/>
      <c r="IQJ277" s="460"/>
      <c r="IQK277" s="460"/>
      <c r="IQL277" s="460"/>
      <c r="IQM277" s="460"/>
      <c r="IQN277" s="460"/>
      <c r="IQO277" s="460"/>
      <c r="IQP277" s="460"/>
      <c r="IQQ277" s="460"/>
      <c r="IQR277" s="460"/>
      <c r="IQS277" s="460"/>
      <c r="IQT277" s="460"/>
      <c r="IQU277" s="460"/>
      <c r="IQV277" s="460"/>
      <c r="IQW277" s="460"/>
      <c r="IQX277" s="460"/>
      <c r="IQY277" s="460"/>
      <c r="IQZ277" s="460"/>
      <c r="IRA277" s="460"/>
      <c r="IRB277" s="460"/>
      <c r="IRC277" s="460"/>
      <c r="IRD277" s="460"/>
      <c r="IRE277" s="460"/>
      <c r="IRF277" s="460"/>
      <c r="IRG277" s="460"/>
      <c r="IRH277" s="460"/>
      <c r="IRI277" s="460"/>
      <c r="IRJ277" s="460"/>
      <c r="IRK277" s="460"/>
      <c r="IRL277" s="460"/>
      <c r="IRM277" s="460"/>
      <c r="IRN277" s="460"/>
      <c r="IRO277" s="460"/>
      <c r="IRP277" s="460"/>
      <c r="IRQ277" s="460"/>
      <c r="IRR277" s="460"/>
      <c r="IRS277" s="460"/>
      <c r="IRT277" s="460"/>
      <c r="IRU277" s="460"/>
      <c r="IRV277" s="460"/>
      <c r="IRW277" s="460"/>
      <c r="IRX277" s="460"/>
      <c r="IRY277" s="460"/>
      <c r="IRZ277" s="460"/>
      <c r="ISA277" s="460"/>
      <c r="ISB277" s="460"/>
      <c r="ISC277" s="460"/>
      <c r="ISD277" s="460"/>
      <c r="ISE277" s="460"/>
      <c r="ISF277" s="460"/>
      <c r="ISG277" s="460"/>
      <c r="ISH277" s="460"/>
      <c r="ISI277" s="460"/>
      <c r="ISJ277" s="460"/>
      <c r="ISK277" s="460"/>
      <c r="ISL277" s="460"/>
      <c r="ISM277" s="460"/>
      <c r="ISN277" s="460"/>
      <c r="ISO277" s="460"/>
      <c r="ISP277" s="460"/>
      <c r="ISQ277" s="460"/>
      <c r="ISR277" s="460"/>
      <c r="ISS277" s="460"/>
      <c r="IST277" s="460"/>
      <c r="ISU277" s="460"/>
      <c r="ISV277" s="460"/>
      <c r="ISW277" s="460"/>
      <c r="ISX277" s="460"/>
      <c r="ISY277" s="460"/>
      <c r="ISZ277" s="460"/>
      <c r="ITA277" s="460"/>
      <c r="ITB277" s="460"/>
      <c r="ITC277" s="460"/>
      <c r="ITD277" s="460"/>
      <c r="ITE277" s="460"/>
      <c r="ITF277" s="460"/>
      <c r="ITG277" s="460"/>
      <c r="ITH277" s="460"/>
      <c r="ITI277" s="460"/>
      <c r="ITJ277" s="460"/>
      <c r="ITK277" s="460"/>
      <c r="ITL277" s="460"/>
      <c r="ITM277" s="460"/>
      <c r="ITN277" s="460"/>
      <c r="ITO277" s="460"/>
      <c r="ITP277" s="460"/>
      <c r="ITQ277" s="460"/>
      <c r="ITR277" s="460"/>
      <c r="ITS277" s="460"/>
      <c r="ITT277" s="460"/>
      <c r="ITU277" s="460"/>
      <c r="ITV277" s="460"/>
      <c r="ITW277" s="460"/>
      <c r="ITX277" s="460"/>
      <c r="ITY277" s="460"/>
      <c r="ITZ277" s="460"/>
      <c r="IUA277" s="460"/>
      <c r="IUB277" s="460"/>
      <c r="IUC277" s="460"/>
      <c r="IUD277" s="460"/>
      <c r="IUE277" s="460"/>
      <c r="IUF277" s="460"/>
      <c r="IUG277" s="460"/>
      <c r="IUH277" s="460"/>
      <c r="IUI277" s="460"/>
      <c r="IUJ277" s="460"/>
      <c r="IUK277" s="460"/>
      <c r="IUL277" s="460"/>
      <c r="IUM277" s="460"/>
      <c r="IUN277" s="460"/>
      <c r="IUO277" s="460"/>
      <c r="IUP277" s="460"/>
      <c r="IUQ277" s="460"/>
      <c r="IUR277" s="460"/>
      <c r="IUS277" s="460"/>
      <c r="IUT277" s="460"/>
      <c r="IUU277" s="460"/>
      <c r="IUV277" s="460"/>
      <c r="IUW277" s="460"/>
      <c r="IUX277" s="460"/>
      <c r="IUY277" s="460"/>
      <c r="IUZ277" s="460"/>
      <c r="IVA277" s="460"/>
      <c r="IVB277" s="460"/>
      <c r="IVC277" s="460"/>
      <c r="IVD277" s="460"/>
      <c r="IVE277" s="460"/>
      <c r="IVF277" s="460"/>
      <c r="IVG277" s="460"/>
      <c r="IVH277" s="460"/>
      <c r="IVI277" s="460"/>
      <c r="IVJ277" s="460"/>
      <c r="IVK277" s="460"/>
      <c r="IVL277" s="460"/>
      <c r="IVM277" s="460"/>
      <c r="IVN277" s="460"/>
      <c r="IVO277" s="460"/>
      <c r="IVP277" s="460"/>
      <c r="IVQ277" s="460"/>
      <c r="IVR277" s="460"/>
      <c r="IVS277" s="460"/>
      <c r="IVT277" s="460"/>
      <c r="IVU277" s="460"/>
      <c r="IVV277" s="460"/>
      <c r="IVW277" s="460"/>
      <c r="IVX277" s="460"/>
      <c r="IVY277" s="460"/>
      <c r="IVZ277" s="460"/>
      <c r="IWA277" s="460"/>
      <c r="IWB277" s="460"/>
      <c r="IWC277" s="460"/>
      <c r="IWD277" s="460"/>
      <c r="IWE277" s="460"/>
      <c r="IWF277" s="460"/>
      <c r="IWG277" s="460"/>
      <c r="IWH277" s="460"/>
      <c r="IWI277" s="460"/>
      <c r="IWJ277" s="460"/>
      <c r="IWK277" s="460"/>
      <c r="IWL277" s="460"/>
      <c r="IWM277" s="460"/>
      <c r="IWN277" s="460"/>
      <c r="IWO277" s="460"/>
      <c r="IWP277" s="460"/>
      <c r="IWQ277" s="460"/>
      <c r="IWR277" s="460"/>
      <c r="IWS277" s="460"/>
      <c r="IWT277" s="460"/>
      <c r="IWU277" s="460"/>
      <c r="IWV277" s="460"/>
      <c r="IWW277" s="460"/>
      <c r="IWX277" s="460"/>
      <c r="IWY277" s="460"/>
      <c r="IWZ277" s="460"/>
      <c r="IXA277" s="460"/>
      <c r="IXB277" s="460"/>
      <c r="IXC277" s="460"/>
      <c r="IXD277" s="460"/>
      <c r="IXE277" s="460"/>
      <c r="IXF277" s="460"/>
      <c r="IXG277" s="460"/>
      <c r="IXH277" s="460"/>
      <c r="IXI277" s="460"/>
      <c r="IXJ277" s="460"/>
      <c r="IXK277" s="460"/>
      <c r="IXL277" s="460"/>
      <c r="IXM277" s="460"/>
      <c r="IXN277" s="460"/>
      <c r="IXO277" s="460"/>
      <c r="IXP277" s="460"/>
      <c r="IXQ277" s="460"/>
      <c r="IXR277" s="460"/>
      <c r="IXS277" s="460"/>
      <c r="IXT277" s="460"/>
      <c r="IXU277" s="460"/>
      <c r="IXV277" s="460"/>
      <c r="IXW277" s="460"/>
      <c r="IXX277" s="460"/>
      <c r="IXY277" s="460"/>
      <c r="IXZ277" s="460"/>
      <c r="IYA277" s="460"/>
      <c r="IYB277" s="460"/>
      <c r="IYC277" s="460"/>
      <c r="IYD277" s="460"/>
      <c r="IYE277" s="460"/>
      <c r="IYF277" s="460"/>
      <c r="IYG277" s="460"/>
      <c r="IYH277" s="460"/>
      <c r="IYI277" s="460"/>
      <c r="IYJ277" s="460"/>
      <c r="IYK277" s="460"/>
      <c r="IYL277" s="460"/>
      <c r="IYM277" s="460"/>
      <c r="IYN277" s="460"/>
      <c r="IYO277" s="460"/>
      <c r="IYP277" s="460"/>
      <c r="IYQ277" s="460"/>
      <c r="IYR277" s="460"/>
      <c r="IYS277" s="460"/>
      <c r="IYT277" s="460"/>
      <c r="IYU277" s="460"/>
      <c r="IYV277" s="460"/>
      <c r="IYW277" s="460"/>
      <c r="IYX277" s="460"/>
      <c r="IYY277" s="460"/>
      <c r="IYZ277" s="460"/>
      <c r="IZA277" s="460"/>
      <c r="IZB277" s="460"/>
      <c r="IZC277" s="460"/>
      <c r="IZD277" s="460"/>
      <c r="IZE277" s="460"/>
      <c r="IZF277" s="460"/>
      <c r="IZG277" s="460"/>
      <c r="IZH277" s="460"/>
      <c r="IZI277" s="460"/>
      <c r="IZJ277" s="460"/>
      <c r="IZK277" s="460"/>
      <c r="IZL277" s="460"/>
      <c r="IZM277" s="460"/>
      <c r="IZN277" s="460"/>
      <c r="IZO277" s="460"/>
      <c r="IZP277" s="460"/>
      <c r="IZQ277" s="460"/>
      <c r="IZR277" s="460"/>
      <c r="IZS277" s="460"/>
      <c r="IZT277" s="460"/>
      <c r="IZU277" s="460"/>
      <c r="IZV277" s="460"/>
      <c r="IZW277" s="460"/>
      <c r="IZX277" s="460"/>
      <c r="IZY277" s="460"/>
      <c r="IZZ277" s="460"/>
      <c r="JAA277" s="460"/>
      <c r="JAB277" s="460"/>
      <c r="JAC277" s="460"/>
      <c r="JAD277" s="460"/>
      <c r="JAE277" s="460"/>
      <c r="JAF277" s="460"/>
      <c r="JAG277" s="460"/>
      <c r="JAH277" s="460"/>
      <c r="JAI277" s="460"/>
      <c r="JAJ277" s="460"/>
      <c r="JAK277" s="460"/>
      <c r="JAL277" s="460"/>
      <c r="JAM277" s="460"/>
      <c r="JAN277" s="460"/>
      <c r="JAO277" s="460"/>
      <c r="JAP277" s="460"/>
      <c r="JAQ277" s="460"/>
      <c r="JAR277" s="460"/>
      <c r="JAS277" s="460"/>
      <c r="JAT277" s="460"/>
      <c r="JAU277" s="460"/>
      <c r="JAV277" s="460"/>
      <c r="JAW277" s="460"/>
      <c r="JAX277" s="460"/>
      <c r="JAY277" s="460"/>
      <c r="JAZ277" s="460"/>
      <c r="JBA277" s="460"/>
      <c r="JBB277" s="460"/>
      <c r="JBC277" s="460"/>
      <c r="JBD277" s="460"/>
      <c r="JBE277" s="460"/>
      <c r="JBF277" s="460"/>
      <c r="JBG277" s="460"/>
      <c r="JBH277" s="460"/>
      <c r="JBI277" s="460"/>
      <c r="JBJ277" s="460"/>
      <c r="JBK277" s="460"/>
      <c r="JBL277" s="460"/>
      <c r="JBM277" s="460"/>
      <c r="JBN277" s="460"/>
      <c r="JBO277" s="460"/>
      <c r="JBP277" s="460"/>
      <c r="JBQ277" s="460"/>
      <c r="JBR277" s="460"/>
      <c r="JBS277" s="460"/>
      <c r="JBT277" s="460"/>
      <c r="JBU277" s="460"/>
      <c r="JBV277" s="460"/>
      <c r="JBW277" s="460"/>
      <c r="JBX277" s="460"/>
      <c r="JBY277" s="460"/>
      <c r="JBZ277" s="460"/>
      <c r="JCA277" s="460"/>
      <c r="JCB277" s="460"/>
      <c r="JCC277" s="460"/>
      <c r="JCD277" s="460"/>
      <c r="JCE277" s="460"/>
      <c r="JCF277" s="460"/>
      <c r="JCG277" s="460"/>
      <c r="JCH277" s="460"/>
      <c r="JCI277" s="460"/>
      <c r="JCJ277" s="460"/>
      <c r="JCK277" s="460"/>
      <c r="JCL277" s="460"/>
      <c r="JCM277" s="460"/>
      <c r="JCN277" s="460"/>
      <c r="JCO277" s="460"/>
      <c r="JCP277" s="460"/>
      <c r="JCQ277" s="460"/>
      <c r="JCR277" s="460"/>
      <c r="JCS277" s="460"/>
      <c r="JCT277" s="460"/>
      <c r="JCU277" s="460"/>
      <c r="JCV277" s="460"/>
      <c r="JCW277" s="460"/>
      <c r="JCX277" s="460"/>
      <c r="JCY277" s="460"/>
      <c r="JCZ277" s="460"/>
      <c r="JDA277" s="460"/>
      <c r="JDB277" s="460"/>
      <c r="JDC277" s="460"/>
      <c r="JDD277" s="460"/>
      <c r="JDE277" s="460"/>
      <c r="JDF277" s="460"/>
      <c r="JDG277" s="460"/>
      <c r="JDH277" s="460"/>
      <c r="JDI277" s="460"/>
      <c r="JDJ277" s="460"/>
      <c r="JDK277" s="460"/>
      <c r="JDL277" s="460"/>
      <c r="JDM277" s="460"/>
      <c r="JDN277" s="460"/>
      <c r="JDO277" s="460"/>
      <c r="JDP277" s="460"/>
      <c r="JDQ277" s="460"/>
      <c r="JDR277" s="460"/>
      <c r="JDS277" s="460"/>
      <c r="JDT277" s="460"/>
      <c r="JDU277" s="460"/>
      <c r="JDV277" s="460"/>
      <c r="JDW277" s="460"/>
      <c r="JDX277" s="460"/>
      <c r="JDY277" s="460"/>
      <c r="JDZ277" s="460"/>
      <c r="JEA277" s="460"/>
      <c r="JEB277" s="460"/>
      <c r="JEC277" s="460"/>
      <c r="JED277" s="460"/>
      <c r="JEE277" s="460"/>
      <c r="JEF277" s="460"/>
      <c r="JEG277" s="460"/>
      <c r="JEH277" s="460"/>
      <c r="JEI277" s="460"/>
      <c r="JEJ277" s="460"/>
      <c r="JEK277" s="460"/>
      <c r="JEL277" s="460"/>
      <c r="JEM277" s="460"/>
      <c r="JEN277" s="460"/>
      <c r="JEO277" s="460"/>
      <c r="JEP277" s="460"/>
      <c r="JEQ277" s="460"/>
      <c r="JER277" s="460"/>
      <c r="JES277" s="460"/>
      <c r="JET277" s="460"/>
      <c r="JEU277" s="460"/>
      <c r="JEV277" s="460"/>
      <c r="JEW277" s="460"/>
      <c r="JEX277" s="460"/>
      <c r="JEY277" s="460"/>
      <c r="JEZ277" s="460"/>
      <c r="JFA277" s="460"/>
      <c r="JFB277" s="460"/>
      <c r="JFC277" s="460"/>
      <c r="JFD277" s="460"/>
      <c r="JFE277" s="460"/>
      <c r="JFF277" s="460"/>
      <c r="JFG277" s="460"/>
      <c r="JFH277" s="460"/>
      <c r="JFI277" s="460"/>
      <c r="JFJ277" s="460"/>
      <c r="JFK277" s="460"/>
      <c r="JFL277" s="460"/>
      <c r="JFM277" s="460"/>
      <c r="JFN277" s="460"/>
      <c r="JFO277" s="460"/>
      <c r="JFP277" s="460"/>
      <c r="JFQ277" s="460"/>
      <c r="JFR277" s="460"/>
      <c r="JFS277" s="460"/>
      <c r="JFT277" s="460"/>
      <c r="JFU277" s="460"/>
      <c r="JFV277" s="460"/>
      <c r="JFW277" s="460"/>
      <c r="JFX277" s="460"/>
      <c r="JFY277" s="460"/>
      <c r="JFZ277" s="460"/>
      <c r="JGA277" s="460"/>
      <c r="JGB277" s="460"/>
      <c r="JGC277" s="460"/>
      <c r="JGD277" s="460"/>
      <c r="JGE277" s="460"/>
      <c r="JGF277" s="460"/>
      <c r="JGG277" s="460"/>
      <c r="JGH277" s="460"/>
      <c r="JGI277" s="460"/>
      <c r="JGJ277" s="460"/>
      <c r="JGK277" s="460"/>
      <c r="JGL277" s="460"/>
      <c r="JGM277" s="460"/>
      <c r="JGN277" s="460"/>
      <c r="JGO277" s="460"/>
      <c r="JGP277" s="460"/>
      <c r="JGQ277" s="460"/>
      <c r="JGR277" s="460"/>
      <c r="JGS277" s="460"/>
      <c r="JGT277" s="460"/>
      <c r="JGU277" s="460"/>
      <c r="JGV277" s="460"/>
      <c r="JGW277" s="460"/>
      <c r="JGX277" s="460"/>
      <c r="JGY277" s="460"/>
      <c r="JGZ277" s="460"/>
      <c r="JHA277" s="460"/>
      <c r="JHB277" s="460"/>
      <c r="JHC277" s="460"/>
      <c r="JHD277" s="460"/>
      <c r="JHE277" s="460"/>
      <c r="JHF277" s="460"/>
      <c r="JHG277" s="460"/>
      <c r="JHH277" s="460"/>
      <c r="JHI277" s="460"/>
      <c r="JHJ277" s="460"/>
      <c r="JHK277" s="460"/>
      <c r="JHL277" s="460"/>
      <c r="JHM277" s="460"/>
      <c r="JHN277" s="460"/>
      <c r="JHO277" s="460"/>
      <c r="JHP277" s="460"/>
      <c r="JHQ277" s="460"/>
      <c r="JHR277" s="460"/>
      <c r="JHS277" s="460"/>
      <c r="JHT277" s="460"/>
      <c r="JHU277" s="460"/>
      <c r="JHV277" s="460"/>
      <c r="JHW277" s="460"/>
      <c r="JHX277" s="460"/>
      <c r="JHY277" s="460"/>
      <c r="JHZ277" s="460"/>
      <c r="JIA277" s="460"/>
      <c r="JIB277" s="460"/>
      <c r="JIC277" s="460"/>
      <c r="JID277" s="460"/>
      <c r="JIE277" s="460"/>
      <c r="JIF277" s="460"/>
      <c r="JIG277" s="460"/>
      <c r="JIH277" s="460"/>
      <c r="JII277" s="460"/>
      <c r="JIJ277" s="460"/>
      <c r="JIK277" s="460"/>
      <c r="JIL277" s="460"/>
      <c r="JIM277" s="460"/>
      <c r="JIN277" s="460"/>
      <c r="JIO277" s="460"/>
      <c r="JIP277" s="460"/>
      <c r="JIQ277" s="460"/>
      <c r="JIR277" s="460"/>
      <c r="JIS277" s="460"/>
      <c r="JIT277" s="460"/>
      <c r="JIU277" s="460"/>
      <c r="JIV277" s="460"/>
      <c r="JIW277" s="460"/>
      <c r="JIX277" s="460"/>
      <c r="JIY277" s="460"/>
      <c r="JIZ277" s="460"/>
      <c r="JJA277" s="460"/>
      <c r="JJB277" s="460"/>
      <c r="JJC277" s="460"/>
      <c r="JJD277" s="460"/>
      <c r="JJE277" s="460"/>
      <c r="JJF277" s="460"/>
      <c r="JJG277" s="460"/>
      <c r="JJH277" s="460"/>
      <c r="JJI277" s="460"/>
      <c r="JJJ277" s="460"/>
      <c r="JJK277" s="460"/>
      <c r="JJL277" s="460"/>
      <c r="JJM277" s="460"/>
      <c r="JJN277" s="460"/>
      <c r="JJO277" s="460"/>
      <c r="JJP277" s="460"/>
      <c r="JJQ277" s="460"/>
      <c r="JJR277" s="460"/>
      <c r="JJS277" s="460"/>
      <c r="JJT277" s="460"/>
      <c r="JJU277" s="460"/>
      <c r="JJV277" s="460"/>
      <c r="JJW277" s="460"/>
      <c r="JJX277" s="460"/>
      <c r="JJY277" s="460"/>
      <c r="JJZ277" s="460"/>
      <c r="JKA277" s="460"/>
      <c r="JKB277" s="460"/>
      <c r="JKC277" s="460"/>
      <c r="JKD277" s="460"/>
      <c r="JKE277" s="460"/>
      <c r="JKF277" s="460"/>
      <c r="JKG277" s="460"/>
      <c r="JKH277" s="460"/>
      <c r="JKI277" s="460"/>
      <c r="JKJ277" s="460"/>
      <c r="JKK277" s="460"/>
      <c r="JKL277" s="460"/>
      <c r="JKM277" s="460"/>
      <c r="JKN277" s="460"/>
      <c r="JKO277" s="460"/>
      <c r="JKP277" s="460"/>
      <c r="JKQ277" s="460"/>
      <c r="JKR277" s="460"/>
      <c r="JKS277" s="460"/>
      <c r="JKT277" s="460"/>
      <c r="JKU277" s="460"/>
      <c r="JKV277" s="460"/>
      <c r="JKW277" s="460"/>
      <c r="JKX277" s="460"/>
      <c r="JKY277" s="460"/>
      <c r="JKZ277" s="460"/>
      <c r="JLA277" s="460"/>
      <c r="JLB277" s="460"/>
      <c r="JLC277" s="460"/>
      <c r="JLD277" s="460"/>
      <c r="JLE277" s="460"/>
      <c r="JLF277" s="460"/>
      <c r="JLG277" s="460"/>
      <c r="JLH277" s="460"/>
      <c r="JLI277" s="460"/>
      <c r="JLJ277" s="460"/>
      <c r="JLK277" s="460"/>
      <c r="JLL277" s="460"/>
      <c r="JLM277" s="460"/>
      <c r="JLN277" s="460"/>
      <c r="JLO277" s="460"/>
      <c r="JLP277" s="460"/>
      <c r="JLQ277" s="460"/>
      <c r="JLR277" s="460"/>
      <c r="JLS277" s="460"/>
      <c r="JLT277" s="460"/>
      <c r="JLU277" s="460"/>
      <c r="JLV277" s="460"/>
      <c r="JLW277" s="460"/>
      <c r="JLX277" s="460"/>
      <c r="JLY277" s="460"/>
      <c r="JLZ277" s="460"/>
      <c r="JMA277" s="460"/>
      <c r="JMB277" s="460"/>
      <c r="JMC277" s="460"/>
      <c r="JMD277" s="460"/>
      <c r="JME277" s="460"/>
      <c r="JMF277" s="460"/>
      <c r="JMG277" s="460"/>
      <c r="JMH277" s="460"/>
      <c r="JMI277" s="460"/>
      <c r="JMJ277" s="460"/>
      <c r="JMK277" s="460"/>
      <c r="JML277" s="460"/>
      <c r="JMM277" s="460"/>
      <c r="JMN277" s="460"/>
      <c r="JMO277" s="460"/>
      <c r="JMP277" s="460"/>
      <c r="JMQ277" s="460"/>
      <c r="JMR277" s="460"/>
      <c r="JMS277" s="460"/>
      <c r="JMT277" s="460"/>
      <c r="JMU277" s="460"/>
      <c r="JMV277" s="460"/>
      <c r="JMW277" s="460"/>
      <c r="JMX277" s="460"/>
      <c r="JMY277" s="460"/>
      <c r="JMZ277" s="460"/>
      <c r="JNA277" s="460"/>
      <c r="JNB277" s="460"/>
      <c r="JNC277" s="460"/>
      <c r="JND277" s="460"/>
      <c r="JNE277" s="460"/>
      <c r="JNF277" s="460"/>
      <c r="JNG277" s="460"/>
      <c r="JNH277" s="460"/>
      <c r="JNI277" s="460"/>
      <c r="JNJ277" s="460"/>
      <c r="JNK277" s="460"/>
      <c r="JNL277" s="460"/>
      <c r="JNM277" s="460"/>
      <c r="JNN277" s="460"/>
      <c r="JNO277" s="460"/>
      <c r="JNP277" s="460"/>
      <c r="JNQ277" s="460"/>
      <c r="JNR277" s="460"/>
      <c r="JNS277" s="460"/>
      <c r="JNT277" s="460"/>
      <c r="JNU277" s="460"/>
      <c r="JNV277" s="460"/>
      <c r="JNW277" s="460"/>
      <c r="JNX277" s="460"/>
      <c r="JNY277" s="460"/>
      <c r="JNZ277" s="460"/>
      <c r="JOA277" s="460"/>
      <c r="JOB277" s="460"/>
      <c r="JOC277" s="460"/>
      <c r="JOD277" s="460"/>
      <c r="JOE277" s="460"/>
      <c r="JOF277" s="460"/>
      <c r="JOG277" s="460"/>
      <c r="JOH277" s="460"/>
      <c r="JOI277" s="460"/>
      <c r="JOJ277" s="460"/>
      <c r="JOK277" s="460"/>
      <c r="JOL277" s="460"/>
      <c r="JOM277" s="460"/>
      <c r="JON277" s="460"/>
      <c r="JOO277" s="460"/>
      <c r="JOP277" s="460"/>
      <c r="JOQ277" s="460"/>
      <c r="JOR277" s="460"/>
      <c r="JOS277" s="460"/>
      <c r="JOT277" s="460"/>
      <c r="JOU277" s="460"/>
      <c r="JOV277" s="460"/>
      <c r="JOW277" s="460"/>
      <c r="JOX277" s="460"/>
      <c r="JOY277" s="460"/>
      <c r="JOZ277" s="460"/>
      <c r="JPA277" s="460"/>
      <c r="JPB277" s="460"/>
      <c r="JPC277" s="460"/>
      <c r="JPD277" s="460"/>
      <c r="JPE277" s="460"/>
      <c r="JPF277" s="460"/>
      <c r="JPG277" s="460"/>
      <c r="JPH277" s="460"/>
      <c r="JPI277" s="460"/>
      <c r="JPJ277" s="460"/>
      <c r="JPK277" s="460"/>
      <c r="JPL277" s="460"/>
      <c r="JPM277" s="460"/>
      <c r="JPN277" s="460"/>
      <c r="JPO277" s="460"/>
      <c r="JPP277" s="460"/>
      <c r="JPQ277" s="460"/>
      <c r="JPR277" s="460"/>
      <c r="JPS277" s="460"/>
      <c r="JPT277" s="460"/>
      <c r="JPU277" s="460"/>
      <c r="JPV277" s="460"/>
      <c r="JPW277" s="460"/>
      <c r="JPX277" s="460"/>
      <c r="JPY277" s="460"/>
      <c r="JPZ277" s="460"/>
      <c r="JQA277" s="460"/>
      <c r="JQB277" s="460"/>
      <c r="JQC277" s="460"/>
      <c r="JQD277" s="460"/>
      <c r="JQE277" s="460"/>
      <c r="JQF277" s="460"/>
      <c r="JQG277" s="460"/>
      <c r="JQH277" s="460"/>
      <c r="JQI277" s="460"/>
      <c r="JQJ277" s="460"/>
      <c r="JQK277" s="460"/>
      <c r="JQL277" s="460"/>
      <c r="JQM277" s="460"/>
      <c r="JQN277" s="460"/>
      <c r="JQO277" s="460"/>
      <c r="JQP277" s="460"/>
      <c r="JQQ277" s="460"/>
      <c r="JQR277" s="460"/>
      <c r="JQS277" s="460"/>
      <c r="JQT277" s="460"/>
      <c r="JQU277" s="460"/>
      <c r="JQV277" s="460"/>
      <c r="JQW277" s="460"/>
      <c r="JQX277" s="460"/>
      <c r="JQY277" s="460"/>
      <c r="JQZ277" s="460"/>
      <c r="JRA277" s="460"/>
      <c r="JRB277" s="460"/>
      <c r="JRC277" s="460"/>
      <c r="JRD277" s="460"/>
      <c r="JRE277" s="460"/>
      <c r="JRF277" s="460"/>
      <c r="JRG277" s="460"/>
      <c r="JRH277" s="460"/>
      <c r="JRI277" s="460"/>
      <c r="JRJ277" s="460"/>
      <c r="JRK277" s="460"/>
      <c r="JRL277" s="460"/>
      <c r="JRM277" s="460"/>
      <c r="JRN277" s="460"/>
      <c r="JRO277" s="460"/>
      <c r="JRP277" s="460"/>
      <c r="JRQ277" s="460"/>
      <c r="JRR277" s="460"/>
      <c r="JRS277" s="460"/>
      <c r="JRT277" s="460"/>
      <c r="JRU277" s="460"/>
      <c r="JRV277" s="460"/>
      <c r="JRW277" s="460"/>
      <c r="JRX277" s="460"/>
      <c r="JRY277" s="460"/>
      <c r="JRZ277" s="460"/>
      <c r="JSA277" s="460"/>
      <c r="JSB277" s="460"/>
      <c r="JSC277" s="460"/>
      <c r="JSD277" s="460"/>
      <c r="JSE277" s="460"/>
      <c r="JSF277" s="460"/>
      <c r="JSG277" s="460"/>
      <c r="JSH277" s="460"/>
      <c r="JSI277" s="460"/>
      <c r="JSJ277" s="460"/>
      <c r="JSK277" s="460"/>
      <c r="JSL277" s="460"/>
      <c r="JSM277" s="460"/>
      <c r="JSN277" s="460"/>
      <c r="JSO277" s="460"/>
      <c r="JSP277" s="460"/>
      <c r="JSQ277" s="460"/>
      <c r="JSR277" s="460"/>
      <c r="JSS277" s="460"/>
      <c r="JST277" s="460"/>
      <c r="JSU277" s="460"/>
      <c r="JSV277" s="460"/>
      <c r="JSW277" s="460"/>
      <c r="JSX277" s="460"/>
      <c r="JSY277" s="460"/>
      <c r="JSZ277" s="460"/>
      <c r="JTA277" s="460"/>
      <c r="JTB277" s="460"/>
      <c r="JTC277" s="460"/>
      <c r="JTD277" s="460"/>
      <c r="JTE277" s="460"/>
      <c r="JTF277" s="460"/>
      <c r="JTG277" s="460"/>
      <c r="JTH277" s="460"/>
      <c r="JTI277" s="460"/>
      <c r="JTJ277" s="460"/>
      <c r="JTK277" s="460"/>
      <c r="JTL277" s="460"/>
      <c r="JTM277" s="460"/>
      <c r="JTN277" s="460"/>
      <c r="JTO277" s="460"/>
      <c r="JTP277" s="460"/>
      <c r="JTQ277" s="460"/>
      <c r="JTR277" s="460"/>
      <c r="JTS277" s="460"/>
      <c r="JTT277" s="460"/>
      <c r="JTU277" s="460"/>
      <c r="JTV277" s="460"/>
      <c r="JTW277" s="460"/>
      <c r="JTX277" s="460"/>
      <c r="JTY277" s="460"/>
      <c r="JTZ277" s="460"/>
      <c r="JUA277" s="460"/>
      <c r="JUB277" s="460"/>
      <c r="JUC277" s="460"/>
      <c r="JUD277" s="460"/>
      <c r="JUE277" s="460"/>
      <c r="JUF277" s="460"/>
      <c r="JUG277" s="460"/>
      <c r="JUH277" s="460"/>
      <c r="JUI277" s="460"/>
      <c r="JUJ277" s="460"/>
      <c r="JUK277" s="460"/>
      <c r="JUL277" s="460"/>
      <c r="JUM277" s="460"/>
      <c r="JUN277" s="460"/>
      <c r="JUO277" s="460"/>
      <c r="JUP277" s="460"/>
      <c r="JUQ277" s="460"/>
      <c r="JUR277" s="460"/>
      <c r="JUS277" s="460"/>
      <c r="JUT277" s="460"/>
      <c r="JUU277" s="460"/>
      <c r="JUV277" s="460"/>
      <c r="JUW277" s="460"/>
      <c r="JUX277" s="460"/>
      <c r="JUY277" s="460"/>
      <c r="JUZ277" s="460"/>
      <c r="JVA277" s="460"/>
      <c r="JVB277" s="460"/>
      <c r="JVC277" s="460"/>
      <c r="JVD277" s="460"/>
      <c r="JVE277" s="460"/>
      <c r="JVF277" s="460"/>
      <c r="JVG277" s="460"/>
      <c r="JVH277" s="460"/>
      <c r="JVI277" s="460"/>
      <c r="JVJ277" s="460"/>
      <c r="JVK277" s="460"/>
      <c r="JVL277" s="460"/>
      <c r="JVM277" s="460"/>
      <c r="JVN277" s="460"/>
      <c r="JVO277" s="460"/>
      <c r="JVP277" s="460"/>
      <c r="JVQ277" s="460"/>
      <c r="JVR277" s="460"/>
      <c r="JVS277" s="460"/>
      <c r="JVT277" s="460"/>
      <c r="JVU277" s="460"/>
      <c r="JVV277" s="460"/>
      <c r="JVW277" s="460"/>
      <c r="JVX277" s="460"/>
      <c r="JVY277" s="460"/>
      <c r="JVZ277" s="460"/>
      <c r="JWA277" s="460"/>
      <c r="JWB277" s="460"/>
      <c r="JWC277" s="460"/>
      <c r="JWD277" s="460"/>
      <c r="JWE277" s="460"/>
      <c r="JWF277" s="460"/>
      <c r="JWG277" s="460"/>
      <c r="JWH277" s="460"/>
      <c r="JWI277" s="460"/>
      <c r="JWJ277" s="460"/>
      <c r="JWK277" s="460"/>
      <c r="JWL277" s="460"/>
      <c r="JWM277" s="460"/>
      <c r="JWN277" s="460"/>
      <c r="JWO277" s="460"/>
      <c r="JWP277" s="460"/>
      <c r="JWQ277" s="460"/>
      <c r="JWR277" s="460"/>
      <c r="JWS277" s="460"/>
      <c r="JWT277" s="460"/>
      <c r="JWU277" s="460"/>
      <c r="JWV277" s="460"/>
      <c r="JWW277" s="460"/>
      <c r="JWX277" s="460"/>
      <c r="JWY277" s="460"/>
      <c r="JWZ277" s="460"/>
      <c r="JXA277" s="460"/>
      <c r="JXB277" s="460"/>
      <c r="JXC277" s="460"/>
      <c r="JXD277" s="460"/>
      <c r="JXE277" s="460"/>
      <c r="JXF277" s="460"/>
      <c r="JXG277" s="460"/>
      <c r="JXH277" s="460"/>
      <c r="JXI277" s="460"/>
      <c r="JXJ277" s="460"/>
      <c r="JXK277" s="460"/>
      <c r="JXL277" s="460"/>
      <c r="JXM277" s="460"/>
      <c r="JXN277" s="460"/>
      <c r="JXO277" s="460"/>
      <c r="JXP277" s="460"/>
      <c r="JXQ277" s="460"/>
      <c r="JXR277" s="460"/>
      <c r="JXS277" s="460"/>
      <c r="JXT277" s="460"/>
      <c r="JXU277" s="460"/>
      <c r="JXV277" s="460"/>
      <c r="JXW277" s="460"/>
      <c r="JXX277" s="460"/>
      <c r="JXY277" s="460"/>
      <c r="JXZ277" s="460"/>
      <c r="JYA277" s="460"/>
      <c r="JYB277" s="460"/>
      <c r="JYC277" s="460"/>
      <c r="JYD277" s="460"/>
      <c r="JYE277" s="460"/>
      <c r="JYF277" s="460"/>
      <c r="JYG277" s="460"/>
      <c r="JYH277" s="460"/>
      <c r="JYI277" s="460"/>
      <c r="JYJ277" s="460"/>
      <c r="JYK277" s="460"/>
      <c r="JYL277" s="460"/>
      <c r="JYM277" s="460"/>
      <c r="JYN277" s="460"/>
      <c r="JYO277" s="460"/>
      <c r="JYP277" s="460"/>
      <c r="JYQ277" s="460"/>
      <c r="JYR277" s="460"/>
      <c r="JYS277" s="460"/>
      <c r="JYT277" s="460"/>
      <c r="JYU277" s="460"/>
      <c r="JYV277" s="460"/>
      <c r="JYW277" s="460"/>
      <c r="JYX277" s="460"/>
      <c r="JYY277" s="460"/>
      <c r="JYZ277" s="460"/>
      <c r="JZA277" s="460"/>
      <c r="JZB277" s="460"/>
      <c r="JZC277" s="460"/>
      <c r="JZD277" s="460"/>
      <c r="JZE277" s="460"/>
      <c r="JZF277" s="460"/>
      <c r="JZG277" s="460"/>
      <c r="JZH277" s="460"/>
      <c r="JZI277" s="460"/>
      <c r="JZJ277" s="460"/>
      <c r="JZK277" s="460"/>
      <c r="JZL277" s="460"/>
      <c r="JZM277" s="460"/>
      <c r="JZN277" s="460"/>
      <c r="JZO277" s="460"/>
      <c r="JZP277" s="460"/>
      <c r="JZQ277" s="460"/>
      <c r="JZR277" s="460"/>
      <c r="JZS277" s="460"/>
      <c r="JZT277" s="460"/>
      <c r="JZU277" s="460"/>
      <c r="JZV277" s="460"/>
      <c r="JZW277" s="460"/>
      <c r="JZX277" s="460"/>
      <c r="JZY277" s="460"/>
      <c r="JZZ277" s="460"/>
      <c r="KAA277" s="460"/>
      <c r="KAB277" s="460"/>
      <c r="KAC277" s="460"/>
      <c r="KAD277" s="460"/>
      <c r="KAE277" s="460"/>
      <c r="KAF277" s="460"/>
      <c r="KAG277" s="460"/>
      <c r="KAH277" s="460"/>
      <c r="KAI277" s="460"/>
      <c r="KAJ277" s="460"/>
      <c r="KAK277" s="460"/>
      <c r="KAL277" s="460"/>
      <c r="KAM277" s="460"/>
      <c r="KAN277" s="460"/>
      <c r="KAO277" s="460"/>
      <c r="KAP277" s="460"/>
      <c r="KAQ277" s="460"/>
      <c r="KAR277" s="460"/>
      <c r="KAS277" s="460"/>
      <c r="KAT277" s="460"/>
      <c r="KAU277" s="460"/>
      <c r="KAV277" s="460"/>
      <c r="KAW277" s="460"/>
      <c r="KAX277" s="460"/>
      <c r="KAY277" s="460"/>
      <c r="KAZ277" s="460"/>
      <c r="KBA277" s="460"/>
      <c r="KBB277" s="460"/>
      <c r="KBC277" s="460"/>
      <c r="KBD277" s="460"/>
      <c r="KBE277" s="460"/>
      <c r="KBF277" s="460"/>
      <c r="KBG277" s="460"/>
      <c r="KBH277" s="460"/>
      <c r="KBI277" s="460"/>
      <c r="KBJ277" s="460"/>
      <c r="KBK277" s="460"/>
      <c r="KBL277" s="460"/>
      <c r="KBM277" s="460"/>
      <c r="KBN277" s="460"/>
      <c r="KBO277" s="460"/>
      <c r="KBP277" s="460"/>
      <c r="KBQ277" s="460"/>
      <c r="KBR277" s="460"/>
      <c r="KBS277" s="460"/>
      <c r="KBT277" s="460"/>
      <c r="KBU277" s="460"/>
      <c r="KBV277" s="460"/>
      <c r="KBW277" s="460"/>
      <c r="KBX277" s="460"/>
      <c r="KBY277" s="460"/>
      <c r="KBZ277" s="460"/>
      <c r="KCA277" s="460"/>
      <c r="KCB277" s="460"/>
      <c r="KCC277" s="460"/>
      <c r="KCD277" s="460"/>
      <c r="KCE277" s="460"/>
      <c r="KCF277" s="460"/>
      <c r="KCG277" s="460"/>
      <c r="KCH277" s="460"/>
      <c r="KCI277" s="460"/>
      <c r="KCJ277" s="460"/>
      <c r="KCK277" s="460"/>
      <c r="KCL277" s="460"/>
      <c r="KCM277" s="460"/>
      <c r="KCN277" s="460"/>
      <c r="KCO277" s="460"/>
      <c r="KCP277" s="460"/>
      <c r="KCQ277" s="460"/>
      <c r="KCR277" s="460"/>
      <c r="KCS277" s="460"/>
      <c r="KCT277" s="460"/>
      <c r="KCU277" s="460"/>
      <c r="KCV277" s="460"/>
      <c r="KCW277" s="460"/>
      <c r="KCX277" s="460"/>
      <c r="KCY277" s="460"/>
      <c r="KCZ277" s="460"/>
      <c r="KDA277" s="460"/>
      <c r="KDB277" s="460"/>
      <c r="KDC277" s="460"/>
      <c r="KDD277" s="460"/>
      <c r="KDE277" s="460"/>
      <c r="KDF277" s="460"/>
      <c r="KDG277" s="460"/>
      <c r="KDH277" s="460"/>
      <c r="KDI277" s="460"/>
      <c r="KDJ277" s="460"/>
      <c r="KDK277" s="460"/>
      <c r="KDL277" s="460"/>
      <c r="KDM277" s="460"/>
      <c r="KDN277" s="460"/>
      <c r="KDO277" s="460"/>
      <c r="KDP277" s="460"/>
      <c r="KDQ277" s="460"/>
      <c r="KDR277" s="460"/>
      <c r="KDS277" s="460"/>
      <c r="KDT277" s="460"/>
      <c r="KDU277" s="460"/>
      <c r="KDV277" s="460"/>
      <c r="KDW277" s="460"/>
      <c r="KDX277" s="460"/>
      <c r="KDY277" s="460"/>
      <c r="KDZ277" s="460"/>
      <c r="KEA277" s="460"/>
      <c r="KEB277" s="460"/>
      <c r="KEC277" s="460"/>
      <c r="KED277" s="460"/>
      <c r="KEE277" s="460"/>
      <c r="KEF277" s="460"/>
      <c r="KEG277" s="460"/>
      <c r="KEH277" s="460"/>
      <c r="KEI277" s="460"/>
      <c r="KEJ277" s="460"/>
      <c r="KEK277" s="460"/>
      <c r="KEL277" s="460"/>
      <c r="KEM277" s="460"/>
      <c r="KEN277" s="460"/>
      <c r="KEO277" s="460"/>
      <c r="KEP277" s="460"/>
      <c r="KEQ277" s="460"/>
      <c r="KER277" s="460"/>
      <c r="KES277" s="460"/>
      <c r="KET277" s="460"/>
      <c r="KEU277" s="460"/>
      <c r="KEV277" s="460"/>
      <c r="KEW277" s="460"/>
      <c r="KEX277" s="460"/>
      <c r="KEY277" s="460"/>
      <c r="KEZ277" s="460"/>
      <c r="KFA277" s="460"/>
      <c r="KFB277" s="460"/>
      <c r="KFC277" s="460"/>
      <c r="KFD277" s="460"/>
      <c r="KFE277" s="460"/>
      <c r="KFF277" s="460"/>
      <c r="KFG277" s="460"/>
      <c r="KFH277" s="460"/>
      <c r="KFI277" s="460"/>
      <c r="KFJ277" s="460"/>
      <c r="KFK277" s="460"/>
      <c r="KFL277" s="460"/>
      <c r="KFM277" s="460"/>
      <c r="KFN277" s="460"/>
      <c r="KFO277" s="460"/>
      <c r="KFP277" s="460"/>
      <c r="KFQ277" s="460"/>
      <c r="KFR277" s="460"/>
      <c r="KFS277" s="460"/>
      <c r="KFT277" s="460"/>
      <c r="KFU277" s="460"/>
      <c r="KFV277" s="460"/>
      <c r="KFW277" s="460"/>
      <c r="KFX277" s="460"/>
      <c r="KFY277" s="460"/>
      <c r="KFZ277" s="460"/>
      <c r="KGA277" s="460"/>
      <c r="KGB277" s="460"/>
      <c r="KGC277" s="460"/>
      <c r="KGD277" s="460"/>
      <c r="KGE277" s="460"/>
      <c r="KGF277" s="460"/>
      <c r="KGG277" s="460"/>
      <c r="KGH277" s="460"/>
      <c r="KGI277" s="460"/>
      <c r="KGJ277" s="460"/>
      <c r="KGK277" s="460"/>
      <c r="KGL277" s="460"/>
      <c r="KGM277" s="460"/>
      <c r="KGN277" s="460"/>
      <c r="KGO277" s="460"/>
      <c r="KGP277" s="460"/>
      <c r="KGQ277" s="460"/>
      <c r="KGR277" s="460"/>
      <c r="KGS277" s="460"/>
      <c r="KGT277" s="460"/>
      <c r="KGU277" s="460"/>
      <c r="KGV277" s="460"/>
      <c r="KGW277" s="460"/>
      <c r="KGX277" s="460"/>
      <c r="KGY277" s="460"/>
      <c r="KGZ277" s="460"/>
      <c r="KHA277" s="460"/>
      <c r="KHB277" s="460"/>
      <c r="KHC277" s="460"/>
      <c r="KHD277" s="460"/>
      <c r="KHE277" s="460"/>
      <c r="KHF277" s="460"/>
      <c r="KHG277" s="460"/>
      <c r="KHH277" s="460"/>
      <c r="KHI277" s="460"/>
      <c r="KHJ277" s="460"/>
      <c r="KHK277" s="460"/>
      <c r="KHL277" s="460"/>
      <c r="KHM277" s="460"/>
      <c r="KHN277" s="460"/>
      <c r="KHO277" s="460"/>
      <c r="KHP277" s="460"/>
      <c r="KHQ277" s="460"/>
      <c r="KHR277" s="460"/>
      <c r="KHS277" s="460"/>
      <c r="KHT277" s="460"/>
      <c r="KHU277" s="460"/>
      <c r="KHV277" s="460"/>
      <c r="KHW277" s="460"/>
      <c r="KHX277" s="460"/>
      <c r="KHY277" s="460"/>
      <c r="KHZ277" s="460"/>
      <c r="KIA277" s="460"/>
      <c r="KIB277" s="460"/>
      <c r="KIC277" s="460"/>
      <c r="KID277" s="460"/>
      <c r="KIE277" s="460"/>
      <c r="KIF277" s="460"/>
      <c r="KIG277" s="460"/>
      <c r="KIH277" s="460"/>
      <c r="KII277" s="460"/>
      <c r="KIJ277" s="460"/>
      <c r="KIK277" s="460"/>
      <c r="KIL277" s="460"/>
      <c r="KIM277" s="460"/>
      <c r="KIN277" s="460"/>
      <c r="KIO277" s="460"/>
      <c r="KIP277" s="460"/>
      <c r="KIQ277" s="460"/>
      <c r="KIR277" s="460"/>
      <c r="KIS277" s="460"/>
      <c r="KIT277" s="460"/>
      <c r="KIU277" s="460"/>
      <c r="KIV277" s="460"/>
      <c r="KIW277" s="460"/>
      <c r="KIX277" s="460"/>
      <c r="KIY277" s="460"/>
      <c r="KIZ277" s="460"/>
      <c r="KJA277" s="460"/>
      <c r="KJB277" s="460"/>
      <c r="KJC277" s="460"/>
      <c r="KJD277" s="460"/>
      <c r="KJE277" s="460"/>
      <c r="KJF277" s="460"/>
      <c r="KJG277" s="460"/>
      <c r="KJH277" s="460"/>
      <c r="KJI277" s="460"/>
      <c r="KJJ277" s="460"/>
      <c r="KJK277" s="460"/>
      <c r="KJL277" s="460"/>
      <c r="KJM277" s="460"/>
      <c r="KJN277" s="460"/>
      <c r="KJO277" s="460"/>
      <c r="KJP277" s="460"/>
      <c r="KJQ277" s="460"/>
      <c r="KJR277" s="460"/>
      <c r="KJS277" s="460"/>
      <c r="KJT277" s="460"/>
      <c r="KJU277" s="460"/>
      <c r="KJV277" s="460"/>
      <c r="KJW277" s="460"/>
      <c r="KJX277" s="460"/>
      <c r="KJY277" s="460"/>
      <c r="KJZ277" s="460"/>
      <c r="KKA277" s="460"/>
      <c r="KKB277" s="460"/>
      <c r="KKC277" s="460"/>
      <c r="KKD277" s="460"/>
      <c r="KKE277" s="460"/>
      <c r="KKF277" s="460"/>
      <c r="KKG277" s="460"/>
      <c r="KKH277" s="460"/>
      <c r="KKI277" s="460"/>
      <c r="KKJ277" s="460"/>
      <c r="KKK277" s="460"/>
      <c r="KKL277" s="460"/>
      <c r="KKM277" s="460"/>
      <c r="KKN277" s="460"/>
      <c r="KKO277" s="460"/>
      <c r="KKP277" s="460"/>
      <c r="KKQ277" s="460"/>
      <c r="KKR277" s="460"/>
      <c r="KKS277" s="460"/>
      <c r="KKT277" s="460"/>
      <c r="KKU277" s="460"/>
      <c r="KKV277" s="460"/>
      <c r="KKW277" s="460"/>
      <c r="KKX277" s="460"/>
      <c r="KKY277" s="460"/>
      <c r="KKZ277" s="460"/>
      <c r="KLA277" s="460"/>
      <c r="KLB277" s="460"/>
      <c r="KLC277" s="460"/>
      <c r="KLD277" s="460"/>
      <c r="KLE277" s="460"/>
      <c r="KLF277" s="460"/>
      <c r="KLG277" s="460"/>
      <c r="KLH277" s="460"/>
      <c r="KLI277" s="460"/>
      <c r="KLJ277" s="460"/>
      <c r="KLK277" s="460"/>
      <c r="KLL277" s="460"/>
      <c r="KLM277" s="460"/>
      <c r="KLN277" s="460"/>
      <c r="KLO277" s="460"/>
      <c r="KLP277" s="460"/>
      <c r="KLQ277" s="460"/>
      <c r="KLR277" s="460"/>
      <c r="KLS277" s="460"/>
      <c r="KLT277" s="460"/>
      <c r="KLU277" s="460"/>
      <c r="KLV277" s="460"/>
      <c r="KLW277" s="460"/>
      <c r="KLX277" s="460"/>
      <c r="KLY277" s="460"/>
      <c r="KLZ277" s="460"/>
      <c r="KMA277" s="460"/>
      <c r="KMB277" s="460"/>
      <c r="KMC277" s="460"/>
      <c r="KMD277" s="460"/>
      <c r="KME277" s="460"/>
      <c r="KMF277" s="460"/>
      <c r="KMG277" s="460"/>
      <c r="KMH277" s="460"/>
      <c r="KMI277" s="460"/>
      <c r="KMJ277" s="460"/>
      <c r="KMK277" s="460"/>
      <c r="KML277" s="460"/>
      <c r="KMM277" s="460"/>
      <c r="KMN277" s="460"/>
      <c r="KMO277" s="460"/>
      <c r="KMP277" s="460"/>
      <c r="KMQ277" s="460"/>
      <c r="KMR277" s="460"/>
      <c r="KMS277" s="460"/>
      <c r="KMT277" s="460"/>
      <c r="KMU277" s="460"/>
      <c r="KMV277" s="460"/>
      <c r="KMW277" s="460"/>
      <c r="KMX277" s="460"/>
      <c r="KMY277" s="460"/>
      <c r="KMZ277" s="460"/>
      <c r="KNA277" s="460"/>
      <c r="KNB277" s="460"/>
      <c r="KNC277" s="460"/>
      <c r="KND277" s="460"/>
      <c r="KNE277" s="460"/>
      <c r="KNF277" s="460"/>
      <c r="KNG277" s="460"/>
      <c r="KNH277" s="460"/>
      <c r="KNI277" s="460"/>
      <c r="KNJ277" s="460"/>
      <c r="KNK277" s="460"/>
      <c r="KNL277" s="460"/>
      <c r="KNM277" s="460"/>
      <c r="KNN277" s="460"/>
      <c r="KNO277" s="460"/>
      <c r="KNP277" s="460"/>
      <c r="KNQ277" s="460"/>
      <c r="KNR277" s="460"/>
      <c r="KNS277" s="460"/>
      <c r="KNT277" s="460"/>
      <c r="KNU277" s="460"/>
      <c r="KNV277" s="460"/>
      <c r="KNW277" s="460"/>
      <c r="KNX277" s="460"/>
      <c r="KNY277" s="460"/>
      <c r="KNZ277" s="460"/>
      <c r="KOA277" s="460"/>
      <c r="KOB277" s="460"/>
      <c r="KOC277" s="460"/>
      <c r="KOD277" s="460"/>
      <c r="KOE277" s="460"/>
      <c r="KOF277" s="460"/>
      <c r="KOG277" s="460"/>
      <c r="KOH277" s="460"/>
      <c r="KOI277" s="460"/>
      <c r="KOJ277" s="460"/>
      <c r="KOK277" s="460"/>
      <c r="KOL277" s="460"/>
      <c r="KOM277" s="460"/>
      <c r="KON277" s="460"/>
      <c r="KOO277" s="460"/>
      <c r="KOP277" s="460"/>
      <c r="KOQ277" s="460"/>
      <c r="KOR277" s="460"/>
      <c r="KOS277" s="460"/>
      <c r="KOT277" s="460"/>
      <c r="KOU277" s="460"/>
      <c r="KOV277" s="460"/>
      <c r="KOW277" s="460"/>
      <c r="KOX277" s="460"/>
      <c r="KOY277" s="460"/>
      <c r="KOZ277" s="460"/>
      <c r="KPA277" s="460"/>
      <c r="KPB277" s="460"/>
      <c r="KPC277" s="460"/>
      <c r="KPD277" s="460"/>
      <c r="KPE277" s="460"/>
      <c r="KPF277" s="460"/>
      <c r="KPG277" s="460"/>
      <c r="KPH277" s="460"/>
      <c r="KPI277" s="460"/>
      <c r="KPJ277" s="460"/>
      <c r="KPK277" s="460"/>
      <c r="KPL277" s="460"/>
      <c r="KPM277" s="460"/>
      <c r="KPN277" s="460"/>
      <c r="KPO277" s="460"/>
      <c r="KPP277" s="460"/>
      <c r="KPQ277" s="460"/>
      <c r="KPR277" s="460"/>
      <c r="KPS277" s="460"/>
      <c r="KPT277" s="460"/>
      <c r="KPU277" s="460"/>
      <c r="KPV277" s="460"/>
      <c r="KPW277" s="460"/>
      <c r="KPX277" s="460"/>
      <c r="KPY277" s="460"/>
      <c r="KPZ277" s="460"/>
      <c r="KQA277" s="460"/>
      <c r="KQB277" s="460"/>
      <c r="KQC277" s="460"/>
      <c r="KQD277" s="460"/>
      <c r="KQE277" s="460"/>
      <c r="KQF277" s="460"/>
      <c r="KQG277" s="460"/>
      <c r="KQH277" s="460"/>
      <c r="KQI277" s="460"/>
      <c r="KQJ277" s="460"/>
      <c r="KQK277" s="460"/>
      <c r="KQL277" s="460"/>
      <c r="KQM277" s="460"/>
      <c r="KQN277" s="460"/>
      <c r="KQO277" s="460"/>
      <c r="KQP277" s="460"/>
      <c r="KQQ277" s="460"/>
      <c r="KQR277" s="460"/>
      <c r="KQS277" s="460"/>
      <c r="KQT277" s="460"/>
      <c r="KQU277" s="460"/>
      <c r="KQV277" s="460"/>
      <c r="KQW277" s="460"/>
      <c r="KQX277" s="460"/>
      <c r="KQY277" s="460"/>
      <c r="KQZ277" s="460"/>
      <c r="KRA277" s="460"/>
      <c r="KRB277" s="460"/>
      <c r="KRC277" s="460"/>
      <c r="KRD277" s="460"/>
      <c r="KRE277" s="460"/>
      <c r="KRF277" s="460"/>
      <c r="KRG277" s="460"/>
      <c r="KRH277" s="460"/>
      <c r="KRI277" s="460"/>
      <c r="KRJ277" s="460"/>
      <c r="KRK277" s="460"/>
      <c r="KRL277" s="460"/>
      <c r="KRM277" s="460"/>
      <c r="KRN277" s="460"/>
      <c r="KRO277" s="460"/>
      <c r="KRP277" s="460"/>
      <c r="KRQ277" s="460"/>
      <c r="KRR277" s="460"/>
      <c r="KRS277" s="460"/>
      <c r="KRT277" s="460"/>
      <c r="KRU277" s="460"/>
      <c r="KRV277" s="460"/>
      <c r="KRW277" s="460"/>
      <c r="KRX277" s="460"/>
      <c r="KRY277" s="460"/>
      <c r="KRZ277" s="460"/>
      <c r="KSA277" s="460"/>
      <c r="KSB277" s="460"/>
      <c r="KSC277" s="460"/>
      <c r="KSD277" s="460"/>
      <c r="KSE277" s="460"/>
      <c r="KSF277" s="460"/>
      <c r="KSG277" s="460"/>
      <c r="KSH277" s="460"/>
      <c r="KSI277" s="460"/>
      <c r="KSJ277" s="460"/>
      <c r="KSK277" s="460"/>
      <c r="KSL277" s="460"/>
      <c r="KSM277" s="460"/>
      <c r="KSN277" s="460"/>
      <c r="KSO277" s="460"/>
      <c r="KSP277" s="460"/>
      <c r="KSQ277" s="460"/>
      <c r="KSR277" s="460"/>
      <c r="KSS277" s="460"/>
      <c r="KST277" s="460"/>
      <c r="KSU277" s="460"/>
      <c r="KSV277" s="460"/>
      <c r="KSW277" s="460"/>
      <c r="KSX277" s="460"/>
      <c r="KSY277" s="460"/>
      <c r="KSZ277" s="460"/>
      <c r="KTA277" s="460"/>
      <c r="KTB277" s="460"/>
      <c r="KTC277" s="460"/>
      <c r="KTD277" s="460"/>
      <c r="KTE277" s="460"/>
      <c r="KTF277" s="460"/>
      <c r="KTG277" s="460"/>
      <c r="KTH277" s="460"/>
      <c r="KTI277" s="460"/>
      <c r="KTJ277" s="460"/>
      <c r="KTK277" s="460"/>
      <c r="KTL277" s="460"/>
      <c r="KTM277" s="460"/>
      <c r="KTN277" s="460"/>
      <c r="KTO277" s="460"/>
      <c r="KTP277" s="460"/>
      <c r="KTQ277" s="460"/>
      <c r="KTR277" s="460"/>
      <c r="KTS277" s="460"/>
      <c r="KTT277" s="460"/>
      <c r="KTU277" s="460"/>
      <c r="KTV277" s="460"/>
      <c r="KTW277" s="460"/>
      <c r="KTX277" s="460"/>
      <c r="KTY277" s="460"/>
      <c r="KTZ277" s="460"/>
      <c r="KUA277" s="460"/>
      <c r="KUB277" s="460"/>
      <c r="KUC277" s="460"/>
      <c r="KUD277" s="460"/>
      <c r="KUE277" s="460"/>
      <c r="KUF277" s="460"/>
      <c r="KUG277" s="460"/>
      <c r="KUH277" s="460"/>
      <c r="KUI277" s="460"/>
      <c r="KUJ277" s="460"/>
      <c r="KUK277" s="460"/>
      <c r="KUL277" s="460"/>
      <c r="KUM277" s="460"/>
      <c r="KUN277" s="460"/>
      <c r="KUO277" s="460"/>
      <c r="KUP277" s="460"/>
      <c r="KUQ277" s="460"/>
      <c r="KUR277" s="460"/>
      <c r="KUS277" s="460"/>
      <c r="KUT277" s="460"/>
      <c r="KUU277" s="460"/>
      <c r="KUV277" s="460"/>
      <c r="KUW277" s="460"/>
      <c r="KUX277" s="460"/>
      <c r="KUY277" s="460"/>
      <c r="KUZ277" s="460"/>
      <c r="KVA277" s="460"/>
      <c r="KVB277" s="460"/>
      <c r="KVC277" s="460"/>
      <c r="KVD277" s="460"/>
      <c r="KVE277" s="460"/>
      <c r="KVF277" s="460"/>
      <c r="KVG277" s="460"/>
      <c r="KVH277" s="460"/>
      <c r="KVI277" s="460"/>
      <c r="KVJ277" s="460"/>
      <c r="KVK277" s="460"/>
      <c r="KVL277" s="460"/>
      <c r="KVM277" s="460"/>
      <c r="KVN277" s="460"/>
      <c r="KVO277" s="460"/>
      <c r="KVP277" s="460"/>
      <c r="KVQ277" s="460"/>
      <c r="KVR277" s="460"/>
      <c r="KVS277" s="460"/>
      <c r="KVT277" s="460"/>
      <c r="KVU277" s="460"/>
      <c r="KVV277" s="460"/>
      <c r="KVW277" s="460"/>
      <c r="KVX277" s="460"/>
      <c r="KVY277" s="460"/>
      <c r="KVZ277" s="460"/>
      <c r="KWA277" s="460"/>
      <c r="KWB277" s="460"/>
      <c r="KWC277" s="460"/>
      <c r="KWD277" s="460"/>
      <c r="KWE277" s="460"/>
      <c r="KWF277" s="460"/>
      <c r="KWG277" s="460"/>
      <c r="KWH277" s="460"/>
      <c r="KWI277" s="460"/>
      <c r="KWJ277" s="460"/>
      <c r="KWK277" s="460"/>
      <c r="KWL277" s="460"/>
      <c r="KWM277" s="460"/>
      <c r="KWN277" s="460"/>
      <c r="KWO277" s="460"/>
      <c r="KWP277" s="460"/>
      <c r="KWQ277" s="460"/>
      <c r="KWR277" s="460"/>
      <c r="KWS277" s="460"/>
      <c r="KWT277" s="460"/>
      <c r="KWU277" s="460"/>
      <c r="KWV277" s="460"/>
      <c r="KWW277" s="460"/>
      <c r="KWX277" s="460"/>
      <c r="KWY277" s="460"/>
      <c r="KWZ277" s="460"/>
      <c r="KXA277" s="460"/>
      <c r="KXB277" s="460"/>
      <c r="KXC277" s="460"/>
      <c r="KXD277" s="460"/>
      <c r="KXE277" s="460"/>
      <c r="KXF277" s="460"/>
      <c r="KXG277" s="460"/>
      <c r="KXH277" s="460"/>
      <c r="KXI277" s="460"/>
      <c r="KXJ277" s="460"/>
      <c r="KXK277" s="460"/>
      <c r="KXL277" s="460"/>
      <c r="KXM277" s="460"/>
      <c r="KXN277" s="460"/>
      <c r="KXO277" s="460"/>
      <c r="KXP277" s="460"/>
      <c r="KXQ277" s="460"/>
      <c r="KXR277" s="460"/>
      <c r="KXS277" s="460"/>
      <c r="KXT277" s="460"/>
      <c r="KXU277" s="460"/>
      <c r="KXV277" s="460"/>
      <c r="KXW277" s="460"/>
      <c r="KXX277" s="460"/>
      <c r="KXY277" s="460"/>
      <c r="KXZ277" s="460"/>
      <c r="KYA277" s="460"/>
      <c r="KYB277" s="460"/>
      <c r="KYC277" s="460"/>
      <c r="KYD277" s="460"/>
      <c r="KYE277" s="460"/>
      <c r="KYF277" s="460"/>
      <c r="KYG277" s="460"/>
      <c r="KYH277" s="460"/>
      <c r="KYI277" s="460"/>
      <c r="KYJ277" s="460"/>
      <c r="KYK277" s="460"/>
      <c r="KYL277" s="460"/>
      <c r="KYM277" s="460"/>
      <c r="KYN277" s="460"/>
      <c r="KYO277" s="460"/>
      <c r="KYP277" s="460"/>
      <c r="KYQ277" s="460"/>
      <c r="KYR277" s="460"/>
      <c r="KYS277" s="460"/>
      <c r="KYT277" s="460"/>
      <c r="KYU277" s="460"/>
      <c r="KYV277" s="460"/>
      <c r="KYW277" s="460"/>
      <c r="KYX277" s="460"/>
      <c r="KYY277" s="460"/>
      <c r="KYZ277" s="460"/>
      <c r="KZA277" s="460"/>
      <c r="KZB277" s="460"/>
      <c r="KZC277" s="460"/>
      <c r="KZD277" s="460"/>
      <c r="KZE277" s="460"/>
      <c r="KZF277" s="460"/>
      <c r="KZG277" s="460"/>
      <c r="KZH277" s="460"/>
      <c r="KZI277" s="460"/>
      <c r="KZJ277" s="460"/>
      <c r="KZK277" s="460"/>
      <c r="KZL277" s="460"/>
      <c r="KZM277" s="460"/>
      <c r="KZN277" s="460"/>
      <c r="KZO277" s="460"/>
      <c r="KZP277" s="460"/>
      <c r="KZQ277" s="460"/>
      <c r="KZR277" s="460"/>
      <c r="KZS277" s="460"/>
      <c r="KZT277" s="460"/>
      <c r="KZU277" s="460"/>
      <c r="KZV277" s="460"/>
      <c r="KZW277" s="460"/>
      <c r="KZX277" s="460"/>
      <c r="KZY277" s="460"/>
      <c r="KZZ277" s="460"/>
      <c r="LAA277" s="460"/>
      <c r="LAB277" s="460"/>
      <c r="LAC277" s="460"/>
      <c r="LAD277" s="460"/>
      <c r="LAE277" s="460"/>
      <c r="LAF277" s="460"/>
      <c r="LAG277" s="460"/>
      <c r="LAH277" s="460"/>
      <c r="LAI277" s="460"/>
      <c r="LAJ277" s="460"/>
      <c r="LAK277" s="460"/>
      <c r="LAL277" s="460"/>
      <c r="LAM277" s="460"/>
      <c r="LAN277" s="460"/>
      <c r="LAO277" s="460"/>
      <c r="LAP277" s="460"/>
      <c r="LAQ277" s="460"/>
      <c r="LAR277" s="460"/>
      <c r="LAS277" s="460"/>
      <c r="LAT277" s="460"/>
      <c r="LAU277" s="460"/>
      <c r="LAV277" s="460"/>
      <c r="LAW277" s="460"/>
      <c r="LAX277" s="460"/>
      <c r="LAY277" s="460"/>
      <c r="LAZ277" s="460"/>
      <c r="LBA277" s="460"/>
      <c r="LBB277" s="460"/>
      <c r="LBC277" s="460"/>
      <c r="LBD277" s="460"/>
      <c r="LBE277" s="460"/>
      <c r="LBF277" s="460"/>
      <c r="LBG277" s="460"/>
      <c r="LBH277" s="460"/>
      <c r="LBI277" s="460"/>
      <c r="LBJ277" s="460"/>
      <c r="LBK277" s="460"/>
      <c r="LBL277" s="460"/>
      <c r="LBM277" s="460"/>
      <c r="LBN277" s="460"/>
      <c r="LBO277" s="460"/>
      <c r="LBP277" s="460"/>
      <c r="LBQ277" s="460"/>
      <c r="LBR277" s="460"/>
      <c r="LBS277" s="460"/>
      <c r="LBT277" s="460"/>
      <c r="LBU277" s="460"/>
      <c r="LBV277" s="460"/>
      <c r="LBW277" s="460"/>
      <c r="LBX277" s="460"/>
      <c r="LBY277" s="460"/>
      <c r="LBZ277" s="460"/>
      <c r="LCA277" s="460"/>
      <c r="LCB277" s="460"/>
      <c r="LCC277" s="460"/>
      <c r="LCD277" s="460"/>
      <c r="LCE277" s="460"/>
      <c r="LCF277" s="460"/>
      <c r="LCG277" s="460"/>
      <c r="LCH277" s="460"/>
      <c r="LCI277" s="460"/>
      <c r="LCJ277" s="460"/>
      <c r="LCK277" s="460"/>
      <c r="LCL277" s="460"/>
      <c r="LCM277" s="460"/>
      <c r="LCN277" s="460"/>
      <c r="LCO277" s="460"/>
      <c r="LCP277" s="460"/>
      <c r="LCQ277" s="460"/>
      <c r="LCR277" s="460"/>
      <c r="LCS277" s="460"/>
      <c r="LCT277" s="460"/>
      <c r="LCU277" s="460"/>
      <c r="LCV277" s="460"/>
      <c r="LCW277" s="460"/>
      <c r="LCX277" s="460"/>
      <c r="LCY277" s="460"/>
      <c r="LCZ277" s="460"/>
      <c r="LDA277" s="460"/>
      <c r="LDB277" s="460"/>
      <c r="LDC277" s="460"/>
      <c r="LDD277" s="460"/>
      <c r="LDE277" s="460"/>
      <c r="LDF277" s="460"/>
      <c r="LDG277" s="460"/>
      <c r="LDH277" s="460"/>
      <c r="LDI277" s="460"/>
      <c r="LDJ277" s="460"/>
      <c r="LDK277" s="460"/>
      <c r="LDL277" s="460"/>
      <c r="LDM277" s="460"/>
      <c r="LDN277" s="460"/>
      <c r="LDO277" s="460"/>
      <c r="LDP277" s="460"/>
      <c r="LDQ277" s="460"/>
      <c r="LDR277" s="460"/>
      <c r="LDS277" s="460"/>
      <c r="LDT277" s="460"/>
      <c r="LDU277" s="460"/>
      <c r="LDV277" s="460"/>
      <c r="LDW277" s="460"/>
      <c r="LDX277" s="460"/>
      <c r="LDY277" s="460"/>
      <c r="LDZ277" s="460"/>
      <c r="LEA277" s="460"/>
      <c r="LEB277" s="460"/>
      <c r="LEC277" s="460"/>
      <c r="LED277" s="460"/>
      <c r="LEE277" s="460"/>
      <c r="LEF277" s="460"/>
      <c r="LEG277" s="460"/>
      <c r="LEH277" s="460"/>
      <c r="LEI277" s="460"/>
      <c r="LEJ277" s="460"/>
      <c r="LEK277" s="460"/>
      <c r="LEL277" s="460"/>
      <c r="LEM277" s="460"/>
      <c r="LEN277" s="460"/>
      <c r="LEO277" s="460"/>
      <c r="LEP277" s="460"/>
      <c r="LEQ277" s="460"/>
      <c r="LER277" s="460"/>
      <c r="LES277" s="460"/>
      <c r="LET277" s="460"/>
      <c r="LEU277" s="460"/>
      <c r="LEV277" s="460"/>
      <c r="LEW277" s="460"/>
      <c r="LEX277" s="460"/>
      <c r="LEY277" s="460"/>
      <c r="LEZ277" s="460"/>
      <c r="LFA277" s="460"/>
      <c r="LFB277" s="460"/>
      <c r="LFC277" s="460"/>
      <c r="LFD277" s="460"/>
      <c r="LFE277" s="460"/>
      <c r="LFF277" s="460"/>
      <c r="LFG277" s="460"/>
      <c r="LFH277" s="460"/>
      <c r="LFI277" s="460"/>
      <c r="LFJ277" s="460"/>
      <c r="LFK277" s="460"/>
      <c r="LFL277" s="460"/>
      <c r="LFM277" s="460"/>
      <c r="LFN277" s="460"/>
      <c r="LFO277" s="460"/>
      <c r="LFP277" s="460"/>
      <c r="LFQ277" s="460"/>
      <c r="LFR277" s="460"/>
      <c r="LFS277" s="460"/>
      <c r="LFT277" s="460"/>
      <c r="LFU277" s="460"/>
      <c r="LFV277" s="460"/>
      <c r="LFW277" s="460"/>
      <c r="LFX277" s="460"/>
      <c r="LFY277" s="460"/>
      <c r="LFZ277" s="460"/>
      <c r="LGA277" s="460"/>
      <c r="LGB277" s="460"/>
      <c r="LGC277" s="460"/>
      <c r="LGD277" s="460"/>
      <c r="LGE277" s="460"/>
      <c r="LGF277" s="460"/>
      <c r="LGG277" s="460"/>
      <c r="LGH277" s="460"/>
      <c r="LGI277" s="460"/>
      <c r="LGJ277" s="460"/>
      <c r="LGK277" s="460"/>
      <c r="LGL277" s="460"/>
      <c r="LGM277" s="460"/>
      <c r="LGN277" s="460"/>
      <c r="LGO277" s="460"/>
      <c r="LGP277" s="460"/>
      <c r="LGQ277" s="460"/>
      <c r="LGR277" s="460"/>
      <c r="LGS277" s="460"/>
      <c r="LGT277" s="460"/>
      <c r="LGU277" s="460"/>
      <c r="LGV277" s="460"/>
      <c r="LGW277" s="460"/>
      <c r="LGX277" s="460"/>
      <c r="LGY277" s="460"/>
      <c r="LGZ277" s="460"/>
      <c r="LHA277" s="460"/>
      <c r="LHB277" s="460"/>
      <c r="LHC277" s="460"/>
      <c r="LHD277" s="460"/>
      <c r="LHE277" s="460"/>
      <c r="LHF277" s="460"/>
      <c r="LHG277" s="460"/>
      <c r="LHH277" s="460"/>
      <c r="LHI277" s="460"/>
      <c r="LHJ277" s="460"/>
      <c r="LHK277" s="460"/>
      <c r="LHL277" s="460"/>
      <c r="LHM277" s="460"/>
      <c r="LHN277" s="460"/>
      <c r="LHO277" s="460"/>
      <c r="LHP277" s="460"/>
      <c r="LHQ277" s="460"/>
      <c r="LHR277" s="460"/>
      <c r="LHS277" s="460"/>
      <c r="LHT277" s="460"/>
      <c r="LHU277" s="460"/>
      <c r="LHV277" s="460"/>
      <c r="LHW277" s="460"/>
      <c r="LHX277" s="460"/>
      <c r="LHY277" s="460"/>
      <c r="LHZ277" s="460"/>
      <c r="LIA277" s="460"/>
      <c r="LIB277" s="460"/>
      <c r="LIC277" s="460"/>
      <c r="LID277" s="460"/>
      <c r="LIE277" s="460"/>
      <c r="LIF277" s="460"/>
      <c r="LIG277" s="460"/>
      <c r="LIH277" s="460"/>
      <c r="LII277" s="460"/>
      <c r="LIJ277" s="460"/>
      <c r="LIK277" s="460"/>
      <c r="LIL277" s="460"/>
      <c r="LIM277" s="460"/>
      <c r="LIN277" s="460"/>
      <c r="LIO277" s="460"/>
      <c r="LIP277" s="460"/>
      <c r="LIQ277" s="460"/>
      <c r="LIR277" s="460"/>
      <c r="LIS277" s="460"/>
      <c r="LIT277" s="460"/>
      <c r="LIU277" s="460"/>
      <c r="LIV277" s="460"/>
      <c r="LIW277" s="460"/>
      <c r="LIX277" s="460"/>
      <c r="LIY277" s="460"/>
      <c r="LIZ277" s="460"/>
      <c r="LJA277" s="460"/>
      <c r="LJB277" s="460"/>
      <c r="LJC277" s="460"/>
      <c r="LJD277" s="460"/>
      <c r="LJE277" s="460"/>
      <c r="LJF277" s="460"/>
      <c r="LJG277" s="460"/>
      <c r="LJH277" s="460"/>
      <c r="LJI277" s="460"/>
      <c r="LJJ277" s="460"/>
      <c r="LJK277" s="460"/>
      <c r="LJL277" s="460"/>
      <c r="LJM277" s="460"/>
      <c r="LJN277" s="460"/>
      <c r="LJO277" s="460"/>
      <c r="LJP277" s="460"/>
      <c r="LJQ277" s="460"/>
      <c r="LJR277" s="460"/>
      <c r="LJS277" s="460"/>
      <c r="LJT277" s="460"/>
      <c r="LJU277" s="460"/>
      <c r="LJV277" s="460"/>
      <c r="LJW277" s="460"/>
      <c r="LJX277" s="460"/>
      <c r="LJY277" s="460"/>
      <c r="LJZ277" s="460"/>
      <c r="LKA277" s="460"/>
      <c r="LKB277" s="460"/>
      <c r="LKC277" s="460"/>
      <c r="LKD277" s="460"/>
      <c r="LKE277" s="460"/>
      <c r="LKF277" s="460"/>
      <c r="LKG277" s="460"/>
      <c r="LKH277" s="460"/>
      <c r="LKI277" s="460"/>
      <c r="LKJ277" s="460"/>
      <c r="LKK277" s="460"/>
      <c r="LKL277" s="460"/>
      <c r="LKM277" s="460"/>
      <c r="LKN277" s="460"/>
      <c r="LKO277" s="460"/>
      <c r="LKP277" s="460"/>
      <c r="LKQ277" s="460"/>
      <c r="LKR277" s="460"/>
      <c r="LKS277" s="460"/>
      <c r="LKT277" s="460"/>
      <c r="LKU277" s="460"/>
      <c r="LKV277" s="460"/>
      <c r="LKW277" s="460"/>
      <c r="LKX277" s="460"/>
      <c r="LKY277" s="460"/>
      <c r="LKZ277" s="460"/>
      <c r="LLA277" s="460"/>
      <c r="LLB277" s="460"/>
      <c r="LLC277" s="460"/>
      <c r="LLD277" s="460"/>
      <c r="LLE277" s="460"/>
      <c r="LLF277" s="460"/>
      <c r="LLG277" s="460"/>
      <c r="LLH277" s="460"/>
      <c r="LLI277" s="460"/>
      <c r="LLJ277" s="460"/>
      <c r="LLK277" s="460"/>
      <c r="LLL277" s="460"/>
      <c r="LLM277" s="460"/>
      <c r="LLN277" s="460"/>
      <c r="LLO277" s="460"/>
      <c r="LLP277" s="460"/>
      <c r="LLQ277" s="460"/>
      <c r="LLR277" s="460"/>
      <c r="LLS277" s="460"/>
      <c r="LLT277" s="460"/>
      <c r="LLU277" s="460"/>
      <c r="LLV277" s="460"/>
      <c r="LLW277" s="460"/>
      <c r="LLX277" s="460"/>
      <c r="LLY277" s="460"/>
      <c r="LLZ277" s="460"/>
      <c r="LMA277" s="460"/>
      <c r="LMB277" s="460"/>
      <c r="LMC277" s="460"/>
      <c r="LMD277" s="460"/>
      <c r="LME277" s="460"/>
      <c r="LMF277" s="460"/>
      <c r="LMG277" s="460"/>
      <c r="LMH277" s="460"/>
      <c r="LMI277" s="460"/>
      <c r="LMJ277" s="460"/>
      <c r="LMK277" s="460"/>
      <c r="LML277" s="460"/>
      <c r="LMM277" s="460"/>
      <c r="LMN277" s="460"/>
      <c r="LMO277" s="460"/>
      <c r="LMP277" s="460"/>
      <c r="LMQ277" s="460"/>
      <c r="LMR277" s="460"/>
      <c r="LMS277" s="460"/>
      <c r="LMT277" s="460"/>
      <c r="LMU277" s="460"/>
      <c r="LMV277" s="460"/>
      <c r="LMW277" s="460"/>
      <c r="LMX277" s="460"/>
      <c r="LMY277" s="460"/>
      <c r="LMZ277" s="460"/>
      <c r="LNA277" s="460"/>
      <c r="LNB277" s="460"/>
      <c r="LNC277" s="460"/>
      <c r="LND277" s="460"/>
      <c r="LNE277" s="460"/>
      <c r="LNF277" s="460"/>
      <c r="LNG277" s="460"/>
      <c r="LNH277" s="460"/>
      <c r="LNI277" s="460"/>
      <c r="LNJ277" s="460"/>
      <c r="LNK277" s="460"/>
      <c r="LNL277" s="460"/>
      <c r="LNM277" s="460"/>
      <c r="LNN277" s="460"/>
      <c r="LNO277" s="460"/>
      <c r="LNP277" s="460"/>
      <c r="LNQ277" s="460"/>
      <c r="LNR277" s="460"/>
      <c r="LNS277" s="460"/>
      <c r="LNT277" s="460"/>
      <c r="LNU277" s="460"/>
      <c r="LNV277" s="460"/>
      <c r="LNW277" s="460"/>
      <c r="LNX277" s="460"/>
      <c r="LNY277" s="460"/>
      <c r="LNZ277" s="460"/>
      <c r="LOA277" s="460"/>
      <c r="LOB277" s="460"/>
      <c r="LOC277" s="460"/>
      <c r="LOD277" s="460"/>
      <c r="LOE277" s="460"/>
      <c r="LOF277" s="460"/>
      <c r="LOG277" s="460"/>
      <c r="LOH277" s="460"/>
      <c r="LOI277" s="460"/>
      <c r="LOJ277" s="460"/>
      <c r="LOK277" s="460"/>
      <c r="LOL277" s="460"/>
      <c r="LOM277" s="460"/>
      <c r="LON277" s="460"/>
      <c r="LOO277" s="460"/>
      <c r="LOP277" s="460"/>
      <c r="LOQ277" s="460"/>
      <c r="LOR277" s="460"/>
      <c r="LOS277" s="460"/>
      <c r="LOT277" s="460"/>
      <c r="LOU277" s="460"/>
      <c r="LOV277" s="460"/>
      <c r="LOW277" s="460"/>
      <c r="LOX277" s="460"/>
      <c r="LOY277" s="460"/>
      <c r="LOZ277" s="460"/>
      <c r="LPA277" s="460"/>
      <c r="LPB277" s="460"/>
      <c r="LPC277" s="460"/>
      <c r="LPD277" s="460"/>
      <c r="LPE277" s="460"/>
      <c r="LPF277" s="460"/>
      <c r="LPG277" s="460"/>
      <c r="LPH277" s="460"/>
      <c r="LPI277" s="460"/>
      <c r="LPJ277" s="460"/>
      <c r="LPK277" s="460"/>
      <c r="LPL277" s="460"/>
      <c r="LPM277" s="460"/>
      <c r="LPN277" s="460"/>
      <c r="LPO277" s="460"/>
      <c r="LPP277" s="460"/>
      <c r="LPQ277" s="460"/>
      <c r="LPR277" s="460"/>
      <c r="LPS277" s="460"/>
      <c r="LPT277" s="460"/>
      <c r="LPU277" s="460"/>
      <c r="LPV277" s="460"/>
      <c r="LPW277" s="460"/>
      <c r="LPX277" s="460"/>
      <c r="LPY277" s="460"/>
      <c r="LPZ277" s="460"/>
      <c r="LQA277" s="460"/>
      <c r="LQB277" s="460"/>
      <c r="LQC277" s="460"/>
      <c r="LQD277" s="460"/>
      <c r="LQE277" s="460"/>
      <c r="LQF277" s="460"/>
      <c r="LQG277" s="460"/>
      <c r="LQH277" s="460"/>
      <c r="LQI277" s="460"/>
      <c r="LQJ277" s="460"/>
      <c r="LQK277" s="460"/>
      <c r="LQL277" s="460"/>
      <c r="LQM277" s="460"/>
      <c r="LQN277" s="460"/>
      <c r="LQO277" s="460"/>
      <c r="LQP277" s="460"/>
      <c r="LQQ277" s="460"/>
      <c r="LQR277" s="460"/>
      <c r="LQS277" s="460"/>
      <c r="LQT277" s="460"/>
      <c r="LQU277" s="460"/>
      <c r="LQV277" s="460"/>
      <c r="LQW277" s="460"/>
      <c r="LQX277" s="460"/>
      <c r="LQY277" s="460"/>
      <c r="LQZ277" s="460"/>
      <c r="LRA277" s="460"/>
      <c r="LRB277" s="460"/>
      <c r="LRC277" s="460"/>
      <c r="LRD277" s="460"/>
      <c r="LRE277" s="460"/>
      <c r="LRF277" s="460"/>
      <c r="LRG277" s="460"/>
      <c r="LRH277" s="460"/>
      <c r="LRI277" s="460"/>
      <c r="LRJ277" s="460"/>
      <c r="LRK277" s="460"/>
      <c r="LRL277" s="460"/>
      <c r="LRM277" s="460"/>
      <c r="LRN277" s="460"/>
      <c r="LRO277" s="460"/>
      <c r="LRP277" s="460"/>
      <c r="LRQ277" s="460"/>
      <c r="LRR277" s="460"/>
      <c r="LRS277" s="460"/>
      <c r="LRT277" s="460"/>
      <c r="LRU277" s="460"/>
      <c r="LRV277" s="460"/>
      <c r="LRW277" s="460"/>
      <c r="LRX277" s="460"/>
      <c r="LRY277" s="460"/>
      <c r="LRZ277" s="460"/>
      <c r="LSA277" s="460"/>
      <c r="LSB277" s="460"/>
      <c r="LSC277" s="460"/>
      <c r="LSD277" s="460"/>
      <c r="LSE277" s="460"/>
      <c r="LSF277" s="460"/>
      <c r="LSG277" s="460"/>
      <c r="LSH277" s="460"/>
      <c r="LSI277" s="460"/>
      <c r="LSJ277" s="460"/>
      <c r="LSK277" s="460"/>
      <c r="LSL277" s="460"/>
      <c r="LSM277" s="460"/>
      <c r="LSN277" s="460"/>
      <c r="LSO277" s="460"/>
      <c r="LSP277" s="460"/>
      <c r="LSQ277" s="460"/>
      <c r="LSR277" s="460"/>
      <c r="LSS277" s="460"/>
      <c r="LST277" s="460"/>
      <c r="LSU277" s="460"/>
      <c r="LSV277" s="460"/>
      <c r="LSW277" s="460"/>
      <c r="LSX277" s="460"/>
      <c r="LSY277" s="460"/>
      <c r="LSZ277" s="460"/>
      <c r="LTA277" s="460"/>
      <c r="LTB277" s="460"/>
      <c r="LTC277" s="460"/>
      <c r="LTD277" s="460"/>
      <c r="LTE277" s="460"/>
      <c r="LTF277" s="460"/>
      <c r="LTG277" s="460"/>
      <c r="LTH277" s="460"/>
      <c r="LTI277" s="460"/>
      <c r="LTJ277" s="460"/>
      <c r="LTK277" s="460"/>
      <c r="LTL277" s="460"/>
      <c r="LTM277" s="460"/>
      <c r="LTN277" s="460"/>
      <c r="LTO277" s="460"/>
      <c r="LTP277" s="460"/>
      <c r="LTQ277" s="460"/>
      <c r="LTR277" s="460"/>
      <c r="LTS277" s="460"/>
      <c r="LTT277" s="460"/>
      <c r="LTU277" s="460"/>
      <c r="LTV277" s="460"/>
      <c r="LTW277" s="460"/>
      <c r="LTX277" s="460"/>
      <c r="LTY277" s="460"/>
      <c r="LTZ277" s="460"/>
      <c r="LUA277" s="460"/>
      <c r="LUB277" s="460"/>
      <c r="LUC277" s="460"/>
      <c r="LUD277" s="460"/>
      <c r="LUE277" s="460"/>
      <c r="LUF277" s="460"/>
      <c r="LUG277" s="460"/>
      <c r="LUH277" s="460"/>
      <c r="LUI277" s="460"/>
      <c r="LUJ277" s="460"/>
      <c r="LUK277" s="460"/>
      <c r="LUL277" s="460"/>
      <c r="LUM277" s="460"/>
      <c r="LUN277" s="460"/>
      <c r="LUO277" s="460"/>
      <c r="LUP277" s="460"/>
      <c r="LUQ277" s="460"/>
      <c r="LUR277" s="460"/>
      <c r="LUS277" s="460"/>
      <c r="LUT277" s="460"/>
      <c r="LUU277" s="460"/>
      <c r="LUV277" s="460"/>
      <c r="LUW277" s="460"/>
      <c r="LUX277" s="460"/>
      <c r="LUY277" s="460"/>
      <c r="LUZ277" s="460"/>
      <c r="LVA277" s="460"/>
      <c r="LVB277" s="460"/>
      <c r="LVC277" s="460"/>
      <c r="LVD277" s="460"/>
      <c r="LVE277" s="460"/>
      <c r="LVF277" s="460"/>
      <c r="LVG277" s="460"/>
      <c r="LVH277" s="460"/>
      <c r="LVI277" s="460"/>
      <c r="LVJ277" s="460"/>
      <c r="LVK277" s="460"/>
      <c r="LVL277" s="460"/>
      <c r="LVM277" s="460"/>
      <c r="LVN277" s="460"/>
      <c r="LVO277" s="460"/>
      <c r="LVP277" s="460"/>
      <c r="LVQ277" s="460"/>
      <c r="LVR277" s="460"/>
      <c r="LVS277" s="460"/>
      <c r="LVT277" s="460"/>
      <c r="LVU277" s="460"/>
      <c r="LVV277" s="460"/>
      <c r="LVW277" s="460"/>
      <c r="LVX277" s="460"/>
      <c r="LVY277" s="460"/>
      <c r="LVZ277" s="460"/>
      <c r="LWA277" s="460"/>
      <c r="LWB277" s="460"/>
      <c r="LWC277" s="460"/>
      <c r="LWD277" s="460"/>
      <c r="LWE277" s="460"/>
      <c r="LWF277" s="460"/>
      <c r="LWG277" s="460"/>
      <c r="LWH277" s="460"/>
      <c r="LWI277" s="460"/>
      <c r="LWJ277" s="460"/>
      <c r="LWK277" s="460"/>
      <c r="LWL277" s="460"/>
      <c r="LWM277" s="460"/>
      <c r="LWN277" s="460"/>
      <c r="LWO277" s="460"/>
      <c r="LWP277" s="460"/>
      <c r="LWQ277" s="460"/>
      <c r="LWR277" s="460"/>
      <c r="LWS277" s="460"/>
      <c r="LWT277" s="460"/>
      <c r="LWU277" s="460"/>
      <c r="LWV277" s="460"/>
      <c r="LWW277" s="460"/>
      <c r="LWX277" s="460"/>
      <c r="LWY277" s="460"/>
      <c r="LWZ277" s="460"/>
      <c r="LXA277" s="460"/>
      <c r="LXB277" s="460"/>
      <c r="LXC277" s="460"/>
      <c r="LXD277" s="460"/>
      <c r="LXE277" s="460"/>
      <c r="LXF277" s="460"/>
      <c r="LXG277" s="460"/>
      <c r="LXH277" s="460"/>
      <c r="LXI277" s="460"/>
      <c r="LXJ277" s="460"/>
      <c r="LXK277" s="460"/>
      <c r="LXL277" s="460"/>
      <c r="LXM277" s="460"/>
      <c r="LXN277" s="460"/>
      <c r="LXO277" s="460"/>
      <c r="LXP277" s="460"/>
      <c r="LXQ277" s="460"/>
      <c r="LXR277" s="460"/>
      <c r="LXS277" s="460"/>
      <c r="LXT277" s="460"/>
      <c r="LXU277" s="460"/>
      <c r="LXV277" s="460"/>
      <c r="LXW277" s="460"/>
      <c r="LXX277" s="460"/>
      <c r="LXY277" s="460"/>
      <c r="LXZ277" s="460"/>
      <c r="LYA277" s="460"/>
      <c r="LYB277" s="460"/>
      <c r="LYC277" s="460"/>
      <c r="LYD277" s="460"/>
      <c r="LYE277" s="460"/>
      <c r="LYF277" s="460"/>
      <c r="LYG277" s="460"/>
      <c r="LYH277" s="460"/>
      <c r="LYI277" s="460"/>
      <c r="LYJ277" s="460"/>
      <c r="LYK277" s="460"/>
      <c r="LYL277" s="460"/>
      <c r="LYM277" s="460"/>
      <c r="LYN277" s="460"/>
      <c r="LYO277" s="460"/>
      <c r="LYP277" s="460"/>
      <c r="LYQ277" s="460"/>
      <c r="LYR277" s="460"/>
      <c r="LYS277" s="460"/>
      <c r="LYT277" s="460"/>
      <c r="LYU277" s="460"/>
      <c r="LYV277" s="460"/>
      <c r="LYW277" s="460"/>
      <c r="LYX277" s="460"/>
      <c r="LYY277" s="460"/>
      <c r="LYZ277" s="460"/>
      <c r="LZA277" s="460"/>
      <c r="LZB277" s="460"/>
      <c r="LZC277" s="460"/>
      <c r="LZD277" s="460"/>
      <c r="LZE277" s="460"/>
      <c r="LZF277" s="460"/>
      <c r="LZG277" s="460"/>
      <c r="LZH277" s="460"/>
      <c r="LZI277" s="460"/>
      <c r="LZJ277" s="460"/>
      <c r="LZK277" s="460"/>
      <c r="LZL277" s="460"/>
      <c r="LZM277" s="460"/>
      <c r="LZN277" s="460"/>
      <c r="LZO277" s="460"/>
      <c r="LZP277" s="460"/>
      <c r="LZQ277" s="460"/>
      <c r="LZR277" s="460"/>
      <c r="LZS277" s="460"/>
      <c r="LZT277" s="460"/>
      <c r="LZU277" s="460"/>
      <c r="LZV277" s="460"/>
      <c r="LZW277" s="460"/>
      <c r="LZX277" s="460"/>
      <c r="LZY277" s="460"/>
      <c r="LZZ277" s="460"/>
      <c r="MAA277" s="460"/>
      <c r="MAB277" s="460"/>
      <c r="MAC277" s="460"/>
      <c r="MAD277" s="460"/>
      <c r="MAE277" s="460"/>
      <c r="MAF277" s="460"/>
      <c r="MAG277" s="460"/>
      <c r="MAH277" s="460"/>
      <c r="MAI277" s="460"/>
      <c r="MAJ277" s="460"/>
      <c r="MAK277" s="460"/>
      <c r="MAL277" s="460"/>
      <c r="MAM277" s="460"/>
      <c r="MAN277" s="460"/>
      <c r="MAO277" s="460"/>
      <c r="MAP277" s="460"/>
      <c r="MAQ277" s="460"/>
      <c r="MAR277" s="460"/>
      <c r="MAS277" s="460"/>
      <c r="MAT277" s="460"/>
      <c r="MAU277" s="460"/>
      <c r="MAV277" s="460"/>
      <c r="MAW277" s="460"/>
      <c r="MAX277" s="460"/>
      <c r="MAY277" s="460"/>
      <c r="MAZ277" s="460"/>
      <c r="MBA277" s="460"/>
      <c r="MBB277" s="460"/>
      <c r="MBC277" s="460"/>
      <c r="MBD277" s="460"/>
      <c r="MBE277" s="460"/>
      <c r="MBF277" s="460"/>
      <c r="MBG277" s="460"/>
      <c r="MBH277" s="460"/>
      <c r="MBI277" s="460"/>
      <c r="MBJ277" s="460"/>
      <c r="MBK277" s="460"/>
      <c r="MBL277" s="460"/>
      <c r="MBM277" s="460"/>
      <c r="MBN277" s="460"/>
      <c r="MBO277" s="460"/>
      <c r="MBP277" s="460"/>
      <c r="MBQ277" s="460"/>
      <c r="MBR277" s="460"/>
      <c r="MBS277" s="460"/>
      <c r="MBT277" s="460"/>
      <c r="MBU277" s="460"/>
      <c r="MBV277" s="460"/>
      <c r="MBW277" s="460"/>
      <c r="MBX277" s="460"/>
      <c r="MBY277" s="460"/>
      <c r="MBZ277" s="460"/>
      <c r="MCA277" s="460"/>
      <c r="MCB277" s="460"/>
      <c r="MCC277" s="460"/>
      <c r="MCD277" s="460"/>
      <c r="MCE277" s="460"/>
      <c r="MCF277" s="460"/>
      <c r="MCG277" s="460"/>
      <c r="MCH277" s="460"/>
      <c r="MCI277" s="460"/>
      <c r="MCJ277" s="460"/>
      <c r="MCK277" s="460"/>
      <c r="MCL277" s="460"/>
      <c r="MCM277" s="460"/>
      <c r="MCN277" s="460"/>
      <c r="MCO277" s="460"/>
      <c r="MCP277" s="460"/>
      <c r="MCQ277" s="460"/>
      <c r="MCR277" s="460"/>
      <c r="MCS277" s="460"/>
      <c r="MCT277" s="460"/>
      <c r="MCU277" s="460"/>
      <c r="MCV277" s="460"/>
      <c r="MCW277" s="460"/>
      <c r="MCX277" s="460"/>
      <c r="MCY277" s="460"/>
      <c r="MCZ277" s="460"/>
      <c r="MDA277" s="460"/>
      <c r="MDB277" s="460"/>
      <c r="MDC277" s="460"/>
      <c r="MDD277" s="460"/>
      <c r="MDE277" s="460"/>
      <c r="MDF277" s="460"/>
      <c r="MDG277" s="460"/>
      <c r="MDH277" s="460"/>
      <c r="MDI277" s="460"/>
      <c r="MDJ277" s="460"/>
      <c r="MDK277" s="460"/>
      <c r="MDL277" s="460"/>
      <c r="MDM277" s="460"/>
      <c r="MDN277" s="460"/>
      <c r="MDO277" s="460"/>
      <c r="MDP277" s="460"/>
      <c r="MDQ277" s="460"/>
      <c r="MDR277" s="460"/>
      <c r="MDS277" s="460"/>
      <c r="MDT277" s="460"/>
      <c r="MDU277" s="460"/>
      <c r="MDV277" s="460"/>
      <c r="MDW277" s="460"/>
      <c r="MDX277" s="460"/>
      <c r="MDY277" s="460"/>
      <c r="MDZ277" s="460"/>
      <c r="MEA277" s="460"/>
      <c r="MEB277" s="460"/>
      <c r="MEC277" s="460"/>
      <c r="MED277" s="460"/>
      <c r="MEE277" s="460"/>
      <c r="MEF277" s="460"/>
      <c r="MEG277" s="460"/>
      <c r="MEH277" s="460"/>
      <c r="MEI277" s="460"/>
      <c r="MEJ277" s="460"/>
      <c r="MEK277" s="460"/>
      <c r="MEL277" s="460"/>
      <c r="MEM277" s="460"/>
      <c r="MEN277" s="460"/>
      <c r="MEO277" s="460"/>
      <c r="MEP277" s="460"/>
      <c r="MEQ277" s="460"/>
      <c r="MER277" s="460"/>
      <c r="MES277" s="460"/>
      <c r="MET277" s="460"/>
      <c r="MEU277" s="460"/>
      <c r="MEV277" s="460"/>
      <c r="MEW277" s="460"/>
      <c r="MEX277" s="460"/>
      <c r="MEY277" s="460"/>
      <c r="MEZ277" s="460"/>
      <c r="MFA277" s="460"/>
      <c r="MFB277" s="460"/>
      <c r="MFC277" s="460"/>
      <c r="MFD277" s="460"/>
      <c r="MFE277" s="460"/>
      <c r="MFF277" s="460"/>
      <c r="MFG277" s="460"/>
      <c r="MFH277" s="460"/>
      <c r="MFI277" s="460"/>
      <c r="MFJ277" s="460"/>
      <c r="MFK277" s="460"/>
      <c r="MFL277" s="460"/>
      <c r="MFM277" s="460"/>
      <c r="MFN277" s="460"/>
      <c r="MFO277" s="460"/>
      <c r="MFP277" s="460"/>
      <c r="MFQ277" s="460"/>
      <c r="MFR277" s="460"/>
      <c r="MFS277" s="460"/>
      <c r="MFT277" s="460"/>
      <c r="MFU277" s="460"/>
      <c r="MFV277" s="460"/>
      <c r="MFW277" s="460"/>
      <c r="MFX277" s="460"/>
      <c r="MFY277" s="460"/>
      <c r="MFZ277" s="460"/>
      <c r="MGA277" s="460"/>
      <c r="MGB277" s="460"/>
      <c r="MGC277" s="460"/>
      <c r="MGD277" s="460"/>
      <c r="MGE277" s="460"/>
      <c r="MGF277" s="460"/>
      <c r="MGG277" s="460"/>
      <c r="MGH277" s="460"/>
      <c r="MGI277" s="460"/>
      <c r="MGJ277" s="460"/>
      <c r="MGK277" s="460"/>
      <c r="MGL277" s="460"/>
      <c r="MGM277" s="460"/>
      <c r="MGN277" s="460"/>
      <c r="MGO277" s="460"/>
      <c r="MGP277" s="460"/>
      <c r="MGQ277" s="460"/>
      <c r="MGR277" s="460"/>
      <c r="MGS277" s="460"/>
      <c r="MGT277" s="460"/>
      <c r="MGU277" s="460"/>
      <c r="MGV277" s="460"/>
      <c r="MGW277" s="460"/>
      <c r="MGX277" s="460"/>
      <c r="MGY277" s="460"/>
      <c r="MGZ277" s="460"/>
      <c r="MHA277" s="460"/>
      <c r="MHB277" s="460"/>
      <c r="MHC277" s="460"/>
      <c r="MHD277" s="460"/>
      <c r="MHE277" s="460"/>
      <c r="MHF277" s="460"/>
      <c r="MHG277" s="460"/>
      <c r="MHH277" s="460"/>
      <c r="MHI277" s="460"/>
      <c r="MHJ277" s="460"/>
      <c r="MHK277" s="460"/>
      <c r="MHL277" s="460"/>
      <c r="MHM277" s="460"/>
      <c r="MHN277" s="460"/>
      <c r="MHO277" s="460"/>
      <c r="MHP277" s="460"/>
      <c r="MHQ277" s="460"/>
      <c r="MHR277" s="460"/>
      <c r="MHS277" s="460"/>
      <c r="MHT277" s="460"/>
      <c r="MHU277" s="460"/>
      <c r="MHV277" s="460"/>
      <c r="MHW277" s="460"/>
      <c r="MHX277" s="460"/>
      <c r="MHY277" s="460"/>
      <c r="MHZ277" s="460"/>
      <c r="MIA277" s="460"/>
      <c r="MIB277" s="460"/>
      <c r="MIC277" s="460"/>
      <c r="MID277" s="460"/>
      <c r="MIE277" s="460"/>
      <c r="MIF277" s="460"/>
      <c r="MIG277" s="460"/>
      <c r="MIH277" s="460"/>
      <c r="MII277" s="460"/>
      <c r="MIJ277" s="460"/>
      <c r="MIK277" s="460"/>
      <c r="MIL277" s="460"/>
      <c r="MIM277" s="460"/>
      <c r="MIN277" s="460"/>
      <c r="MIO277" s="460"/>
      <c r="MIP277" s="460"/>
      <c r="MIQ277" s="460"/>
      <c r="MIR277" s="460"/>
      <c r="MIS277" s="460"/>
      <c r="MIT277" s="460"/>
      <c r="MIU277" s="460"/>
      <c r="MIV277" s="460"/>
      <c r="MIW277" s="460"/>
      <c r="MIX277" s="460"/>
      <c r="MIY277" s="460"/>
      <c r="MIZ277" s="460"/>
      <c r="MJA277" s="460"/>
      <c r="MJB277" s="460"/>
      <c r="MJC277" s="460"/>
      <c r="MJD277" s="460"/>
      <c r="MJE277" s="460"/>
      <c r="MJF277" s="460"/>
      <c r="MJG277" s="460"/>
      <c r="MJH277" s="460"/>
      <c r="MJI277" s="460"/>
      <c r="MJJ277" s="460"/>
      <c r="MJK277" s="460"/>
      <c r="MJL277" s="460"/>
      <c r="MJM277" s="460"/>
      <c r="MJN277" s="460"/>
      <c r="MJO277" s="460"/>
      <c r="MJP277" s="460"/>
      <c r="MJQ277" s="460"/>
      <c r="MJR277" s="460"/>
      <c r="MJS277" s="460"/>
      <c r="MJT277" s="460"/>
      <c r="MJU277" s="460"/>
      <c r="MJV277" s="460"/>
      <c r="MJW277" s="460"/>
      <c r="MJX277" s="460"/>
      <c r="MJY277" s="460"/>
      <c r="MJZ277" s="460"/>
      <c r="MKA277" s="460"/>
      <c r="MKB277" s="460"/>
      <c r="MKC277" s="460"/>
      <c r="MKD277" s="460"/>
      <c r="MKE277" s="460"/>
      <c r="MKF277" s="460"/>
      <c r="MKG277" s="460"/>
      <c r="MKH277" s="460"/>
      <c r="MKI277" s="460"/>
      <c r="MKJ277" s="460"/>
      <c r="MKK277" s="460"/>
      <c r="MKL277" s="460"/>
      <c r="MKM277" s="460"/>
      <c r="MKN277" s="460"/>
      <c r="MKO277" s="460"/>
      <c r="MKP277" s="460"/>
      <c r="MKQ277" s="460"/>
      <c r="MKR277" s="460"/>
      <c r="MKS277" s="460"/>
      <c r="MKT277" s="460"/>
      <c r="MKU277" s="460"/>
      <c r="MKV277" s="460"/>
      <c r="MKW277" s="460"/>
      <c r="MKX277" s="460"/>
      <c r="MKY277" s="460"/>
      <c r="MKZ277" s="460"/>
      <c r="MLA277" s="460"/>
      <c r="MLB277" s="460"/>
      <c r="MLC277" s="460"/>
      <c r="MLD277" s="460"/>
      <c r="MLE277" s="460"/>
      <c r="MLF277" s="460"/>
      <c r="MLG277" s="460"/>
      <c r="MLH277" s="460"/>
      <c r="MLI277" s="460"/>
      <c r="MLJ277" s="460"/>
      <c r="MLK277" s="460"/>
      <c r="MLL277" s="460"/>
      <c r="MLM277" s="460"/>
      <c r="MLN277" s="460"/>
      <c r="MLO277" s="460"/>
      <c r="MLP277" s="460"/>
      <c r="MLQ277" s="460"/>
      <c r="MLR277" s="460"/>
      <c r="MLS277" s="460"/>
      <c r="MLT277" s="460"/>
      <c r="MLU277" s="460"/>
      <c r="MLV277" s="460"/>
      <c r="MLW277" s="460"/>
      <c r="MLX277" s="460"/>
      <c r="MLY277" s="460"/>
      <c r="MLZ277" s="460"/>
      <c r="MMA277" s="460"/>
      <c r="MMB277" s="460"/>
      <c r="MMC277" s="460"/>
      <c r="MMD277" s="460"/>
      <c r="MME277" s="460"/>
      <c r="MMF277" s="460"/>
      <c r="MMG277" s="460"/>
      <c r="MMH277" s="460"/>
      <c r="MMI277" s="460"/>
      <c r="MMJ277" s="460"/>
      <c r="MMK277" s="460"/>
      <c r="MML277" s="460"/>
      <c r="MMM277" s="460"/>
      <c r="MMN277" s="460"/>
      <c r="MMO277" s="460"/>
      <c r="MMP277" s="460"/>
      <c r="MMQ277" s="460"/>
      <c r="MMR277" s="460"/>
      <c r="MMS277" s="460"/>
      <c r="MMT277" s="460"/>
      <c r="MMU277" s="460"/>
      <c r="MMV277" s="460"/>
      <c r="MMW277" s="460"/>
      <c r="MMX277" s="460"/>
      <c r="MMY277" s="460"/>
      <c r="MMZ277" s="460"/>
      <c r="MNA277" s="460"/>
      <c r="MNB277" s="460"/>
      <c r="MNC277" s="460"/>
      <c r="MND277" s="460"/>
      <c r="MNE277" s="460"/>
      <c r="MNF277" s="460"/>
      <c r="MNG277" s="460"/>
      <c r="MNH277" s="460"/>
      <c r="MNI277" s="460"/>
      <c r="MNJ277" s="460"/>
      <c r="MNK277" s="460"/>
      <c r="MNL277" s="460"/>
      <c r="MNM277" s="460"/>
      <c r="MNN277" s="460"/>
      <c r="MNO277" s="460"/>
      <c r="MNP277" s="460"/>
      <c r="MNQ277" s="460"/>
      <c r="MNR277" s="460"/>
      <c r="MNS277" s="460"/>
      <c r="MNT277" s="460"/>
      <c r="MNU277" s="460"/>
      <c r="MNV277" s="460"/>
      <c r="MNW277" s="460"/>
      <c r="MNX277" s="460"/>
      <c r="MNY277" s="460"/>
      <c r="MNZ277" s="460"/>
      <c r="MOA277" s="460"/>
      <c r="MOB277" s="460"/>
      <c r="MOC277" s="460"/>
      <c r="MOD277" s="460"/>
      <c r="MOE277" s="460"/>
      <c r="MOF277" s="460"/>
      <c r="MOG277" s="460"/>
      <c r="MOH277" s="460"/>
      <c r="MOI277" s="460"/>
      <c r="MOJ277" s="460"/>
      <c r="MOK277" s="460"/>
      <c r="MOL277" s="460"/>
      <c r="MOM277" s="460"/>
      <c r="MON277" s="460"/>
      <c r="MOO277" s="460"/>
      <c r="MOP277" s="460"/>
      <c r="MOQ277" s="460"/>
      <c r="MOR277" s="460"/>
      <c r="MOS277" s="460"/>
      <c r="MOT277" s="460"/>
      <c r="MOU277" s="460"/>
      <c r="MOV277" s="460"/>
      <c r="MOW277" s="460"/>
      <c r="MOX277" s="460"/>
      <c r="MOY277" s="460"/>
      <c r="MOZ277" s="460"/>
      <c r="MPA277" s="460"/>
      <c r="MPB277" s="460"/>
      <c r="MPC277" s="460"/>
      <c r="MPD277" s="460"/>
      <c r="MPE277" s="460"/>
      <c r="MPF277" s="460"/>
      <c r="MPG277" s="460"/>
      <c r="MPH277" s="460"/>
      <c r="MPI277" s="460"/>
      <c r="MPJ277" s="460"/>
      <c r="MPK277" s="460"/>
      <c r="MPL277" s="460"/>
      <c r="MPM277" s="460"/>
      <c r="MPN277" s="460"/>
      <c r="MPO277" s="460"/>
      <c r="MPP277" s="460"/>
      <c r="MPQ277" s="460"/>
      <c r="MPR277" s="460"/>
      <c r="MPS277" s="460"/>
      <c r="MPT277" s="460"/>
      <c r="MPU277" s="460"/>
      <c r="MPV277" s="460"/>
      <c r="MPW277" s="460"/>
      <c r="MPX277" s="460"/>
      <c r="MPY277" s="460"/>
      <c r="MPZ277" s="460"/>
      <c r="MQA277" s="460"/>
      <c r="MQB277" s="460"/>
      <c r="MQC277" s="460"/>
      <c r="MQD277" s="460"/>
      <c r="MQE277" s="460"/>
      <c r="MQF277" s="460"/>
      <c r="MQG277" s="460"/>
      <c r="MQH277" s="460"/>
      <c r="MQI277" s="460"/>
      <c r="MQJ277" s="460"/>
      <c r="MQK277" s="460"/>
      <c r="MQL277" s="460"/>
      <c r="MQM277" s="460"/>
      <c r="MQN277" s="460"/>
      <c r="MQO277" s="460"/>
      <c r="MQP277" s="460"/>
      <c r="MQQ277" s="460"/>
      <c r="MQR277" s="460"/>
      <c r="MQS277" s="460"/>
      <c r="MQT277" s="460"/>
      <c r="MQU277" s="460"/>
      <c r="MQV277" s="460"/>
      <c r="MQW277" s="460"/>
      <c r="MQX277" s="460"/>
      <c r="MQY277" s="460"/>
      <c r="MQZ277" s="460"/>
      <c r="MRA277" s="460"/>
      <c r="MRB277" s="460"/>
      <c r="MRC277" s="460"/>
      <c r="MRD277" s="460"/>
      <c r="MRE277" s="460"/>
      <c r="MRF277" s="460"/>
      <c r="MRG277" s="460"/>
      <c r="MRH277" s="460"/>
      <c r="MRI277" s="460"/>
      <c r="MRJ277" s="460"/>
      <c r="MRK277" s="460"/>
      <c r="MRL277" s="460"/>
      <c r="MRM277" s="460"/>
      <c r="MRN277" s="460"/>
      <c r="MRO277" s="460"/>
      <c r="MRP277" s="460"/>
      <c r="MRQ277" s="460"/>
      <c r="MRR277" s="460"/>
      <c r="MRS277" s="460"/>
      <c r="MRT277" s="460"/>
      <c r="MRU277" s="460"/>
      <c r="MRV277" s="460"/>
      <c r="MRW277" s="460"/>
      <c r="MRX277" s="460"/>
      <c r="MRY277" s="460"/>
      <c r="MRZ277" s="460"/>
      <c r="MSA277" s="460"/>
      <c r="MSB277" s="460"/>
      <c r="MSC277" s="460"/>
      <c r="MSD277" s="460"/>
      <c r="MSE277" s="460"/>
      <c r="MSF277" s="460"/>
      <c r="MSG277" s="460"/>
      <c r="MSH277" s="460"/>
      <c r="MSI277" s="460"/>
      <c r="MSJ277" s="460"/>
      <c r="MSK277" s="460"/>
      <c r="MSL277" s="460"/>
      <c r="MSM277" s="460"/>
      <c r="MSN277" s="460"/>
      <c r="MSO277" s="460"/>
      <c r="MSP277" s="460"/>
      <c r="MSQ277" s="460"/>
      <c r="MSR277" s="460"/>
      <c r="MSS277" s="460"/>
      <c r="MST277" s="460"/>
      <c r="MSU277" s="460"/>
      <c r="MSV277" s="460"/>
      <c r="MSW277" s="460"/>
      <c r="MSX277" s="460"/>
      <c r="MSY277" s="460"/>
      <c r="MSZ277" s="460"/>
      <c r="MTA277" s="460"/>
      <c r="MTB277" s="460"/>
      <c r="MTC277" s="460"/>
      <c r="MTD277" s="460"/>
      <c r="MTE277" s="460"/>
      <c r="MTF277" s="460"/>
      <c r="MTG277" s="460"/>
      <c r="MTH277" s="460"/>
      <c r="MTI277" s="460"/>
      <c r="MTJ277" s="460"/>
      <c r="MTK277" s="460"/>
      <c r="MTL277" s="460"/>
      <c r="MTM277" s="460"/>
      <c r="MTN277" s="460"/>
      <c r="MTO277" s="460"/>
      <c r="MTP277" s="460"/>
      <c r="MTQ277" s="460"/>
      <c r="MTR277" s="460"/>
      <c r="MTS277" s="460"/>
      <c r="MTT277" s="460"/>
      <c r="MTU277" s="460"/>
      <c r="MTV277" s="460"/>
      <c r="MTW277" s="460"/>
      <c r="MTX277" s="460"/>
      <c r="MTY277" s="460"/>
      <c r="MTZ277" s="460"/>
      <c r="MUA277" s="460"/>
      <c r="MUB277" s="460"/>
      <c r="MUC277" s="460"/>
      <c r="MUD277" s="460"/>
      <c r="MUE277" s="460"/>
      <c r="MUF277" s="460"/>
      <c r="MUG277" s="460"/>
      <c r="MUH277" s="460"/>
      <c r="MUI277" s="460"/>
      <c r="MUJ277" s="460"/>
      <c r="MUK277" s="460"/>
      <c r="MUL277" s="460"/>
      <c r="MUM277" s="460"/>
      <c r="MUN277" s="460"/>
      <c r="MUO277" s="460"/>
      <c r="MUP277" s="460"/>
      <c r="MUQ277" s="460"/>
      <c r="MUR277" s="460"/>
      <c r="MUS277" s="460"/>
      <c r="MUT277" s="460"/>
      <c r="MUU277" s="460"/>
      <c r="MUV277" s="460"/>
      <c r="MUW277" s="460"/>
      <c r="MUX277" s="460"/>
      <c r="MUY277" s="460"/>
      <c r="MUZ277" s="460"/>
      <c r="MVA277" s="460"/>
      <c r="MVB277" s="460"/>
      <c r="MVC277" s="460"/>
      <c r="MVD277" s="460"/>
      <c r="MVE277" s="460"/>
      <c r="MVF277" s="460"/>
      <c r="MVG277" s="460"/>
      <c r="MVH277" s="460"/>
      <c r="MVI277" s="460"/>
      <c r="MVJ277" s="460"/>
      <c r="MVK277" s="460"/>
      <c r="MVL277" s="460"/>
      <c r="MVM277" s="460"/>
      <c r="MVN277" s="460"/>
      <c r="MVO277" s="460"/>
      <c r="MVP277" s="460"/>
      <c r="MVQ277" s="460"/>
      <c r="MVR277" s="460"/>
      <c r="MVS277" s="460"/>
      <c r="MVT277" s="460"/>
      <c r="MVU277" s="460"/>
      <c r="MVV277" s="460"/>
      <c r="MVW277" s="460"/>
      <c r="MVX277" s="460"/>
      <c r="MVY277" s="460"/>
      <c r="MVZ277" s="460"/>
      <c r="MWA277" s="460"/>
      <c r="MWB277" s="460"/>
      <c r="MWC277" s="460"/>
      <c r="MWD277" s="460"/>
      <c r="MWE277" s="460"/>
      <c r="MWF277" s="460"/>
      <c r="MWG277" s="460"/>
      <c r="MWH277" s="460"/>
      <c r="MWI277" s="460"/>
      <c r="MWJ277" s="460"/>
      <c r="MWK277" s="460"/>
      <c r="MWL277" s="460"/>
      <c r="MWM277" s="460"/>
      <c r="MWN277" s="460"/>
      <c r="MWO277" s="460"/>
      <c r="MWP277" s="460"/>
      <c r="MWQ277" s="460"/>
      <c r="MWR277" s="460"/>
      <c r="MWS277" s="460"/>
      <c r="MWT277" s="460"/>
      <c r="MWU277" s="460"/>
      <c r="MWV277" s="460"/>
      <c r="MWW277" s="460"/>
      <c r="MWX277" s="460"/>
      <c r="MWY277" s="460"/>
      <c r="MWZ277" s="460"/>
      <c r="MXA277" s="460"/>
      <c r="MXB277" s="460"/>
      <c r="MXC277" s="460"/>
      <c r="MXD277" s="460"/>
      <c r="MXE277" s="460"/>
      <c r="MXF277" s="460"/>
      <c r="MXG277" s="460"/>
      <c r="MXH277" s="460"/>
      <c r="MXI277" s="460"/>
      <c r="MXJ277" s="460"/>
      <c r="MXK277" s="460"/>
      <c r="MXL277" s="460"/>
      <c r="MXM277" s="460"/>
      <c r="MXN277" s="460"/>
      <c r="MXO277" s="460"/>
      <c r="MXP277" s="460"/>
      <c r="MXQ277" s="460"/>
      <c r="MXR277" s="460"/>
      <c r="MXS277" s="460"/>
      <c r="MXT277" s="460"/>
      <c r="MXU277" s="460"/>
      <c r="MXV277" s="460"/>
      <c r="MXW277" s="460"/>
      <c r="MXX277" s="460"/>
      <c r="MXY277" s="460"/>
      <c r="MXZ277" s="460"/>
      <c r="MYA277" s="460"/>
      <c r="MYB277" s="460"/>
      <c r="MYC277" s="460"/>
      <c r="MYD277" s="460"/>
      <c r="MYE277" s="460"/>
      <c r="MYF277" s="460"/>
      <c r="MYG277" s="460"/>
      <c r="MYH277" s="460"/>
      <c r="MYI277" s="460"/>
      <c r="MYJ277" s="460"/>
      <c r="MYK277" s="460"/>
      <c r="MYL277" s="460"/>
      <c r="MYM277" s="460"/>
      <c r="MYN277" s="460"/>
      <c r="MYO277" s="460"/>
      <c r="MYP277" s="460"/>
      <c r="MYQ277" s="460"/>
      <c r="MYR277" s="460"/>
      <c r="MYS277" s="460"/>
      <c r="MYT277" s="460"/>
      <c r="MYU277" s="460"/>
      <c r="MYV277" s="460"/>
      <c r="MYW277" s="460"/>
      <c r="MYX277" s="460"/>
      <c r="MYY277" s="460"/>
      <c r="MYZ277" s="460"/>
      <c r="MZA277" s="460"/>
      <c r="MZB277" s="460"/>
      <c r="MZC277" s="460"/>
      <c r="MZD277" s="460"/>
      <c r="MZE277" s="460"/>
      <c r="MZF277" s="460"/>
      <c r="MZG277" s="460"/>
      <c r="MZH277" s="460"/>
      <c r="MZI277" s="460"/>
      <c r="MZJ277" s="460"/>
      <c r="MZK277" s="460"/>
      <c r="MZL277" s="460"/>
      <c r="MZM277" s="460"/>
      <c r="MZN277" s="460"/>
      <c r="MZO277" s="460"/>
      <c r="MZP277" s="460"/>
      <c r="MZQ277" s="460"/>
      <c r="MZR277" s="460"/>
      <c r="MZS277" s="460"/>
      <c r="MZT277" s="460"/>
      <c r="MZU277" s="460"/>
      <c r="MZV277" s="460"/>
      <c r="MZW277" s="460"/>
      <c r="MZX277" s="460"/>
      <c r="MZY277" s="460"/>
      <c r="MZZ277" s="460"/>
      <c r="NAA277" s="460"/>
      <c r="NAB277" s="460"/>
      <c r="NAC277" s="460"/>
      <c r="NAD277" s="460"/>
      <c r="NAE277" s="460"/>
      <c r="NAF277" s="460"/>
      <c r="NAG277" s="460"/>
      <c r="NAH277" s="460"/>
      <c r="NAI277" s="460"/>
      <c r="NAJ277" s="460"/>
      <c r="NAK277" s="460"/>
      <c r="NAL277" s="460"/>
      <c r="NAM277" s="460"/>
      <c r="NAN277" s="460"/>
      <c r="NAO277" s="460"/>
      <c r="NAP277" s="460"/>
      <c r="NAQ277" s="460"/>
      <c r="NAR277" s="460"/>
      <c r="NAS277" s="460"/>
      <c r="NAT277" s="460"/>
      <c r="NAU277" s="460"/>
      <c r="NAV277" s="460"/>
      <c r="NAW277" s="460"/>
      <c r="NAX277" s="460"/>
      <c r="NAY277" s="460"/>
      <c r="NAZ277" s="460"/>
      <c r="NBA277" s="460"/>
      <c r="NBB277" s="460"/>
      <c r="NBC277" s="460"/>
      <c r="NBD277" s="460"/>
      <c r="NBE277" s="460"/>
      <c r="NBF277" s="460"/>
      <c r="NBG277" s="460"/>
      <c r="NBH277" s="460"/>
      <c r="NBI277" s="460"/>
      <c r="NBJ277" s="460"/>
      <c r="NBK277" s="460"/>
      <c r="NBL277" s="460"/>
      <c r="NBM277" s="460"/>
      <c r="NBN277" s="460"/>
      <c r="NBO277" s="460"/>
      <c r="NBP277" s="460"/>
      <c r="NBQ277" s="460"/>
      <c r="NBR277" s="460"/>
      <c r="NBS277" s="460"/>
      <c r="NBT277" s="460"/>
      <c r="NBU277" s="460"/>
      <c r="NBV277" s="460"/>
      <c r="NBW277" s="460"/>
      <c r="NBX277" s="460"/>
      <c r="NBY277" s="460"/>
      <c r="NBZ277" s="460"/>
      <c r="NCA277" s="460"/>
      <c r="NCB277" s="460"/>
      <c r="NCC277" s="460"/>
      <c r="NCD277" s="460"/>
      <c r="NCE277" s="460"/>
      <c r="NCF277" s="460"/>
      <c r="NCG277" s="460"/>
      <c r="NCH277" s="460"/>
      <c r="NCI277" s="460"/>
      <c r="NCJ277" s="460"/>
      <c r="NCK277" s="460"/>
      <c r="NCL277" s="460"/>
      <c r="NCM277" s="460"/>
      <c r="NCN277" s="460"/>
      <c r="NCO277" s="460"/>
      <c r="NCP277" s="460"/>
      <c r="NCQ277" s="460"/>
      <c r="NCR277" s="460"/>
      <c r="NCS277" s="460"/>
      <c r="NCT277" s="460"/>
      <c r="NCU277" s="460"/>
      <c r="NCV277" s="460"/>
      <c r="NCW277" s="460"/>
      <c r="NCX277" s="460"/>
      <c r="NCY277" s="460"/>
      <c r="NCZ277" s="460"/>
      <c r="NDA277" s="460"/>
      <c r="NDB277" s="460"/>
      <c r="NDC277" s="460"/>
      <c r="NDD277" s="460"/>
      <c r="NDE277" s="460"/>
      <c r="NDF277" s="460"/>
      <c r="NDG277" s="460"/>
      <c r="NDH277" s="460"/>
      <c r="NDI277" s="460"/>
      <c r="NDJ277" s="460"/>
      <c r="NDK277" s="460"/>
      <c r="NDL277" s="460"/>
      <c r="NDM277" s="460"/>
      <c r="NDN277" s="460"/>
      <c r="NDO277" s="460"/>
      <c r="NDP277" s="460"/>
      <c r="NDQ277" s="460"/>
      <c r="NDR277" s="460"/>
      <c r="NDS277" s="460"/>
      <c r="NDT277" s="460"/>
      <c r="NDU277" s="460"/>
      <c r="NDV277" s="460"/>
      <c r="NDW277" s="460"/>
      <c r="NDX277" s="460"/>
      <c r="NDY277" s="460"/>
      <c r="NDZ277" s="460"/>
      <c r="NEA277" s="460"/>
      <c r="NEB277" s="460"/>
      <c r="NEC277" s="460"/>
      <c r="NED277" s="460"/>
      <c r="NEE277" s="460"/>
      <c r="NEF277" s="460"/>
      <c r="NEG277" s="460"/>
      <c r="NEH277" s="460"/>
      <c r="NEI277" s="460"/>
      <c r="NEJ277" s="460"/>
      <c r="NEK277" s="460"/>
      <c r="NEL277" s="460"/>
      <c r="NEM277" s="460"/>
      <c r="NEN277" s="460"/>
      <c r="NEO277" s="460"/>
      <c r="NEP277" s="460"/>
      <c r="NEQ277" s="460"/>
      <c r="NER277" s="460"/>
      <c r="NES277" s="460"/>
      <c r="NET277" s="460"/>
      <c r="NEU277" s="460"/>
      <c r="NEV277" s="460"/>
      <c r="NEW277" s="460"/>
      <c r="NEX277" s="460"/>
      <c r="NEY277" s="460"/>
      <c r="NEZ277" s="460"/>
      <c r="NFA277" s="460"/>
      <c r="NFB277" s="460"/>
      <c r="NFC277" s="460"/>
      <c r="NFD277" s="460"/>
      <c r="NFE277" s="460"/>
      <c r="NFF277" s="460"/>
      <c r="NFG277" s="460"/>
      <c r="NFH277" s="460"/>
      <c r="NFI277" s="460"/>
      <c r="NFJ277" s="460"/>
      <c r="NFK277" s="460"/>
      <c r="NFL277" s="460"/>
      <c r="NFM277" s="460"/>
      <c r="NFN277" s="460"/>
      <c r="NFO277" s="460"/>
      <c r="NFP277" s="460"/>
      <c r="NFQ277" s="460"/>
      <c r="NFR277" s="460"/>
      <c r="NFS277" s="460"/>
      <c r="NFT277" s="460"/>
      <c r="NFU277" s="460"/>
      <c r="NFV277" s="460"/>
      <c r="NFW277" s="460"/>
      <c r="NFX277" s="460"/>
      <c r="NFY277" s="460"/>
      <c r="NFZ277" s="460"/>
      <c r="NGA277" s="460"/>
      <c r="NGB277" s="460"/>
      <c r="NGC277" s="460"/>
      <c r="NGD277" s="460"/>
      <c r="NGE277" s="460"/>
      <c r="NGF277" s="460"/>
      <c r="NGG277" s="460"/>
      <c r="NGH277" s="460"/>
      <c r="NGI277" s="460"/>
      <c r="NGJ277" s="460"/>
      <c r="NGK277" s="460"/>
      <c r="NGL277" s="460"/>
      <c r="NGM277" s="460"/>
      <c r="NGN277" s="460"/>
      <c r="NGO277" s="460"/>
      <c r="NGP277" s="460"/>
      <c r="NGQ277" s="460"/>
      <c r="NGR277" s="460"/>
      <c r="NGS277" s="460"/>
      <c r="NGT277" s="460"/>
      <c r="NGU277" s="460"/>
      <c r="NGV277" s="460"/>
      <c r="NGW277" s="460"/>
      <c r="NGX277" s="460"/>
      <c r="NGY277" s="460"/>
      <c r="NGZ277" s="460"/>
      <c r="NHA277" s="460"/>
      <c r="NHB277" s="460"/>
      <c r="NHC277" s="460"/>
      <c r="NHD277" s="460"/>
      <c r="NHE277" s="460"/>
      <c r="NHF277" s="460"/>
      <c r="NHG277" s="460"/>
      <c r="NHH277" s="460"/>
      <c r="NHI277" s="460"/>
      <c r="NHJ277" s="460"/>
      <c r="NHK277" s="460"/>
      <c r="NHL277" s="460"/>
      <c r="NHM277" s="460"/>
      <c r="NHN277" s="460"/>
      <c r="NHO277" s="460"/>
      <c r="NHP277" s="460"/>
      <c r="NHQ277" s="460"/>
      <c r="NHR277" s="460"/>
      <c r="NHS277" s="460"/>
      <c r="NHT277" s="460"/>
      <c r="NHU277" s="460"/>
      <c r="NHV277" s="460"/>
      <c r="NHW277" s="460"/>
      <c r="NHX277" s="460"/>
      <c r="NHY277" s="460"/>
      <c r="NHZ277" s="460"/>
      <c r="NIA277" s="460"/>
      <c r="NIB277" s="460"/>
      <c r="NIC277" s="460"/>
      <c r="NID277" s="460"/>
      <c r="NIE277" s="460"/>
      <c r="NIF277" s="460"/>
      <c r="NIG277" s="460"/>
      <c r="NIH277" s="460"/>
      <c r="NII277" s="460"/>
      <c r="NIJ277" s="460"/>
      <c r="NIK277" s="460"/>
      <c r="NIL277" s="460"/>
      <c r="NIM277" s="460"/>
      <c r="NIN277" s="460"/>
      <c r="NIO277" s="460"/>
      <c r="NIP277" s="460"/>
      <c r="NIQ277" s="460"/>
      <c r="NIR277" s="460"/>
      <c r="NIS277" s="460"/>
      <c r="NIT277" s="460"/>
      <c r="NIU277" s="460"/>
      <c r="NIV277" s="460"/>
      <c r="NIW277" s="460"/>
      <c r="NIX277" s="460"/>
      <c r="NIY277" s="460"/>
      <c r="NIZ277" s="460"/>
      <c r="NJA277" s="460"/>
      <c r="NJB277" s="460"/>
      <c r="NJC277" s="460"/>
      <c r="NJD277" s="460"/>
      <c r="NJE277" s="460"/>
      <c r="NJF277" s="460"/>
      <c r="NJG277" s="460"/>
      <c r="NJH277" s="460"/>
      <c r="NJI277" s="460"/>
      <c r="NJJ277" s="460"/>
      <c r="NJK277" s="460"/>
      <c r="NJL277" s="460"/>
      <c r="NJM277" s="460"/>
      <c r="NJN277" s="460"/>
      <c r="NJO277" s="460"/>
      <c r="NJP277" s="460"/>
      <c r="NJQ277" s="460"/>
      <c r="NJR277" s="460"/>
      <c r="NJS277" s="460"/>
      <c r="NJT277" s="460"/>
      <c r="NJU277" s="460"/>
      <c r="NJV277" s="460"/>
      <c r="NJW277" s="460"/>
      <c r="NJX277" s="460"/>
      <c r="NJY277" s="460"/>
      <c r="NJZ277" s="460"/>
      <c r="NKA277" s="460"/>
      <c r="NKB277" s="460"/>
      <c r="NKC277" s="460"/>
      <c r="NKD277" s="460"/>
      <c r="NKE277" s="460"/>
      <c r="NKF277" s="460"/>
      <c r="NKG277" s="460"/>
      <c r="NKH277" s="460"/>
      <c r="NKI277" s="460"/>
      <c r="NKJ277" s="460"/>
      <c r="NKK277" s="460"/>
      <c r="NKL277" s="460"/>
      <c r="NKM277" s="460"/>
      <c r="NKN277" s="460"/>
      <c r="NKO277" s="460"/>
      <c r="NKP277" s="460"/>
      <c r="NKQ277" s="460"/>
      <c r="NKR277" s="460"/>
      <c r="NKS277" s="460"/>
      <c r="NKT277" s="460"/>
      <c r="NKU277" s="460"/>
      <c r="NKV277" s="460"/>
      <c r="NKW277" s="460"/>
      <c r="NKX277" s="460"/>
      <c r="NKY277" s="460"/>
      <c r="NKZ277" s="460"/>
      <c r="NLA277" s="460"/>
      <c r="NLB277" s="460"/>
      <c r="NLC277" s="460"/>
      <c r="NLD277" s="460"/>
      <c r="NLE277" s="460"/>
      <c r="NLF277" s="460"/>
      <c r="NLG277" s="460"/>
      <c r="NLH277" s="460"/>
      <c r="NLI277" s="460"/>
      <c r="NLJ277" s="460"/>
      <c r="NLK277" s="460"/>
      <c r="NLL277" s="460"/>
      <c r="NLM277" s="460"/>
      <c r="NLN277" s="460"/>
      <c r="NLO277" s="460"/>
      <c r="NLP277" s="460"/>
      <c r="NLQ277" s="460"/>
      <c r="NLR277" s="460"/>
      <c r="NLS277" s="460"/>
      <c r="NLT277" s="460"/>
      <c r="NLU277" s="460"/>
      <c r="NLV277" s="460"/>
      <c r="NLW277" s="460"/>
      <c r="NLX277" s="460"/>
      <c r="NLY277" s="460"/>
      <c r="NLZ277" s="460"/>
      <c r="NMA277" s="460"/>
      <c r="NMB277" s="460"/>
      <c r="NMC277" s="460"/>
      <c r="NMD277" s="460"/>
      <c r="NME277" s="460"/>
      <c r="NMF277" s="460"/>
      <c r="NMG277" s="460"/>
      <c r="NMH277" s="460"/>
      <c r="NMI277" s="460"/>
      <c r="NMJ277" s="460"/>
      <c r="NMK277" s="460"/>
      <c r="NML277" s="460"/>
      <c r="NMM277" s="460"/>
      <c r="NMN277" s="460"/>
      <c r="NMO277" s="460"/>
      <c r="NMP277" s="460"/>
      <c r="NMQ277" s="460"/>
      <c r="NMR277" s="460"/>
      <c r="NMS277" s="460"/>
      <c r="NMT277" s="460"/>
      <c r="NMU277" s="460"/>
      <c r="NMV277" s="460"/>
      <c r="NMW277" s="460"/>
      <c r="NMX277" s="460"/>
      <c r="NMY277" s="460"/>
      <c r="NMZ277" s="460"/>
      <c r="NNA277" s="460"/>
      <c r="NNB277" s="460"/>
      <c r="NNC277" s="460"/>
      <c r="NND277" s="460"/>
      <c r="NNE277" s="460"/>
      <c r="NNF277" s="460"/>
      <c r="NNG277" s="460"/>
      <c r="NNH277" s="460"/>
      <c r="NNI277" s="460"/>
      <c r="NNJ277" s="460"/>
      <c r="NNK277" s="460"/>
      <c r="NNL277" s="460"/>
      <c r="NNM277" s="460"/>
      <c r="NNN277" s="460"/>
      <c r="NNO277" s="460"/>
      <c r="NNP277" s="460"/>
      <c r="NNQ277" s="460"/>
      <c r="NNR277" s="460"/>
      <c r="NNS277" s="460"/>
      <c r="NNT277" s="460"/>
      <c r="NNU277" s="460"/>
      <c r="NNV277" s="460"/>
      <c r="NNW277" s="460"/>
      <c r="NNX277" s="460"/>
      <c r="NNY277" s="460"/>
      <c r="NNZ277" s="460"/>
      <c r="NOA277" s="460"/>
      <c r="NOB277" s="460"/>
      <c r="NOC277" s="460"/>
      <c r="NOD277" s="460"/>
      <c r="NOE277" s="460"/>
      <c r="NOF277" s="460"/>
      <c r="NOG277" s="460"/>
      <c r="NOH277" s="460"/>
      <c r="NOI277" s="460"/>
      <c r="NOJ277" s="460"/>
      <c r="NOK277" s="460"/>
      <c r="NOL277" s="460"/>
      <c r="NOM277" s="460"/>
      <c r="NON277" s="460"/>
      <c r="NOO277" s="460"/>
      <c r="NOP277" s="460"/>
      <c r="NOQ277" s="460"/>
      <c r="NOR277" s="460"/>
      <c r="NOS277" s="460"/>
      <c r="NOT277" s="460"/>
      <c r="NOU277" s="460"/>
      <c r="NOV277" s="460"/>
      <c r="NOW277" s="460"/>
      <c r="NOX277" s="460"/>
      <c r="NOY277" s="460"/>
      <c r="NOZ277" s="460"/>
      <c r="NPA277" s="460"/>
      <c r="NPB277" s="460"/>
      <c r="NPC277" s="460"/>
      <c r="NPD277" s="460"/>
      <c r="NPE277" s="460"/>
      <c r="NPF277" s="460"/>
      <c r="NPG277" s="460"/>
      <c r="NPH277" s="460"/>
      <c r="NPI277" s="460"/>
      <c r="NPJ277" s="460"/>
      <c r="NPK277" s="460"/>
      <c r="NPL277" s="460"/>
      <c r="NPM277" s="460"/>
      <c r="NPN277" s="460"/>
      <c r="NPO277" s="460"/>
      <c r="NPP277" s="460"/>
      <c r="NPQ277" s="460"/>
      <c r="NPR277" s="460"/>
      <c r="NPS277" s="460"/>
      <c r="NPT277" s="460"/>
      <c r="NPU277" s="460"/>
      <c r="NPV277" s="460"/>
      <c r="NPW277" s="460"/>
      <c r="NPX277" s="460"/>
      <c r="NPY277" s="460"/>
      <c r="NPZ277" s="460"/>
      <c r="NQA277" s="460"/>
      <c r="NQB277" s="460"/>
      <c r="NQC277" s="460"/>
      <c r="NQD277" s="460"/>
      <c r="NQE277" s="460"/>
      <c r="NQF277" s="460"/>
      <c r="NQG277" s="460"/>
      <c r="NQH277" s="460"/>
      <c r="NQI277" s="460"/>
      <c r="NQJ277" s="460"/>
      <c r="NQK277" s="460"/>
      <c r="NQL277" s="460"/>
      <c r="NQM277" s="460"/>
      <c r="NQN277" s="460"/>
      <c r="NQO277" s="460"/>
      <c r="NQP277" s="460"/>
      <c r="NQQ277" s="460"/>
      <c r="NQR277" s="460"/>
      <c r="NQS277" s="460"/>
      <c r="NQT277" s="460"/>
      <c r="NQU277" s="460"/>
      <c r="NQV277" s="460"/>
      <c r="NQW277" s="460"/>
      <c r="NQX277" s="460"/>
      <c r="NQY277" s="460"/>
      <c r="NQZ277" s="460"/>
      <c r="NRA277" s="460"/>
      <c r="NRB277" s="460"/>
      <c r="NRC277" s="460"/>
      <c r="NRD277" s="460"/>
      <c r="NRE277" s="460"/>
      <c r="NRF277" s="460"/>
      <c r="NRG277" s="460"/>
      <c r="NRH277" s="460"/>
      <c r="NRI277" s="460"/>
      <c r="NRJ277" s="460"/>
      <c r="NRK277" s="460"/>
      <c r="NRL277" s="460"/>
      <c r="NRM277" s="460"/>
      <c r="NRN277" s="460"/>
      <c r="NRO277" s="460"/>
      <c r="NRP277" s="460"/>
      <c r="NRQ277" s="460"/>
      <c r="NRR277" s="460"/>
      <c r="NRS277" s="460"/>
      <c r="NRT277" s="460"/>
      <c r="NRU277" s="460"/>
      <c r="NRV277" s="460"/>
      <c r="NRW277" s="460"/>
      <c r="NRX277" s="460"/>
      <c r="NRY277" s="460"/>
      <c r="NRZ277" s="460"/>
      <c r="NSA277" s="460"/>
      <c r="NSB277" s="460"/>
      <c r="NSC277" s="460"/>
      <c r="NSD277" s="460"/>
      <c r="NSE277" s="460"/>
      <c r="NSF277" s="460"/>
      <c r="NSG277" s="460"/>
      <c r="NSH277" s="460"/>
      <c r="NSI277" s="460"/>
      <c r="NSJ277" s="460"/>
      <c r="NSK277" s="460"/>
      <c r="NSL277" s="460"/>
      <c r="NSM277" s="460"/>
      <c r="NSN277" s="460"/>
      <c r="NSO277" s="460"/>
      <c r="NSP277" s="460"/>
      <c r="NSQ277" s="460"/>
      <c r="NSR277" s="460"/>
      <c r="NSS277" s="460"/>
      <c r="NST277" s="460"/>
      <c r="NSU277" s="460"/>
      <c r="NSV277" s="460"/>
      <c r="NSW277" s="460"/>
      <c r="NSX277" s="460"/>
      <c r="NSY277" s="460"/>
      <c r="NSZ277" s="460"/>
      <c r="NTA277" s="460"/>
      <c r="NTB277" s="460"/>
      <c r="NTC277" s="460"/>
      <c r="NTD277" s="460"/>
      <c r="NTE277" s="460"/>
      <c r="NTF277" s="460"/>
      <c r="NTG277" s="460"/>
      <c r="NTH277" s="460"/>
      <c r="NTI277" s="460"/>
      <c r="NTJ277" s="460"/>
      <c r="NTK277" s="460"/>
      <c r="NTL277" s="460"/>
      <c r="NTM277" s="460"/>
      <c r="NTN277" s="460"/>
      <c r="NTO277" s="460"/>
      <c r="NTP277" s="460"/>
      <c r="NTQ277" s="460"/>
      <c r="NTR277" s="460"/>
      <c r="NTS277" s="460"/>
      <c r="NTT277" s="460"/>
      <c r="NTU277" s="460"/>
      <c r="NTV277" s="460"/>
      <c r="NTW277" s="460"/>
      <c r="NTX277" s="460"/>
      <c r="NTY277" s="460"/>
      <c r="NTZ277" s="460"/>
      <c r="NUA277" s="460"/>
      <c r="NUB277" s="460"/>
      <c r="NUC277" s="460"/>
      <c r="NUD277" s="460"/>
      <c r="NUE277" s="460"/>
      <c r="NUF277" s="460"/>
      <c r="NUG277" s="460"/>
      <c r="NUH277" s="460"/>
      <c r="NUI277" s="460"/>
      <c r="NUJ277" s="460"/>
      <c r="NUK277" s="460"/>
      <c r="NUL277" s="460"/>
      <c r="NUM277" s="460"/>
      <c r="NUN277" s="460"/>
      <c r="NUO277" s="460"/>
      <c r="NUP277" s="460"/>
      <c r="NUQ277" s="460"/>
      <c r="NUR277" s="460"/>
      <c r="NUS277" s="460"/>
      <c r="NUT277" s="460"/>
      <c r="NUU277" s="460"/>
      <c r="NUV277" s="460"/>
      <c r="NUW277" s="460"/>
      <c r="NUX277" s="460"/>
      <c r="NUY277" s="460"/>
      <c r="NUZ277" s="460"/>
      <c r="NVA277" s="460"/>
      <c r="NVB277" s="460"/>
      <c r="NVC277" s="460"/>
      <c r="NVD277" s="460"/>
      <c r="NVE277" s="460"/>
      <c r="NVF277" s="460"/>
      <c r="NVG277" s="460"/>
      <c r="NVH277" s="460"/>
      <c r="NVI277" s="460"/>
      <c r="NVJ277" s="460"/>
      <c r="NVK277" s="460"/>
      <c r="NVL277" s="460"/>
      <c r="NVM277" s="460"/>
      <c r="NVN277" s="460"/>
      <c r="NVO277" s="460"/>
      <c r="NVP277" s="460"/>
      <c r="NVQ277" s="460"/>
      <c r="NVR277" s="460"/>
      <c r="NVS277" s="460"/>
      <c r="NVT277" s="460"/>
      <c r="NVU277" s="460"/>
      <c r="NVV277" s="460"/>
      <c r="NVW277" s="460"/>
      <c r="NVX277" s="460"/>
      <c r="NVY277" s="460"/>
      <c r="NVZ277" s="460"/>
      <c r="NWA277" s="460"/>
      <c r="NWB277" s="460"/>
      <c r="NWC277" s="460"/>
      <c r="NWD277" s="460"/>
      <c r="NWE277" s="460"/>
      <c r="NWF277" s="460"/>
      <c r="NWG277" s="460"/>
      <c r="NWH277" s="460"/>
      <c r="NWI277" s="460"/>
      <c r="NWJ277" s="460"/>
      <c r="NWK277" s="460"/>
      <c r="NWL277" s="460"/>
      <c r="NWM277" s="460"/>
      <c r="NWN277" s="460"/>
      <c r="NWO277" s="460"/>
      <c r="NWP277" s="460"/>
      <c r="NWQ277" s="460"/>
      <c r="NWR277" s="460"/>
      <c r="NWS277" s="460"/>
      <c r="NWT277" s="460"/>
      <c r="NWU277" s="460"/>
      <c r="NWV277" s="460"/>
      <c r="NWW277" s="460"/>
      <c r="NWX277" s="460"/>
      <c r="NWY277" s="460"/>
      <c r="NWZ277" s="460"/>
      <c r="NXA277" s="460"/>
      <c r="NXB277" s="460"/>
      <c r="NXC277" s="460"/>
      <c r="NXD277" s="460"/>
      <c r="NXE277" s="460"/>
      <c r="NXF277" s="460"/>
      <c r="NXG277" s="460"/>
      <c r="NXH277" s="460"/>
      <c r="NXI277" s="460"/>
      <c r="NXJ277" s="460"/>
      <c r="NXK277" s="460"/>
      <c r="NXL277" s="460"/>
      <c r="NXM277" s="460"/>
      <c r="NXN277" s="460"/>
      <c r="NXO277" s="460"/>
      <c r="NXP277" s="460"/>
      <c r="NXQ277" s="460"/>
      <c r="NXR277" s="460"/>
      <c r="NXS277" s="460"/>
      <c r="NXT277" s="460"/>
      <c r="NXU277" s="460"/>
      <c r="NXV277" s="460"/>
      <c r="NXW277" s="460"/>
      <c r="NXX277" s="460"/>
      <c r="NXY277" s="460"/>
      <c r="NXZ277" s="460"/>
      <c r="NYA277" s="460"/>
      <c r="NYB277" s="460"/>
      <c r="NYC277" s="460"/>
      <c r="NYD277" s="460"/>
      <c r="NYE277" s="460"/>
      <c r="NYF277" s="460"/>
      <c r="NYG277" s="460"/>
      <c r="NYH277" s="460"/>
      <c r="NYI277" s="460"/>
      <c r="NYJ277" s="460"/>
      <c r="NYK277" s="460"/>
      <c r="NYL277" s="460"/>
      <c r="NYM277" s="460"/>
      <c r="NYN277" s="460"/>
      <c r="NYO277" s="460"/>
      <c r="NYP277" s="460"/>
      <c r="NYQ277" s="460"/>
      <c r="NYR277" s="460"/>
      <c r="NYS277" s="460"/>
      <c r="NYT277" s="460"/>
      <c r="NYU277" s="460"/>
      <c r="NYV277" s="460"/>
      <c r="NYW277" s="460"/>
      <c r="NYX277" s="460"/>
      <c r="NYY277" s="460"/>
      <c r="NYZ277" s="460"/>
      <c r="NZA277" s="460"/>
      <c r="NZB277" s="460"/>
      <c r="NZC277" s="460"/>
      <c r="NZD277" s="460"/>
      <c r="NZE277" s="460"/>
      <c r="NZF277" s="460"/>
      <c r="NZG277" s="460"/>
      <c r="NZH277" s="460"/>
      <c r="NZI277" s="460"/>
      <c r="NZJ277" s="460"/>
      <c r="NZK277" s="460"/>
      <c r="NZL277" s="460"/>
      <c r="NZM277" s="460"/>
      <c r="NZN277" s="460"/>
      <c r="NZO277" s="460"/>
      <c r="NZP277" s="460"/>
      <c r="NZQ277" s="460"/>
      <c r="NZR277" s="460"/>
      <c r="NZS277" s="460"/>
      <c r="NZT277" s="460"/>
      <c r="NZU277" s="460"/>
      <c r="NZV277" s="460"/>
      <c r="NZW277" s="460"/>
      <c r="NZX277" s="460"/>
      <c r="NZY277" s="460"/>
      <c r="NZZ277" s="460"/>
      <c r="OAA277" s="460"/>
      <c r="OAB277" s="460"/>
      <c r="OAC277" s="460"/>
      <c r="OAD277" s="460"/>
      <c r="OAE277" s="460"/>
      <c r="OAF277" s="460"/>
      <c r="OAG277" s="460"/>
      <c r="OAH277" s="460"/>
      <c r="OAI277" s="460"/>
      <c r="OAJ277" s="460"/>
      <c r="OAK277" s="460"/>
      <c r="OAL277" s="460"/>
      <c r="OAM277" s="460"/>
      <c r="OAN277" s="460"/>
      <c r="OAO277" s="460"/>
      <c r="OAP277" s="460"/>
      <c r="OAQ277" s="460"/>
      <c r="OAR277" s="460"/>
      <c r="OAS277" s="460"/>
      <c r="OAT277" s="460"/>
      <c r="OAU277" s="460"/>
      <c r="OAV277" s="460"/>
      <c r="OAW277" s="460"/>
      <c r="OAX277" s="460"/>
      <c r="OAY277" s="460"/>
      <c r="OAZ277" s="460"/>
      <c r="OBA277" s="460"/>
      <c r="OBB277" s="460"/>
      <c r="OBC277" s="460"/>
      <c r="OBD277" s="460"/>
      <c r="OBE277" s="460"/>
      <c r="OBF277" s="460"/>
      <c r="OBG277" s="460"/>
      <c r="OBH277" s="460"/>
      <c r="OBI277" s="460"/>
      <c r="OBJ277" s="460"/>
      <c r="OBK277" s="460"/>
      <c r="OBL277" s="460"/>
      <c r="OBM277" s="460"/>
      <c r="OBN277" s="460"/>
      <c r="OBO277" s="460"/>
      <c r="OBP277" s="460"/>
      <c r="OBQ277" s="460"/>
      <c r="OBR277" s="460"/>
      <c r="OBS277" s="460"/>
      <c r="OBT277" s="460"/>
      <c r="OBU277" s="460"/>
      <c r="OBV277" s="460"/>
      <c r="OBW277" s="460"/>
      <c r="OBX277" s="460"/>
      <c r="OBY277" s="460"/>
      <c r="OBZ277" s="460"/>
      <c r="OCA277" s="460"/>
      <c r="OCB277" s="460"/>
      <c r="OCC277" s="460"/>
      <c r="OCD277" s="460"/>
      <c r="OCE277" s="460"/>
      <c r="OCF277" s="460"/>
      <c r="OCG277" s="460"/>
      <c r="OCH277" s="460"/>
      <c r="OCI277" s="460"/>
      <c r="OCJ277" s="460"/>
      <c r="OCK277" s="460"/>
      <c r="OCL277" s="460"/>
      <c r="OCM277" s="460"/>
      <c r="OCN277" s="460"/>
      <c r="OCO277" s="460"/>
      <c r="OCP277" s="460"/>
      <c r="OCQ277" s="460"/>
      <c r="OCR277" s="460"/>
      <c r="OCS277" s="460"/>
      <c r="OCT277" s="460"/>
      <c r="OCU277" s="460"/>
      <c r="OCV277" s="460"/>
      <c r="OCW277" s="460"/>
      <c r="OCX277" s="460"/>
      <c r="OCY277" s="460"/>
      <c r="OCZ277" s="460"/>
      <c r="ODA277" s="460"/>
      <c r="ODB277" s="460"/>
      <c r="ODC277" s="460"/>
      <c r="ODD277" s="460"/>
      <c r="ODE277" s="460"/>
      <c r="ODF277" s="460"/>
      <c r="ODG277" s="460"/>
      <c r="ODH277" s="460"/>
      <c r="ODI277" s="460"/>
      <c r="ODJ277" s="460"/>
      <c r="ODK277" s="460"/>
      <c r="ODL277" s="460"/>
      <c r="ODM277" s="460"/>
      <c r="ODN277" s="460"/>
      <c r="ODO277" s="460"/>
      <c r="ODP277" s="460"/>
      <c r="ODQ277" s="460"/>
      <c r="ODR277" s="460"/>
      <c r="ODS277" s="460"/>
      <c r="ODT277" s="460"/>
      <c r="ODU277" s="460"/>
      <c r="ODV277" s="460"/>
      <c r="ODW277" s="460"/>
      <c r="ODX277" s="460"/>
      <c r="ODY277" s="460"/>
      <c r="ODZ277" s="460"/>
      <c r="OEA277" s="460"/>
      <c r="OEB277" s="460"/>
      <c r="OEC277" s="460"/>
      <c r="OED277" s="460"/>
      <c r="OEE277" s="460"/>
      <c r="OEF277" s="460"/>
      <c r="OEG277" s="460"/>
      <c r="OEH277" s="460"/>
      <c r="OEI277" s="460"/>
      <c r="OEJ277" s="460"/>
      <c r="OEK277" s="460"/>
      <c r="OEL277" s="460"/>
      <c r="OEM277" s="460"/>
      <c r="OEN277" s="460"/>
      <c r="OEO277" s="460"/>
      <c r="OEP277" s="460"/>
      <c r="OEQ277" s="460"/>
      <c r="OER277" s="460"/>
      <c r="OES277" s="460"/>
      <c r="OET277" s="460"/>
      <c r="OEU277" s="460"/>
      <c r="OEV277" s="460"/>
      <c r="OEW277" s="460"/>
      <c r="OEX277" s="460"/>
      <c r="OEY277" s="460"/>
      <c r="OEZ277" s="460"/>
      <c r="OFA277" s="460"/>
      <c r="OFB277" s="460"/>
      <c r="OFC277" s="460"/>
      <c r="OFD277" s="460"/>
      <c r="OFE277" s="460"/>
      <c r="OFF277" s="460"/>
      <c r="OFG277" s="460"/>
      <c r="OFH277" s="460"/>
      <c r="OFI277" s="460"/>
      <c r="OFJ277" s="460"/>
      <c r="OFK277" s="460"/>
      <c r="OFL277" s="460"/>
      <c r="OFM277" s="460"/>
      <c r="OFN277" s="460"/>
      <c r="OFO277" s="460"/>
      <c r="OFP277" s="460"/>
      <c r="OFQ277" s="460"/>
      <c r="OFR277" s="460"/>
      <c r="OFS277" s="460"/>
      <c r="OFT277" s="460"/>
      <c r="OFU277" s="460"/>
      <c r="OFV277" s="460"/>
      <c r="OFW277" s="460"/>
      <c r="OFX277" s="460"/>
      <c r="OFY277" s="460"/>
      <c r="OFZ277" s="460"/>
      <c r="OGA277" s="460"/>
      <c r="OGB277" s="460"/>
      <c r="OGC277" s="460"/>
      <c r="OGD277" s="460"/>
      <c r="OGE277" s="460"/>
      <c r="OGF277" s="460"/>
      <c r="OGG277" s="460"/>
      <c r="OGH277" s="460"/>
      <c r="OGI277" s="460"/>
      <c r="OGJ277" s="460"/>
      <c r="OGK277" s="460"/>
      <c r="OGL277" s="460"/>
      <c r="OGM277" s="460"/>
      <c r="OGN277" s="460"/>
      <c r="OGO277" s="460"/>
      <c r="OGP277" s="460"/>
      <c r="OGQ277" s="460"/>
      <c r="OGR277" s="460"/>
      <c r="OGS277" s="460"/>
      <c r="OGT277" s="460"/>
      <c r="OGU277" s="460"/>
      <c r="OGV277" s="460"/>
      <c r="OGW277" s="460"/>
      <c r="OGX277" s="460"/>
      <c r="OGY277" s="460"/>
      <c r="OGZ277" s="460"/>
      <c r="OHA277" s="460"/>
      <c r="OHB277" s="460"/>
      <c r="OHC277" s="460"/>
      <c r="OHD277" s="460"/>
      <c r="OHE277" s="460"/>
      <c r="OHF277" s="460"/>
      <c r="OHG277" s="460"/>
      <c r="OHH277" s="460"/>
      <c r="OHI277" s="460"/>
      <c r="OHJ277" s="460"/>
      <c r="OHK277" s="460"/>
      <c r="OHL277" s="460"/>
      <c r="OHM277" s="460"/>
      <c r="OHN277" s="460"/>
      <c r="OHO277" s="460"/>
      <c r="OHP277" s="460"/>
      <c r="OHQ277" s="460"/>
      <c r="OHR277" s="460"/>
      <c r="OHS277" s="460"/>
      <c r="OHT277" s="460"/>
      <c r="OHU277" s="460"/>
      <c r="OHV277" s="460"/>
      <c r="OHW277" s="460"/>
      <c r="OHX277" s="460"/>
      <c r="OHY277" s="460"/>
      <c r="OHZ277" s="460"/>
      <c r="OIA277" s="460"/>
      <c r="OIB277" s="460"/>
      <c r="OIC277" s="460"/>
      <c r="OID277" s="460"/>
      <c r="OIE277" s="460"/>
      <c r="OIF277" s="460"/>
      <c r="OIG277" s="460"/>
      <c r="OIH277" s="460"/>
      <c r="OII277" s="460"/>
      <c r="OIJ277" s="460"/>
      <c r="OIK277" s="460"/>
      <c r="OIL277" s="460"/>
      <c r="OIM277" s="460"/>
      <c r="OIN277" s="460"/>
      <c r="OIO277" s="460"/>
      <c r="OIP277" s="460"/>
      <c r="OIQ277" s="460"/>
      <c r="OIR277" s="460"/>
      <c r="OIS277" s="460"/>
      <c r="OIT277" s="460"/>
      <c r="OIU277" s="460"/>
      <c r="OIV277" s="460"/>
      <c r="OIW277" s="460"/>
      <c r="OIX277" s="460"/>
      <c r="OIY277" s="460"/>
      <c r="OIZ277" s="460"/>
      <c r="OJA277" s="460"/>
      <c r="OJB277" s="460"/>
      <c r="OJC277" s="460"/>
      <c r="OJD277" s="460"/>
      <c r="OJE277" s="460"/>
      <c r="OJF277" s="460"/>
      <c r="OJG277" s="460"/>
      <c r="OJH277" s="460"/>
      <c r="OJI277" s="460"/>
      <c r="OJJ277" s="460"/>
      <c r="OJK277" s="460"/>
      <c r="OJL277" s="460"/>
      <c r="OJM277" s="460"/>
      <c r="OJN277" s="460"/>
      <c r="OJO277" s="460"/>
      <c r="OJP277" s="460"/>
      <c r="OJQ277" s="460"/>
      <c r="OJR277" s="460"/>
      <c r="OJS277" s="460"/>
      <c r="OJT277" s="460"/>
      <c r="OJU277" s="460"/>
      <c r="OJV277" s="460"/>
      <c r="OJW277" s="460"/>
      <c r="OJX277" s="460"/>
      <c r="OJY277" s="460"/>
      <c r="OJZ277" s="460"/>
      <c r="OKA277" s="460"/>
      <c r="OKB277" s="460"/>
      <c r="OKC277" s="460"/>
      <c r="OKD277" s="460"/>
      <c r="OKE277" s="460"/>
      <c r="OKF277" s="460"/>
      <c r="OKG277" s="460"/>
      <c r="OKH277" s="460"/>
      <c r="OKI277" s="460"/>
      <c r="OKJ277" s="460"/>
      <c r="OKK277" s="460"/>
      <c r="OKL277" s="460"/>
      <c r="OKM277" s="460"/>
      <c r="OKN277" s="460"/>
      <c r="OKO277" s="460"/>
      <c r="OKP277" s="460"/>
      <c r="OKQ277" s="460"/>
      <c r="OKR277" s="460"/>
      <c r="OKS277" s="460"/>
      <c r="OKT277" s="460"/>
      <c r="OKU277" s="460"/>
      <c r="OKV277" s="460"/>
      <c r="OKW277" s="460"/>
      <c r="OKX277" s="460"/>
      <c r="OKY277" s="460"/>
      <c r="OKZ277" s="460"/>
      <c r="OLA277" s="460"/>
      <c r="OLB277" s="460"/>
      <c r="OLC277" s="460"/>
      <c r="OLD277" s="460"/>
      <c r="OLE277" s="460"/>
      <c r="OLF277" s="460"/>
      <c r="OLG277" s="460"/>
      <c r="OLH277" s="460"/>
      <c r="OLI277" s="460"/>
      <c r="OLJ277" s="460"/>
      <c r="OLK277" s="460"/>
      <c r="OLL277" s="460"/>
      <c r="OLM277" s="460"/>
      <c r="OLN277" s="460"/>
      <c r="OLO277" s="460"/>
      <c r="OLP277" s="460"/>
      <c r="OLQ277" s="460"/>
      <c r="OLR277" s="460"/>
      <c r="OLS277" s="460"/>
      <c r="OLT277" s="460"/>
      <c r="OLU277" s="460"/>
      <c r="OLV277" s="460"/>
      <c r="OLW277" s="460"/>
      <c r="OLX277" s="460"/>
      <c r="OLY277" s="460"/>
      <c r="OLZ277" s="460"/>
      <c r="OMA277" s="460"/>
      <c r="OMB277" s="460"/>
      <c r="OMC277" s="460"/>
      <c r="OMD277" s="460"/>
      <c r="OME277" s="460"/>
      <c r="OMF277" s="460"/>
      <c r="OMG277" s="460"/>
      <c r="OMH277" s="460"/>
      <c r="OMI277" s="460"/>
      <c r="OMJ277" s="460"/>
      <c r="OMK277" s="460"/>
      <c r="OML277" s="460"/>
      <c r="OMM277" s="460"/>
      <c r="OMN277" s="460"/>
      <c r="OMO277" s="460"/>
      <c r="OMP277" s="460"/>
      <c r="OMQ277" s="460"/>
      <c r="OMR277" s="460"/>
      <c r="OMS277" s="460"/>
      <c r="OMT277" s="460"/>
      <c r="OMU277" s="460"/>
      <c r="OMV277" s="460"/>
      <c r="OMW277" s="460"/>
      <c r="OMX277" s="460"/>
      <c r="OMY277" s="460"/>
      <c r="OMZ277" s="460"/>
      <c r="ONA277" s="460"/>
      <c r="ONB277" s="460"/>
      <c r="ONC277" s="460"/>
      <c r="OND277" s="460"/>
      <c r="ONE277" s="460"/>
      <c r="ONF277" s="460"/>
      <c r="ONG277" s="460"/>
      <c r="ONH277" s="460"/>
      <c r="ONI277" s="460"/>
      <c r="ONJ277" s="460"/>
      <c r="ONK277" s="460"/>
      <c r="ONL277" s="460"/>
      <c r="ONM277" s="460"/>
      <c r="ONN277" s="460"/>
      <c r="ONO277" s="460"/>
      <c r="ONP277" s="460"/>
      <c r="ONQ277" s="460"/>
      <c r="ONR277" s="460"/>
      <c r="ONS277" s="460"/>
      <c r="ONT277" s="460"/>
      <c r="ONU277" s="460"/>
      <c r="ONV277" s="460"/>
      <c r="ONW277" s="460"/>
      <c r="ONX277" s="460"/>
      <c r="ONY277" s="460"/>
      <c r="ONZ277" s="460"/>
      <c r="OOA277" s="460"/>
      <c r="OOB277" s="460"/>
      <c r="OOC277" s="460"/>
      <c r="OOD277" s="460"/>
      <c r="OOE277" s="460"/>
      <c r="OOF277" s="460"/>
      <c r="OOG277" s="460"/>
      <c r="OOH277" s="460"/>
      <c r="OOI277" s="460"/>
      <c r="OOJ277" s="460"/>
      <c r="OOK277" s="460"/>
      <c r="OOL277" s="460"/>
      <c r="OOM277" s="460"/>
      <c r="OON277" s="460"/>
      <c r="OOO277" s="460"/>
      <c r="OOP277" s="460"/>
      <c r="OOQ277" s="460"/>
      <c r="OOR277" s="460"/>
      <c r="OOS277" s="460"/>
      <c r="OOT277" s="460"/>
      <c r="OOU277" s="460"/>
      <c r="OOV277" s="460"/>
      <c r="OOW277" s="460"/>
      <c r="OOX277" s="460"/>
      <c r="OOY277" s="460"/>
      <c r="OOZ277" s="460"/>
      <c r="OPA277" s="460"/>
      <c r="OPB277" s="460"/>
      <c r="OPC277" s="460"/>
      <c r="OPD277" s="460"/>
      <c r="OPE277" s="460"/>
      <c r="OPF277" s="460"/>
      <c r="OPG277" s="460"/>
      <c r="OPH277" s="460"/>
      <c r="OPI277" s="460"/>
      <c r="OPJ277" s="460"/>
      <c r="OPK277" s="460"/>
      <c r="OPL277" s="460"/>
      <c r="OPM277" s="460"/>
      <c r="OPN277" s="460"/>
      <c r="OPO277" s="460"/>
      <c r="OPP277" s="460"/>
      <c r="OPQ277" s="460"/>
      <c r="OPR277" s="460"/>
      <c r="OPS277" s="460"/>
      <c r="OPT277" s="460"/>
      <c r="OPU277" s="460"/>
      <c r="OPV277" s="460"/>
      <c r="OPW277" s="460"/>
      <c r="OPX277" s="460"/>
      <c r="OPY277" s="460"/>
      <c r="OPZ277" s="460"/>
      <c r="OQA277" s="460"/>
      <c r="OQB277" s="460"/>
      <c r="OQC277" s="460"/>
      <c r="OQD277" s="460"/>
      <c r="OQE277" s="460"/>
      <c r="OQF277" s="460"/>
      <c r="OQG277" s="460"/>
      <c r="OQH277" s="460"/>
      <c r="OQI277" s="460"/>
      <c r="OQJ277" s="460"/>
      <c r="OQK277" s="460"/>
      <c r="OQL277" s="460"/>
      <c r="OQM277" s="460"/>
      <c r="OQN277" s="460"/>
      <c r="OQO277" s="460"/>
      <c r="OQP277" s="460"/>
      <c r="OQQ277" s="460"/>
      <c r="OQR277" s="460"/>
      <c r="OQS277" s="460"/>
      <c r="OQT277" s="460"/>
      <c r="OQU277" s="460"/>
      <c r="OQV277" s="460"/>
      <c r="OQW277" s="460"/>
      <c r="OQX277" s="460"/>
      <c r="OQY277" s="460"/>
      <c r="OQZ277" s="460"/>
      <c r="ORA277" s="460"/>
      <c r="ORB277" s="460"/>
      <c r="ORC277" s="460"/>
      <c r="ORD277" s="460"/>
      <c r="ORE277" s="460"/>
      <c r="ORF277" s="460"/>
      <c r="ORG277" s="460"/>
      <c r="ORH277" s="460"/>
      <c r="ORI277" s="460"/>
      <c r="ORJ277" s="460"/>
      <c r="ORK277" s="460"/>
      <c r="ORL277" s="460"/>
      <c r="ORM277" s="460"/>
      <c r="ORN277" s="460"/>
      <c r="ORO277" s="460"/>
      <c r="ORP277" s="460"/>
      <c r="ORQ277" s="460"/>
      <c r="ORR277" s="460"/>
      <c r="ORS277" s="460"/>
      <c r="ORT277" s="460"/>
      <c r="ORU277" s="460"/>
      <c r="ORV277" s="460"/>
      <c r="ORW277" s="460"/>
      <c r="ORX277" s="460"/>
      <c r="ORY277" s="460"/>
      <c r="ORZ277" s="460"/>
      <c r="OSA277" s="460"/>
      <c r="OSB277" s="460"/>
      <c r="OSC277" s="460"/>
      <c r="OSD277" s="460"/>
      <c r="OSE277" s="460"/>
      <c r="OSF277" s="460"/>
      <c r="OSG277" s="460"/>
      <c r="OSH277" s="460"/>
      <c r="OSI277" s="460"/>
      <c r="OSJ277" s="460"/>
      <c r="OSK277" s="460"/>
      <c r="OSL277" s="460"/>
      <c r="OSM277" s="460"/>
      <c r="OSN277" s="460"/>
      <c r="OSO277" s="460"/>
      <c r="OSP277" s="460"/>
      <c r="OSQ277" s="460"/>
      <c r="OSR277" s="460"/>
      <c r="OSS277" s="460"/>
      <c r="OST277" s="460"/>
      <c r="OSU277" s="460"/>
      <c r="OSV277" s="460"/>
      <c r="OSW277" s="460"/>
      <c r="OSX277" s="460"/>
      <c r="OSY277" s="460"/>
      <c r="OSZ277" s="460"/>
      <c r="OTA277" s="460"/>
      <c r="OTB277" s="460"/>
      <c r="OTC277" s="460"/>
      <c r="OTD277" s="460"/>
      <c r="OTE277" s="460"/>
      <c r="OTF277" s="460"/>
      <c r="OTG277" s="460"/>
      <c r="OTH277" s="460"/>
      <c r="OTI277" s="460"/>
      <c r="OTJ277" s="460"/>
      <c r="OTK277" s="460"/>
      <c r="OTL277" s="460"/>
      <c r="OTM277" s="460"/>
      <c r="OTN277" s="460"/>
      <c r="OTO277" s="460"/>
      <c r="OTP277" s="460"/>
      <c r="OTQ277" s="460"/>
      <c r="OTR277" s="460"/>
      <c r="OTS277" s="460"/>
      <c r="OTT277" s="460"/>
      <c r="OTU277" s="460"/>
      <c r="OTV277" s="460"/>
      <c r="OTW277" s="460"/>
      <c r="OTX277" s="460"/>
      <c r="OTY277" s="460"/>
      <c r="OTZ277" s="460"/>
      <c r="OUA277" s="460"/>
      <c r="OUB277" s="460"/>
      <c r="OUC277" s="460"/>
      <c r="OUD277" s="460"/>
      <c r="OUE277" s="460"/>
      <c r="OUF277" s="460"/>
      <c r="OUG277" s="460"/>
      <c r="OUH277" s="460"/>
      <c r="OUI277" s="460"/>
      <c r="OUJ277" s="460"/>
      <c r="OUK277" s="460"/>
      <c r="OUL277" s="460"/>
      <c r="OUM277" s="460"/>
      <c r="OUN277" s="460"/>
      <c r="OUO277" s="460"/>
      <c r="OUP277" s="460"/>
      <c r="OUQ277" s="460"/>
      <c r="OUR277" s="460"/>
      <c r="OUS277" s="460"/>
      <c r="OUT277" s="460"/>
      <c r="OUU277" s="460"/>
      <c r="OUV277" s="460"/>
      <c r="OUW277" s="460"/>
      <c r="OUX277" s="460"/>
      <c r="OUY277" s="460"/>
      <c r="OUZ277" s="460"/>
      <c r="OVA277" s="460"/>
      <c r="OVB277" s="460"/>
      <c r="OVC277" s="460"/>
      <c r="OVD277" s="460"/>
      <c r="OVE277" s="460"/>
      <c r="OVF277" s="460"/>
      <c r="OVG277" s="460"/>
      <c r="OVH277" s="460"/>
      <c r="OVI277" s="460"/>
      <c r="OVJ277" s="460"/>
      <c r="OVK277" s="460"/>
      <c r="OVL277" s="460"/>
      <c r="OVM277" s="460"/>
      <c r="OVN277" s="460"/>
      <c r="OVO277" s="460"/>
      <c r="OVP277" s="460"/>
      <c r="OVQ277" s="460"/>
      <c r="OVR277" s="460"/>
      <c r="OVS277" s="460"/>
      <c r="OVT277" s="460"/>
      <c r="OVU277" s="460"/>
      <c r="OVV277" s="460"/>
      <c r="OVW277" s="460"/>
      <c r="OVX277" s="460"/>
      <c r="OVY277" s="460"/>
      <c r="OVZ277" s="460"/>
      <c r="OWA277" s="460"/>
      <c r="OWB277" s="460"/>
      <c r="OWC277" s="460"/>
      <c r="OWD277" s="460"/>
      <c r="OWE277" s="460"/>
      <c r="OWF277" s="460"/>
      <c r="OWG277" s="460"/>
      <c r="OWH277" s="460"/>
      <c r="OWI277" s="460"/>
      <c r="OWJ277" s="460"/>
      <c r="OWK277" s="460"/>
      <c r="OWL277" s="460"/>
      <c r="OWM277" s="460"/>
      <c r="OWN277" s="460"/>
      <c r="OWO277" s="460"/>
      <c r="OWP277" s="460"/>
      <c r="OWQ277" s="460"/>
      <c r="OWR277" s="460"/>
      <c r="OWS277" s="460"/>
      <c r="OWT277" s="460"/>
      <c r="OWU277" s="460"/>
      <c r="OWV277" s="460"/>
      <c r="OWW277" s="460"/>
      <c r="OWX277" s="460"/>
      <c r="OWY277" s="460"/>
      <c r="OWZ277" s="460"/>
      <c r="OXA277" s="460"/>
      <c r="OXB277" s="460"/>
      <c r="OXC277" s="460"/>
      <c r="OXD277" s="460"/>
      <c r="OXE277" s="460"/>
      <c r="OXF277" s="460"/>
      <c r="OXG277" s="460"/>
      <c r="OXH277" s="460"/>
      <c r="OXI277" s="460"/>
      <c r="OXJ277" s="460"/>
      <c r="OXK277" s="460"/>
      <c r="OXL277" s="460"/>
      <c r="OXM277" s="460"/>
      <c r="OXN277" s="460"/>
      <c r="OXO277" s="460"/>
      <c r="OXP277" s="460"/>
      <c r="OXQ277" s="460"/>
      <c r="OXR277" s="460"/>
      <c r="OXS277" s="460"/>
      <c r="OXT277" s="460"/>
      <c r="OXU277" s="460"/>
      <c r="OXV277" s="460"/>
      <c r="OXW277" s="460"/>
      <c r="OXX277" s="460"/>
      <c r="OXY277" s="460"/>
      <c r="OXZ277" s="460"/>
      <c r="OYA277" s="460"/>
      <c r="OYB277" s="460"/>
      <c r="OYC277" s="460"/>
      <c r="OYD277" s="460"/>
      <c r="OYE277" s="460"/>
      <c r="OYF277" s="460"/>
      <c r="OYG277" s="460"/>
      <c r="OYH277" s="460"/>
      <c r="OYI277" s="460"/>
      <c r="OYJ277" s="460"/>
      <c r="OYK277" s="460"/>
      <c r="OYL277" s="460"/>
      <c r="OYM277" s="460"/>
      <c r="OYN277" s="460"/>
      <c r="OYO277" s="460"/>
      <c r="OYP277" s="460"/>
      <c r="OYQ277" s="460"/>
      <c r="OYR277" s="460"/>
      <c r="OYS277" s="460"/>
      <c r="OYT277" s="460"/>
      <c r="OYU277" s="460"/>
      <c r="OYV277" s="460"/>
      <c r="OYW277" s="460"/>
      <c r="OYX277" s="460"/>
      <c r="OYY277" s="460"/>
      <c r="OYZ277" s="460"/>
      <c r="OZA277" s="460"/>
      <c r="OZB277" s="460"/>
      <c r="OZC277" s="460"/>
      <c r="OZD277" s="460"/>
      <c r="OZE277" s="460"/>
      <c r="OZF277" s="460"/>
      <c r="OZG277" s="460"/>
      <c r="OZH277" s="460"/>
      <c r="OZI277" s="460"/>
      <c r="OZJ277" s="460"/>
      <c r="OZK277" s="460"/>
      <c r="OZL277" s="460"/>
      <c r="OZM277" s="460"/>
      <c r="OZN277" s="460"/>
      <c r="OZO277" s="460"/>
      <c r="OZP277" s="460"/>
      <c r="OZQ277" s="460"/>
      <c r="OZR277" s="460"/>
      <c r="OZS277" s="460"/>
      <c r="OZT277" s="460"/>
      <c r="OZU277" s="460"/>
      <c r="OZV277" s="460"/>
      <c r="OZW277" s="460"/>
      <c r="OZX277" s="460"/>
      <c r="OZY277" s="460"/>
      <c r="OZZ277" s="460"/>
      <c r="PAA277" s="460"/>
      <c r="PAB277" s="460"/>
      <c r="PAC277" s="460"/>
      <c r="PAD277" s="460"/>
      <c r="PAE277" s="460"/>
      <c r="PAF277" s="460"/>
      <c r="PAG277" s="460"/>
      <c r="PAH277" s="460"/>
      <c r="PAI277" s="460"/>
      <c r="PAJ277" s="460"/>
      <c r="PAK277" s="460"/>
      <c r="PAL277" s="460"/>
      <c r="PAM277" s="460"/>
      <c r="PAN277" s="460"/>
      <c r="PAO277" s="460"/>
      <c r="PAP277" s="460"/>
      <c r="PAQ277" s="460"/>
      <c r="PAR277" s="460"/>
      <c r="PAS277" s="460"/>
      <c r="PAT277" s="460"/>
      <c r="PAU277" s="460"/>
      <c r="PAV277" s="460"/>
      <c r="PAW277" s="460"/>
      <c r="PAX277" s="460"/>
      <c r="PAY277" s="460"/>
      <c r="PAZ277" s="460"/>
      <c r="PBA277" s="460"/>
      <c r="PBB277" s="460"/>
      <c r="PBC277" s="460"/>
      <c r="PBD277" s="460"/>
      <c r="PBE277" s="460"/>
      <c r="PBF277" s="460"/>
      <c r="PBG277" s="460"/>
      <c r="PBH277" s="460"/>
      <c r="PBI277" s="460"/>
      <c r="PBJ277" s="460"/>
      <c r="PBK277" s="460"/>
      <c r="PBL277" s="460"/>
      <c r="PBM277" s="460"/>
      <c r="PBN277" s="460"/>
      <c r="PBO277" s="460"/>
      <c r="PBP277" s="460"/>
      <c r="PBQ277" s="460"/>
      <c r="PBR277" s="460"/>
      <c r="PBS277" s="460"/>
      <c r="PBT277" s="460"/>
      <c r="PBU277" s="460"/>
      <c r="PBV277" s="460"/>
      <c r="PBW277" s="460"/>
      <c r="PBX277" s="460"/>
      <c r="PBY277" s="460"/>
      <c r="PBZ277" s="460"/>
      <c r="PCA277" s="460"/>
      <c r="PCB277" s="460"/>
      <c r="PCC277" s="460"/>
      <c r="PCD277" s="460"/>
      <c r="PCE277" s="460"/>
      <c r="PCF277" s="460"/>
      <c r="PCG277" s="460"/>
      <c r="PCH277" s="460"/>
      <c r="PCI277" s="460"/>
      <c r="PCJ277" s="460"/>
      <c r="PCK277" s="460"/>
      <c r="PCL277" s="460"/>
      <c r="PCM277" s="460"/>
      <c r="PCN277" s="460"/>
      <c r="PCO277" s="460"/>
      <c r="PCP277" s="460"/>
      <c r="PCQ277" s="460"/>
      <c r="PCR277" s="460"/>
      <c r="PCS277" s="460"/>
      <c r="PCT277" s="460"/>
      <c r="PCU277" s="460"/>
      <c r="PCV277" s="460"/>
      <c r="PCW277" s="460"/>
      <c r="PCX277" s="460"/>
      <c r="PCY277" s="460"/>
      <c r="PCZ277" s="460"/>
      <c r="PDA277" s="460"/>
      <c r="PDB277" s="460"/>
      <c r="PDC277" s="460"/>
      <c r="PDD277" s="460"/>
      <c r="PDE277" s="460"/>
      <c r="PDF277" s="460"/>
      <c r="PDG277" s="460"/>
      <c r="PDH277" s="460"/>
      <c r="PDI277" s="460"/>
      <c r="PDJ277" s="460"/>
      <c r="PDK277" s="460"/>
      <c r="PDL277" s="460"/>
      <c r="PDM277" s="460"/>
      <c r="PDN277" s="460"/>
      <c r="PDO277" s="460"/>
      <c r="PDP277" s="460"/>
      <c r="PDQ277" s="460"/>
      <c r="PDR277" s="460"/>
      <c r="PDS277" s="460"/>
      <c r="PDT277" s="460"/>
      <c r="PDU277" s="460"/>
      <c r="PDV277" s="460"/>
      <c r="PDW277" s="460"/>
      <c r="PDX277" s="460"/>
      <c r="PDY277" s="460"/>
      <c r="PDZ277" s="460"/>
      <c r="PEA277" s="460"/>
      <c r="PEB277" s="460"/>
      <c r="PEC277" s="460"/>
      <c r="PED277" s="460"/>
      <c r="PEE277" s="460"/>
      <c r="PEF277" s="460"/>
      <c r="PEG277" s="460"/>
      <c r="PEH277" s="460"/>
      <c r="PEI277" s="460"/>
      <c r="PEJ277" s="460"/>
      <c r="PEK277" s="460"/>
      <c r="PEL277" s="460"/>
      <c r="PEM277" s="460"/>
      <c r="PEN277" s="460"/>
      <c r="PEO277" s="460"/>
      <c r="PEP277" s="460"/>
      <c r="PEQ277" s="460"/>
      <c r="PER277" s="460"/>
      <c r="PES277" s="460"/>
      <c r="PET277" s="460"/>
      <c r="PEU277" s="460"/>
      <c r="PEV277" s="460"/>
      <c r="PEW277" s="460"/>
      <c r="PEX277" s="460"/>
      <c r="PEY277" s="460"/>
      <c r="PEZ277" s="460"/>
      <c r="PFA277" s="460"/>
      <c r="PFB277" s="460"/>
      <c r="PFC277" s="460"/>
      <c r="PFD277" s="460"/>
      <c r="PFE277" s="460"/>
      <c r="PFF277" s="460"/>
      <c r="PFG277" s="460"/>
      <c r="PFH277" s="460"/>
      <c r="PFI277" s="460"/>
      <c r="PFJ277" s="460"/>
      <c r="PFK277" s="460"/>
      <c r="PFL277" s="460"/>
      <c r="PFM277" s="460"/>
      <c r="PFN277" s="460"/>
      <c r="PFO277" s="460"/>
      <c r="PFP277" s="460"/>
      <c r="PFQ277" s="460"/>
      <c r="PFR277" s="460"/>
      <c r="PFS277" s="460"/>
      <c r="PFT277" s="460"/>
      <c r="PFU277" s="460"/>
      <c r="PFV277" s="460"/>
      <c r="PFW277" s="460"/>
      <c r="PFX277" s="460"/>
      <c r="PFY277" s="460"/>
      <c r="PFZ277" s="460"/>
      <c r="PGA277" s="460"/>
      <c r="PGB277" s="460"/>
      <c r="PGC277" s="460"/>
      <c r="PGD277" s="460"/>
      <c r="PGE277" s="460"/>
      <c r="PGF277" s="460"/>
      <c r="PGG277" s="460"/>
      <c r="PGH277" s="460"/>
      <c r="PGI277" s="460"/>
      <c r="PGJ277" s="460"/>
      <c r="PGK277" s="460"/>
      <c r="PGL277" s="460"/>
      <c r="PGM277" s="460"/>
      <c r="PGN277" s="460"/>
      <c r="PGO277" s="460"/>
      <c r="PGP277" s="460"/>
      <c r="PGQ277" s="460"/>
      <c r="PGR277" s="460"/>
      <c r="PGS277" s="460"/>
      <c r="PGT277" s="460"/>
      <c r="PGU277" s="460"/>
      <c r="PGV277" s="460"/>
      <c r="PGW277" s="460"/>
      <c r="PGX277" s="460"/>
      <c r="PGY277" s="460"/>
      <c r="PGZ277" s="460"/>
      <c r="PHA277" s="460"/>
      <c r="PHB277" s="460"/>
      <c r="PHC277" s="460"/>
      <c r="PHD277" s="460"/>
      <c r="PHE277" s="460"/>
      <c r="PHF277" s="460"/>
      <c r="PHG277" s="460"/>
      <c r="PHH277" s="460"/>
      <c r="PHI277" s="460"/>
      <c r="PHJ277" s="460"/>
      <c r="PHK277" s="460"/>
      <c r="PHL277" s="460"/>
      <c r="PHM277" s="460"/>
      <c r="PHN277" s="460"/>
      <c r="PHO277" s="460"/>
      <c r="PHP277" s="460"/>
      <c r="PHQ277" s="460"/>
      <c r="PHR277" s="460"/>
      <c r="PHS277" s="460"/>
      <c r="PHT277" s="460"/>
      <c r="PHU277" s="460"/>
      <c r="PHV277" s="460"/>
      <c r="PHW277" s="460"/>
      <c r="PHX277" s="460"/>
      <c r="PHY277" s="460"/>
      <c r="PHZ277" s="460"/>
      <c r="PIA277" s="460"/>
      <c r="PIB277" s="460"/>
      <c r="PIC277" s="460"/>
      <c r="PID277" s="460"/>
      <c r="PIE277" s="460"/>
      <c r="PIF277" s="460"/>
      <c r="PIG277" s="460"/>
      <c r="PIH277" s="460"/>
      <c r="PII277" s="460"/>
      <c r="PIJ277" s="460"/>
      <c r="PIK277" s="460"/>
      <c r="PIL277" s="460"/>
      <c r="PIM277" s="460"/>
      <c r="PIN277" s="460"/>
      <c r="PIO277" s="460"/>
      <c r="PIP277" s="460"/>
      <c r="PIQ277" s="460"/>
      <c r="PIR277" s="460"/>
      <c r="PIS277" s="460"/>
      <c r="PIT277" s="460"/>
      <c r="PIU277" s="460"/>
      <c r="PIV277" s="460"/>
      <c r="PIW277" s="460"/>
      <c r="PIX277" s="460"/>
      <c r="PIY277" s="460"/>
      <c r="PIZ277" s="460"/>
      <c r="PJA277" s="460"/>
      <c r="PJB277" s="460"/>
      <c r="PJC277" s="460"/>
      <c r="PJD277" s="460"/>
      <c r="PJE277" s="460"/>
      <c r="PJF277" s="460"/>
      <c r="PJG277" s="460"/>
      <c r="PJH277" s="460"/>
      <c r="PJI277" s="460"/>
      <c r="PJJ277" s="460"/>
      <c r="PJK277" s="460"/>
      <c r="PJL277" s="460"/>
      <c r="PJM277" s="460"/>
      <c r="PJN277" s="460"/>
      <c r="PJO277" s="460"/>
      <c r="PJP277" s="460"/>
      <c r="PJQ277" s="460"/>
      <c r="PJR277" s="460"/>
      <c r="PJS277" s="460"/>
      <c r="PJT277" s="460"/>
      <c r="PJU277" s="460"/>
      <c r="PJV277" s="460"/>
      <c r="PJW277" s="460"/>
      <c r="PJX277" s="460"/>
      <c r="PJY277" s="460"/>
      <c r="PJZ277" s="460"/>
      <c r="PKA277" s="460"/>
      <c r="PKB277" s="460"/>
      <c r="PKC277" s="460"/>
      <c r="PKD277" s="460"/>
      <c r="PKE277" s="460"/>
      <c r="PKF277" s="460"/>
      <c r="PKG277" s="460"/>
      <c r="PKH277" s="460"/>
      <c r="PKI277" s="460"/>
      <c r="PKJ277" s="460"/>
      <c r="PKK277" s="460"/>
      <c r="PKL277" s="460"/>
      <c r="PKM277" s="460"/>
      <c r="PKN277" s="460"/>
      <c r="PKO277" s="460"/>
      <c r="PKP277" s="460"/>
      <c r="PKQ277" s="460"/>
      <c r="PKR277" s="460"/>
      <c r="PKS277" s="460"/>
      <c r="PKT277" s="460"/>
      <c r="PKU277" s="460"/>
      <c r="PKV277" s="460"/>
      <c r="PKW277" s="460"/>
      <c r="PKX277" s="460"/>
      <c r="PKY277" s="460"/>
      <c r="PKZ277" s="460"/>
      <c r="PLA277" s="460"/>
      <c r="PLB277" s="460"/>
      <c r="PLC277" s="460"/>
      <c r="PLD277" s="460"/>
      <c r="PLE277" s="460"/>
      <c r="PLF277" s="460"/>
      <c r="PLG277" s="460"/>
      <c r="PLH277" s="460"/>
      <c r="PLI277" s="460"/>
      <c r="PLJ277" s="460"/>
      <c r="PLK277" s="460"/>
      <c r="PLL277" s="460"/>
      <c r="PLM277" s="460"/>
      <c r="PLN277" s="460"/>
      <c r="PLO277" s="460"/>
      <c r="PLP277" s="460"/>
      <c r="PLQ277" s="460"/>
      <c r="PLR277" s="460"/>
      <c r="PLS277" s="460"/>
      <c r="PLT277" s="460"/>
      <c r="PLU277" s="460"/>
      <c r="PLV277" s="460"/>
      <c r="PLW277" s="460"/>
      <c r="PLX277" s="460"/>
      <c r="PLY277" s="460"/>
      <c r="PLZ277" s="460"/>
      <c r="PMA277" s="460"/>
      <c r="PMB277" s="460"/>
      <c r="PMC277" s="460"/>
      <c r="PMD277" s="460"/>
      <c r="PME277" s="460"/>
      <c r="PMF277" s="460"/>
      <c r="PMG277" s="460"/>
      <c r="PMH277" s="460"/>
      <c r="PMI277" s="460"/>
      <c r="PMJ277" s="460"/>
      <c r="PMK277" s="460"/>
      <c r="PML277" s="460"/>
      <c r="PMM277" s="460"/>
      <c r="PMN277" s="460"/>
      <c r="PMO277" s="460"/>
      <c r="PMP277" s="460"/>
      <c r="PMQ277" s="460"/>
      <c r="PMR277" s="460"/>
      <c r="PMS277" s="460"/>
      <c r="PMT277" s="460"/>
      <c r="PMU277" s="460"/>
      <c r="PMV277" s="460"/>
      <c r="PMW277" s="460"/>
      <c r="PMX277" s="460"/>
      <c r="PMY277" s="460"/>
      <c r="PMZ277" s="460"/>
      <c r="PNA277" s="460"/>
      <c r="PNB277" s="460"/>
      <c r="PNC277" s="460"/>
      <c r="PND277" s="460"/>
      <c r="PNE277" s="460"/>
      <c r="PNF277" s="460"/>
      <c r="PNG277" s="460"/>
      <c r="PNH277" s="460"/>
      <c r="PNI277" s="460"/>
      <c r="PNJ277" s="460"/>
      <c r="PNK277" s="460"/>
      <c r="PNL277" s="460"/>
      <c r="PNM277" s="460"/>
      <c r="PNN277" s="460"/>
      <c r="PNO277" s="460"/>
      <c r="PNP277" s="460"/>
      <c r="PNQ277" s="460"/>
      <c r="PNR277" s="460"/>
      <c r="PNS277" s="460"/>
      <c r="PNT277" s="460"/>
      <c r="PNU277" s="460"/>
      <c r="PNV277" s="460"/>
      <c r="PNW277" s="460"/>
      <c r="PNX277" s="460"/>
      <c r="PNY277" s="460"/>
      <c r="PNZ277" s="460"/>
      <c r="POA277" s="460"/>
      <c r="POB277" s="460"/>
      <c r="POC277" s="460"/>
      <c r="POD277" s="460"/>
      <c r="POE277" s="460"/>
      <c r="POF277" s="460"/>
      <c r="POG277" s="460"/>
      <c r="POH277" s="460"/>
      <c r="POI277" s="460"/>
      <c r="POJ277" s="460"/>
      <c r="POK277" s="460"/>
      <c r="POL277" s="460"/>
      <c r="POM277" s="460"/>
      <c r="PON277" s="460"/>
      <c r="POO277" s="460"/>
      <c r="POP277" s="460"/>
      <c r="POQ277" s="460"/>
      <c r="POR277" s="460"/>
      <c r="POS277" s="460"/>
      <c r="POT277" s="460"/>
      <c r="POU277" s="460"/>
      <c r="POV277" s="460"/>
      <c r="POW277" s="460"/>
      <c r="POX277" s="460"/>
      <c r="POY277" s="460"/>
      <c r="POZ277" s="460"/>
      <c r="PPA277" s="460"/>
      <c r="PPB277" s="460"/>
      <c r="PPC277" s="460"/>
      <c r="PPD277" s="460"/>
      <c r="PPE277" s="460"/>
      <c r="PPF277" s="460"/>
      <c r="PPG277" s="460"/>
      <c r="PPH277" s="460"/>
      <c r="PPI277" s="460"/>
      <c r="PPJ277" s="460"/>
      <c r="PPK277" s="460"/>
      <c r="PPL277" s="460"/>
      <c r="PPM277" s="460"/>
      <c r="PPN277" s="460"/>
      <c r="PPO277" s="460"/>
      <c r="PPP277" s="460"/>
      <c r="PPQ277" s="460"/>
      <c r="PPR277" s="460"/>
      <c r="PPS277" s="460"/>
      <c r="PPT277" s="460"/>
      <c r="PPU277" s="460"/>
      <c r="PPV277" s="460"/>
      <c r="PPW277" s="460"/>
      <c r="PPX277" s="460"/>
      <c r="PPY277" s="460"/>
      <c r="PPZ277" s="460"/>
      <c r="PQA277" s="460"/>
      <c r="PQB277" s="460"/>
      <c r="PQC277" s="460"/>
      <c r="PQD277" s="460"/>
      <c r="PQE277" s="460"/>
      <c r="PQF277" s="460"/>
      <c r="PQG277" s="460"/>
      <c r="PQH277" s="460"/>
      <c r="PQI277" s="460"/>
      <c r="PQJ277" s="460"/>
      <c r="PQK277" s="460"/>
      <c r="PQL277" s="460"/>
      <c r="PQM277" s="460"/>
      <c r="PQN277" s="460"/>
      <c r="PQO277" s="460"/>
      <c r="PQP277" s="460"/>
      <c r="PQQ277" s="460"/>
      <c r="PQR277" s="460"/>
      <c r="PQS277" s="460"/>
      <c r="PQT277" s="460"/>
      <c r="PQU277" s="460"/>
      <c r="PQV277" s="460"/>
      <c r="PQW277" s="460"/>
      <c r="PQX277" s="460"/>
      <c r="PQY277" s="460"/>
      <c r="PQZ277" s="460"/>
      <c r="PRA277" s="460"/>
      <c r="PRB277" s="460"/>
      <c r="PRC277" s="460"/>
      <c r="PRD277" s="460"/>
      <c r="PRE277" s="460"/>
      <c r="PRF277" s="460"/>
      <c r="PRG277" s="460"/>
      <c r="PRH277" s="460"/>
      <c r="PRI277" s="460"/>
      <c r="PRJ277" s="460"/>
      <c r="PRK277" s="460"/>
      <c r="PRL277" s="460"/>
      <c r="PRM277" s="460"/>
      <c r="PRN277" s="460"/>
      <c r="PRO277" s="460"/>
      <c r="PRP277" s="460"/>
      <c r="PRQ277" s="460"/>
      <c r="PRR277" s="460"/>
      <c r="PRS277" s="460"/>
      <c r="PRT277" s="460"/>
      <c r="PRU277" s="460"/>
      <c r="PRV277" s="460"/>
      <c r="PRW277" s="460"/>
      <c r="PRX277" s="460"/>
      <c r="PRY277" s="460"/>
      <c r="PRZ277" s="460"/>
      <c r="PSA277" s="460"/>
      <c r="PSB277" s="460"/>
      <c r="PSC277" s="460"/>
      <c r="PSD277" s="460"/>
      <c r="PSE277" s="460"/>
      <c r="PSF277" s="460"/>
      <c r="PSG277" s="460"/>
      <c r="PSH277" s="460"/>
      <c r="PSI277" s="460"/>
      <c r="PSJ277" s="460"/>
      <c r="PSK277" s="460"/>
      <c r="PSL277" s="460"/>
      <c r="PSM277" s="460"/>
      <c r="PSN277" s="460"/>
      <c r="PSO277" s="460"/>
      <c r="PSP277" s="460"/>
      <c r="PSQ277" s="460"/>
      <c r="PSR277" s="460"/>
      <c r="PSS277" s="460"/>
      <c r="PST277" s="460"/>
      <c r="PSU277" s="460"/>
      <c r="PSV277" s="460"/>
      <c r="PSW277" s="460"/>
      <c r="PSX277" s="460"/>
      <c r="PSY277" s="460"/>
      <c r="PSZ277" s="460"/>
      <c r="PTA277" s="460"/>
      <c r="PTB277" s="460"/>
      <c r="PTC277" s="460"/>
      <c r="PTD277" s="460"/>
      <c r="PTE277" s="460"/>
      <c r="PTF277" s="460"/>
      <c r="PTG277" s="460"/>
      <c r="PTH277" s="460"/>
      <c r="PTI277" s="460"/>
      <c r="PTJ277" s="460"/>
      <c r="PTK277" s="460"/>
      <c r="PTL277" s="460"/>
      <c r="PTM277" s="460"/>
      <c r="PTN277" s="460"/>
      <c r="PTO277" s="460"/>
      <c r="PTP277" s="460"/>
      <c r="PTQ277" s="460"/>
      <c r="PTR277" s="460"/>
      <c r="PTS277" s="460"/>
      <c r="PTT277" s="460"/>
      <c r="PTU277" s="460"/>
      <c r="PTV277" s="460"/>
      <c r="PTW277" s="460"/>
      <c r="PTX277" s="460"/>
      <c r="PTY277" s="460"/>
      <c r="PTZ277" s="460"/>
      <c r="PUA277" s="460"/>
      <c r="PUB277" s="460"/>
      <c r="PUC277" s="460"/>
      <c r="PUD277" s="460"/>
      <c r="PUE277" s="460"/>
      <c r="PUF277" s="460"/>
      <c r="PUG277" s="460"/>
      <c r="PUH277" s="460"/>
      <c r="PUI277" s="460"/>
      <c r="PUJ277" s="460"/>
      <c r="PUK277" s="460"/>
      <c r="PUL277" s="460"/>
      <c r="PUM277" s="460"/>
      <c r="PUN277" s="460"/>
      <c r="PUO277" s="460"/>
      <c r="PUP277" s="460"/>
      <c r="PUQ277" s="460"/>
      <c r="PUR277" s="460"/>
      <c r="PUS277" s="460"/>
      <c r="PUT277" s="460"/>
      <c r="PUU277" s="460"/>
      <c r="PUV277" s="460"/>
      <c r="PUW277" s="460"/>
      <c r="PUX277" s="460"/>
      <c r="PUY277" s="460"/>
      <c r="PUZ277" s="460"/>
      <c r="PVA277" s="460"/>
      <c r="PVB277" s="460"/>
      <c r="PVC277" s="460"/>
      <c r="PVD277" s="460"/>
      <c r="PVE277" s="460"/>
      <c r="PVF277" s="460"/>
      <c r="PVG277" s="460"/>
      <c r="PVH277" s="460"/>
      <c r="PVI277" s="460"/>
      <c r="PVJ277" s="460"/>
      <c r="PVK277" s="460"/>
      <c r="PVL277" s="460"/>
      <c r="PVM277" s="460"/>
      <c r="PVN277" s="460"/>
      <c r="PVO277" s="460"/>
      <c r="PVP277" s="460"/>
      <c r="PVQ277" s="460"/>
      <c r="PVR277" s="460"/>
      <c r="PVS277" s="460"/>
      <c r="PVT277" s="460"/>
      <c r="PVU277" s="460"/>
      <c r="PVV277" s="460"/>
      <c r="PVW277" s="460"/>
      <c r="PVX277" s="460"/>
      <c r="PVY277" s="460"/>
      <c r="PVZ277" s="460"/>
      <c r="PWA277" s="460"/>
      <c r="PWB277" s="460"/>
      <c r="PWC277" s="460"/>
      <c r="PWD277" s="460"/>
      <c r="PWE277" s="460"/>
      <c r="PWF277" s="460"/>
      <c r="PWG277" s="460"/>
      <c r="PWH277" s="460"/>
      <c r="PWI277" s="460"/>
      <c r="PWJ277" s="460"/>
      <c r="PWK277" s="460"/>
      <c r="PWL277" s="460"/>
      <c r="PWM277" s="460"/>
      <c r="PWN277" s="460"/>
      <c r="PWO277" s="460"/>
      <c r="PWP277" s="460"/>
      <c r="PWQ277" s="460"/>
      <c r="PWR277" s="460"/>
      <c r="PWS277" s="460"/>
      <c r="PWT277" s="460"/>
      <c r="PWU277" s="460"/>
      <c r="PWV277" s="460"/>
      <c r="PWW277" s="460"/>
      <c r="PWX277" s="460"/>
      <c r="PWY277" s="460"/>
      <c r="PWZ277" s="460"/>
      <c r="PXA277" s="460"/>
      <c r="PXB277" s="460"/>
      <c r="PXC277" s="460"/>
      <c r="PXD277" s="460"/>
      <c r="PXE277" s="460"/>
      <c r="PXF277" s="460"/>
      <c r="PXG277" s="460"/>
      <c r="PXH277" s="460"/>
      <c r="PXI277" s="460"/>
      <c r="PXJ277" s="460"/>
      <c r="PXK277" s="460"/>
      <c r="PXL277" s="460"/>
      <c r="PXM277" s="460"/>
      <c r="PXN277" s="460"/>
      <c r="PXO277" s="460"/>
      <c r="PXP277" s="460"/>
      <c r="PXQ277" s="460"/>
      <c r="PXR277" s="460"/>
      <c r="PXS277" s="460"/>
      <c r="PXT277" s="460"/>
      <c r="PXU277" s="460"/>
      <c r="PXV277" s="460"/>
      <c r="PXW277" s="460"/>
      <c r="PXX277" s="460"/>
      <c r="PXY277" s="460"/>
      <c r="PXZ277" s="460"/>
      <c r="PYA277" s="460"/>
      <c r="PYB277" s="460"/>
      <c r="PYC277" s="460"/>
      <c r="PYD277" s="460"/>
      <c r="PYE277" s="460"/>
      <c r="PYF277" s="460"/>
      <c r="PYG277" s="460"/>
      <c r="PYH277" s="460"/>
      <c r="PYI277" s="460"/>
      <c r="PYJ277" s="460"/>
      <c r="PYK277" s="460"/>
      <c r="PYL277" s="460"/>
      <c r="PYM277" s="460"/>
      <c r="PYN277" s="460"/>
      <c r="PYO277" s="460"/>
      <c r="PYP277" s="460"/>
      <c r="PYQ277" s="460"/>
      <c r="PYR277" s="460"/>
      <c r="PYS277" s="460"/>
      <c r="PYT277" s="460"/>
      <c r="PYU277" s="460"/>
      <c r="PYV277" s="460"/>
      <c r="PYW277" s="460"/>
      <c r="PYX277" s="460"/>
      <c r="PYY277" s="460"/>
      <c r="PYZ277" s="460"/>
      <c r="PZA277" s="460"/>
      <c r="PZB277" s="460"/>
      <c r="PZC277" s="460"/>
      <c r="PZD277" s="460"/>
      <c r="PZE277" s="460"/>
      <c r="PZF277" s="460"/>
      <c r="PZG277" s="460"/>
      <c r="PZH277" s="460"/>
      <c r="PZI277" s="460"/>
      <c r="PZJ277" s="460"/>
      <c r="PZK277" s="460"/>
      <c r="PZL277" s="460"/>
      <c r="PZM277" s="460"/>
      <c r="PZN277" s="460"/>
      <c r="PZO277" s="460"/>
      <c r="PZP277" s="460"/>
      <c r="PZQ277" s="460"/>
      <c r="PZR277" s="460"/>
      <c r="PZS277" s="460"/>
      <c r="PZT277" s="460"/>
      <c r="PZU277" s="460"/>
      <c r="PZV277" s="460"/>
      <c r="PZW277" s="460"/>
      <c r="PZX277" s="460"/>
      <c r="PZY277" s="460"/>
      <c r="PZZ277" s="460"/>
      <c r="QAA277" s="460"/>
      <c r="QAB277" s="460"/>
      <c r="QAC277" s="460"/>
      <c r="QAD277" s="460"/>
      <c r="QAE277" s="460"/>
      <c r="QAF277" s="460"/>
      <c r="QAG277" s="460"/>
      <c r="QAH277" s="460"/>
      <c r="QAI277" s="460"/>
      <c r="QAJ277" s="460"/>
      <c r="QAK277" s="460"/>
      <c r="QAL277" s="460"/>
      <c r="QAM277" s="460"/>
      <c r="QAN277" s="460"/>
      <c r="QAO277" s="460"/>
      <c r="QAP277" s="460"/>
      <c r="QAQ277" s="460"/>
      <c r="QAR277" s="460"/>
      <c r="QAS277" s="460"/>
      <c r="QAT277" s="460"/>
      <c r="QAU277" s="460"/>
      <c r="QAV277" s="460"/>
      <c r="QAW277" s="460"/>
      <c r="QAX277" s="460"/>
      <c r="QAY277" s="460"/>
      <c r="QAZ277" s="460"/>
      <c r="QBA277" s="460"/>
      <c r="QBB277" s="460"/>
      <c r="QBC277" s="460"/>
      <c r="QBD277" s="460"/>
      <c r="QBE277" s="460"/>
      <c r="QBF277" s="460"/>
      <c r="QBG277" s="460"/>
      <c r="QBH277" s="460"/>
      <c r="QBI277" s="460"/>
      <c r="QBJ277" s="460"/>
      <c r="QBK277" s="460"/>
      <c r="QBL277" s="460"/>
      <c r="QBM277" s="460"/>
      <c r="QBN277" s="460"/>
      <c r="QBO277" s="460"/>
      <c r="QBP277" s="460"/>
      <c r="QBQ277" s="460"/>
      <c r="QBR277" s="460"/>
      <c r="QBS277" s="460"/>
      <c r="QBT277" s="460"/>
      <c r="QBU277" s="460"/>
      <c r="QBV277" s="460"/>
      <c r="QBW277" s="460"/>
      <c r="QBX277" s="460"/>
      <c r="QBY277" s="460"/>
      <c r="QBZ277" s="460"/>
      <c r="QCA277" s="460"/>
      <c r="QCB277" s="460"/>
      <c r="QCC277" s="460"/>
      <c r="QCD277" s="460"/>
      <c r="QCE277" s="460"/>
      <c r="QCF277" s="460"/>
      <c r="QCG277" s="460"/>
      <c r="QCH277" s="460"/>
      <c r="QCI277" s="460"/>
      <c r="QCJ277" s="460"/>
      <c r="QCK277" s="460"/>
      <c r="QCL277" s="460"/>
      <c r="QCM277" s="460"/>
      <c r="QCN277" s="460"/>
      <c r="QCO277" s="460"/>
      <c r="QCP277" s="460"/>
      <c r="QCQ277" s="460"/>
      <c r="QCR277" s="460"/>
      <c r="QCS277" s="460"/>
      <c r="QCT277" s="460"/>
      <c r="QCU277" s="460"/>
      <c r="QCV277" s="460"/>
      <c r="QCW277" s="460"/>
      <c r="QCX277" s="460"/>
      <c r="QCY277" s="460"/>
      <c r="QCZ277" s="460"/>
      <c r="QDA277" s="460"/>
      <c r="QDB277" s="460"/>
      <c r="QDC277" s="460"/>
      <c r="QDD277" s="460"/>
      <c r="QDE277" s="460"/>
      <c r="QDF277" s="460"/>
      <c r="QDG277" s="460"/>
      <c r="QDH277" s="460"/>
      <c r="QDI277" s="460"/>
      <c r="QDJ277" s="460"/>
      <c r="QDK277" s="460"/>
      <c r="QDL277" s="460"/>
      <c r="QDM277" s="460"/>
      <c r="QDN277" s="460"/>
      <c r="QDO277" s="460"/>
      <c r="QDP277" s="460"/>
      <c r="QDQ277" s="460"/>
      <c r="QDR277" s="460"/>
      <c r="QDS277" s="460"/>
      <c r="QDT277" s="460"/>
      <c r="QDU277" s="460"/>
      <c r="QDV277" s="460"/>
      <c r="QDW277" s="460"/>
      <c r="QDX277" s="460"/>
      <c r="QDY277" s="460"/>
      <c r="QDZ277" s="460"/>
      <c r="QEA277" s="460"/>
      <c r="QEB277" s="460"/>
      <c r="QEC277" s="460"/>
      <c r="QED277" s="460"/>
      <c r="QEE277" s="460"/>
      <c r="QEF277" s="460"/>
      <c r="QEG277" s="460"/>
      <c r="QEH277" s="460"/>
      <c r="QEI277" s="460"/>
      <c r="QEJ277" s="460"/>
      <c r="QEK277" s="460"/>
      <c r="QEL277" s="460"/>
      <c r="QEM277" s="460"/>
      <c r="QEN277" s="460"/>
      <c r="QEO277" s="460"/>
      <c r="QEP277" s="460"/>
      <c r="QEQ277" s="460"/>
      <c r="QER277" s="460"/>
      <c r="QES277" s="460"/>
      <c r="QET277" s="460"/>
      <c r="QEU277" s="460"/>
      <c r="QEV277" s="460"/>
      <c r="QEW277" s="460"/>
      <c r="QEX277" s="460"/>
      <c r="QEY277" s="460"/>
      <c r="QEZ277" s="460"/>
      <c r="QFA277" s="460"/>
      <c r="QFB277" s="460"/>
      <c r="QFC277" s="460"/>
      <c r="QFD277" s="460"/>
      <c r="QFE277" s="460"/>
      <c r="QFF277" s="460"/>
      <c r="QFG277" s="460"/>
      <c r="QFH277" s="460"/>
      <c r="QFI277" s="460"/>
      <c r="QFJ277" s="460"/>
      <c r="QFK277" s="460"/>
      <c r="QFL277" s="460"/>
      <c r="QFM277" s="460"/>
      <c r="QFN277" s="460"/>
      <c r="QFO277" s="460"/>
      <c r="QFP277" s="460"/>
      <c r="QFQ277" s="460"/>
      <c r="QFR277" s="460"/>
      <c r="QFS277" s="460"/>
      <c r="QFT277" s="460"/>
      <c r="QFU277" s="460"/>
      <c r="QFV277" s="460"/>
      <c r="QFW277" s="460"/>
      <c r="QFX277" s="460"/>
      <c r="QFY277" s="460"/>
      <c r="QFZ277" s="460"/>
      <c r="QGA277" s="460"/>
      <c r="QGB277" s="460"/>
      <c r="QGC277" s="460"/>
      <c r="QGD277" s="460"/>
      <c r="QGE277" s="460"/>
      <c r="QGF277" s="460"/>
      <c r="QGG277" s="460"/>
      <c r="QGH277" s="460"/>
      <c r="QGI277" s="460"/>
      <c r="QGJ277" s="460"/>
      <c r="QGK277" s="460"/>
      <c r="QGL277" s="460"/>
      <c r="QGM277" s="460"/>
      <c r="QGN277" s="460"/>
      <c r="QGO277" s="460"/>
      <c r="QGP277" s="460"/>
      <c r="QGQ277" s="460"/>
      <c r="QGR277" s="460"/>
      <c r="QGS277" s="460"/>
      <c r="QGT277" s="460"/>
      <c r="QGU277" s="460"/>
      <c r="QGV277" s="460"/>
      <c r="QGW277" s="460"/>
      <c r="QGX277" s="460"/>
      <c r="QGY277" s="460"/>
      <c r="QGZ277" s="460"/>
      <c r="QHA277" s="460"/>
      <c r="QHB277" s="460"/>
      <c r="QHC277" s="460"/>
      <c r="QHD277" s="460"/>
      <c r="QHE277" s="460"/>
      <c r="QHF277" s="460"/>
      <c r="QHG277" s="460"/>
      <c r="QHH277" s="460"/>
      <c r="QHI277" s="460"/>
      <c r="QHJ277" s="460"/>
      <c r="QHK277" s="460"/>
      <c r="QHL277" s="460"/>
      <c r="QHM277" s="460"/>
      <c r="QHN277" s="460"/>
      <c r="QHO277" s="460"/>
      <c r="QHP277" s="460"/>
      <c r="QHQ277" s="460"/>
      <c r="QHR277" s="460"/>
      <c r="QHS277" s="460"/>
      <c r="QHT277" s="460"/>
      <c r="QHU277" s="460"/>
      <c r="QHV277" s="460"/>
      <c r="QHW277" s="460"/>
      <c r="QHX277" s="460"/>
      <c r="QHY277" s="460"/>
      <c r="QHZ277" s="460"/>
      <c r="QIA277" s="460"/>
      <c r="QIB277" s="460"/>
      <c r="QIC277" s="460"/>
      <c r="QID277" s="460"/>
      <c r="QIE277" s="460"/>
      <c r="QIF277" s="460"/>
      <c r="QIG277" s="460"/>
      <c r="QIH277" s="460"/>
      <c r="QII277" s="460"/>
      <c r="QIJ277" s="460"/>
      <c r="QIK277" s="460"/>
      <c r="QIL277" s="460"/>
      <c r="QIM277" s="460"/>
      <c r="QIN277" s="460"/>
      <c r="QIO277" s="460"/>
      <c r="QIP277" s="460"/>
      <c r="QIQ277" s="460"/>
      <c r="QIR277" s="460"/>
      <c r="QIS277" s="460"/>
      <c r="QIT277" s="460"/>
      <c r="QIU277" s="460"/>
      <c r="QIV277" s="460"/>
      <c r="QIW277" s="460"/>
      <c r="QIX277" s="460"/>
      <c r="QIY277" s="460"/>
      <c r="QIZ277" s="460"/>
      <c r="QJA277" s="460"/>
      <c r="QJB277" s="460"/>
      <c r="QJC277" s="460"/>
      <c r="QJD277" s="460"/>
      <c r="QJE277" s="460"/>
      <c r="QJF277" s="460"/>
      <c r="QJG277" s="460"/>
      <c r="QJH277" s="460"/>
      <c r="QJI277" s="460"/>
      <c r="QJJ277" s="460"/>
      <c r="QJK277" s="460"/>
      <c r="QJL277" s="460"/>
      <c r="QJM277" s="460"/>
      <c r="QJN277" s="460"/>
      <c r="QJO277" s="460"/>
      <c r="QJP277" s="460"/>
      <c r="QJQ277" s="460"/>
      <c r="QJR277" s="460"/>
      <c r="QJS277" s="460"/>
      <c r="QJT277" s="460"/>
      <c r="QJU277" s="460"/>
      <c r="QJV277" s="460"/>
      <c r="QJW277" s="460"/>
      <c r="QJX277" s="460"/>
      <c r="QJY277" s="460"/>
      <c r="QJZ277" s="460"/>
      <c r="QKA277" s="460"/>
      <c r="QKB277" s="460"/>
      <c r="QKC277" s="460"/>
      <c r="QKD277" s="460"/>
      <c r="QKE277" s="460"/>
      <c r="QKF277" s="460"/>
      <c r="QKG277" s="460"/>
      <c r="QKH277" s="460"/>
      <c r="QKI277" s="460"/>
      <c r="QKJ277" s="460"/>
      <c r="QKK277" s="460"/>
      <c r="QKL277" s="460"/>
      <c r="QKM277" s="460"/>
      <c r="QKN277" s="460"/>
      <c r="QKO277" s="460"/>
      <c r="QKP277" s="460"/>
      <c r="QKQ277" s="460"/>
      <c r="QKR277" s="460"/>
      <c r="QKS277" s="460"/>
      <c r="QKT277" s="460"/>
      <c r="QKU277" s="460"/>
      <c r="QKV277" s="460"/>
      <c r="QKW277" s="460"/>
      <c r="QKX277" s="460"/>
      <c r="QKY277" s="460"/>
      <c r="QKZ277" s="460"/>
      <c r="QLA277" s="460"/>
      <c r="QLB277" s="460"/>
      <c r="QLC277" s="460"/>
      <c r="QLD277" s="460"/>
      <c r="QLE277" s="460"/>
      <c r="QLF277" s="460"/>
      <c r="QLG277" s="460"/>
      <c r="QLH277" s="460"/>
      <c r="QLI277" s="460"/>
      <c r="QLJ277" s="460"/>
      <c r="QLK277" s="460"/>
      <c r="QLL277" s="460"/>
      <c r="QLM277" s="460"/>
      <c r="QLN277" s="460"/>
      <c r="QLO277" s="460"/>
      <c r="QLP277" s="460"/>
      <c r="QLQ277" s="460"/>
      <c r="QLR277" s="460"/>
      <c r="QLS277" s="460"/>
      <c r="QLT277" s="460"/>
      <c r="QLU277" s="460"/>
      <c r="QLV277" s="460"/>
      <c r="QLW277" s="460"/>
      <c r="QLX277" s="460"/>
      <c r="QLY277" s="460"/>
      <c r="QLZ277" s="460"/>
      <c r="QMA277" s="460"/>
      <c r="QMB277" s="460"/>
      <c r="QMC277" s="460"/>
      <c r="QMD277" s="460"/>
      <c r="QME277" s="460"/>
      <c r="QMF277" s="460"/>
      <c r="QMG277" s="460"/>
      <c r="QMH277" s="460"/>
      <c r="QMI277" s="460"/>
      <c r="QMJ277" s="460"/>
      <c r="QMK277" s="460"/>
      <c r="QML277" s="460"/>
      <c r="QMM277" s="460"/>
      <c r="QMN277" s="460"/>
      <c r="QMO277" s="460"/>
      <c r="QMP277" s="460"/>
      <c r="QMQ277" s="460"/>
      <c r="QMR277" s="460"/>
      <c r="QMS277" s="460"/>
      <c r="QMT277" s="460"/>
      <c r="QMU277" s="460"/>
      <c r="QMV277" s="460"/>
      <c r="QMW277" s="460"/>
      <c r="QMX277" s="460"/>
      <c r="QMY277" s="460"/>
      <c r="QMZ277" s="460"/>
      <c r="QNA277" s="460"/>
      <c r="QNB277" s="460"/>
      <c r="QNC277" s="460"/>
      <c r="QND277" s="460"/>
      <c r="QNE277" s="460"/>
      <c r="QNF277" s="460"/>
      <c r="QNG277" s="460"/>
      <c r="QNH277" s="460"/>
      <c r="QNI277" s="460"/>
      <c r="QNJ277" s="460"/>
      <c r="QNK277" s="460"/>
      <c r="QNL277" s="460"/>
      <c r="QNM277" s="460"/>
      <c r="QNN277" s="460"/>
      <c r="QNO277" s="460"/>
      <c r="QNP277" s="460"/>
      <c r="QNQ277" s="460"/>
      <c r="QNR277" s="460"/>
      <c r="QNS277" s="460"/>
      <c r="QNT277" s="460"/>
      <c r="QNU277" s="460"/>
      <c r="QNV277" s="460"/>
      <c r="QNW277" s="460"/>
      <c r="QNX277" s="460"/>
      <c r="QNY277" s="460"/>
      <c r="QNZ277" s="460"/>
      <c r="QOA277" s="460"/>
      <c r="QOB277" s="460"/>
      <c r="QOC277" s="460"/>
      <c r="QOD277" s="460"/>
      <c r="QOE277" s="460"/>
      <c r="QOF277" s="460"/>
      <c r="QOG277" s="460"/>
      <c r="QOH277" s="460"/>
      <c r="QOI277" s="460"/>
      <c r="QOJ277" s="460"/>
      <c r="QOK277" s="460"/>
      <c r="QOL277" s="460"/>
      <c r="QOM277" s="460"/>
      <c r="QON277" s="460"/>
      <c r="QOO277" s="460"/>
      <c r="QOP277" s="460"/>
      <c r="QOQ277" s="460"/>
      <c r="QOR277" s="460"/>
      <c r="QOS277" s="460"/>
      <c r="QOT277" s="460"/>
      <c r="QOU277" s="460"/>
      <c r="QOV277" s="460"/>
      <c r="QOW277" s="460"/>
      <c r="QOX277" s="460"/>
      <c r="QOY277" s="460"/>
      <c r="QOZ277" s="460"/>
      <c r="QPA277" s="460"/>
      <c r="QPB277" s="460"/>
      <c r="QPC277" s="460"/>
      <c r="QPD277" s="460"/>
      <c r="QPE277" s="460"/>
      <c r="QPF277" s="460"/>
      <c r="QPG277" s="460"/>
      <c r="QPH277" s="460"/>
      <c r="QPI277" s="460"/>
      <c r="QPJ277" s="460"/>
      <c r="QPK277" s="460"/>
      <c r="QPL277" s="460"/>
      <c r="QPM277" s="460"/>
      <c r="QPN277" s="460"/>
      <c r="QPO277" s="460"/>
      <c r="QPP277" s="460"/>
      <c r="QPQ277" s="460"/>
      <c r="QPR277" s="460"/>
      <c r="QPS277" s="460"/>
      <c r="QPT277" s="460"/>
      <c r="QPU277" s="460"/>
      <c r="QPV277" s="460"/>
      <c r="QPW277" s="460"/>
      <c r="QPX277" s="460"/>
      <c r="QPY277" s="460"/>
      <c r="QPZ277" s="460"/>
      <c r="QQA277" s="460"/>
      <c r="QQB277" s="460"/>
      <c r="QQC277" s="460"/>
      <c r="QQD277" s="460"/>
      <c r="QQE277" s="460"/>
      <c r="QQF277" s="460"/>
      <c r="QQG277" s="460"/>
      <c r="QQH277" s="460"/>
      <c r="QQI277" s="460"/>
      <c r="QQJ277" s="460"/>
      <c r="QQK277" s="460"/>
      <c r="QQL277" s="460"/>
      <c r="QQM277" s="460"/>
      <c r="QQN277" s="460"/>
      <c r="QQO277" s="460"/>
      <c r="QQP277" s="460"/>
      <c r="QQQ277" s="460"/>
      <c r="QQR277" s="460"/>
      <c r="QQS277" s="460"/>
      <c r="QQT277" s="460"/>
      <c r="QQU277" s="460"/>
      <c r="QQV277" s="460"/>
      <c r="QQW277" s="460"/>
      <c r="QQX277" s="460"/>
      <c r="QQY277" s="460"/>
      <c r="QQZ277" s="460"/>
      <c r="QRA277" s="460"/>
      <c r="QRB277" s="460"/>
      <c r="QRC277" s="460"/>
      <c r="QRD277" s="460"/>
      <c r="QRE277" s="460"/>
      <c r="QRF277" s="460"/>
      <c r="QRG277" s="460"/>
      <c r="QRH277" s="460"/>
      <c r="QRI277" s="460"/>
      <c r="QRJ277" s="460"/>
      <c r="QRK277" s="460"/>
      <c r="QRL277" s="460"/>
      <c r="QRM277" s="460"/>
      <c r="QRN277" s="460"/>
      <c r="QRO277" s="460"/>
      <c r="QRP277" s="460"/>
      <c r="QRQ277" s="460"/>
      <c r="QRR277" s="460"/>
      <c r="QRS277" s="460"/>
      <c r="QRT277" s="460"/>
      <c r="QRU277" s="460"/>
      <c r="QRV277" s="460"/>
      <c r="QRW277" s="460"/>
      <c r="QRX277" s="460"/>
      <c r="QRY277" s="460"/>
      <c r="QRZ277" s="460"/>
      <c r="QSA277" s="460"/>
      <c r="QSB277" s="460"/>
      <c r="QSC277" s="460"/>
      <c r="QSD277" s="460"/>
      <c r="QSE277" s="460"/>
      <c r="QSF277" s="460"/>
      <c r="QSG277" s="460"/>
      <c r="QSH277" s="460"/>
      <c r="QSI277" s="460"/>
      <c r="QSJ277" s="460"/>
      <c r="QSK277" s="460"/>
      <c r="QSL277" s="460"/>
      <c r="QSM277" s="460"/>
      <c r="QSN277" s="460"/>
      <c r="QSO277" s="460"/>
      <c r="QSP277" s="460"/>
      <c r="QSQ277" s="460"/>
      <c r="QSR277" s="460"/>
      <c r="QSS277" s="460"/>
      <c r="QST277" s="460"/>
      <c r="QSU277" s="460"/>
      <c r="QSV277" s="460"/>
      <c r="QSW277" s="460"/>
      <c r="QSX277" s="460"/>
      <c r="QSY277" s="460"/>
      <c r="QSZ277" s="460"/>
      <c r="QTA277" s="460"/>
      <c r="QTB277" s="460"/>
      <c r="QTC277" s="460"/>
      <c r="QTD277" s="460"/>
      <c r="QTE277" s="460"/>
      <c r="QTF277" s="460"/>
      <c r="QTG277" s="460"/>
      <c r="QTH277" s="460"/>
      <c r="QTI277" s="460"/>
      <c r="QTJ277" s="460"/>
      <c r="QTK277" s="460"/>
      <c r="QTL277" s="460"/>
      <c r="QTM277" s="460"/>
      <c r="QTN277" s="460"/>
      <c r="QTO277" s="460"/>
      <c r="QTP277" s="460"/>
      <c r="QTQ277" s="460"/>
      <c r="QTR277" s="460"/>
      <c r="QTS277" s="460"/>
      <c r="QTT277" s="460"/>
      <c r="QTU277" s="460"/>
      <c r="QTV277" s="460"/>
      <c r="QTW277" s="460"/>
      <c r="QTX277" s="460"/>
      <c r="QTY277" s="460"/>
      <c r="QTZ277" s="460"/>
      <c r="QUA277" s="460"/>
      <c r="QUB277" s="460"/>
      <c r="QUC277" s="460"/>
      <c r="QUD277" s="460"/>
      <c r="QUE277" s="460"/>
      <c r="QUF277" s="460"/>
      <c r="QUG277" s="460"/>
      <c r="QUH277" s="460"/>
      <c r="QUI277" s="460"/>
      <c r="QUJ277" s="460"/>
      <c r="QUK277" s="460"/>
      <c r="QUL277" s="460"/>
      <c r="QUM277" s="460"/>
      <c r="QUN277" s="460"/>
      <c r="QUO277" s="460"/>
      <c r="QUP277" s="460"/>
      <c r="QUQ277" s="460"/>
      <c r="QUR277" s="460"/>
      <c r="QUS277" s="460"/>
      <c r="QUT277" s="460"/>
      <c r="QUU277" s="460"/>
      <c r="QUV277" s="460"/>
      <c r="QUW277" s="460"/>
      <c r="QUX277" s="460"/>
      <c r="QUY277" s="460"/>
      <c r="QUZ277" s="460"/>
      <c r="QVA277" s="460"/>
      <c r="QVB277" s="460"/>
      <c r="QVC277" s="460"/>
      <c r="QVD277" s="460"/>
      <c r="QVE277" s="460"/>
      <c r="QVF277" s="460"/>
      <c r="QVG277" s="460"/>
      <c r="QVH277" s="460"/>
      <c r="QVI277" s="460"/>
      <c r="QVJ277" s="460"/>
      <c r="QVK277" s="460"/>
      <c r="QVL277" s="460"/>
      <c r="QVM277" s="460"/>
      <c r="QVN277" s="460"/>
      <c r="QVO277" s="460"/>
      <c r="QVP277" s="460"/>
      <c r="QVQ277" s="460"/>
      <c r="QVR277" s="460"/>
      <c r="QVS277" s="460"/>
      <c r="QVT277" s="460"/>
      <c r="QVU277" s="460"/>
      <c r="QVV277" s="460"/>
      <c r="QVW277" s="460"/>
      <c r="QVX277" s="460"/>
      <c r="QVY277" s="460"/>
      <c r="QVZ277" s="460"/>
      <c r="QWA277" s="460"/>
      <c r="QWB277" s="460"/>
      <c r="QWC277" s="460"/>
      <c r="QWD277" s="460"/>
      <c r="QWE277" s="460"/>
      <c r="QWF277" s="460"/>
      <c r="QWG277" s="460"/>
      <c r="QWH277" s="460"/>
      <c r="QWI277" s="460"/>
      <c r="QWJ277" s="460"/>
      <c r="QWK277" s="460"/>
      <c r="QWL277" s="460"/>
      <c r="QWM277" s="460"/>
      <c r="QWN277" s="460"/>
      <c r="QWO277" s="460"/>
      <c r="QWP277" s="460"/>
      <c r="QWQ277" s="460"/>
      <c r="QWR277" s="460"/>
      <c r="QWS277" s="460"/>
      <c r="QWT277" s="460"/>
      <c r="QWU277" s="460"/>
      <c r="QWV277" s="460"/>
      <c r="QWW277" s="460"/>
      <c r="QWX277" s="460"/>
      <c r="QWY277" s="460"/>
      <c r="QWZ277" s="460"/>
      <c r="QXA277" s="460"/>
      <c r="QXB277" s="460"/>
      <c r="QXC277" s="460"/>
      <c r="QXD277" s="460"/>
      <c r="QXE277" s="460"/>
      <c r="QXF277" s="460"/>
      <c r="QXG277" s="460"/>
      <c r="QXH277" s="460"/>
      <c r="QXI277" s="460"/>
      <c r="QXJ277" s="460"/>
      <c r="QXK277" s="460"/>
      <c r="QXL277" s="460"/>
      <c r="QXM277" s="460"/>
      <c r="QXN277" s="460"/>
      <c r="QXO277" s="460"/>
      <c r="QXP277" s="460"/>
      <c r="QXQ277" s="460"/>
      <c r="QXR277" s="460"/>
      <c r="QXS277" s="460"/>
      <c r="QXT277" s="460"/>
      <c r="QXU277" s="460"/>
      <c r="QXV277" s="460"/>
      <c r="QXW277" s="460"/>
      <c r="QXX277" s="460"/>
      <c r="QXY277" s="460"/>
      <c r="QXZ277" s="460"/>
      <c r="QYA277" s="460"/>
      <c r="QYB277" s="460"/>
      <c r="QYC277" s="460"/>
      <c r="QYD277" s="460"/>
      <c r="QYE277" s="460"/>
      <c r="QYF277" s="460"/>
      <c r="QYG277" s="460"/>
      <c r="QYH277" s="460"/>
      <c r="QYI277" s="460"/>
      <c r="QYJ277" s="460"/>
      <c r="QYK277" s="460"/>
      <c r="QYL277" s="460"/>
      <c r="QYM277" s="460"/>
      <c r="QYN277" s="460"/>
      <c r="QYO277" s="460"/>
      <c r="QYP277" s="460"/>
      <c r="QYQ277" s="460"/>
      <c r="QYR277" s="460"/>
      <c r="QYS277" s="460"/>
      <c r="QYT277" s="460"/>
      <c r="QYU277" s="460"/>
      <c r="QYV277" s="460"/>
      <c r="QYW277" s="460"/>
      <c r="QYX277" s="460"/>
      <c r="QYY277" s="460"/>
      <c r="QYZ277" s="460"/>
      <c r="QZA277" s="460"/>
      <c r="QZB277" s="460"/>
      <c r="QZC277" s="460"/>
      <c r="QZD277" s="460"/>
      <c r="QZE277" s="460"/>
      <c r="QZF277" s="460"/>
      <c r="QZG277" s="460"/>
      <c r="QZH277" s="460"/>
      <c r="QZI277" s="460"/>
      <c r="QZJ277" s="460"/>
      <c r="QZK277" s="460"/>
      <c r="QZL277" s="460"/>
      <c r="QZM277" s="460"/>
      <c r="QZN277" s="460"/>
      <c r="QZO277" s="460"/>
      <c r="QZP277" s="460"/>
      <c r="QZQ277" s="460"/>
      <c r="QZR277" s="460"/>
      <c r="QZS277" s="460"/>
      <c r="QZT277" s="460"/>
      <c r="QZU277" s="460"/>
      <c r="QZV277" s="460"/>
      <c r="QZW277" s="460"/>
      <c r="QZX277" s="460"/>
      <c r="QZY277" s="460"/>
      <c r="QZZ277" s="460"/>
      <c r="RAA277" s="460"/>
      <c r="RAB277" s="460"/>
      <c r="RAC277" s="460"/>
      <c r="RAD277" s="460"/>
      <c r="RAE277" s="460"/>
      <c r="RAF277" s="460"/>
      <c r="RAG277" s="460"/>
      <c r="RAH277" s="460"/>
      <c r="RAI277" s="460"/>
      <c r="RAJ277" s="460"/>
      <c r="RAK277" s="460"/>
      <c r="RAL277" s="460"/>
      <c r="RAM277" s="460"/>
      <c r="RAN277" s="460"/>
      <c r="RAO277" s="460"/>
      <c r="RAP277" s="460"/>
      <c r="RAQ277" s="460"/>
      <c r="RAR277" s="460"/>
      <c r="RAS277" s="460"/>
      <c r="RAT277" s="460"/>
      <c r="RAU277" s="460"/>
      <c r="RAV277" s="460"/>
      <c r="RAW277" s="460"/>
      <c r="RAX277" s="460"/>
      <c r="RAY277" s="460"/>
      <c r="RAZ277" s="460"/>
      <c r="RBA277" s="460"/>
      <c r="RBB277" s="460"/>
      <c r="RBC277" s="460"/>
      <c r="RBD277" s="460"/>
      <c r="RBE277" s="460"/>
      <c r="RBF277" s="460"/>
      <c r="RBG277" s="460"/>
      <c r="RBH277" s="460"/>
      <c r="RBI277" s="460"/>
      <c r="RBJ277" s="460"/>
      <c r="RBK277" s="460"/>
      <c r="RBL277" s="460"/>
      <c r="RBM277" s="460"/>
      <c r="RBN277" s="460"/>
      <c r="RBO277" s="460"/>
      <c r="RBP277" s="460"/>
      <c r="RBQ277" s="460"/>
      <c r="RBR277" s="460"/>
      <c r="RBS277" s="460"/>
      <c r="RBT277" s="460"/>
      <c r="RBU277" s="460"/>
      <c r="RBV277" s="460"/>
      <c r="RBW277" s="460"/>
      <c r="RBX277" s="460"/>
      <c r="RBY277" s="460"/>
      <c r="RBZ277" s="460"/>
      <c r="RCA277" s="460"/>
      <c r="RCB277" s="460"/>
      <c r="RCC277" s="460"/>
      <c r="RCD277" s="460"/>
      <c r="RCE277" s="460"/>
      <c r="RCF277" s="460"/>
      <c r="RCG277" s="460"/>
      <c r="RCH277" s="460"/>
      <c r="RCI277" s="460"/>
      <c r="RCJ277" s="460"/>
      <c r="RCK277" s="460"/>
      <c r="RCL277" s="460"/>
      <c r="RCM277" s="460"/>
      <c r="RCN277" s="460"/>
      <c r="RCO277" s="460"/>
      <c r="RCP277" s="460"/>
      <c r="RCQ277" s="460"/>
      <c r="RCR277" s="460"/>
      <c r="RCS277" s="460"/>
      <c r="RCT277" s="460"/>
      <c r="RCU277" s="460"/>
      <c r="RCV277" s="460"/>
      <c r="RCW277" s="460"/>
      <c r="RCX277" s="460"/>
      <c r="RCY277" s="460"/>
      <c r="RCZ277" s="460"/>
      <c r="RDA277" s="460"/>
      <c r="RDB277" s="460"/>
      <c r="RDC277" s="460"/>
      <c r="RDD277" s="460"/>
      <c r="RDE277" s="460"/>
      <c r="RDF277" s="460"/>
      <c r="RDG277" s="460"/>
      <c r="RDH277" s="460"/>
      <c r="RDI277" s="460"/>
      <c r="RDJ277" s="460"/>
      <c r="RDK277" s="460"/>
      <c r="RDL277" s="460"/>
      <c r="RDM277" s="460"/>
      <c r="RDN277" s="460"/>
      <c r="RDO277" s="460"/>
      <c r="RDP277" s="460"/>
      <c r="RDQ277" s="460"/>
      <c r="RDR277" s="460"/>
      <c r="RDS277" s="460"/>
      <c r="RDT277" s="460"/>
      <c r="RDU277" s="460"/>
      <c r="RDV277" s="460"/>
      <c r="RDW277" s="460"/>
      <c r="RDX277" s="460"/>
      <c r="RDY277" s="460"/>
      <c r="RDZ277" s="460"/>
      <c r="REA277" s="460"/>
      <c r="REB277" s="460"/>
      <c r="REC277" s="460"/>
      <c r="RED277" s="460"/>
      <c r="REE277" s="460"/>
      <c r="REF277" s="460"/>
      <c r="REG277" s="460"/>
      <c r="REH277" s="460"/>
      <c r="REI277" s="460"/>
      <c r="REJ277" s="460"/>
      <c r="REK277" s="460"/>
      <c r="REL277" s="460"/>
      <c r="REM277" s="460"/>
      <c r="REN277" s="460"/>
      <c r="REO277" s="460"/>
      <c r="REP277" s="460"/>
      <c r="REQ277" s="460"/>
      <c r="RER277" s="460"/>
      <c r="RES277" s="460"/>
      <c r="RET277" s="460"/>
      <c r="REU277" s="460"/>
      <c r="REV277" s="460"/>
      <c r="REW277" s="460"/>
      <c r="REX277" s="460"/>
      <c r="REY277" s="460"/>
      <c r="REZ277" s="460"/>
      <c r="RFA277" s="460"/>
      <c r="RFB277" s="460"/>
      <c r="RFC277" s="460"/>
      <c r="RFD277" s="460"/>
      <c r="RFE277" s="460"/>
      <c r="RFF277" s="460"/>
      <c r="RFG277" s="460"/>
      <c r="RFH277" s="460"/>
      <c r="RFI277" s="460"/>
      <c r="RFJ277" s="460"/>
      <c r="RFK277" s="460"/>
      <c r="RFL277" s="460"/>
      <c r="RFM277" s="460"/>
      <c r="RFN277" s="460"/>
      <c r="RFO277" s="460"/>
      <c r="RFP277" s="460"/>
      <c r="RFQ277" s="460"/>
      <c r="RFR277" s="460"/>
      <c r="RFS277" s="460"/>
      <c r="RFT277" s="460"/>
      <c r="RFU277" s="460"/>
      <c r="RFV277" s="460"/>
      <c r="RFW277" s="460"/>
      <c r="RFX277" s="460"/>
      <c r="RFY277" s="460"/>
      <c r="RFZ277" s="460"/>
      <c r="RGA277" s="460"/>
      <c r="RGB277" s="460"/>
      <c r="RGC277" s="460"/>
      <c r="RGD277" s="460"/>
      <c r="RGE277" s="460"/>
      <c r="RGF277" s="460"/>
      <c r="RGG277" s="460"/>
      <c r="RGH277" s="460"/>
      <c r="RGI277" s="460"/>
      <c r="RGJ277" s="460"/>
      <c r="RGK277" s="460"/>
      <c r="RGL277" s="460"/>
      <c r="RGM277" s="460"/>
      <c r="RGN277" s="460"/>
      <c r="RGO277" s="460"/>
      <c r="RGP277" s="460"/>
      <c r="RGQ277" s="460"/>
      <c r="RGR277" s="460"/>
      <c r="RGS277" s="460"/>
      <c r="RGT277" s="460"/>
      <c r="RGU277" s="460"/>
      <c r="RGV277" s="460"/>
      <c r="RGW277" s="460"/>
      <c r="RGX277" s="460"/>
      <c r="RGY277" s="460"/>
      <c r="RGZ277" s="460"/>
      <c r="RHA277" s="460"/>
      <c r="RHB277" s="460"/>
      <c r="RHC277" s="460"/>
      <c r="RHD277" s="460"/>
      <c r="RHE277" s="460"/>
      <c r="RHF277" s="460"/>
      <c r="RHG277" s="460"/>
      <c r="RHH277" s="460"/>
      <c r="RHI277" s="460"/>
      <c r="RHJ277" s="460"/>
      <c r="RHK277" s="460"/>
      <c r="RHL277" s="460"/>
      <c r="RHM277" s="460"/>
      <c r="RHN277" s="460"/>
      <c r="RHO277" s="460"/>
      <c r="RHP277" s="460"/>
      <c r="RHQ277" s="460"/>
      <c r="RHR277" s="460"/>
      <c r="RHS277" s="460"/>
      <c r="RHT277" s="460"/>
      <c r="RHU277" s="460"/>
      <c r="RHV277" s="460"/>
      <c r="RHW277" s="460"/>
      <c r="RHX277" s="460"/>
      <c r="RHY277" s="460"/>
      <c r="RHZ277" s="460"/>
      <c r="RIA277" s="460"/>
      <c r="RIB277" s="460"/>
      <c r="RIC277" s="460"/>
      <c r="RID277" s="460"/>
      <c r="RIE277" s="460"/>
      <c r="RIF277" s="460"/>
      <c r="RIG277" s="460"/>
      <c r="RIH277" s="460"/>
      <c r="RII277" s="460"/>
      <c r="RIJ277" s="460"/>
      <c r="RIK277" s="460"/>
      <c r="RIL277" s="460"/>
      <c r="RIM277" s="460"/>
      <c r="RIN277" s="460"/>
      <c r="RIO277" s="460"/>
      <c r="RIP277" s="460"/>
      <c r="RIQ277" s="460"/>
      <c r="RIR277" s="460"/>
      <c r="RIS277" s="460"/>
      <c r="RIT277" s="460"/>
      <c r="RIU277" s="460"/>
      <c r="RIV277" s="460"/>
      <c r="RIW277" s="460"/>
      <c r="RIX277" s="460"/>
      <c r="RIY277" s="460"/>
      <c r="RIZ277" s="460"/>
      <c r="RJA277" s="460"/>
      <c r="RJB277" s="460"/>
      <c r="RJC277" s="460"/>
      <c r="RJD277" s="460"/>
      <c r="RJE277" s="460"/>
      <c r="RJF277" s="460"/>
      <c r="RJG277" s="460"/>
      <c r="RJH277" s="460"/>
      <c r="RJI277" s="460"/>
      <c r="RJJ277" s="460"/>
      <c r="RJK277" s="460"/>
      <c r="RJL277" s="460"/>
      <c r="RJM277" s="460"/>
      <c r="RJN277" s="460"/>
      <c r="RJO277" s="460"/>
      <c r="RJP277" s="460"/>
      <c r="RJQ277" s="460"/>
      <c r="RJR277" s="460"/>
      <c r="RJS277" s="460"/>
      <c r="RJT277" s="460"/>
      <c r="RJU277" s="460"/>
      <c r="RJV277" s="460"/>
      <c r="RJW277" s="460"/>
      <c r="RJX277" s="460"/>
      <c r="RJY277" s="460"/>
      <c r="RJZ277" s="460"/>
      <c r="RKA277" s="460"/>
      <c r="RKB277" s="460"/>
      <c r="RKC277" s="460"/>
      <c r="RKD277" s="460"/>
      <c r="RKE277" s="460"/>
      <c r="RKF277" s="460"/>
      <c r="RKG277" s="460"/>
      <c r="RKH277" s="460"/>
      <c r="RKI277" s="460"/>
      <c r="RKJ277" s="460"/>
      <c r="RKK277" s="460"/>
      <c r="RKL277" s="460"/>
      <c r="RKM277" s="460"/>
      <c r="RKN277" s="460"/>
      <c r="RKO277" s="460"/>
      <c r="RKP277" s="460"/>
      <c r="RKQ277" s="460"/>
      <c r="RKR277" s="460"/>
      <c r="RKS277" s="460"/>
      <c r="RKT277" s="460"/>
      <c r="RKU277" s="460"/>
      <c r="RKV277" s="460"/>
      <c r="RKW277" s="460"/>
      <c r="RKX277" s="460"/>
      <c r="RKY277" s="460"/>
      <c r="RKZ277" s="460"/>
      <c r="RLA277" s="460"/>
      <c r="RLB277" s="460"/>
      <c r="RLC277" s="460"/>
      <c r="RLD277" s="460"/>
      <c r="RLE277" s="460"/>
      <c r="RLF277" s="460"/>
      <c r="RLG277" s="460"/>
      <c r="RLH277" s="460"/>
      <c r="RLI277" s="460"/>
      <c r="RLJ277" s="460"/>
      <c r="RLK277" s="460"/>
      <c r="RLL277" s="460"/>
      <c r="RLM277" s="460"/>
      <c r="RLN277" s="460"/>
      <c r="RLO277" s="460"/>
      <c r="RLP277" s="460"/>
      <c r="RLQ277" s="460"/>
      <c r="RLR277" s="460"/>
      <c r="RLS277" s="460"/>
      <c r="RLT277" s="460"/>
      <c r="RLU277" s="460"/>
      <c r="RLV277" s="460"/>
      <c r="RLW277" s="460"/>
      <c r="RLX277" s="460"/>
      <c r="RLY277" s="460"/>
      <c r="RLZ277" s="460"/>
      <c r="RMA277" s="460"/>
      <c r="RMB277" s="460"/>
      <c r="RMC277" s="460"/>
      <c r="RMD277" s="460"/>
      <c r="RME277" s="460"/>
      <c r="RMF277" s="460"/>
      <c r="RMG277" s="460"/>
      <c r="RMH277" s="460"/>
      <c r="RMI277" s="460"/>
      <c r="RMJ277" s="460"/>
      <c r="RMK277" s="460"/>
      <c r="RML277" s="460"/>
      <c r="RMM277" s="460"/>
      <c r="RMN277" s="460"/>
      <c r="RMO277" s="460"/>
      <c r="RMP277" s="460"/>
      <c r="RMQ277" s="460"/>
      <c r="RMR277" s="460"/>
      <c r="RMS277" s="460"/>
      <c r="RMT277" s="460"/>
      <c r="RMU277" s="460"/>
      <c r="RMV277" s="460"/>
      <c r="RMW277" s="460"/>
      <c r="RMX277" s="460"/>
      <c r="RMY277" s="460"/>
      <c r="RMZ277" s="460"/>
      <c r="RNA277" s="460"/>
      <c r="RNB277" s="460"/>
      <c r="RNC277" s="460"/>
      <c r="RND277" s="460"/>
      <c r="RNE277" s="460"/>
      <c r="RNF277" s="460"/>
      <c r="RNG277" s="460"/>
      <c r="RNH277" s="460"/>
      <c r="RNI277" s="460"/>
      <c r="RNJ277" s="460"/>
      <c r="RNK277" s="460"/>
      <c r="RNL277" s="460"/>
      <c r="RNM277" s="460"/>
      <c r="RNN277" s="460"/>
      <c r="RNO277" s="460"/>
      <c r="RNP277" s="460"/>
      <c r="RNQ277" s="460"/>
      <c r="RNR277" s="460"/>
      <c r="RNS277" s="460"/>
      <c r="RNT277" s="460"/>
      <c r="RNU277" s="460"/>
      <c r="RNV277" s="460"/>
      <c r="RNW277" s="460"/>
      <c r="RNX277" s="460"/>
      <c r="RNY277" s="460"/>
      <c r="RNZ277" s="460"/>
      <c r="ROA277" s="460"/>
      <c r="ROB277" s="460"/>
      <c r="ROC277" s="460"/>
      <c r="ROD277" s="460"/>
      <c r="ROE277" s="460"/>
      <c r="ROF277" s="460"/>
      <c r="ROG277" s="460"/>
      <c r="ROH277" s="460"/>
      <c r="ROI277" s="460"/>
      <c r="ROJ277" s="460"/>
      <c r="ROK277" s="460"/>
      <c r="ROL277" s="460"/>
      <c r="ROM277" s="460"/>
      <c r="RON277" s="460"/>
      <c r="ROO277" s="460"/>
      <c r="ROP277" s="460"/>
      <c r="ROQ277" s="460"/>
      <c r="ROR277" s="460"/>
      <c r="ROS277" s="460"/>
      <c r="ROT277" s="460"/>
      <c r="ROU277" s="460"/>
      <c r="ROV277" s="460"/>
      <c r="ROW277" s="460"/>
      <c r="ROX277" s="460"/>
      <c r="ROY277" s="460"/>
      <c r="ROZ277" s="460"/>
      <c r="RPA277" s="460"/>
      <c r="RPB277" s="460"/>
      <c r="RPC277" s="460"/>
      <c r="RPD277" s="460"/>
      <c r="RPE277" s="460"/>
      <c r="RPF277" s="460"/>
      <c r="RPG277" s="460"/>
      <c r="RPH277" s="460"/>
      <c r="RPI277" s="460"/>
      <c r="RPJ277" s="460"/>
      <c r="RPK277" s="460"/>
      <c r="RPL277" s="460"/>
      <c r="RPM277" s="460"/>
      <c r="RPN277" s="460"/>
      <c r="RPO277" s="460"/>
      <c r="RPP277" s="460"/>
      <c r="RPQ277" s="460"/>
      <c r="RPR277" s="460"/>
      <c r="RPS277" s="460"/>
      <c r="RPT277" s="460"/>
      <c r="RPU277" s="460"/>
      <c r="RPV277" s="460"/>
      <c r="RPW277" s="460"/>
      <c r="RPX277" s="460"/>
      <c r="RPY277" s="460"/>
      <c r="RPZ277" s="460"/>
      <c r="RQA277" s="460"/>
      <c r="RQB277" s="460"/>
      <c r="RQC277" s="460"/>
      <c r="RQD277" s="460"/>
      <c r="RQE277" s="460"/>
      <c r="RQF277" s="460"/>
      <c r="RQG277" s="460"/>
      <c r="RQH277" s="460"/>
      <c r="RQI277" s="460"/>
      <c r="RQJ277" s="460"/>
      <c r="RQK277" s="460"/>
      <c r="RQL277" s="460"/>
      <c r="RQM277" s="460"/>
      <c r="RQN277" s="460"/>
      <c r="RQO277" s="460"/>
      <c r="RQP277" s="460"/>
      <c r="RQQ277" s="460"/>
      <c r="RQR277" s="460"/>
      <c r="RQS277" s="460"/>
      <c r="RQT277" s="460"/>
      <c r="RQU277" s="460"/>
      <c r="RQV277" s="460"/>
      <c r="RQW277" s="460"/>
      <c r="RQX277" s="460"/>
      <c r="RQY277" s="460"/>
      <c r="RQZ277" s="460"/>
      <c r="RRA277" s="460"/>
      <c r="RRB277" s="460"/>
      <c r="RRC277" s="460"/>
      <c r="RRD277" s="460"/>
      <c r="RRE277" s="460"/>
      <c r="RRF277" s="460"/>
      <c r="RRG277" s="460"/>
      <c r="RRH277" s="460"/>
      <c r="RRI277" s="460"/>
      <c r="RRJ277" s="460"/>
      <c r="RRK277" s="460"/>
      <c r="RRL277" s="460"/>
      <c r="RRM277" s="460"/>
      <c r="RRN277" s="460"/>
      <c r="RRO277" s="460"/>
      <c r="RRP277" s="460"/>
      <c r="RRQ277" s="460"/>
      <c r="RRR277" s="460"/>
      <c r="RRS277" s="460"/>
      <c r="RRT277" s="460"/>
      <c r="RRU277" s="460"/>
      <c r="RRV277" s="460"/>
      <c r="RRW277" s="460"/>
      <c r="RRX277" s="460"/>
      <c r="RRY277" s="460"/>
      <c r="RRZ277" s="460"/>
      <c r="RSA277" s="460"/>
      <c r="RSB277" s="460"/>
      <c r="RSC277" s="460"/>
      <c r="RSD277" s="460"/>
      <c r="RSE277" s="460"/>
      <c r="RSF277" s="460"/>
      <c r="RSG277" s="460"/>
      <c r="RSH277" s="460"/>
      <c r="RSI277" s="460"/>
      <c r="RSJ277" s="460"/>
      <c r="RSK277" s="460"/>
      <c r="RSL277" s="460"/>
      <c r="RSM277" s="460"/>
      <c r="RSN277" s="460"/>
      <c r="RSO277" s="460"/>
      <c r="RSP277" s="460"/>
      <c r="RSQ277" s="460"/>
      <c r="RSR277" s="460"/>
      <c r="RSS277" s="460"/>
      <c r="RST277" s="460"/>
      <c r="RSU277" s="460"/>
      <c r="RSV277" s="460"/>
      <c r="RSW277" s="460"/>
      <c r="RSX277" s="460"/>
      <c r="RSY277" s="460"/>
      <c r="RSZ277" s="460"/>
      <c r="RTA277" s="460"/>
      <c r="RTB277" s="460"/>
      <c r="RTC277" s="460"/>
      <c r="RTD277" s="460"/>
      <c r="RTE277" s="460"/>
      <c r="RTF277" s="460"/>
      <c r="RTG277" s="460"/>
      <c r="RTH277" s="460"/>
      <c r="RTI277" s="460"/>
      <c r="RTJ277" s="460"/>
      <c r="RTK277" s="460"/>
      <c r="RTL277" s="460"/>
      <c r="RTM277" s="460"/>
      <c r="RTN277" s="460"/>
      <c r="RTO277" s="460"/>
      <c r="RTP277" s="460"/>
      <c r="RTQ277" s="460"/>
      <c r="RTR277" s="460"/>
      <c r="RTS277" s="460"/>
      <c r="RTT277" s="460"/>
      <c r="RTU277" s="460"/>
      <c r="RTV277" s="460"/>
      <c r="RTW277" s="460"/>
      <c r="RTX277" s="460"/>
      <c r="RTY277" s="460"/>
      <c r="RTZ277" s="460"/>
      <c r="RUA277" s="460"/>
      <c r="RUB277" s="460"/>
      <c r="RUC277" s="460"/>
      <c r="RUD277" s="460"/>
      <c r="RUE277" s="460"/>
      <c r="RUF277" s="460"/>
      <c r="RUG277" s="460"/>
      <c r="RUH277" s="460"/>
      <c r="RUI277" s="460"/>
      <c r="RUJ277" s="460"/>
      <c r="RUK277" s="460"/>
      <c r="RUL277" s="460"/>
      <c r="RUM277" s="460"/>
      <c r="RUN277" s="460"/>
      <c r="RUO277" s="460"/>
      <c r="RUP277" s="460"/>
      <c r="RUQ277" s="460"/>
      <c r="RUR277" s="460"/>
      <c r="RUS277" s="460"/>
      <c r="RUT277" s="460"/>
      <c r="RUU277" s="460"/>
      <c r="RUV277" s="460"/>
      <c r="RUW277" s="460"/>
      <c r="RUX277" s="460"/>
      <c r="RUY277" s="460"/>
      <c r="RUZ277" s="460"/>
      <c r="RVA277" s="460"/>
      <c r="RVB277" s="460"/>
      <c r="RVC277" s="460"/>
      <c r="RVD277" s="460"/>
      <c r="RVE277" s="460"/>
      <c r="RVF277" s="460"/>
      <c r="RVG277" s="460"/>
      <c r="RVH277" s="460"/>
      <c r="RVI277" s="460"/>
      <c r="RVJ277" s="460"/>
      <c r="RVK277" s="460"/>
      <c r="RVL277" s="460"/>
      <c r="RVM277" s="460"/>
      <c r="RVN277" s="460"/>
      <c r="RVO277" s="460"/>
      <c r="RVP277" s="460"/>
      <c r="RVQ277" s="460"/>
      <c r="RVR277" s="460"/>
      <c r="RVS277" s="460"/>
      <c r="RVT277" s="460"/>
      <c r="RVU277" s="460"/>
      <c r="RVV277" s="460"/>
      <c r="RVW277" s="460"/>
      <c r="RVX277" s="460"/>
      <c r="RVY277" s="460"/>
      <c r="RVZ277" s="460"/>
      <c r="RWA277" s="460"/>
      <c r="RWB277" s="460"/>
      <c r="RWC277" s="460"/>
      <c r="RWD277" s="460"/>
      <c r="RWE277" s="460"/>
      <c r="RWF277" s="460"/>
      <c r="RWG277" s="460"/>
      <c r="RWH277" s="460"/>
      <c r="RWI277" s="460"/>
      <c r="RWJ277" s="460"/>
      <c r="RWK277" s="460"/>
      <c r="RWL277" s="460"/>
      <c r="RWM277" s="460"/>
      <c r="RWN277" s="460"/>
      <c r="RWO277" s="460"/>
      <c r="RWP277" s="460"/>
      <c r="RWQ277" s="460"/>
      <c r="RWR277" s="460"/>
      <c r="RWS277" s="460"/>
      <c r="RWT277" s="460"/>
      <c r="RWU277" s="460"/>
      <c r="RWV277" s="460"/>
      <c r="RWW277" s="460"/>
      <c r="RWX277" s="460"/>
      <c r="RWY277" s="460"/>
      <c r="RWZ277" s="460"/>
      <c r="RXA277" s="460"/>
      <c r="RXB277" s="460"/>
      <c r="RXC277" s="460"/>
      <c r="RXD277" s="460"/>
      <c r="RXE277" s="460"/>
      <c r="RXF277" s="460"/>
      <c r="RXG277" s="460"/>
      <c r="RXH277" s="460"/>
      <c r="RXI277" s="460"/>
      <c r="RXJ277" s="460"/>
      <c r="RXK277" s="460"/>
      <c r="RXL277" s="460"/>
      <c r="RXM277" s="460"/>
      <c r="RXN277" s="460"/>
      <c r="RXO277" s="460"/>
      <c r="RXP277" s="460"/>
      <c r="RXQ277" s="460"/>
      <c r="RXR277" s="460"/>
      <c r="RXS277" s="460"/>
      <c r="RXT277" s="460"/>
      <c r="RXU277" s="460"/>
      <c r="RXV277" s="460"/>
      <c r="RXW277" s="460"/>
      <c r="RXX277" s="460"/>
      <c r="RXY277" s="460"/>
      <c r="RXZ277" s="460"/>
      <c r="RYA277" s="460"/>
      <c r="RYB277" s="460"/>
      <c r="RYC277" s="460"/>
      <c r="RYD277" s="460"/>
      <c r="RYE277" s="460"/>
      <c r="RYF277" s="460"/>
      <c r="RYG277" s="460"/>
      <c r="RYH277" s="460"/>
      <c r="RYI277" s="460"/>
      <c r="RYJ277" s="460"/>
      <c r="RYK277" s="460"/>
      <c r="RYL277" s="460"/>
      <c r="RYM277" s="460"/>
      <c r="RYN277" s="460"/>
      <c r="RYO277" s="460"/>
      <c r="RYP277" s="460"/>
      <c r="RYQ277" s="460"/>
      <c r="RYR277" s="460"/>
      <c r="RYS277" s="460"/>
      <c r="RYT277" s="460"/>
      <c r="RYU277" s="460"/>
      <c r="RYV277" s="460"/>
      <c r="RYW277" s="460"/>
      <c r="RYX277" s="460"/>
      <c r="RYY277" s="460"/>
      <c r="RYZ277" s="460"/>
      <c r="RZA277" s="460"/>
      <c r="RZB277" s="460"/>
      <c r="RZC277" s="460"/>
      <c r="RZD277" s="460"/>
      <c r="RZE277" s="460"/>
      <c r="RZF277" s="460"/>
      <c r="RZG277" s="460"/>
      <c r="RZH277" s="460"/>
      <c r="RZI277" s="460"/>
      <c r="RZJ277" s="460"/>
      <c r="RZK277" s="460"/>
      <c r="RZL277" s="460"/>
      <c r="RZM277" s="460"/>
      <c r="RZN277" s="460"/>
      <c r="RZO277" s="460"/>
      <c r="RZP277" s="460"/>
      <c r="RZQ277" s="460"/>
      <c r="RZR277" s="460"/>
      <c r="RZS277" s="460"/>
      <c r="RZT277" s="460"/>
      <c r="RZU277" s="460"/>
      <c r="RZV277" s="460"/>
      <c r="RZW277" s="460"/>
      <c r="RZX277" s="460"/>
      <c r="RZY277" s="460"/>
      <c r="RZZ277" s="460"/>
      <c r="SAA277" s="460"/>
      <c r="SAB277" s="460"/>
      <c r="SAC277" s="460"/>
      <c r="SAD277" s="460"/>
      <c r="SAE277" s="460"/>
      <c r="SAF277" s="460"/>
      <c r="SAG277" s="460"/>
      <c r="SAH277" s="460"/>
      <c r="SAI277" s="460"/>
      <c r="SAJ277" s="460"/>
      <c r="SAK277" s="460"/>
      <c r="SAL277" s="460"/>
      <c r="SAM277" s="460"/>
      <c r="SAN277" s="460"/>
      <c r="SAO277" s="460"/>
      <c r="SAP277" s="460"/>
      <c r="SAQ277" s="460"/>
      <c r="SAR277" s="460"/>
      <c r="SAS277" s="460"/>
      <c r="SAT277" s="460"/>
      <c r="SAU277" s="460"/>
      <c r="SAV277" s="460"/>
      <c r="SAW277" s="460"/>
      <c r="SAX277" s="460"/>
      <c r="SAY277" s="460"/>
      <c r="SAZ277" s="460"/>
      <c r="SBA277" s="460"/>
      <c r="SBB277" s="460"/>
      <c r="SBC277" s="460"/>
      <c r="SBD277" s="460"/>
      <c r="SBE277" s="460"/>
      <c r="SBF277" s="460"/>
      <c r="SBG277" s="460"/>
      <c r="SBH277" s="460"/>
      <c r="SBI277" s="460"/>
      <c r="SBJ277" s="460"/>
      <c r="SBK277" s="460"/>
      <c r="SBL277" s="460"/>
      <c r="SBM277" s="460"/>
      <c r="SBN277" s="460"/>
      <c r="SBO277" s="460"/>
      <c r="SBP277" s="460"/>
      <c r="SBQ277" s="460"/>
      <c r="SBR277" s="460"/>
      <c r="SBS277" s="460"/>
      <c r="SBT277" s="460"/>
      <c r="SBU277" s="460"/>
      <c r="SBV277" s="460"/>
      <c r="SBW277" s="460"/>
      <c r="SBX277" s="460"/>
      <c r="SBY277" s="460"/>
      <c r="SBZ277" s="460"/>
      <c r="SCA277" s="460"/>
      <c r="SCB277" s="460"/>
      <c r="SCC277" s="460"/>
      <c r="SCD277" s="460"/>
      <c r="SCE277" s="460"/>
      <c r="SCF277" s="460"/>
      <c r="SCG277" s="460"/>
      <c r="SCH277" s="460"/>
      <c r="SCI277" s="460"/>
      <c r="SCJ277" s="460"/>
      <c r="SCK277" s="460"/>
      <c r="SCL277" s="460"/>
      <c r="SCM277" s="460"/>
      <c r="SCN277" s="460"/>
      <c r="SCO277" s="460"/>
      <c r="SCP277" s="460"/>
      <c r="SCQ277" s="460"/>
      <c r="SCR277" s="460"/>
      <c r="SCS277" s="460"/>
      <c r="SCT277" s="460"/>
      <c r="SCU277" s="460"/>
      <c r="SCV277" s="460"/>
      <c r="SCW277" s="460"/>
      <c r="SCX277" s="460"/>
      <c r="SCY277" s="460"/>
      <c r="SCZ277" s="460"/>
      <c r="SDA277" s="460"/>
      <c r="SDB277" s="460"/>
      <c r="SDC277" s="460"/>
      <c r="SDD277" s="460"/>
      <c r="SDE277" s="460"/>
      <c r="SDF277" s="460"/>
      <c r="SDG277" s="460"/>
      <c r="SDH277" s="460"/>
      <c r="SDI277" s="460"/>
      <c r="SDJ277" s="460"/>
      <c r="SDK277" s="460"/>
      <c r="SDL277" s="460"/>
      <c r="SDM277" s="460"/>
      <c r="SDN277" s="460"/>
      <c r="SDO277" s="460"/>
      <c r="SDP277" s="460"/>
      <c r="SDQ277" s="460"/>
      <c r="SDR277" s="460"/>
      <c r="SDS277" s="460"/>
      <c r="SDT277" s="460"/>
      <c r="SDU277" s="460"/>
      <c r="SDV277" s="460"/>
      <c r="SDW277" s="460"/>
      <c r="SDX277" s="460"/>
      <c r="SDY277" s="460"/>
      <c r="SDZ277" s="460"/>
      <c r="SEA277" s="460"/>
      <c r="SEB277" s="460"/>
      <c r="SEC277" s="460"/>
      <c r="SED277" s="460"/>
      <c r="SEE277" s="460"/>
      <c r="SEF277" s="460"/>
      <c r="SEG277" s="460"/>
      <c r="SEH277" s="460"/>
      <c r="SEI277" s="460"/>
      <c r="SEJ277" s="460"/>
      <c r="SEK277" s="460"/>
      <c r="SEL277" s="460"/>
      <c r="SEM277" s="460"/>
      <c r="SEN277" s="460"/>
      <c r="SEO277" s="460"/>
      <c r="SEP277" s="460"/>
      <c r="SEQ277" s="460"/>
      <c r="SER277" s="460"/>
      <c r="SES277" s="460"/>
      <c r="SET277" s="460"/>
      <c r="SEU277" s="460"/>
      <c r="SEV277" s="460"/>
      <c r="SEW277" s="460"/>
      <c r="SEX277" s="460"/>
      <c r="SEY277" s="460"/>
      <c r="SEZ277" s="460"/>
      <c r="SFA277" s="460"/>
      <c r="SFB277" s="460"/>
      <c r="SFC277" s="460"/>
      <c r="SFD277" s="460"/>
      <c r="SFE277" s="460"/>
      <c r="SFF277" s="460"/>
      <c r="SFG277" s="460"/>
      <c r="SFH277" s="460"/>
      <c r="SFI277" s="460"/>
      <c r="SFJ277" s="460"/>
      <c r="SFK277" s="460"/>
      <c r="SFL277" s="460"/>
      <c r="SFM277" s="460"/>
      <c r="SFN277" s="460"/>
      <c r="SFO277" s="460"/>
      <c r="SFP277" s="460"/>
      <c r="SFQ277" s="460"/>
      <c r="SFR277" s="460"/>
      <c r="SFS277" s="460"/>
      <c r="SFT277" s="460"/>
      <c r="SFU277" s="460"/>
      <c r="SFV277" s="460"/>
      <c r="SFW277" s="460"/>
      <c r="SFX277" s="460"/>
      <c r="SFY277" s="460"/>
      <c r="SFZ277" s="460"/>
      <c r="SGA277" s="460"/>
      <c r="SGB277" s="460"/>
      <c r="SGC277" s="460"/>
      <c r="SGD277" s="460"/>
      <c r="SGE277" s="460"/>
      <c r="SGF277" s="460"/>
      <c r="SGG277" s="460"/>
      <c r="SGH277" s="460"/>
      <c r="SGI277" s="460"/>
      <c r="SGJ277" s="460"/>
      <c r="SGK277" s="460"/>
      <c r="SGL277" s="460"/>
      <c r="SGM277" s="460"/>
      <c r="SGN277" s="460"/>
      <c r="SGO277" s="460"/>
      <c r="SGP277" s="460"/>
      <c r="SGQ277" s="460"/>
      <c r="SGR277" s="460"/>
      <c r="SGS277" s="460"/>
      <c r="SGT277" s="460"/>
      <c r="SGU277" s="460"/>
      <c r="SGV277" s="460"/>
      <c r="SGW277" s="460"/>
      <c r="SGX277" s="460"/>
      <c r="SGY277" s="460"/>
      <c r="SGZ277" s="460"/>
      <c r="SHA277" s="460"/>
      <c r="SHB277" s="460"/>
      <c r="SHC277" s="460"/>
      <c r="SHD277" s="460"/>
      <c r="SHE277" s="460"/>
      <c r="SHF277" s="460"/>
      <c r="SHG277" s="460"/>
      <c r="SHH277" s="460"/>
      <c r="SHI277" s="460"/>
      <c r="SHJ277" s="460"/>
      <c r="SHK277" s="460"/>
      <c r="SHL277" s="460"/>
      <c r="SHM277" s="460"/>
      <c r="SHN277" s="460"/>
      <c r="SHO277" s="460"/>
      <c r="SHP277" s="460"/>
      <c r="SHQ277" s="460"/>
      <c r="SHR277" s="460"/>
      <c r="SHS277" s="460"/>
      <c r="SHT277" s="460"/>
      <c r="SHU277" s="460"/>
      <c r="SHV277" s="460"/>
      <c r="SHW277" s="460"/>
      <c r="SHX277" s="460"/>
      <c r="SHY277" s="460"/>
      <c r="SHZ277" s="460"/>
      <c r="SIA277" s="460"/>
      <c r="SIB277" s="460"/>
      <c r="SIC277" s="460"/>
      <c r="SID277" s="460"/>
      <c r="SIE277" s="460"/>
      <c r="SIF277" s="460"/>
      <c r="SIG277" s="460"/>
      <c r="SIH277" s="460"/>
      <c r="SII277" s="460"/>
      <c r="SIJ277" s="460"/>
      <c r="SIK277" s="460"/>
      <c r="SIL277" s="460"/>
      <c r="SIM277" s="460"/>
      <c r="SIN277" s="460"/>
      <c r="SIO277" s="460"/>
      <c r="SIP277" s="460"/>
      <c r="SIQ277" s="460"/>
      <c r="SIR277" s="460"/>
      <c r="SIS277" s="460"/>
      <c r="SIT277" s="460"/>
      <c r="SIU277" s="460"/>
      <c r="SIV277" s="460"/>
      <c r="SIW277" s="460"/>
      <c r="SIX277" s="460"/>
      <c r="SIY277" s="460"/>
      <c r="SIZ277" s="460"/>
      <c r="SJA277" s="460"/>
      <c r="SJB277" s="460"/>
      <c r="SJC277" s="460"/>
      <c r="SJD277" s="460"/>
      <c r="SJE277" s="460"/>
      <c r="SJF277" s="460"/>
      <c r="SJG277" s="460"/>
      <c r="SJH277" s="460"/>
      <c r="SJI277" s="460"/>
      <c r="SJJ277" s="460"/>
      <c r="SJK277" s="460"/>
      <c r="SJL277" s="460"/>
      <c r="SJM277" s="460"/>
      <c r="SJN277" s="460"/>
      <c r="SJO277" s="460"/>
      <c r="SJP277" s="460"/>
      <c r="SJQ277" s="460"/>
      <c r="SJR277" s="460"/>
      <c r="SJS277" s="460"/>
      <c r="SJT277" s="460"/>
      <c r="SJU277" s="460"/>
      <c r="SJV277" s="460"/>
      <c r="SJW277" s="460"/>
      <c r="SJX277" s="460"/>
      <c r="SJY277" s="460"/>
      <c r="SJZ277" s="460"/>
      <c r="SKA277" s="460"/>
      <c r="SKB277" s="460"/>
      <c r="SKC277" s="460"/>
      <c r="SKD277" s="460"/>
      <c r="SKE277" s="460"/>
      <c r="SKF277" s="460"/>
      <c r="SKG277" s="460"/>
      <c r="SKH277" s="460"/>
      <c r="SKI277" s="460"/>
      <c r="SKJ277" s="460"/>
      <c r="SKK277" s="460"/>
      <c r="SKL277" s="460"/>
      <c r="SKM277" s="460"/>
      <c r="SKN277" s="460"/>
      <c r="SKO277" s="460"/>
      <c r="SKP277" s="460"/>
      <c r="SKQ277" s="460"/>
      <c r="SKR277" s="460"/>
      <c r="SKS277" s="460"/>
      <c r="SKT277" s="460"/>
      <c r="SKU277" s="460"/>
      <c r="SKV277" s="460"/>
      <c r="SKW277" s="460"/>
      <c r="SKX277" s="460"/>
      <c r="SKY277" s="460"/>
      <c r="SKZ277" s="460"/>
      <c r="SLA277" s="460"/>
      <c r="SLB277" s="460"/>
      <c r="SLC277" s="460"/>
      <c r="SLD277" s="460"/>
      <c r="SLE277" s="460"/>
      <c r="SLF277" s="460"/>
      <c r="SLG277" s="460"/>
      <c r="SLH277" s="460"/>
      <c r="SLI277" s="460"/>
      <c r="SLJ277" s="460"/>
      <c r="SLK277" s="460"/>
      <c r="SLL277" s="460"/>
      <c r="SLM277" s="460"/>
      <c r="SLN277" s="460"/>
      <c r="SLO277" s="460"/>
      <c r="SLP277" s="460"/>
      <c r="SLQ277" s="460"/>
      <c r="SLR277" s="460"/>
      <c r="SLS277" s="460"/>
      <c r="SLT277" s="460"/>
      <c r="SLU277" s="460"/>
      <c r="SLV277" s="460"/>
      <c r="SLW277" s="460"/>
      <c r="SLX277" s="460"/>
      <c r="SLY277" s="460"/>
      <c r="SLZ277" s="460"/>
      <c r="SMA277" s="460"/>
      <c r="SMB277" s="460"/>
      <c r="SMC277" s="460"/>
      <c r="SMD277" s="460"/>
      <c r="SME277" s="460"/>
      <c r="SMF277" s="460"/>
      <c r="SMG277" s="460"/>
      <c r="SMH277" s="460"/>
      <c r="SMI277" s="460"/>
      <c r="SMJ277" s="460"/>
      <c r="SMK277" s="460"/>
      <c r="SML277" s="460"/>
      <c r="SMM277" s="460"/>
      <c r="SMN277" s="460"/>
      <c r="SMO277" s="460"/>
      <c r="SMP277" s="460"/>
      <c r="SMQ277" s="460"/>
      <c r="SMR277" s="460"/>
      <c r="SMS277" s="460"/>
      <c r="SMT277" s="460"/>
      <c r="SMU277" s="460"/>
      <c r="SMV277" s="460"/>
      <c r="SMW277" s="460"/>
      <c r="SMX277" s="460"/>
      <c r="SMY277" s="460"/>
      <c r="SMZ277" s="460"/>
      <c r="SNA277" s="460"/>
      <c r="SNB277" s="460"/>
      <c r="SNC277" s="460"/>
      <c r="SND277" s="460"/>
      <c r="SNE277" s="460"/>
      <c r="SNF277" s="460"/>
      <c r="SNG277" s="460"/>
      <c r="SNH277" s="460"/>
      <c r="SNI277" s="460"/>
      <c r="SNJ277" s="460"/>
      <c r="SNK277" s="460"/>
      <c r="SNL277" s="460"/>
      <c r="SNM277" s="460"/>
      <c r="SNN277" s="460"/>
      <c r="SNO277" s="460"/>
      <c r="SNP277" s="460"/>
      <c r="SNQ277" s="460"/>
      <c r="SNR277" s="460"/>
      <c r="SNS277" s="460"/>
      <c r="SNT277" s="460"/>
      <c r="SNU277" s="460"/>
      <c r="SNV277" s="460"/>
      <c r="SNW277" s="460"/>
      <c r="SNX277" s="460"/>
      <c r="SNY277" s="460"/>
      <c r="SNZ277" s="460"/>
      <c r="SOA277" s="460"/>
      <c r="SOB277" s="460"/>
      <c r="SOC277" s="460"/>
      <c r="SOD277" s="460"/>
      <c r="SOE277" s="460"/>
      <c r="SOF277" s="460"/>
      <c r="SOG277" s="460"/>
      <c r="SOH277" s="460"/>
      <c r="SOI277" s="460"/>
      <c r="SOJ277" s="460"/>
      <c r="SOK277" s="460"/>
      <c r="SOL277" s="460"/>
      <c r="SOM277" s="460"/>
      <c r="SON277" s="460"/>
      <c r="SOO277" s="460"/>
      <c r="SOP277" s="460"/>
      <c r="SOQ277" s="460"/>
      <c r="SOR277" s="460"/>
      <c r="SOS277" s="460"/>
      <c r="SOT277" s="460"/>
      <c r="SOU277" s="460"/>
      <c r="SOV277" s="460"/>
      <c r="SOW277" s="460"/>
      <c r="SOX277" s="460"/>
      <c r="SOY277" s="460"/>
      <c r="SOZ277" s="460"/>
      <c r="SPA277" s="460"/>
      <c r="SPB277" s="460"/>
      <c r="SPC277" s="460"/>
      <c r="SPD277" s="460"/>
      <c r="SPE277" s="460"/>
      <c r="SPF277" s="460"/>
      <c r="SPG277" s="460"/>
      <c r="SPH277" s="460"/>
      <c r="SPI277" s="460"/>
      <c r="SPJ277" s="460"/>
      <c r="SPK277" s="460"/>
      <c r="SPL277" s="460"/>
      <c r="SPM277" s="460"/>
      <c r="SPN277" s="460"/>
      <c r="SPO277" s="460"/>
      <c r="SPP277" s="460"/>
      <c r="SPQ277" s="460"/>
      <c r="SPR277" s="460"/>
      <c r="SPS277" s="460"/>
      <c r="SPT277" s="460"/>
      <c r="SPU277" s="460"/>
      <c r="SPV277" s="460"/>
      <c r="SPW277" s="460"/>
      <c r="SPX277" s="460"/>
      <c r="SPY277" s="460"/>
      <c r="SPZ277" s="460"/>
      <c r="SQA277" s="460"/>
      <c r="SQB277" s="460"/>
      <c r="SQC277" s="460"/>
      <c r="SQD277" s="460"/>
      <c r="SQE277" s="460"/>
      <c r="SQF277" s="460"/>
      <c r="SQG277" s="460"/>
      <c r="SQH277" s="460"/>
      <c r="SQI277" s="460"/>
      <c r="SQJ277" s="460"/>
      <c r="SQK277" s="460"/>
      <c r="SQL277" s="460"/>
      <c r="SQM277" s="460"/>
      <c r="SQN277" s="460"/>
      <c r="SQO277" s="460"/>
      <c r="SQP277" s="460"/>
      <c r="SQQ277" s="460"/>
      <c r="SQR277" s="460"/>
      <c r="SQS277" s="460"/>
      <c r="SQT277" s="460"/>
      <c r="SQU277" s="460"/>
      <c r="SQV277" s="460"/>
      <c r="SQW277" s="460"/>
      <c r="SQX277" s="460"/>
      <c r="SQY277" s="460"/>
      <c r="SQZ277" s="460"/>
      <c r="SRA277" s="460"/>
      <c r="SRB277" s="460"/>
      <c r="SRC277" s="460"/>
      <c r="SRD277" s="460"/>
      <c r="SRE277" s="460"/>
      <c r="SRF277" s="460"/>
      <c r="SRG277" s="460"/>
      <c r="SRH277" s="460"/>
      <c r="SRI277" s="460"/>
      <c r="SRJ277" s="460"/>
      <c r="SRK277" s="460"/>
      <c r="SRL277" s="460"/>
      <c r="SRM277" s="460"/>
      <c r="SRN277" s="460"/>
      <c r="SRO277" s="460"/>
      <c r="SRP277" s="460"/>
      <c r="SRQ277" s="460"/>
      <c r="SRR277" s="460"/>
      <c r="SRS277" s="460"/>
      <c r="SRT277" s="460"/>
      <c r="SRU277" s="460"/>
      <c r="SRV277" s="460"/>
      <c r="SRW277" s="460"/>
      <c r="SRX277" s="460"/>
      <c r="SRY277" s="460"/>
      <c r="SRZ277" s="460"/>
      <c r="SSA277" s="460"/>
      <c r="SSB277" s="460"/>
      <c r="SSC277" s="460"/>
      <c r="SSD277" s="460"/>
      <c r="SSE277" s="460"/>
      <c r="SSF277" s="460"/>
      <c r="SSG277" s="460"/>
      <c r="SSH277" s="460"/>
      <c r="SSI277" s="460"/>
      <c r="SSJ277" s="460"/>
      <c r="SSK277" s="460"/>
      <c r="SSL277" s="460"/>
      <c r="SSM277" s="460"/>
      <c r="SSN277" s="460"/>
      <c r="SSO277" s="460"/>
      <c r="SSP277" s="460"/>
      <c r="SSQ277" s="460"/>
      <c r="SSR277" s="460"/>
      <c r="SSS277" s="460"/>
      <c r="SST277" s="460"/>
      <c r="SSU277" s="460"/>
      <c r="SSV277" s="460"/>
      <c r="SSW277" s="460"/>
      <c r="SSX277" s="460"/>
      <c r="SSY277" s="460"/>
      <c r="SSZ277" s="460"/>
      <c r="STA277" s="460"/>
      <c r="STB277" s="460"/>
      <c r="STC277" s="460"/>
      <c r="STD277" s="460"/>
      <c r="STE277" s="460"/>
      <c r="STF277" s="460"/>
      <c r="STG277" s="460"/>
      <c r="STH277" s="460"/>
      <c r="STI277" s="460"/>
      <c r="STJ277" s="460"/>
      <c r="STK277" s="460"/>
      <c r="STL277" s="460"/>
      <c r="STM277" s="460"/>
      <c r="STN277" s="460"/>
      <c r="STO277" s="460"/>
      <c r="STP277" s="460"/>
      <c r="STQ277" s="460"/>
      <c r="STR277" s="460"/>
      <c r="STS277" s="460"/>
      <c r="STT277" s="460"/>
      <c r="STU277" s="460"/>
      <c r="STV277" s="460"/>
      <c r="STW277" s="460"/>
      <c r="STX277" s="460"/>
      <c r="STY277" s="460"/>
      <c r="STZ277" s="460"/>
      <c r="SUA277" s="460"/>
      <c r="SUB277" s="460"/>
      <c r="SUC277" s="460"/>
      <c r="SUD277" s="460"/>
      <c r="SUE277" s="460"/>
      <c r="SUF277" s="460"/>
      <c r="SUG277" s="460"/>
      <c r="SUH277" s="460"/>
      <c r="SUI277" s="460"/>
      <c r="SUJ277" s="460"/>
      <c r="SUK277" s="460"/>
      <c r="SUL277" s="460"/>
      <c r="SUM277" s="460"/>
      <c r="SUN277" s="460"/>
      <c r="SUO277" s="460"/>
      <c r="SUP277" s="460"/>
      <c r="SUQ277" s="460"/>
      <c r="SUR277" s="460"/>
      <c r="SUS277" s="460"/>
      <c r="SUT277" s="460"/>
      <c r="SUU277" s="460"/>
      <c r="SUV277" s="460"/>
      <c r="SUW277" s="460"/>
      <c r="SUX277" s="460"/>
      <c r="SUY277" s="460"/>
      <c r="SUZ277" s="460"/>
      <c r="SVA277" s="460"/>
      <c r="SVB277" s="460"/>
      <c r="SVC277" s="460"/>
      <c r="SVD277" s="460"/>
      <c r="SVE277" s="460"/>
      <c r="SVF277" s="460"/>
      <c r="SVG277" s="460"/>
      <c r="SVH277" s="460"/>
      <c r="SVI277" s="460"/>
      <c r="SVJ277" s="460"/>
      <c r="SVK277" s="460"/>
      <c r="SVL277" s="460"/>
      <c r="SVM277" s="460"/>
      <c r="SVN277" s="460"/>
      <c r="SVO277" s="460"/>
      <c r="SVP277" s="460"/>
      <c r="SVQ277" s="460"/>
      <c r="SVR277" s="460"/>
      <c r="SVS277" s="460"/>
      <c r="SVT277" s="460"/>
      <c r="SVU277" s="460"/>
      <c r="SVV277" s="460"/>
      <c r="SVW277" s="460"/>
      <c r="SVX277" s="460"/>
      <c r="SVY277" s="460"/>
      <c r="SVZ277" s="460"/>
      <c r="SWA277" s="460"/>
      <c r="SWB277" s="460"/>
      <c r="SWC277" s="460"/>
      <c r="SWD277" s="460"/>
      <c r="SWE277" s="460"/>
      <c r="SWF277" s="460"/>
      <c r="SWG277" s="460"/>
      <c r="SWH277" s="460"/>
      <c r="SWI277" s="460"/>
      <c r="SWJ277" s="460"/>
      <c r="SWK277" s="460"/>
      <c r="SWL277" s="460"/>
      <c r="SWM277" s="460"/>
      <c r="SWN277" s="460"/>
      <c r="SWO277" s="460"/>
      <c r="SWP277" s="460"/>
      <c r="SWQ277" s="460"/>
      <c r="SWR277" s="460"/>
      <c r="SWS277" s="460"/>
      <c r="SWT277" s="460"/>
      <c r="SWU277" s="460"/>
      <c r="SWV277" s="460"/>
      <c r="SWW277" s="460"/>
      <c r="SWX277" s="460"/>
      <c r="SWY277" s="460"/>
      <c r="SWZ277" s="460"/>
      <c r="SXA277" s="460"/>
      <c r="SXB277" s="460"/>
      <c r="SXC277" s="460"/>
      <c r="SXD277" s="460"/>
      <c r="SXE277" s="460"/>
      <c r="SXF277" s="460"/>
      <c r="SXG277" s="460"/>
      <c r="SXH277" s="460"/>
      <c r="SXI277" s="460"/>
      <c r="SXJ277" s="460"/>
      <c r="SXK277" s="460"/>
      <c r="SXL277" s="460"/>
      <c r="SXM277" s="460"/>
      <c r="SXN277" s="460"/>
      <c r="SXO277" s="460"/>
      <c r="SXP277" s="460"/>
      <c r="SXQ277" s="460"/>
      <c r="SXR277" s="460"/>
      <c r="SXS277" s="460"/>
      <c r="SXT277" s="460"/>
      <c r="SXU277" s="460"/>
      <c r="SXV277" s="460"/>
      <c r="SXW277" s="460"/>
      <c r="SXX277" s="460"/>
      <c r="SXY277" s="460"/>
      <c r="SXZ277" s="460"/>
      <c r="SYA277" s="460"/>
      <c r="SYB277" s="460"/>
      <c r="SYC277" s="460"/>
      <c r="SYD277" s="460"/>
      <c r="SYE277" s="460"/>
      <c r="SYF277" s="460"/>
      <c r="SYG277" s="460"/>
      <c r="SYH277" s="460"/>
      <c r="SYI277" s="460"/>
      <c r="SYJ277" s="460"/>
      <c r="SYK277" s="460"/>
      <c r="SYL277" s="460"/>
      <c r="SYM277" s="460"/>
      <c r="SYN277" s="460"/>
      <c r="SYO277" s="460"/>
      <c r="SYP277" s="460"/>
      <c r="SYQ277" s="460"/>
      <c r="SYR277" s="460"/>
      <c r="SYS277" s="460"/>
      <c r="SYT277" s="460"/>
      <c r="SYU277" s="460"/>
      <c r="SYV277" s="460"/>
      <c r="SYW277" s="460"/>
      <c r="SYX277" s="460"/>
      <c r="SYY277" s="460"/>
      <c r="SYZ277" s="460"/>
      <c r="SZA277" s="460"/>
      <c r="SZB277" s="460"/>
      <c r="SZC277" s="460"/>
      <c r="SZD277" s="460"/>
      <c r="SZE277" s="460"/>
      <c r="SZF277" s="460"/>
      <c r="SZG277" s="460"/>
      <c r="SZH277" s="460"/>
      <c r="SZI277" s="460"/>
      <c r="SZJ277" s="460"/>
      <c r="SZK277" s="460"/>
      <c r="SZL277" s="460"/>
      <c r="SZM277" s="460"/>
      <c r="SZN277" s="460"/>
      <c r="SZO277" s="460"/>
      <c r="SZP277" s="460"/>
      <c r="SZQ277" s="460"/>
      <c r="SZR277" s="460"/>
      <c r="SZS277" s="460"/>
      <c r="SZT277" s="460"/>
      <c r="SZU277" s="460"/>
      <c r="SZV277" s="460"/>
      <c r="SZW277" s="460"/>
      <c r="SZX277" s="460"/>
      <c r="SZY277" s="460"/>
      <c r="SZZ277" s="460"/>
      <c r="TAA277" s="460"/>
      <c r="TAB277" s="460"/>
      <c r="TAC277" s="460"/>
      <c r="TAD277" s="460"/>
      <c r="TAE277" s="460"/>
      <c r="TAF277" s="460"/>
      <c r="TAG277" s="460"/>
      <c r="TAH277" s="460"/>
      <c r="TAI277" s="460"/>
      <c r="TAJ277" s="460"/>
      <c r="TAK277" s="460"/>
      <c r="TAL277" s="460"/>
      <c r="TAM277" s="460"/>
      <c r="TAN277" s="460"/>
      <c r="TAO277" s="460"/>
      <c r="TAP277" s="460"/>
      <c r="TAQ277" s="460"/>
      <c r="TAR277" s="460"/>
      <c r="TAS277" s="460"/>
      <c r="TAT277" s="460"/>
      <c r="TAU277" s="460"/>
      <c r="TAV277" s="460"/>
      <c r="TAW277" s="460"/>
      <c r="TAX277" s="460"/>
      <c r="TAY277" s="460"/>
      <c r="TAZ277" s="460"/>
      <c r="TBA277" s="460"/>
      <c r="TBB277" s="460"/>
      <c r="TBC277" s="460"/>
      <c r="TBD277" s="460"/>
      <c r="TBE277" s="460"/>
      <c r="TBF277" s="460"/>
      <c r="TBG277" s="460"/>
      <c r="TBH277" s="460"/>
      <c r="TBI277" s="460"/>
      <c r="TBJ277" s="460"/>
      <c r="TBK277" s="460"/>
      <c r="TBL277" s="460"/>
      <c r="TBM277" s="460"/>
      <c r="TBN277" s="460"/>
      <c r="TBO277" s="460"/>
      <c r="TBP277" s="460"/>
      <c r="TBQ277" s="460"/>
      <c r="TBR277" s="460"/>
      <c r="TBS277" s="460"/>
      <c r="TBT277" s="460"/>
      <c r="TBU277" s="460"/>
      <c r="TBV277" s="460"/>
      <c r="TBW277" s="460"/>
      <c r="TBX277" s="460"/>
      <c r="TBY277" s="460"/>
      <c r="TBZ277" s="460"/>
      <c r="TCA277" s="460"/>
      <c r="TCB277" s="460"/>
      <c r="TCC277" s="460"/>
      <c r="TCD277" s="460"/>
      <c r="TCE277" s="460"/>
      <c r="TCF277" s="460"/>
      <c r="TCG277" s="460"/>
      <c r="TCH277" s="460"/>
      <c r="TCI277" s="460"/>
      <c r="TCJ277" s="460"/>
      <c r="TCK277" s="460"/>
      <c r="TCL277" s="460"/>
      <c r="TCM277" s="460"/>
      <c r="TCN277" s="460"/>
      <c r="TCO277" s="460"/>
      <c r="TCP277" s="460"/>
      <c r="TCQ277" s="460"/>
      <c r="TCR277" s="460"/>
      <c r="TCS277" s="460"/>
      <c r="TCT277" s="460"/>
      <c r="TCU277" s="460"/>
      <c r="TCV277" s="460"/>
      <c r="TCW277" s="460"/>
      <c r="TCX277" s="460"/>
      <c r="TCY277" s="460"/>
      <c r="TCZ277" s="460"/>
      <c r="TDA277" s="460"/>
      <c r="TDB277" s="460"/>
      <c r="TDC277" s="460"/>
      <c r="TDD277" s="460"/>
      <c r="TDE277" s="460"/>
      <c r="TDF277" s="460"/>
      <c r="TDG277" s="460"/>
      <c r="TDH277" s="460"/>
      <c r="TDI277" s="460"/>
      <c r="TDJ277" s="460"/>
      <c r="TDK277" s="460"/>
      <c r="TDL277" s="460"/>
      <c r="TDM277" s="460"/>
      <c r="TDN277" s="460"/>
      <c r="TDO277" s="460"/>
      <c r="TDP277" s="460"/>
      <c r="TDQ277" s="460"/>
      <c r="TDR277" s="460"/>
      <c r="TDS277" s="460"/>
      <c r="TDT277" s="460"/>
      <c r="TDU277" s="460"/>
      <c r="TDV277" s="460"/>
      <c r="TDW277" s="460"/>
      <c r="TDX277" s="460"/>
      <c r="TDY277" s="460"/>
      <c r="TDZ277" s="460"/>
      <c r="TEA277" s="460"/>
      <c r="TEB277" s="460"/>
      <c r="TEC277" s="460"/>
      <c r="TED277" s="460"/>
      <c r="TEE277" s="460"/>
      <c r="TEF277" s="460"/>
      <c r="TEG277" s="460"/>
      <c r="TEH277" s="460"/>
      <c r="TEI277" s="460"/>
      <c r="TEJ277" s="460"/>
      <c r="TEK277" s="460"/>
      <c r="TEL277" s="460"/>
      <c r="TEM277" s="460"/>
      <c r="TEN277" s="460"/>
      <c r="TEO277" s="460"/>
      <c r="TEP277" s="460"/>
      <c r="TEQ277" s="460"/>
      <c r="TER277" s="460"/>
      <c r="TES277" s="460"/>
      <c r="TET277" s="460"/>
      <c r="TEU277" s="460"/>
      <c r="TEV277" s="460"/>
      <c r="TEW277" s="460"/>
      <c r="TEX277" s="460"/>
      <c r="TEY277" s="460"/>
      <c r="TEZ277" s="460"/>
      <c r="TFA277" s="460"/>
      <c r="TFB277" s="460"/>
      <c r="TFC277" s="460"/>
      <c r="TFD277" s="460"/>
      <c r="TFE277" s="460"/>
      <c r="TFF277" s="460"/>
      <c r="TFG277" s="460"/>
      <c r="TFH277" s="460"/>
      <c r="TFI277" s="460"/>
      <c r="TFJ277" s="460"/>
      <c r="TFK277" s="460"/>
      <c r="TFL277" s="460"/>
      <c r="TFM277" s="460"/>
      <c r="TFN277" s="460"/>
      <c r="TFO277" s="460"/>
      <c r="TFP277" s="460"/>
      <c r="TFQ277" s="460"/>
      <c r="TFR277" s="460"/>
      <c r="TFS277" s="460"/>
      <c r="TFT277" s="460"/>
      <c r="TFU277" s="460"/>
      <c r="TFV277" s="460"/>
      <c r="TFW277" s="460"/>
      <c r="TFX277" s="460"/>
      <c r="TFY277" s="460"/>
      <c r="TFZ277" s="460"/>
      <c r="TGA277" s="460"/>
      <c r="TGB277" s="460"/>
      <c r="TGC277" s="460"/>
      <c r="TGD277" s="460"/>
      <c r="TGE277" s="460"/>
      <c r="TGF277" s="460"/>
      <c r="TGG277" s="460"/>
      <c r="TGH277" s="460"/>
      <c r="TGI277" s="460"/>
      <c r="TGJ277" s="460"/>
      <c r="TGK277" s="460"/>
      <c r="TGL277" s="460"/>
      <c r="TGM277" s="460"/>
      <c r="TGN277" s="460"/>
      <c r="TGO277" s="460"/>
      <c r="TGP277" s="460"/>
      <c r="TGQ277" s="460"/>
      <c r="TGR277" s="460"/>
      <c r="TGS277" s="460"/>
      <c r="TGT277" s="460"/>
      <c r="TGU277" s="460"/>
      <c r="TGV277" s="460"/>
      <c r="TGW277" s="460"/>
      <c r="TGX277" s="460"/>
      <c r="TGY277" s="460"/>
      <c r="TGZ277" s="460"/>
      <c r="THA277" s="460"/>
      <c r="THB277" s="460"/>
      <c r="THC277" s="460"/>
      <c r="THD277" s="460"/>
      <c r="THE277" s="460"/>
      <c r="THF277" s="460"/>
      <c r="THG277" s="460"/>
      <c r="THH277" s="460"/>
      <c r="THI277" s="460"/>
      <c r="THJ277" s="460"/>
      <c r="THK277" s="460"/>
      <c r="THL277" s="460"/>
      <c r="THM277" s="460"/>
      <c r="THN277" s="460"/>
      <c r="THO277" s="460"/>
      <c r="THP277" s="460"/>
      <c r="THQ277" s="460"/>
      <c r="THR277" s="460"/>
      <c r="THS277" s="460"/>
      <c r="THT277" s="460"/>
      <c r="THU277" s="460"/>
      <c r="THV277" s="460"/>
      <c r="THW277" s="460"/>
      <c r="THX277" s="460"/>
      <c r="THY277" s="460"/>
      <c r="THZ277" s="460"/>
      <c r="TIA277" s="460"/>
      <c r="TIB277" s="460"/>
      <c r="TIC277" s="460"/>
      <c r="TID277" s="460"/>
      <c r="TIE277" s="460"/>
      <c r="TIF277" s="460"/>
      <c r="TIG277" s="460"/>
      <c r="TIH277" s="460"/>
      <c r="TII277" s="460"/>
      <c r="TIJ277" s="460"/>
      <c r="TIK277" s="460"/>
      <c r="TIL277" s="460"/>
      <c r="TIM277" s="460"/>
      <c r="TIN277" s="460"/>
      <c r="TIO277" s="460"/>
      <c r="TIP277" s="460"/>
      <c r="TIQ277" s="460"/>
      <c r="TIR277" s="460"/>
      <c r="TIS277" s="460"/>
      <c r="TIT277" s="460"/>
      <c r="TIU277" s="460"/>
      <c r="TIV277" s="460"/>
      <c r="TIW277" s="460"/>
      <c r="TIX277" s="460"/>
      <c r="TIY277" s="460"/>
      <c r="TIZ277" s="460"/>
      <c r="TJA277" s="460"/>
      <c r="TJB277" s="460"/>
      <c r="TJC277" s="460"/>
      <c r="TJD277" s="460"/>
      <c r="TJE277" s="460"/>
      <c r="TJF277" s="460"/>
      <c r="TJG277" s="460"/>
      <c r="TJH277" s="460"/>
      <c r="TJI277" s="460"/>
      <c r="TJJ277" s="460"/>
      <c r="TJK277" s="460"/>
      <c r="TJL277" s="460"/>
      <c r="TJM277" s="460"/>
      <c r="TJN277" s="460"/>
      <c r="TJO277" s="460"/>
      <c r="TJP277" s="460"/>
      <c r="TJQ277" s="460"/>
      <c r="TJR277" s="460"/>
      <c r="TJS277" s="460"/>
      <c r="TJT277" s="460"/>
      <c r="TJU277" s="460"/>
      <c r="TJV277" s="460"/>
      <c r="TJW277" s="460"/>
      <c r="TJX277" s="460"/>
      <c r="TJY277" s="460"/>
      <c r="TJZ277" s="460"/>
      <c r="TKA277" s="460"/>
      <c r="TKB277" s="460"/>
      <c r="TKC277" s="460"/>
      <c r="TKD277" s="460"/>
      <c r="TKE277" s="460"/>
      <c r="TKF277" s="460"/>
      <c r="TKG277" s="460"/>
      <c r="TKH277" s="460"/>
      <c r="TKI277" s="460"/>
      <c r="TKJ277" s="460"/>
      <c r="TKK277" s="460"/>
      <c r="TKL277" s="460"/>
      <c r="TKM277" s="460"/>
      <c r="TKN277" s="460"/>
      <c r="TKO277" s="460"/>
      <c r="TKP277" s="460"/>
      <c r="TKQ277" s="460"/>
      <c r="TKR277" s="460"/>
      <c r="TKS277" s="460"/>
      <c r="TKT277" s="460"/>
      <c r="TKU277" s="460"/>
      <c r="TKV277" s="460"/>
      <c r="TKW277" s="460"/>
      <c r="TKX277" s="460"/>
      <c r="TKY277" s="460"/>
      <c r="TKZ277" s="460"/>
      <c r="TLA277" s="460"/>
      <c r="TLB277" s="460"/>
      <c r="TLC277" s="460"/>
      <c r="TLD277" s="460"/>
      <c r="TLE277" s="460"/>
      <c r="TLF277" s="460"/>
      <c r="TLG277" s="460"/>
      <c r="TLH277" s="460"/>
      <c r="TLI277" s="460"/>
      <c r="TLJ277" s="460"/>
      <c r="TLK277" s="460"/>
      <c r="TLL277" s="460"/>
      <c r="TLM277" s="460"/>
      <c r="TLN277" s="460"/>
      <c r="TLO277" s="460"/>
      <c r="TLP277" s="460"/>
      <c r="TLQ277" s="460"/>
      <c r="TLR277" s="460"/>
      <c r="TLS277" s="460"/>
      <c r="TLT277" s="460"/>
      <c r="TLU277" s="460"/>
      <c r="TLV277" s="460"/>
      <c r="TLW277" s="460"/>
      <c r="TLX277" s="460"/>
      <c r="TLY277" s="460"/>
      <c r="TLZ277" s="460"/>
      <c r="TMA277" s="460"/>
      <c r="TMB277" s="460"/>
      <c r="TMC277" s="460"/>
      <c r="TMD277" s="460"/>
      <c r="TME277" s="460"/>
      <c r="TMF277" s="460"/>
      <c r="TMG277" s="460"/>
      <c r="TMH277" s="460"/>
      <c r="TMI277" s="460"/>
      <c r="TMJ277" s="460"/>
      <c r="TMK277" s="460"/>
      <c r="TML277" s="460"/>
      <c r="TMM277" s="460"/>
      <c r="TMN277" s="460"/>
      <c r="TMO277" s="460"/>
      <c r="TMP277" s="460"/>
      <c r="TMQ277" s="460"/>
      <c r="TMR277" s="460"/>
      <c r="TMS277" s="460"/>
      <c r="TMT277" s="460"/>
      <c r="TMU277" s="460"/>
      <c r="TMV277" s="460"/>
      <c r="TMW277" s="460"/>
      <c r="TMX277" s="460"/>
      <c r="TMY277" s="460"/>
      <c r="TMZ277" s="460"/>
      <c r="TNA277" s="460"/>
      <c r="TNB277" s="460"/>
      <c r="TNC277" s="460"/>
      <c r="TND277" s="460"/>
      <c r="TNE277" s="460"/>
      <c r="TNF277" s="460"/>
      <c r="TNG277" s="460"/>
      <c r="TNH277" s="460"/>
      <c r="TNI277" s="460"/>
      <c r="TNJ277" s="460"/>
      <c r="TNK277" s="460"/>
      <c r="TNL277" s="460"/>
      <c r="TNM277" s="460"/>
      <c r="TNN277" s="460"/>
      <c r="TNO277" s="460"/>
      <c r="TNP277" s="460"/>
      <c r="TNQ277" s="460"/>
      <c r="TNR277" s="460"/>
      <c r="TNS277" s="460"/>
      <c r="TNT277" s="460"/>
      <c r="TNU277" s="460"/>
      <c r="TNV277" s="460"/>
      <c r="TNW277" s="460"/>
      <c r="TNX277" s="460"/>
      <c r="TNY277" s="460"/>
      <c r="TNZ277" s="460"/>
      <c r="TOA277" s="460"/>
      <c r="TOB277" s="460"/>
      <c r="TOC277" s="460"/>
      <c r="TOD277" s="460"/>
      <c r="TOE277" s="460"/>
      <c r="TOF277" s="460"/>
      <c r="TOG277" s="460"/>
      <c r="TOH277" s="460"/>
      <c r="TOI277" s="460"/>
      <c r="TOJ277" s="460"/>
      <c r="TOK277" s="460"/>
      <c r="TOL277" s="460"/>
      <c r="TOM277" s="460"/>
      <c r="TON277" s="460"/>
      <c r="TOO277" s="460"/>
      <c r="TOP277" s="460"/>
      <c r="TOQ277" s="460"/>
      <c r="TOR277" s="460"/>
      <c r="TOS277" s="460"/>
      <c r="TOT277" s="460"/>
      <c r="TOU277" s="460"/>
      <c r="TOV277" s="460"/>
      <c r="TOW277" s="460"/>
      <c r="TOX277" s="460"/>
      <c r="TOY277" s="460"/>
      <c r="TOZ277" s="460"/>
      <c r="TPA277" s="460"/>
      <c r="TPB277" s="460"/>
      <c r="TPC277" s="460"/>
      <c r="TPD277" s="460"/>
      <c r="TPE277" s="460"/>
      <c r="TPF277" s="460"/>
      <c r="TPG277" s="460"/>
      <c r="TPH277" s="460"/>
      <c r="TPI277" s="460"/>
      <c r="TPJ277" s="460"/>
      <c r="TPK277" s="460"/>
      <c r="TPL277" s="460"/>
      <c r="TPM277" s="460"/>
      <c r="TPN277" s="460"/>
      <c r="TPO277" s="460"/>
      <c r="TPP277" s="460"/>
      <c r="TPQ277" s="460"/>
      <c r="TPR277" s="460"/>
      <c r="TPS277" s="460"/>
      <c r="TPT277" s="460"/>
      <c r="TPU277" s="460"/>
      <c r="TPV277" s="460"/>
      <c r="TPW277" s="460"/>
      <c r="TPX277" s="460"/>
      <c r="TPY277" s="460"/>
      <c r="TPZ277" s="460"/>
      <c r="TQA277" s="460"/>
      <c r="TQB277" s="460"/>
      <c r="TQC277" s="460"/>
      <c r="TQD277" s="460"/>
      <c r="TQE277" s="460"/>
      <c r="TQF277" s="460"/>
      <c r="TQG277" s="460"/>
      <c r="TQH277" s="460"/>
      <c r="TQI277" s="460"/>
      <c r="TQJ277" s="460"/>
      <c r="TQK277" s="460"/>
      <c r="TQL277" s="460"/>
      <c r="TQM277" s="460"/>
      <c r="TQN277" s="460"/>
      <c r="TQO277" s="460"/>
      <c r="TQP277" s="460"/>
      <c r="TQQ277" s="460"/>
      <c r="TQR277" s="460"/>
      <c r="TQS277" s="460"/>
      <c r="TQT277" s="460"/>
      <c r="TQU277" s="460"/>
      <c r="TQV277" s="460"/>
      <c r="TQW277" s="460"/>
      <c r="TQX277" s="460"/>
      <c r="TQY277" s="460"/>
      <c r="TQZ277" s="460"/>
      <c r="TRA277" s="460"/>
      <c r="TRB277" s="460"/>
      <c r="TRC277" s="460"/>
      <c r="TRD277" s="460"/>
      <c r="TRE277" s="460"/>
      <c r="TRF277" s="460"/>
      <c r="TRG277" s="460"/>
      <c r="TRH277" s="460"/>
      <c r="TRI277" s="460"/>
      <c r="TRJ277" s="460"/>
      <c r="TRK277" s="460"/>
      <c r="TRL277" s="460"/>
      <c r="TRM277" s="460"/>
      <c r="TRN277" s="460"/>
      <c r="TRO277" s="460"/>
      <c r="TRP277" s="460"/>
      <c r="TRQ277" s="460"/>
      <c r="TRR277" s="460"/>
      <c r="TRS277" s="460"/>
      <c r="TRT277" s="460"/>
      <c r="TRU277" s="460"/>
      <c r="TRV277" s="460"/>
      <c r="TRW277" s="460"/>
      <c r="TRX277" s="460"/>
      <c r="TRY277" s="460"/>
      <c r="TRZ277" s="460"/>
      <c r="TSA277" s="460"/>
      <c r="TSB277" s="460"/>
      <c r="TSC277" s="460"/>
      <c r="TSD277" s="460"/>
      <c r="TSE277" s="460"/>
      <c r="TSF277" s="460"/>
      <c r="TSG277" s="460"/>
      <c r="TSH277" s="460"/>
      <c r="TSI277" s="460"/>
      <c r="TSJ277" s="460"/>
      <c r="TSK277" s="460"/>
      <c r="TSL277" s="460"/>
      <c r="TSM277" s="460"/>
      <c r="TSN277" s="460"/>
      <c r="TSO277" s="460"/>
      <c r="TSP277" s="460"/>
      <c r="TSQ277" s="460"/>
      <c r="TSR277" s="460"/>
      <c r="TSS277" s="460"/>
      <c r="TST277" s="460"/>
      <c r="TSU277" s="460"/>
      <c r="TSV277" s="460"/>
      <c r="TSW277" s="460"/>
      <c r="TSX277" s="460"/>
      <c r="TSY277" s="460"/>
      <c r="TSZ277" s="460"/>
      <c r="TTA277" s="460"/>
      <c r="TTB277" s="460"/>
      <c r="TTC277" s="460"/>
      <c r="TTD277" s="460"/>
      <c r="TTE277" s="460"/>
      <c r="TTF277" s="460"/>
      <c r="TTG277" s="460"/>
      <c r="TTH277" s="460"/>
      <c r="TTI277" s="460"/>
      <c r="TTJ277" s="460"/>
      <c r="TTK277" s="460"/>
      <c r="TTL277" s="460"/>
      <c r="TTM277" s="460"/>
      <c r="TTN277" s="460"/>
      <c r="TTO277" s="460"/>
      <c r="TTP277" s="460"/>
      <c r="TTQ277" s="460"/>
      <c r="TTR277" s="460"/>
      <c r="TTS277" s="460"/>
      <c r="TTT277" s="460"/>
      <c r="TTU277" s="460"/>
      <c r="TTV277" s="460"/>
      <c r="TTW277" s="460"/>
      <c r="TTX277" s="460"/>
      <c r="TTY277" s="460"/>
      <c r="TTZ277" s="460"/>
      <c r="TUA277" s="460"/>
      <c r="TUB277" s="460"/>
      <c r="TUC277" s="460"/>
      <c r="TUD277" s="460"/>
      <c r="TUE277" s="460"/>
      <c r="TUF277" s="460"/>
      <c r="TUG277" s="460"/>
      <c r="TUH277" s="460"/>
      <c r="TUI277" s="460"/>
      <c r="TUJ277" s="460"/>
      <c r="TUK277" s="460"/>
      <c r="TUL277" s="460"/>
      <c r="TUM277" s="460"/>
      <c r="TUN277" s="460"/>
      <c r="TUO277" s="460"/>
      <c r="TUP277" s="460"/>
      <c r="TUQ277" s="460"/>
      <c r="TUR277" s="460"/>
      <c r="TUS277" s="460"/>
      <c r="TUT277" s="460"/>
      <c r="TUU277" s="460"/>
      <c r="TUV277" s="460"/>
      <c r="TUW277" s="460"/>
      <c r="TUX277" s="460"/>
      <c r="TUY277" s="460"/>
      <c r="TUZ277" s="460"/>
      <c r="TVA277" s="460"/>
      <c r="TVB277" s="460"/>
      <c r="TVC277" s="460"/>
      <c r="TVD277" s="460"/>
      <c r="TVE277" s="460"/>
      <c r="TVF277" s="460"/>
      <c r="TVG277" s="460"/>
      <c r="TVH277" s="460"/>
      <c r="TVI277" s="460"/>
      <c r="TVJ277" s="460"/>
      <c r="TVK277" s="460"/>
      <c r="TVL277" s="460"/>
      <c r="TVM277" s="460"/>
      <c r="TVN277" s="460"/>
      <c r="TVO277" s="460"/>
      <c r="TVP277" s="460"/>
      <c r="TVQ277" s="460"/>
      <c r="TVR277" s="460"/>
      <c r="TVS277" s="460"/>
      <c r="TVT277" s="460"/>
      <c r="TVU277" s="460"/>
      <c r="TVV277" s="460"/>
      <c r="TVW277" s="460"/>
      <c r="TVX277" s="460"/>
      <c r="TVY277" s="460"/>
      <c r="TVZ277" s="460"/>
      <c r="TWA277" s="460"/>
      <c r="TWB277" s="460"/>
      <c r="TWC277" s="460"/>
      <c r="TWD277" s="460"/>
      <c r="TWE277" s="460"/>
      <c r="TWF277" s="460"/>
      <c r="TWG277" s="460"/>
      <c r="TWH277" s="460"/>
      <c r="TWI277" s="460"/>
      <c r="TWJ277" s="460"/>
      <c r="TWK277" s="460"/>
      <c r="TWL277" s="460"/>
      <c r="TWM277" s="460"/>
      <c r="TWN277" s="460"/>
      <c r="TWO277" s="460"/>
      <c r="TWP277" s="460"/>
      <c r="TWQ277" s="460"/>
      <c r="TWR277" s="460"/>
      <c r="TWS277" s="460"/>
      <c r="TWT277" s="460"/>
      <c r="TWU277" s="460"/>
      <c r="TWV277" s="460"/>
      <c r="TWW277" s="460"/>
      <c r="TWX277" s="460"/>
      <c r="TWY277" s="460"/>
      <c r="TWZ277" s="460"/>
      <c r="TXA277" s="460"/>
      <c r="TXB277" s="460"/>
      <c r="TXC277" s="460"/>
      <c r="TXD277" s="460"/>
      <c r="TXE277" s="460"/>
      <c r="TXF277" s="460"/>
      <c r="TXG277" s="460"/>
      <c r="TXH277" s="460"/>
      <c r="TXI277" s="460"/>
      <c r="TXJ277" s="460"/>
      <c r="TXK277" s="460"/>
      <c r="TXL277" s="460"/>
      <c r="TXM277" s="460"/>
      <c r="TXN277" s="460"/>
      <c r="TXO277" s="460"/>
      <c r="TXP277" s="460"/>
      <c r="TXQ277" s="460"/>
      <c r="TXR277" s="460"/>
      <c r="TXS277" s="460"/>
      <c r="TXT277" s="460"/>
      <c r="TXU277" s="460"/>
      <c r="TXV277" s="460"/>
      <c r="TXW277" s="460"/>
      <c r="TXX277" s="460"/>
      <c r="TXY277" s="460"/>
      <c r="TXZ277" s="460"/>
      <c r="TYA277" s="460"/>
      <c r="TYB277" s="460"/>
      <c r="TYC277" s="460"/>
      <c r="TYD277" s="460"/>
      <c r="TYE277" s="460"/>
      <c r="TYF277" s="460"/>
      <c r="TYG277" s="460"/>
      <c r="TYH277" s="460"/>
      <c r="TYI277" s="460"/>
      <c r="TYJ277" s="460"/>
      <c r="TYK277" s="460"/>
      <c r="TYL277" s="460"/>
      <c r="TYM277" s="460"/>
      <c r="TYN277" s="460"/>
      <c r="TYO277" s="460"/>
      <c r="TYP277" s="460"/>
      <c r="TYQ277" s="460"/>
      <c r="TYR277" s="460"/>
      <c r="TYS277" s="460"/>
      <c r="TYT277" s="460"/>
      <c r="TYU277" s="460"/>
      <c r="TYV277" s="460"/>
      <c r="TYW277" s="460"/>
      <c r="TYX277" s="460"/>
      <c r="TYY277" s="460"/>
      <c r="TYZ277" s="460"/>
      <c r="TZA277" s="460"/>
      <c r="TZB277" s="460"/>
      <c r="TZC277" s="460"/>
      <c r="TZD277" s="460"/>
      <c r="TZE277" s="460"/>
      <c r="TZF277" s="460"/>
      <c r="TZG277" s="460"/>
      <c r="TZH277" s="460"/>
      <c r="TZI277" s="460"/>
      <c r="TZJ277" s="460"/>
      <c r="TZK277" s="460"/>
      <c r="TZL277" s="460"/>
      <c r="TZM277" s="460"/>
      <c r="TZN277" s="460"/>
      <c r="TZO277" s="460"/>
      <c r="TZP277" s="460"/>
      <c r="TZQ277" s="460"/>
      <c r="TZR277" s="460"/>
      <c r="TZS277" s="460"/>
      <c r="TZT277" s="460"/>
      <c r="TZU277" s="460"/>
      <c r="TZV277" s="460"/>
      <c r="TZW277" s="460"/>
      <c r="TZX277" s="460"/>
      <c r="TZY277" s="460"/>
      <c r="TZZ277" s="460"/>
      <c r="UAA277" s="460"/>
      <c r="UAB277" s="460"/>
      <c r="UAC277" s="460"/>
      <c r="UAD277" s="460"/>
      <c r="UAE277" s="460"/>
      <c r="UAF277" s="460"/>
      <c r="UAG277" s="460"/>
      <c r="UAH277" s="460"/>
      <c r="UAI277" s="460"/>
      <c r="UAJ277" s="460"/>
      <c r="UAK277" s="460"/>
      <c r="UAL277" s="460"/>
      <c r="UAM277" s="460"/>
      <c r="UAN277" s="460"/>
      <c r="UAO277" s="460"/>
      <c r="UAP277" s="460"/>
      <c r="UAQ277" s="460"/>
      <c r="UAR277" s="460"/>
      <c r="UAS277" s="460"/>
      <c r="UAT277" s="460"/>
      <c r="UAU277" s="460"/>
      <c r="UAV277" s="460"/>
      <c r="UAW277" s="460"/>
      <c r="UAX277" s="460"/>
      <c r="UAY277" s="460"/>
      <c r="UAZ277" s="460"/>
      <c r="UBA277" s="460"/>
      <c r="UBB277" s="460"/>
      <c r="UBC277" s="460"/>
      <c r="UBD277" s="460"/>
      <c r="UBE277" s="460"/>
      <c r="UBF277" s="460"/>
      <c r="UBG277" s="460"/>
      <c r="UBH277" s="460"/>
      <c r="UBI277" s="460"/>
      <c r="UBJ277" s="460"/>
      <c r="UBK277" s="460"/>
      <c r="UBL277" s="460"/>
      <c r="UBM277" s="460"/>
      <c r="UBN277" s="460"/>
      <c r="UBO277" s="460"/>
      <c r="UBP277" s="460"/>
      <c r="UBQ277" s="460"/>
      <c r="UBR277" s="460"/>
      <c r="UBS277" s="460"/>
      <c r="UBT277" s="460"/>
      <c r="UBU277" s="460"/>
      <c r="UBV277" s="460"/>
      <c r="UBW277" s="460"/>
      <c r="UBX277" s="460"/>
      <c r="UBY277" s="460"/>
      <c r="UBZ277" s="460"/>
      <c r="UCA277" s="460"/>
      <c r="UCB277" s="460"/>
      <c r="UCC277" s="460"/>
      <c r="UCD277" s="460"/>
      <c r="UCE277" s="460"/>
      <c r="UCF277" s="460"/>
      <c r="UCG277" s="460"/>
      <c r="UCH277" s="460"/>
      <c r="UCI277" s="460"/>
      <c r="UCJ277" s="460"/>
      <c r="UCK277" s="460"/>
      <c r="UCL277" s="460"/>
      <c r="UCM277" s="460"/>
      <c r="UCN277" s="460"/>
      <c r="UCO277" s="460"/>
      <c r="UCP277" s="460"/>
      <c r="UCQ277" s="460"/>
      <c r="UCR277" s="460"/>
      <c r="UCS277" s="460"/>
      <c r="UCT277" s="460"/>
      <c r="UCU277" s="460"/>
      <c r="UCV277" s="460"/>
      <c r="UCW277" s="460"/>
      <c r="UCX277" s="460"/>
      <c r="UCY277" s="460"/>
      <c r="UCZ277" s="460"/>
      <c r="UDA277" s="460"/>
      <c r="UDB277" s="460"/>
      <c r="UDC277" s="460"/>
      <c r="UDD277" s="460"/>
      <c r="UDE277" s="460"/>
      <c r="UDF277" s="460"/>
      <c r="UDG277" s="460"/>
      <c r="UDH277" s="460"/>
      <c r="UDI277" s="460"/>
      <c r="UDJ277" s="460"/>
      <c r="UDK277" s="460"/>
      <c r="UDL277" s="460"/>
      <c r="UDM277" s="460"/>
      <c r="UDN277" s="460"/>
      <c r="UDO277" s="460"/>
      <c r="UDP277" s="460"/>
      <c r="UDQ277" s="460"/>
      <c r="UDR277" s="460"/>
      <c r="UDS277" s="460"/>
      <c r="UDT277" s="460"/>
      <c r="UDU277" s="460"/>
      <c r="UDV277" s="460"/>
      <c r="UDW277" s="460"/>
      <c r="UDX277" s="460"/>
      <c r="UDY277" s="460"/>
      <c r="UDZ277" s="460"/>
      <c r="UEA277" s="460"/>
      <c r="UEB277" s="460"/>
      <c r="UEC277" s="460"/>
      <c r="UED277" s="460"/>
      <c r="UEE277" s="460"/>
      <c r="UEF277" s="460"/>
      <c r="UEG277" s="460"/>
      <c r="UEH277" s="460"/>
      <c r="UEI277" s="460"/>
      <c r="UEJ277" s="460"/>
      <c r="UEK277" s="460"/>
      <c r="UEL277" s="460"/>
      <c r="UEM277" s="460"/>
      <c r="UEN277" s="460"/>
      <c r="UEO277" s="460"/>
      <c r="UEP277" s="460"/>
      <c r="UEQ277" s="460"/>
      <c r="UER277" s="460"/>
      <c r="UES277" s="460"/>
      <c r="UET277" s="460"/>
      <c r="UEU277" s="460"/>
      <c r="UEV277" s="460"/>
      <c r="UEW277" s="460"/>
      <c r="UEX277" s="460"/>
      <c r="UEY277" s="460"/>
      <c r="UEZ277" s="460"/>
      <c r="UFA277" s="460"/>
      <c r="UFB277" s="460"/>
      <c r="UFC277" s="460"/>
      <c r="UFD277" s="460"/>
      <c r="UFE277" s="460"/>
      <c r="UFF277" s="460"/>
      <c r="UFG277" s="460"/>
      <c r="UFH277" s="460"/>
      <c r="UFI277" s="460"/>
      <c r="UFJ277" s="460"/>
      <c r="UFK277" s="460"/>
      <c r="UFL277" s="460"/>
      <c r="UFM277" s="460"/>
      <c r="UFN277" s="460"/>
      <c r="UFO277" s="460"/>
      <c r="UFP277" s="460"/>
      <c r="UFQ277" s="460"/>
      <c r="UFR277" s="460"/>
      <c r="UFS277" s="460"/>
      <c r="UFT277" s="460"/>
      <c r="UFU277" s="460"/>
      <c r="UFV277" s="460"/>
      <c r="UFW277" s="460"/>
      <c r="UFX277" s="460"/>
      <c r="UFY277" s="460"/>
      <c r="UFZ277" s="460"/>
      <c r="UGA277" s="460"/>
      <c r="UGB277" s="460"/>
      <c r="UGC277" s="460"/>
      <c r="UGD277" s="460"/>
      <c r="UGE277" s="460"/>
      <c r="UGF277" s="460"/>
      <c r="UGG277" s="460"/>
      <c r="UGH277" s="460"/>
      <c r="UGI277" s="460"/>
      <c r="UGJ277" s="460"/>
      <c r="UGK277" s="460"/>
      <c r="UGL277" s="460"/>
      <c r="UGM277" s="460"/>
      <c r="UGN277" s="460"/>
      <c r="UGO277" s="460"/>
      <c r="UGP277" s="460"/>
      <c r="UGQ277" s="460"/>
      <c r="UGR277" s="460"/>
      <c r="UGS277" s="460"/>
      <c r="UGT277" s="460"/>
      <c r="UGU277" s="460"/>
      <c r="UGV277" s="460"/>
      <c r="UGW277" s="460"/>
      <c r="UGX277" s="460"/>
      <c r="UGY277" s="460"/>
      <c r="UGZ277" s="460"/>
      <c r="UHA277" s="460"/>
      <c r="UHB277" s="460"/>
      <c r="UHC277" s="460"/>
      <c r="UHD277" s="460"/>
      <c r="UHE277" s="460"/>
      <c r="UHF277" s="460"/>
      <c r="UHG277" s="460"/>
      <c r="UHH277" s="460"/>
      <c r="UHI277" s="460"/>
      <c r="UHJ277" s="460"/>
      <c r="UHK277" s="460"/>
      <c r="UHL277" s="460"/>
      <c r="UHM277" s="460"/>
      <c r="UHN277" s="460"/>
      <c r="UHO277" s="460"/>
      <c r="UHP277" s="460"/>
      <c r="UHQ277" s="460"/>
      <c r="UHR277" s="460"/>
      <c r="UHS277" s="460"/>
      <c r="UHT277" s="460"/>
      <c r="UHU277" s="460"/>
      <c r="UHV277" s="460"/>
      <c r="UHW277" s="460"/>
      <c r="UHX277" s="460"/>
      <c r="UHY277" s="460"/>
      <c r="UHZ277" s="460"/>
      <c r="UIA277" s="460"/>
      <c r="UIB277" s="460"/>
      <c r="UIC277" s="460"/>
      <c r="UID277" s="460"/>
      <c r="UIE277" s="460"/>
      <c r="UIF277" s="460"/>
      <c r="UIG277" s="460"/>
      <c r="UIH277" s="460"/>
      <c r="UII277" s="460"/>
      <c r="UIJ277" s="460"/>
      <c r="UIK277" s="460"/>
      <c r="UIL277" s="460"/>
      <c r="UIM277" s="460"/>
      <c r="UIN277" s="460"/>
      <c r="UIO277" s="460"/>
      <c r="UIP277" s="460"/>
      <c r="UIQ277" s="460"/>
      <c r="UIR277" s="460"/>
      <c r="UIS277" s="460"/>
      <c r="UIT277" s="460"/>
      <c r="UIU277" s="460"/>
      <c r="UIV277" s="460"/>
      <c r="UIW277" s="460"/>
      <c r="UIX277" s="460"/>
      <c r="UIY277" s="460"/>
      <c r="UIZ277" s="460"/>
      <c r="UJA277" s="460"/>
      <c r="UJB277" s="460"/>
      <c r="UJC277" s="460"/>
      <c r="UJD277" s="460"/>
      <c r="UJE277" s="460"/>
      <c r="UJF277" s="460"/>
      <c r="UJG277" s="460"/>
      <c r="UJH277" s="460"/>
      <c r="UJI277" s="460"/>
      <c r="UJJ277" s="460"/>
      <c r="UJK277" s="460"/>
      <c r="UJL277" s="460"/>
      <c r="UJM277" s="460"/>
      <c r="UJN277" s="460"/>
      <c r="UJO277" s="460"/>
      <c r="UJP277" s="460"/>
      <c r="UJQ277" s="460"/>
      <c r="UJR277" s="460"/>
      <c r="UJS277" s="460"/>
      <c r="UJT277" s="460"/>
      <c r="UJU277" s="460"/>
      <c r="UJV277" s="460"/>
      <c r="UJW277" s="460"/>
      <c r="UJX277" s="460"/>
      <c r="UJY277" s="460"/>
      <c r="UJZ277" s="460"/>
      <c r="UKA277" s="460"/>
      <c r="UKB277" s="460"/>
      <c r="UKC277" s="460"/>
      <c r="UKD277" s="460"/>
      <c r="UKE277" s="460"/>
      <c r="UKF277" s="460"/>
      <c r="UKG277" s="460"/>
      <c r="UKH277" s="460"/>
      <c r="UKI277" s="460"/>
      <c r="UKJ277" s="460"/>
      <c r="UKK277" s="460"/>
      <c r="UKL277" s="460"/>
      <c r="UKM277" s="460"/>
      <c r="UKN277" s="460"/>
      <c r="UKO277" s="460"/>
      <c r="UKP277" s="460"/>
      <c r="UKQ277" s="460"/>
      <c r="UKR277" s="460"/>
      <c r="UKS277" s="460"/>
      <c r="UKT277" s="460"/>
      <c r="UKU277" s="460"/>
      <c r="UKV277" s="460"/>
      <c r="UKW277" s="460"/>
      <c r="UKX277" s="460"/>
      <c r="UKY277" s="460"/>
      <c r="UKZ277" s="460"/>
      <c r="ULA277" s="460"/>
      <c r="ULB277" s="460"/>
      <c r="ULC277" s="460"/>
      <c r="ULD277" s="460"/>
      <c r="ULE277" s="460"/>
      <c r="ULF277" s="460"/>
      <c r="ULG277" s="460"/>
      <c r="ULH277" s="460"/>
      <c r="ULI277" s="460"/>
      <c r="ULJ277" s="460"/>
      <c r="ULK277" s="460"/>
      <c r="ULL277" s="460"/>
      <c r="ULM277" s="460"/>
      <c r="ULN277" s="460"/>
      <c r="ULO277" s="460"/>
      <c r="ULP277" s="460"/>
      <c r="ULQ277" s="460"/>
      <c r="ULR277" s="460"/>
      <c r="ULS277" s="460"/>
      <c r="ULT277" s="460"/>
      <c r="ULU277" s="460"/>
      <c r="ULV277" s="460"/>
      <c r="ULW277" s="460"/>
      <c r="ULX277" s="460"/>
      <c r="ULY277" s="460"/>
      <c r="ULZ277" s="460"/>
      <c r="UMA277" s="460"/>
      <c r="UMB277" s="460"/>
      <c r="UMC277" s="460"/>
      <c r="UMD277" s="460"/>
      <c r="UME277" s="460"/>
      <c r="UMF277" s="460"/>
      <c r="UMG277" s="460"/>
      <c r="UMH277" s="460"/>
      <c r="UMI277" s="460"/>
      <c r="UMJ277" s="460"/>
      <c r="UMK277" s="460"/>
      <c r="UML277" s="460"/>
      <c r="UMM277" s="460"/>
      <c r="UMN277" s="460"/>
      <c r="UMO277" s="460"/>
      <c r="UMP277" s="460"/>
      <c r="UMQ277" s="460"/>
      <c r="UMR277" s="460"/>
      <c r="UMS277" s="460"/>
      <c r="UMT277" s="460"/>
      <c r="UMU277" s="460"/>
      <c r="UMV277" s="460"/>
      <c r="UMW277" s="460"/>
      <c r="UMX277" s="460"/>
      <c r="UMY277" s="460"/>
      <c r="UMZ277" s="460"/>
      <c r="UNA277" s="460"/>
      <c r="UNB277" s="460"/>
      <c r="UNC277" s="460"/>
      <c r="UND277" s="460"/>
      <c r="UNE277" s="460"/>
      <c r="UNF277" s="460"/>
      <c r="UNG277" s="460"/>
      <c r="UNH277" s="460"/>
      <c r="UNI277" s="460"/>
      <c r="UNJ277" s="460"/>
      <c r="UNK277" s="460"/>
      <c r="UNL277" s="460"/>
      <c r="UNM277" s="460"/>
      <c r="UNN277" s="460"/>
      <c r="UNO277" s="460"/>
      <c r="UNP277" s="460"/>
      <c r="UNQ277" s="460"/>
      <c r="UNR277" s="460"/>
      <c r="UNS277" s="460"/>
      <c r="UNT277" s="460"/>
      <c r="UNU277" s="460"/>
      <c r="UNV277" s="460"/>
      <c r="UNW277" s="460"/>
      <c r="UNX277" s="460"/>
      <c r="UNY277" s="460"/>
      <c r="UNZ277" s="460"/>
      <c r="UOA277" s="460"/>
      <c r="UOB277" s="460"/>
      <c r="UOC277" s="460"/>
      <c r="UOD277" s="460"/>
      <c r="UOE277" s="460"/>
      <c r="UOF277" s="460"/>
      <c r="UOG277" s="460"/>
      <c r="UOH277" s="460"/>
      <c r="UOI277" s="460"/>
      <c r="UOJ277" s="460"/>
      <c r="UOK277" s="460"/>
      <c r="UOL277" s="460"/>
      <c r="UOM277" s="460"/>
      <c r="UON277" s="460"/>
      <c r="UOO277" s="460"/>
      <c r="UOP277" s="460"/>
      <c r="UOQ277" s="460"/>
      <c r="UOR277" s="460"/>
      <c r="UOS277" s="460"/>
      <c r="UOT277" s="460"/>
      <c r="UOU277" s="460"/>
      <c r="UOV277" s="460"/>
      <c r="UOW277" s="460"/>
      <c r="UOX277" s="460"/>
      <c r="UOY277" s="460"/>
      <c r="UOZ277" s="460"/>
      <c r="UPA277" s="460"/>
      <c r="UPB277" s="460"/>
      <c r="UPC277" s="460"/>
      <c r="UPD277" s="460"/>
      <c r="UPE277" s="460"/>
      <c r="UPF277" s="460"/>
      <c r="UPG277" s="460"/>
      <c r="UPH277" s="460"/>
      <c r="UPI277" s="460"/>
      <c r="UPJ277" s="460"/>
      <c r="UPK277" s="460"/>
      <c r="UPL277" s="460"/>
      <c r="UPM277" s="460"/>
      <c r="UPN277" s="460"/>
      <c r="UPO277" s="460"/>
      <c r="UPP277" s="460"/>
      <c r="UPQ277" s="460"/>
      <c r="UPR277" s="460"/>
      <c r="UPS277" s="460"/>
      <c r="UPT277" s="460"/>
      <c r="UPU277" s="460"/>
      <c r="UPV277" s="460"/>
      <c r="UPW277" s="460"/>
      <c r="UPX277" s="460"/>
      <c r="UPY277" s="460"/>
      <c r="UPZ277" s="460"/>
      <c r="UQA277" s="460"/>
      <c r="UQB277" s="460"/>
      <c r="UQC277" s="460"/>
      <c r="UQD277" s="460"/>
      <c r="UQE277" s="460"/>
      <c r="UQF277" s="460"/>
      <c r="UQG277" s="460"/>
      <c r="UQH277" s="460"/>
      <c r="UQI277" s="460"/>
      <c r="UQJ277" s="460"/>
      <c r="UQK277" s="460"/>
      <c r="UQL277" s="460"/>
      <c r="UQM277" s="460"/>
      <c r="UQN277" s="460"/>
      <c r="UQO277" s="460"/>
      <c r="UQP277" s="460"/>
      <c r="UQQ277" s="460"/>
      <c r="UQR277" s="460"/>
      <c r="UQS277" s="460"/>
      <c r="UQT277" s="460"/>
      <c r="UQU277" s="460"/>
      <c r="UQV277" s="460"/>
      <c r="UQW277" s="460"/>
      <c r="UQX277" s="460"/>
      <c r="UQY277" s="460"/>
      <c r="UQZ277" s="460"/>
      <c r="URA277" s="460"/>
      <c r="URB277" s="460"/>
      <c r="URC277" s="460"/>
      <c r="URD277" s="460"/>
      <c r="URE277" s="460"/>
      <c r="URF277" s="460"/>
      <c r="URG277" s="460"/>
      <c r="URH277" s="460"/>
      <c r="URI277" s="460"/>
      <c r="URJ277" s="460"/>
      <c r="URK277" s="460"/>
      <c r="URL277" s="460"/>
      <c r="URM277" s="460"/>
      <c r="URN277" s="460"/>
      <c r="URO277" s="460"/>
      <c r="URP277" s="460"/>
      <c r="URQ277" s="460"/>
      <c r="URR277" s="460"/>
      <c r="URS277" s="460"/>
      <c r="URT277" s="460"/>
      <c r="URU277" s="460"/>
      <c r="URV277" s="460"/>
      <c r="URW277" s="460"/>
      <c r="URX277" s="460"/>
      <c r="URY277" s="460"/>
      <c r="URZ277" s="460"/>
      <c r="USA277" s="460"/>
      <c r="USB277" s="460"/>
      <c r="USC277" s="460"/>
      <c r="USD277" s="460"/>
      <c r="USE277" s="460"/>
      <c r="USF277" s="460"/>
      <c r="USG277" s="460"/>
      <c r="USH277" s="460"/>
      <c r="USI277" s="460"/>
      <c r="USJ277" s="460"/>
      <c r="USK277" s="460"/>
      <c r="USL277" s="460"/>
      <c r="USM277" s="460"/>
      <c r="USN277" s="460"/>
      <c r="USO277" s="460"/>
      <c r="USP277" s="460"/>
      <c r="USQ277" s="460"/>
      <c r="USR277" s="460"/>
      <c r="USS277" s="460"/>
      <c r="UST277" s="460"/>
      <c r="USU277" s="460"/>
      <c r="USV277" s="460"/>
      <c r="USW277" s="460"/>
      <c r="USX277" s="460"/>
      <c r="USY277" s="460"/>
      <c r="USZ277" s="460"/>
      <c r="UTA277" s="460"/>
      <c r="UTB277" s="460"/>
      <c r="UTC277" s="460"/>
      <c r="UTD277" s="460"/>
      <c r="UTE277" s="460"/>
      <c r="UTF277" s="460"/>
      <c r="UTG277" s="460"/>
      <c r="UTH277" s="460"/>
      <c r="UTI277" s="460"/>
      <c r="UTJ277" s="460"/>
      <c r="UTK277" s="460"/>
      <c r="UTL277" s="460"/>
      <c r="UTM277" s="460"/>
      <c r="UTN277" s="460"/>
      <c r="UTO277" s="460"/>
      <c r="UTP277" s="460"/>
      <c r="UTQ277" s="460"/>
      <c r="UTR277" s="460"/>
      <c r="UTS277" s="460"/>
      <c r="UTT277" s="460"/>
      <c r="UTU277" s="460"/>
      <c r="UTV277" s="460"/>
      <c r="UTW277" s="460"/>
      <c r="UTX277" s="460"/>
      <c r="UTY277" s="460"/>
      <c r="UTZ277" s="460"/>
      <c r="UUA277" s="460"/>
      <c r="UUB277" s="460"/>
      <c r="UUC277" s="460"/>
      <c r="UUD277" s="460"/>
      <c r="UUE277" s="460"/>
      <c r="UUF277" s="460"/>
      <c r="UUG277" s="460"/>
      <c r="UUH277" s="460"/>
      <c r="UUI277" s="460"/>
      <c r="UUJ277" s="460"/>
      <c r="UUK277" s="460"/>
      <c r="UUL277" s="460"/>
      <c r="UUM277" s="460"/>
      <c r="UUN277" s="460"/>
      <c r="UUO277" s="460"/>
      <c r="UUP277" s="460"/>
      <c r="UUQ277" s="460"/>
      <c r="UUR277" s="460"/>
      <c r="UUS277" s="460"/>
      <c r="UUT277" s="460"/>
      <c r="UUU277" s="460"/>
      <c r="UUV277" s="460"/>
      <c r="UUW277" s="460"/>
      <c r="UUX277" s="460"/>
      <c r="UUY277" s="460"/>
      <c r="UUZ277" s="460"/>
      <c r="UVA277" s="460"/>
      <c r="UVB277" s="460"/>
      <c r="UVC277" s="460"/>
      <c r="UVD277" s="460"/>
      <c r="UVE277" s="460"/>
      <c r="UVF277" s="460"/>
      <c r="UVG277" s="460"/>
      <c r="UVH277" s="460"/>
      <c r="UVI277" s="460"/>
      <c r="UVJ277" s="460"/>
      <c r="UVK277" s="460"/>
      <c r="UVL277" s="460"/>
      <c r="UVM277" s="460"/>
      <c r="UVN277" s="460"/>
      <c r="UVO277" s="460"/>
      <c r="UVP277" s="460"/>
      <c r="UVQ277" s="460"/>
      <c r="UVR277" s="460"/>
      <c r="UVS277" s="460"/>
      <c r="UVT277" s="460"/>
      <c r="UVU277" s="460"/>
      <c r="UVV277" s="460"/>
      <c r="UVW277" s="460"/>
      <c r="UVX277" s="460"/>
      <c r="UVY277" s="460"/>
      <c r="UVZ277" s="460"/>
      <c r="UWA277" s="460"/>
      <c r="UWB277" s="460"/>
      <c r="UWC277" s="460"/>
      <c r="UWD277" s="460"/>
      <c r="UWE277" s="460"/>
      <c r="UWF277" s="460"/>
      <c r="UWG277" s="460"/>
      <c r="UWH277" s="460"/>
      <c r="UWI277" s="460"/>
      <c r="UWJ277" s="460"/>
      <c r="UWK277" s="460"/>
      <c r="UWL277" s="460"/>
      <c r="UWM277" s="460"/>
      <c r="UWN277" s="460"/>
      <c r="UWO277" s="460"/>
      <c r="UWP277" s="460"/>
      <c r="UWQ277" s="460"/>
      <c r="UWR277" s="460"/>
      <c r="UWS277" s="460"/>
      <c r="UWT277" s="460"/>
      <c r="UWU277" s="460"/>
      <c r="UWV277" s="460"/>
      <c r="UWW277" s="460"/>
      <c r="UWX277" s="460"/>
      <c r="UWY277" s="460"/>
      <c r="UWZ277" s="460"/>
      <c r="UXA277" s="460"/>
      <c r="UXB277" s="460"/>
      <c r="UXC277" s="460"/>
      <c r="UXD277" s="460"/>
      <c r="UXE277" s="460"/>
      <c r="UXF277" s="460"/>
      <c r="UXG277" s="460"/>
      <c r="UXH277" s="460"/>
      <c r="UXI277" s="460"/>
      <c r="UXJ277" s="460"/>
      <c r="UXK277" s="460"/>
      <c r="UXL277" s="460"/>
      <c r="UXM277" s="460"/>
      <c r="UXN277" s="460"/>
      <c r="UXO277" s="460"/>
      <c r="UXP277" s="460"/>
      <c r="UXQ277" s="460"/>
      <c r="UXR277" s="460"/>
      <c r="UXS277" s="460"/>
      <c r="UXT277" s="460"/>
      <c r="UXU277" s="460"/>
      <c r="UXV277" s="460"/>
      <c r="UXW277" s="460"/>
      <c r="UXX277" s="460"/>
      <c r="UXY277" s="460"/>
      <c r="UXZ277" s="460"/>
      <c r="UYA277" s="460"/>
      <c r="UYB277" s="460"/>
      <c r="UYC277" s="460"/>
      <c r="UYD277" s="460"/>
      <c r="UYE277" s="460"/>
      <c r="UYF277" s="460"/>
      <c r="UYG277" s="460"/>
      <c r="UYH277" s="460"/>
      <c r="UYI277" s="460"/>
      <c r="UYJ277" s="460"/>
      <c r="UYK277" s="460"/>
      <c r="UYL277" s="460"/>
      <c r="UYM277" s="460"/>
      <c r="UYN277" s="460"/>
      <c r="UYO277" s="460"/>
      <c r="UYP277" s="460"/>
      <c r="UYQ277" s="460"/>
      <c r="UYR277" s="460"/>
      <c r="UYS277" s="460"/>
      <c r="UYT277" s="460"/>
      <c r="UYU277" s="460"/>
      <c r="UYV277" s="460"/>
      <c r="UYW277" s="460"/>
      <c r="UYX277" s="460"/>
      <c r="UYY277" s="460"/>
      <c r="UYZ277" s="460"/>
      <c r="UZA277" s="460"/>
      <c r="UZB277" s="460"/>
      <c r="UZC277" s="460"/>
      <c r="UZD277" s="460"/>
      <c r="UZE277" s="460"/>
      <c r="UZF277" s="460"/>
      <c r="UZG277" s="460"/>
      <c r="UZH277" s="460"/>
      <c r="UZI277" s="460"/>
      <c r="UZJ277" s="460"/>
      <c r="UZK277" s="460"/>
      <c r="UZL277" s="460"/>
      <c r="UZM277" s="460"/>
      <c r="UZN277" s="460"/>
      <c r="UZO277" s="460"/>
      <c r="UZP277" s="460"/>
      <c r="UZQ277" s="460"/>
      <c r="UZR277" s="460"/>
      <c r="UZS277" s="460"/>
      <c r="UZT277" s="460"/>
      <c r="UZU277" s="460"/>
      <c r="UZV277" s="460"/>
      <c r="UZW277" s="460"/>
      <c r="UZX277" s="460"/>
      <c r="UZY277" s="460"/>
      <c r="UZZ277" s="460"/>
      <c r="VAA277" s="460"/>
      <c r="VAB277" s="460"/>
      <c r="VAC277" s="460"/>
      <c r="VAD277" s="460"/>
      <c r="VAE277" s="460"/>
      <c r="VAF277" s="460"/>
      <c r="VAG277" s="460"/>
      <c r="VAH277" s="460"/>
      <c r="VAI277" s="460"/>
      <c r="VAJ277" s="460"/>
      <c r="VAK277" s="460"/>
      <c r="VAL277" s="460"/>
      <c r="VAM277" s="460"/>
      <c r="VAN277" s="460"/>
      <c r="VAO277" s="460"/>
      <c r="VAP277" s="460"/>
      <c r="VAQ277" s="460"/>
      <c r="VAR277" s="460"/>
      <c r="VAS277" s="460"/>
      <c r="VAT277" s="460"/>
      <c r="VAU277" s="460"/>
      <c r="VAV277" s="460"/>
      <c r="VAW277" s="460"/>
      <c r="VAX277" s="460"/>
      <c r="VAY277" s="460"/>
      <c r="VAZ277" s="460"/>
      <c r="VBA277" s="460"/>
      <c r="VBB277" s="460"/>
      <c r="VBC277" s="460"/>
      <c r="VBD277" s="460"/>
      <c r="VBE277" s="460"/>
      <c r="VBF277" s="460"/>
      <c r="VBG277" s="460"/>
      <c r="VBH277" s="460"/>
      <c r="VBI277" s="460"/>
      <c r="VBJ277" s="460"/>
      <c r="VBK277" s="460"/>
      <c r="VBL277" s="460"/>
      <c r="VBM277" s="460"/>
      <c r="VBN277" s="460"/>
      <c r="VBO277" s="460"/>
      <c r="VBP277" s="460"/>
      <c r="VBQ277" s="460"/>
      <c r="VBR277" s="460"/>
      <c r="VBS277" s="460"/>
      <c r="VBT277" s="460"/>
      <c r="VBU277" s="460"/>
      <c r="VBV277" s="460"/>
      <c r="VBW277" s="460"/>
      <c r="VBX277" s="460"/>
      <c r="VBY277" s="460"/>
      <c r="VBZ277" s="460"/>
      <c r="VCA277" s="460"/>
      <c r="VCB277" s="460"/>
      <c r="VCC277" s="460"/>
      <c r="VCD277" s="460"/>
      <c r="VCE277" s="460"/>
      <c r="VCF277" s="460"/>
      <c r="VCG277" s="460"/>
      <c r="VCH277" s="460"/>
      <c r="VCI277" s="460"/>
      <c r="VCJ277" s="460"/>
      <c r="VCK277" s="460"/>
      <c r="VCL277" s="460"/>
      <c r="VCM277" s="460"/>
      <c r="VCN277" s="460"/>
      <c r="VCO277" s="460"/>
      <c r="VCP277" s="460"/>
      <c r="VCQ277" s="460"/>
      <c r="VCR277" s="460"/>
      <c r="VCS277" s="460"/>
      <c r="VCT277" s="460"/>
      <c r="VCU277" s="460"/>
      <c r="VCV277" s="460"/>
      <c r="VCW277" s="460"/>
      <c r="VCX277" s="460"/>
      <c r="VCY277" s="460"/>
      <c r="VCZ277" s="460"/>
      <c r="VDA277" s="460"/>
      <c r="VDB277" s="460"/>
      <c r="VDC277" s="460"/>
      <c r="VDD277" s="460"/>
      <c r="VDE277" s="460"/>
      <c r="VDF277" s="460"/>
      <c r="VDG277" s="460"/>
      <c r="VDH277" s="460"/>
      <c r="VDI277" s="460"/>
      <c r="VDJ277" s="460"/>
      <c r="VDK277" s="460"/>
      <c r="VDL277" s="460"/>
      <c r="VDM277" s="460"/>
      <c r="VDN277" s="460"/>
      <c r="VDO277" s="460"/>
      <c r="VDP277" s="460"/>
      <c r="VDQ277" s="460"/>
      <c r="VDR277" s="460"/>
      <c r="VDS277" s="460"/>
      <c r="VDT277" s="460"/>
      <c r="VDU277" s="460"/>
      <c r="VDV277" s="460"/>
      <c r="VDW277" s="460"/>
      <c r="VDX277" s="460"/>
      <c r="VDY277" s="460"/>
      <c r="VDZ277" s="460"/>
      <c r="VEA277" s="460"/>
      <c r="VEB277" s="460"/>
      <c r="VEC277" s="460"/>
      <c r="VED277" s="460"/>
      <c r="VEE277" s="460"/>
      <c r="VEF277" s="460"/>
      <c r="VEG277" s="460"/>
      <c r="VEH277" s="460"/>
      <c r="VEI277" s="460"/>
      <c r="VEJ277" s="460"/>
      <c r="VEK277" s="460"/>
      <c r="VEL277" s="460"/>
      <c r="VEM277" s="460"/>
      <c r="VEN277" s="460"/>
      <c r="VEO277" s="460"/>
      <c r="VEP277" s="460"/>
      <c r="VEQ277" s="460"/>
      <c r="VER277" s="460"/>
      <c r="VES277" s="460"/>
      <c r="VET277" s="460"/>
      <c r="VEU277" s="460"/>
      <c r="VEV277" s="460"/>
      <c r="VEW277" s="460"/>
      <c r="VEX277" s="460"/>
      <c r="VEY277" s="460"/>
      <c r="VEZ277" s="460"/>
      <c r="VFA277" s="460"/>
      <c r="VFB277" s="460"/>
      <c r="VFC277" s="460"/>
      <c r="VFD277" s="460"/>
      <c r="VFE277" s="460"/>
      <c r="VFF277" s="460"/>
      <c r="VFG277" s="460"/>
      <c r="VFH277" s="460"/>
      <c r="VFI277" s="460"/>
      <c r="VFJ277" s="460"/>
      <c r="VFK277" s="460"/>
      <c r="VFL277" s="460"/>
      <c r="VFM277" s="460"/>
      <c r="VFN277" s="460"/>
      <c r="VFO277" s="460"/>
      <c r="VFP277" s="460"/>
      <c r="VFQ277" s="460"/>
      <c r="VFR277" s="460"/>
      <c r="VFS277" s="460"/>
      <c r="VFT277" s="460"/>
      <c r="VFU277" s="460"/>
      <c r="VFV277" s="460"/>
      <c r="VFW277" s="460"/>
      <c r="VFX277" s="460"/>
      <c r="VFY277" s="460"/>
      <c r="VFZ277" s="460"/>
      <c r="VGA277" s="460"/>
      <c r="VGB277" s="460"/>
      <c r="VGC277" s="460"/>
      <c r="VGD277" s="460"/>
      <c r="VGE277" s="460"/>
      <c r="VGF277" s="460"/>
      <c r="VGG277" s="460"/>
      <c r="VGH277" s="460"/>
      <c r="VGI277" s="460"/>
      <c r="VGJ277" s="460"/>
      <c r="VGK277" s="460"/>
      <c r="VGL277" s="460"/>
      <c r="VGM277" s="460"/>
      <c r="VGN277" s="460"/>
      <c r="VGO277" s="460"/>
      <c r="VGP277" s="460"/>
      <c r="VGQ277" s="460"/>
      <c r="VGR277" s="460"/>
      <c r="VGS277" s="460"/>
      <c r="VGT277" s="460"/>
      <c r="VGU277" s="460"/>
      <c r="VGV277" s="460"/>
      <c r="VGW277" s="460"/>
      <c r="VGX277" s="460"/>
      <c r="VGY277" s="460"/>
      <c r="VGZ277" s="460"/>
      <c r="VHA277" s="460"/>
      <c r="VHB277" s="460"/>
      <c r="VHC277" s="460"/>
      <c r="VHD277" s="460"/>
      <c r="VHE277" s="460"/>
      <c r="VHF277" s="460"/>
      <c r="VHG277" s="460"/>
      <c r="VHH277" s="460"/>
      <c r="VHI277" s="460"/>
      <c r="VHJ277" s="460"/>
      <c r="VHK277" s="460"/>
      <c r="VHL277" s="460"/>
      <c r="VHM277" s="460"/>
      <c r="VHN277" s="460"/>
      <c r="VHO277" s="460"/>
      <c r="VHP277" s="460"/>
      <c r="VHQ277" s="460"/>
      <c r="VHR277" s="460"/>
      <c r="VHS277" s="460"/>
      <c r="VHT277" s="460"/>
      <c r="VHU277" s="460"/>
      <c r="VHV277" s="460"/>
      <c r="VHW277" s="460"/>
      <c r="VHX277" s="460"/>
      <c r="VHY277" s="460"/>
      <c r="VHZ277" s="460"/>
      <c r="VIA277" s="460"/>
      <c r="VIB277" s="460"/>
      <c r="VIC277" s="460"/>
      <c r="VID277" s="460"/>
      <c r="VIE277" s="460"/>
      <c r="VIF277" s="460"/>
      <c r="VIG277" s="460"/>
      <c r="VIH277" s="460"/>
      <c r="VII277" s="460"/>
      <c r="VIJ277" s="460"/>
      <c r="VIK277" s="460"/>
      <c r="VIL277" s="460"/>
      <c r="VIM277" s="460"/>
      <c r="VIN277" s="460"/>
      <c r="VIO277" s="460"/>
      <c r="VIP277" s="460"/>
      <c r="VIQ277" s="460"/>
      <c r="VIR277" s="460"/>
      <c r="VIS277" s="460"/>
      <c r="VIT277" s="460"/>
      <c r="VIU277" s="460"/>
      <c r="VIV277" s="460"/>
      <c r="VIW277" s="460"/>
      <c r="VIX277" s="460"/>
      <c r="VIY277" s="460"/>
      <c r="VIZ277" s="460"/>
      <c r="VJA277" s="460"/>
      <c r="VJB277" s="460"/>
      <c r="VJC277" s="460"/>
      <c r="VJD277" s="460"/>
      <c r="VJE277" s="460"/>
      <c r="VJF277" s="460"/>
      <c r="VJG277" s="460"/>
      <c r="VJH277" s="460"/>
      <c r="VJI277" s="460"/>
      <c r="VJJ277" s="460"/>
      <c r="VJK277" s="460"/>
      <c r="VJL277" s="460"/>
      <c r="VJM277" s="460"/>
      <c r="VJN277" s="460"/>
      <c r="VJO277" s="460"/>
      <c r="VJP277" s="460"/>
      <c r="VJQ277" s="460"/>
      <c r="VJR277" s="460"/>
      <c r="VJS277" s="460"/>
      <c r="VJT277" s="460"/>
      <c r="VJU277" s="460"/>
      <c r="VJV277" s="460"/>
      <c r="VJW277" s="460"/>
      <c r="VJX277" s="460"/>
      <c r="VJY277" s="460"/>
      <c r="VJZ277" s="460"/>
      <c r="VKA277" s="460"/>
      <c r="VKB277" s="460"/>
      <c r="VKC277" s="460"/>
      <c r="VKD277" s="460"/>
      <c r="VKE277" s="460"/>
      <c r="VKF277" s="460"/>
      <c r="VKG277" s="460"/>
      <c r="VKH277" s="460"/>
      <c r="VKI277" s="460"/>
      <c r="VKJ277" s="460"/>
      <c r="VKK277" s="460"/>
      <c r="VKL277" s="460"/>
      <c r="VKM277" s="460"/>
      <c r="VKN277" s="460"/>
      <c r="VKO277" s="460"/>
      <c r="VKP277" s="460"/>
      <c r="VKQ277" s="460"/>
      <c r="VKR277" s="460"/>
      <c r="VKS277" s="460"/>
      <c r="VKT277" s="460"/>
      <c r="VKU277" s="460"/>
      <c r="VKV277" s="460"/>
      <c r="VKW277" s="460"/>
      <c r="VKX277" s="460"/>
      <c r="VKY277" s="460"/>
      <c r="VKZ277" s="460"/>
      <c r="VLA277" s="460"/>
      <c r="VLB277" s="460"/>
      <c r="VLC277" s="460"/>
      <c r="VLD277" s="460"/>
      <c r="VLE277" s="460"/>
      <c r="VLF277" s="460"/>
      <c r="VLG277" s="460"/>
      <c r="VLH277" s="460"/>
      <c r="VLI277" s="460"/>
      <c r="VLJ277" s="460"/>
      <c r="VLK277" s="460"/>
      <c r="VLL277" s="460"/>
      <c r="VLM277" s="460"/>
      <c r="VLN277" s="460"/>
      <c r="VLO277" s="460"/>
      <c r="VLP277" s="460"/>
      <c r="VLQ277" s="460"/>
      <c r="VLR277" s="460"/>
      <c r="VLS277" s="460"/>
      <c r="VLT277" s="460"/>
      <c r="VLU277" s="460"/>
      <c r="VLV277" s="460"/>
      <c r="VLW277" s="460"/>
      <c r="VLX277" s="460"/>
      <c r="VLY277" s="460"/>
      <c r="VLZ277" s="460"/>
      <c r="VMA277" s="460"/>
      <c r="VMB277" s="460"/>
      <c r="VMC277" s="460"/>
      <c r="VMD277" s="460"/>
      <c r="VME277" s="460"/>
      <c r="VMF277" s="460"/>
      <c r="VMG277" s="460"/>
      <c r="VMH277" s="460"/>
      <c r="VMI277" s="460"/>
      <c r="VMJ277" s="460"/>
      <c r="VMK277" s="460"/>
      <c r="VML277" s="460"/>
      <c r="VMM277" s="460"/>
      <c r="VMN277" s="460"/>
      <c r="VMO277" s="460"/>
      <c r="VMP277" s="460"/>
      <c r="VMQ277" s="460"/>
      <c r="VMR277" s="460"/>
      <c r="VMS277" s="460"/>
      <c r="VMT277" s="460"/>
      <c r="VMU277" s="460"/>
      <c r="VMV277" s="460"/>
      <c r="VMW277" s="460"/>
      <c r="VMX277" s="460"/>
      <c r="VMY277" s="460"/>
      <c r="VMZ277" s="460"/>
      <c r="VNA277" s="460"/>
      <c r="VNB277" s="460"/>
      <c r="VNC277" s="460"/>
      <c r="VND277" s="460"/>
      <c r="VNE277" s="460"/>
      <c r="VNF277" s="460"/>
      <c r="VNG277" s="460"/>
      <c r="VNH277" s="460"/>
      <c r="VNI277" s="460"/>
      <c r="VNJ277" s="460"/>
      <c r="VNK277" s="460"/>
      <c r="VNL277" s="460"/>
      <c r="VNM277" s="460"/>
      <c r="VNN277" s="460"/>
      <c r="VNO277" s="460"/>
      <c r="VNP277" s="460"/>
      <c r="VNQ277" s="460"/>
      <c r="VNR277" s="460"/>
      <c r="VNS277" s="460"/>
      <c r="VNT277" s="460"/>
      <c r="VNU277" s="460"/>
      <c r="VNV277" s="460"/>
      <c r="VNW277" s="460"/>
      <c r="VNX277" s="460"/>
      <c r="VNY277" s="460"/>
      <c r="VNZ277" s="460"/>
      <c r="VOA277" s="460"/>
      <c r="VOB277" s="460"/>
      <c r="VOC277" s="460"/>
      <c r="VOD277" s="460"/>
      <c r="VOE277" s="460"/>
      <c r="VOF277" s="460"/>
      <c r="VOG277" s="460"/>
      <c r="VOH277" s="460"/>
      <c r="VOI277" s="460"/>
      <c r="VOJ277" s="460"/>
      <c r="VOK277" s="460"/>
      <c r="VOL277" s="460"/>
      <c r="VOM277" s="460"/>
      <c r="VON277" s="460"/>
      <c r="VOO277" s="460"/>
      <c r="VOP277" s="460"/>
      <c r="VOQ277" s="460"/>
      <c r="VOR277" s="460"/>
      <c r="VOS277" s="460"/>
      <c r="VOT277" s="460"/>
      <c r="VOU277" s="460"/>
      <c r="VOV277" s="460"/>
      <c r="VOW277" s="460"/>
      <c r="VOX277" s="460"/>
      <c r="VOY277" s="460"/>
      <c r="VOZ277" s="460"/>
      <c r="VPA277" s="460"/>
      <c r="VPB277" s="460"/>
      <c r="VPC277" s="460"/>
      <c r="VPD277" s="460"/>
      <c r="VPE277" s="460"/>
      <c r="VPF277" s="460"/>
      <c r="VPG277" s="460"/>
      <c r="VPH277" s="460"/>
      <c r="VPI277" s="460"/>
      <c r="VPJ277" s="460"/>
      <c r="VPK277" s="460"/>
      <c r="VPL277" s="460"/>
      <c r="VPM277" s="460"/>
      <c r="VPN277" s="460"/>
      <c r="VPO277" s="460"/>
      <c r="VPP277" s="460"/>
      <c r="VPQ277" s="460"/>
      <c r="VPR277" s="460"/>
      <c r="VPS277" s="460"/>
      <c r="VPT277" s="460"/>
      <c r="VPU277" s="460"/>
      <c r="VPV277" s="460"/>
      <c r="VPW277" s="460"/>
      <c r="VPX277" s="460"/>
      <c r="VPY277" s="460"/>
      <c r="VPZ277" s="460"/>
      <c r="VQA277" s="460"/>
      <c r="VQB277" s="460"/>
      <c r="VQC277" s="460"/>
      <c r="VQD277" s="460"/>
      <c r="VQE277" s="460"/>
      <c r="VQF277" s="460"/>
      <c r="VQG277" s="460"/>
      <c r="VQH277" s="460"/>
      <c r="VQI277" s="460"/>
      <c r="VQJ277" s="460"/>
      <c r="VQK277" s="460"/>
      <c r="VQL277" s="460"/>
      <c r="VQM277" s="460"/>
      <c r="VQN277" s="460"/>
      <c r="VQO277" s="460"/>
      <c r="VQP277" s="460"/>
      <c r="VQQ277" s="460"/>
      <c r="VQR277" s="460"/>
      <c r="VQS277" s="460"/>
      <c r="VQT277" s="460"/>
      <c r="VQU277" s="460"/>
      <c r="VQV277" s="460"/>
      <c r="VQW277" s="460"/>
      <c r="VQX277" s="460"/>
      <c r="VQY277" s="460"/>
      <c r="VQZ277" s="460"/>
      <c r="VRA277" s="460"/>
      <c r="VRB277" s="460"/>
      <c r="VRC277" s="460"/>
      <c r="VRD277" s="460"/>
      <c r="VRE277" s="460"/>
      <c r="VRF277" s="460"/>
      <c r="VRG277" s="460"/>
      <c r="VRH277" s="460"/>
      <c r="VRI277" s="460"/>
      <c r="VRJ277" s="460"/>
      <c r="VRK277" s="460"/>
      <c r="VRL277" s="460"/>
      <c r="VRM277" s="460"/>
      <c r="VRN277" s="460"/>
      <c r="VRO277" s="460"/>
      <c r="VRP277" s="460"/>
      <c r="VRQ277" s="460"/>
      <c r="VRR277" s="460"/>
      <c r="VRS277" s="460"/>
      <c r="VRT277" s="460"/>
      <c r="VRU277" s="460"/>
      <c r="VRV277" s="460"/>
      <c r="VRW277" s="460"/>
      <c r="VRX277" s="460"/>
      <c r="VRY277" s="460"/>
      <c r="VRZ277" s="460"/>
      <c r="VSA277" s="460"/>
      <c r="VSB277" s="460"/>
      <c r="VSC277" s="460"/>
      <c r="VSD277" s="460"/>
      <c r="VSE277" s="460"/>
      <c r="VSF277" s="460"/>
      <c r="VSG277" s="460"/>
      <c r="VSH277" s="460"/>
      <c r="VSI277" s="460"/>
      <c r="VSJ277" s="460"/>
      <c r="VSK277" s="460"/>
      <c r="VSL277" s="460"/>
      <c r="VSM277" s="460"/>
      <c r="VSN277" s="460"/>
      <c r="VSO277" s="460"/>
      <c r="VSP277" s="460"/>
      <c r="VSQ277" s="460"/>
      <c r="VSR277" s="460"/>
      <c r="VSS277" s="460"/>
      <c r="VST277" s="460"/>
      <c r="VSU277" s="460"/>
      <c r="VSV277" s="460"/>
      <c r="VSW277" s="460"/>
      <c r="VSX277" s="460"/>
      <c r="VSY277" s="460"/>
      <c r="VSZ277" s="460"/>
      <c r="VTA277" s="460"/>
      <c r="VTB277" s="460"/>
      <c r="VTC277" s="460"/>
      <c r="VTD277" s="460"/>
      <c r="VTE277" s="460"/>
      <c r="VTF277" s="460"/>
      <c r="VTG277" s="460"/>
      <c r="VTH277" s="460"/>
      <c r="VTI277" s="460"/>
      <c r="VTJ277" s="460"/>
      <c r="VTK277" s="460"/>
      <c r="VTL277" s="460"/>
      <c r="VTM277" s="460"/>
      <c r="VTN277" s="460"/>
      <c r="VTO277" s="460"/>
      <c r="VTP277" s="460"/>
      <c r="VTQ277" s="460"/>
      <c r="VTR277" s="460"/>
      <c r="VTS277" s="460"/>
      <c r="VTT277" s="460"/>
      <c r="VTU277" s="460"/>
      <c r="VTV277" s="460"/>
      <c r="VTW277" s="460"/>
      <c r="VTX277" s="460"/>
      <c r="VTY277" s="460"/>
      <c r="VTZ277" s="460"/>
      <c r="VUA277" s="460"/>
      <c r="VUB277" s="460"/>
      <c r="VUC277" s="460"/>
      <c r="VUD277" s="460"/>
      <c r="VUE277" s="460"/>
      <c r="VUF277" s="460"/>
      <c r="VUG277" s="460"/>
      <c r="VUH277" s="460"/>
      <c r="VUI277" s="460"/>
      <c r="VUJ277" s="460"/>
      <c r="VUK277" s="460"/>
      <c r="VUL277" s="460"/>
      <c r="VUM277" s="460"/>
      <c r="VUN277" s="460"/>
      <c r="VUO277" s="460"/>
      <c r="VUP277" s="460"/>
      <c r="VUQ277" s="460"/>
      <c r="VUR277" s="460"/>
      <c r="VUS277" s="460"/>
      <c r="VUT277" s="460"/>
      <c r="VUU277" s="460"/>
      <c r="VUV277" s="460"/>
      <c r="VUW277" s="460"/>
      <c r="VUX277" s="460"/>
      <c r="VUY277" s="460"/>
      <c r="VUZ277" s="460"/>
      <c r="VVA277" s="460"/>
      <c r="VVB277" s="460"/>
      <c r="VVC277" s="460"/>
      <c r="VVD277" s="460"/>
      <c r="VVE277" s="460"/>
      <c r="VVF277" s="460"/>
      <c r="VVG277" s="460"/>
      <c r="VVH277" s="460"/>
      <c r="VVI277" s="460"/>
      <c r="VVJ277" s="460"/>
      <c r="VVK277" s="460"/>
      <c r="VVL277" s="460"/>
      <c r="VVM277" s="460"/>
      <c r="VVN277" s="460"/>
      <c r="VVO277" s="460"/>
      <c r="VVP277" s="460"/>
      <c r="VVQ277" s="460"/>
      <c r="VVR277" s="460"/>
      <c r="VVS277" s="460"/>
      <c r="VVT277" s="460"/>
      <c r="VVU277" s="460"/>
      <c r="VVV277" s="460"/>
      <c r="VVW277" s="460"/>
      <c r="VVX277" s="460"/>
      <c r="VVY277" s="460"/>
      <c r="VVZ277" s="460"/>
      <c r="VWA277" s="460"/>
      <c r="VWB277" s="460"/>
      <c r="VWC277" s="460"/>
      <c r="VWD277" s="460"/>
      <c r="VWE277" s="460"/>
      <c r="VWF277" s="460"/>
      <c r="VWG277" s="460"/>
      <c r="VWH277" s="460"/>
      <c r="VWI277" s="460"/>
      <c r="VWJ277" s="460"/>
      <c r="VWK277" s="460"/>
      <c r="VWL277" s="460"/>
      <c r="VWM277" s="460"/>
      <c r="VWN277" s="460"/>
      <c r="VWO277" s="460"/>
      <c r="VWP277" s="460"/>
      <c r="VWQ277" s="460"/>
      <c r="VWR277" s="460"/>
      <c r="VWS277" s="460"/>
      <c r="VWT277" s="460"/>
      <c r="VWU277" s="460"/>
      <c r="VWV277" s="460"/>
      <c r="VWW277" s="460"/>
      <c r="VWX277" s="460"/>
      <c r="VWY277" s="460"/>
      <c r="VWZ277" s="460"/>
      <c r="VXA277" s="460"/>
      <c r="VXB277" s="460"/>
      <c r="VXC277" s="460"/>
      <c r="VXD277" s="460"/>
      <c r="VXE277" s="460"/>
      <c r="VXF277" s="460"/>
      <c r="VXG277" s="460"/>
      <c r="VXH277" s="460"/>
      <c r="VXI277" s="460"/>
      <c r="VXJ277" s="460"/>
      <c r="VXK277" s="460"/>
      <c r="VXL277" s="460"/>
      <c r="VXM277" s="460"/>
      <c r="VXN277" s="460"/>
      <c r="VXO277" s="460"/>
      <c r="VXP277" s="460"/>
      <c r="VXQ277" s="460"/>
      <c r="VXR277" s="460"/>
      <c r="VXS277" s="460"/>
      <c r="VXT277" s="460"/>
      <c r="VXU277" s="460"/>
      <c r="VXV277" s="460"/>
      <c r="VXW277" s="460"/>
      <c r="VXX277" s="460"/>
      <c r="VXY277" s="460"/>
      <c r="VXZ277" s="460"/>
      <c r="VYA277" s="460"/>
      <c r="VYB277" s="460"/>
      <c r="VYC277" s="460"/>
      <c r="VYD277" s="460"/>
      <c r="VYE277" s="460"/>
      <c r="VYF277" s="460"/>
      <c r="VYG277" s="460"/>
      <c r="VYH277" s="460"/>
      <c r="VYI277" s="460"/>
      <c r="VYJ277" s="460"/>
      <c r="VYK277" s="460"/>
      <c r="VYL277" s="460"/>
      <c r="VYM277" s="460"/>
      <c r="VYN277" s="460"/>
      <c r="VYO277" s="460"/>
      <c r="VYP277" s="460"/>
      <c r="VYQ277" s="460"/>
      <c r="VYR277" s="460"/>
      <c r="VYS277" s="460"/>
      <c r="VYT277" s="460"/>
      <c r="VYU277" s="460"/>
      <c r="VYV277" s="460"/>
      <c r="VYW277" s="460"/>
      <c r="VYX277" s="460"/>
      <c r="VYY277" s="460"/>
      <c r="VYZ277" s="460"/>
      <c r="VZA277" s="460"/>
      <c r="VZB277" s="460"/>
      <c r="VZC277" s="460"/>
      <c r="VZD277" s="460"/>
      <c r="VZE277" s="460"/>
      <c r="VZF277" s="460"/>
      <c r="VZG277" s="460"/>
      <c r="VZH277" s="460"/>
      <c r="VZI277" s="460"/>
      <c r="VZJ277" s="460"/>
      <c r="VZK277" s="460"/>
      <c r="VZL277" s="460"/>
      <c r="VZM277" s="460"/>
      <c r="VZN277" s="460"/>
      <c r="VZO277" s="460"/>
      <c r="VZP277" s="460"/>
      <c r="VZQ277" s="460"/>
      <c r="VZR277" s="460"/>
      <c r="VZS277" s="460"/>
      <c r="VZT277" s="460"/>
      <c r="VZU277" s="460"/>
      <c r="VZV277" s="460"/>
      <c r="VZW277" s="460"/>
      <c r="VZX277" s="460"/>
      <c r="VZY277" s="460"/>
      <c r="VZZ277" s="460"/>
      <c r="WAA277" s="460"/>
      <c r="WAB277" s="460"/>
      <c r="WAC277" s="460"/>
      <c r="WAD277" s="460"/>
      <c r="WAE277" s="460"/>
      <c r="WAF277" s="460"/>
      <c r="WAG277" s="460"/>
      <c r="WAH277" s="460"/>
      <c r="WAI277" s="460"/>
      <c r="WAJ277" s="460"/>
      <c r="WAK277" s="460"/>
      <c r="WAL277" s="460"/>
      <c r="WAM277" s="460"/>
      <c r="WAN277" s="460"/>
      <c r="WAO277" s="460"/>
      <c r="WAP277" s="460"/>
      <c r="WAQ277" s="460"/>
      <c r="WAR277" s="460"/>
      <c r="WAS277" s="460"/>
      <c r="WAT277" s="460"/>
      <c r="WAU277" s="460"/>
      <c r="WAV277" s="460"/>
      <c r="WAW277" s="460"/>
      <c r="WAX277" s="460"/>
      <c r="WAY277" s="460"/>
      <c r="WAZ277" s="460"/>
      <c r="WBA277" s="460"/>
      <c r="WBB277" s="460"/>
      <c r="WBC277" s="460"/>
      <c r="WBD277" s="460"/>
      <c r="WBE277" s="460"/>
      <c r="WBF277" s="460"/>
      <c r="WBG277" s="460"/>
      <c r="WBH277" s="460"/>
      <c r="WBI277" s="460"/>
      <c r="WBJ277" s="460"/>
      <c r="WBK277" s="460"/>
      <c r="WBL277" s="460"/>
      <c r="WBM277" s="460"/>
      <c r="WBN277" s="460"/>
      <c r="WBO277" s="460"/>
      <c r="WBP277" s="460"/>
      <c r="WBQ277" s="460"/>
      <c r="WBR277" s="460"/>
      <c r="WBS277" s="460"/>
      <c r="WBT277" s="460"/>
      <c r="WBU277" s="460"/>
      <c r="WBV277" s="460"/>
      <c r="WBW277" s="460"/>
      <c r="WBX277" s="460"/>
      <c r="WBY277" s="460"/>
      <c r="WBZ277" s="460"/>
      <c r="WCA277" s="460"/>
      <c r="WCB277" s="460"/>
      <c r="WCC277" s="460"/>
      <c r="WCD277" s="460"/>
      <c r="WCE277" s="460"/>
      <c r="WCF277" s="460"/>
      <c r="WCG277" s="460"/>
      <c r="WCH277" s="460"/>
      <c r="WCI277" s="460"/>
      <c r="WCJ277" s="460"/>
      <c r="WCK277" s="460"/>
      <c r="WCL277" s="460"/>
      <c r="WCM277" s="460"/>
      <c r="WCN277" s="460"/>
      <c r="WCO277" s="460"/>
      <c r="WCP277" s="460"/>
      <c r="WCQ277" s="460"/>
      <c r="WCR277" s="460"/>
      <c r="WCS277" s="460"/>
      <c r="WCT277" s="460"/>
      <c r="WCU277" s="460"/>
      <c r="WCV277" s="460"/>
      <c r="WCW277" s="460"/>
      <c r="WCX277" s="460"/>
      <c r="WCY277" s="460"/>
      <c r="WCZ277" s="460"/>
      <c r="WDA277" s="460"/>
      <c r="WDB277" s="460"/>
      <c r="WDC277" s="460"/>
      <c r="WDD277" s="460"/>
      <c r="WDE277" s="460"/>
      <c r="WDF277" s="460"/>
      <c r="WDG277" s="460"/>
      <c r="WDH277" s="460"/>
      <c r="WDI277" s="460"/>
      <c r="WDJ277" s="460"/>
      <c r="WDK277" s="460"/>
      <c r="WDL277" s="460"/>
      <c r="WDM277" s="460"/>
      <c r="WDN277" s="460"/>
      <c r="WDO277" s="460"/>
      <c r="WDP277" s="460"/>
      <c r="WDQ277" s="460"/>
      <c r="WDR277" s="460"/>
      <c r="WDS277" s="460"/>
      <c r="WDT277" s="460"/>
      <c r="WDU277" s="460"/>
      <c r="WDV277" s="460"/>
      <c r="WDW277" s="460"/>
      <c r="WDX277" s="460"/>
      <c r="WDY277" s="460"/>
      <c r="WDZ277" s="460"/>
      <c r="WEA277" s="460"/>
      <c r="WEB277" s="460"/>
      <c r="WEC277" s="460"/>
      <c r="WED277" s="460"/>
      <c r="WEE277" s="460"/>
      <c r="WEF277" s="460"/>
      <c r="WEG277" s="460"/>
      <c r="WEH277" s="460"/>
      <c r="WEI277" s="460"/>
      <c r="WEJ277" s="460"/>
      <c r="WEK277" s="460"/>
      <c r="WEL277" s="460"/>
      <c r="WEM277" s="460"/>
      <c r="WEN277" s="460"/>
      <c r="WEO277" s="460"/>
      <c r="WEP277" s="460"/>
      <c r="WEQ277" s="460"/>
      <c r="WER277" s="460"/>
      <c r="WES277" s="460"/>
      <c r="WET277" s="460"/>
      <c r="WEU277" s="460"/>
      <c r="WEV277" s="460"/>
      <c r="WEW277" s="460"/>
      <c r="WEX277" s="460"/>
      <c r="WEY277" s="460"/>
      <c r="WEZ277" s="460"/>
      <c r="WFA277" s="460"/>
      <c r="WFB277" s="460"/>
      <c r="WFC277" s="460"/>
      <c r="WFD277" s="460"/>
      <c r="WFE277" s="460"/>
      <c r="WFF277" s="460"/>
      <c r="WFG277" s="460"/>
      <c r="WFH277" s="460"/>
      <c r="WFI277" s="460"/>
      <c r="WFJ277" s="460"/>
      <c r="WFK277" s="460"/>
      <c r="WFL277" s="460"/>
      <c r="WFM277" s="460"/>
      <c r="WFN277" s="460"/>
      <c r="WFO277" s="460"/>
      <c r="WFP277" s="460"/>
      <c r="WFQ277" s="460"/>
      <c r="WFR277" s="460"/>
      <c r="WFS277" s="460"/>
      <c r="WFT277" s="460"/>
      <c r="WFU277" s="460"/>
      <c r="WFV277" s="460"/>
      <c r="WFW277" s="460"/>
      <c r="WFX277" s="460"/>
      <c r="WFY277" s="460"/>
      <c r="WFZ277" s="460"/>
      <c r="WGA277" s="460"/>
      <c r="WGB277" s="460"/>
      <c r="WGC277" s="460"/>
      <c r="WGD277" s="460"/>
      <c r="WGE277" s="460"/>
      <c r="WGF277" s="460"/>
      <c r="WGG277" s="460"/>
      <c r="WGH277" s="460"/>
      <c r="WGI277" s="460"/>
      <c r="WGJ277" s="460"/>
      <c r="WGK277" s="460"/>
      <c r="WGL277" s="460"/>
      <c r="WGM277" s="460"/>
      <c r="WGN277" s="460"/>
      <c r="WGO277" s="460"/>
      <c r="WGP277" s="460"/>
      <c r="WGQ277" s="460"/>
      <c r="WGR277" s="460"/>
      <c r="WGS277" s="460"/>
      <c r="WGT277" s="460"/>
      <c r="WGU277" s="460"/>
      <c r="WGV277" s="460"/>
      <c r="WGW277" s="460"/>
      <c r="WGX277" s="460"/>
      <c r="WGY277" s="460"/>
      <c r="WGZ277" s="460"/>
      <c r="WHA277" s="460"/>
      <c r="WHB277" s="460"/>
      <c r="WHC277" s="460"/>
      <c r="WHD277" s="460"/>
      <c r="WHE277" s="460"/>
      <c r="WHF277" s="460"/>
      <c r="WHG277" s="460"/>
      <c r="WHH277" s="460"/>
      <c r="WHI277" s="460"/>
      <c r="WHJ277" s="460"/>
      <c r="WHK277" s="460"/>
      <c r="WHL277" s="460"/>
      <c r="WHM277" s="460"/>
      <c r="WHN277" s="460"/>
      <c r="WHO277" s="460"/>
      <c r="WHP277" s="460"/>
      <c r="WHQ277" s="460"/>
      <c r="WHR277" s="460"/>
      <c r="WHS277" s="460"/>
      <c r="WHT277" s="460"/>
      <c r="WHU277" s="460"/>
      <c r="WHV277" s="460"/>
      <c r="WHW277" s="460"/>
      <c r="WHX277" s="460"/>
      <c r="WHY277" s="460"/>
      <c r="WHZ277" s="460"/>
      <c r="WIA277" s="460"/>
      <c r="WIB277" s="460"/>
      <c r="WIC277" s="460"/>
      <c r="WID277" s="460"/>
      <c r="WIE277" s="460"/>
      <c r="WIF277" s="460"/>
      <c r="WIG277" s="460"/>
      <c r="WIH277" s="460"/>
      <c r="WII277" s="460"/>
      <c r="WIJ277" s="460"/>
      <c r="WIK277" s="460"/>
      <c r="WIL277" s="460"/>
      <c r="WIM277" s="460"/>
      <c r="WIN277" s="460"/>
      <c r="WIO277" s="460"/>
      <c r="WIP277" s="460"/>
      <c r="WIQ277" s="460"/>
      <c r="WIR277" s="460"/>
      <c r="WIS277" s="460"/>
      <c r="WIT277" s="460"/>
      <c r="WIU277" s="460"/>
      <c r="WIV277" s="460"/>
      <c r="WIW277" s="460"/>
      <c r="WIX277" s="460"/>
      <c r="WIY277" s="460"/>
      <c r="WIZ277" s="460"/>
      <c r="WJA277" s="460"/>
      <c r="WJB277" s="460"/>
      <c r="WJC277" s="460"/>
      <c r="WJD277" s="460"/>
      <c r="WJE277" s="460"/>
      <c r="WJF277" s="460"/>
      <c r="WJG277" s="460"/>
      <c r="WJH277" s="460"/>
      <c r="WJI277" s="460"/>
      <c r="WJJ277" s="460"/>
      <c r="WJK277" s="460"/>
      <c r="WJL277" s="460"/>
      <c r="WJM277" s="460"/>
      <c r="WJN277" s="460"/>
      <c r="WJO277" s="460"/>
      <c r="WJP277" s="460"/>
      <c r="WJQ277" s="460"/>
      <c r="WJR277" s="460"/>
      <c r="WJS277" s="460"/>
      <c r="WJT277" s="460"/>
      <c r="WJU277" s="460"/>
      <c r="WJV277" s="460"/>
      <c r="WJW277" s="460"/>
      <c r="WJX277" s="460"/>
      <c r="WJY277" s="460"/>
      <c r="WJZ277" s="460"/>
      <c r="WKA277" s="460"/>
      <c r="WKB277" s="460"/>
      <c r="WKC277" s="460"/>
      <c r="WKD277" s="460"/>
      <c r="WKE277" s="460"/>
      <c r="WKF277" s="460"/>
      <c r="WKG277" s="460"/>
      <c r="WKH277" s="460"/>
      <c r="WKI277" s="460"/>
      <c r="WKJ277" s="460"/>
      <c r="WKK277" s="460"/>
      <c r="WKL277" s="460"/>
      <c r="WKM277" s="460"/>
      <c r="WKN277" s="460"/>
      <c r="WKO277" s="460"/>
      <c r="WKP277" s="460"/>
      <c r="WKQ277" s="460"/>
      <c r="WKR277" s="460"/>
      <c r="WKS277" s="460"/>
      <c r="WKT277" s="460"/>
      <c r="WKU277" s="460"/>
      <c r="WKV277" s="460"/>
      <c r="WKW277" s="460"/>
      <c r="WKX277" s="460"/>
      <c r="WKY277" s="460"/>
      <c r="WKZ277" s="460"/>
      <c r="WLA277" s="460"/>
      <c r="WLB277" s="460"/>
      <c r="WLC277" s="460"/>
      <c r="WLD277" s="460"/>
      <c r="WLE277" s="460"/>
      <c r="WLF277" s="460"/>
      <c r="WLG277" s="460"/>
      <c r="WLH277" s="460"/>
      <c r="WLI277" s="460"/>
      <c r="WLJ277" s="460"/>
      <c r="WLK277" s="460"/>
      <c r="WLL277" s="460"/>
      <c r="WLM277" s="460"/>
      <c r="WLN277" s="460"/>
      <c r="WLO277" s="460"/>
      <c r="WLP277" s="460"/>
      <c r="WLQ277" s="460"/>
      <c r="WLR277" s="460"/>
      <c r="WLS277" s="460"/>
      <c r="WLT277" s="460"/>
      <c r="WLU277" s="460"/>
      <c r="WLV277" s="460"/>
      <c r="WLW277" s="460"/>
      <c r="WLX277" s="460"/>
      <c r="WLY277" s="460"/>
      <c r="WLZ277" s="460"/>
      <c r="WMA277" s="460"/>
      <c r="WMB277" s="460"/>
      <c r="WMC277" s="460"/>
      <c r="WMD277" s="460"/>
      <c r="WME277" s="460"/>
      <c r="WMF277" s="460"/>
      <c r="WMG277" s="460"/>
      <c r="WMH277" s="460"/>
      <c r="WMI277" s="460"/>
      <c r="WMJ277" s="460"/>
      <c r="WMK277" s="460"/>
      <c r="WML277" s="460"/>
      <c r="WMM277" s="460"/>
      <c r="WMN277" s="460"/>
      <c r="WMO277" s="460"/>
      <c r="WMP277" s="460"/>
      <c r="WMQ277" s="460"/>
      <c r="WMR277" s="460"/>
      <c r="WMS277" s="460"/>
      <c r="WMT277" s="460"/>
      <c r="WMU277" s="460"/>
      <c r="WMV277" s="460"/>
      <c r="WMW277" s="460"/>
      <c r="WMX277" s="460"/>
      <c r="WMY277" s="460"/>
      <c r="WMZ277" s="460"/>
      <c r="WNA277" s="460"/>
      <c r="WNB277" s="460"/>
      <c r="WNC277" s="460"/>
      <c r="WND277" s="460"/>
      <c r="WNE277" s="460"/>
      <c r="WNF277" s="460"/>
      <c r="WNG277" s="460"/>
      <c r="WNH277" s="460"/>
      <c r="WNI277" s="460"/>
      <c r="WNJ277" s="460"/>
      <c r="WNK277" s="460"/>
      <c r="WNL277" s="460"/>
      <c r="WNM277" s="460"/>
      <c r="WNN277" s="460"/>
      <c r="WNO277" s="460"/>
      <c r="WNP277" s="460"/>
      <c r="WNQ277" s="460"/>
      <c r="WNR277" s="460"/>
      <c r="WNS277" s="460"/>
      <c r="WNT277" s="460"/>
      <c r="WNU277" s="460"/>
      <c r="WNV277" s="460"/>
      <c r="WNW277" s="460"/>
      <c r="WNX277" s="460"/>
      <c r="WNY277" s="460"/>
      <c r="WNZ277" s="460"/>
      <c r="WOA277" s="460"/>
      <c r="WOB277" s="460"/>
      <c r="WOC277" s="460"/>
      <c r="WOD277" s="460"/>
      <c r="WOE277" s="460"/>
      <c r="WOF277" s="460"/>
      <c r="WOG277" s="460"/>
      <c r="WOH277" s="460"/>
      <c r="WOI277" s="460"/>
      <c r="WOJ277" s="460"/>
      <c r="WOK277" s="460"/>
      <c r="WOL277" s="460"/>
      <c r="WOM277" s="460"/>
      <c r="WON277" s="460"/>
      <c r="WOO277" s="460"/>
      <c r="WOP277" s="460"/>
      <c r="WOQ277" s="460"/>
      <c r="WOR277" s="460"/>
      <c r="WOS277" s="460"/>
      <c r="WOT277" s="460"/>
      <c r="WOU277" s="460"/>
      <c r="WOV277" s="460"/>
      <c r="WOW277" s="460"/>
      <c r="WOX277" s="460"/>
      <c r="WOY277" s="460"/>
      <c r="WOZ277" s="460"/>
      <c r="WPA277" s="460"/>
      <c r="WPB277" s="460"/>
      <c r="WPC277" s="460"/>
      <c r="WPD277" s="460"/>
      <c r="WPE277" s="460"/>
      <c r="WPF277" s="460"/>
      <c r="WPG277" s="460"/>
      <c r="WPH277" s="460"/>
      <c r="WPI277" s="460"/>
      <c r="WPJ277" s="460"/>
      <c r="WPK277" s="460"/>
      <c r="WPL277" s="460"/>
      <c r="WPM277" s="460"/>
      <c r="WPN277" s="460"/>
      <c r="WPO277" s="460"/>
      <c r="WPP277" s="460"/>
      <c r="WPQ277" s="460"/>
      <c r="WPR277" s="460"/>
      <c r="WPS277" s="460"/>
      <c r="WPT277" s="460"/>
      <c r="WPU277" s="460"/>
      <c r="WPV277" s="460"/>
      <c r="WPW277" s="460"/>
      <c r="WPX277" s="460"/>
      <c r="WPY277" s="460"/>
      <c r="WPZ277" s="460"/>
      <c r="WQA277" s="460"/>
      <c r="WQB277" s="460"/>
      <c r="WQC277" s="460"/>
      <c r="WQD277" s="460"/>
      <c r="WQE277" s="460"/>
      <c r="WQF277" s="460"/>
      <c r="WQG277" s="460"/>
      <c r="WQH277" s="460"/>
      <c r="WQI277" s="460"/>
      <c r="WQJ277" s="460"/>
      <c r="WQK277" s="460"/>
      <c r="WQL277" s="460"/>
      <c r="WQM277" s="460"/>
      <c r="WQN277" s="460"/>
      <c r="WQO277" s="460"/>
      <c r="WQP277" s="460"/>
      <c r="WQQ277" s="460"/>
      <c r="WQR277" s="460"/>
      <c r="WQS277" s="460"/>
      <c r="WQT277" s="460"/>
      <c r="WQU277" s="460"/>
      <c r="WQV277" s="460"/>
      <c r="WQW277" s="460"/>
      <c r="WQX277" s="460"/>
      <c r="WQY277" s="460"/>
      <c r="WQZ277" s="460"/>
      <c r="WRA277" s="460"/>
      <c r="WRB277" s="460"/>
      <c r="WRC277" s="460"/>
      <c r="WRD277" s="460"/>
      <c r="WRE277" s="460"/>
      <c r="WRF277" s="460"/>
      <c r="WRG277" s="460"/>
      <c r="WRH277" s="460"/>
      <c r="WRI277" s="460"/>
      <c r="WRJ277" s="460"/>
      <c r="WRK277" s="460"/>
      <c r="WRL277" s="460"/>
      <c r="WRM277" s="460"/>
      <c r="WRN277" s="460"/>
      <c r="WRO277" s="460"/>
      <c r="WRP277" s="460"/>
      <c r="WRQ277" s="460"/>
      <c r="WRR277" s="460"/>
      <c r="WRS277" s="460"/>
      <c r="WRT277" s="460"/>
      <c r="WRU277" s="460"/>
      <c r="WRV277" s="460"/>
      <c r="WRW277" s="460"/>
      <c r="WRX277" s="460"/>
      <c r="WRY277" s="460"/>
      <c r="WRZ277" s="460"/>
      <c r="WSA277" s="460"/>
      <c r="WSB277" s="460"/>
      <c r="WSC277" s="460"/>
      <c r="WSD277" s="460"/>
      <c r="WSE277" s="460"/>
      <c r="WSF277" s="460"/>
      <c r="WSG277" s="460"/>
      <c r="WSH277" s="460"/>
      <c r="WSI277" s="460"/>
      <c r="WSJ277" s="460"/>
      <c r="WSK277" s="460"/>
      <c r="WSL277" s="460"/>
      <c r="WSM277" s="460"/>
      <c r="WSN277" s="460"/>
      <c r="WSO277" s="460"/>
      <c r="WSP277" s="460"/>
      <c r="WSQ277" s="460"/>
      <c r="WSR277" s="460"/>
      <c r="WSS277" s="460"/>
      <c r="WST277" s="460"/>
      <c r="WSU277" s="460"/>
      <c r="WSV277" s="460"/>
      <c r="WSW277" s="460"/>
      <c r="WSX277" s="460"/>
      <c r="WSY277" s="460"/>
      <c r="WSZ277" s="460"/>
      <c r="WTA277" s="460"/>
      <c r="WTB277" s="460"/>
      <c r="WTC277" s="460"/>
      <c r="WTD277" s="460"/>
      <c r="WTE277" s="460"/>
      <c r="WTF277" s="460"/>
      <c r="WTG277" s="460"/>
      <c r="WTH277" s="460"/>
      <c r="WTI277" s="460"/>
      <c r="WTJ277" s="460"/>
      <c r="WTK277" s="460"/>
      <c r="WTL277" s="460"/>
      <c r="WTM277" s="460"/>
      <c r="WTN277" s="460"/>
      <c r="WTO277" s="460"/>
      <c r="WTP277" s="460"/>
      <c r="WTQ277" s="460"/>
      <c r="WTR277" s="460"/>
      <c r="WTS277" s="460"/>
      <c r="WTT277" s="460"/>
      <c r="WTU277" s="460"/>
      <c r="WTV277" s="460"/>
      <c r="WTW277" s="460"/>
      <c r="WTX277" s="460"/>
      <c r="WTY277" s="460"/>
      <c r="WTZ277" s="460"/>
      <c r="WUA277" s="460"/>
      <c r="WUB277" s="460"/>
      <c r="WUC277" s="460"/>
      <c r="WUD277" s="460"/>
      <c r="WUE277" s="460"/>
      <c r="WUF277" s="460"/>
      <c r="WUG277" s="460"/>
      <c r="WUH277" s="460"/>
      <c r="WUI277" s="460"/>
      <c r="WUJ277" s="460"/>
      <c r="WUK277" s="460"/>
      <c r="WUL277" s="460"/>
      <c r="WUM277" s="460"/>
      <c r="WUN277" s="460"/>
      <c r="WUO277" s="460"/>
      <c r="WUP277" s="460"/>
      <c r="WUQ277" s="460"/>
      <c r="WUR277" s="460"/>
      <c r="WUS277" s="460"/>
      <c r="WUT277" s="460"/>
      <c r="WUU277" s="460"/>
      <c r="WUV277" s="460"/>
      <c r="WUW277" s="460"/>
      <c r="WUX277" s="460"/>
      <c r="WUY277" s="460"/>
      <c r="WUZ277" s="460"/>
      <c r="WVA277" s="460"/>
      <c r="WVB277" s="460"/>
      <c r="WVC277" s="460"/>
      <c r="WVD277" s="460"/>
      <c r="WVE277" s="460"/>
      <c r="WVF277" s="460"/>
      <c r="WVG277" s="460"/>
      <c r="WVH277" s="460"/>
      <c r="WVI277" s="460"/>
      <c r="WVJ277" s="460"/>
      <c r="WVK277" s="460"/>
      <c r="WVL277" s="460"/>
      <c r="WVM277" s="460"/>
      <c r="WVN277" s="460"/>
      <c r="WVO277" s="460"/>
      <c r="WVP277" s="460"/>
      <c r="WVQ277" s="460"/>
      <c r="WVR277" s="460"/>
      <c r="WVS277" s="460"/>
      <c r="WVT277" s="460"/>
      <c r="WVU277" s="460"/>
      <c r="WVV277" s="460"/>
      <c r="WVW277" s="460"/>
      <c r="WVX277" s="460"/>
      <c r="WVY277" s="460"/>
      <c r="WVZ277" s="460"/>
      <c r="WWA277" s="460"/>
      <c r="WWB277" s="460"/>
      <c r="WWC277" s="460"/>
      <c r="WWD277" s="460"/>
      <c r="WWE277" s="460"/>
      <c r="WWF277" s="460"/>
      <c r="WWG277" s="460"/>
      <c r="WWH277" s="460"/>
      <c r="WWI277" s="460"/>
      <c r="WWJ277" s="460"/>
      <c r="WWK277" s="460"/>
      <c r="WWL277" s="460"/>
      <c r="WWM277" s="460"/>
      <c r="WWN277" s="460"/>
      <c r="WWO277" s="460"/>
      <c r="WWP277" s="460"/>
      <c r="WWQ277" s="460"/>
      <c r="WWR277" s="460"/>
      <c r="WWS277" s="460"/>
      <c r="WWT277" s="460"/>
      <c r="WWU277" s="460"/>
      <c r="WWV277" s="460"/>
      <c r="WWW277" s="460"/>
      <c r="WWX277" s="460"/>
      <c r="WWY277" s="460"/>
      <c r="WWZ277" s="460"/>
      <c r="WXA277" s="460"/>
      <c r="WXB277" s="460"/>
      <c r="WXC277" s="460"/>
      <c r="WXD277" s="460"/>
      <c r="WXE277" s="460"/>
      <c r="WXF277" s="460"/>
      <c r="WXG277" s="460"/>
      <c r="WXH277" s="460"/>
      <c r="WXI277" s="460"/>
      <c r="WXJ277" s="460"/>
      <c r="WXK277" s="460"/>
      <c r="WXL277" s="460"/>
      <c r="WXM277" s="460"/>
      <c r="WXN277" s="460"/>
      <c r="WXO277" s="460"/>
      <c r="WXP277" s="460"/>
      <c r="WXQ277" s="460"/>
      <c r="WXR277" s="460"/>
      <c r="WXS277" s="460"/>
      <c r="WXT277" s="460"/>
      <c r="WXU277" s="460"/>
      <c r="WXV277" s="460"/>
      <c r="WXW277" s="460"/>
      <c r="WXX277" s="460"/>
      <c r="WXY277" s="460"/>
      <c r="WXZ277" s="460"/>
      <c r="WYA277" s="460"/>
      <c r="WYB277" s="460"/>
      <c r="WYC277" s="460"/>
      <c r="WYD277" s="460"/>
      <c r="WYE277" s="460"/>
      <c r="WYF277" s="460"/>
      <c r="WYG277" s="460"/>
      <c r="WYH277" s="460"/>
      <c r="WYI277" s="460"/>
      <c r="WYJ277" s="460"/>
      <c r="WYK277" s="460"/>
      <c r="WYL277" s="460"/>
      <c r="WYM277" s="460"/>
      <c r="WYN277" s="460"/>
      <c r="WYO277" s="460"/>
      <c r="WYP277" s="460"/>
      <c r="WYQ277" s="460"/>
      <c r="WYR277" s="460"/>
      <c r="WYS277" s="460"/>
      <c r="WYT277" s="460"/>
      <c r="WYU277" s="460"/>
      <c r="WYV277" s="460"/>
      <c r="WYW277" s="460"/>
      <c r="WYX277" s="460"/>
      <c r="WYY277" s="460"/>
      <c r="WYZ277" s="460"/>
      <c r="WZA277" s="460"/>
      <c r="WZB277" s="460"/>
      <c r="WZC277" s="460"/>
      <c r="WZD277" s="460"/>
      <c r="WZE277" s="460"/>
      <c r="WZF277" s="460"/>
      <c r="WZG277" s="460"/>
      <c r="WZH277" s="460"/>
      <c r="WZI277" s="460"/>
      <c r="WZJ277" s="460"/>
      <c r="WZK277" s="460"/>
      <c r="WZL277" s="460"/>
      <c r="WZM277" s="460"/>
      <c r="WZN277" s="460"/>
      <c r="WZO277" s="460"/>
      <c r="WZP277" s="460"/>
      <c r="WZQ277" s="460"/>
      <c r="WZR277" s="460"/>
      <c r="WZS277" s="460"/>
      <c r="WZT277" s="460"/>
      <c r="WZU277" s="460"/>
      <c r="WZV277" s="460"/>
      <c r="WZW277" s="460"/>
      <c r="WZX277" s="460"/>
      <c r="WZY277" s="460"/>
      <c r="WZZ277" s="460"/>
      <c r="XAA277" s="460"/>
      <c r="XAB277" s="460"/>
      <c r="XAC277" s="460"/>
      <c r="XAD277" s="460"/>
      <c r="XAE277" s="460"/>
      <c r="XAF277" s="460"/>
      <c r="XAG277" s="460"/>
      <c r="XAH277" s="460"/>
      <c r="XAI277" s="460"/>
      <c r="XAJ277" s="460"/>
      <c r="XAK277" s="460"/>
      <c r="XAL277" s="460"/>
      <c r="XAM277" s="460"/>
      <c r="XAN277" s="460"/>
      <c r="XAO277" s="460"/>
      <c r="XAP277" s="460"/>
      <c r="XAQ277" s="460"/>
      <c r="XAR277" s="460"/>
      <c r="XAS277" s="460"/>
      <c r="XAT277" s="460"/>
      <c r="XAU277" s="460"/>
      <c r="XAV277" s="460"/>
      <c r="XAW277" s="460"/>
      <c r="XAX277" s="460"/>
      <c r="XAY277" s="460"/>
      <c r="XAZ277" s="460"/>
      <c r="XBA277" s="460"/>
      <c r="XBB277" s="460"/>
      <c r="XBC277" s="460"/>
      <c r="XBD277" s="460"/>
      <c r="XBE277" s="460"/>
      <c r="XBF277" s="460"/>
      <c r="XBG277" s="460"/>
      <c r="XBH277" s="460"/>
      <c r="XBI277" s="460"/>
      <c r="XBJ277" s="460"/>
      <c r="XBK277" s="460"/>
      <c r="XBL277" s="460"/>
      <c r="XBM277" s="460"/>
      <c r="XBN277" s="460"/>
      <c r="XBO277" s="460"/>
      <c r="XBP277" s="460"/>
      <c r="XBQ277" s="460"/>
      <c r="XBR277" s="460"/>
      <c r="XBS277" s="460"/>
      <c r="XBT277" s="460"/>
      <c r="XBU277" s="460"/>
      <c r="XBV277" s="460"/>
      <c r="XBW277" s="460"/>
      <c r="XBX277" s="460"/>
      <c r="XBY277" s="460"/>
      <c r="XBZ277" s="460"/>
      <c r="XCA277" s="460"/>
      <c r="XCB277" s="460"/>
      <c r="XCC277" s="460"/>
      <c r="XCD277" s="460"/>
      <c r="XCE277" s="460"/>
      <c r="XCF277" s="460"/>
      <c r="XCG277" s="460"/>
      <c r="XCH277" s="460"/>
      <c r="XCI277" s="460"/>
      <c r="XCJ277" s="460"/>
      <c r="XCK277" s="460"/>
      <c r="XCL277" s="460"/>
      <c r="XCM277" s="460"/>
      <c r="XCN277" s="460"/>
      <c r="XCO277" s="460"/>
      <c r="XCP277" s="460"/>
      <c r="XCQ277" s="460"/>
      <c r="XCR277" s="460"/>
      <c r="XCS277" s="460"/>
      <c r="XCT277" s="460"/>
      <c r="XCU277" s="460"/>
      <c r="XCV277" s="460"/>
      <c r="XCW277" s="460"/>
      <c r="XCX277" s="460"/>
      <c r="XCY277" s="460"/>
      <c r="XCZ277" s="460"/>
      <c r="XDA277" s="460"/>
      <c r="XDB277" s="460"/>
      <c r="XDC277" s="460"/>
      <c r="XDD277" s="460"/>
      <c r="XDE277" s="460"/>
      <c r="XDF277" s="460"/>
      <c r="XDG277" s="460"/>
      <c r="XDH277" s="460"/>
      <c r="XDI277" s="460"/>
      <c r="XDJ277" s="460"/>
      <c r="XDK277" s="460"/>
      <c r="XDL277" s="460"/>
      <c r="XDM277" s="460"/>
      <c r="XDN277" s="460"/>
      <c r="XDO277" s="460"/>
      <c r="XDP277" s="460"/>
      <c r="XDQ277" s="460"/>
      <c r="XDR277" s="460"/>
      <c r="XDS277" s="460"/>
      <c r="XDT277" s="460"/>
      <c r="XDU277" s="460"/>
      <c r="XDV277" s="460"/>
      <c r="XDW277" s="460"/>
      <c r="XDX277" s="460"/>
      <c r="XDY277" s="460"/>
      <c r="XDZ277" s="460"/>
      <c r="XEA277" s="460"/>
      <c r="XEB277" s="460"/>
      <c r="XEC277" s="460"/>
      <c r="XED277" s="460"/>
      <c r="XEE277" s="460"/>
      <c r="XEF277" s="460"/>
      <c r="XEG277" s="460"/>
      <c r="XEH277" s="460"/>
      <c r="XEI277" s="460"/>
      <c r="XEJ277" s="460"/>
      <c r="XEK277" s="460"/>
      <c r="XEL277" s="460"/>
      <c r="XEM277" s="460"/>
      <c r="XEN277" s="460"/>
      <c r="XEO277" s="460"/>
      <c r="XEP277" s="460"/>
      <c r="XEQ277" s="460"/>
      <c r="XER277" s="460"/>
      <c r="XES277" s="460"/>
      <c r="XET277" s="460"/>
      <c r="XEU277" s="460"/>
      <c r="XEV277" s="460"/>
      <c r="XEW277" s="460"/>
      <c r="XEX277" s="460"/>
      <c r="XEY277" s="460"/>
      <c r="XEZ277" s="460"/>
      <c r="XFA277" s="460"/>
      <c r="XFB277" s="460"/>
      <c r="XFC277" s="460"/>
      <c r="XFD277" s="460"/>
    </row>
    <row r="278" spans="1:16384">
      <c r="A278" s="56"/>
      <c r="B278" s="11"/>
      <c r="C278" s="11"/>
      <c r="D278" s="11"/>
      <c r="E278" s="11"/>
      <c r="F278" s="11"/>
      <c r="G278" s="11"/>
      <c r="H278" s="11"/>
      <c r="I278" s="300"/>
      <c r="K278" s="11"/>
      <c r="L278" s="11"/>
      <c r="M278" s="11"/>
      <c r="O278" s="449"/>
      <c r="P278" s="450"/>
      <c r="Q278" s="450"/>
      <c r="R278" s="451"/>
      <c r="S278" s="461"/>
      <c r="T278" s="461"/>
      <c r="U278" s="461"/>
      <c r="V278" s="461"/>
      <c r="W278" s="460"/>
      <c r="X278" s="460"/>
      <c r="Y278" s="460"/>
      <c r="Z278" s="460"/>
      <c r="AA278" s="460"/>
      <c r="AB278" s="460"/>
      <c r="AC278" s="460"/>
      <c r="AD278" s="460"/>
      <c r="AE278" s="460"/>
      <c r="AF278" s="460"/>
      <c r="AG278" s="460"/>
      <c r="AH278" s="460"/>
      <c r="AI278" s="460"/>
      <c r="AJ278" s="460"/>
      <c r="AK278" s="460"/>
      <c r="AL278" s="460"/>
      <c r="AM278" s="460"/>
      <c r="AN278" s="460"/>
      <c r="AO278" s="460"/>
      <c r="AP278" s="460"/>
      <c r="AQ278" s="460"/>
      <c r="AR278" s="460"/>
      <c r="AS278" s="460"/>
      <c r="AT278" s="460"/>
      <c r="AU278" s="460"/>
      <c r="AV278" s="460"/>
      <c r="AW278" s="460"/>
      <c r="AX278" s="460"/>
      <c r="AY278" s="460"/>
      <c r="AZ278" s="460"/>
      <c r="BA278" s="460"/>
      <c r="BB278" s="460"/>
      <c r="BC278" s="460"/>
      <c r="BD278" s="460"/>
      <c r="BE278" s="460"/>
      <c r="BF278" s="460"/>
      <c r="BG278" s="460"/>
      <c r="BH278" s="460"/>
      <c r="BI278" s="460"/>
      <c r="BJ278" s="460"/>
      <c r="BK278" s="460"/>
      <c r="BL278" s="460"/>
      <c r="BM278" s="460"/>
      <c r="BN278" s="460"/>
      <c r="BO278" s="460"/>
      <c r="BP278" s="460"/>
      <c r="BQ278" s="460"/>
      <c r="BR278" s="460"/>
      <c r="BS278" s="460"/>
      <c r="BT278" s="460"/>
      <c r="BU278" s="460"/>
      <c r="BV278" s="460"/>
      <c r="BW278" s="460"/>
      <c r="BX278" s="460"/>
      <c r="BY278" s="460"/>
      <c r="BZ278" s="460"/>
      <c r="CA278" s="460"/>
      <c r="CB278" s="460"/>
      <c r="CC278" s="460"/>
      <c r="CD278" s="460"/>
      <c r="CE278" s="460"/>
      <c r="CF278" s="460"/>
      <c r="CG278" s="460"/>
      <c r="CH278" s="460"/>
      <c r="CI278" s="460"/>
      <c r="CJ278" s="460"/>
      <c r="CK278" s="460"/>
      <c r="CL278" s="460"/>
      <c r="CM278" s="460"/>
      <c r="CN278" s="460"/>
      <c r="CO278" s="460"/>
      <c r="CP278" s="460"/>
      <c r="CQ278" s="460"/>
      <c r="CR278" s="460"/>
      <c r="CS278" s="460"/>
      <c r="CT278" s="460"/>
      <c r="CU278" s="460"/>
      <c r="CV278" s="460"/>
      <c r="CW278" s="460"/>
      <c r="CX278" s="460"/>
      <c r="CY278" s="460"/>
      <c r="CZ278" s="460"/>
      <c r="DA278" s="460"/>
      <c r="DB278" s="460"/>
      <c r="DC278" s="460"/>
      <c r="DD278" s="460"/>
      <c r="DE278" s="460"/>
      <c r="DF278" s="460"/>
      <c r="DG278" s="460"/>
      <c r="DH278" s="460"/>
      <c r="DI278" s="460"/>
      <c r="DJ278" s="460"/>
      <c r="DK278" s="460"/>
      <c r="DL278" s="460"/>
      <c r="DM278" s="460"/>
      <c r="DN278" s="460"/>
      <c r="DO278" s="460"/>
      <c r="DP278" s="460"/>
      <c r="DQ278" s="460"/>
      <c r="DR278" s="460"/>
      <c r="DS278" s="460"/>
      <c r="DT278" s="460"/>
      <c r="DU278" s="460"/>
      <c r="DV278" s="460"/>
      <c r="DW278" s="460"/>
      <c r="DX278" s="460"/>
      <c r="DY278" s="460"/>
      <c r="DZ278" s="460"/>
      <c r="EA278" s="460"/>
      <c r="EB278" s="460"/>
      <c r="EC278" s="460"/>
      <c r="ED278" s="460"/>
      <c r="EE278" s="460"/>
      <c r="EF278" s="460"/>
      <c r="EG278" s="460"/>
      <c r="EH278" s="460"/>
      <c r="EI278" s="460"/>
      <c r="EJ278" s="460"/>
      <c r="EK278" s="460"/>
      <c r="EL278" s="460"/>
      <c r="EM278" s="460"/>
      <c r="EN278" s="460"/>
      <c r="EO278" s="460"/>
      <c r="EP278" s="460"/>
      <c r="EQ278" s="460"/>
      <c r="ER278" s="460"/>
      <c r="ES278" s="460"/>
      <c r="ET278" s="460"/>
      <c r="EU278" s="460"/>
      <c r="EV278" s="460"/>
      <c r="EW278" s="460"/>
      <c r="EX278" s="460"/>
      <c r="EY278" s="460"/>
      <c r="EZ278" s="460"/>
      <c r="FA278" s="460"/>
      <c r="FB278" s="460"/>
      <c r="FC278" s="460"/>
      <c r="FD278" s="460"/>
      <c r="FE278" s="460"/>
      <c r="FF278" s="460"/>
      <c r="FG278" s="460"/>
      <c r="FH278" s="460"/>
      <c r="FI278" s="460"/>
      <c r="FJ278" s="460"/>
      <c r="FK278" s="460"/>
      <c r="FL278" s="460"/>
      <c r="FM278" s="460"/>
      <c r="FN278" s="460"/>
      <c r="FO278" s="460"/>
      <c r="FP278" s="460"/>
      <c r="FQ278" s="460"/>
      <c r="FR278" s="460"/>
      <c r="FS278" s="460"/>
      <c r="FT278" s="460"/>
      <c r="FU278" s="460"/>
      <c r="FV278" s="460"/>
      <c r="FW278" s="460"/>
      <c r="FX278" s="460"/>
      <c r="FY278" s="460"/>
      <c r="FZ278" s="460"/>
      <c r="GA278" s="460"/>
      <c r="GB278" s="460"/>
      <c r="GC278" s="460"/>
      <c r="GD278" s="460"/>
      <c r="GE278" s="460"/>
      <c r="GF278" s="460"/>
      <c r="GG278" s="460"/>
      <c r="GH278" s="460"/>
      <c r="GI278" s="460"/>
      <c r="GJ278" s="460"/>
      <c r="GK278" s="460"/>
      <c r="GL278" s="460"/>
      <c r="GM278" s="460"/>
      <c r="GN278" s="460"/>
      <c r="GO278" s="460"/>
      <c r="GP278" s="460"/>
      <c r="GQ278" s="460"/>
      <c r="GR278" s="460"/>
      <c r="GS278" s="460"/>
      <c r="GT278" s="460"/>
      <c r="GU278" s="460"/>
      <c r="GV278" s="460"/>
      <c r="GW278" s="460"/>
      <c r="GX278" s="460"/>
      <c r="GY278" s="460"/>
      <c r="GZ278" s="460"/>
      <c r="HA278" s="460"/>
      <c r="HB278" s="460"/>
      <c r="HC278" s="460"/>
      <c r="HD278" s="460"/>
      <c r="HE278" s="460"/>
      <c r="HF278" s="460"/>
      <c r="HG278" s="460"/>
      <c r="HH278" s="460"/>
      <c r="HI278" s="460"/>
      <c r="HJ278" s="460"/>
      <c r="HK278" s="460"/>
      <c r="HL278" s="460"/>
      <c r="HM278" s="460"/>
      <c r="HN278" s="460"/>
      <c r="HO278" s="460"/>
      <c r="HP278" s="460"/>
      <c r="HQ278" s="460"/>
      <c r="HR278" s="460"/>
      <c r="HS278" s="460"/>
      <c r="HT278" s="460"/>
      <c r="HU278" s="460"/>
      <c r="HV278" s="460"/>
      <c r="HW278" s="460"/>
      <c r="HX278" s="460"/>
      <c r="HY278" s="460"/>
      <c r="HZ278" s="460"/>
      <c r="IA278" s="460"/>
      <c r="IB278" s="460"/>
      <c r="IC278" s="460"/>
      <c r="ID278" s="460"/>
      <c r="IE278" s="460"/>
      <c r="IF278" s="460"/>
      <c r="IG278" s="460"/>
      <c r="IH278" s="460"/>
      <c r="II278" s="460"/>
      <c r="IJ278" s="460"/>
      <c r="IK278" s="460"/>
      <c r="IL278" s="460"/>
      <c r="IM278" s="460"/>
      <c r="IN278" s="460"/>
      <c r="IO278" s="460"/>
      <c r="IP278" s="460"/>
      <c r="IQ278" s="460"/>
      <c r="IR278" s="460"/>
      <c r="IS278" s="460"/>
      <c r="IT278" s="460"/>
      <c r="IU278" s="460"/>
      <c r="IV278" s="460"/>
      <c r="IW278" s="460"/>
      <c r="IX278" s="460"/>
      <c r="IY278" s="460"/>
      <c r="IZ278" s="460"/>
      <c r="JA278" s="460"/>
      <c r="JB278" s="460"/>
      <c r="JC278" s="460"/>
      <c r="JD278" s="460"/>
      <c r="JE278" s="460"/>
      <c r="JF278" s="460"/>
      <c r="JG278" s="460"/>
      <c r="JH278" s="460"/>
      <c r="JI278" s="460"/>
      <c r="JJ278" s="460"/>
      <c r="JK278" s="460"/>
      <c r="JL278" s="460"/>
      <c r="JM278" s="460"/>
      <c r="JN278" s="460"/>
      <c r="JO278" s="460"/>
      <c r="JP278" s="460"/>
      <c r="JQ278" s="460"/>
      <c r="JR278" s="460"/>
      <c r="JS278" s="460"/>
      <c r="JT278" s="460"/>
      <c r="JU278" s="460"/>
      <c r="JV278" s="460"/>
      <c r="JW278" s="460"/>
      <c r="JX278" s="460"/>
      <c r="JY278" s="460"/>
      <c r="JZ278" s="460"/>
      <c r="KA278" s="460"/>
      <c r="KB278" s="460"/>
      <c r="KC278" s="460"/>
      <c r="KD278" s="460"/>
      <c r="KE278" s="460"/>
      <c r="KF278" s="460"/>
      <c r="KG278" s="460"/>
      <c r="KH278" s="460"/>
      <c r="KI278" s="460"/>
      <c r="KJ278" s="460"/>
      <c r="KK278" s="460"/>
      <c r="KL278" s="460"/>
      <c r="KM278" s="460"/>
      <c r="KN278" s="460"/>
      <c r="KO278" s="460"/>
      <c r="KP278" s="460"/>
      <c r="KQ278" s="460"/>
      <c r="KR278" s="460"/>
      <c r="KS278" s="460"/>
      <c r="KT278" s="460"/>
      <c r="KU278" s="460"/>
      <c r="KV278" s="460"/>
      <c r="KW278" s="460"/>
      <c r="KX278" s="460"/>
      <c r="KY278" s="460"/>
      <c r="KZ278" s="460"/>
      <c r="LA278" s="460"/>
      <c r="LB278" s="460"/>
      <c r="LC278" s="460"/>
      <c r="LD278" s="460"/>
      <c r="LE278" s="460"/>
      <c r="LF278" s="460"/>
      <c r="LG278" s="460"/>
      <c r="LH278" s="460"/>
      <c r="LI278" s="460"/>
      <c r="LJ278" s="460"/>
      <c r="LK278" s="460"/>
      <c r="LL278" s="460"/>
      <c r="LM278" s="460"/>
      <c r="LN278" s="460"/>
      <c r="LO278" s="460"/>
      <c r="LP278" s="460"/>
      <c r="LQ278" s="460"/>
      <c r="LR278" s="460"/>
      <c r="LS278" s="460"/>
      <c r="LT278" s="460"/>
      <c r="LU278" s="460"/>
      <c r="LV278" s="460"/>
      <c r="LW278" s="460"/>
      <c r="LX278" s="460"/>
      <c r="LY278" s="460"/>
      <c r="LZ278" s="460"/>
      <c r="MA278" s="460"/>
      <c r="MB278" s="460"/>
      <c r="MC278" s="460"/>
      <c r="MD278" s="460"/>
      <c r="ME278" s="460"/>
      <c r="MF278" s="460"/>
      <c r="MG278" s="460"/>
      <c r="MH278" s="460"/>
      <c r="MI278" s="460"/>
      <c r="MJ278" s="460"/>
      <c r="MK278" s="460"/>
      <c r="ML278" s="460"/>
      <c r="MM278" s="460"/>
      <c r="MN278" s="460"/>
      <c r="MO278" s="460"/>
      <c r="MP278" s="460"/>
      <c r="MQ278" s="460"/>
      <c r="MR278" s="460"/>
      <c r="MS278" s="460"/>
      <c r="MT278" s="460"/>
      <c r="MU278" s="460"/>
      <c r="MV278" s="460"/>
      <c r="MW278" s="460"/>
      <c r="MX278" s="460"/>
      <c r="MY278" s="460"/>
      <c r="MZ278" s="460"/>
      <c r="NA278" s="460"/>
      <c r="NB278" s="460"/>
      <c r="NC278" s="460"/>
      <c r="ND278" s="460"/>
      <c r="NE278" s="460"/>
      <c r="NF278" s="460"/>
      <c r="NG278" s="460"/>
      <c r="NH278" s="460"/>
      <c r="NI278" s="460"/>
      <c r="NJ278" s="460"/>
      <c r="NK278" s="460"/>
      <c r="NL278" s="460"/>
      <c r="NM278" s="460"/>
      <c r="NN278" s="460"/>
      <c r="NO278" s="460"/>
      <c r="NP278" s="460"/>
      <c r="NQ278" s="460"/>
      <c r="NR278" s="460"/>
      <c r="NS278" s="460"/>
      <c r="NT278" s="460"/>
      <c r="NU278" s="460"/>
      <c r="NV278" s="460"/>
      <c r="NW278" s="460"/>
      <c r="NX278" s="460"/>
      <c r="NY278" s="460"/>
      <c r="NZ278" s="460"/>
      <c r="OA278" s="460"/>
      <c r="OB278" s="460"/>
      <c r="OC278" s="460"/>
      <c r="OD278" s="460"/>
      <c r="OE278" s="460"/>
      <c r="OF278" s="460"/>
      <c r="OG278" s="460"/>
      <c r="OH278" s="460"/>
      <c r="OI278" s="460"/>
      <c r="OJ278" s="460"/>
      <c r="OK278" s="460"/>
      <c r="OL278" s="460"/>
      <c r="OM278" s="460"/>
      <c r="ON278" s="460"/>
      <c r="OO278" s="460"/>
      <c r="OP278" s="460"/>
      <c r="OQ278" s="460"/>
      <c r="OR278" s="460"/>
      <c r="OS278" s="460"/>
      <c r="OT278" s="460"/>
      <c r="OU278" s="460"/>
      <c r="OV278" s="460"/>
      <c r="OW278" s="460"/>
      <c r="OX278" s="460"/>
      <c r="OY278" s="460"/>
      <c r="OZ278" s="460"/>
      <c r="PA278" s="460"/>
      <c r="PB278" s="460"/>
      <c r="PC278" s="460"/>
      <c r="PD278" s="460"/>
      <c r="PE278" s="460"/>
      <c r="PF278" s="460"/>
      <c r="PG278" s="460"/>
      <c r="PH278" s="460"/>
      <c r="PI278" s="460"/>
      <c r="PJ278" s="460"/>
      <c r="PK278" s="460"/>
      <c r="PL278" s="460"/>
      <c r="PM278" s="460"/>
      <c r="PN278" s="460"/>
      <c r="PO278" s="460"/>
      <c r="PP278" s="460"/>
      <c r="PQ278" s="460"/>
      <c r="PR278" s="460"/>
      <c r="PS278" s="460"/>
      <c r="PT278" s="460"/>
      <c r="PU278" s="460"/>
      <c r="PV278" s="460"/>
      <c r="PW278" s="460"/>
      <c r="PX278" s="460"/>
      <c r="PY278" s="460"/>
      <c r="PZ278" s="460"/>
      <c r="QA278" s="460"/>
      <c r="QB278" s="460"/>
      <c r="QC278" s="460"/>
      <c r="QD278" s="460"/>
      <c r="QE278" s="460"/>
      <c r="QF278" s="460"/>
      <c r="QG278" s="460"/>
      <c r="QH278" s="460"/>
      <c r="QI278" s="460"/>
      <c r="QJ278" s="460"/>
      <c r="QK278" s="460"/>
      <c r="QL278" s="460"/>
      <c r="QM278" s="460"/>
      <c r="QN278" s="460"/>
      <c r="QO278" s="460"/>
      <c r="QP278" s="460"/>
      <c r="QQ278" s="460"/>
      <c r="QR278" s="460"/>
      <c r="QS278" s="460"/>
      <c r="QT278" s="460"/>
      <c r="QU278" s="460"/>
      <c r="QV278" s="460"/>
      <c r="QW278" s="460"/>
      <c r="QX278" s="460"/>
      <c r="QY278" s="460"/>
      <c r="QZ278" s="460"/>
      <c r="RA278" s="460"/>
      <c r="RB278" s="460"/>
      <c r="RC278" s="460"/>
      <c r="RD278" s="460"/>
      <c r="RE278" s="460"/>
      <c r="RF278" s="460"/>
      <c r="RG278" s="460"/>
      <c r="RH278" s="460"/>
      <c r="RI278" s="460"/>
      <c r="RJ278" s="460"/>
      <c r="RK278" s="460"/>
      <c r="RL278" s="460"/>
      <c r="RM278" s="460"/>
      <c r="RN278" s="460"/>
      <c r="RO278" s="460"/>
      <c r="RP278" s="460"/>
      <c r="RQ278" s="460"/>
      <c r="RR278" s="460"/>
      <c r="RS278" s="460"/>
      <c r="RT278" s="460"/>
      <c r="RU278" s="460"/>
      <c r="RV278" s="460"/>
      <c r="RW278" s="460"/>
      <c r="RX278" s="460"/>
      <c r="RY278" s="460"/>
      <c r="RZ278" s="460"/>
      <c r="SA278" s="460"/>
      <c r="SB278" s="460"/>
      <c r="SC278" s="460"/>
      <c r="SD278" s="460"/>
      <c r="SE278" s="460"/>
      <c r="SF278" s="460"/>
      <c r="SG278" s="460"/>
      <c r="SH278" s="460"/>
      <c r="SI278" s="460"/>
      <c r="SJ278" s="460"/>
      <c r="SK278" s="460"/>
      <c r="SL278" s="460"/>
      <c r="SM278" s="460"/>
      <c r="SN278" s="460"/>
      <c r="SO278" s="460"/>
      <c r="SP278" s="460"/>
      <c r="SQ278" s="460"/>
      <c r="SR278" s="460"/>
      <c r="SS278" s="460"/>
      <c r="ST278" s="460"/>
      <c r="SU278" s="460"/>
      <c r="SV278" s="460"/>
      <c r="SW278" s="460"/>
      <c r="SX278" s="460"/>
      <c r="SY278" s="460"/>
      <c r="SZ278" s="460"/>
      <c r="TA278" s="460"/>
      <c r="TB278" s="460"/>
      <c r="TC278" s="460"/>
      <c r="TD278" s="460"/>
      <c r="TE278" s="460"/>
      <c r="TF278" s="460"/>
      <c r="TG278" s="460"/>
      <c r="TH278" s="460"/>
      <c r="TI278" s="460"/>
      <c r="TJ278" s="460"/>
      <c r="TK278" s="460"/>
      <c r="TL278" s="460"/>
      <c r="TM278" s="460"/>
      <c r="TN278" s="460"/>
      <c r="TO278" s="460"/>
      <c r="TP278" s="460"/>
      <c r="TQ278" s="460"/>
      <c r="TR278" s="460"/>
      <c r="TS278" s="460"/>
      <c r="TT278" s="460"/>
      <c r="TU278" s="460"/>
      <c r="TV278" s="460"/>
      <c r="TW278" s="460"/>
      <c r="TX278" s="460"/>
      <c r="TY278" s="460"/>
      <c r="TZ278" s="460"/>
      <c r="UA278" s="460"/>
      <c r="UB278" s="460"/>
      <c r="UC278" s="460"/>
      <c r="UD278" s="460"/>
      <c r="UE278" s="460"/>
      <c r="UF278" s="460"/>
      <c r="UG278" s="460"/>
      <c r="UH278" s="460"/>
      <c r="UI278" s="460"/>
      <c r="UJ278" s="460"/>
      <c r="UK278" s="460"/>
      <c r="UL278" s="460"/>
      <c r="UM278" s="460"/>
      <c r="UN278" s="460"/>
      <c r="UO278" s="460"/>
      <c r="UP278" s="460"/>
      <c r="UQ278" s="460"/>
      <c r="UR278" s="460"/>
      <c r="US278" s="460"/>
      <c r="UT278" s="460"/>
      <c r="UU278" s="460"/>
      <c r="UV278" s="460"/>
      <c r="UW278" s="460"/>
      <c r="UX278" s="460"/>
      <c r="UY278" s="460"/>
      <c r="UZ278" s="460"/>
      <c r="VA278" s="460"/>
      <c r="VB278" s="460"/>
      <c r="VC278" s="460"/>
      <c r="VD278" s="460"/>
      <c r="VE278" s="460"/>
      <c r="VF278" s="460"/>
      <c r="VG278" s="460"/>
      <c r="VH278" s="460"/>
      <c r="VI278" s="460"/>
      <c r="VJ278" s="460"/>
      <c r="VK278" s="460"/>
      <c r="VL278" s="460"/>
      <c r="VM278" s="460"/>
      <c r="VN278" s="460"/>
      <c r="VO278" s="460"/>
      <c r="VP278" s="460"/>
      <c r="VQ278" s="460"/>
      <c r="VR278" s="460"/>
      <c r="VS278" s="460"/>
      <c r="VT278" s="460"/>
      <c r="VU278" s="460"/>
      <c r="VV278" s="460"/>
      <c r="VW278" s="460"/>
      <c r="VX278" s="460"/>
      <c r="VY278" s="460"/>
      <c r="VZ278" s="460"/>
      <c r="WA278" s="460"/>
      <c r="WB278" s="460"/>
      <c r="WC278" s="460"/>
      <c r="WD278" s="460"/>
      <c r="WE278" s="460"/>
      <c r="WF278" s="460"/>
      <c r="WG278" s="460"/>
      <c r="WH278" s="460"/>
      <c r="WI278" s="460"/>
      <c r="WJ278" s="460"/>
      <c r="WK278" s="460"/>
      <c r="WL278" s="460"/>
      <c r="WM278" s="460"/>
      <c r="WN278" s="460"/>
      <c r="WO278" s="460"/>
      <c r="WP278" s="460"/>
      <c r="WQ278" s="460"/>
      <c r="WR278" s="460"/>
      <c r="WS278" s="460"/>
      <c r="WT278" s="460"/>
      <c r="WU278" s="460"/>
      <c r="WV278" s="460"/>
      <c r="WW278" s="460"/>
      <c r="WX278" s="460"/>
      <c r="WY278" s="460"/>
      <c r="WZ278" s="460"/>
      <c r="XA278" s="460"/>
      <c r="XB278" s="460"/>
      <c r="XC278" s="460"/>
      <c r="XD278" s="460"/>
      <c r="XE278" s="460"/>
      <c r="XF278" s="460"/>
      <c r="XG278" s="460"/>
      <c r="XH278" s="460"/>
      <c r="XI278" s="460"/>
      <c r="XJ278" s="460"/>
      <c r="XK278" s="460"/>
      <c r="XL278" s="460"/>
      <c r="XM278" s="460"/>
      <c r="XN278" s="460"/>
      <c r="XO278" s="460"/>
      <c r="XP278" s="460"/>
      <c r="XQ278" s="460"/>
      <c r="XR278" s="460"/>
      <c r="XS278" s="460"/>
      <c r="XT278" s="460"/>
      <c r="XU278" s="460"/>
      <c r="XV278" s="460"/>
      <c r="XW278" s="460"/>
      <c r="XX278" s="460"/>
      <c r="XY278" s="460"/>
      <c r="XZ278" s="460"/>
      <c r="YA278" s="460"/>
      <c r="YB278" s="460"/>
      <c r="YC278" s="460"/>
      <c r="YD278" s="460"/>
      <c r="YE278" s="460"/>
      <c r="YF278" s="460"/>
      <c r="YG278" s="460"/>
      <c r="YH278" s="460"/>
      <c r="YI278" s="460"/>
      <c r="YJ278" s="460"/>
      <c r="YK278" s="460"/>
      <c r="YL278" s="460"/>
      <c r="YM278" s="460"/>
      <c r="YN278" s="460"/>
      <c r="YO278" s="460"/>
      <c r="YP278" s="460"/>
      <c r="YQ278" s="460"/>
      <c r="YR278" s="460"/>
      <c r="YS278" s="460"/>
      <c r="YT278" s="460"/>
      <c r="YU278" s="460"/>
      <c r="YV278" s="460"/>
      <c r="YW278" s="460"/>
      <c r="YX278" s="460"/>
      <c r="YY278" s="460"/>
      <c r="YZ278" s="460"/>
      <c r="ZA278" s="460"/>
      <c r="ZB278" s="460"/>
      <c r="ZC278" s="460"/>
      <c r="ZD278" s="460"/>
      <c r="ZE278" s="460"/>
      <c r="ZF278" s="460"/>
      <c r="ZG278" s="460"/>
      <c r="ZH278" s="460"/>
      <c r="ZI278" s="460"/>
      <c r="ZJ278" s="460"/>
      <c r="ZK278" s="460"/>
      <c r="ZL278" s="460"/>
      <c r="ZM278" s="460"/>
      <c r="ZN278" s="460"/>
      <c r="ZO278" s="460"/>
      <c r="ZP278" s="460"/>
      <c r="ZQ278" s="460"/>
      <c r="ZR278" s="460"/>
      <c r="ZS278" s="460"/>
      <c r="ZT278" s="460"/>
      <c r="ZU278" s="460"/>
      <c r="ZV278" s="460"/>
      <c r="ZW278" s="460"/>
      <c r="ZX278" s="460"/>
      <c r="ZY278" s="460"/>
      <c r="ZZ278" s="460"/>
      <c r="AAA278" s="460"/>
      <c r="AAB278" s="460"/>
      <c r="AAC278" s="460"/>
      <c r="AAD278" s="460"/>
      <c r="AAE278" s="460"/>
      <c r="AAF278" s="460"/>
      <c r="AAG278" s="460"/>
      <c r="AAH278" s="460"/>
      <c r="AAI278" s="460"/>
      <c r="AAJ278" s="460"/>
      <c r="AAK278" s="460"/>
      <c r="AAL278" s="460"/>
      <c r="AAM278" s="460"/>
      <c r="AAN278" s="460"/>
      <c r="AAO278" s="460"/>
      <c r="AAP278" s="460"/>
      <c r="AAQ278" s="460"/>
      <c r="AAR278" s="460"/>
      <c r="AAS278" s="460"/>
      <c r="AAT278" s="460"/>
      <c r="AAU278" s="460"/>
      <c r="AAV278" s="460"/>
      <c r="AAW278" s="460"/>
      <c r="AAX278" s="460"/>
      <c r="AAY278" s="460"/>
      <c r="AAZ278" s="460"/>
      <c r="ABA278" s="460"/>
      <c r="ABB278" s="460"/>
      <c r="ABC278" s="460"/>
      <c r="ABD278" s="460"/>
      <c r="ABE278" s="460"/>
      <c r="ABF278" s="460"/>
      <c r="ABG278" s="460"/>
      <c r="ABH278" s="460"/>
      <c r="ABI278" s="460"/>
      <c r="ABJ278" s="460"/>
      <c r="ABK278" s="460"/>
      <c r="ABL278" s="460"/>
      <c r="ABM278" s="460"/>
      <c r="ABN278" s="460"/>
      <c r="ABO278" s="460"/>
      <c r="ABP278" s="460"/>
      <c r="ABQ278" s="460"/>
      <c r="ABR278" s="460"/>
      <c r="ABS278" s="460"/>
      <c r="ABT278" s="460"/>
      <c r="ABU278" s="460"/>
      <c r="ABV278" s="460"/>
      <c r="ABW278" s="460"/>
      <c r="ABX278" s="460"/>
      <c r="ABY278" s="460"/>
      <c r="ABZ278" s="460"/>
      <c r="ACA278" s="460"/>
      <c r="ACB278" s="460"/>
      <c r="ACC278" s="460"/>
      <c r="ACD278" s="460"/>
      <c r="ACE278" s="460"/>
      <c r="ACF278" s="460"/>
      <c r="ACG278" s="460"/>
      <c r="ACH278" s="460"/>
      <c r="ACI278" s="460"/>
      <c r="ACJ278" s="460"/>
      <c r="ACK278" s="460"/>
      <c r="ACL278" s="460"/>
      <c r="ACM278" s="460"/>
      <c r="ACN278" s="460"/>
      <c r="ACO278" s="460"/>
      <c r="ACP278" s="460"/>
      <c r="ACQ278" s="460"/>
      <c r="ACR278" s="460"/>
      <c r="ACS278" s="460"/>
      <c r="ACT278" s="460"/>
      <c r="ACU278" s="460"/>
      <c r="ACV278" s="460"/>
      <c r="ACW278" s="460"/>
      <c r="ACX278" s="460"/>
      <c r="ACY278" s="460"/>
      <c r="ACZ278" s="460"/>
      <c r="ADA278" s="460"/>
      <c r="ADB278" s="460"/>
      <c r="ADC278" s="460"/>
      <c r="ADD278" s="460"/>
      <c r="ADE278" s="460"/>
      <c r="ADF278" s="460"/>
      <c r="ADG278" s="460"/>
      <c r="ADH278" s="460"/>
      <c r="ADI278" s="460"/>
      <c r="ADJ278" s="460"/>
      <c r="ADK278" s="460"/>
      <c r="ADL278" s="460"/>
      <c r="ADM278" s="460"/>
      <c r="ADN278" s="460"/>
      <c r="ADO278" s="460"/>
      <c r="ADP278" s="460"/>
      <c r="ADQ278" s="460"/>
      <c r="ADR278" s="460"/>
      <c r="ADS278" s="460"/>
      <c r="ADT278" s="460"/>
      <c r="ADU278" s="460"/>
      <c r="ADV278" s="460"/>
      <c r="ADW278" s="460"/>
      <c r="ADX278" s="460"/>
      <c r="ADY278" s="460"/>
      <c r="ADZ278" s="460"/>
      <c r="AEA278" s="460"/>
      <c r="AEB278" s="460"/>
      <c r="AEC278" s="460"/>
      <c r="AED278" s="460"/>
      <c r="AEE278" s="460"/>
      <c r="AEF278" s="460"/>
      <c r="AEG278" s="460"/>
      <c r="AEH278" s="460"/>
      <c r="AEI278" s="460"/>
      <c r="AEJ278" s="460"/>
      <c r="AEK278" s="460"/>
      <c r="AEL278" s="460"/>
      <c r="AEM278" s="460"/>
      <c r="AEN278" s="460"/>
      <c r="AEO278" s="460"/>
      <c r="AEP278" s="460"/>
      <c r="AEQ278" s="460"/>
      <c r="AER278" s="460"/>
      <c r="AES278" s="460"/>
      <c r="AET278" s="460"/>
      <c r="AEU278" s="460"/>
      <c r="AEV278" s="460"/>
      <c r="AEW278" s="460"/>
      <c r="AEX278" s="460"/>
      <c r="AEY278" s="460"/>
      <c r="AEZ278" s="460"/>
      <c r="AFA278" s="460"/>
      <c r="AFB278" s="460"/>
      <c r="AFC278" s="460"/>
      <c r="AFD278" s="460"/>
      <c r="AFE278" s="460"/>
      <c r="AFF278" s="460"/>
      <c r="AFG278" s="460"/>
      <c r="AFH278" s="460"/>
      <c r="AFI278" s="460"/>
      <c r="AFJ278" s="460"/>
      <c r="AFK278" s="460"/>
      <c r="AFL278" s="460"/>
      <c r="AFM278" s="460"/>
      <c r="AFN278" s="460"/>
      <c r="AFO278" s="460"/>
      <c r="AFP278" s="460"/>
      <c r="AFQ278" s="460"/>
      <c r="AFR278" s="460"/>
      <c r="AFS278" s="460"/>
      <c r="AFT278" s="460"/>
      <c r="AFU278" s="460"/>
      <c r="AFV278" s="460"/>
      <c r="AFW278" s="460"/>
      <c r="AFX278" s="460"/>
      <c r="AFY278" s="460"/>
      <c r="AFZ278" s="460"/>
      <c r="AGA278" s="460"/>
      <c r="AGB278" s="460"/>
      <c r="AGC278" s="460"/>
      <c r="AGD278" s="460"/>
      <c r="AGE278" s="460"/>
      <c r="AGF278" s="460"/>
      <c r="AGG278" s="460"/>
      <c r="AGH278" s="460"/>
      <c r="AGI278" s="460"/>
      <c r="AGJ278" s="460"/>
      <c r="AGK278" s="460"/>
      <c r="AGL278" s="460"/>
      <c r="AGM278" s="460"/>
      <c r="AGN278" s="460"/>
      <c r="AGO278" s="460"/>
      <c r="AGP278" s="460"/>
      <c r="AGQ278" s="460"/>
      <c r="AGR278" s="460"/>
      <c r="AGS278" s="460"/>
      <c r="AGT278" s="460"/>
      <c r="AGU278" s="460"/>
      <c r="AGV278" s="460"/>
      <c r="AGW278" s="460"/>
      <c r="AGX278" s="460"/>
      <c r="AGY278" s="460"/>
      <c r="AGZ278" s="460"/>
      <c r="AHA278" s="460"/>
      <c r="AHB278" s="460"/>
      <c r="AHC278" s="460"/>
      <c r="AHD278" s="460"/>
      <c r="AHE278" s="460"/>
      <c r="AHF278" s="460"/>
      <c r="AHG278" s="460"/>
      <c r="AHH278" s="460"/>
      <c r="AHI278" s="460"/>
      <c r="AHJ278" s="460"/>
      <c r="AHK278" s="460"/>
      <c r="AHL278" s="460"/>
      <c r="AHM278" s="460"/>
      <c r="AHN278" s="460"/>
      <c r="AHO278" s="460"/>
      <c r="AHP278" s="460"/>
      <c r="AHQ278" s="460"/>
      <c r="AHR278" s="460"/>
      <c r="AHS278" s="460"/>
      <c r="AHT278" s="460"/>
      <c r="AHU278" s="460"/>
      <c r="AHV278" s="460"/>
      <c r="AHW278" s="460"/>
      <c r="AHX278" s="460"/>
      <c r="AHY278" s="460"/>
      <c r="AHZ278" s="460"/>
      <c r="AIA278" s="460"/>
      <c r="AIB278" s="460"/>
      <c r="AIC278" s="460"/>
      <c r="AID278" s="460"/>
      <c r="AIE278" s="460"/>
      <c r="AIF278" s="460"/>
      <c r="AIG278" s="460"/>
      <c r="AIH278" s="460"/>
      <c r="AII278" s="460"/>
      <c r="AIJ278" s="460"/>
      <c r="AIK278" s="460"/>
      <c r="AIL278" s="460"/>
      <c r="AIM278" s="460"/>
      <c r="AIN278" s="460"/>
      <c r="AIO278" s="460"/>
      <c r="AIP278" s="460"/>
      <c r="AIQ278" s="460"/>
      <c r="AIR278" s="460"/>
      <c r="AIS278" s="460"/>
      <c r="AIT278" s="460"/>
      <c r="AIU278" s="460"/>
      <c r="AIV278" s="460"/>
      <c r="AIW278" s="460"/>
      <c r="AIX278" s="460"/>
      <c r="AIY278" s="460"/>
      <c r="AIZ278" s="460"/>
      <c r="AJA278" s="460"/>
      <c r="AJB278" s="460"/>
      <c r="AJC278" s="460"/>
      <c r="AJD278" s="460"/>
      <c r="AJE278" s="460"/>
      <c r="AJF278" s="460"/>
      <c r="AJG278" s="460"/>
      <c r="AJH278" s="460"/>
      <c r="AJI278" s="460"/>
      <c r="AJJ278" s="460"/>
      <c r="AJK278" s="460"/>
      <c r="AJL278" s="460"/>
      <c r="AJM278" s="460"/>
      <c r="AJN278" s="460"/>
      <c r="AJO278" s="460"/>
      <c r="AJP278" s="460"/>
      <c r="AJQ278" s="460"/>
      <c r="AJR278" s="460"/>
      <c r="AJS278" s="460"/>
      <c r="AJT278" s="460"/>
      <c r="AJU278" s="460"/>
      <c r="AJV278" s="460"/>
      <c r="AJW278" s="460"/>
      <c r="AJX278" s="460"/>
      <c r="AJY278" s="460"/>
      <c r="AJZ278" s="460"/>
      <c r="AKA278" s="460"/>
      <c r="AKB278" s="460"/>
      <c r="AKC278" s="460"/>
      <c r="AKD278" s="460"/>
      <c r="AKE278" s="460"/>
      <c r="AKF278" s="460"/>
      <c r="AKG278" s="460"/>
      <c r="AKH278" s="460"/>
      <c r="AKI278" s="460"/>
      <c r="AKJ278" s="460"/>
      <c r="AKK278" s="460"/>
      <c r="AKL278" s="460"/>
      <c r="AKM278" s="460"/>
      <c r="AKN278" s="460"/>
      <c r="AKO278" s="460"/>
      <c r="AKP278" s="460"/>
      <c r="AKQ278" s="460"/>
      <c r="AKR278" s="460"/>
      <c r="AKS278" s="460"/>
      <c r="AKT278" s="460"/>
      <c r="AKU278" s="460"/>
      <c r="AKV278" s="460"/>
      <c r="AKW278" s="460"/>
      <c r="AKX278" s="460"/>
      <c r="AKY278" s="460"/>
      <c r="AKZ278" s="460"/>
      <c r="ALA278" s="460"/>
      <c r="ALB278" s="460"/>
      <c r="ALC278" s="460"/>
      <c r="ALD278" s="460"/>
      <c r="ALE278" s="460"/>
      <c r="ALF278" s="460"/>
      <c r="ALG278" s="460"/>
      <c r="ALH278" s="460"/>
      <c r="ALI278" s="460"/>
      <c r="ALJ278" s="460"/>
      <c r="ALK278" s="460"/>
      <c r="ALL278" s="460"/>
      <c r="ALM278" s="460"/>
      <c r="ALN278" s="460"/>
      <c r="ALO278" s="460"/>
      <c r="ALP278" s="460"/>
      <c r="ALQ278" s="460"/>
      <c r="ALR278" s="460"/>
      <c r="ALS278" s="460"/>
      <c r="ALT278" s="460"/>
      <c r="ALU278" s="460"/>
      <c r="ALV278" s="460"/>
      <c r="ALW278" s="460"/>
      <c r="ALX278" s="460"/>
      <c r="ALY278" s="460"/>
      <c r="ALZ278" s="460"/>
      <c r="AMA278" s="460"/>
      <c r="AMB278" s="460"/>
      <c r="AMC278" s="460"/>
      <c r="AMD278" s="460"/>
      <c r="AME278" s="460"/>
      <c r="AMF278" s="460"/>
      <c r="AMG278" s="460"/>
      <c r="AMH278" s="460"/>
      <c r="AMI278" s="460"/>
      <c r="AMJ278" s="460"/>
      <c r="AMK278" s="460"/>
      <c r="AML278" s="460"/>
      <c r="AMM278" s="460"/>
      <c r="AMN278" s="460"/>
      <c r="AMO278" s="460"/>
      <c r="AMP278" s="460"/>
      <c r="AMQ278" s="460"/>
      <c r="AMR278" s="460"/>
      <c r="AMS278" s="460"/>
      <c r="AMT278" s="460"/>
      <c r="AMU278" s="460"/>
      <c r="AMV278" s="460"/>
      <c r="AMW278" s="460"/>
      <c r="AMX278" s="460"/>
      <c r="AMY278" s="460"/>
      <c r="AMZ278" s="460"/>
      <c r="ANA278" s="460"/>
      <c r="ANB278" s="460"/>
      <c r="ANC278" s="460"/>
      <c r="AND278" s="460"/>
      <c r="ANE278" s="460"/>
      <c r="ANF278" s="460"/>
      <c r="ANG278" s="460"/>
      <c r="ANH278" s="460"/>
      <c r="ANI278" s="460"/>
      <c r="ANJ278" s="460"/>
      <c r="ANK278" s="460"/>
      <c r="ANL278" s="460"/>
      <c r="ANM278" s="460"/>
      <c r="ANN278" s="460"/>
      <c r="ANO278" s="460"/>
      <c r="ANP278" s="460"/>
      <c r="ANQ278" s="460"/>
      <c r="ANR278" s="460"/>
      <c r="ANS278" s="460"/>
      <c r="ANT278" s="460"/>
      <c r="ANU278" s="460"/>
      <c r="ANV278" s="460"/>
      <c r="ANW278" s="460"/>
      <c r="ANX278" s="460"/>
      <c r="ANY278" s="460"/>
      <c r="ANZ278" s="460"/>
      <c r="AOA278" s="460"/>
      <c r="AOB278" s="460"/>
      <c r="AOC278" s="460"/>
      <c r="AOD278" s="460"/>
      <c r="AOE278" s="460"/>
      <c r="AOF278" s="460"/>
      <c r="AOG278" s="460"/>
      <c r="AOH278" s="460"/>
      <c r="AOI278" s="460"/>
      <c r="AOJ278" s="460"/>
      <c r="AOK278" s="460"/>
      <c r="AOL278" s="460"/>
      <c r="AOM278" s="460"/>
      <c r="AON278" s="460"/>
      <c r="AOO278" s="460"/>
      <c r="AOP278" s="460"/>
      <c r="AOQ278" s="460"/>
      <c r="AOR278" s="460"/>
      <c r="AOS278" s="460"/>
      <c r="AOT278" s="460"/>
      <c r="AOU278" s="460"/>
      <c r="AOV278" s="460"/>
      <c r="AOW278" s="460"/>
      <c r="AOX278" s="460"/>
      <c r="AOY278" s="460"/>
      <c r="AOZ278" s="460"/>
      <c r="APA278" s="460"/>
      <c r="APB278" s="460"/>
      <c r="APC278" s="460"/>
      <c r="APD278" s="460"/>
      <c r="APE278" s="460"/>
      <c r="APF278" s="460"/>
      <c r="APG278" s="460"/>
      <c r="APH278" s="460"/>
      <c r="API278" s="460"/>
      <c r="APJ278" s="460"/>
      <c r="APK278" s="460"/>
      <c r="APL278" s="460"/>
      <c r="APM278" s="460"/>
      <c r="APN278" s="460"/>
      <c r="APO278" s="460"/>
      <c r="APP278" s="460"/>
      <c r="APQ278" s="460"/>
      <c r="APR278" s="460"/>
      <c r="APS278" s="460"/>
      <c r="APT278" s="460"/>
      <c r="APU278" s="460"/>
      <c r="APV278" s="460"/>
      <c r="APW278" s="460"/>
      <c r="APX278" s="460"/>
      <c r="APY278" s="460"/>
      <c r="APZ278" s="460"/>
      <c r="AQA278" s="460"/>
      <c r="AQB278" s="460"/>
      <c r="AQC278" s="460"/>
      <c r="AQD278" s="460"/>
      <c r="AQE278" s="460"/>
      <c r="AQF278" s="460"/>
      <c r="AQG278" s="460"/>
      <c r="AQH278" s="460"/>
      <c r="AQI278" s="460"/>
      <c r="AQJ278" s="460"/>
      <c r="AQK278" s="460"/>
      <c r="AQL278" s="460"/>
      <c r="AQM278" s="460"/>
      <c r="AQN278" s="460"/>
      <c r="AQO278" s="460"/>
      <c r="AQP278" s="460"/>
      <c r="AQQ278" s="460"/>
      <c r="AQR278" s="460"/>
      <c r="AQS278" s="460"/>
      <c r="AQT278" s="460"/>
      <c r="AQU278" s="460"/>
      <c r="AQV278" s="460"/>
      <c r="AQW278" s="460"/>
      <c r="AQX278" s="460"/>
      <c r="AQY278" s="460"/>
      <c r="AQZ278" s="460"/>
      <c r="ARA278" s="460"/>
      <c r="ARB278" s="460"/>
      <c r="ARC278" s="460"/>
      <c r="ARD278" s="460"/>
      <c r="ARE278" s="460"/>
      <c r="ARF278" s="460"/>
      <c r="ARG278" s="460"/>
      <c r="ARH278" s="460"/>
      <c r="ARI278" s="460"/>
      <c r="ARJ278" s="460"/>
      <c r="ARK278" s="460"/>
      <c r="ARL278" s="460"/>
      <c r="ARM278" s="460"/>
      <c r="ARN278" s="460"/>
      <c r="ARO278" s="460"/>
      <c r="ARP278" s="460"/>
      <c r="ARQ278" s="460"/>
      <c r="ARR278" s="460"/>
      <c r="ARS278" s="460"/>
      <c r="ART278" s="460"/>
      <c r="ARU278" s="460"/>
      <c r="ARV278" s="460"/>
      <c r="ARW278" s="460"/>
      <c r="ARX278" s="460"/>
      <c r="ARY278" s="460"/>
      <c r="ARZ278" s="460"/>
      <c r="ASA278" s="460"/>
      <c r="ASB278" s="460"/>
      <c r="ASC278" s="460"/>
      <c r="ASD278" s="460"/>
      <c r="ASE278" s="460"/>
      <c r="ASF278" s="460"/>
      <c r="ASG278" s="460"/>
      <c r="ASH278" s="460"/>
      <c r="ASI278" s="460"/>
      <c r="ASJ278" s="460"/>
      <c r="ASK278" s="460"/>
      <c r="ASL278" s="460"/>
      <c r="ASM278" s="460"/>
      <c r="ASN278" s="460"/>
      <c r="ASO278" s="460"/>
      <c r="ASP278" s="460"/>
      <c r="ASQ278" s="460"/>
      <c r="ASR278" s="460"/>
      <c r="ASS278" s="460"/>
      <c r="AST278" s="460"/>
      <c r="ASU278" s="460"/>
      <c r="ASV278" s="460"/>
      <c r="ASW278" s="460"/>
      <c r="ASX278" s="460"/>
      <c r="ASY278" s="460"/>
      <c r="ASZ278" s="460"/>
      <c r="ATA278" s="460"/>
      <c r="ATB278" s="460"/>
      <c r="ATC278" s="460"/>
      <c r="ATD278" s="460"/>
      <c r="ATE278" s="460"/>
      <c r="ATF278" s="460"/>
      <c r="ATG278" s="460"/>
      <c r="ATH278" s="460"/>
      <c r="ATI278" s="460"/>
      <c r="ATJ278" s="460"/>
      <c r="ATK278" s="460"/>
      <c r="ATL278" s="460"/>
      <c r="ATM278" s="460"/>
      <c r="ATN278" s="460"/>
      <c r="ATO278" s="460"/>
      <c r="ATP278" s="460"/>
      <c r="ATQ278" s="460"/>
      <c r="ATR278" s="460"/>
      <c r="ATS278" s="460"/>
      <c r="ATT278" s="460"/>
      <c r="ATU278" s="460"/>
      <c r="ATV278" s="460"/>
      <c r="ATW278" s="460"/>
      <c r="ATX278" s="460"/>
      <c r="ATY278" s="460"/>
      <c r="ATZ278" s="460"/>
      <c r="AUA278" s="460"/>
      <c r="AUB278" s="460"/>
      <c r="AUC278" s="460"/>
      <c r="AUD278" s="460"/>
      <c r="AUE278" s="460"/>
      <c r="AUF278" s="460"/>
      <c r="AUG278" s="460"/>
      <c r="AUH278" s="460"/>
      <c r="AUI278" s="460"/>
      <c r="AUJ278" s="460"/>
      <c r="AUK278" s="460"/>
      <c r="AUL278" s="460"/>
      <c r="AUM278" s="460"/>
      <c r="AUN278" s="460"/>
      <c r="AUO278" s="460"/>
      <c r="AUP278" s="460"/>
      <c r="AUQ278" s="460"/>
      <c r="AUR278" s="460"/>
      <c r="AUS278" s="460"/>
      <c r="AUT278" s="460"/>
      <c r="AUU278" s="460"/>
      <c r="AUV278" s="460"/>
      <c r="AUW278" s="460"/>
      <c r="AUX278" s="460"/>
      <c r="AUY278" s="460"/>
      <c r="AUZ278" s="460"/>
      <c r="AVA278" s="460"/>
      <c r="AVB278" s="460"/>
      <c r="AVC278" s="460"/>
      <c r="AVD278" s="460"/>
      <c r="AVE278" s="460"/>
      <c r="AVF278" s="460"/>
      <c r="AVG278" s="460"/>
      <c r="AVH278" s="460"/>
      <c r="AVI278" s="460"/>
      <c r="AVJ278" s="460"/>
      <c r="AVK278" s="460"/>
      <c r="AVL278" s="460"/>
      <c r="AVM278" s="460"/>
      <c r="AVN278" s="460"/>
      <c r="AVO278" s="460"/>
      <c r="AVP278" s="460"/>
      <c r="AVQ278" s="460"/>
      <c r="AVR278" s="460"/>
      <c r="AVS278" s="460"/>
      <c r="AVT278" s="460"/>
      <c r="AVU278" s="460"/>
      <c r="AVV278" s="460"/>
      <c r="AVW278" s="460"/>
      <c r="AVX278" s="460"/>
      <c r="AVY278" s="460"/>
      <c r="AVZ278" s="460"/>
      <c r="AWA278" s="460"/>
      <c r="AWB278" s="460"/>
      <c r="AWC278" s="460"/>
      <c r="AWD278" s="460"/>
      <c r="AWE278" s="460"/>
      <c r="AWF278" s="460"/>
      <c r="AWG278" s="460"/>
      <c r="AWH278" s="460"/>
      <c r="AWI278" s="460"/>
      <c r="AWJ278" s="460"/>
      <c r="AWK278" s="460"/>
      <c r="AWL278" s="460"/>
      <c r="AWM278" s="460"/>
      <c r="AWN278" s="460"/>
      <c r="AWO278" s="460"/>
      <c r="AWP278" s="460"/>
      <c r="AWQ278" s="460"/>
      <c r="AWR278" s="460"/>
      <c r="AWS278" s="460"/>
      <c r="AWT278" s="460"/>
      <c r="AWU278" s="460"/>
      <c r="AWV278" s="460"/>
      <c r="AWW278" s="460"/>
      <c r="AWX278" s="460"/>
      <c r="AWY278" s="460"/>
      <c r="AWZ278" s="460"/>
      <c r="AXA278" s="460"/>
      <c r="AXB278" s="460"/>
      <c r="AXC278" s="460"/>
      <c r="AXD278" s="460"/>
      <c r="AXE278" s="460"/>
      <c r="AXF278" s="460"/>
      <c r="AXG278" s="460"/>
      <c r="AXH278" s="460"/>
      <c r="AXI278" s="460"/>
      <c r="AXJ278" s="460"/>
      <c r="AXK278" s="460"/>
      <c r="AXL278" s="460"/>
      <c r="AXM278" s="460"/>
      <c r="AXN278" s="460"/>
      <c r="AXO278" s="460"/>
      <c r="AXP278" s="460"/>
      <c r="AXQ278" s="460"/>
      <c r="AXR278" s="460"/>
      <c r="AXS278" s="460"/>
      <c r="AXT278" s="460"/>
      <c r="AXU278" s="460"/>
      <c r="AXV278" s="460"/>
      <c r="AXW278" s="460"/>
      <c r="AXX278" s="460"/>
      <c r="AXY278" s="460"/>
      <c r="AXZ278" s="460"/>
      <c r="AYA278" s="460"/>
      <c r="AYB278" s="460"/>
      <c r="AYC278" s="460"/>
      <c r="AYD278" s="460"/>
      <c r="AYE278" s="460"/>
      <c r="AYF278" s="460"/>
      <c r="AYG278" s="460"/>
      <c r="AYH278" s="460"/>
      <c r="AYI278" s="460"/>
      <c r="AYJ278" s="460"/>
      <c r="AYK278" s="460"/>
      <c r="AYL278" s="460"/>
      <c r="AYM278" s="460"/>
      <c r="AYN278" s="460"/>
      <c r="AYO278" s="460"/>
      <c r="AYP278" s="460"/>
      <c r="AYQ278" s="460"/>
      <c r="AYR278" s="460"/>
      <c r="AYS278" s="460"/>
      <c r="AYT278" s="460"/>
      <c r="AYU278" s="460"/>
      <c r="AYV278" s="460"/>
      <c r="AYW278" s="460"/>
      <c r="AYX278" s="460"/>
      <c r="AYY278" s="460"/>
      <c r="AYZ278" s="460"/>
      <c r="AZA278" s="460"/>
      <c r="AZB278" s="460"/>
      <c r="AZC278" s="460"/>
      <c r="AZD278" s="460"/>
      <c r="AZE278" s="460"/>
      <c r="AZF278" s="460"/>
      <c r="AZG278" s="460"/>
      <c r="AZH278" s="460"/>
      <c r="AZI278" s="460"/>
      <c r="AZJ278" s="460"/>
      <c r="AZK278" s="460"/>
      <c r="AZL278" s="460"/>
      <c r="AZM278" s="460"/>
      <c r="AZN278" s="460"/>
      <c r="AZO278" s="460"/>
      <c r="AZP278" s="460"/>
      <c r="AZQ278" s="460"/>
      <c r="AZR278" s="460"/>
      <c r="AZS278" s="460"/>
      <c r="AZT278" s="460"/>
      <c r="AZU278" s="460"/>
      <c r="AZV278" s="460"/>
      <c r="AZW278" s="460"/>
      <c r="AZX278" s="460"/>
      <c r="AZY278" s="460"/>
      <c r="AZZ278" s="460"/>
      <c r="BAA278" s="460"/>
      <c r="BAB278" s="460"/>
      <c r="BAC278" s="460"/>
      <c r="BAD278" s="460"/>
      <c r="BAE278" s="460"/>
      <c r="BAF278" s="460"/>
      <c r="BAG278" s="460"/>
      <c r="BAH278" s="460"/>
      <c r="BAI278" s="460"/>
      <c r="BAJ278" s="460"/>
      <c r="BAK278" s="460"/>
      <c r="BAL278" s="460"/>
      <c r="BAM278" s="460"/>
      <c r="BAN278" s="460"/>
      <c r="BAO278" s="460"/>
      <c r="BAP278" s="460"/>
      <c r="BAQ278" s="460"/>
      <c r="BAR278" s="460"/>
      <c r="BAS278" s="460"/>
      <c r="BAT278" s="460"/>
      <c r="BAU278" s="460"/>
      <c r="BAV278" s="460"/>
      <c r="BAW278" s="460"/>
      <c r="BAX278" s="460"/>
      <c r="BAY278" s="460"/>
      <c r="BAZ278" s="460"/>
      <c r="BBA278" s="460"/>
      <c r="BBB278" s="460"/>
      <c r="BBC278" s="460"/>
      <c r="BBD278" s="460"/>
      <c r="BBE278" s="460"/>
      <c r="BBF278" s="460"/>
      <c r="BBG278" s="460"/>
      <c r="BBH278" s="460"/>
      <c r="BBI278" s="460"/>
      <c r="BBJ278" s="460"/>
      <c r="BBK278" s="460"/>
      <c r="BBL278" s="460"/>
      <c r="BBM278" s="460"/>
      <c r="BBN278" s="460"/>
      <c r="BBO278" s="460"/>
      <c r="BBP278" s="460"/>
      <c r="BBQ278" s="460"/>
      <c r="BBR278" s="460"/>
      <c r="BBS278" s="460"/>
      <c r="BBT278" s="460"/>
      <c r="BBU278" s="460"/>
      <c r="BBV278" s="460"/>
      <c r="BBW278" s="460"/>
      <c r="BBX278" s="460"/>
      <c r="BBY278" s="460"/>
      <c r="BBZ278" s="460"/>
      <c r="BCA278" s="460"/>
      <c r="BCB278" s="460"/>
      <c r="BCC278" s="460"/>
      <c r="BCD278" s="460"/>
      <c r="BCE278" s="460"/>
      <c r="BCF278" s="460"/>
      <c r="BCG278" s="460"/>
      <c r="BCH278" s="460"/>
      <c r="BCI278" s="460"/>
      <c r="BCJ278" s="460"/>
      <c r="BCK278" s="460"/>
      <c r="BCL278" s="460"/>
      <c r="BCM278" s="460"/>
      <c r="BCN278" s="460"/>
      <c r="BCO278" s="460"/>
      <c r="BCP278" s="460"/>
      <c r="BCQ278" s="460"/>
      <c r="BCR278" s="460"/>
      <c r="BCS278" s="460"/>
      <c r="BCT278" s="460"/>
      <c r="BCU278" s="460"/>
      <c r="BCV278" s="460"/>
      <c r="BCW278" s="460"/>
      <c r="BCX278" s="460"/>
      <c r="BCY278" s="460"/>
      <c r="BCZ278" s="460"/>
      <c r="BDA278" s="460"/>
      <c r="BDB278" s="460"/>
      <c r="BDC278" s="460"/>
      <c r="BDD278" s="460"/>
      <c r="BDE278" s="460"/>
      <c r="BDF278" s="460"/>
      <c r="BDG278" s="460"/>
      <c r="BDH278" s="460"/>
      <c r="BDI278" s="460"/>
      <c r="BDJ278" s="460"/>
      <c r="BDK278" s="460"/>
      <c r="BDL278" s="460"/>
      <c r="BDM278" s="460"/>
      <c r="BDN278" s="460"/>
      <c r="BDO278" s="460"/>
      <c r="BDP278" s="460"/>
      <c r="BDQ278" s="460"/>
      <c r="BDR278" s="460"/>
      <c r="BDS278" s="460"/>
      <c r="BDT278" s="460"/>
      <c r="BDU278" s="460"/>
      <c r="BDV278" s="460"/>
      <c r="BDW278" s="460"/>
      <c r="BDX278" s="460"/>
      <c r="BDY278" s="460"/>
      <c r="BDZ278" s="460"/>
      <c r="BEA278" s="460"/>
      <c r="BEB278" s="460"/>
      <c r="BEC278" s="460"/>
      <c r="BED278" s="460"/>
      <c r="BEE278" s="460"/>
      <c r="BEF278" s="460"/>
      <c r="BEG278" s="460"/>
      <c r="BEH278" s="460"/>
      <c r="BEI278" s="460"/>
      <c r="BEJ278" s="460"/>
      <c r="BEK278" s="460"/>
      <c r="BEL278" s="460"/>
      <c r="BEM278" s="460"/>
      <c r="BEN278" s="460"/>
      <c r="BEO278" s="460"/>
      <c r="BEP278" s="460"/>
      <c r="BEQ278" s="460"/>
      <c r="BER278" s="460"/>
      <c r="BES278" s="460"/>
      <c r="BET278" s="460"/>
      <c r="BEU278" s="460"/>
      <c r="BEV278" s="460"/>
      <c r="BEW278" s="460"/>
      <c r="BEX278" s="460"/>
      <c r="BEY278" s="460"/>
      <c r="BEZ278" s="460"/>
      <c r="BFA278" s="460"/>
      <c r="BFB278" s="460"/>
      <c r="BFC278" s="460"/>
      <c r="BFD278" s="460"/>
      <c r="BFE278" s="460"/>
      <c r="BFF278" s="460"/>
      <c r="BFG278" s="460"/>
      <c r="BFH278" s="460"/>
      <c r="BFI278" s="460"/>
      <c r="BFJ278" s="460"/>
      <c r="BFK278" s="460"/>
      <c r="BFL278" s="460"/>
      <c r="BFM278" s="460"/>
      <c r="BFN278" s="460"/>
      <c r="BFO278" s="460"/>
      <c r="BFP278" s="460"/>
      <c r="BFQ278" s="460"/>
      <c r="BFR278" s="460"/>
      <c r="BFS278" s="460"/>
      <c r="BFT278" s="460"/>
      <c r="BFU278" s="460"/>
      <c r="BFV278" s="460"/>
      <c r="BFW278" s="460"/>
      <c r="BFX278" s="460"/>
      <c r="BFY278" s="460"/>
      <c r="BFZ278" s="460"/>
      <c r="BGA278" s="460"/>
      <c r="BGB278" s="460"/>
      <c r="BGC278" s="460"/>
      <c r="BGD278" s="460"/>
      <c r="BGE278" s="460"/>
      <c r="BGF278" s="460"/>
      <c r="BGG278" s="460"/>
      <c r="BGH278" s="460"/>
      <c r="BGI278" s="460"/>
      <c r="BGJ278" s="460"/>
      <c r="BGK278" s="460"/>
      <c r="BGL278" s="460"/>
      <c r="BGM278" s="460"/>
      <c r="BGN278" s="460"/>
      <c r="BGO278" s="460"/>
      <c r="BGP278" s="460"/>
      <c r="BGQ278" s="460"/>
      <c r="BGR278" s="460"/>
      <c r="BGS278" s="460"/>
      <c r="BGT278" s="460"/>
      <c r="BGU278" s="460"/>
      <c r="BGV278" s="460"/>
      <c r="BGW278" s="460"/>
      <c r="BGX278" s="460"/>
      <c r="BGY278" s="460"/>
      <c r="BGZ278" s="460"/>
      <c r="BHA278" s="460"/>
      <c r="BHB278" s="460"/>
      <c r="BHC278" s="460"/>
      <c r="BHD278" s="460"/>
      <c r="BHE278" s="460"/>
      <c r="BHF278" s="460"/>
      <c r="BHG278" s="460"/>
      <c r="BHH278" s="460"/>
      <c r="BHI278" s="460"/>
      <c r="BHJ278" s="460"/>
      <c r="BHK278" s="460"/>
      <c r="BHL278" s="460"/>
      <c r="BHM278" s="460"/>
      <c r="BHN278" s="460"/>
      <c r="BHO278" s="460"/>
      <c r="BHP278" s="460"/>
      <c r="BHQ278" s="460"/>
      <c r="BHR278" s="460"/>
      <c r="BHS278" s="460"/>
      <c r="BHT278" s="460"/>
      <c r="BHU278" s="460"/>
      <c r="BHV278" s="460"/>
      <c r="BHW278" s="460"/>
      <c r="BHX278" s="460"/>
      <c r="BHY278" s="460"/>
      <c r="BHZ278" s="460"/>
      <c r="BIA278" s="460"/>
      <c r="BIB278" s="460"/>
      <c r="BIC278" s="460"/>
      <c r="BID278" s="460"/>
      <c r="BIE278" s="460"/>
      <c r="BIF278" s="460"/>
      <c r="BIG278" s="460"/>
      <c r="BIH278" s="460"/>
      <c r="BII278" s="460"/>
      <c r="BIJ278" s="460"/>
      <c r="BIK278" s="460"/>
      <c r="BIL278" s="460"/>
      <c r="BIM278" s="460"/>
      <c r="BIN278" s="460"/>
      <c r="BIO278" s="460"/>
      <c r="BIP278" s="460"/>
      <c r="BIQ278" s="460"/>
      <c r="BIR278" s="460"/>
      <c r="BIS278" s="460"/>
      <c r="BIT278" s="460"/>
      <c r="BIU278" s="460"/>
      <c r="BIV278" s="460"/>
      <c r="BIW278" s="460"/>
      <c r="BIX278" s="460"/>
      <c r="BIY278" s="460"/>
      <c r="BIZ278" s="460"/>
      <c r="BJA278" s="460"/>
      <c r="BJB278" s="460"/>
      <c r="BJC278" s="460"/>
      <c r="BJD278" s="460"/>
      <c r="BJE278" s="460"/>
      <c r="BJF278" s="460"/>
      <c r="BJG278" s="460"/>
      <c r="BJH278" s="460"/>
      <c r="BJI278" s="460"/>
      <c r="BJJ278" s="460"/>
      <c r="BJK278" s="460"/>
      <c r="BJL278" s="460"/>
      <c r="BJM278" s="460"/>
      <c r="BJN278" s="460"/>
      <c r="BJO278" s="460"/>
      <c r="BJP278" s="460"/>
      <c r="BJQ278" s="460"/>
      <c r="BJR278" s="460"/>
      <c r="BJS278" s="460"/>
      <c r="BJT278" s="460"/>
      <c r="BJU278" s="460"/>
      <c r="BJV278" s="460"/>
      <c r="BJW278" s="460"/>
      <c r="BJX278" s="460"/>
      <c r="BJY278" s="460"/>
      <c r="BJZ278" s="460"/>
      <c r="BKA278" s="460"/>
      <c r="BKB278" s="460"/>
      <c r="BKC278" s="460"/>
      <c r="BKD278" s="460"/>
      <c r="BKE278" s="460"/>
      <c r="BKF278" s="460"/>
      <c r="BKG278" s="460"/>
      <c r="BKH278" s="460"/>
      <c r="BKI278" s="460"/>
      <c r="BKJ278" s="460"/>
      <c r="BKK278" s="460"/>
      <c r="BKL278" s="460"/>
      <c r="BKM278" s="460"/>
      <c r="BKN278" s="460"/>
      <c r="BKO278" s="460"/>
      <c r="BKP278" s="460"/>
      <c r="BKQ278" s="460"/>
      <c r="BKR278" s="460"/>
      <c r="BKS278" s="460"/>
      <c r="BKT278" s="460"/>
      <c r="BKU278" s="460"/>
      <c r="BKV278" s="460"/>
      <c r="BKW278" s="460"/>
      <c r="BKX278" s="460"/>
      <c r="BKY278" s="460"/>
      <c r="BKZ278" s="460"/>
      <c r="BLA278" s="460"/>
      <c r="BLB278" s="460"/>
      <c r="BLC278" s="460"/>
      <c r="BLD278" s="460"/>
      <c r="BLE278" s="460"/>
      <c r="BLF278" s="460"/>
      <c r="BLG278" s="460"/>
      <c r="BLH278" s="460"/>
      <c r="BLI278" s="460"/>
      <c r="BLJ278" s="460"/>
      <c r="BLK278" s="460"/>
      <c r="BLL278" s="460"/>
      <c r="BLM278" s="460"/>
      <c r="BLN278" s="460"/>
      <c r="BLO278" s="460"/>
      <c r="BLP278" s="460"/>
      <c r="BLQ278" s="460"/>
      <c r="BLR278" s="460"/>
      <c r="BLS278" s="460"/>
      <c r="BLT278" s="460"/>
      <c r="BLU278" s="460"/>
      <c r="BLV278" s="460"/>
      <c r="BLW278" s="460"/>
      <c r="BLX278" s="460"/>
      <c r="BLY278" s="460"/>
      <c r="BLZ278" s="460"/>
      <c r="BMA278" s="460"/>
      <c r="BMB278" s="460"/>
      <c r="BMC278" s="460"/>
      <c r="BMD278" s="460"/>
      <c r="BME278" s="460"/>
      <c r="BMF278" s="460"/>
      <c r="BMG278" s="460"/>
      <c r="BMH278" s="460"/>
      <c r="BMI278" s="460"/>
      <c r="BMJ278" s="460"/>
      <c r="BMK278" s="460"/>
      <c r="BML278" s="460"/>
      <c r="BMM278" s="460"/>
      <c r="BMN278" s="460"/>
      <c r="BMO278" s="460"/>
      <c r="BMP278" s="460"/>
      <c r="BMQ278" s="460"/>
      <c r="BMR278" s="460"/>
      <c r="BMS278" s="460"/>
      <c r="BMT278" s="460"/>
      <c r="BMU278" s="460"/>
      <c r="BMV278" s="460"/>
      <c r="BMW278" s="460"/>
      <c r="BMX278" s="460"/>
      <c r="BMY278" s="460"/>
      <c r="BMZ278" s="460"/>
      <c r="BNA278" s="460"/>
      <c r="BNB278" s="460"/>
      <c r="BNC278" s="460"/>
      <c r="BND278" s="460"/>
      <c r="BNE278" s="460"/>
      <c r="BNF278" s="460"/>
      <c r="BNG278" s="460"/>
      <c r="BNH278" s="460"/>
      <c r="BNI278" s="460"/>
      <c r="BNJ278" s="460"/>
      <c r="BNK278" s="460"/>
      <c r="BNL278" s="460"/>
      <c r="BNM278" s="460"/>
      <c r="BNN278" s="460"/>
      <c r="BNO278" s="460"/>
      <c r="BNP278" s="460"/>
      <c r="BNQ278" s="460"/>
      <c r="BNR278" s="460"/>
      <c r="BNS278" s="460"/>
      <c r="BNT278" s="460"/>
      <c r="BNU278" s="460"/>
      <c r="BNV278" s="460"/>
      <c r="BNW278" s="460"/>
      <c r="BNX278" s="460"/>
      <c r="BNY278" s="460"/>
      <c r="BNZ278" s="460"/>
      <c r="BOA278" s="460"/>
      <c r="BOB278" s="460"/>
      <c r="BOC278" s="460"/>
      <c r="BOD278" s="460"/>
      <c r="BOE278" s="460"/>
      <c r="BOF278" s="460"/>
      <c r="BOG278" s="460"/>
      <c r="BOH278" s="460"/>
      <c r="BOI278" s="460"/>
      <c r="BOJ278" s="460"/>
      <c r="BOK278" s="460"/>
      <c r="BOL278" s="460"/>
      <c r="BOM278" s="460"/>
      <c r="BON278" s="460"/>
      <c r="BOO278" s="460"/>
      <c r="BOP278" s="460"/>
      <c r="BOQ278" s="460"/>
      <c r="BOR278" s="460"/>
      <c r="BOS278" s="460"/>
      <c r="BOT278" s="460"/>
      <c r="BOU278" s="460"/>
      <c r="BOV278" s="460"/>
      <c r="BOW278" s="460"/>
      <c r="BOX278" s="460"/>
      <c r="BOY278" s="460"/>
      <c r="BOZ278" s="460"/>
      <c r="BPA278" s="460"/>
      <c r="BPB278" s="460"/>
      <c r="BPC278" s="460"/>
      <c r="BPD278" s="460"/>
      <c r="BPE278" s="460"/>
      <c r="BPF278" s="460"/>
      <c r="BPG278" s="460"/>
      <c r="BPH278" s="460"/>
      <c r="BPI278" s="460"/>
      <c r="BPJ278" s="460"/>
      <c r="BPK278" s="460"/>
      <c r="BPL278" s="460"/>
      <c r="BPM278" s="460"/>
      <c r="BPN278" s="460"/>
      <c r="BPO278" s="460"/>
      <c r="BPP278" s="460"/>
      <c r="BPQ278" s="460"/>
      <c r="BPR278" s="460"/>
      <c r="BPS278" s="460"/>
      <c r="BPT278" s="460"/>
      <c r="BPU278" s="460"/>
      <c r="BPV278" s="460"/>
      <c r="BPW278" s="460"/>
      <c r="BPX278" s="460"/>
      <c r="BPY278" s="460"/>
      <c r="BPZ278" s="460"/>
      <c r="BQA278" s="460"/>
      <c r="BQB278" s="460"/>
      <c r="BQC278" s="460"/>
      <c r="BQD278" s="460"/>
      <c r="BQE278" s="460"/>
      <c r="BQF278" s="460"/>
      <c r="BQG278" s="460"/>
      <c r="BQH278" s="460"/>
      <c r="BQI278" s="460"/>
      <c r="BQJ278" s="460"/>
      <c r="BQK278" s="460"/>
      <c r="BQL278" s="460"/>
      <c r="BQM278" s="460"/>
      <c r="BQN278" s="460"/>
      <c r="BQO278" s="460"/>
      <c r="BQP278" s="460"/>
      <c r="BQQ278" s="460"/>
      <c r="BQR278" s="460"/>
      <c r="BQS278" s="460"/>
      <c r="BQT278" s="460"/>
      <c r="BQU278" s="460"/>
      <c r="BQV278" s="460"/>
      <c r="BQW278" s="460"/>
      <c r="BQX278" s="460"/>
      <c r="BQY278" s="460"/>
      <c r="BQZ278" s="460"/>
      <c r="BRA278" s="460"/>
      <c r="BRB278" s="460"/>
      <c r="BRC278" s="460"/>
      <c r="BRD278" s="460"/>
      <c r="BRE278" s="460"/>
      <c r="BRF278" s="460"/>
      <c r="BRG278" s="460"/>
      <c r="BRH278" s="460"/>
      <c r="BRI278" s="460"/>
      <c r="BRJ278" s="460"/>
      <c r="BRK278" s="460"/>
      <c r="BRL278" s="460"/>
      <c r="BRM278" s="460"/>
      <c r="BRN278" s="460"/>
      <c r="BRO278" s="460"/>
      <c r="BRP278" s="460"/>
      <c r="BRQ278" s="460"/>
      <c r="BRR278" s="460"/>
      <c r="BRS278" s="460"/>
      <c r="BRT278" s="460"/>
      <c r="BRU278" s="460"/>
      <c r="BRV278" s="460"/>
      <c r="BRW278" s="460"/>
      <c r="BRX278" s="460"/>
      <c r="BRY278" s="460"/>
      <c r="BRZ278" s="460"/>
      <c r="BSA278" s="460"/>
      <c r="BSB278" s="460"/>
      <c r="BSC278" s="460"/>
      <c r="BSD278" s="460"/>
      <c r="BSE278" s="460"/>
      <c r="BSF278" s="460"/>
      <c r="BSG278" s="460"/>
      <c r="BSH278" s="460"/>
      <c r="BSI278" s="460"/>
      <c r="BSJ278" s="460"/>
      <c r="BSK278" s="460"/>
      <c r="BSL278" s="460"/>
      <c r="BSM278" s="460"/>
      <c r="BSN278" s="460"/>
      <c r="BSO278" s="460"/>
      <c r="BSP278" s="460"/>
      <c r="BSQ278" s="460"/>
      <c r="BSR278" s="460"/>
      <c r="BSS278" s="460"/>
      <c r="BST278" s="460"/>
      <c r="BSU278" s="460"/>
      <c r="BSV278" s="460"/>
      <c r="BSW278" s="460"/>
      <c r="BSX278" s="460"/>
      <c r="BSY278" s="460"/>
      <c r="BSZ278" s="460"/>
      <c r="BTA278" s="460"/>
      <c r="BTB278" s="460"/>
      <c r="BTC278" s="460"/>
      <c r="BTD278" s="460"/>
      <c r="BTE278" s="460"/>
      <c r="BTF278" s="460"/>
      <c r="BTG278" s="460"/>
      <c r="BTH278" s="460"/>
      <c r="BTI278" s="460"/>
      <c r="BTJ278" s="460"/>
      <c r="BTK278" s="460"/>
      <c r="BTL278" s="460"/>
      <c r="BTM278" s="460"/>
      <c r="BTN278" s="460"/>
      <c r="BTO278" s="460"/>
      <c r="BTP278" s="460"/>
      <c r="BTQ278" s="460"/>
      <c r="BTR278" s="460"/>
      <c r="BTS278" s="460"/>
      <c r="BTT278" s="460"/>
      <c r="BTU278" s="460"/>
      <c r="BTV278" s="460"/>
      <c r="BTW278" s="460"/>
      <c r="BTX278" s="460"/>
      <c r="BTY278" s="460"/>
      <c r="BTZ278" s="460"/>
      <c r="BUA278" s="460"/>
      <c r="BUB278" s="460"/>
      <c r="BUC278" s="460"/>
      <c r="BUD278" s="460"/>
      <c r="BUE278" s="460"/>
      <c r="BUF278" s="460"/>
      <c r="BUG278" s="460"/>
      <c r="BUH278" s="460"/>
      <c r="BUI278" s="460"/>
      <c r="BUJ278" s="460"/>
      <c r="BUK278" s="460"/>
      <c r="BUL278" s="460"/>
      <c r="BUM278" s="460"/>
      <c r="BUN278" s="460"/>
      <c r="BUO278" s="460"/>
      <c r="BUP278" s="460"/>
      <c r="BUQ278" s="460"/>
      <c r="BUR278" s="460"/>
      <c r="BUS278" s="460"/>
      <c r="BUT278" s="460"/>
      <c r="BUU278" s="460"/>
      <c r="BUV278" s="460"/>
      <c r="BUW278" s="460"/>
      <c r="BUX278" s="460"/>
      <c r="BUY278" s="460"/>
      <c r="BUZ278" s="460"/>
      <c r="BVA278" s="460"/>
      <c r="BVB278" s="460"/>
      <c r="BVC278" s="460"/>
      <c r="BVD278" s="460"/>
      <c r="BVE278" s="460"/>
      <c r="BVF278" s="460"/>
      <c r="BVG278" s="460"/>
      <c r="BVH278" s="460"/>
      <c r="BVI278" s="460"/>
      <c r="BVJ278" s="460"/>
      <c r="BVK278" s="460"/>
      <c r="BVL278" s="460"/>
      <c r="BVM278" s="460"/>
      <c r="BVN278" s="460"/>
      <c r="BVO278" s="460"/>
      <c r="BVP278" s="460"/>
      <c r="BVQ278" s="460"/>
      <c r="BVR278" s="460"/>
      <c r="BVS278" s="460"/>
      <c r="BVT278" s="460"/>
      <c r="BVU278" s="460"/>
      <c r="BVV278" s="460"/>
      <c r="BVW278" s="460"/>
      <c r="BVX278" s="460"/>
      <c r="BVY278" s="460"/>
      <c r="BVZ278" s="460"/>
      <c r="BWA278" s="460"/>
      <c r="BWB278" s="460"/>
      <c r="BWC278" s="460"/>
      <c r="BWD278" s="460"/>
      <c r="BWE278" s="460"/>
      <c r="BWF278" s="460"/>
      <c r="BWG278" s="460"/>
      <c r="BWH278" s="460"/>
      <c r="BWI278" s="460"/>
      <c r="BWJ278" s="460"/>
      <c r="BWK278" s="460"/>
      <c r="BWL278" s="460"/>
      <c r="BWM278" s="460"/>
      <c r="BWN278" s="460"/>
      <c r="BWO278" s="460"/>
      <c r="BWP278" s="460"/>
      <c r="BWQ278" s="460"/>
      <c r="BWR278" s="460"/>
      <c r="BWS278" s="460"/>
      <c r="BWT278" s="460"/>
      <c r="BWU278" s="460"/>
      <c r="BWV278" s="460"/>
      <c r="BWW278" s="460"/>
      <c r="BWX278" s="460"/>
      <c r="BWY278" s="460"/>
      <c r="BWZ278" s="460"/>
      <c r="BXA278" s="460"/>
      <c r="BXB278" s="460"/>
      <c r="BXC278" s="460"/>
      <c r="BXD278" s="460"/>
      <c r="BXE278" s="460"/>
      <c r="BXF278" s="460"/>
      <c r="BXG278" s="460"/>
      <c r="BXH278" s="460"/>
      <c r="BXI278" s="460"/>
      <c r="BXJ278" s="460"/>
      <c r="BXK278" s="460"/>
      <c r="BXL278" s="460"/>
      <c r="BXM278" s="460"/>
      <c r="BXN278" s="460"/>
      <c r="BXO278" s="460"/>
      <c r="BXP278" s="460"/>
      <c r="BXQ278" s="460"/>
      <c r="BXR278" s="460"/>
      <c r="BXS278" s="460"/>
      <c r="BXT278" s="460"/>
      <c r="BXU278" s="460"/>
      <c r="BXV278" s="460"/>
      <c r="BXW278" s="460"/>
      <c r="BXX278" s="460"/>
      <c r="BXY278" s="460"/>
      <c r="BXZ278" s="460"/>
      <c r="BYA278" s="460"/>
      <c r="BYB278" s="460"/>
      <c r="BYC278" s="460"/>
      <c r="BYD278" s="460"/>
      <c r="BYE278" s="460"/>
      <c r="BYF278" s="460"/>
      <c r="BYG278" s="460"/>
      <c r="BYH278" s="460"/>
      <c r="BYI278" s="460"/>
      <c r="BYJ278" s="460"/>
      <c r="BYK278" s="460"/>
      <c r="BYL278" s="460"/>
      <c r="BYM278" s="460"/>
      <c r="BYN278" s="460"/>
      <c r="BYO278" s="460"/>
      <c r="BYP278" s="460"/>
      <c r="BYQ278" s="460"/>
      <c r="BYR278" s="460"/>
      <c r="BYS278" s="460"/>
      <c r="BYT278" s="460"/>
      <c r="BYU278" s="460"/>
      <c r="BYV278" s="460"/>
      <c r="BYW278" s="460"/>
      <c r="BYX278" s="460"/>
      <c r="BYY278" s="460"/>
      <c r="BYZ278" s="460"/>
      <c r="BZA278" s="460"/>
      <c r="BZB278" s="460"/>
      <c r="BZC278" s="460"/>
      <c r="BZD278" s="460"/>
      <c r="BZE278" s="460"/>
      <c r="BZF278" s="460"/>
      <c r="BZG278" s="460"/>
      <c r="BZH278" s="460"/>
      <c r="BZI278" s="460"/>
      <c r="BZJ278" s="460"/>
      <c r="BZK278" s="460"/>
      <c r="BZL278" s="460"/>
      <c r="BZM278" s="460"/>
      <c r="BZN278" s="460"/>
      <c r="BZO278" s="460"/>
      <c r="BZP278" s="460"/>
      <c r="BZQ278" s="460"/>
      <c r="BZR278" s="460"/>
      <c r="BZS278" s="460"/>
      <c r="BZT278" s="460"/>
      <c r="BZU278" s="460"/>
      <c r="BZV278" s="460"/>
      <c r="BZW278" s="460"/>
      <c r="BZX278" s="460"/>
      <c r="BZY278" s="460"/>
      <c r="BZZ278" s="460"/>
      <c r="CAA278" s="460"/>
      <c r="CAB278" s="460"/>
      <c r="CAC278" s="460"/>
      <c r="CAD278" s="460"/>
      <c r="CAE278" s="460"/>
      <c r="CAF278" s="460"/>
      <c r="CAG278" s="460"/>
      <c r="CAH278" s="460"/>
      <c r="CAI278" s="460"/>
      <c r="CAJ278" s="460"/>
      <c r="CAK278" s="460"/>
      <c r="CAL278" s="460"/>
      <c r="CAM278" s="460"/>
      <c r="CAN278" s="460"/>
      <c r="CAO278" s="460"/>
      <c r="CAP278" s="460"/>
      <c r="CAQ278" s="460"/>
      <c r="CAR278" s="460"/>
      <c r="CAS278" s="460"/>
      <c r="CAT278" s="460"/>
      <c r="CAU278" s="460"/>
      <c r="CAV278" s="460"/>
      <c r="CAW278" s="460"/>
      <c r="CAX278" s="460"/>
      <c r="CAY278" s="460"/>
      <c r="CAZ278" s="460"/>
      <c r="CBA278" s="460"/>
      <c r="CBB278" s="460"/>
      <c r="CBC278" s="460"/>
      <c r="CBD278" s="460"/>
      <c r="CBE278" s="460"/>
      <c r="CBF278" s="460"/>
      <c r="CBG278" s="460"/>
      <c r="CBH278" s="460"/>
      <c r="CBI278" s="460"/>
      <c r="CBJ278" s="460"/>
      <c r="CBK278" s="460"/>
      <c r="CBL278" s="460"/>
      <c r="CBM278" s="460"/>
      <c r="CBN278" s="460"/>
      <c r="CBO278" s="460"/>
      <c r="CBP278" s="460"/>
      <c r="CBQ278" s="460"/>
      <c r="CBR278" s="460"/>
      <c r="CBS278" s="460"/>
      <c r="CBT278" s="460"/>
      <c r="CBU278" s="460"/>
      <c r="CBV278" s="460"/>
      <c r="CBW278" s="460"/>
      <c r="CBX278" s="460"/>
      <c r="CBY278" s="460"/>
      <c r="CBZ278" s="460"/>
      <c r="CCA278" s="460"/>
      <c r="CCB278" s="460"/>
      <c r="CCC278" s="460"/>
      <c r="CCD278" s="460"/>
      <c r="CCE278" s="460"/>
      <c r="CCF278" s="460"/>
      <c r="CCG278" s="460"/>
      <c r="CCH278" s="460"/>
      <c r="CCI278" s="460"/>
      <c r="CCJ278" s="460"/>
      <c r="CCK278" s="460"/>
      <c r="CCL278" s="460"/>
      <c r="CCM278" s="460"/>
      <c r="CCN278" s="460"/>
      <c r="CCO278" s="460"/>
      <c r="CCP278" s="460"/>
      <c r="CCQ278" s="460"/>
      <c r="CCR278" s="460"/>
      <c r="CCS278" s="460"/>
      <c r="CCT278" s="460"/>
      <c r="CCU278" s="460"/>
      <c r="CCV278" s="460"/>
      <c r="CCW278" s="460"/>
      <c r="CCX278" s="460"/>
      <c r="CCY278" s="460"/>
      <c r="CCZ278" s="460"/>
      <c r="CDA278" s="460"/>
      <c r="CDB278" s="460"/>
      <c r="CDC278" s="460"/>
      <c r="CDD278" s="460"/>
      <c r="CDE278" s="460"/>
      <c r="CDF278" s="460"/>
      <c r="CDG278" s="460"/>
      <c r="CDH278" s="460"/>
      <c r="CDI278" s="460"/>
      <c r="CDJ278" s="460"/>
      <c r="CDK278" s="460"/>
      <c r="CDL278" s="460"/>
      <c r="CDM278" s="460"/>
      <c r="CDN278" s="460"/>
      <c r="CDO278" s="460"/>
      <c r="CDP278" s="460"/>
      <c r="CDQ278" s="460"/>
      <c r="CDR278" s="460"/>
      <c r="CDS278" s="460"/>
      <c r="CDT278" s="460"/>
      <c r="CDU278" s="460"/>
      <c r="CDV278" s="460"/>
      <c r="CDW278" s="460"/>
      <c r="CDX278" s="460"/>
      <c r="CDY278" s="460"/>
      <c r="CDZ278" s="460"/>
      <c r="CEA278" s="460"/>
      <c r="CEB278" s="460"/>
      <c r="CEC278" s="460"/>
      <c r="CED278" s="460"/>
      <c r="CEE278" s="460"/>
      <c r="CEF278" s="460"/>
      <c r="CEG278" s="460"/>
      <c r="CEH278" s="460"/>
      <c r="CEI278" s="460"/>
      <c r="CEJ278" s="460"/>
      <c r="CEK278" s="460"/>
      <c r="CEL278" s="460"/>
      <c r="CEM278" s="460"/>
      <c r="CEN278" s="460"/>
      <c r="CEO278" s="460"/>
      <c r="CEP278" s="460"/>
      <c r="CEQ278" s="460"/>
      <c r="CER278" s="460"/>
      <c r="CES278" s="460"/>
      <c r="CET278" s="460"/>
      <c r="CEU278" s="460"/>
      <c r="CEV278" s="460"/>
      <c r="CEW278" s="460"/>
      <c r="CEX278" s="460"/>
      <c r="CEY278" s="460"/>
      <c r="CEZ278" s="460"/>
      <c r="CFA278" s="460"/>
      <c r="CFB278" s="460"/>
      <c r="CFC278" s="460"/>
      <c r="CFD278" s="460"/>
      <c r="CFE278" s="460"/>
      <c r="CFF278" s="460"/>
      <c r="CFG278" s="460"/>
      <c r="CFH278" s="460"/>
      <c r="CFI278" s="460"/>
      <c r="CFJ278" s="460"/>
      <c r="CFK278" s="460"/>
      <c r="CFL278" s="460"/>
      <c r="CFM278" s="460"/>
      <c r="CFN278" s="460"/>
      <c r="CFO278" s="460"/>
      <c r="CFP278" s="460"/>
      <c r="CFQ278" s="460"/>
      <c r="CFR278" s="460"/>
      <c r="CFS278" s="460"/>
      <c r="CFT278" s="460"/>
      <c r="CFU278" s="460"/>
      <c r="CFV278" s="460"/>
      <c r="CFW278" s="460"/>
      <c r="CFX278" s="460"/>
      <c r="CFY278" s="460"/>
      <c r="CFZ278" s="460"/>
      <c r="CGA278" s="460"/>
      <c r="CGB278" s="460"/>
      <c r="CGC278" s="460"/>
      <c r="CGD278" s="460"/>
      <c r="CGE278" s="460"/>
      <c r="CGF278" s="460"/>
      <c r="CGG278" s="460"/>
      <c r="CGH278" s="460"/>
      <c r="CGI278" s="460"/>
      <c r="CGJ278" s="460"/>
      <c r="CGK278" s="460"/>
      <c r="CGL278" s="460"/>
      <c r="CGM278" s="460"/>
      <c r="CGN278" s="460"/>
      <c r="CGO278" s="460"/>
      <c r="CGP278" s="460"/>
      <c r="CGQ278" s="460"/>
      <c r="CGR278" s="460"/>
      <c r="CGS278" s="460"/>
      <c r="CGT278" s="460"/>
      <c r="CGU278" s="460"/>
      <c r="CGV278" s="460"/>
      <c r="CGW278" s="460"/>
      <c r="CGX278" s="460"/>
      <c r="CGY278" s="460"/>
      <c r="CGZ278" s="460"/>
      <c r="CHA278" s="460"/>
      <c r="CHB278" s="460"/>
      <c r="CHC278" s="460"/>
      <c r="CHD278" s="460"/>
      <c r="CHE278" s="460"/>
      <c r="CHF278" s="460"/>
      <c r="CHG278" s="460"/>
      <c r="CHH278" s="460"/>
      <c r="CHI278" s="460"/>
      <c r="CHJ278" s="460"/>
      <c r="CHK278" s="460"/>
      <c r="CHL278" s="460"/>
      <c r="CHM278" s="460"/>
      <c r="CHN278" s="460"/>
      <c r="CHO278" s="460"/>
      <c r="CHP278" s="460"/>
      <c r="CHQ278" s="460"/>
      <c r="CHR278" s="460"/>
      <c r="CHS278" s="460"/>
      <c r="CHT278" s="460"/>
      <c r="CHU278" s="460"/>
      <c r="CHV278" s="460"/>
      <c r="CHW278" s="460"/>
      <c r="CHX278" s="460"/>
      <c r="CHY278" s="460"/>
      <c r="CHZ278" s="460"/>
      <c r="CIA278" s="460"/>
      <c r="CIB278" s="460"/>
      <c r="CIC278" s="460"/>
      <c r="CID278" s="460"/>
      <c r="CIE278" s="460"/>
      <c r="CIF278" s="460"/>
      <c r="CIG278" s="460"/>
      <c r="CIH278" s="460"/>
      <c r="CII278" s="460"/>
      <c r="CIJ278" s="460"/>
      <c r="CIK278" s="460"/>
      <c r="CIL278" s="460"/>
      <c r="CIM278" s="460"/>
      <c r="CIN278" s="460"/>
      <c r="CIO278" s="460"/>
      <c r="CIP278" s="460"/>
      <c r="CIQ278" s="460"/>
      <c r="CIR278" s="460"/>
      <c r="CIS278" s="460"/>
      <c r="CIT278" s="460"/>
      <c r="CIU278" s="460"/>
      <c r="CIV278" s="460"/>
      <c r="CIW278" s="460"/>
      <c r="CIX278" s="460"/>
      <c r="CIY278" s="460"/>
      <c r="CIZ278" s="460"/>
      <c r="CJA278" s="460"/>
      <c r="CJB278" s="460"/>
      <c r="CJC278" s="460"/>
      <c r="CJD278" s="460"/>
      <c r="CJE278" s="460"/>
      <c r="CJF278" s="460"/>
      <c r="CJG278" s="460"/>
      <c r="CJH278" s="460"/>
      <c r="CJI278" s="460"/>
      <c r="CJJ278" s="460"/>
      <c r="CJK278" s="460"/>
      <c r="CJL278" s="460"/>
      <c r="CJM278" s="460"/>
      <c r="CJN278" s="460"/>
      <c r="CJO278" s="460"/>
      <c r="CJP278" s="460"/>
      <c r="CJQ278" s="460"/>
      <c r="CJR278" s="460"/>
      <c r="CJS278" s="460"/>
      <c r="CJT278" s="460"/>
      <c r="CJU278" s="460"/>
      <c r="CJV278" s="460"/>
      <c r="CJW278" s="460"/>
      <c r="CJX278" s="460"/>
      <c r="CJY278" s="460"/>
      <c r="CJZ278" s="460"/>
      <c r="CKA278" s="460"/>
      <c r="CKB278" s="460"/>
      <c r="CKC278" s="460"/>
      <c r="CKD278" s="460"/>
      <c r="CKE278" s="460"/>
      <c r="CKF278" s="460"/>
      <c r="CKG278" s="460"/>
      <c r="CKH278" s="460"/>
      <c r="CKI278" s="460"/>
      <c r="CKJ278" s="460"/>
      <c r="CKK278" s="460"/>
      <c r="CKL278" s="460"/>
      <c r="CKM278" s="460"/>
      <c r="CKN278" s="460"/>
      <c r="CKO278" s="460"/>
      <c r="CKP278" s="460"/>
      <c r="CKQ278" s="460"/>
      <c r="CKR278" s="460"/>
      <c r="CKS278" s="460"/>
      <c r="CKT278" s="460"/>
      <c r="CKU278" s="460"/>
      <c r="CKV278" s="460"/>
      <c r="CKW278" s="460"/>
      <c r="CKX278" s="460"/>
      <c r="CKY278" s="460"/>
      <c r="CKZ278" s="460"/>
      <c r="CLA278" s="460"/>
      <c r="CLB278" s="460"/>
      <c r="CLC278" s="460"/>
      <c r="CLD278" s="460"/>
      <c r="CLE278" s="460"/>
      <c r="CLF278" s="460"/>
      <c r="CLG278" s="460"/>
      <c r="CLH278" s="460"/>
      <c r="CLI278" s="460"/>
      <c r="CLJ278" s="460"/>
      <c r="CLK278" s="460"/>
      <c r="CLL278" s="460"/>
      <c r="CLM278" s="460"/>
      <c r="CLN278" s="460"/>
      <c r="CLO278" s="460"/>
      <c r="CLP278" s="460"/>
      <c r="CLQ278" s="460"/>
      <c r="CLR278" s="460"/>
      <c r="CLS278" s="460"/>
      <c r="CLT278" s="460"/>
      <c r="CLU278" s="460"/>
      <c r="CLV278" s="460"/>
      <c r="CLW278" s="460"/>
      <c r="CLX278" s="460"/>
      <c r="CLY278" s="460"/>
      <c r="CLZ278" s="460"/>
      <c r="CMA278" s="460"/>
      <c r="CMB278" s="460"/>
      <c r="CMC278" s="460"/>
      <c r="CMD278" s="460"/>
      <c r="CME278" s="460"/>
      <c r="CMF278" s="460"/>
      <c r="CMG278" s="460"/>
      <c r="CMH278" s="460"/>
      <c r="CMI278" s="460"/>
      <c r="CMJ278" s="460"/>
      <c r="CMK278" s="460"/>
      <c r="CML278" s="460"/>
      <c r="CMM278" s="460"/>
      <c r="CMN278" s="460"/>
      <c r="CMO278" s="460"/>
      <c r="CMP278" s="460"/>
      <c r="CMQ278" s="460"/>
      <c r="CMR278" s="460"/>
      <c r="CMS278" s="460"/>
      <c r="CMT278" s="460"/>
      <c r="CMU278" s="460"/>
      <c r="CMV278" s="460"/>
      <c r="CMW278" s="460"/>
      <c r="CMX278" s="460"/>
      <c r="CMY278" s="460"/>
      <c r="CMZ278" s="460"/>
      <c r="CNA278" s="460"/>
      <c r="CNB278" s="460"/>
      <c r="CNC278" s="460"/>
      <c r="CND278" s="460"/>
      <c r="CNE278" s="460"/>
      <c r="CNF278" s="460"/>
      <c r="CNG278" s="460"/>
      <c r="CNH278" s="460"/>
      <c r="CNI278" s="460"/>
      <c r="CNJ278" s="460"/>
      <c r="CNK278" s="460"/>
      <c r="CNL278" s="460"/>
      <c r="CNM278" s="460"/>
      <c r="CNN278" s="460"/>
      <c r="CNO278" s="460"/>
      <c r="CNP278" s="460"/>
      <c r="CNQ278" s="460"/>
      <c r="CNR278" s="460"/>
      <c r="CNS278" s="460"/>
      <c r="CNT278" s="460"/>
      <c r="CNU278" s="460"/>
      <c r="CNV278" s="460"/>
      <c r="CNW278" s="460"/>
      <c r="CNX278" s="460"/>
      <c r="CNY278" s="460"/>
      <c r="CNZ278" s="460"/>
      <c r="COA278" s="460"/>
      <c r="COB278" s="460"/>
      <c r="COC278" s="460"/>
      <c r="COD278" s="460"/>
      <c r="COE278" s="460"/>
      <c r="COF278" s="460"/>
      <c r="COG278" s="460"/>
      <c r="COH278" s="460"/>
      <c r="COI278" s="460"/>
      <c r="COJ278" s="460"/>
      <c r="COK278" s="460"/>
      <c r="COL278" s="460"/>
      <c r="COM278" s="460"/>
      <c r="CON278" s="460"/>
      <c r="COO278" s="460"/>
      <c r="COP278" s="460"/>
      <c r="COQ278" s="460"/>
      <c r="COR278" s="460"/>
      <c r="COS278" s="460"/>
      <c r="COT278" s="460"/>
      <c r="COU278" s="460"/>
      <c r="COV278" s="460"/>
      <c r="COW278" s="460"/>
      <c r="COX278" s="460"/>
      <c r="COY278" s="460"/>
      <c r="COZ278" s="460"/>
      <c r="CPA278" s="460"/>
      <c r="CPB278" s="460"/>
      <c r="CPC278" s="460"/>
      <c r="CPD278" s="460"/>
      <c r="CPE278" s="460"/>
      <c r="CPF278" s="460"/>
      <c r="CPG278" s="460"/>
      <c r="CPH278" s="460"/>
      <c r="CPI278" s="460"/>
      <c r="CPJ278" s="460"/>
      <c r="CPK278" s="460"/>
      <c r="CPL278" s="460"/>
      <c r="CPM278" s="460"/>
      <c r="CPN278" s="460"/>
      <c r="CPO278" s="460"/>
      <c r="CPP278" s="460"/>
      <c r="CPQ278" s="460"/>
      <c r="CPR278" s="460"/>
      <c r="CPS278" s="460"/>
      <c r="CPT278" s="460"/>
      <c r="CPU278" s="460"/>
      <c r="CPV278" s="460"/>
      <c r="CPW278" s="460"/>
      <c r="CPX278" s="460"/>
      <c r="CPY278" s="460"/>
      <c r="CPZ278" s="460"/>
      <c r="CQA278" s="460"/>
      <c r="CQB278" s="460"/>
      <c r="CQC278" s="460"/>
      <c r="CQD278" s="460"/>
      <c r="CQE278" s="460"/>
      <c r="CQF278" s="460"/>
      <c r="CQG278" s="460"/>
      <c r="CQH278" s="460"/>
      <c r="CQI278" s="460"/>
      <c r="CQJ278" s="460"/>
      <c r="CQK278" s="460"/>
      <c r="CQL278" s="460"/>
      <c r="CQM278" s="460"/>
      <c r="CQN278" s="460"/>
      <c r="CQO278" s="460"/>
      <c r="CQP278" s="460"/>
      <c r="CQQ278" s="460"/>
      <c r="CQR278" s="460"/>
      <c r="CQS278" s="460"/>
      <c r="CQT278" s="460"/>
      <c r="CQU278" s="460"/>
      <c r="CQV278" s="460"/>
      <c r="CQW278" s="460"/>
      <c r="CQX278" s="460"/>
      <c r="CQY278" s="460"/>
      <c r="CQZ278" s="460"/>
      <c r="CRA278" s="460"/>
      <c r="CRB278" s="460"/>
      <c r="CRC278" s="460"/>
      <c r="CRD278" s="460"/>
      <c r="CRE278" s="460"/>
      <c r="CRF278" s="460"/>
      <c r="CRG278" s="460"/>
      <c r="CRH278" s="460"/>
      <c r="CRI278" s="460"/>
      <c r="CRJ278" s="460"/>
      <c r="CRK278" s="460"/>
      <c r="CRL278" s="460"/>
      <c r="CRM278" s="460"/>
      <c r="CRN278" s="460"/>
      <c r="CRO278" s="460"/>
      <c r="CRP278" s="460"/>
      <c r="CRQ278" s="460"/>
      <c r="CRR278" s="460"/>
      <c r="CRS278" s="460"/>
      <c r="CRT278" s="460"/>
      <c r="CRU278" s="460"/>
      <c r="CRV278" s="460"/>
      <c r="CRW278" s="460"/>
      <c r="CRX278" s="460"/>
      <c r="CRY278" s="460"/>
      <c r="CRZ278" s="460"/>
      <c r="CSA278" s="460"/>
      <c r="CSB278" s="460"/>
      <c r="CSC278" s="460"/>
      <c r="CSD278" s="460"/>
      <c r="CSE278" s="460"/>
      <c r="CSF278" s="460"/>
      <c r="CSG278" s="460"/>
      <c r="CSH278" s="460"/>
      <c r="CSI278" s="460"/>
      <c r="CSJ278" s="460"/>
      <c r="CSK278" s="460"/>
      <c r="CSL278" s="460"/>
      <c r="CSM278" s="460"/>
      <c r="CSN278" s="460"/>
      <c r="CSO278" s="460"/>
      <c r="CSP278" s="460"/>
      <c r="CSQ278" s="460"/>
      <c r="CSR278" s="460"/>
      <c r="CSS278" s="460"/>
      <c r="CST278" s="460"/>
      <c r="CSU278" s="460"/>
      <c r="CSV278" s="460"/>
      <c r="CSW278" s="460"/>
      <c r="CSX278" s="460"/>
      <c r="CSY278" s="460"/>
      <c r="CSZ278" s="460"/>
      <c r="CTA278" s="460"/>
      <c r="CTB278" s="460"/>
      <c r="CTC278" s="460"/>
      <c r="CTD278" s="460"/>
      <c r="CTE278" s="460"/>
      <c r="CTF278" s="460"/>
      <c r="CTG278" s="460"/>
      <c r="CTH278" s="460"/>
      <c r="CTI278" s="460"/>
      <c r="CTJ278" s="460"/>
      <c r="CTK278" s="460"/>
      <c r="CTL278" s="460"/>
      <c r="CTM278" s="460"/>
      <c r="CTN278" s="460"/>
      <c r="CTO278" s="460"/>
      <c r="CTP278" s="460"/>
      <c r="CTQ278" s="460"/>
      <c r="CTR278" s="460"/>
      <c r="CTS278" s="460"/>
      <c r="CTT278" s="460"/>
      <c r="CTU278" s="460"/>
      <c r="CTV278" s="460"/>
      <c r="CTW278" s="460"/>
      <c r="CTX278" s="460"/>
      <c r="CTY278" s="460"/>
      <c r="CTZ278" s="460"/>
      <c r="CUA278" s="460"/>
      <c r="CUB278" s="460"/>
      <c r="CUC278" s="460"/>
      <c r="CUD278" s="460"/>
      <c r="CUE278" s="460"/>
      <c r="CUF278" s="460"/>
      <c r="CUG278" s="460"/>
      <c r="CUH278" s="460"/>
      <c r="CUI278" s="460"/>
      <c r="CUJ278" s="460"/>
      <c r="CUK278" s="460"/>
      <c r="CUL278" s="460"/>
      <c r="CUM278" s="460"/>
      <c r="CUN278" s="460"/>
      <c r="CUO278" s="460"/>
      <c r="CUP278" s="460"/>
      <c r="CUQ278" s="460"/>
      <c r="CUR278" s="460"/>
      <c r="CUS278" s="460"/>
      <c r="CUT278" s="460"/>
      <c r="CUU278" s="460"/>
      <c r="CUV278" s="460"/>
      <c r="CUW278" s="460"/>
      <c r="CUX278" s="460"/>
      <c r="CUY278" s="460"/>
      <c r="CUZ278" s="460"/>
      <c r="CVA278" s="460"/>
      <c r="CVB278" s="460"/>
      <c r="CVC278" s="460"/>
      <c r="CVD278" s="460"/>
      <c r="CVE278" s="460"/>
      <c r="CVF278" s="460"/>
      <c r="CVG278" s="460"/>
      <c r="CVH278" s="460"/>
      <c r="CVI278" s="460"/>
      <c r="CVJ278" s="460"/>
      <c r="CVK278" s="460"/>
      <c r="CVL278" s="460"/>
      <c r="CVM278" s="460"/>
      <c r="CVN278" s="460"/>
      <c r="CVO278" s="460"/>
      <c r="CVP278" s="460"/>
      <c r="CVQ278" s="460"/>
      <c r="CVR278" s="460"/>
      <c r="CVS278" s="460"/>
      <c r="CVT278" s="460"/>
      <c r="CVU278" s="460"/>
      <c r="CVV278" s="460"/>
      <c r="CVW278" s="460"/>
      <c r="CVX278" s="460"/>
      <c r="CVY278" s="460"/>
      <c r="CVZ278" s="460"/>
      <c r="CWA278" s="460"/>
      <c r="CWB278" s="460"/>
      <c r="CWC278" s="460"/>
      <c r="CWD278" s="460"/>
      <c r="CWE278" s="460"/>
      <c r="CWF278" s="460"/>
      <c r="CWG278" s="460"/>
      <c r="CWH278" s="460"/>
      <c r="CWI278" s="460"/>
      <c r="CWJ278" s="460"/>
      <c r="CWK278" s="460"/>
      <c r="CWL278" s="460"/>
      <c r="CWM278" s="460"/>
      <c r="CWN278" s="460"/>
      <c r="CWO278" s="460"/>
      <c r="CWP278" s="460"/>
      <c r="CWQ278" s="460"/>
      <c r="CWR278" s="460"/>
      <c r="CWS278" s="460"/>
      <c r="CWT278" s="460"/>
      <c r="CWU278" s="460"/>
      <c r="CWV278" s="460"/>
      <c r="CWW278" s="460"/>
      <c r="CWX278" s="460"/>
      <c r="CWY278" s="460"/>
      <c r="CWZ278" s="460"/>
      <c r="CXA278" s="460"/>
      <c r="CXB278" s="460"/>
      <c r="CXC278" s="460"/>
      <c r="CXD278" s="460"/>
      <c r="CXE278" s="460"/>
      <c r="CXF278" s="460"/>
      <c r="CXG278" s="460"/>
      <c r="CXH278" s="460"/>
      <c r="CXI278" s="460"/>
      <c r="CXJ278" s="460"/>
      <c r="CXK278" s="460"/>
      <c r="CXL278" s="460"/>
      <c r="CXM278" s="460"/>
      <c r="CXN278" s="460"/>
      <c r="CXO278" s="460"/>
      <c r="CXP278" s="460"/>
      <c r="CXQ278" s="460"/>
      <c r="CXR278" s="460"/>
      <c r="CXS278" s="460"/>
      <c r="CXT278" s="460"/>
      <c r="CXU278" s="460"/>
      <c r="CXV278" s="460"/>
      <c r="CXW278" s="460"/>
      <c r="CXX278" s="460"/>
      <c r="CXY278" s="460"/>
      <c r="CXZ278" s="460"/>
      <c r="CYA278" s="460"/>
      <c r="CYB278" s="460"/>
      <c r="CYC278" s="460"/>
      <c r="CYD278" s="460"/>
      <c r="CYE278" s="460"/>
      <c r="CYF278" s="460"/>
      <c r="CYG278" s="460"/>
      <c r="CYH278" s="460"/>
      <c r="CYI278" s="460"/>
      <c r="CYJ278" s="460"/>
      <c r="CYK278" s="460"/>
      <c r="CYL278" s="460"/>
      <c r="CYM278" s="460"/>
      <c r="CYN278" s="460"/>
      <c r="CYO278" s="460"/>
      <c r="CYP278" s="460"/>
      <c r="CYQ278" s="460"/>
      <c r="CYR278" s="460"/>
      <c r="CYS278" s="460"/>
      <c r="CYT278" s="460"/>
      <c r="CYU278" s="460"/>
      <c r="CYV278" s="460"/>
      <c r="CYW278" s="460"/>
      <c r="CYX278" s="460"/>
      <c r="CYY278" s="460"/>
      <c r="CYZ278" s="460"/>
      <c r="CZA278" s="460"/>
      <c r="CZB278" s="460"/>
      <c r="CZC278" s="460"/>
      <c r="CZD278" s="460"/>
      <c r="CZE278" s="460"/>
      <c r="CZF278" s="460"/>
      <c r="CZG278" s="460"/>
      <c r="CZH278" s="460"/>
      <c r="CZI278" s="460"/>
      <c r="CZJ278" s="460"/>
      <c r="CZK278" s="460"/>
      <c r="CZL278" s="460"/>
      <c r="CZM278" s="460"/>
      <c r="CZN278" s="460"/>
      <c r="CZO278" s="460"/>
      <c r="CZP278" s="460"/>
      <c r="CZQ278" s="460"/>
      <c r="CZR278" s="460"/>
      <c r="CZS278" s="460"/>
      <c r="CZT278" s="460"/>
      <c r="CZU278" s="460"/>
      <c r="CZV278" s="460"/>
      <c r="CZW278" s="460"/>
      <c r="CZX278" s="460"/>
      <c r="CZY278" s="460"/>
      <c r="CZZ278" s="460"/>
      <c r="DAA278" s="460"/>
      <c r="DAB278" s="460"/>
      <c r="DAC278" s="460"/>
      <c r="DAD278" s="460"/>
      <c r="DAE278" s="460"/>
      <c r="DAF278" s="460"/>
      <c r="DAG278" s="460"/>
      <c r="DAH278" s="460"/>
      <c r="DAI278" s="460"/>
      <c r="DAJ278" s="460"/>
      <c r="DAK278" s="460"/>
      <c r="DAL278" s="460"/>
      <c r="DAM278" s="460"/>
      <c r="DAN278" s="460"/>
      <c r="DAO278" s="460"/>
      <c r="DAP278" s="460"/>
      <c r="DAQ278" s="460"/>
      <c r="DAR278" s="460"/>
      <c r="DAS278" s="460"/>
      <c r="DAT278" s="460"/>
      <c r="DAU278" s="460"/>
      <c r="DAV278" s="460"/>
      <c r="DAW278" s="460"/>
      <c r="DAX278" s="460"/>
      <c r="DAY278" s="460"/>
      <c r="DAZ278" s="460"/>
      <c r="DBA278" s="460"/>
      <c r="DBB278" s="460"/>
      <c r="DBC278" s="460"/>
      <c r="DBD278" s="460"/>
      <c r="DBE278" s="460"/>
      <c r="DBF278" s="460"/>
      <c r="DBG278" s="460"/>
      <c r="DBH278" s="460"/>
      <c r="DBI278" s="460"/>
      <c r="DBJ278" s="460"/>
      <c r="DBK278" s="460"/>
      <c r="DBL278" s="460"/>
      <c r="DBM278" s="460"/>
      <c r="DBN278" s="460"/>
      <c r="DBO278" s="460"/>
      <c r="DBP278" s="460"/>
      <c r="DBQ278" s="460"/>
      <c r="DBR278" s="460"/>
      <c r="DBS278" s="460"/>
      <c r="DBT278" s="460"/>
      <c r="DBU278" s="460"/>
      <c r="DBV278" s="460"/>
      <c r="DBW278" s="460"/>
      <c r="DBX278" s="460"/>
      <c r="DBY278" s="460"/>
      <c r="DBZ278" s="460"/>
      <c r="DCA278" s="460"/>
      <c r="DCB278" s="460"/>
      <c r="DCC278" s="460"/>
      <c r="DCD278" s="460"/>
      <c r="DCE278" s="460"/>
      <c r="DCF278" s="460"/>
      <c r="DCG278" s="460"/>
      <c r="DCH278" s="460"/>
      <c r="DCI278" s="460"/>
      <c r="DCJ278" s="460"/>
      <c r="DCK278" s="460"/>
      <c r="DCL278" s="460"/>
      <c r="DCM278" s="460"/>
      <c r="DCN278" s="460"/>
      <c r="DCO278" s="460"/>
      <c r="DCP278" s="460"/>
      <c r="DCQ278" s="460"/>
      <c r="DCR278" s="460"/>
      <c r="DCS278" s="460"/>
      <c r="DCT278" s="460"/>
      <c r="DCU278" s="460"/>
      <c r="DCV278" s="460"/>
      <c r="DCW278" s="460"/>
      <c r="DCX278" s="460"/>
      <c r="DCY278" s="460"/>
      <c r="DCZ278" s="460"/>
      <c r="DDA278" s="460"/>
      <c r="DDB278" s="460"/>
      <c r="DDC278" s="460"/>
      <c r="DDD278" s="460"/>
      <c r="DDE278" s="460"/>
      <c r="DDF278" s="460"/>
      <c r="DDG278" s="460"/>
      <c r="DDH278" s="460"/>
      <c r="DDI278" s="460"/>
      <c r="DDJ278" s="460"/>
      <c r="DDK278" s="460"/>
      <c r="DDL278" s="460"/>
      <c r="DDM278" s="460"/>
      <c r="DDN278" s="460"/>
      <c r="DDO278" s="460"/>
      <c r="DDP278" s="460"/>
      <c r="DDQ278" s="460"/>
      <c r="DDR278" s="460"/>
      <c r="DDS278" s="460"/>
      <c r="DDT278" s="460"/>
      <c r="DDU278" s="460"/>
      <c r="DDV278" s="460"/>
      <c r="DDW278" s="460"/>
      <c r="DDX278" s="460"/>
      <c r="DDY278" s="460"/>
      <c r="DDZ278" s="460"/>
      <c r="DEA278" s="460"/>
      <c r="DEB278" s="460"/>
      <c r="DEC278" s="460"/>
      <c r="DED278" s="460"/>
      <c r="DEE278" s="460"/>
      <c r="DEF278" s="460"/>
      <c r="DEG278" s="460"/>
      <c r="DEH278" s="460"/>
      <c r="DEI278" s="460"/>
      <c r="DEJ278" s="460"/>
      <c r="DEK278" s="460"/>
      <c r="DEL278" s="460"/>
      <c r="DEM278" s="460"/>
      <c r="DEN278" s="460"/>
      <c r="DEO278" s="460"/>
      <c r="DEP278" s="460"/>
      <c r="DEQ278" s="460"/>
      <c r="DER278" s="460"/>
      <c r="DES278" s="460"/>
      <c r="DET278" s="460"/>
      <c r="DEU278" s="460"/>
      <c r="DEV278" s="460"/>
      <c r="DEW278" s="460"/>
      <c r="DEX278" s="460"/>
      <c r="DEY278" s="460"/>
      <c r="DEZ278" s="460"/>
      <c r="DFA278" s="460"/>
      <c r="DFB278" s="460"/>
      <c r="DFC278" s="460"/>
      <c r="DFD278" s="460"/>
      <c r="DFE278" s="460"/>
      <c r="DFF278" s="460"/>
      <c r="DFG278" s="460"/>
      <c r="DFH278" s="460"/>
      <c r="DFI278" s="460"/>
      <c r="DFJ278" s="460"/>
      <c r="DFK278" s="460"/>
      <c r="DFL278" s="460"/>
      <c r="DFM278" s="460"/>
      <c r="DFN278" s="460"/>
      <c r="DFO278" s="460"/>
      <c r="DFP278" s="460"/>
      <c r="DFQ278" s="460"/>
      <c r="DFR278" s="460"/>
      <c r="DFS278" s="460"/>
      <c r="DFT278" s="460"/>
      <c r="DFU278" s="460"/>
      <c r="DFV278" s="460"/>
      <c r="DFW278" s="460"/>
      <c r="DFX278" s="460"/>
      <c r="DFY278" s="460"/>
      <c r="DFZ278" s="460"/>
      <c r="DGA278" s="460"/>
      <c r="DGB278" s="460"/>
      <c r="DGC278" s="460"/>
      <c r="DGD278" s="460"/>
      <c r="DGE278" s="460"/>
      <c r="DGF278" s="460"/>
      <c r="DGG278" s="460"/>
      <c r="DGH278" s="460"/>
      <c r="DGI278" s="460"/>
      <c r="DGJ278" s="460"/>
      <c r="DGK278" s="460"/>
      <c r="DGL278" s="460"/>
      <c r="DGM278" s="460"/>
      <c r="DGN278" s="460"/>
      <c r="DGO278" s="460"/>
      <c r="DGP278" s="460"/>
      <c r="DGQ278" s="460"/>
      <c r="DGR278" s="460"/>
      <c r="DGS278" s="460"/>
      <c r="DGT278" s="460"/>
      <c r="DGU278" s="460"/>
      <c r="DGV278" s="460"/>
      <c r="DGW278" s="460"/>
      <c r="DGX278" s="460"/>
      <c r="DGY278" s="460"/>
      <c r="DGZ278" s="460"/>
      <c r="DHA278" s="460"/>
      <c r="DHB278" s="460"/>
      <c r="DHC278" s="460"/>
      <c r="DHD278" s="460"/>
      <c r="DHE278" s="460"/>
      <c r="DHF278" s="460"/>
      <c r="DHG278" s="460"/>
      <c r="DHH278" s="460"/>
      <c r="DHI278" s="460"/>
      <c r="DHJ278" s="460"/>
      <c r="DHK278" s="460"/>
      <c r="DHL278" s="460"/>
      <c r="DHM278" s="460"/>
      <c r="DHN278" s="460"/>
      <c r="DHO278" s="460"/>
      <c r="DHP278" s="460"/>
      <c r="DHQ278" s="460"/>
      <c r="DHR278" s="460"/>
      <c r="DHS278" s="460"/>
      <c r="DHT278" s="460"/>
      <c r="DHU278" s="460"/>
      <c r="DHV278" s="460"/>
      <c r="DHW278" s="460"/>
      <c r="DHX278" s="460"/>
      <c r="DHY278" s="460"/>
      <c r="DHZ278" s="460"/>
      <c r="DIA278" s="460"/>
      <c r="DIB278" s="460"/>
      <c r="DIC278" s="460"/>
      <c r="DID278" s="460"/>
      <c r="DIE278" s="460"/>
      <c r="DIF278" s="460"/>
      <c r="DIG278" s="460"/>
      <c r="DIH278" s="460"/>
      <c r="DII278" s="460"/>
      <c r="DIJ278" s="460"/>
      <c r="DIK278" s="460"/>
      <c r="DIL278" s="460"/>
      <c r="DIM278" s="460"/>
      <c r="DIN278" s="460"/>
      <c r="DIO278" s="460"/>
      <c r="DIP278" s="460"/>
      <c r="DIQ278" s="460"/>
      <c r="DIR278" s="460"/>
      <c r="DIS278" s="460"/>
      <c r="DIT278" s="460"/>
      <c r="DIU278" s="460"/>
      <c r="DIV278" s="460"/>
      <c r="DIW278" s="460"/>
      <c r="DIX278" s="460"/>
      <c r="DIY278" s="460"/>
      <c r="DIZ278" s="460"/>
      <c r="DJA278" s="460"/>
      <c r="DJB278" s="460"/>
      <c r="DJC278" s="460"/>
      <c r="DJD278" s="460"/>
      <c r="DJE278" s="460"/>
      <c r="DJF278" s="460"/>
      <c r="DJG278" s="460"/>
      <c r="DJH278" s="460"/>
      <c r="DJI278" s="460"/>
      <c r="DJJ278" s="460"/>
      <c r="DJK278" s="460"/>
      <c r="DJL278" s="460"/>
      <c r="DJM278" s="460"/>
      <c r="DJN278" s="460"/>
      <c r="DJO278" s="460"/>
      <c r="DJP278" s="460"/>
      <c r="DJQ278" s="460"/>
      <c r="DJR278" s="460"/>
      <c r="DJS278" s="460"/>
      <c r="DJT278" s="460"/>
      <c r="DJU278" s="460"/>
      <c r="DJV278" s="460"/>
      <c r="DJW278" s="460"/>
      <c r="DJX278" s="460"/>
      <c r="DJY278" s="460"/>
      <c r="DJZ278" s="460"/>
      <c r="DKA278" s="460"/>
      <c r="DKB278" s="460"/>
      <c r="DKC278" s="460"/>
      <c r="DKD278" s="460"/>
      <c r="DKE278" s="460"/>
      <c r="DKF278" s="460"/>
      <c r="DKG278" s="460"/>
      <c r="DKH278" s="460"/>
      <c r="DKI278" s="460"/>
      <c r="DKJ278" s="460"/>
      <c r="DKK278" s="460"/>
      <c r="DKL278" s="460"/>
      <c r="DKM278" s="460"/>
      <c r="DKN278" s="460"/>
      <c r="DKO278" s="460"/>
      <c r="DKP278" s="460"/>
      <c r="DKQ278" s="460"/>
      <c r="DKR278" s="460"/>
      <c r="DKS278" s="460"/>
      <c r="DKT278" s="460"/>
      <c r="DKU278" s="460"/>
      <c r="DKV278" s="460"/>
      <c r="DKW278" s="460"/>
      <c r="DKX278" s="460"/>
      <c r="DKY278" s="460"/>
      <c r="DKZ278" s="460"/>
      <c r="DLA278" s="460"/>
      <c r="DLB278" s="460"/>
      <c r="DLC278" s="460"/>
      <c r="DLD278" s="460"/>
      <c r="DLE278" s="460"/>
      <c r="DLF278" s="460"/>
      <c r="DLG278" s="460"/>
      <c r="DLH278" s="460"/>
      <c r="DLI278" s="460"/>
      <c r="DLJ278" s="460"/>
      <c r="DLK278" s="460"/>
      <c r="DLL278" s="460"/>
      <c r="DLM278" s="460"/>
      <c r="DLN278" s="460"/>
      <c r="DLO278" s="460"/>
      <c r="DLP278" s="460"/>
      <c r="DLQ278" s="460"/>
      <c r="DLR278" s="460"/>
      <c r="DLS278" s="460"/>
      <c r="DLT278" s="460"/>
      <c r="DLU278" s="460"/>
      <c r="DLV278" s="460"/>
      <c r="DLW278" s="460"/>
      <c r="DLX278" s="460"/>
      <c r="DLY278" s="460"/>
      <c r="DLZ278" s="460"/>
      <c r="DMA278" s="460"/>
      <c r="DMB278" s="460"/>
      <c r="DMC278" s="460"/>
      <c r="DMD278" s="460"/>
      <c r="DME278" s="460"/>
      <c r="DMF278" s="460"/>
      <c r="DMG278" s="460"/>
      <c r="DMH278" s="460"/>
      <c r="DMI278" s="460"/>
      <c r="DMJ278" s="460"/>
      <c r="DMK278" s="460"/>
      <c r="DML278" s="460"/>
      <c r="DMM278" s="460"/>
      <c r="DMN278" s="460"/>
      <c r="DMO278" s="460"/>
      <c r="DMP278" s="460"/>
      <c r="DMQ278" s="460"/>
      <c r="DMR278" s="460"/>
      <c r="DMS278" s="460"/>
      <c r="DMT278" s="460"/>
      <c r="DMU278" s="460"/>
      <c r="DMV278" s="460"/>
      <c r="DMW278" s="460"/>
      <c r="DMX278" s="460"/>
      <c r="DMY278" s="460"/>
      <c r="DMZ278" s="460"/>
      <c r="DNA278" s="460"/>
      <c r="DNB278" s="460"/>
      <c r="DNC278" s="460"/>
      <c r="DND278" s="460"/>
      <c r="DNE278" s="460"/>
      <c r="DNF278" s="460"/>
      <c r="DNG278" s="460"/>
      <c r="DNH278" s="460"/>
      <c r="DNI278" s="460"/>
      <c r="DNJ278" s="460"/>
      <c r="DNK278" s="460"/>
      <c r="DNL278" s="460"/>
      <c r="DNM278" s="460"/>
      <c r="DNN278" s="460"/>
      <c r="DNO278" s="460"/>
      <c r="DNP278" s="460"/>
      <c r="DNQ278" s="460"/>
      <c r="DNR278" s="460"/>
      <c r="DNS278" s="460"/>
      <c r="DNT278" s="460"/>
      <c r="DNU278" s="460"/>
      <c r="DNV278" s="460"/>
      <c r="DNW278" s="460"/>
      <c r="DNX278" s="460"/>
      <c r="DNY278" s="460"/>
      <c r="DNZ278" s="460"/>
      <c r="DOA278" s="460"/>
      <c r="DOB278" s="460"/>
      <c r="DOC278" s="460"/>
      <c r="DOD278" s="460"/>
      <c r="DOE278" s="460"/>
      <c r="DOF278" s="460"/>
      <c r="DOG278" s="460"/>
      <c r="DOH278" s="460"/>
      <c r="DOI278" s="460"/>
      <c r="DOJ278" s="460"/>
      <c r="DOK278" s="460"/>
      <c r="DOL278" s="460"/>
      <c r="DOM278" s="460"/>
      <c r="DON278" s="460"/>
      <c r="DOO278" s="460"/>
      <c r="DOP278" s="460"/>
      <c r="DOQ278" s="460"/>
      <c r="DOR278" s="460"/>
      <c r="DOS278" s="460"/>
      <c r="DOT278" s="460"/>
      <c r="DOU278" s="460"/>
      <c r="DOV278" s="460"/>
      <c r="DOW278" s="460"/>
      <c r="DOX278" s="460"/>
      <c r="DOY278" s="460"/>
      <c r="DOZ278" s="460"/>
      <c r="DPA278" s="460"/>
      <c r="DPB278" s="460"/>
      <c r="DPC278" s="460"/>
      <c r="DPD278" s="460"/>
      <c r="DPE278" s="460"/>
      <c r="DPF278" s="460"/>
      <c r="DPG278" s="460"/>
      <c r="DPH278" s="460"/>
      <c r="DPI278" s="460"/>
      <c r="DPJ278" s="460"/>
      <c r="DPK278" s="460"/>
      <c r="DPL278" s="460"/>
      <c r="DPM278" s="460"/>
      <c r="DPN278" s="460"/>
      <c r="DPO278" s="460"/>
      <c r="DPP278" s="460"/>
      <c r="DPQ278" s="460"/>
      <c r="DPR278" s="460"/>
      <c r="DPS278" s="460"/>
      <c r="DPT278" s="460"/>
      <c r="DPU278" s="460"/>
      <c r="DPV278" s="460"/>
      <c r="DPW278" s="460"/>
      <c r="DPX278" s="460"/>
      <c r="DPY278" s="460"/>
      <c r="DPZ278" s="460"/>
      <c r="DQA278" s="460"/>
      <c r="DQB278" s="460"/>
      <c r="DQC278" s="460"/>
      <c r="DQD278" s="460"/>
      <c r="DQE278" s="460"/>
      <c r="DQF278" s="460"/>
      <c r="DQG278" s="460"/>
      <c r="DQH278" s="460"/>
      <c r="DQI278" s="460"/>
      <c r="DQJ278" s="460"/>
      <c r="DQK278" s="460"/>
      <c r="DQL278" s="460"/>
      <c r="DQM278" s="460"/>
      <c r="DQN278" s="460"/>
      <c r="DQO278" s="460"/>
      <c r="DQP278" s="460"/>
      <c r="DQQ278" s="460"/>
      <c r="DQR278" s="460"/>
      <c r="DQS278" s="460"/>
      <c r="DQT278" s="460"/>
      <c r="DQU278" s="460"/>
      <c r="DQV278" s="460"/>
      <c r="DQW278" s="460"/>
      <c r="DQX278" s="460"/>
      <c r="DQY278" s="460"/>
      <c r="DQZ278" s="460"/>
      <c r="DRA278" s="460"/>
      <c r="DRB278" s="460"/>
      <c r="DRC278" s="460"/>
      <c r="DRD278" s="460"/>
      <c r="DRE278" s="460"/>
      <c r="DRF278" s="460"/>
      <c r="DRG278" s="460"/>
      <c r="DRH278" s="460"/>
      <c r="DRI278" s="460"/>
      <c r="DRJ278" s="460"/>
      <c r="DRK278" s="460"/>
      <c r="DRL278" s="460"/>
      <c r="DRM278" s="460"/>
      <c r="DRN278" s="460"/>
      <c r="DRO278" s="460"/>
      <c r="DRP278" s="460"/>
      <c r="DRQ278" s="460"/>
      <c r="DRR278" s="460"/>
      <c r="DRS278" s="460"/>
      <c r="DRT278" s="460"/>
      <c r="DRU278" s="460"/>
      <c r="DRV278" s="460"/>
      <c r="DRW278" s="460"/>
      <c r="DRX278" s="460"/>
      <c r="DRY278" s="460"/>
      <c r="DRZ278" s="460"/>
      <c r="DSA278" s="460"/>
      <c r="DSB278" s="460"/>
      <c r="DSC278" s="460"/>
      <c r="DSD278" s="460"/>
      <c r="DSE278" s="460"/>
      <c r="DSF278" s="460"/>
      <c r="DSG278" s="460"/>
      <c r="DSH278" s="460"/>
      <c r="DSI278" s="460"/>
      <c r="DSJ278" s="460"/>
      <c r="DSK278" s="460"/>
      <c r="DSL278" s="460"/>
      <c r="DSM278" s="460"/>
      <c r="DSN278" s="460"/>
      <c r="DSO278" s="460"/>
      <c r="DSP278" s="460"/>
      <c r="DSQ278" s="460"/>
      <c r="DSR278" s="460"/>
      <c r="DSS278" s="460"/>
      <c r="DST278" s="460"/>
      <c r="DSU278" s="460"/>
      <c r="DSV278" s="460"/>
      <c r="DSW278" s="460"/>
      <c r="DSX278" s="460"/>
      <c r="DSY278" s="460"/>
      <c r="DSZ278" s="460"/>
      <c r="DTA278" s="460"/>
      <c r="DTB278" s="460"/>
      <c r="DTC278" s="460"/>
      <c r="DTD278" s="460"/>
      <c r="DTE278" s="460"/>
      <c r="DTF278" s="460"/>
      <c r="DTG278" s="460"/>
      <c r="DTH278" s="460"/>
      <c r="DTI278" s="460"/>
      <c r="DTJ278" s="460"/>
      <c r="DTK278" s="460"/>
      <c r="DTL278" s="460"/>
      <c r="DTM278" s="460"/>
      <c r="DTN278" s="460"/>
      <c r="DTO278" s="460"/>
      <c r="DTP278" s="460"/>
      <c r="DTQ278" s="460"/>
      <c r="DTR278" s="460"/>
      <c r="DTS278" s="460"/>
      <c r="DTT278" s="460"/>
      <c r="DTU278" s="460"/>
      <c r="DTV278" s="460"/>
      <c r="DTW278" s="460"/>
      <c r="DTX278" s="460"/>
      <c r="DTY278" s="460"/>
      <c r="DTZ278" s="460"/>
      <c r="DUA278" s="460"/>
      <c r="DUB278" s="460"/>
      <c r="DUC278" s="460"/>
      <c r="DUD278" s="460"/>
      <c r="DUE278" s="460"/>
      <c r="DUF278" s="460"/>
      <c r="DUG278" s="460"/>
      <c r="DUH278" s="460"/>
      <c r="DUI278" s="460"/>
      <c r="DUJ278" s="460"/>
      <c r="DUK278" s="460"/>
      <c r="DUL278" s="460"/>
      <c r="DUM278" s="460"/>
      <c r="DUN278" s="460"/>
      <c r="DUO278" s="460"/>
      <c r="DUP278" s="460"/>
      <c r="DUQ278" s="460"/>
      <c r="DUR278" s="460"/>
      <c r="DUS278" s="460"/>
      <c r="DUT278" s="460"/>
      <c r="DUU278" s="460"/>
      <c r="DUV278" s="460"/>
      <c r="DUW278" s="460"/>
      <c r="DUX278" s="460"/>
      <c r="DUY278" s="460"/>
      <c r="DUZ278" s="460"/>
      <c r="DVA278" s="460"/>
      <c r="DVB278" s="460"/>
      <c r="DVC278" s="460"/>
      <c r="DVD278" s="460"/>
      <c r="DVE278" s="460"/>
      <c r="DVF278" s="460"/>
      <c r="DVG278" s="460"/>
      <c r="DVH278" s="460"/>
      <c r="DVI278" s="460"/>
      <c r="DVJ278" s="460"/>
      <c r="DVK278" s="460"/>
      <c r="DVL278" s="460"/>
      <c r="DVM278" s="460"/>
      <c r="DVN278" s="460"/>
      <c r="DVO278" s="460"/>
      <c r="DVP278" s="460"/>
      <c r="DVQ278" s="460"/>
      <c r="DVR278" s="460"/>
      <c r="DVS278" s="460"/>
      <c r="DVT278" s="460"/>
      <c r="DVU278" s="460"/>
      <c r="DVV278" s="460"/>
      <c r="DVW278" s="460"/>
      <c r="DVX278" s="460"/>
      <c r="DVY278" s="460"/>
      <c r="DVZ278" s="460"/>
      <c r="DWA278" s="460"/>
      <c r="DWB278" s="460"/>
      <c r="DWC278" s="460"/>
      <c r="DWD278" s="460"/>
      <c r="DWE278" s="460"/>
      <c r="DWF278" s="460"/>
      <c r="DWG278" s="460"/>
      <c r="DWH278" s="460"/>
      <c r="DWI278" s="460"/>
      <c r="DWJ278" s="460"/>
      <c r="DWK278" s="460"/>
      <c r="DWL278" s="460"/>
      <c r="DWM278" s="460"/>
      <c r="DWN278" s="460"/>
      <c r="DWO278" s="460"/>
      <c r="DWP278" s="460"/>
      <c r="DWQ278" s="460"/>
      <c r="DWR278" s="460"/>
      <c r="DWS278" s="460"/>
      <c r="DWT278" s="460"/>
      <c r="DWU278" s="460"/>
      <c r="DWV278" s="460"/>
      <c r="DWW278" s="460"/>
      <c r="DWX278" s="460"/>
      <c r="DWY278" s="460"/>
      <c r="DWZ278" s="460"/>
      <c r="DXA278" s="460"/>
      <c r="DXB278" s="460"/>
      <c r="DXC278" s="460"/>
      <c r="DXD278" s="460"/>
      <c r="DXE278" s="460"/>
      <c r="DXF278" s="460"/>
      <c r="DXG278" s="460"/>
      <c r="DXH278" s="460"/>
      <c r="DXI278" s="460"/>
      <c r="DXJ278" s="460"/>
      <c r="DXK278" s="460"/>
      <c r="DXL278" s="460"/>
      <c r="DXM278" s="460"/>
      <c r="DXN278" s="460"/>
      <c r="DXO278" s="460"/>
      <c r="DXP278" s="460"/>
      <c r="DXQ278" s="460"/>
      <c r="DXR278" s="460"/>
      <c r="DXS278" s="460"/>
      <c r="DXT278" s="460"/>
      <c r="DXU278" s="460"/>
      <c r="DXV278" s="460"/>
      <c r="DXW278" s="460"/>
      <c r="DXX278" s="460"/>
      <c r="DXY278" s="460"/>
      <c r="DXZ278" s="460"/>
      <c r="DYA278" s="460"/>
      <c r="DYB278" s="460"/>
      <c r="DYC278" s="460"/>
      <c r="DYD278" s="460"/>
      <c r="DYE278" s="460"/>
      <c r="DYF278" s="460"/>
      <c r="DYG278" s="460"/>
      <c r="DYH278" s="460"/>
      <c r="DYI278" s="460"/>
      <c r="DYJ278" s="460"/>
      <c r="DYK278" s="460"/>
      <c r="DYL278" s="460"/>
      <c r="DYM278" s="460"/>
      <c r="DYN278" s="460"/>
      <c r="DYO278" s="460"/>
      <c r="DYP278" s="460"/>
      <c r="DYQ278" s="460"/>
      <c r="DYR278" s="460"/>
      <c r="DYS278" s="460"/>
      <c r="DYT278" s="460"/>
      <c r="DYU278" s="460"/>
      <c r="DYV278" s="460"/>
      <c r="DYW278" s="460"/>
      <c r="DYX278" s="460"/>
      <c r="DYY278" s="460"/>
      <c r="DYZ278" s="460"/>
      <c r="DZA278" s="460"/>
      <c r="DZB278" s="460"/>
      <c r="DZC278" s="460"/>
      <c r="DZD278" s="460"/>
      <c r="DZE278" s="460"/>
      <c r="DZF278" s="460"/>
      <c r="DZG278" s="460"/>
      <c r="DZH278" s="460"/>
      <c r="DZI278" s="460"/>
      <c r="DZJ278" s="460"/>
      <c r="DZK278" s="460"/>
      <c r="DZL278" s="460"/>
      <c r="DZM278" s="460"/>
      <c r="DZN278" s="460"/>
      <c r="DZO278" s="460"/>
      <c r="DZP278" s="460"/>
      <c r="DZQ278" s="460"/>
      <c r="DZR278" s="460"/>
      <c r="DZS278" s="460"/>
      <c r="DZT278" s="460"/>
      <c r="DZU278" s="460"/>
      <c r="DZV278" s="460"/>
      <c r="DZW278" s="460"/>
      <c r="DZX278" s="460"/>
      <c r="DZY278" s="460"/>
      <c r="DZZ278" s="460"/>
      <c r="EAA278" s="460"/>
      <c r="EAB278" s="460"/>
      <c r="EAC278" s="460"/>
      <c r="EAD278" s="460"/>
      <c r="EAE278" s="460"/>
      <c r="EAF278" s="460"/>
      <c r="EAG278" s="460"/>
      <c r="EAH278" s="460"/>
      <c r="EAI278" s="460"/>
      <c r="EAJ278" s="460"/>
      <c r="EAK278" s="460"/>
      <c r="EAL278" s="460"/>
      <c r="EAM278" s="460"/>
      <c r="EAN278" s="460"/>
      <c r="EAO278" s="460"/>
      <c r="EAP278" s="460"/>
      <c r="EAQ278" s="460"/>
      <c r="EAR278" s="460"/>
      <c r="EAS278" s="460"/>
      <c r="EAT278" s="460"/>
      <c r="EAU278" s="460"/>
      <c r="EAV278" s="460"/>
      <c r="EAW278" s="460"/>
      <c r="EAX278" s="460"/>
      <c r="EAY278" s="460"/>
      <c r="EAZ278" s="460"/>
      <c r="EBA278" s="460"/>
      <c r="EBB278" s="460"/>
      <c r="EBC278" s="460"/>
      <c r="EBD278" s="460"/>
      <c r="EBE278" s="460"/>
      <c r="EBF278" s="460"/>
      <c r="EBG278" s="460"/>
      <c r="EBH278" s="460"/>
      <c r="EBI278" s="460"/>
      <c r="EBJ278" s="460"/>
      <c r="EBK278" s="460"/>
      <c r="EBL278" s="460"/>
      <c r="EBM278" s="460"/>
      <c r="EBN278" s="460"/>
      <c r="EBO278" s="460"/>
      <c r="EBP278" s="460"/>
      <c r="EBQ278" s="460"/>
      <c r="EBR278" s="460"/>
      <c r="EBS278" s="460"/>
      <c r="EBT278" s="460"/>
      <c r="EBU278" s="460"/>
      <c r="EBV278" s="460"/>
      <c r="EBW278" s="460"/>
      <c r="EBX278" s="460"/>
      <c r="EBY278" s="460"/>
      <c r="EBZ278" s="460"/>
      <c r="ECA278" s="460"/>
      <c r="ECB278" s="460"/>
      <c r="ECC278" s="460"/>
      <c r="ECD278" s="460"/>
      <c r="ECE278" s="460"/>
      <c r="ECF278" s="460"/>
      <c r="ECG278" s="460"/>
      <c r="ECH278" s="460"/>
      <c r="ECI278" s="460"/>
      <c r="ECJ278" s="460"/>
      <c r="ECK278" s="460"/>
      <c r="ECL278" s="460"/>
      <c r="ECM278" s="460"/>
      <c r="ECN278" s="460"/>
      <c r="ECO278" s="460"/>
      <c r="ECP278" s="460"/>
      <c r="ECQ278" s="460"/>
      <c r="ECR278" s="460"/>
      <c r="ECS278" s="460"/>
      <c r="ECT278" s="460"/>
      <c r="ECU278" s="460"/>
      <c r="ECV278" s="460"/>
      <c r="ECW278" s="460"/>
      <c r="ECX278" s="460"/>
      <c r="ECY278" s="460"/>
      <c r="ECZ278" s="460"/>
      <c r="EDA278" s="460"/>
      <c r="EDB278" s="460"/>
      <c r="EDC278" s="460"/>
      <c r="EDD278" s="460"/>
      <c r="EDE278" s="460"/>
      <c r="EDF278" s="460"/>
      <c r="EDG278" s="460"/>
      <c r="EDH278" s="460"/>
      <c r="EDI278" s="460"/>
      <c r="EDJ278" s="460"/>
      <c r="EDK278" s="460"/>
      <c r="EDL278" s="460"/>
      <c r="EDM278" s="460"/>
      <c r="EDN278" s="460"/>
      <c r="EDO278" s="460"/>
      <c r="EDP278" s="460"/>
      <c r="EDQ278" s="460"/>
      <c r="EDR278" s="460"/>
      <c r="EDS278" s="460"/>
      <c r="EDT278" s="460"/>
      <c r="EDU278" s="460"/>
      <c r="EDV278" s="460"/>
      <c r="EDW278" s="460"/>
      <c r="EDX278" s="460"/>
      <c r="EDY278" s="460"/>
      <c r="EDZ278" s="460"/>
      <c r="EEA278" s="460"/>
      <c r="EEB278" s="460"/>
      <c r="EEC278" s="460"/>
      <c r="EED278" s="460"/>
      <c r="EEE278" s="460"/>
      <c r="EEF278" s="460"/>
      <c r="EEG278" s="460"/>
      <c r="EEH278" s="460"/>
      <c r="EEI278" s="460"/>
      <c r="EEJ278" s="460"/>
      <c r="EEK278" s="460"/>
      <c r="EEL278" s="460"/>
      <c r="EEM278" s="460"/>
      <c r="EEN278" s="460"/>
      <c r="EEO278" s="460"/>
      <c r="EEP278" s="460"/>
      <c r="EEQ278" s="460"/>
      <c r="EER278" s="460"/>
      <c r="EES278" s="460"/>
      <c r="EET278" s="460"/>
      <c r="EEU278" s="460"/>
      <c r="EEV278" s="460"/>
      <c r="EEW278" s="460"/>
      <c r="EEX278" s="460"/>
      <c r="EEY278" s="460"/>
      <c r="EEZ278" s="460"/>
      <c r="EFA278" s="460"/>
      <c r="EFB278" s="460"/>
      <c r="EFC278" s="460"/>
      <c r="EFD278" s="460"/>
      <c r="EFE278" s="460"/>
      <c r="EFF278" s="460"/>
      <c r="EFG278" s="460"/>
      <c r="EFH278" s="460"/>
      <c r="EFI278" s="460"/>
      <c r="EFJ278" s="460"/>
      <c r="EFK278" s="460"/>
      <c r="EFL278" s="460"/>
      <c r="EFM278" s="460"/>
      <c r="EFN278" s="460"/>
      <c r="EFO278" s="460"/>
      <c r="EFP278" s="460"/>
      <c r="EFQ278" s="460"/>
      <c r="EFR278" s="460"/>
      <c r="EFS278" s="460"/>
      <c r="EFT278" s="460"/>
      <c r="EFU278" s="460"/>
      <c r="EFV278" s="460"/>
      <c r="EFW278" s="460"/>
      <c r="EFX278" s="460"/>
      <c r="EFY278" s="460"/>
      <c r="EFZ278" s="460"/>
      <c r="EGA278" s="460"/>
      <c r="EGB278" s="460"/>
      <c r="EGC278" s="460"/>
      <c r="EGD278" s="460"/>
      <c r="EGE278" s="460"/>
      <c r="EGF278" s="460"/>
      <c r="EGG278" s="460"/>
      <c r="EGH278" s="460"/>
      <c r="EGI278" s="460"/>
      <c r="EGJ278" s="460"/>
      <c r="EGK278" s="460"/>
      <c r="EGL278" s="460"/>
      <c r="EGM278" s="460"/>
      <c r="EGN278" s="460"/>
      <c r="EGO278" s="460"/>
      <c r="EGP278" s="460"/>
      <c r="EGQ278" s="460"/>
      <c r="EGR278" s="460"/>
      <c r="EGS278" s="460"/>
      <c r="EGT278" s="460"/>
      <c r="EGU278" s="460"/>
      <c r="EGV278" s="460"/>
      <c r="EGW278" s="460"/>
      <c r="EGX278" s="460"/>
      <c r="EGY278" s="460"/>
      <c r="EGZ278" s="460"/>
      <c r="EHA278" s="460"/>
      <c r="EHB278" s="460"/>
      <c r="EHC278" s="460"/>
      <c r="EHD278" s="460"/>
      <c r="EHE278" s="460"/>
      <c r="EHF278" s="460"/>
      <c r="EHG278" s="460"/>
      <c r="EHH278" s="460"/>
      <c r="EHI278" s="460"/>
      <c r="EHJ278" s="460"/>
      <c r="EHK278" s="460"/>
      <c r="EHL278" s="460"/>
      <c r="EHM278" s="460"/>
      <c r="EHN278" s="460"/>
      <c r="EHO278" s="460"/>
      <c r="EHP278" s="460"/>
      <c r="EHQ278" s="460"/>
      <c r="EHR278" s="460"/>
      <c r="EHS278" s="460"/>
      <c r="EHT278" s="460"/>
      <c r="EHU278" s="460"/>
      <c r="EHV278" s="460"/>
      <c r="EHW278" s="460"/>
      <c r="EHX278" s="460"/>
      <c r="EHY278" s="460"/>
      <c r="EHZ278" s="460"/>
      <c r="EIA278" s="460"/>
      <c r="EIB278" s="460"/>
      <c r="EIC278" s="460"/>
      <c r="EID278" s="460"/>
      <c r="EIE278" s="460"/>
      <c r="EIF278" s="460"/>
      <c r="EIG278" s="460"/>
      <c r="EIH278" s="460"/>
      <c r="EII278" s="460"/>
      <c r="EIJ278" s="460"/>
      <c r="EIK278" s="460"/>
      <c r="EIL278" s="460"/>
      <c r="EIM278" s="460"/>
      <c r="EIN278" s="460"/>
      <c r="EIO278" s="460"/>
      <c r="EIP278" s="460"/>
      <c r="EIQ278" s="460"/>
      <c r="EIR278" s="460"/>
      <c r="EIS278" s="460"/>
      <c r="EIT278" s="460"/>
      <c r="EIU278" s="460"/>
      <c r="EIV278" s="460"/>
      <c r="EIW278" s="460"/>
      <c r="EIX278" s="460"/>
      <c r="EIY278" s="460"/>
      <c r="EIZ278" s="460"/>
      <c r="EJA278" s="460"/>
      <c r="EJB278" s="460"/>
      <c r="EJC278" s="460"/>
      <c r="EJD278" s="460"/>
      <c r="EJE278" s="460"/>
      <c r="EJF278" s="460"/>
      <c r="EJG278" s="460"/>
      <c r="EJH278" s="460"/>
      <c r="EJI278" s="460"/>
      <c r="EJJ278" s="460"/>
      <c r="EJK278" s="460"/>
      <c r="EJL278" s="460"/>
      <c r="EJM278" s="460"/>
      <c r="EJN278" s="460"/>
      <c r="EJO278" s="460"/>
      <c r="EJP278" s="460"/>
      <c r="EJQ278" s="460"/>
      <c r="EJR278" s="460"/>
      <c r="EJS278" s="460"/>
      <c r="EJT278" s="460"/>
      <c r="EJU278" s="460"/>
      <c r="EJV278" s="460"/>
      <c r="EJW278" s="460"/>
      <c r="EJX278" s="460"/>
      <c r="EJY278" s="460"/>
      <c r="EJZ278" s="460"/>
      <c r="EKA278" s="460"/>
      <c r="EKB278" s="460"/>
      <c r="EKC278" s="460"/>
      <c r="EKD278" s="460"/>
      <c r="EKE278" s="460"/>
      <c r="EKF278" s="460"/>
      <c r="EKG278" s="460"/>
      <c r="EKH278" s="460"/>
      <c r="EKI278" s="460"/>
      <c r="EKJ278" s="460"/>
      <c r="EKK278" s="460"/>
      <c r="EKL278" s="460"/>
      <c r="EKM278" s="460"/>
      <c r="EKN278" s="460"/>
      <c r="EKO278" s="460"/>
      <c r="EKP278" s="460"/>
      <c r="EKQ278" s="460"/>
      <c r="EKR278" s="460"/>
      <c r="EKS278" s="460"/>
      <c r="EKT278" s="460"/>
      <c r="EKU278" s="460"/>
      <c r="EKV278" s="460"/>
      <c r="EKW278" s="460"/>
      <c r="EKX278" s="460"/>
      <c r="EKY278" s="460"/>
      <c r="EKZ278" s="460"/>
      <c r="ELA278" s="460"/>
      <c r="ELB278" s="460"/>
      <c r="ELC278" s="460"/>
      <c r="ELD278" s="460"/>
      <c r="ELE278" s="460"/>
      <c r="ELF278" s="460"/>
      <c r="ELG278" s="460"/>
      <c r="ELH278" s="460"/>
      <c r="ELI278" s="460"/>
      <c r="ELJ278" s="460"/>
      <c r="ELK278" s="460"/>
      <c r="ELL278" s="460"/>
      <c r="ELM278" s="460"/>
      <c r="ELN278" s="460"/>
      <c r="ELO278" s="460"/>
      <c r="ELP278" s="460"/>
      <c r="ELQ278" s="460"/>
      <c r="ELR278" s="460"/>
      <c r="ELS278" s="460"/>
      <c r="ELT278" s="460"/>
      <c r="ELU278" s="460"/>
      <c r="ELV278" s="460"/>
      <c r="ELW278" s="460"/>
      <c r="ELX278" s="460"/>
      <c r="ELY278" s="460"/>
      <c r="ELZ278" s="460"/>
      <c r="EMA278" s="460"/>
      <c r="EMB278" s="460"/>
      <c r="EMC278" s="460"/>
      <c r="EMD278" s="460"/>
      <c r="EME278" s="460"/>
      <c r="EMF278" s="460"/>
      <c r="EMG278" s="460"/>
      <c r="EMH278" s="460"/>
      <c r="EMI278" s="460"/>
      <c r="EMJ278" s="460"/>
      <c r="EMK278" s="460"/>
      <c r="EML278" s="460"/>
      <c r="EMM278" s="460"/>
      <c r="EMN278" s="460"/>
      <c r="EMO278" s="460"/>
      <c r="EMP278" s="460"/>
      <c r="EMQ278" s="460"/>
      <c r="EMR278" s="460"/>
      <c r="EMS278" s="460"/>
      <c r="EMT278" s="460"/>
      <c r="EMU278" s="460"/>
      <c r="EMV278" s="460"/>
      <c r="EMW278" s="460"/>
      <c r="EMX278" s="460"/>
      <c r="EMY278" s="460"/>
      <c r="EMZ278" s="460"/>
      <c r="ENA278" s="460"/>
      <c r="ENB278" s="460"/>
      <c r="ENC278" s="460"/>
      <c r="END278" s="460"/>
      <c r="ENE278" s="460"/>
      <c r="ENF278" s="460"/>
      <c r="ENG278" s="460"/>
      <c r="ENH278" s="460"/>
      <c r="ENI278" s="460"/>
      <c r="ENJ278" s="460"/>
      <c r="ENK278" s="460"/>
      <c r="ENL278" s="460"/>
      <c r="ENM278" s="460"/>
      <c r="ENN278" s="460"/>
      <c r="ENO278" s="460"/>
      <c r="ENP278" s="460"/>
      <c r="ENQ278" s="460"/>
      <c r="ENR278" s="460"/>
      <c r="ENS278" s="460"/>
      <c r="ENT278" s="460"/>
      <c r="ENU278" s="460"/>
      <c r="ENV278" s="460"/>
      <c r="ENW278" s="460"/>
      <c r="ENX278" s="460"/>
      <c r="ENY278" s="460"/>
      <c r="ENZ278" s="460"/>
      <c r="EOA278" s="460"/>
      <c r="EOB278" s="460"/>
      <c r="EOC278" s="460"/>
      <c r="EOD278" s="460"/>
      <c r="EOE278" s="460"/>
      <c r="EOF278" s="460"/>
      <c r="EOG278" s="460"/>
      <c r="EOH278" s="460"/>
      <c r="EOI278" s="460"/>
      <c r="EOJ278" s="460"/>
      <c r="EOK278" s="460"/>
      <c r="EOL278" s="460"/>
      <c r="EOM278" s="460"/>
      <c r="EON278" s="460"/>
      <c r="EOO278" s="460"/>
      <c r="EOP278" s="460"/>
      <c r="EOQ278" s="460"/>
      <c r="EOR278" s="460"/>
      <c r="EOS278" s="460"/>
      <c r="EOT278" s="460"/>
      <c r="EOU278" s="460"/>
      <c r="EOV278" s="460"/>
      <c r="EOW278" s="460"/>
      <c r="EOX278" s="460"/>
      <c r="EOY278" s="460"/>
      <c r="EOZ278" s="460"/>
      <c r="EPA278" s="460"/>
      <c r="EPB278" s="460"/>
      <c r="EPC278" s="460"/>
      <c r="EPD278" s="460"/>
      <c r="EPE278" s="460"/>
      <c r="EPF278" s="460"/>
      <c r="EPG278" s="460"/>
      <c r="EPH278" s="460"/>
      <c r="EPI278" s="460"/>
      <c r="EPJ278" s="460"/>
      <c r="EPK278" s="460"/>
      <c r="EPL278" s="460"/>
      <c r="EPM278" s="460"/>
      <c r="EPN278" s="460"/>
      <c r="EPO278" s="460"/>
      <c r="EPP278" s="460"/>
      <c r="EPQ278" s="460"/>
      <c r="EPR278" s="460"/>
      <c r="EPS278" s="460"/>
      <c r="EPT278" s="460"/>
      <c r="EPU278" s="460"/>
      <c r="EPV278" s="460"/>
      <c r="EPW278" s="460"/>
      <c r="EPX278" s="460"/>
      <c r="EPY278" s="460"/>
      <c r="EPZ278" s="460"/>
      <c r="EQA278" s="460"/>
      <c r="EQB278" s="460"/>
      <c r="EQC278" s="460"/>
      <c r="EQD278" s="460"/>
      <c r="EQE278" s="460"/>
      <c r="EQF278" s="460"/>
      <c r="EQG278" s="460"/>
      <c r="EQH278" s="460"/>
      <c r="EQI278" s="460"/>
      <c r="EQJ278" s="460"/>
      <c r="EQK278" s="460"/>
      <c r="EQL278" s="460"/>
      <c r="EQM278" s="460"/>
      <c r="EQN278" s="460"/>
      <c r="EQO278" s="460"/>
      <c r="EQP278" s="460"/>
      <c r="EQQ278" s="460"/>
      <c r="EQR278" s="460"/>
      <c r="EQS278" s="460"/>
      <c r="EQT278" s="460"/>
      <c r="EQU278" s="460"/>
      <c r="EQV278" s="460"/>
      <c r="EQW278" s="460"/>
      <c r="EQX278" s="460"/>
      <c r="EQY278" s="460"/>
      <c r="EQZ278" s="460"/>
      <c r="ERA278" s="460"/>
      <c r="ERB278" s="460"/>
      <c r="ERC278" s="460"/>
      <c r="ERD278" s="460"/>
      <c r="ERE278" s="460"/>
      <c r="ERF278" s="460"/>
      <c r="ERG278" s="460"/>
      <c r="ERH278" s="460"/>
      <c r="ERI278" s="460"/>
      <c r="ERJ278" s="460"/>
      <c r="ERK278" s="460"/>
      <c r="ERL278" s="460"/>
      <c r="ERM278" s="460"/>
      <c r="ERN278" s="460"/>
      <c r="ERO278" s="460"/>
      <c r="ERP278" s="460"/>
      <c r="ERQ278" s="460"/>
      <c r="ERR278" s="460"/>
      <c r="ERS278" s="460"/>
      <c r="ERT278" s="460"/>
      <c r="ERU278" s="460"/>
      <c r="ERV278" s="460"/>
      <c r="ERW278" s="460"/>
      <c r="ERX278" s="460"/>
      <c r="ERY278" s="460"/>
      <c r="ERZ278" s="460"/>
      <c r="ESA278" s="460"/>
      <c r="ESB278" s="460"/>
      <c r="ESC278" s="460"/>
      <c r="ESD278" s="460"/>
      <c r="ESE278" s="460"/>
      <c r="ESF278" s="460"/>
      <c r="ESG278" s="460"/>
      <c r="ESH278" s="460"/>
      <c r="ESI278" s="460"/>
      <c r="ESJ278" s="460"/>
      <c r="ESK278" s="460"/>
      <c r="ESL278" s="460"/>
      <c r="ESM278" s="460"/>
      <c r="ESN278" s="460"/>
      <c r="ESO278" s="460"/>
      <c r="ESP278" s="460"/>
      <c r="ESQ278" s="460"/>
      <c r="ESR278" s="460"/>
      <c r="ESS278" s="460"/>
      <c r="EST278" s="460"/>
      <c r="ESU278" s="460"/>
      <c r="ESV278" s="460"/>
      <c r="ESW278" s="460"/>
      <c r="ESX278" s="460"/>
      <c r="ESY278" s="460"/>
      <c r="ESZ278" s="460"/>
      <c r="ETA278" s="460"/>
      <c r="ETB278" s="460"/>
      <c r="ETC278" s="460"/>
      <c r="ETD278" s="460"/>
      <c r="ETE278" s="460"/>
      <c r="ETF278" s="460"/>
      <c r="ETG278" s="460"/>
      <c r="ETH278" s="460"/>
      <c r="ETI278" s="460"/>
      <c r="ETJ278" s="460"/>
      <c r="ETK278" s="460"/>
      <c r="ETL278" s="460"/>
      <c r="ETM278" s="460"/>
      <c r="ETN278" s="460"/>
      <c r="ETO278" s="460"/>
      <c r="ETP278" s="460"/>
      <c r="ETQ278" s="460"/>
      <c r="ETR278" s="460"/>
      <c r="ETS278" s="460"/>
      <c r="ETT278" s="460"/>
      <c r="ETU278" s="460"/>
      <c r="ETV278" s="460"/>
      <c r="ETW278" s="460"/>
      <c r="ETX278" s="460"/>
      <c r="ETY278" s="460"/>
      <c r="ETZ278" s="460"/>
      <c r="EUA278" s="460"/>
      <c r="EUB278" s="460"/>
      <c r="EUC278" s="460"/>
      <c r="EUD278" s="460"/>
      <c r="EUE278" s="460"/>
      <c r="EUF278" s="460"/>
      <c r="EUG278" s="460"/>
      <c r="EUH278" s="460"/>
      <c r="EUI278" s="460"/>
      <c r="EUJ278" s="460"/>
      <c r="EUK278" s="460"/>
      <c r="EUL278" s="460"/>
      <c r="EUM278" s="460"/>
      <c r="EUN278" s="460"/>
      <c r="EUO278" s="460"/>
      <c r="EUP278" s="460"/>
      <c r="EUQ278" s="460"/>
      <c r="EUR278" s="460"/>
      <c r="EUS278" s="460"/>
      <c r="EUT278" s="460"/>
      <c r="EUU278" s="460"/>
      <c r="EUV278" s="460"/>
      <c r="EUW278" s="460"/>
      <c r="EUX278" s="460"/>
      <c r="EUY278" s="460"/>
      <c r="EUZ278" s="460"/>
      <c r="EVA278" s="460"/>
      <c r="EVB278" s="460"/>
      <c r="EVC278" s="460"/>
      <c r="EVD278" s="460"/>
      <c r="EVE278" s="460"/>
      <c r="EVF278" s="460"/>
      <c r="EVG278" s="460"/>
      <c r="EVH278" s="460"/>
      <c r="EVI278" s="460"/>
      <c r="EVJ278" s="460"/>
      <c r="EVK278" s="460"/>
      <c r="EVL278" s="460"/>
      <c r="EVM278" s="460"/>
      <c r="EVN278" s="460"/>
      <c r="EVO278" s="460"/>
      <c r="EVP278" s="460"/>
      <c r="EVQ278" s="460"/>
      <c r="EVR278" s="460"/>
      <c r="EVS278" s="460"/>
      <c r="EVT278" s="460"/>
      <c r="EVU278" s="460"/>
      <c r="EVV278" s="460"/>
      <c r="EVW278" s="460"/>
      <c r="EVX278" s="460"/>
      <c r="EVY278" s="460"/>
      <c r="EVZ278" s="460"/>
      <c r="EWA278" s="460"/>
      <c r="EWB278" s="460"/>
      <c r="EWC278" s="460"/>
      <c r="EWD278" s="460"/>
      <c r="EWE278" s="460"/>
      <c r="EWF278" s="460"/>
      <c r="EWG278" s="460"/>
      <c r="EWH278" s="460"/>
      <c r="EWI278" s="460"/>
      <c r="EWJ278" s="460"/>
      <c r="EWK278" s="460"/>
      <c r="EWL278" s="460"/>
      <c r="EWM278" s="460"/>
      <c r="EWN278" s="460"/>
      <c r="EWO278" s="460"/>
      <c r="EWP278" s="460"/>
      <c r="EWQ278" s="460"/>
      <c r="EWR278" s="460"/>
      <c r="EWS278" s="460"/>
      <c r="EWT278" s="460"/>
      <c r="EWU278" s="460"/>
      <c r="EWV278" s="460"/>
      <c r="EWW278" s="460"/>
      <c r="EWX278" s="460"/>
      <c r="EWY278" s="460"/>
      <c r="EWZ278" s="460"/>
      <c r="EXA278" s="460"/>
      <c r="EXB278" s="460"/>
      <c r="EXC278" s="460"/>
      <c r="EXD278" s="460"/>
      <c r="EXE278" s="460"/>
      <c r="EXF278" s="460"/>
      <c r="EXG278" s="460"/>
      <c r="EXH278" s="460"/>
      <c r="EXI278" s="460"/>
      <c r="EXJ278" s="460"/>
      <c r="EXK278" s="460"/>
      <c r="EXL278" s="460"/>
      <c r="EXM278" s="460"/>
      <c r="EXN278" s="460"/>
      <c r="EXO278" s="460"/>
      <c r="EXP278" s="460"/>
      <c r="EXQ278" s="460"/>
      <c r="EXR278" s="460"/>
      <c r="EXS278" s="460"/>
      <c r="EXT278" s="460"/>
      <c r="EXU278" s="460"/>
      <c r="EXV278" s="460"/>
      <c r="EXW278" s="460"/>
      <c r="EXX278" s="460"/>
      <c r="EXY278" s="460"/>
      <c r="EXZ278" s="460"/>
      <c r="EYA278" s="460"/>
      <c r="EYB278" s="460"/>
      <c r="EYC278" s="460"/>
      <c r="EYD278" s="460"/>
      <c r="EYE278" s="460"/>
      <c r="EYF278" s="460"/>
      <c r="EYG278" s="460"/>
      <c r="EYH278" s="460"/>
      <c r="EYI278" s="460"/>
      <c r="EYJ278" s="460"/>
      <c r="EYK278" s="460"/>
      <c r="EYL278" s="460"/>
      <c r="EYM278" s="460"/>
      <c r="EYN278" s="460"/>
      <c r="EYO278" s="460"/>
      <c r="EYP278" s="460"/>
      <c r="EYQ278" s="460"/>
      <c r="EYR278" s="460"/>
      <c r="EYS278" s="460"/>
      <c r="EYT278" s="460"/>
      <c r="EYU278" s="460"/>
      <c r="EYV278" s="460"/>
      <c r="EYW278" s="460"/>
      <c r="EYX278" s="460"/>
      <c r="EYY278" s="460"/>
      <c r="EYZ278" s="460"/>
      <c r="EZA278" s="460"/>
      <c r="EZB278" s="460"/>
      <c r="EZC278" s="460"/>
      <c r="EZD278" s="460"/>
      <c r="EZE278" s="460"/>
      <c r="EZF278" s="460"/>
      <c r="EZG278" s="460"/>
      <c r="EZH278" s="460"/>
      <c r="EZI278" s="460"/>
      <c r="EZJ278" s="460"/>
      <c r="EZK278" s="460"/>
      <c r="EZL278" s="460"/>
      <c r="EZM278" s="460"/>
      <c r="EZN278" s="460"/>
      <c r="EZO278" s="460"/>
      <c r="EZP278" s="460"/>
      <c r="EZQ278" s="460"/>
      <c r="EZR278" s="460"/>
      <c r="EZS278" s="460"/>
      <c r="EZT278" s="460"/>
      <c r="EZU278" s="460"/>
      <c r="EZV278" s="460"/>
      <c r="EZW278" s="460"/>
      <c r="EZX278" s="460"/>
      <c r="EZY278" s="460"/>
      <c r="EZZ278" s="460"/>
      <c r="FAA278" s="460"/>
      <c r="FAB278" s="460"/>
      <c r="FAC278" s="460"/>
      <c r="FAD278" s="460"/>
      <c r="FAE278" s="460"/>
      <c r="FAF278" s="460"/>
      <c r="FAG278" s="460"/>
      <c r="FAH278" s="460"/>
      <c r="FAI278" s="460"/>
      <c r="FAJ278" s="460"/>
      <c r="FAK278" s="460"/>
      <c r="FAL278" s="460"/>
      <c r="FAM278" s="460"/>
      <c r="FAN278" s="460"/>
      <c r="FAO278" s="460"/>
      <c r="FAP278" s="460"/>
      <c r="FAQ278" s="460"/>
      <c r="FAR278" s="460"/>
      <c r="FAS278" s="460"/>
      <c r="FAT278" s="460"/>
      <c r="FAU278" s="460"/>
      <c r="FAV278" s="460"/>
      <c r="FAW278" s="460"/>
      <c r="FAX278" s="460"/>
      <c r="FAY278" s="460"/>
      <c r="FAZ278" s="460"/>
      <c r="FBA278" s="460"/>
      <c r="FBB278" s="460"/>
      <c r="FBC278" s="460"/>
      <c r="FBD278" s="460"/>
      <c r="FBE278" s="460"/>
      <c r="FBF278" s="460"/>
      <c r="FBG278" s="460"/>
      <c r="FBH278" s="460"/>
      <c r="FBI278" s="460"/>
      <c r="FBJ278" s="460"/>
      <c r="FBK278" s="460"/>
      <c r="FBL278" s="460"/>
      <c r="FBM278" s="460"/>
      <c r="FBN278" s="460"/>
      <c r="FBO278" s="460"/>
      <c r="FBP278" s="460"/>
      <c r="FBQ278" s="460"/>
      <c r="FBR278" s="460"/>
      <c r="FBS278" s="460"/>
      <c r="FBT278" s="460"/>
      <c r="FBU278" s="460"/>
      <c r="FBV278" s="460"/>
      <c r="FBW278" s="460"/>
      <c r="FBX278" s="460"/>
      <c r="FBY278" s="460"/>
      <c r="FBZ278" s="460"/>
      <c r="FCA278" s="460"/>
      <c r="FCB278" s="460"/>
      <c r="FCC278" s="460"/>
      <c r="FCD278" s="460"/>
      <c r="FCE278" s="460"/>
      <c r="FCF278" s="460"/>
      <c r="FCG278" s="460"/>
      <c r="FCH278" s="460"/>
      <c r="FCI278" s="460"/>
      <c r="FCJ278" s="460"/>
      <c r="FCK278" s="460"/>
      <c r="FCL278" s="460"/>
      <c r="FCM278" s="460"/>
      <c r="FCN278" s="460"/>
      <c r="FCO278" s="460"/>
      <c r="FCP278" s="460"/>
      <c r="FCQ278" s="460"/>
      <c r="FCR278" s="460"/>
      <c r="FCS278" s="460"/>
      <c r="FCT278" s="460"/>
      <c r="FCU278" s="460"/>
      <c r="FCV278" s="460"/>
      <c r="FCW278" s="460"/>
      <c r="FCX278" s="460"/>
      <c r="FCY278" s="460"/>
      <c r="FCZ278" s="460"/>
      <c r="FDA278" s="460"/>
      <c r="FDB278" s="460"/>
      <c r="FDC278" s="460"/>
      <c r="FDD278" s="460"/>
      <c r="FDE278" s="460"/>
      <c r="FDF278" s="460"/>
      <c r="FDG278" s="460"/>
      <c r="FDH278" s="460"/>
      <c r="FDI278" s="460"/>
      <c r="FDJ278" s="460"/>
      <c r="FDK278" s="460"/>
      <c r="FDL278" s="460"/>
      <c r="FDM278" s="460"/>
      <c r="FDN278" s="460"/>
      <c r="FDO278" s="460"/>
      <c r="FDP278" s="460"/>
      <c r="FDQ278" s="460"/>
      <c r="FDR278" s="460"/>
      <c r="FDS278" s="460"/>
      <c r="FDT278" s="460"/>
      <c r="FDU278" s="460"/>
      <c r="FDV278" s="460"/>
      <c r="FDW278" s="460"/>
      <c r="FDX278" s="460"/>
      <c r="FDY278" s="460"/>
      <c r="FDZ278" s="460"/>
      <c r="FEA278" s="460"/>
      <c r="FEB278" s="460"/>
      <c r="FEC278" s="460"/>
      <c r="FED278" s="460"/>
      <c r="FEE278" s="460"/>
      <c r="FEF278" s="460"/>
      <c r="FEG278" s="460"/>
      <c r="FEH278" s="460"/>
      <c r="FEI278" s="460"/>
      <c r="FEJ278" s="460"/>
      <c r="FEK278" s="460"/>
      <c r="FEL278" s="460"/>
      <c r="FEM278" s="460"/>
      <c r="FEN278" s="460"/>
      <c r="FEO278" s="460"/>
      <c r="FEP278" s="460"/>
      <c r="FEQ278" s="460"/>
      <c r="FER278" s="460"/>
      <c r="FES278" s="460"/>
      <c r="FET278" s="460"/>
      <c r="FEU278" s="460"/>
      <c r="FEV278" s="460"/>
      <c r="FEW278" s="460"/>
      <c r="FEX278" s="460"/>
      <c r="FEY278" s="460"/>
      <c r="FEZ278" s="460"/>
      <c r="FFA278" s="460"/>
      <c r="FFB278" s="460"/>
      <c r="FFC278" s="460"/>
      <c r="FFD278" s="460"/>
      <c r="FFE278" s="460"/>
      <c r="FFF278" s="460"/>
      <c r="FFG278" s="460"/>
      <c r="FFH278" s="460"/>
      <c r="FFI278" s="460"/>
      <c r="FFJ278" s="460"/>
      <c r="FFK278" s="460"/>
      <c r="FFL278" s="460"/>
      <c r="FFM278" s="460"/>
      <c r="FFN278" s="460"/>
      <c r="FFO278" s="460"/>
      <c r="FFP278" s="460"/>
      <c r="FFQ278" s="460"/>
      <c r="FFR278" s="460"/>
      <c r="FFS278" s="460"/>
      <c r="FFT278" s="460"/>
      <c r="FFU278" s="460"/>
      <c r="FFV278" s="460"/>
      <c r="FFW278" s="460"/>
      <c r="FFX278" s="460"/>
      <c r="FFY278" s="460"/>
      <c r="FFZ278" s="460"/>
      <c r="FGA278" s="460"/>
      <c r="FGB278" s="460"/>
      <c r="FGC278" s="460"/>
      <c r="FGD278" s="460"/>
      <c r="FGE278" s="460"/>
      <c r="FGF278" s="460"/>
      <c r="FGG278" s="460"/>
      <c r="FGH278" s="460"/>
      <c r="FGI278" s="460"/>
      <c r="FGJ278" s="460"/>
      <c r="FGK278" s="460"/>
      <c r="FGL278" s="460"/>
      <c r="FGM278" s="460"/>
      <c r="FGN278" s="460"/>
      <c r="FGO278" s="460"/>
      <c r="FGP278" s="460"/>
      <c r="FGQ278" s="460"/>
      <c r="FGR278" s="460"/>
      <c r="FGS278" s="460"/>
      <c r="FGT278" s="460"/>
      <c r="FGU278" s="460"/>
      <c r="FGV278" s="460"/>
      <c r="FGW278" s="460"/>
      <c r="FGX278" s="460"/>
      <c r="FGY278" s="460"/>
      <c r="FGZ278" s="460"/>
      <c r="FHA278" s="460"/>
      <c r="FHB278" s="460"/>
      <c r="FHC278" s="460"/>
      <c r="FHD278" s="460"/>
      <c r="FHE278" s="460"/>
      <c r="FHF278" s="460"/>
      <c r="FHG278" s="460"/>
      <c r="FHH278" s="460"/>
      <c r="FHI278" s="460"/>
      <c r="FHJ278" s="460"/>
      <c r="FHK278" s="460"/>
      <c r="FHL278" s="460"/>
      <c r="FHM278" s="460"/>
      <c r="FHN278" s="460"/>
      <c r="FHO278" s="460"/>
      <c r="FHP278" s="460"/>
      <c r="FHQ278" s="460"/>
      <c r="FHR278" s="460"/>
      <c r="FHS278" s="460"/>
      <c r="FHT278" s="460"/>
      <c r="FHU278" s="460"/>
      <c r="FHV278" s="460"/>
      <c r="FHW278" s="460"/>
      <c r="FHX278" s="460"/>
      <c r="FHY278" s="460"/>
      <c r="FHZ278" s="460"/>
      <c r="FIA278" s="460"/>
      <c r="FIB278" s="460"/>
      <c r="FIC278" s="460"/>
      <c r="FID278" s="460"/>
      <c r="FIE278" s="460"/>
      <c r="FIF278" s="460"/>
      <c r="FIG278" s="460"/>
      <c r="FIH278" s="460"/>
      <c r="FII278" s="460"/>
      <c r="FIJ278" s="460"/>
      <c r="FIK278" s="460"/>
      <c r="FIL278" s="460"/>
      <c r="FIM278" s="460"/>
      <c r="FIN278" s="460"/>
      <c r="FIO278" s="460"/>
      <c r="FIP278" s="460"/>
      <c r="FIQ278" s="460"/>
      <c r="FIR278" s="460"/>
      <c r="FIS278" s="460"/>
      <c r="FIT278" s="460"/>
      <c r="FIU278" s="460"/>
      <c r="FIV278" s="460"/>
      <c r="FIW278" s="460"/>
      <c r="FIX278" s="460"/>
      <c r="FIY278" s="460"/>
      <c r="FIZ278" s="460"/>
      <c r="FJA278" s="460"/>
      <c r="FJB278" s="460"/>
      <c r="FJC278" s="460"/>
      <c r="FJD278" s="460"/>
      <c r="FJE278" s="460"/>
      <c r="FJF278" s="460"/>
      <c r="FJG278" s="460"/>
      <c r="FJH278" s="460"/>
      <c r="FJI278" s="460"/>
      <c r="FJJ278" s="460"/>
      <c r="FJK278" s="460"/>
      <c r="FJL278" s="460"/>
      <c r="FJM278" s="460"/>
      <c r="FJN278" s="460"/>
      <c r="FJO278" s="460"/>
      <c r="FJP278" s="460"/>
      <c r="FJQ278" s="460"/>
      <c r="FJR278" s="460"/>
      <c r="FJS278" s="460"/>
      <c r="FJT278" s="460"/>
      <c r="FJU278" s="460"/>
      <c r="FJV278" s="460"/>
      <c r="FJW278" s="460"/>
      <c r="FJX278" s="460"/>
      <c r="FJY278" s="460"/>
      <c r="FJZ278" s="460"/>
      <c r="FKA278" s="460"/>
      <c r="FKB278" s="460"/>
      <c r="FKC278" s="460"/>
      <c r="FKD278" s="460"/>
      <c r="FKE278" s="460"/>
      <c r="FKF278" s="460"/>
      <c r="FKG278" s="460"/>
      <c r="FKH278" s="460"/>
      <c r="FKI278" s="460"/>
      <c r="FKJ278" s="460"/>
      <c r="FKK278" s="460"/>
      <c r="FKL278" s="460"/>
      <c r="FKM278" s="460"/>
      <c r="FKN278" s="460"/>
      <c r="FKO278" s="460"/>
      <c r="FKP278" s="460"/>
      <c r="FKQ278" s="460"/>
      <c r="FKR278" s="460"/>
      <c r="FKS278" s="460"/>
      <c r="FKT278" s="460"/>
      <c r="FKU278" s="460"/>
      <c r="FKV278" s="460"/>
      <c r="FKW278" s="460"/>
      <c r="FKX278" s="460"/>
      <c r="FKY278" s="460"/>
      <c r="FKZ278" s="460"/>
      <c r="FLA278" s="460"/>
      <c r="FLB278" s="460"/>
      <c r="FLC278" s="460"/>
      <c r="FLD278" s="460"/>
      <c r="FLE278" s="460"/>
      <c r="FLF278" s="460"/>
      <c r="FLG278" s="460"/>
      <c r="FLH278" s="460"/>
      <c r="FLI278" s="460"/>
      <c r="FLJ278" s="460"/>
      <c r="FLK278" s="460"/>
      <c r="FLL278" s="460"/>
      <c r="FLM278" s="460"/>
      <c r="FLN278" s="460"/>
      <c r="FLO278" s="460"/>
      <c r="FLP278" s="460"/>
      <c r="FLQ278" s="460"/>
      <c r="FLR278" s="460"/>
      <c r="FLS278" s="460"/>
      <c r="FLT278" s="460"/>
      <c r="FLU278" s="460"/>
      <c r="FLV278" s="460"/>
      <c r="FLW278" s="460"/>
      <c r="FLX278" s="460"/>
      <c r="FLY278" s="460"/>
      <c r="FLZ278" s="460"/>
      <c r="FMA278" s="460"/>
      <c r="FMB278" s="460"/>
      <c r="FMC278" s="460"/>
      <c r="FMD278" s="460"/>
      <c r="FME278" s="460"/>
      <c r="FMF278" s="460"/>
      <c r="FMG278" s="460"/>
      <c r="FMH278" s="460"/>
      <c r="FMI278" s="460"/>
      <c r="FMJ278" s="460"/>
      <c r="FMK278" s="460"/>
      <c r="FML278" s="460"/>
      <c r="FMM278" s="460"/>
      <c r="FMN278" s="460"/>
      <c r="FMO278" s="460"/>
      <c r="FMP278" s="460"/>
      <c r="FMQ278" s="460"/>
      <c r="FMR278" s="460"/>
      <c r="FMS278" s="460"/>
      <c r="FMT278" s="460"/>
      <c r="FMU278" s="460"/>
      <c r="FMV278" s="460"/>
      <c r="FMW278" s="460"/>
      <c r="FMX278" s="460"/>
      <c r="FMY278" s="460"/>
      <c r="FMZ278" s="460"/>
      <c r="FNA278" s="460"/>
      <c r="FNB278" s="460"/>
      <c r="FNC278" s="460"/>
      <c r="FND278" s="460"/>
      <c r="FNE278" s="460"/>
      <c r="FNF278" s="460"/>
      <c r="FNG278" s="460"/>
      <c r="FNH278" s="460"/>
      <c r="FNI278" s="460"/>
      <c r="FNJ278" s="460"/>
      <c r="FNK278" s="460"/>
      <c r="FNL278" s="460"/>
      <c r="FNM278" s="460"/>
      <c r="FNN278" s="460"/>
      <c r="FNO278" s="460"/>
      <c r="FNP278" s="460"/>
      <c r="FNQ278" s="460"/>
      <c r="FNR278" s="460"/>
      <c r="FNS278" s="460"/>
      <c r="FNT278" s="460"/>
      <c r="FNU278" s="460"/>
      <c r="FNV278" s="460"/>
      <c r="FNW278" s="460"/>
      <c r="FNX278" s="460"/>
      <c r="FNY278" s="460"/>
      <c r="FNZ278" s="460"/>
      <c r="FOA278" s="460"/>
      <c r="FOB278" s="460"/>
      <c r="FOC278" s="460"/>
      <c r="FOD278" s="460"/>
      <c r="FOE278" s="460"/>
      <c r="FOF278" s="460"/>
      <c r="FOG278" s="460"/>
      <c r="FOH278" s="460"/>
      <c r="FOI278" s="460"/>
      <c r="FOJ278" s="460"/>
      <c r="FOK278" s="460"/>
      <c r="FOL278" s="460"/>
      <c r="FOM278" s="460"/>
      <c r="FON278" s="460"/>
      <c r="FOO278" s="460"/>
      <c r="FOP278" s="460"/>
      <c r="FOQ278" s="460"/>
      <c r="FOR278" s="460"/>
      <c r="FOS278" s="460"/>
      <c r="FOT278" s="460"/>
      <c r="FOU278" s="460"/>
      <c r="FOV278" s="460"/>
      <c r="FOW278" s="460"/>
      <c r="FOX278" s="460"/>
      <c r="FOY278" s="460"/>
      <c r="FOZ278" s="460"/>
      <c r="FPA278" s="460"/>
      <c r="FPB278" s="460"/>
      <c r="FPC278" s="460"/>
      <c r="FPD278" s="460"/>
      <c r="FPE278" s="460"/>
      <c r="FPF278" s="460"/>
      <c r="FPG278" s="460"/>
      <c r="FPH278" s="460"/>
      <c r="FPI278" s="460"/>
      <c r="FPJ278" s="460"/>
      <c r="FPK278" s="460"/>
      <c r="FPL278" s="460"/>
      <c r="FPM278" s="460"/>
      <c r="FPN278" s="460"/>
      <c r="FPO278" s="460"/>
      <c r="FPP278" s="460"/>
      <c r="FPQ278" s="460"/>
      <c r="FPR278" s="460"/>
      <c r="FPS278" s="460"/>
      <c r="FPT278" s="460"/>
      <c r="FPU278" s="460"/>
      <c r="FPV278" s="460"/>
      <c r="FPW278" s="460"/>
      <c r="FPX278" s="460"/>
      <c r="FPY278" s="460"/>
      <c r="FPZ278" s="460"/>
      <c r="FQA278" s="460"/>
      <c r="FQB278" s="460"/>
      <c r="FQC278" s="460"/>
      <c r="FQD278" s="460"/>
      <c r="FQE278" s="460"/>
      <c r="FQF278" s="460"/>
      <c r="FQG278" s="460"/>
      <c r="FQH278" s="460"/>
      <c r="FQI278" s="460"/>
      <c r="FQJ278" s="460"/>
      <c r="FQK278" s="460"/>
      <c r="FQL278" s="460"/>
      <c r="FQM278" s="460"/>
      <c r="FQN278" s="460"/>
      <c r="FQO278" s="460"/>
      <c r="FQP278" s="460"/>
      <c r="FQQ278" s="460"/>
      <c r="FQR278" s="460"/>
      <c r="FQS278" s="460"/>
      <c r="FQT278" s="460"/>
      <c r="FQU278" s="460"/>
      <c r="FQV278" s="460"/>
      <c r="FQW278" s="460"/>
      <c r="FQX278" s="460"/>
      <c r="FQY278" s="460"/>
      <c r="FQZ278" s="460"/>
      <c r="FRA278" s="460"/>
      <c r="FRB278" s="460"/>
      <c r="FRC278" s="460"/>
      <c r="FRD278" s="460"/>
      <c r="FRE278" s="460"/>
      <c r="FRF278" s="460"/>
      <c r="FRG278" s="460"/>
      <c r="FRH278" s="460"/>
      <c r="FRI278" s="460"/>
      <c r="FRJ278" s="460"/>
      <c r="FRK278" s="460"/>
      <c r="FRL278" s="460"/>
      <c r="FRM278" s="460"/>
      <c r="FRN278" s="460"/>
      <c r="FRO278" s="460"/>
      <c r="FRP278" s="460"/>
      <c r="FRQ278" s="460"/>
      <c r="FRR278" s="460"/>
      <c r="FRS278" s="460"/>
      <c r="FRT278" s="460"/>
      <c r="FRU278" s="460"/>
      <c r="FRV278" s="460"/>
      <c r="FRW278" s="460"/>
      <c r="FRX278" s="460"/>
      <c r="FRY278" s="460"/>
      <c r="FRZ278" s="460"/>
      <c r="FSA278" s="460"/>
      <c r="FSB278" s="460"/>
      <c r="FSC278" s="460"/>
      <c r="FSD278" s="460"/>
      <c r="FSE278" s="460"/>
      <c r="FSF278" s="460"/>
      <c r="FSG278" s="460"/>
      <c r="FSH278" s="460"/>
      <c r="FSI278" s="460"/>
      <c r="FSJ278" s="460"/>
      <c r="FSK278" s="460"/>
      <c r="FSL278" s="460"/>
      <c r="FSM278" s="460"/>
      <c r="FSN278" s="460"/>
      <c r="FSO278" s="460"/>
      <c r="FSP278" s="460"/>
      <c r="FSQ278" s="460"/>
      <c r="FSR278" s="460"/>
      <c r="FSS278" s="460"/>
      <c r="FST278" s="460"/>
      <c r="FSU278" s="460"/>
      <c r="FSV278" s="460"/>
      <c r="FSW278" s="460"/>
      <c r="FSX278" s="460"/>
      <c r="FSY278" s="460"/>
      <c r="FSZ278" s="460"/>
      <c r="FTA278" s="460"/>
      <c r="FTB278" s="460"/>
      <c r="FTC278" s="460"/>
      <c r="FTD278" s="460"/>
      <c r="FTE278" s="460"/>
      <c r="FTF278" s="460"/>
      <c r="FTG278" s="460"/>
      <c r="FTH278" s="460"/>
      <c r="FTI278" s="460"/>
      <c r="FTJ278" s="460"/>
      <c r="FTK278" s="460"/>
      <c r="FTL278" s="460"/>
      <c r="FTM278" s="460"/>
      <c r="FTN278" s="460"/>
      <c r="FTO278" s="460"/>
      <c r="FTP278" s="460"/>
      <c r="FTQ278" s="460"/>
      <c r="FTR278" s="460"/>
      <c r="FTS278" s="460"/>
      <c r="FTT278" s="460"/>
      <c r="FTU278" s="460"/>
      <c r="FTV278" s="460"/>
      <c r="FTW278" s="460"/>
      <c r="FTX278" s="460"/>
      <c r="FTY278" s="460"/>
      <c r="FTZ278" s="460"/>
      <c r="FUA278" s="460"/>
      <c r="FUB278" s="460"/>
      <c r="FUC278" s="460"/>
      <c r="FUD278" s="460"/>
      <c r="FUE278" s="460"/>
      <c r="FUF278" s="460"/>
      <c r="FUG278" s="460"/>
      <c r="FUH278" s="460"/>
      <c r="FUI278" s="460"/>
      <c r="FUJ278" s="460"/>
      <c r="FUK278" s="460"/>
      <c r="FUL278" s="460"/>
      <c r="FUM278" s="460"/>
      <c r="FUN278" s="460"/>
      <c r="FUO278" s="460"/>
      <c r="FUP278" s="460"/>
      <c r="FUQ278" s="460"/>
      <c r="FUR278" s="460"/>
      <c r="FUS278" s="460"/>
      <c r="FUT278" s="460"/>
      <c r="FUU278" s="460"/>
      <c r="FUV278" s="460"/>
      <c r="FUW278" s="460"/>
      <c r="FUX278" s="460"/>
      <c r="FUY278" s="460"/>
      <c r="FUZ278" s="460"/>
      <c r="FVA278" s="460"/>
      <c r="FVB278" s="460"/>
      <c r="FVC278" s="460"/>
      <c r="FVD278" s="460"/>
      <c r="FVE278" s="460"/>
      <c r="FVF278" s="460"/>
      <c r="FVG278" s="460"/>
      <c r="FVH278" s="460"/>
      <c r="FVI278" s="460"/>
      <c r="FVJ278" s="460"/>
      <c r="FVK278" s="460"/>
      <c r="FVL278" s="460"/>
      <c r="FVM278" s="460"/>
      <c r="FVN278" s="460"/>
      <c r="FVO278" s="460"/>
      <c r="FVP278" s="460"/>
      <c r="FVQ278" s="460"/>
      <c r="FVR278" s="460"/>
      <c r="FVS278" s="460"/>
      <c r="FVT278" s="460"/>
      <c r="FVU278" s="460"/>
      <c r="FVV278" s="460"/>
      <c r="FVW278" s="460"/>
      <c r="FVX278" s="460"/>
      <c r="FVY278" s="460"/>
      <c r="FVZ278" s="460"/>
      <c r="FWA278" s="460"/>
      <c r="FWB278" s="460"/>
      <c r="FWC278" s="460"/>
      <c r="FWD278" s="460"/>
      <c r="FWE278" s="460"/>
      <c r="FWF278" s="460"/>
      <c r="FWG278" s="460"/>
      <c r="FWH278" s="460"/>
      <c r="FWI278" s="460"/>
      <c r="FWJ278" s="460"/>
      <c r="FWK278" s="460"/>
      <c r="FWL278" s="460"/>
      <c r="FWM278" s="460"/>
      <c r="FWN278" s="460"/>
      <c r="FWO278" s="460"/>
      <c r="FWP278" s="460"/>
      <c r="FWQ278" s="460"/>
      <c r="FWR278" s="460"/>
      <c r="FWS278" s="460"/>
      <c r="FWT278" s="460"/>
      <c r="FWU278" s="460"/>
      <c r="FWV278" s="460"/>
      <c r="FWW278" s="460"/>
      <c r="FWX278" s="460"/>
      <c r="FWY278" s="460"/>
      <c r="FWZ278" s="460"/>
      <c r="FXA278" s="460"/>
      <c r="FXB278" s="460"/>
      <c r="FXC278" s="460"/>
      <c r="FXD278" s="460"/>
      <c r="FXE278" s="460"/>
      <c r="FXF278" s="460"/>
      <c r="FXG278" s="460"/>
      <c r="FXH278" s="460"/>
      <c r="FXI278" s="460"/>
      <c r="FXJ278" s="460"/>
      <c r="FXK278" s="460"/>
      <c r="FXL278" s="460"/>
      <c r="FXM278" s="460"/>
      <c r="FXN278" s="460"/>
      <c r="FXO278" s="460"/>
      <c r="FXP278" s="460"/>
      <c r="FXQ278" s="460"/>
      <c r="FXR278" s="460"/>
      <c r="FXS278" s="460"/>
      <c r="FXT278" s="460"/>
      <c r="FXU278" s="460"/>
      <c r="FXV278" s="460"/>
      <c r="FXW278" s="460"/>
      <c r="FXX278" s="460"/>
      <c r="FXY278" s="460"/>
      <c r="FXZ278" s="460"/>
      <c r="FYA278" s="460"/>
      <c r="FYB278" s="460"/>
      <c r="FYC278" s="460"/>
      <c r="FYD278" s="460"/>
      <c r="FYE278" s="460"/>
      <c r="FYF278" s="460"/>
      <c r="FYG278" s="460"/>
      <c r="FYH278" s="460"/>
      <c r="FYI278" s="460"/>
      <c r="FYJ278" s="460"/>
      <c r="FYK278" s="460"/>
      <c r="FYL278" s="460"/>
      <c r="FYM278" s="460"/>
      <c r="FYN278" s="460"/>
      <c r="FYO278" s="460"/>
      <c r="FYP278" s="460"/>
      <c r="FYQ278" s="460"/>
      <c r="FYR278" s="460"/>
      <c r="FYS278" s="460"/>
      <c r="FYT278" s="460"/>
      <c r="FYU278" s="460"/>
      <c r="FYV278" s="460"/>
      <c r="FYW278" s="460"/>
      <c r="FYX278" s="460"/>
      <c r="FYY278" s="460"/>
      <c r="FYZ278" s="460"/>
      <c r="FZA278" s="460"/>
      <c r="FZB278" s="460"/>
      <c r="FZC278" s="460"/>
      <c r="FZD278" s="460"/>
      <c r="FZE278" s="460"/>
      <c r="FZF278" s="460"/>
      <c r="FZG278" s="460"/>
      <c r="FZH278" s="460"/>
      <c r="FZI278" s="460"/>
      <c r="FZJ278" s="460"/>
      <c r="FZK278" s="460"/>
      <c r="FZL278" s="460"/>
      <c r="FZM278" s="460"/>
      <c r="FZN278" s="460"/>
      <c r="FZO278" s="460"/>
      <c r="FZP278" s="460"/>
      <c r="FZQ278" s="460"/>
      <c r="FZR278" s="460"/>
      <c r="FZS278" s="460"/>
      <c r="FZT278" s="460"/>
      <c r="FZU278" s="460"/>
      <c r="FZV278" s="460"/>
      <c r="FZW278" s="460"/>
      <c r="FZX278" s="460"/>
      <c r="FZY278" s="460"/>
      <c r="FZZ278" s="460"/>
      <c r="GAA278" s="460"/>
      <c r="GAB278" s="460"/>
      <c r="GAC278" s="460"/>
      <c r="GAD278" s="460"/>
      <c r="GAE278" s="460"/>
      <c r="GAF278" s="460"/>
      <c r="GAG278" s="460"/>
      <c r="GAH278" s="460"/>
      <c r="GAI278" s="460"/>
      <c r="GAJ278" s="460"/>
      <c r="GAK278" s="460"/>
      <c r="GAL278" s="460"/>
      <c r="GAM278" s="460"/>
      <c r="GAN278" s="460"/>
      <c r="GAO278" s="460"/>
      <c r="GAP278" s="460"/>
      <c r="GAQ278" s="460"/>
      <c r="GAR278" s="460"/>
      <c r="GAS278" s="460"/>
      <c r="GAT278" s="460"/>
      <c r="GAU278" s="460"/>
      <c r="GAV278" s="460"/>
      <c r="GAW278" s="460"/>
      <c r="GAX278" s="460"/>
      <c r="GAY278" s="460"/>
      <c r="GAZ278" s="460"/>
      <c r="GBA278" s="460"/>
      <c r="GBB278" s="460"/>
      <c r="GBC278" s="460"/>
      <c r="GBD278" s="460"/>
      <c r="GBE278" s="460"/>
      <c r="GBF278" s="460"/>
      <c r="GBG278" s="460"/>
      <c r="GBH278" s="460"/>
      <c r="GBI278" s="460"/>
      <c r="GBJ278" s="460"/>
      <c r="GBK278" s="460"/>
      <c r="GBL278" s="460"/>
      <c r="GBM278" s="460"/>
      <c r="GBN278" s="460"/>
      <c r="GBO278" s="460"/>
      <c r="GBP278" s="460"/>
      <c r="GBQ278" s="460"/>
      <c r="GBR278" s="460"/>
      <c r="GBS278" s="460"/>
      <c r="GBT278" s="460"/>
      <c r="GBU278" s="460"/>
      <c r="GBV278" s="460"/>
      <c r="GBW278" s="460"/>
      <c r="GBX278" s="460"/>
      <c r="GBY278" s="460"/>
      <c r="GBZ278" s="460"/>
      <c r="GCA278" s="460"/>
      <c r="GCB278" s="460"/>
      <c r="GCC278" s="460"/>
      <c r="GCD278" s="460"/>
      <c r="GCE278" s="460"/>
      <c r="GCF278" s="460"/>
      <c r="GCG278" s="460"/>
      <c r="GCH278" s="460"/>
      <c r="GCI278" s="460"/>
      <c r="GCJ278" s="460"/>
      <c r="GCK278" s="460"/>
      <c r="GCL278" s="460"/>
      <c r="GCM278" s="460"/>
      <c r="GCN278" s="460"/>
      <c r="GCO278" s="460"/>
      <c r="GCP278" s="460"/>
      <c r="GCQ278" s="460"/>
      <c r="GCR278" s="460"/>
      <c r="GCS278" s="460"/>
      <c r="GCT278" s="460"/>
      <c r="GCU278" s="460"/>
      <c r="GCV278" s="460"/>
      <c r="GCW278" s="460"/>
      <c r="GCX278" s="460"/>
      <c r="GCY278" s="460"/>
      <c r="GCZ278" s="460"/>
      <c r="GDA278" s="460"/>
      <c r="GDB278" s="460"/>
      <c r="GDC278" s="460"/>
      <c r="GDD278" s="460"/>
      <c r="GDE278" s="460"/>
      <c r="GDF278" s="460"/>
      <c r="GDG278" s="460"/>
      <c r="GDH278" s="460"/>
      <c r="GDI278" s="460"/>
      <c r="GDJ278" s="460"/>
      <c r="GDK278" s="460"/>
      <c r="GDL278" s="460"/>
      <c r="GDM278" s="460"/>
      <c r="GDN278" s="460"/>
      <c r="GDO278" s="460"/>
      <c r="GDP278" s="460"/>
      <c r="GDQ278" s="460"/>
      <c r="GDR278" s="460"/>
      <c r="GDS278" s="460"/>
      <c r="GDT278" s="460"/>
      <c r="GDU278" s="460"/>
      <c r="GDV278" s="460"/>
      <c r="GDW278" s="460"/>
      <c r="GDX278" s="460"/>
      <c r="GDY278" s="460"/>
      <c r="GDZ278" s="460"/>
      <c r="GEA278" s="460"/>
      <c r="GEB278" s="460"/>
      <c r="GEC278" s="460"/>
      <c r="GED278" s="460"/>
      <c r="GEE278" s="460"/>
      <c r="GEF278" s="460"/>
      <c r="GEG278" s="460"/>
      <c r="GEH278" s="460"/>
      <c r="GEI278" s="460"/>
      <c r="GEJ278" s="460"/>
      <c r="GEK278" s="460"/>
      <c r="GEL278" s="460"/>
      <c r="GEM278" s="460"/>
      <c r="GEN278" s="460"/>
      <c r="GEO278" s="460"/>
      <c r="GEP278" s="460"/>
      <c r="GEQ278" s="460"/>
      <c r="GER278" s="460"/>
      <c r="GES278" s="460"/>
      <c r="GET278" s="460"/>
      <c r="GEU278" s="460"/>
      <c r="GEV278" s="460"/>
      <c r="GEW278" s="460"/>
      <c r="GEX278" s="460"/>
      <c r="GEY278" s="460"/>
      <c r="GEZ278" s="460"/>
      <c r="GFA278" s="460"/>
      <c r="GFB278" s="460"/>
      <c r="GFC278" s="460"/>
      <c r="GFD278" s="460"/>
      <c r="GFE278" s="460"/>
      <c r="GFF278" s="460"/>
      <c r="GFG278" s="460"/>
      <c r="GFH278" s="460"/>
      <c r="GFI278" s="460"/>
      <c r="GFJ278" s="460"/>
      <c r="GFK278" s="460"/>
      <c r="GFL278" s="460"/>
      <c r="GFM278" s="460"/>
      <c r="GFN278" s="460"/>
      <c r="GFO278" s="460"/>
      <c r="GFP278" s="460"/>
      <c r="GFQ278" s="460"/>
      <c r="GFR278" s="460"/>
      <c r="GFS278" s="460"/>
      <c r="GFT278" s="460"/>
      <c r="GFU278" s="460"/>
      <c r="GFV278" s="460"/>
      <c r="GFW278" s="460"/>
      <c r="GFX278" s="460"/>
      <c r="GFY278" s="460"/>
      <c r="GFZ278" s="460"/>
      <c r="GGA278" s="460"/>
      <c r="GGB278" s="460"/>
      <c r="GGC278" s="460"/>
      <c r="GGD278" s="460"/>
      <c r="GGE278" s="460"/>
      <c r="GGF278" s="460"/>
      <c r="GGG278" s="460"/>
      <c r="GGH278" s="460"/>
      <c r="GGI278" s="460"/>
      <c r="GGJ278" s="460"/>
      <c r="GGK278" s="460"/>
      <c r="GGL278" s="460"/>
      <c r="GGM278" s="460"/>
      <c r="GGN278" s="460"/>
      <c r="GGO278" s="460"/>
      <c r="GGP278" s="460"/>
      <c r="GGQ278" s="460"/>
      <c r="GGR278" s="460"/>
      <c r="GGS278" s="460"/>
      <c r="GGT278" s="460"/>
      <c r="GGU278" s="460"/>
      <c r="GGV278" s="460"/>
      <c r="GGW278" s="460"/>
      <c r="GGX278" s="460"/>
      <c r="GGY278" s="460"/>
      <c r="GGZ278" s="460"/>
      <c r="GHA278" s="460"/>
      <c r="GHB278" s="460"/>
      <c r="GHC278" s="460"/>
      <c r="GHD278" s="460"/>
      <c r="GHE278" s="460"/>
      <c r="GHF278" s="460"/>
      <c r="GHG278" s="460"/>
      <c r="GHH278" s="460"/>
      <c r="GHI278" s="460"/>
      <c r="GHJ278" s="460"/>
      <c r="GHK278" s="460"/>
      <c r="GHL278" s="460"/>
      <c r="GHM278" s="460"/>
      <c r="GHN278" s="460"/>
      <c r="GHO278" s="460"/>
      <c r="GHP278" s="460"/>
      <c r="GHQ278" s="460"/>
      <c r="GHR278" s="460"/>
      <c r="GHS278" s="460"/>
      <c r="GHT278" s="460"/>
      <c r="GHU278" s="460"/>
      <c r="GHV278" s="460"/>
      <c r="GHW278" s="460"/>
      <c r="GHX278" s="460"/>
      <c r="GHY278" s="460"/>
      <c r="GHZ278" s="460"/>
      <c r="GIA278" s="460"/>
      <c r="GIB278" s="460"/>
      <c r="GIC278" s="460"/>
      <c r="GID278" s="460"/>
      <c r="GIE278" s="460"/>
      <c r="GIF278" s="460"/>
      <c r="GIG278" s="460"/>
      <c r="GIH278" s="460"/>
      <c r="GII278" s="460"/>
      <c r="GIJ278" s="460"/>
      <c r="GIK278" s="460"/>
      <c r="GIL278" s="460"/>
      <c r="GIM278" s="460"/>
      <c r="GIN278" s="460"/>
      <c r="GIO278" s="460"/>
      <c r="GIP278" s="460"/>
      <c r="GIQ278" s="460"/>
      <c r="GIR278" s="460"/>
      <c r="GIS278" s="460"/>
      <c r="GIT278" s="460"/>
      <c r="GIU278" s="460"/>
      <c r="GIV278" s="460"/>
      <c r="GIW278" s="460"/>
      <c r="GIX278" s="460"/>
      <c r="GIY278" s="460"/>
      <c r="GIZ278" s="460"/>
      <c r="GJA278" s="460"/>
      <c r="GJB278" s="460"/>
      <c r="GJC278" s="460"/>
      <c r="GJD278" s="460"/>
      <c r="GJE278" s="460"/>
      <c r="GJF278" s="460"/>
      <c r="GJG278" s="460"/>
      <c r="GJH278" s="460"/>
      <c r="GJI278" s="460"/>
      <c r="GJJ278" s="460"/>
      <c r="GJK278" s="460"/>
      <c r="GJL278" s="460"/>
      <c r="GJM278" s="460"/>
      <c r="GJN278" s="460"/>
      <c r="GJO278" s="460"/>
      <c r="GJP278" s="460"/>
      <c r="GJQ278" s="460"/>
      <c r="GJR278" s="460"/>
      <c r="GJS278" s="460"/>
      <c r="GJT278" s="460"/>
      <c r="GJU278" s="460"/>
      <c r="GJV278" s="460"/>
      <c r="GJW278" s="460"/>
      <c r="GJX278" s="460"/>
      <c r="GJY278" s="460"/>
      <c r="GJZ278" s="460"/>
      <c r="GKA278" s="460"/>
      <c r="GKB278" s="460"/>
      <c r="GKC278" s="460"/>
      <c r="GKD278" s="460"/>
      <c r="GKE278" s="460"/>
      <c r="GKF278" s="460"/>
      <c r="GKG278" s="460"/>
      <c r="GKH278" s="460"/>
      <c r="GKI278" s="460"/>
      <c r="GKJ278" s="460"/>
      <c r="GKK278" s="460"/>
      <c r="GKL278" s="460"/>
      <c r="GKM278" s="460"/>
      <c r="GKN278" s="460"/>
      <c r="GKO278" s="460"/>
      <c r="GKP278" s="460"/>
      <c r="GKQ278" s="460"/>
      <c r="GKR278" s="460"/>
      <c r="GKS278" s="460"/>
      <c r="GKT278" s="460"/>
      <c r="GKU278" s="460"/>
      <c r="GKV278" s="460"/>
      <c r="GKW278" s="460"/>
      <c r="GKX278" s="460"/>
      <c r="GKY278" s="460"/>
      <c r="GKZ278" s="460"/>
      <c r="GLA278" s="460"/>
      <c r="GLB278" s="460"/>
      <c r="GLC278" s="460"/>
      <c r="GLD278" s="460"/>
      <c r="GLE278" s="460"/>
      <c r="GLF278" s="460"/>
      <c r="GLG278" s="460"/>
      <c r="GLH278" s="460"/>
      <c r="GLI278" s="460"/>
      <c r="GLJ278" s="460"/>
      <c r="GLK278" s="460"/>
      <c r="GLL278" s="460"/>
      <c r="GLM278" s="460"/>
      <c r="GLN278" s="460"/>
      <c r="GLO278" s="460"/>
      <c r="GLP278" s="460"/>
      <c r="GLQ278" s="460"/>
      <c r="GLR278" s="460"/>
      <c r="GLS278" s="460"/>
      <c r="GLT278" s="460"/>
      <c r="GLU278" s="460"/>
      <c r="GLV278" s="460"/>
      <c r="GLW278" s="460"/>
      <c r="GLX278" s="460"/>
      <c r="GLY278" s="460"/>
      <c r="GLZ278" s="460"/>
      <c r="GMA278" s="460"/>
      <c r="GMB278" s="460"/>
      <c r="GMC278" s="460"/>
      <c r="GMD278" s="460"/>
      <c r="GME278" s="460"/>
      <c r="GMF278" s="460"/>
      <c r="GMG278" s="460"/>
      <c r="GMH278" s="460"/>
      <c r="GMI278" s="460"/>
      <c r="GMJ278" s="460"/>
      <c r="GMK278" s="460"/>
      <c r="GML278" s="460"/>
      <c r="GMM278" s="460"/>
      <c r="GMN278" s="460"/>
      <c r="GMO278" s="460"/>
      <c r="GMP278" s="460"/>
      <c r="GMQ278" s="460"/>
      <c r="GMR278" s="460"/>
      <c r="GMS278" s="460"/>
      <c r="GMT278" s="460"/>
      <c r="GMU278" s="460"/>
      <c r="GMV278" s="460"/>
      <c r="GMW278" s="460"/>
      <c r="GMX278" s="460"/>
      <c r="GMY278" s="460"/>
      <c r="GMZ278" s="460"/>
      <c r="GNA278" s="460"/>
      <c r="GNB278" s="460"/>
      <c r="GNC278" s="460"/>
      <c r="GND278" s="460"/>
      <c r="GNE278" s="460"/>
      <c r="GNF278" s="460"/>
      <c r="GNG278" s="460"/>
      <c r="GNH278" s="460"/>
      <c r="GNI278" s="460"/>
      <c r="GNJ278" s="460"/>
      <c r="GNK278" s="460"/>
      <c r="GNL278" s="460"/>
      <c r="GNM278" s="460"/>
      <c r="GNN278" s="460"/>
      <c r="GNO278" s="460"/>
      <c r="GNP278" s="460"/>
      <c r="GNQ278" s="460"/>
      <c r="GNR278" s="460"/>
      <c r="GNS278" s="460"/>
      <c r="GNT278" s="460"/>
      <c r="GNU278" s="460"/>
      <c r="GNV278" s="460"/>
      <c r="GNW278" s="460"/>
      <c r="GNX278" s="460"/>
      <c r="GNY278" s="460"/>
      <c r="GNZ278" s="460"/>
      <c r="GOA278" s="460"/>
      <c r="GOB278" s="460"/>
      <c r="GOC278" s="460"/>
      <c r="GOD278" s="460"/>
      <c r="GOE278" s="460"/>
      <c r="GOF278" s="460"/>
      <c r="GOG278" s="460"/>
      <c r="GOH278" s="460"/>
      <c r="GOI278" s="460"/>
      <c r="GOJ278" s="460"/>
      <c r="GOK278" s="460"/>
      <c r="GOL278" s="460"/>
      <c r="GOM278" s="460"/>
      <c r="GON278" s="460"/>
      <c r="GOO278" s="460"/>
      <c r="GOP278" s="460"/>
      <c r="GOQ278" s="460"/>
      <c r="GOR278" s="460"/>
      <c r="GOS278" s="460"/>
      <c r="GOT278" s="460"/>
      <c r="GOU278" s="460"/>
      <c r="GOV278" s="460"/>
      <c r="GOW278" s="460"/>
      <c r="GOX278" s="460"/>
      <c r="GOY278" s="460"/>
      <c r="GOZ278" s="460"/>
      <c r="GPA278" s="460"/>
      <c r="GPB278" s="460"/>
      <c r="GPC278" s="460"/>
      <c r="GPD278" s="460"/>
      <c r="GPE278" s="460"/>
      <c r="GPF278" s="460"/>
      <c r="GPG278" s="460"/>
      <c r="GPH278" s="460"/>
      <c r="GPI278" s="460"/>
      <c r="GPJ278" s="460"/>
      <c r="GPK278" s="460"/>
      <c r="GPL278" s="460"/>
      <c r="GPM278" s="460"/>
      <c r="GPN278" s="460"/>
      <c r="GPO278" s="460"/>
      <c r="GPP278" s="460"/>
      <c r="GPQ278" s="460"/>
      <c r="GPR278" s="460"/>
      <c r="GPS278" s="460"/>
      <c r="GPT278" s="460"/>
      <c r="GPU278" s="460"/>
      <c r="GPV278" s="460"/>
      <c r="GPW278" s="460"/>
      <c r="GPX278" s="460"/>
      <c r="GPY278" s="460"/>
      <c r="GPZ278" s="460"/>
      <c r="GQA278" s="460"/>
      <c r="GQB278" s="460"/>
      <c r="GQC278" s="460"/>
      <c r="GQD278" s="460"/>
      <c r="GQE278" s="460"/>
      <c r="GQF278" s="460"/>
      <c r="GQG278" s="460"/>
      <c r="GQH278" s="460"/>
      <c r="GQI278" s="460"/>
      <c r="GQJ278" s="460"/>
      <c r="GQK278" s="460"/>
      <c r="GQL278" s="460"/>
      <c r="GQM278" s="460"/>
      <c r="GQN278" s="460"/>
      <c r="GQO278" s="460"/>
      <c r="GQP278" s="460"/>
      <c r="GQQ278" s="460"/>
      <c r="GQR278" s="460"/>
      <c r="GQS278" s="460"/>
      <c r="GQT278" s="460"/>
      <c r="GQU278" s="460"/>
      <c r="GQV278" s="460"/>
      <c r="GQW278" s="460"/>
      <c r="GQX278" s="460"/>
      <c r="GQY278" s="460"/>
      <c r="GQZ278" s="460"/>
      <c r="GRA278" s="460"/>
      <c r="GRB278" s="460"/>
      <c r="GRC278" s="460"/>
      <c r="GRD278" s="460"/>
      <c r="GRE278" s="460"/>
      <c r="GRF278" s="460"/>
      <c r="GRG278" s="460"/>
      <c r="GRH278" s="460"/>
      <c r="GRI278" s="460"/>
      <c r="GRJ278" s="460"/>
      <c r="GRK278" s="460"/>
      <c r="GRL278" s="460"/>
      <c r="GRM278" s="460"/>
      <c r="GRN278" s="460"/>
      <c r="GRO278" s="460"/>
      <c r="GRP278" s="460"/>
      <c r="GRQ278" s="460"/>
      <c r="GRR278" s="460"/>
      <c r="GRS278" s="460"/>
      <c r="GRT278" s="460"/>
      <c r="GRU278" s="460"/>
      <c r="GRV278" s="460"/>
      <c r="GRW278" s="460"/>
      <c r="GRX278" s="460"/>
      <c r="GRY278" s="460"/>
      <c r="GRZ278" s="460"/>
      <c r="GSA278" s="460"/>
      <c r="GSB278" s="460"/>
      <c r="GSC278" s="460"/>
      <c r="GSD278" s="460"/>
      <c r="GSE278" s="460"/>
      <c r="GSF278" s="460"/>
      <c r="GSG278" s="460"/>
      <c r="GSH278" s="460"/>
      <c r="GSI278" s="460"/>
      <c r="GSJ278" s="460"/>
      <c r="GSK278" s="460"/>
      <c r="GSL278" s="460"/>
      <c r="GSM278" s="460"/>
      <c r="GSN278" s="460"/>
      <c r="GSO278" s="460"/>
      <c r="GSP278" s="460"/>
      <c r="GSQ278" s="460"/>
      <c r="GSR278" s="460"/>
      <c r="GSS278" s="460"/>
      <c r="GST278" s="460"/>
      <c r="GSU278" s="460"/>
      <c r="GSV278" s="460"/>
      <c r="GSW278" s="460"/>
      <c r="GSX278" s="460"/>
      <c r="GSY278" s="460"/>
      <c r="GSZ278" s="460"/>
      <c r="GTA278" s="460"/>
      <c r="GTB278" s="460"/>
      <c r="GTC278" s="460"/>
      <c r="GTD278" s="460"/>
      <c r="GTE278" s="460"/>
      <c r="GTF278" s="460"/>
      <c r="GTG278" s="460"/>
      <c r="GTH278" s="460"/>
      <c r="GTI278" s="460"/>
      <c r="GTJ278" s="460"/>
      <c r="GTK278" s="460"/>
      <c r="GTL278" s="460"/>
      <c r="GTM278" s="460"/>
      <c r="GTN278" s="460"/>
      <c r="GTO278" s="460"/>
      <c r="GTP278" s="460"/>
      <c r="GTQ278" s="460"/>
      <c r="GTR278" s="460"/>
      <c r="GTS278" s="460"/>
      <c r="GTT278" s="460"/>
      <c r="GTU278" s="460"/>
      <c r="GTV278" s="460"/>
      <c r="GTW278" s="460"/>
      <c r="GTX278" s="460"/>
      <c r="GTY278" s="460"/>
      <c r="GTZ278" s="460"/>
      <c r="GUA278" s="460"/>
      <c r="GUB278" s="460"/>
      <c r="GUC278" s="460"/>
      <c r="GUD278" s="460"/>
      <c r="GUE278" s="460"/>
      <c r="GUF278" s="460"/>
      <c r="GUG278" s="460"/>
      <c r="GUH278" s="460"/>
      <c r="GUI278" s="460"/>
      <c r="GUJ278" s="460"/>
      <c r="GUK278" s="460"/>
      <c r="GUL278" s="460"/>
      <c r="GUM278" s="460"/>
      <c r="GUN278" s="460"/>
      <c r="GUO278" s="460"/>
      <c r="GUP278" s="460"/>
      <c r="GUQ278" s="460"/>
      <c r="GUR278" s="460"/>
      <c r="GUS278" s="460"/>
      <c r="GUT278" s="460"/>
      <c r="GUU278" s="460"/>
      <c r="GUV278" s="460"/>
      <c r="GUW278" s="460"/>
      <c r="GUX278" s="460"/>
      <c r="GUY278" s="460"/>
      <c r="GUZ278" s="460"/>
      <c r="GVA278" s="460"/>
      <c r="GVB278" s="460"/>
      <c r="GVC278" s="460"/>
      <c r="GVD278" s="460"/>
      <c r="GVE278" s="460"/>
      <c r="GVF278" s="460"/>
      <c r="GVG278" s="460"/>
      <c r="GVH278" s="460"/>
      <c r="GVI278" s="460"/>
      <c r="GVJ278" s="460"/>
      <c r="GVK278" s="460"/>
      <c r="GVL278" s="460"/>
      <c r="GVM278" s="460"/>
      <c r="GVN278" s="460"/>
      <c r="GVO278" s="460"/>
      <c r="GVP278" s="460"/>
      <c r="GVQ278" s="460"/>
      <c r="GVR278" s="460"/>
      <c r="GVS278" s="460"/>
      <c r="GVT278" s="460"/>
      <c r="GVU278" s="460"/>
      <c r="GVV278" s="460"/>
      <c r="GVW278" s="460"/>
      <c r="GVX278" s="460"/>
      <c r="GVY278" s="460"/>
      <c r="GVZ278" s="460"/>
      <c r="GWA278" s="460"/>
      <c r="GWB278" s="460"/>
      <c r="GWC278" s="460"/>
      <c r="GWD278" s="460"/>
      <c r="GWE278" s="460"/>
      <c r="GWF278" s="460"/>
      <c r="GWG278" s="460"/>
      <c r="GWH278" s="460"/>
      <c r="GWI278" s="460"/>
      <c r="GWJ278" s="460"/>
      <c r="GWK278" s="460"/>
      <c r="GWL278" s="460"/>
      <c r="GWM278" s="460"/>
      <c r="GWN278" s="460"/>
      <c r="GWO278" s="460"/>
      <c r="GWP278" s="460"/>
      <c r="GWQ278" s="460"/>
      <c r="GWR278" s="460"/>
      <c r="GWS278" s="460"/>
      <c r="GWT278" s="460"/>
      <c r="GWU278" s="460"/>
      <c r="GWV278" s="460"/>
      <c r="GWW278" s="460"/>
      <c r="GWX278" s="460"/>
      <c r="GWY278" s="460"/>
      <c r="GWZ278" s="460"/>
      <c r="GXA278" s="460"/>
      <c r="GXB278" s="460"/>
      <c r="GXC278" s="460"/>
      <c r="GXD278" s="460"/>
      <c r="GXE278" s="460"/>
      <c r="GXF278" s="460"/>
      <c r="GXG278" s="460"/>
      <c r="GXH278" s="460"/>
      <c r="GXI278" s="460"/>
      <c r="GXJ278" s="460"/>
      <c r="GXK278" s="460"/>
      <c r="GXL278" s="460"/>
      <c r="GXM278" s="460"/>
      <c r="GXN278" s="460"/>
      <c r="GXO278" s="460"/>
      <c r="GXP278" s="460"/>
      <c r="GXQ278" s="460"/>
      <c r="GXR278" s="460"/>
      <c r="GXS278" s="460"/>
      <c r="GXT278" s="460"/>
      <c r="GXU278" s="460"/>
      <c r="GXV278" s="460"/>
      <c r="GXW278" s="460"/>
      <c r="GXX278" s="460"/>
      <c r="GXY278" s="460"/>
      <c r="GXZ278" s="460"/>
      <c r="GYA278" s="460"/>
      <c r="GYB278" s="460"/>
      <c r="GYC278" s="460"/>
      <c r="GYD278" s="460"/>
      <c r="GYE278" s="460"/>
      <c r="GYF278" s="460"/>
      <c r="GYG278" s="460"/>
      <c r="GYH278" s="460"/>
      <c r="GYI278" s="460"/>
      <c r="GYJ278" s="460"/>
      <c r="GYK278" s="460"/>
      <c r="GYL278" s="460"/>
      <c r="GYM278" s="460"/>
      <c r="GYN278" s="460"/>
      <c r="GYO278" s="460"/>
      <c r="GYP278" s="460"/>
      <c r="GYQ278" s="460"/>
      <c r="GYR278" s="460"/>
      <c r="GYS278" s="460"/>
      <c r="GYT278" s="460"/>
      <c r="GYU278" s="460"/>
      <c r="GYV278" s="460"/>
      <c r="GYW278" s="460"/>
      <c r="GYX278" s="460"/>
      <c r="GYY278" s="460"/>
      <c r="GYZ278" s="460"/>
      <c r="GZA278" s="460"/>
      <c r="GZB278" s="460"/>
      <c r="GZC278" s="460"/>
      <c r="GZD278" s="460"/>
      <c r="GZE278" s="460"/>
      <c r="GZF278" s="460"/>
      <c r="GZG278" s="460"/>
      <c r="GZH278" s="460"/>
      <c r="GZI278" s="460"/>
      <c r="GZJ278" s="460"/>
      <c r="GZK278" s="460"/>
      <c r="GZL278" s="460"/>
      <c r="GZM278" s="460"/>
      <c r="GZN278" s="460"/>
      <c r="GZO278" s="460"/>
      <c r="GZP278" s="460"/>
      <c r="GZQ278" s="460"/>
      <c r="GZR278" s="460"/>
      <c r="GZS278" s="460"/>
      <c r="GZT278" s="460"/>
      <c r="GZU278" s="460"/>
      <c r="GZV278" s="460"/>
      <c r="GZW278" s="460"/>
      <c r="GZX278" s="460"/>
      <c r="GZY278" s="460"/>
      <c r="GZZ278" s="460"/>
      <c r="HAA278" s="460"/>
      <c r="HAB278" s="460"/>
      <c r="HAC278" s="460"/>
      <c r="HAD278" s="460"/>
      <c r="HAE278" s="460"/>
      <c r="HAF278" s="460"/>
      <c r="HAG278" s="460"/>
      <c r="HAH278" s="460"/>
      <c r="HAI278" s="460"/>
      <c r="HAJ278" s="460"/>
      <c r="HAK278" s="460"/>
      <c r="HAL278" s="460"/>
      <c r="HAM278" s="460"/>
      <c r="HAN278" s="460"/>
      <c r="HAO278" s="460"/>
      <c r="HAP278" s="460"/>
      <c r="HAQ278" s="460"/>
      <c r="HAR278" s="460"/>
      <c r="HAS278" s="460"/>
      <c r="HAT278" s="460"/>
      <c r="HAU278" s="460"/>
      <c r="HAV278" s="460"/>
      <c r="HAW278" s="460"/>
      <c r="HAX278" s="460"/>
      <c r="HAY278" s="460"/>
      <c r="HAZ278" s="460"/>
      <c r="HBA278" s="460"/>
      <c r="HBB278" s="460"/>
      <c r="HBC278" s="460"/>
      <c r="HBD278" s="460"/>
      <c r="HBE278" s="460"/>
      <c r="HBF278" s="460"/>
      <c r="HBG278" s="460"/>
      <c r="HBH278" s="460"/>
      <c r="HBI278" s="460"/>
      <c r="HBJ278" s="460"/>
      <c r="HBK278" s="460"/>
      <c r="HBL278" s="460"/>
      <c r="HBM278" s="460"/>
      <c r="HBN278" s="460"/>
      <c r="HBO278" s="460"/>
      <c r="HBP278" s="460"/>
      <c r="HBQ278" s="460"/>
      <c r="HBR278" s="460"/>
      <c r="HBS278" s="460"/>
      <c r="HBT278" s="460"/>
      <c r="HBU278" s="460"/>
      <c r="HBV278" s="460"/>
      <c r="HBW278" s="460"/>
      <c r="HBX278" s="460"/>
      <c r="HBY278" s="460"/>
      <c r="HBZ278" s="460"/>
      <c r="HCA278" s="460"/>
      <c r="HCB278" s="460"/>
      <c r="HCC278" s="460"/>
      <c r="HCD278" s="460"/>
      <c r="HCE278" s="460"/>
      <c r="HCF278" s="460"/>
      <c r="HCG278" s="460"/>
      <c r="HCH278" s="460"/>
      <c r="HCI278" s="460"/>
      <c r="HCJ278" s="460"/>
      <c r="HCK278" s="460"/>
      <c r="HCL278" s="460"/>
      <c r="HCM278" s="460"/>
      <c r="HCN278" s="460"/>
      <c r="HCO278" s="460"/>
      <c r="HCP278" s="460"/>
      <c r="HCQ278" s="460"/>
      <c r="HCR278" s="460"/>
      <c r="HCS278" s="460"/>
      <c r="HCT278" s="460"/>
      <c r="HCU278" s="460"/>
      <c r="HCV278" s="460"/>
      <c r="HCW278" s="460"/>
      <c r="HCX278" s="460"/>
      <c r="HCY278" s="460"/>
      <c r="HCZ278" s="460"/>
      <c r="HDA278" s="460"/>
      <c r="HDB278" s="460"/>
      <c r="HDC278" s="460"/>
      <c r="HDD278" s="460"/>
      <c r="HDE278" s="460"/>
      <c r="HDF278" s="460"/>
      <c r="HDG278" s="460"/>
      <c r="HDH278" s="460"/>
      <c r="HDI278" s="460"/>
      <c r="HDJ278" s="460"/>
      <c r="HDK278" s="460"/>
      <c r="HDL278" s="460"/>
      <c r="HDM278" s="460"/>
      <c r="HDN278" s="460"/>
      <c r="HDO278" s="460"/>
      <c r="HDP278" s="460"/>
      <c r="HDQ278" s="460"/>
      <c r="HDR278" s="460"/>
      <c r="HDS278" s="460"/>
      <c r="HDT278" s="460"/>
      <c r="HDU278" s="460"/>
      <c r="HDV278" s="460"/>
      <c r="HDW278" s="460"/>
      <c r="HDX278" s="460"/>
      <c r="HDY278" s="460"/>
      <c r="HDZ278" s="460"/>
      <c r="HEA278" s="460"/>
      <c r="HEB278" s="460"/>
      <c r="HEC278" s="460"/>
      <c r="HED278" s="460"/>
      <c r="HEE278" s="460"/>
      <c r="HEF278" s="460"/>
      <c r="HEG278" s="460"/>
      <c r="HEH278" s="460"/>
      <c r="HEI278" s="460"/>
      <c r="HEJ278" s="460"/>
      <c r="HEK278" s="460"/>
      <c r="HEL278" s="460"/>
      <c r="HEM278" s="460"/>
      <c r="HEN278" s="460"/>
      <c r="HEO278" s="460"/>
      <c r="HEP278" s="460"/>
      <c r="HEQ278" s="460"/>
      <c r="HER278" s="460"/>
      <c r="HES278" s="460"/>
      <c r="HET278" s="460"/>
      <c r="HEU278" s="460"/>
      <c r="HEV278" s="460"/>
      <c r="HEW278" s="460"/>
      <c r="HEX278" s="460"/>
      <c r="HEY278" s="460"/>
      <c r="HEZ278" s="460"/>
      <c r="HFA278" s="460"/>
      <c r="HFB278" s="460"/>
      <c r="HFC278" s="460"/>
      <c r="HFD278" s="460"/>
      <c r="HFE278" s="460"/>
      <c r="HFF278" s="460"/>
      <c r="HFG278" s="460"/>
      <c r="HFH278" s="460"/>
      <c r="HFI278" s="460"/>
      <c r="HFJ278" s="460"/>
      <c r="HFK278" s="460"/>
      <c r="HFL278" s="460"/>
      <c r="HFM278" s="460"/>
      <c r="HFN278" s="460"/>
      <c r="HFO278" s="460"/>
      <c r="HFP278" s="460"/>
      <c r="HFQ278" s="460"/>
      <c r="HFR278" s="460"/>
      <c r="HFS278" s="460"/>
      <c r="HFT278" s="460"/>
      <c r="HFU278" s="460"/>
      <c r="HFV278" s="460"/>
      <c r="HFW278" s="460"/>
      <c r="HFX278" s="460"/>
      <c r="HFY278" s="460"/>
      <c r="HFZ278" s="460"/>
      <c r="HGA278" s="460"/>
      <c r="HGB278" s="460"/>
      <c r="HGC278" s="460"/>
      <c r="HGD278" s="460"/>
      <c r="HGE278" s="460"/>
      <c r="HGF278" s="460"/>
      <c r="HGG278" s="460"/>
      <c r="HGH278" s="460"/>
      <c r="HGI278" s="460"/>
      <c r="HGJ278" s="460"/>
      <c r="HGK278" s="460"/>
      <c r="HGL278" s="460"/>
      <c r="HGM278" s="460"/>
      <c r="HGN278" s="460"/>
      <c r="HGO278" s="460"/>
      <c r="HGP278" s="460"/>
      <c r="HGQ278" s="460"/>
      <c r="HGR278" s="460"/>
      <c r="HGS278" s="460"/>
      <c r="HGT278" s="460"/>
      <c r="HGU278" s="460"/>
      <c r="HGV278" s="460"/>
      <c r="HGW278" s="460"/>
      <c r="HGX278" s="460"/>
      <c r="HGY278" s="460"/>
      <c r="HGZ278" s="460"/>
      <c r="HHA278" s="460"/>
      <c r="HHB278" s="460"/>
      <c r="HHC278" s="460"/>
      <c r="HHD278" s="460"/>
      <c r="HHE278" s="460"/>
      <c r="HHF278" s="460"/>
      <c r="HHG278" s="460"/>
      <c r="HHH278" s="460"/>
      <c r="HHI278" s="460"/>
      <c r="HHJ278" s="460"/>
      <c r="HHK278" s="460"/>
      <c r="HHL278" s="460"/>
      <c r="HHM278" s="460"/>
      <c r="HHN278" s="460"/>
      <c r="HHO278" s="460"/>
      <c r="HHP278" s="460"/>
      <c r="HHQ278" s="460"/>
      <c r="HHR278" s="460"/>
      <c r="HHS278" s="460"/>
      <c r="HHT278" s="460"/>
      <c r="HHU278" s="460"/>
      <c r="HHV278" s="460"/>
      <c r="HHW278" s="460"/>
      <c r="HHX278" s="460"/>
      <c r="HHY278" s="460"/>
      <c r="HHZ278" s="460"/>
      <c r="HIA278" s="460"/>
      <c r="HIB278" s="460"/>
      <c r="HIC278" s="460"/>
      <c r="HID278" s="460"/>
      <c r="HIE278" s="460"/>
      <c r="HIF278" s="460"/>
      <c r="HIG278" s="460"/>
      <c r="HIH278" s="460"/>
      <c r="HII278" s="460"/>
      <c r="HIJ278" s="460"/>
      <c r="HIK278" s="460"/>
      <c r="HIL278" s="460"/>
      <c r="HIM278" s="460"/>
      <c r="HIN278" s="460"/>
      <c r="HIO278" s="460"/>
      <c r="HIP278" s="460"/>
      <c r="HIQ278" s="460"/>
      <c r="HIR278" s="460"/>
      <c r="HIS278" s="460"/>
      <c r="HIT278" s="460"/>
      <c r="HIU278" s="460"/>
      <c r="HIV278" s="460"/>
      <c r="HIW278" s="460"/>
      <c r="HIX278" s="460"/>
      <c r="HIY278" s="460"/>
      <c r="HIZ278" s="460"/>
      <c r="HJA278" s="460"/>
      <c r="HJB278" s="460"/>
      <c r="HJC278" s="460"/>
      <c r="HJD278" s="460"/>
      <c r="HJE278" s="460"/>
      <c r="HJF278" s="460"/>
      <c r="HJG278" s="460"/>
      <c r="HJH278" s="460"/>
      <c r="HJI278" s="460"/>
      <c r="HJJ278" s="460"/>
      <c r="HJK278" s="460"/>
      <c r="HJL278" s="460"/>
      <c r="HJM278" s="460"/>
      <c r="HJN278" s="460"/>
      <c r="HJO278" s="460"/>
      <c r="HJP278" s="460"/>
      <c r="HJQ278" s="460"/>
      <c r="HJR278" s="460"/>
      <c r="HJS278" s="460"/>
      <c r="HJT278" s="460"/>
      <c r="HJU278" s="460"/>
      <c r="HJV278" s="460"/>
      <c r="HJW278" s="460"/>
      <c r="HJX278" s="460"/>
      <c r="HJY278" s="460"/>
      <c r="HJZ278" s="460"/>
      <c r="HKA278" s="460"/>
      <c r="HKB278" s="460"/>
      <c r="HKC278" s="460"/>
      <c r="HKD278" s="460"/>
      <c r="HKE278" s="460"/>
      <c r="HKF278" s="460"/>
      <c r="HKG278" s="460"/>
      <c r="HKH278" s="460"/>
      <c r="HKI278" s="460"/>
      <c r="HKJ278" s="460"/>
      <c r="HKK278" s="460"/>
      <c r="HKL278" s="460"/>
      <c r="HKM278" s="460"/>
      <c r="HKN278" s="460"/>
      <c r="HKO278" s="460"/>
      <c r="HKP278" s="460"/>
      <c r="HKQ278" s="460"/>
      <c r="HKR278" s="460"/>
      <c r="HKS278" s="460"/>
      <c r="HKT278" s="460"/>
      <c r="HKU278" s="460"/>
      <c r="HKV278" s="460"/>
      <c r="HKW278" s="460"/>
      <c r="HKX278" s="460"/>
      <c r="HKY278" s="460"/>
      <c r="HKZ278" s="460"/>
      <c r="HLA278" s="460"/>
      <c r="HLB278" s="460"/>
      <c r="HLC278" s="460"/>
      <c r="HLD278" s="460"/>
      <c r="HLE278" s="460"/>
      <c r="HLF278" s="460"/>
      <c r="HLG278" s="460"/>
      <c r="HLH278" s="460"/>
      <c r="HLI278" s="460"/>
      <c r="HLJ278" s="460"/>
      <c r="HLK278" s="460"/>
      <c r="HLL278" s="460"/>
      <c r="HLM278" s="460"/>
      <c r="HLN278" s="460"/>
      <c r="HLO278" s="460"/>
      <c r="HLP278" s="460"/>
      <c r="HLQ278" s="460"/>
      <c r="HLR278" s="460"/>
      <c r="HLS278" s="460"/>
      <c r="HLT278" s="460"/>
      <c r="HLU278" s="460"/>
      <c r="HLV278" s="460"/>
      <c r="HLW278" s="460"/>
      <c r="HLX278" s="460"/>
      <c r="HLY278" s="460"/>
      <c r="HLZ278" s="460"/>
      <c r="HMA278" s="460"/>
      <c r="HMB278" s="460"/>
      <c r="HMC278" s="460"/>
      <c r="HMD278" s="460"/>
      <c r="HME278" s="460"/>
      <c r="HMF278" s="460"/>
      <c r="HMG278" s="460"/>
      <c r="HMH278" s="460"/>
      <c r="HMI278" s="460"/>
      <c r="HMJ278" s="460"/>
      <c r="HMK278" s="460"/>
      <c r="HML278" s="460"/>
      <c r="HMM278" s="460"/>
      <c r="HMN278" s="460"/>
      <c r="HMO278" s="460"/>
      <c r="HMP278" s="460"/>
      <c r="HMQ278" s="460"/>
      <c r="HMR278" s="460"/>
      <c r="HMS278" s="460"/>
      <c r="HMT278" s="460"/>
      <c r="HMU278" s="460"/>
      <c r="HMV278" s="460"/>
      <c r="HMW278" s="460"/>
      <c r="HMX278" s="460"/>
      <c r="HMY278" s="460"/>
      <c r="HMZ278" s="460"/>
      <c r="HNA278" s="460"/>
      <c r="HNB278" s="460"/>
      <c r="HNC278" s="460"/>
      <c r="HND278" s="460"/>
      <c r="HNE278" s="460"/>
      <c r="HNF278" s="460"/>
      <c r="HNG278" s="460"/>
      <c r="HNH278" s="460"/>
      <c r="HNI278" s="460"/>
      <c r="HNJ278" s="460"/>
      <c r="HNK278" s="460"/>
      <c r="HNL278" s="460"/>
      <c r="HNM278" s="460"/>
      <c r="HNN278" s="460"/>
      <c r="HNO278" s="460"/>
      <c r="HNP278" s="460"/>
      <c r="HNQ278" s="460"/>
      <c r="HNR278" s="460"/>
      <c r="HNS278" s="460"/>
      <c r="HNT278" s="460"/>
      <c r="HNU278" s="460"/>
      <c r="HNV278" s="460"/>
      <c r="HNW278" s="460"/>
      <c r="HNX278" s="460"/>
      <c r="HNY278" s="460"/>
      <c r="HNZ278" s="460"/>
      <c r="HOA278" s="460"/>
      <c r="HOB278" s="460"/>
      <c r="HOC278" s="460"/>
      <c r="HOD278" s="460"/>
      <c r="HOE278" s="460"/>
      <c r="HOF278" s="460"/>
      <c r="HOG278" s="460"/>
      <c r="HOH278" s="460"/>
      <c r="HOI278" s="460"/>
      <c r="HOJ278" s="460"/>
      <c r="HOK278" s="460"/>
      <c r="HOL278" s="460"/>
      <c r="HOM278" s="460"/>
      <c r="HON278" s="460"/>
      <c r="HOO278" s="460"/>
      <c r="HOP278" s="460"/>
      <c r="HOQ278" s="460"/>
      <c r="HOR278" s="460"/>
      <c r="HOS278" s="460"/>
      <c r="HOT278" s="460"/>
      <c r="HOU278" s="460"/>
      <c r="HOV278" s="460"/>
      <c r="HOW278" s="460"/>
      <c r="HOX278" s="460"/>
      <c r="HOY278" s="460"/>
      <c r="HOZ278" s="460"/>
      <c r="HPA278" s="460"/>
      <c r="HPB278" s="460"/>
      <c r="HPC278" s="460"/>
      <c r="HPD278" s="460"/>
      <c r="HPE278" s="460"/>
      <c r="HPF278" s="460"/>
      <c r="HPG278" s="460"/>
      <c r="HPH278" s="460"/>
      <c r="HPI278" s="460"/>
      <c r="HPJ278" s="460"/>
      <c r="HPK278" s="460"/>
      <c r="HPL278" s="460"/>
      <c r="HPM278" s="460"/>
      <c r="HPN278" s="460"/>
      <c r="HPO278" s="460"/>
      <c r="HPP278" s="460"/>
      <c r="HPQ278" s="460"/>
      <c r="HPR278" s="460"/>
      <c r="HPS278" s="460"/>
      <c r="HPT278" s="460"/>
      <c r="HPU278" s="460"/>
      <c r="HPV278" s="460"/>
      <c r="HPW278" s="460"/>
      <c r="HPX278" s="460"/>
      <c r="HPY278" s="460"/>
      <c r="HPZ278" s="460"/>
      <c r="HQA278" s="460"/>
      <c r="HQB278" s="460"/>
      <c r="HQC278" s="460"/>
      <c r="HQD278" s="460"/>
      <c r="HQE278" s="460"/>
      <c r="HQF278" s="460"/>
      <c r="HQG278" s="460"/>
      <c r="HQH278" s="460"/>
      <c r="HQI278" s="460"/>
      <c r="HQJ278" s="460"/>
      <c r="HQK278" s="460"/>
      <c r="HQL278" s="460"/>
      <c r="HQM278" s="460"/>
      <c r="HQN278" s="460"/>
      <c r="HQO278" s="460"/>
      <c r="HQP278" s="460"/>
      <c r="HQQ278" s="460"/>
      <c r="HQR278" s="460"/>
      <c r="HQS278" s="460"/>
      <c r="HQT278" s="460"/>
      <c r="HQU278" s="460"/>
      <c r="HQV278" s="460"/>
      <c r="HQW278" s="460"/>
      <c r="HQX278" s="460"/>
      <c r="HQY278" s="460"/>
      <c r="HQZ278" s="460"/>
      <c r="HRA278" s="460"/>
      <c r="HRB278" s="460"/>
      <c r="HRC278" s="460"/>
      <c r="HRD278" s="460"/>
      <c r="HRE278" s="460"/>
      <c r="HRF278" s="460"/>
      <c r="HRG278" s="460"/>
      <c r="HRH278" s="460"/>
      <c r="HRI278" s="460"/>
      <c r="HRJ278" s="460"/>
      <c r="HRK278" s="460"/>
      <c r="HRL278" s="460"/>
      <c r="HRM278" s="460"/>
      <c r="HRN278" s="460"/>
      <c r="HRO278" s="460"/>
      <c r="HRP278" s="460"/>
      <c r="HRQ278" s="460"/>
      <c r="HRR278" s="460"/>
      <c r="HRS278" s="460"/>
      <c r="HRT278" s="460"/>
      <c r="HRU278" s="460"/>
      <c r="HRV278" s="460"/>
      <c r="HRW278" s="460"/>
      <c r="HRX278" s="460"/>
      <c r="HRY278" s="460"/>
      <c r="HRZ278" s="460"/>
      <c r="HSA278" s="460"/>
      <c r="HSB278" s="460"/>
      <c r="HSC278" s="460"/>
      <c r="HSD278" s="460"/>
      <c r="HSE278" s="460"/>
      <c r="HSF278" s="460"/>
      <c r="HSG278" s="460"/>
      <c r="HSH278" s="460"/>
      <c r="HSI278" s="460"/>
      <c r="HSJ278" s="460"/>
      <c r="HSK278" s="460"/>
      <c r="HSL278" s="460"/>
      <c r="HSM278" s="460"/>
      <c r="HSN278" s="460"/>
      <c r="HSO278" s="460"/>
      <c r="HSP278" s="460"/>
      <c r="HSQ278" s="460"/>
      <c r="HSR278" s="460"/>
      <c r="HSS278" s="460"/>
      <c r="HST278" s="460"/>
      <c r="HSU278" s="460"/>
      <c r="HSV278" s="460"/>
      <c r="HSW278" s="460"/>
      <c r="HSX278" s="460"/>
      <c r="HSY278" s="460"/>
      <c r="HSZ278" s="460"/>
      <c r="HTA278" s="460"/>
      <c r="HTB278" s="460"/>
      <c r="HTC278" s="460"/>
      <c r="HTD278" s="460"/>
      <c r="HTE278" s="460"/>
      <c r="HTF278" s="460"/>
      <c r="HTG278" s="460"/>
      <c r="HTH278" s="460"/>
      <c r="HTI278" s="460"/>
      <c r="HTJ278" s="460"/>
      <c r="HTK278" s="460"/>
      <c r="HTL278" s="460"/>
      <c r="HTM278" s="460"/>
      <c r="HTN278" s="460"/>
      <c r="HTO278" s="460"/>
      <c r="HTP278" s="460"/>
      <c r="HTQ278" s="460"/>
      <c r="HTR278" s="460"/>
      <c r="HTS278" s="460"/>
      <c r="HTT278" s="460"/>
      <c r="HTU278" s="460"/>
      <c r="HTV278" s="460"/>
      <c r="HTW278" s="460"/>
      <c r="HTX278" s="460"/>
      <c r="HTY278" s="460"/>
      <c r="HTZ278" s="460"/>
      <c r="HUA278" s="460"/>
      <c r="HUB278" s="460"/>
      <c r="HUC278" s="460"/>
      <c r="HUD278" s="460"/>
      <c r="HUE278" s="460"/>
      <c r="HUF278" s="460"/>
      <c r="HUG278" s="460"/>
      <c r="HUH278" s="460"/>
      <c r="HUI278" s="460"/>
      <c r="HUJ278" s="460"/>
      <c r="HUK278" s="460"/>
      <c r="HUL278" s="460"/>
      <c r="HUM278" s="460"/>
      <c r="HUN278" s="460"/>
      <c r="HUO278" s="460"/>
      <c r="HUP278" s="460"/>
      <c r="HUQ278" s="460"/>
      <c r="HUR278" s="460"/>
      <c r="HUS278" s="460"/>
      <c r="HUT278" s="460"/>
      <c r="HUU278" s="460"/>
      <c r="HUV278" s="460"/>
      <c r="HUW278" s="460"/>
      <c r="HUX278" s="460"/>
      <c r="HUY278" s="460"/>
      <c r="HUZ278" s="460"/>
      <c r="HVA278" s="460"/>
      <c r="HVB278" s="460"/>
      <c r="HVC278" s="460"/>
      <c r="HVD278" s="460"/>
      <c r="HVE278" s="460"/>
      <c r="HVF278" s="460"/>
      <c r="HVG278" s="460"/>
      <c r="HVH278" s="460"/>
      <c r="HVI278" s="460"/>
      <c r="HVJ278" s="460"/>
      <c r="HVK278" s="460"/>
      <c r="HVL278" s="460"/>
      <c r="HVM278" s="460"/>
      <c r="HVN278" s="460"/>
      <c r="HVO278" s="460"/>
      <c r="HVP278" s="460"/>
      <c r="HVQ278" s="460"/>
      <c r="HVR278" s="460"/>
      <c r="HVS278" s="460"/>
      <c r="HVT278" s="460"/>
      <c r="HVU278" s="460"/>
      <c r="HVV278" s="460"/>
      <c r="HVW278" s="460"/>
      <c r="HVX278" s="460"/>
      <c r="HVY278" s="460"/>
      <c r="HVZ278" s="460"/>
      <c r="HWA278" s="460"/>
      <c r="HWB278" s="460"/>
      <c r="HWC278" s="460"/>
      <c r="HWD278" s="460"/>
      <c r="HWE278" s="460"/>
      <c r="HWF278" s="460"/>
      <c r="HWG278" s="460"/>
      <c r="HWH278" s="460"/>
      <c r="HWI278" s="460"/>
      <c r="HWJ278" s="460"/>
      <c r="HWK278" s="460"/>
      <c r="HWL278" s="460"/>
      <c r="HWM278" s="460"/>
      <c r="HWN278" s="460"/>
      <c r="HWO278" s="460"/>
      <c r="HWP278" s="460"/>
      <c r="HWQ278" s="460"/>
      <c r="HWR278" s="460"/>
      <c r="HWS278" s="460"/>
      <c r="HWT278" s="460"/>
      <c r="HWU278" s="460"/>
      <c r="HWV278" s="460"/>
      <c r="HWW278" s="460"/>
      <c r="HWX278" s="460"/>
      <c r="HWY278" s="460"/>
      <c r="HWZ278" s="460"/>
      <c r="HXA278" s="460"/>
      <c r="HXB278" s="460"/>
      <c r="HXC278" s="460"/>
      <c r="HXD278" s="460"/>
      <c r="HXE278" s="460"/>
      <c r="HXF278" s="460"/>
      <c r="HXG278" s="460"/>
      <c r="HXH278" s="460"/>
      <c r="HXI278" s="460"/>
      <c r="HXJ278" s="460"/>
      <c r="HXK278" s="460"/>
      <c r="HXL278" s="460"/>
      <c r="HXM278" s="460"/>
      <c r="HXN278" s="460"/>
      <c r="HXO278" s="460"/>
      <c r="HXP278" s="460"/>
      <c r="HXQ278" s="460"/>
      <c r="HXR278" s="460"/>
      <c r="HXS278" s="460"/>
      <c r="HXT278" s="460"/>
      <c r="HXU278" s="460"/>
      <c r="HXV278" s="460"/>
      <c r="HXW278" s="460"/>
      <c r="HXX278" s="460"/>
      <c r="HXY278" s="460"/>
      <c r="HXZ278" s="460"/>
      <c r="HYA278" s="460"/>
      <c r="HYB278" s="460"/>
      <c r="HYC278" s="460"/>
      <c r="HYD278" s="460"/>
      <c r="HYE278" s="460"/>
      <c r="HYF278" s="460"/>
      <c r="HYG278" s="460"/>
      <c r="HYH278" s="460"/>
      <c r="HYI278" s="460"/>
      <c r="HYJ278" s="460"/>
      <c r="HYK278" s="460"/>
      <c r="HYL278" s="460"/>
      <c r="HYM278" s="460"/>
      <c r="HYN278" s="460"/>
      <c r="HYO278" s="460"/>
      <c r="HYP278" s="460"/>
      <c r="HYQ278" s="460"/>
      <c r="HYR278" s="460"/>
      <c r="HYS278" s="460"/>
      <c r="HYT278" s="460"/>
      <c r="HYU278" s="460"/>
      <c r="HYV278" s="460"/>
      <c r="HYW278" s="460"/>
      <c r="HYX278" s="460"/>
      <c r="HYY278" s="460"/>
      <c r="HYZ278" s="460"/>
      <c r="HZA278" s="460"/>
      <c r="HZB278" s="460"/>
      <c r="HZC278" s="460"/>
      <c r="HZD278" s="460"/>
      <c r="HZE278" s="460"/>
      <c r="HZF278" s="460"/>
      <c r="HZG278" s="460"/>
      <c r="HZH278" s="460"/>
      <c r="HZI278" s="460"/>
      <c r="HZJ278" s="460"/>
      <c r="HZK278" s="460"/>
      <c r="HZL278" s="460"/>
      <c r="HZM278" s="460"/>
      <c r="HZN278" s="460"/>
      <c r="HZO278" s="460"/>
      <c r="HZP278" s="460"/>
      <c r="HZQ278" s="460"/>
      <c r="HZR278" s="460"/>
      <c r="HZS278" s="460"/>
      <c r="HZT278" s="460"/>
      <c r="HZU278" s="460"/>
      <c r="HZV278" s="460"/>
      <c r="HZW278" s="460"/>
      <c r="HZX278" s="460"/>
      <c r="HZY278" s="460"/>
      <c r="HZZ278" s="460"/>
      <c r="IAA278" s="460"/>
      <c r="IAB278" s="460"/>
      <c r="IAC278" s="460"/>
      <c r="IAD278" s="460"/>
      <c r="IAE278" s="460"/>
      <c r="IAF278" s="460"/>
      <c r="IAG278" s="460"/>
      <c r="IAH278" s="460"/>
      <c r="IAI278" s="460"/>
      <c r="IAJ278" s="460"/>
      <c r="IAK278" s="460"/>
      <c r="IAL278" s="460"/>
      <c r="IAM278" s="460"/>
      <c r="IAN278" s="460"/>
      <c r="IAO278" s="460"/>
      <c r="IAP278" s="460"/>
      <c r="IAQ278" s="460"/>
      <c r="IAR278" s="460"/>
      <c r="IAS278" s="460"/>
      <c r="IAT278" s="460"/>
      <c r="IAU278" s="460"/>
      <c r="IAV278" s="460"/>
      <c r="IAW278" s="460"/>
      <c r="IAX278" s="460"/>
      <c r="IAY278" s="460"/>
      <c r="IAZ278" s="460"/>
      <c r="IBA278" s="460"/>
      <c r="IBB278" s="460"/>
      <c r="IBC278" s="460"/>
      <c r="IBD278" s="460"/>
      <c r="IBE278" s="460"/>
      <c r="IBF278" s="460"/>
      <c r="IBG278" s="460"/>
      <c r="IBH278" s="460"/>
      <c r="IBI278" s="460"/>
      <c r="IBJ278" s="460"/>
      <c r="IBK278" s="460"/>
      <c r="IBL278" s="460"/>
      <c r="IBM278" s="460"/>
      <c r="IBN278" s="460"/>
      <c r="IBO278" s="460"/>
      <c r="IBP278" s="460"/>
      <c r="IBQ278" s="460"/>
      <c r="IBR278" s="460"/>
      <c r="IBS278" s="460"/>
      <c r="IBT278" s="460"/>
      <c r="IBU278" s="460"/>
      <c r="IBV278" s="460"/>
      <c r="IBW278" s="460"/>
      <c r="IBX278" s="460"/>
      <c r="IBY278" s="460"/>
      <c r="IBZ278" s="460"/>
      <c r="ICA278" s="460"/>
      <c r="ICB278" s="460"/>
      <c r="ICC278" s="460"/>
      <c r="ICD278" s="460"/>
      <c r="ICE278" s="460"/>
      <c r="ICF278" s="460"/>
      <c r="ICG278" s="460"/>
      <c r="ICH278" s="460"/>
      <c r="ICI278" s="460"/>
      <c r="ICJ278" s="460"/>
      <c r="ICK278" s="460"/>
      <c r="ICL278" s="460"/>
      <c r="ICM278" s="460"/>
      <c r="ICN278" s="460"/>
      <c r="ICO278" s="460"/>
      <c r="ICP278" s="460"/>
      <c r="ICQ278" s="460"/>
      <c r="ICR278" s="460"/>
      <c r="ICS278" s="460"/>
      <c r="ICT278" s="460"/>
      <c r="ICU278" s="460"/>
      <c r="ICV278" s="460"/>
      <c r="ICW278" s="460"/>
      <c r="ICX278" s="460"/>
      <c r="ICY278" s="460"/>
      <c r="ICZ278" s="460"/>
      <c r="IDA278" s="460"/>
      <c r="IDB278" s="460"/>
      <c r="IDC278" s="460"/>
      <c r="IDD278" s="460"/>
      <c r="IDE278" s="460"/>
      <c r="IDF278" s="460"/>
      <c r="IDG278" s="460"/>
      <c r="IDH278" s="460"/>
      <c r="IDI278" s="460"/>
      <c r="IDJ278" s="460"/>
      <c r="IDK278" s="460"/>
      <c r="IDL278" s="460"/>
      <c r="IDM278" s="460"/>
      <c r="IDN278" s="460"/>
      <c r="IDO278" s="460"/>
      <c r="IDP278" s="460"/>
      <c r="IDQ278" s="460"/>
      <c r="IDR278" s="460"/>
      <c r="IDS278" s="460"/>
      <c r="IDT278" s="460"/>
      <c r="IDU278" s="460"/>
      <c r="IDV278" s="460"/>
      <c r="IDW278" s="460"/>
      <c r="IDX278" s="460"/>
      <c r="IDY278" s="460"/>
      <c r="IDZ278" s="460"/>
      <c r="IEA278" s="460"/>
      <c r="IEB278" s="460"/>
      <c r="IEC278" s="460"/>
      <c r="IED278" s="460"/>
      <c r="IEE278" s="460"/>
      <c r="IEF278" s="460"/>
      <c r="IEG278" s="460"/>
      <c r="IEH278" s="460"/>
      <c r="IEI278" s="460"/>
      <c r="IEJ278" s="460"/>
      <c r="IEK278" s="460"/>
      <c r="IEL278" s="460"/>
      <c r="IEM278" s="460"/>
      <c r="IEN278" s="460"/>
      <c r="IEO278" s="460"/>
      <c r="IEP278" s="460"/>
      <c r="IEQ278" s="460"/>
      <c r="IER278" s="460"/>
      <c r="IES278" s="460"/>
      <c r="IET278" s="460"/>
      <c r="IEU278" s="460"/>
      <c r="IEV278" s="460"/>
      <c r="IEW278" s="460"/>
      <c r="IEX278" s="460"/>
      <c r="IEY278" s="460"/>
      <c r="IEZ278" s="460"/>
      <c r="IFA278" s="460"/>
      <c r="IFB278" s="460"/>
      <c r="IFC278" s="460"/>
      <c r="IFD278" s="460"/>
      <c r="IFE278" s="460"/>
      <c r="IFF278" s="460"/>
      <c r="IFG278" s="460"/>
      <c r="IFH278" s="460"/>
      <c r="IFI278" s="460"/>
      <c r="IFJ278" s="460"/>
      <c r="IFK278" s="460"/>
      <c r="IFL278" s="460"/>
      <c r="IFM278" s="460"/>
      <c r="IFN278" s="460"/>
      <c r="IFO278" s="460"/>
      <c r="IFP278" s="460"/>
      <c r="IFQ278" s="460"/>
      <c r="IFR278" s="460"/>
      <c r="IFS278" s="460"/>
      <c r="IFT278" s="460"/>
      <c r="IFU278" s="460"/>
      <c r="IFV278" s="460"/>
      <c r="IFW278" s="460"/>
      <c r="IFX278" s="460"/>
      <c r="IFY278" s="460"/>
      <c r="IFZ278" s="460"/>
      <c r="IGA278" s="460"/>
      <c r="IGB278" s="460"/>
      <c r="IGC278" s="460"/>
      <c r="IGD278" s="460"/>
      <c r="IGE278" s="460"/>
      <c r="IGF278" s="460"/>
      <c r="IGG278" s="460"/>
      <c r="IGH278" s="460"/>
      <c r="IGI278" s="460"/>
      <c r="IGJ278" s="460"/>
      <c r="IGK278" s="460"/>
      <c r="IGL278" s="460"/>
      <c r="IGM278" s="460"/>
      <c r="IGN278" s="460"/>
      <c r="IGO278" s="460"/>
      <c r="IGP278" s="460"/>
      <c r="IGQ278" s="460"/>
      <c r="IGR278" s="460"/>
      <c r="IGS278" s="460"/>
      <c r="IGT278" s="460"/>
      <c r="IGU278" s="460"/>
      <c r="IGV278" s="460"/>
      <c r="IGW278" s="460"/>
      <c r="IGX278" s="460"/>
      <c r="IGY278" s="460"/>
      <c r="IGZ278" s="460"/>
      <c r="IHA278" s="460"/>
      <c r="IHB278" s="460"/>
      <c r="IHC278" s="460"/>
      <c r="IHD278" s="460"/>
      <c r="IHE278" s="460"/>
      <c r="IHF278" s="460"/>
      <c r="IHG278" s="460"/>
      <c r="IHH278" s="460"/>
      <c r="IHI278" s="460"/>
      <c r="IHJ278" s="460"/>
      <c r="IHK278" s="460"/>
      <c r="IHL278" s="460"/>
      <c r="IHM278" s="460"/>
      <c r="IHN278" s="460"/>
      <c r="IHO278" s="460"/>
      <c r="IHP278" s="460"/>
      <c r="IHQ278" s="460"/>
      <c r="IHR278" s="460"/>
      <c r="IHS278" s="460"/>
      <c r="IHT278" s="460"/>
      <c r="IHU278" s="460"/>
      <c r="IHV278" s="460"/>
      <c r="IHW278" s="460"/>
      <c r="IHX278" s="460"/>
      <c r="IHY278" s="460"/>
      <c r="IHZ278" s="460"/>
      <c r="IIA278" s="460"/>
      <c r="IIB278" s="460"/>
      <c r="IIC278" s="460"/>
      <c r="IID278" s="460"/>
      <c r="IIE278" s="460"/>
      <c r="IIF278" s="460"/>
      <c r="IIG278" s="460"/>
      <c r="IIH278" s="460"/>
      <c r="III278" s="460"/>
      <c r="IIJ278" s="460"/>
      <c r="IIK278" s="460"/>
      <c r="IIL278" s="460"/>
      <c r="IIM278" s="460"/>
      <c r="IIN278" s="460"/>
      <c r="IIO278" s="460"/>
      <c r="IIP278" s="460"/>
      <c r="IIQ278" s="460"/>
      <c r="IIR278" s="460"/>
      <c r="IIS278" s="460"/>
      <c r="IIT278" s="460"/>
      <c r="IIU278" s="460"/>
      <c r="IIV278" s="460"/>
      <c r="IIW278" s="460"/>
      <c r="IIX278" s="460"/>
      <c r="IIY278" s="460"/>
      <c r="IIZ278" s="460"/>
      <c r="IJA278" s="460"/>
      <c r="IJB278" s="460"/>
      <c r="IJC278" s="460"/>
      <c r="IJD278" s="460"/>
      <c r="IJE278" s="460"/>
      <c r="IJF278" s="460"/>
      <c r="IJG278" s="460"/>
      <c r="IJH278" s="460"/>
      <c r="IJI278" s="460"/>
      <c r="IJJ278" s="460"/>
      <c r="IJK278" s="460"/>
      <c r="IJL278" s="460"/>
      <c r="IJM278" s="460"/>
      <c r="IJN278" s="460"/>
      <c r="IJO278" s="460"/>
      <c r="IJP278" s="460"/>
      <c r="IJQ278" s="460"/>
      <c r="IJR278" s="460"/>
      <c r="IJS278" s="460"/>
      <c r="IJT278" s="460"/>
      <c r="IJU278" s="460"/>
      <c r="IJV278" s="460"/>
      <c r="IJW278" s="460"/>
      <c r="IJX278" s="460"/>
      <c r="IJY278" s="460"/>
      <c r="IJZ278" s="460"/>
      <c r="IKA278" s="460"/>
      <c r="IKB278" s="460"/>
      <c r="IKC278" s="460"/>
      <c r="IKD278" s="460"/>
      <c r="IKE278" s="460"/>
      <c r="IKF278" s="460"/>
      <c r="IKG278" s="460"/>
      <c r="IKH278" s="460"/>
      <c r="IKI278" s="460"/>
      <c r="IKJ278" s="460"/>
      <c r="IKK278" s="460"/>
      <c r="IKL278" s="460"/>
      <c r="IKM278" s="460"/>
      <c r="IKN278" s="460"/>
      <c r="IKO278" s="460"/>
      <c r="IKP278" s="460"/>
      <c r="IKQ278" s="460"/>
      <c r="IKR278" s="460"/>
      <c r="IKS278" s="460"/>
      <c r="IKT278" s="460"/>
      <c r="IKU278" s="460"/>
      <c r="IKV278" s="460"/>
      <c r="IKW278" s="460"/>
      <c r="IKX278" s="460"/>
      <c r="IKY278" s="460"/>
      <c r="IKZ278" s="460"/>
      <c r="ILA278" s="460"/>
      <c r="ILB278" s="460"/>
      <c r="ILC278" s="460"/>
      <c r="ILD278" s="460"/>
      <c r="ILE278" s="460"/>
      <c r="ILF278" s="460"/>
      <c r="ILG278" s="460"/>
      <c r="ILH278" s="460"/>
      <c r="ILI278" s="460"/>
      <c r="ILJ278" s="460"/>
      <c r="ILK278" s="460"/>
      <c r="ILL278" s="460"/>
      <c r="ILM278" s="460"/>
      <c r="ILN278" s="460"/>
      <c r="ILO278" s="460"/>
      <c r="ILP278" s="460"/>
      <c r="ILQ278" s="460"/>
      <c r="ILR278" s="460"/>
      <c r="ILS278" s="460"/>
      <c r="ILT278" s="460"/>
      <c r="ILU278" s="460"/>
      <c r="ILV278" s="460"/>
      <c r="ILW278" s="460"/>
      <c r="ILX278" s="460"/>
      <c r="ILY278" s="460"/>
      <c r="ILZ278" s="460"/>
      <c r="IMA278" s="460"/>
      <c r="IMB278" s="460"/>
      <c r="IMC278" s="460"/>
      <c r="IMD278" s="460"/>
      <c r="IME278" s="460"/>
      <c r="IMF278" s="460"/>
      <c r="IMG278" s="460"/>
      <c r="IMH278" s="460"/>
      <c r="IMI278" s="460"/>
      <c r="IMJ278" s="460"/>
      <c r="IMK278" s="460"/>
      <c r="IML278" s="460"/>
      <c r="IMM278" s="460"/>
      <c r="IMN278" s="460"/>
      <c r="IMO278" s="460"/>
      <c r="IMP278" s="460"/>
      <c r="IMQ278" s="460"/>
      <c r="IMR278" s="460"/>
      <c r="IMS278" s="460"/>
      <c r="IMT278" s="460"/>
      <c r="IMU278" s="460"/>
      <c r="IMV278" s="460"/>
      <c r="IMW278" s="460"/>
      <c r="IMX278" s="460"/>
      <c r="IMY278" s="460"/>
      <c r="IMZ278" s="460"/>
      <c r="INA278" s="460"/>
      <c r="INB278" s="460"/>
      <c r="INC278" s="460"/>
      <c r="IND278" s="460"/>
      <c r="INE278" s="460"/>
      <c r="INF278" s="460"/>
      <c r="ING278" s="460"/>
      <c r="INH278" s="460"/>
      <c r="INI278" s="460"/>
      <c r="INJ278" s="460"/>
      <c r="INK278" s="460"/>
      <c r="INL278" s="460"/>
      <c r="INM278" s="460"/>
      <c r="INN278" s="460"/>
      <c r="INO278" s="460"/>
      <c r="INP278" s="460"/>
      <c r="INQ278" s="460"/>
      <c r="INR278" s="460"/>
      <c r="INS278" s="460"/>
      <c r="INT278" s="460"/>
      <c r="INU278" s="460"/>
      <c r="INV278" s="460"/>
      <c r="INW278" s="460"/>
      <c r="INX278" s="460"/>
      <c r="INY278" s="460"/>
      <c r="INZ278" s="460"/>
      <c r="IOA278" s="460"/>
      <c r="IOB278" s="460"/>
      <c r="IOC278" s="460"/>
      <c r="IOD278" s="460"/>
      <c r="IOE278" s="460"/>
      <c r="IOF278" s="460"/>
      <c r="IOG278" s="460"/>
      <c r="IOH278" s="460"/>
      <c r="IOI278" s="460"/>
      <c r="IOJ278" s="460"/>
      <c r="IOK278" s="460"/>
      <c r="IOL278" s="460"/>
      <c r="IOM278" s="460"/>
      <c r="ION278" s="460"/>
      <c r="IOO278" s="460"/>
      <c r="IOP278" s="460"/>
      <c r="IOQ278" s="460"/>
      <c r="IOR278" s="460"/>
      <c r="IOS278" s="460"/>
      <c r="IOT278" s="460"/>
      <c r="IOU278" s="460"/>
      <c r="IOV278" s="460"/>
      <c r="IOW278" s="460"/>
      <c r="IOX278" s="460"/>
      <c r="IOY278" s="460"/>
      <c r="IOZ278" s="460"/>
      <c r="IPA278" s="460"/>
      <c r="IPB278" s="460"/>
      <c r="IPC278" s="460"/>
      <c r="IPD278" s="460"/>
      <c r="IPE278" s="460"/>
      <c r="IPF278" s="460"/>
      <c r="IPG278" s="460"/>
      <c r="IPH278" s="460"/>
      <c r="IPI278" s="460"/>
      <c r="IPJ278" s="460"/>
      <c r="IPK278" s="460"/>
      <c r="IPL278" s="460"/>
      <c r="IPM278" s="460"/>
      <c r="IPN278" s="460"/>
      <c r="IPO278" s="460"/>
      <c r="IPP278" s="460"/>
      <c r="IPQ278" s="460"/>
      <c r="IPR278" s="460"/>
      <c r="IPS278" s="460"/>
      <c r="IPT278" s="460"/>
      <c r="IPU278" s="460"/>
      <c r="IPV278" s="460"/>
      <c r="IPW278" s="460"/>
      <c r="IPX278" s="460"/>
      <c r="IPY278" s="460"/>
      <c r="IPZ278" s="460"/>
      <c r="IQA278" s="460"/>
      <c r="IQB278" s="460"/>
      <c r="IQC278" s="460"/>
      <c r="IQD278" s="460"/>
      <c r="IQE278" s="460"/>
      <c r="IQF278" s="460"/>
      <c r="IQG278" s="460"/>
      <c r="IQH278" s="460"/>
      <c r="IQI278" s="460"/>
      <c r="IQJ278" s="460"/>
      <c r="IQK278" s="460"/>
      <c r="IQL278" s="460"/>
      <c r="IQM278" s="460"/>
      <c r="IQN278" s="460"/>
      <c r="IQO278" s="460"/>
      <c r="IQP278" s="460"/>
      <c r="IQQ278" s="460"/>
      <c r="IQR278" s="460"/>
      <c r="IQS278" s="460"/>
      <c r="IQT278" s="460"/>
      <c r="IQU278" s="460"/>
      <c r="IQV278" s="460"/>
      <c r="IQW278" s="460"/>
      <c r="IQX278" s="460"/>
      <c r="IQY278" s="460"/>
      <c r="IQZ278" s="460"/>
      <c r="IRA278" s="460"/>
      <c r="IRB278" s="460"/>
      <c r="IRC278" s="460"/>
      <c r="IRD278" s="460"/>
      <c r="IRE278" s="460"/>
      <c r="IRF278" s="460"/>
      <c r="IRG278" s="460"/>
      <c r="IRH278" s="460"/>
      <c r="IRI278" s="460"/>
      <c r="IRJ278" s="460"/>
      <c r="IRK278" s="460"/>
      <c r="IRL278" s="460"/>
      <c r="IRM278" s="460"/>
      <c r="IRN278" s="460"/>
      <c r="IRO278" s="460"/>
      <c r="IRP278" s="460"/>
      <c r="IRQ278" s="460"/>
      <c r="IRR278" s="460"/>
      <c r="IRS278" s="460"/>
      <c r="IRT278" s="460"/>
      <c r="IRU278" s="460"/>
      <c r="IRV278" s="460"/>
      <c r="IRW278" s="460"/>
      <c r="IRX278" s="460"/>
      <c r="IRY278" s="460"/>
      <c r="IRZ278" s="460"/>
      <c r="ISA278" s="460"/>
      <c r="ISB278" s="460"/>
      <c r="ISC278" s="460"/>
      <c r="ISD278" s="460"/>
      <c r="ISE278" s="460"/>
      <c r="ISF278" s="460"/>
      <c r="ISG278" s="460"/>
      <c r="ISH278" s="460"/>
      <c r="ISI278" s="460"/>
      <c r="ISJ278" s="460"/>
      <c r="ISK278" s="460"/>
      <c r="ISL278" s="460"/>
      <c r="ISM278" s="460"/>
      <c r="ISN278" s="460"/>
      <c r="ISO278" s="460"/>
      <c r="ISP278" s="460"/>
      <c r="ISQ278" s="460"/>
      <c r="ISR278" s="460"/>
      <c r="ISS278" s="460"/>
      <c r="IST278" s="460"/>
      <c r="ISU278" s="460"/>
      <c r="ISV278" s="460"/>
      <c r="ISW278" s="460"/>
      <c r="ISX278" s="460"/>
      <c r="ISY278" s="460"/>
      <c r="ISZ278" s="460"/>
      <c r="ITA278" s="460"/>
      <c r="ITB278" s="460"/>
      <c r="ITC278" s="460"/>
      <c r="ITD278" s="460"/>
      <c r="ITE278" s="460"/>
      <c r="ITF278" s="460"/>
      <c r="ITG278" s="460"/>
      <c r="ITH278" s="460"/>
      <c r="ITI278" s="460"/>
      <c r="ITJ278" s="460"/>
      <c r="ITK278" s="460"/>
      <c r="ITL278" s="460"/>
      <c r="ITM278" s="460"/>
      <c r="ITN278" s="460"/>
      <c r="ITO278" s="460"/>
      <c r="ITP278" s="460"/>
      <c r="ITQ278" s="460"/>
      <c r="ITR278" s="460"/>
      <c r="ITS278" s="460"/>
      <c r="ITT278" s="460"/>
      <c r="ITU278" s="460"/>
      <c r="ITV278" s="460"/>
      <c r="ITW278" s="460"/>
      <c r="ITX278" s="460"/>
      <c r="ITY278" s="460"/>
      <c r="ITZ278" s="460"/>
      <c r="IUA278" s="460"/>
      <c r="IUB278" s="460"/>
      <c r="IUC278" s="460"/>
      <c r="IUD278" s="460"/>
      <c r="IUE278" s="460"/>
      <c r="IUF278" s="460"/>
      <c r="IUG278" s="460"/>
      <c r="IUH278" s="460"/>
      <c r="IUI278" s="460"/>
      <c r="IUJ278" s="460"/>
      <c r="IUK278" s="460"/>
      <c r="IUL278" s="460"/>
      <c r="IUM278" s="460"/>
      <c r="IUN278" s="460"/>
      <c r="IUO278" s="460"/>
      <c r="IUP278" s="460"/>
      <c r="IUQ278" s="460"/>
      <c r="IUR278" s="460"/>
      <c r="IUS278" s="460"/>
      <c r="IUT278" s="460"/>
      <c r="IUU278" s="460"/>
      <c r="IUV278" s="460"/>
      <c r="IUW278" s="460"/>
      <c r="IUX278" s="460"/>
      <c r="IUY278" s="460"/>
      <c r="IUZ278" s="460"/>
      <c r="IVA278" s="460"/>
      <c r="IVB278" s="460"/>
      <c r="IVC278" s="460"/>
      <c r="IVD278" s="460"/>
      <c r="IVE278" s="460"/>
      <c r="IVF278" s="460"/>
      <c r="IVG278" s="460"/>
      <c r="IVH278" s="460"/>
      <c r="IVI278" s="460"/>
      <c r="IVJ278" s="460"/>
      <c r="IVK278" s="460"/>
      <c r="IVL278" s="460"/>
      <c r="IVM278" s="460"/>
      <c r="IVN278" s="460"/>
      <c r="IVO278" s="460"/>
      <c r="IVP278" s="460"/>
      <c r="IVQ278" s="460"/>
      <c r="IVR278" s="460"/>
      <c r="IVS278" s="460"/>
      <c r="IVT278" s="460"/>
      <c r="IVU278" s="460"/>
      <c r="IVV278" s="460"/>
      <c r="IVW278" s="460"/>
      <c r="IVX278" s="460"/>
      <c r="IVY278" s="460"/>
      <c r="IVZ278" s="460"/>
      <c r="IWA278" s="460"/>
      <c r="IWB278" s="460"/>
      <c r="IWC278" s="460"/>
      <c r="IWD278" s="460"/>
      <c r="IWE278" s="460"/>
      <c r="IWF278" s="460"/>
      <c r="IWG278" s="460"/>
      <c r="IWH278" s="460"/>
      <c r="IWI278" s="460"/>
      <c r="IWJ278" s="460"/>
      <c r="IWK278" s="460"/>
      <c r="IWL278" s="460"/>
      <c r="IWM278" s="460"/>
      <c r="IWN278" s="460"/>
      <c r="IWO278" s="460"/>
      <c r="IWP278" s="460"/>
      <c r="IWQ278" s="460"/>
      <c r="IWR278" s="460"/>
      <c r="IWS278" s="460"/>
      <c r="IWT278" s="460"/>
      <c r="IWU278" s="460"/>
      <c r="IWV278" s="460"/>
      <c r="IWW278" s="460"/>
      <c r="IWX278" s="460"/>
      <c r="IWY278" s="460"/>
      <c r="IWZ278" s="460"/>
      <c r="IXA278" s="460"/>
      <c r="IXB278" s="460"/>
      <c r="IXC278" s="460"/>
      <c r="IXD278" s="460"/>
      <c r="IXE278" s="460"/>
      <c r="IXF278" s="460"/>
      <c r="IXG278" s="460"/>
      <c r="IXH278" s="460"/>
      <c r="IXI278" s="460"/>
      <c r="IXJ278" s="460"/>
      <c r="IXK278" s="460"/>
      <c r="IXL278" s="460"/>
      <c r="IXM278" s="460"/>
      <c r="IXN278" s="460"/>
      <c r="IXO278" s="460"/>
      <c r="IXP278" s="460"/>
      <c r="IXQ278" s="460"/>
      <c r="IXR278" s="460"/>
      <c r="IXS278" s="460"/>
      <c r="IXT278" s="460"/>
      <c r="IXU278" s="460"/>
      <c r="IXV278" s="460"/>
      <c r="IXW278" s="460"/>
      <c r="IXX278" s="460"/>
      <c r="IXY278" s="460"/>
      <c r="IXZ278" s="460"/>
      <c r="IYA278" s="460"/>
      <c r="IYB278" s="460"/>
      <c r="IYC278" s="460"/>
      <c r="IYD278" s="460"/>
      <c r="IYE278" s="460"/>
      <c r="IYF278" s="460"/>
      <c r="IYG278" s="460"/>
      <c r="IYH278" s="460"/>
      <c r="IYI278" s="460"/>
      <c r="IYJ278" s="460"/>
      <c r="IYK278" s="460"/>
      <c r="IYL278" s="460"/>
      <c r="IYM278" s="460"/>
      <c r="IYN278" s="460"/>
      <c r="IYO278" s="460"/>
      <c r="IYP278" s="460"/>
      <c r="IYQ278" s="460"/>
      <c r="IYR278" s="460"/>
      <c r="IYS278" s="460"/>
      <c r="IYT278" s="460"/>
      <c r="IYU278" s="460"/>
      <c r="IYV278" s="460"/>
      <c r="IYW278" s="460"/>
      <c r="IYX278" s="460"/>
      <c r="IYY278" s="460"/>
      <c r="IYZ278" s="460"/>
      <c r="IZA278" s="460"/>
      <c r="IZB278" s="460"/>
      <c r="IZC278" s="460"/>
      <c r="IZD278" s="460"/>
      <c r="IZE278" s="460"/>
      <c r="IZF278" s="460"/>
      <c r="IZG278" s="460"/>
      <c r="IZH278" s="460"/>
      <c r="IZI278" s="460"/>
      <c r="IZJ278" s="460"/>
      <c r="IZK278" s="460"/>
      <c r="IZL278" s="460"/>
      <c r="IZM278" s="460"/>
      <c r="IZN278" s="460"/>
      <c r="IZO278" s="460"/>
      <c r="IZP278" s="460"/>
      <c r="IZQ278" s="460"/>
      <c r="IZR278" s="460"/>
      <c r="IZS278" s="460"/>
      <c r="IZT278" s="460"/>
      <c r="IZU278" s="460"/>
      <c r="IZV278" s="460"/>
      <c r="IZW278" s="460"/>
      <c r="IZX278" s="460"/>
      <c r="IZY278" s="460"/>
      <c r="IZZ278" s="460"/>
      <c r="JAA278" s="460"/>
      <c r="JAB278" s="460"/>
      <c r="JAC278" s="460"/>
      <c r="JAD278" s="460"/>
      <c r="JAE278" s="460"/>
      <c r="JAF278" s="460"/>
      <c r="JAG278" s="460"/>
      <c r="JAH278" s="460"/>
      <c r="JAI278" s="460"/>
      <c r="JAJ278" s="460"/>
      <c r="JAK278" s="460"/>
      <c r="JAL278" s="460"/>
      <c r="JAM278" s="460"/>
      <c r="JAN278" s="460"/>
      <c r="JAO278" s="460"/>
      <c r="JAP278" s="460"/>
      <c r="JAQ278" s="460"/>
      <c r="JAR278" s="460"/>
      <c r="JAS278" s="460"/>
      <c r="JAT278" s="460"/>
      <c r="JAU278" s="460"/>
      <c r="JAV278" s="460"/>
      <c r="JAW278" s="460"/>
      <c r="JAX278" s="460"/>
      <c r="JAY278" s="460"/>
      <c r="JAZ278" s="460"/>
      <c r="JBA278" s="460"/>
      <c r="JBB278" s="460"/>
      <c r="JBC278" s="460"/>
      <c r="JBD278" s="460"/>
      <c r="JBE278" s="460"/>
      <c r="JBF278" s="460"/>
      <c r="JBG278" s="460"/>
      <c r="JBH278" s="460"/>
      <c r="JBI278" s="460"/>
      <c r="JBJ278" s="460"/>
      <c r="JBK278" s="460"/>
      <c r="JBL278" s="460"/>
      <c r="JBM278" s="460"/>
      <c r="JBN278" s="460"/>
      <c r="JBO278" s="460"/>
      <c r="JBP278" s="460"/>
      <c r="JBQ278" s="460"/>
      <c r="JBR278" s="460"/>
      <c r="JBS278" s="460"/>
      <c r="JBT278" s="460"/>
      <c r="JBU278" s="460"/>
      <c r="JBV278" s="460"/>
      <c r="JBW278" s="460"/>
      <c r="JBX278" s="460"/>
      <c r="JBY278" s="460"/>
      <c r="JBZ278" s="460"/>
      <c r="JCA278" s="460"/>
      <c r="JCB278" s="460"/>
      <c r="JCC278" s="460"/>
      <c r="JCD278" s="460"/>
      <c r="JCE278" s="460"/>
      <c r="JCF278" s="460"/>
      <c r="JCG278" s="460"/>
      <c r="JCH278" s="460"/>
      <c r="JCI278" s="460"/>
      <c r="JCJ278" s="460"/>
      <c r="JCK278" s="460"/>
      <c r="JCL278" s="460"/>
      <c r="JCM278" s="460"/>
      <c r="JCN278" s="460"/>
      <c r="JCO278" s="460"/>
      <c r="JCP278" s="460"/>
      <c r="JCQ278" s="460"/>
      <c r="JCR278" s="460"/>
      <c r="JCS278" s="460"/>
      <c r="JCT278" s="460"/>
      <c r="JCU278" s="460"/>
      <c r="JCV278" s="460"/>
      <c r="JCW278" s="460"/>
      <c r="JCX278" s="460"/>
      <c r="JCY278" s="460"/>
      <c r="JCZ278" s="460"/>
      <c r="JDA278" s="460"/>
      <c r="JDB278" s="460"/>
      <c r="JDC278" s="460"/>
      <c r="JDD278" s="460"/>
      <c r="JDE278" s="460"/>
      <c r="JDF278" s="460"/>
      <c r="JDG278" s="460"/>
      <c r="JDH278" s="460"/>
      <c r="JDI278" s="460"/>
      <c r="JDJ278" s="460"/>
      <c r="JDK278" s="460"/>
      <c r="JDL278" s="460"/>
      <c r="JDM278" s="460"/>
      <c r="JDN278" s="460"/>
      <c r="JDO278" s="460"/>
      <c r="JDP278" s="460"/>
      <c r="JDQ278" s="460"/>
      <c r="JDR278" s="460"/>
      <c r="JDS278" s="460"/>
      <c r="JDT278" s="460"/>
      <c r="JDU278" s="460"/>
      <c r="JDV278" s="460"/>
      <c r="JDW278" s="460"/>
      <c r="JDX278" s="460"/>
      <c r="JDY278" s="460"/>
      <c r="JDZ278" s="460"/>
      <c r="JEA278" s="460"/>
      <c r="JEB278" s="460"/>
      <c r="JEC278" s="460"/>
      <c r="JED278" s="460"/>
      <c r="JEE278" s="460"/>
      <c r="JEF278" s="460"/>
      <c r="JEG278" s="460"/>
      <c r="JEH278" s="460"/>
      <c r="JEI278" s="460"/>
      <c r="JEJ278" s="460"/>
      <c r="JEK278" s="460"/>
      <c r="JEL278" s="460"/>
      <c r="JEM278" s="460"/>
      <c r="JEN278" s="460"/>
      <c r="JEO278" s="460"/>
      <c r="JEP278" s="460"/>
      <c r="JEQ278" s="460"/>
      <c r="JER278" s="460"/>
      <c r="JES278" s="460"/>
      <c r="JET278" s="460"/>
      <c r="JEU278" s="460"/>
      <c r="JEV278" s="460"/>
      <c r="JEW278" s="460"/>
      <c r="JEX278" s="460"/>
      <c r="JEY278" s="460"/>
      <c r="JEZ278" s="460"/>
      <c r="JFA278" s="460"/>
      <c r="JFB278" s="460"/>
      <c r="JFC278" s="460"/>
      <c r="JFD278" s="460"/>
      <c r="JFE278" s="460"/>
      <c r="JFF278" s="460"/>
      <c r="JFG278" s="460"/>
      <c r="JFH278" s="460"/>
      <c r="JFI278" s="460"/>
      <c r="JFJ278" s="460"/>
      <c r="JFK278" s="460"/>
      <c r="JFL278" s="460"/>
      <c r="JFM278" s="460"/>
      <c r="JFN278" s="460"/>
      <c r="JFO278" s="460"/>
      <c r="JFP278" s="460"/>
      <c r="JFQ278" s="460"/>
      <c r="JFR278" s="460"/>
      <c r="JFS278" s="460"/>
      <c r="JFT278" s="460"/>
      <c r="JFU278" s="460"/>
      <c r="JFV278" s="460"/>
      <c r="JFW278" s="460"/>
      <c r="JFX278" s="460"/>
      <c r="JFY278" s="460"/>
      <c r="JFZ278" s="460"/>
      <c r="JGA278" s="460"/>
      <c r="JGB278" s="460"/>
      <c r="JGC278" s="460"/>
      <c r="JGD278" s="460"/>
      <c r="JGE278" s="460"/>
      <c r="JGF278" s="460"/>
      <c r="JGG278" s="460"/>
      <c r="JGH278" s="460"/>
      <c r="JGI278" s="460"/>
      <c r="JGJ278" s="460"/>
      <c r="JGK278" s="460"/>
      <c r="JGL278" s="460"/>
      <c r="JGM278" s="460"/>
      <c r="JGN278" s="460"/>
      <c r="JGO278" s="460"/>
      <c r="JGP278" s="460"/>
      <c r="JGQ278" s="460"/>
      <c r="JGR278" s="460"/>
      <c r="JGS278" s="460"/>
      <c r="JGT278" s="460"/>
      <c r="JGU278" s="460"/>
      <c r="JGV278" s="460"/>
      <c r="JGW278" s="460"/>
      <c r="JGX278" s="460"/>
      <c r="JGY278" s="460"/>
      <c r="JGZ278" s="460"/>
      <c r="JHA278" s="460"/>
      <c r="JHB278" s="460"/>
      <c r="JHC278" s="460"/>
      <c r="JHD278" s="460"/>
      <c r="JHE278" s="460"/>
      <c r="JHF278" s="460"/>
      <c r="JHG278" s="460"/>
      <c r="JHH278" s="460"/>
      <c r="JHI278" s="460"/>
      <c r="JHJ278" s="460"/>
      <c r="JHK278" s="460"/>
      <c r="JHL278" s="460"/>
      <c r="JHM278" s="460"/>
      <c r="JHN278" s="460"/>
      <c r="JHO278" s="460"/>
      <c r="JHP278" s="460"/>
      <c r="JHQ278" s="460"/>
      <c r="JHR278" s="460"/>
      <c r="JHS278" s="460"/>
      <c r="JHT278" s="460"/>
      <c r="JHU278" s="460"/>
      <c r="JHV278" s="460"/>
      <c r="JHW278" s="460"/>
      <c r="JHX278" s="460"/>
      <c r="JHY278" s="460"/>
      <c r="JHZ278" s="460"/>
      <c r="JIA278" s="460"/>
      <c r="JIB278" s="460"/>
      <c r="JIC278" s="460"/>
      <c r="JID278" s="460"/>
      <c r="JIE278" s="460"/>
      <c r="JIF278" s="460"/>
      <c r="JIG278" s="460"/>
      <c r="JIH278" s="460"/>
      <c r="JII278" s="460"/>
      <c r="JIJ278" s="460"/>
      <c r="JIK278" s="460"/>
      <c r="JIL278" s="460"/>
      <c r="JIM278" s="460"/>
      <c r="JIN278" s="460"/>
      <c r="JIO278" s="460"/>
      <c r="JIP278" s="460"/>
      <c r="JIQ278" s="460"/>
      <c r="JIR278" s="460"/>
      <c r="JIS278" s="460"/>
      <c r="JIT278" s="460"/>
      <c r="JIU278" s="460"/>
      <c r="JIV278" s="460"/>
      <c r="JIW278" s="460"/>
      <c r="JIX278" s="460"/>
      <c r="JIY278" s="460"/>
      <c r="JIZ278" s="460"/>
      <c r="JJA278" s="460"/>
      <c r="JJB278" s="460"/>
      <c r="JJC278" s="460"/>
      <c r="JJD278" s="460"/>
      <c r="JJE278" s="460"/>
      <c r="JJF278" s="460"/>
      <c r="JJG278" s="460"/>
      <c r="JJH278" s="460"/>
      <c r="JJI278" s="460"/>
      <c r="JJJ278" s="460"/>
      <c r="JJK278" s="460"/>
      <c r="JJL278" s="460"/>
      <c r="JJM278" s="460"/>
      <c r="JJN278" s="460"/>
      <c r="JJO278" s="460"/>
      <c r="JJP278" s="460"/>
      <c r="JJQ278" s="460"/>
      <c r="JJR278" s="460"/>
      <c r="JJS278" s="460"/>
      <c r="JJT278" s="460"/>
      <c r="JJU278" s="460"/>
      <c r="JJV278" s="460"/>
      <c r="JJW278" s="460"/>
      <c r="JJX278" s="460"/>
      <c r="JJY278" s="460"/>
      <c r="JJZ278" s="460"/>
      <c r="JKA278" s="460"/>
      <c r="JKB278" s="460"/>
      <c r="JKC278" s="460"/>
      <c r="JKD278" s="460"/>
      <c r="JKE278" s="460"/>
      <c r="JKF278" s="460"/>
      <c r="JKG278" s="460"/>
      <c r="JKH278" s="460"/>
      <c r="JKI278" s="460"/>
      <c r="JKJ278" s="460"/>
      <c r="JKK278" s="460"/>
      <c r="JKL278" s="460"/>
      <c r="JKM278" s="460"/>
      <c r="JKN278" s="460"/>
      <c r="JKO278" s="460"/>
      <c r="JKP278" s="460"/>
      <c r="JKQ278" s="460"/>
      <c r="JKR278" s="460"/>
      <c r="JKS278" s="460"/>
      <c r="JKT278" s="460"/>
      <c r="JKU278" s="460"/>
      <c r="JKV278" s="460"/>
      <c r="JKW278" s="460"/>
      <c r="JKX278" s="460"/>
      <c r="JKY278" s="460"/>
      <c r="JKZ278" s="460"/>
      <c r="JLA278" s="460"/>
      <c r="JLB278" s="460"/>
      <c r="JLC278" s="460"/>
      <c r="JLD278" s="460"/>
      <c r="JLE278" s="460"/>
      <c r="JLF278" s="460"/>
      <c r="JLG278" s="460"/>
      <c r="JLH278" s="460"/>
      <c r="JLI278" s="460"/>
      <c r="JLJ278" s="460"/>
      <c r="JLK278" s="460"/>
      <c r="JLL278" s="460"/>
      <c r="JLM278" s="460"/>
      <c r="JLN278" s="460"/>
      <c r="JLO278" s="460"/>
      <c r="JLP278" s="460"/>
      <c r="JLQ278" s="460"/>
      <c r="JLR278" s="460"/>
      <c r="JLS278" s="460"/>
      <c r="JLT278" s="460"/>
      <c r="JLU278" s="460"/>
      <c r="JLV278" s="460"/>
      <c r="JLW278" s="460"/>
      <c r="JLX278" s="460"/>
      <c r="JLY278" s="460"/>
      <c r="JLZ278" s="460"/>
      <c r="JMA278" s="460"/>
      <c r="JMB278" s="460"/>
      <c r="JMC278" s="460"/>
      <c r="JMD278" s="460"/>
      <c r="JME278" s="460"/>
      <c r="JMF278" s="460"/>
      <c r="JMG278" s="460"/>
      <c r="JMH278" s="460"/>
      <c r="JMI278" s="460"/>
      <c r="JMJ278" s="460"/>
      <c r="JMK278" s="460"/>
      <c r="JML278" s="460"/>
      <c r="JMM278" s="460"/>
      <c r="JMN278" s="460"/>
      <c r="JMO278" s="460"/>
      <c r="JMP278" s="460"/>
      <c r="JMQ278" s="460"/>
      <c r="JMR278" s="460"/>
      <c r="JMS278" s="460"/>
      <c r="JMT278" s="460"/>
      <c r="JMU278" s="460"/>
      <c r="JMV278" s="460"/>
      <c r="JMW278" s="460"/>
      <c r="JMX278" s="460"/>
      <c r="JMY278" s="460"/>
      <c r="JMZ278" s="460"/>
      <c r="JNA278" s="460"/>
      <c r="JNB278" s="460"/>
      <c r="JNC278" s="460"/>
      <c r="JND278" s="460"/>
      <c r="JNE278" s="460"/>
      <c r="JNF278" s="460"/>
      <c r="JNG278" s="460"/>
      <c r="JNH278" s="460"/>
      <c r="JNI278" s="460"/>
      <c r="JNJ278" s="460"/>
      <c r="JNK278" s="460"/>
      <c r="JNL278" s="460"/>
      <c r="JNM278" s="460"/>
      <c r="JNN278" s="460"/>
      <c r="JNO278" s="460"/>
      <c r="JNP278" s="460"/>
      <c r="JNQ278" s="460"/>
      <c r="JNR278" s="460"/>
      <c r="JNS278" s="460"/>
      <c r="JNT278" s="460"/>
      <c r="JNU278" s="460"/>
      <c r="JNV278" s="460"/>
      <c r="JNW278" s="460"/>
      <c r="JNX278" s="460"/>
      <c r="JNY278" s="460"/>
      <c r="JNZ278" s="460"/>
      <c r="JOA278" s="460"/>
      <c r="JOB278" s="460"/>
      <c r="JOC278" s="460"/>
      <c r="JOD278" s="460"/>
      <c r="JOE278" s="460"/>
      <c r="JOF278" s="460"/>
      <c r="JOG278" s="460"/>
      <c r="JOH278" s="460"/>
      <c r="JOI278" s="460"/>
      <c r="JOJ278" s="460"/>
      <c r="JOK278" s="460"/>
      <c r="JOL278" s="460"/>
      <c r="JOM278" s="460"/>
      <c r="JON278" s="460"/>
      <c r="JOO278" s="460"/>
      <c r="JOP278" s="460"/>
      <c r="JOQ278" s="460"/>
      <c r="JOR278" s="460"/>
      <c r="JOS278" s="460"/>
      <c r="JOT278" s="460"/>
      <c r="JOU278" s="460"/>
      <c r="JOV278" s="460"/>
      <c r="JOW278" s="460"/>
      <c r="JOX278" s="460"/>
      <c r="JOY278" s="460"/>
      <c r="JOZ278" s="460"/>
      <c r="JPA278" s="460"/>
      <c r="JPB278" s="460"/>
      <c r="JPC278" s="460"/>
      <c r="JPD278" s="460"/>
      <c r="JPE278" s="460"/>
      <c r="JPF278" s="460"/>
      <c r="JPG278" s="460"/>
      <c r="JPH278" s="460"/>
      <c r="JPI278" s="460"/>
      <c r="JPJ278" s="460"/>
      <c r="JPK278" s="460"/>
      <c r="JPL278" s="460"/>
      <c r="JPM278" s="460"/>
      <c r="JPN278" s="460"/>
      <c r="JPO278" s="460"/>
      <c r="JPP278" s="460"/>
      <c r="JPQ278" s="460"/>
      <c r="JPR278" s="460"/>
      <c r="JPS278" s="460"/>
      <c r="JPT278" s="460"/>
      <c r="JPU278" s="460"/>
      <c r="JPV278" s="460"/>
      <c r="JPW278" s="460"/>
      <c r="JPX278" s="460"/>
      <c r="JPY278" s="460"/>
      <c r="JPZ278" s="460"/>
      <c r="JQA278" s="460"/>
      <c r="JQB278" s="460"/>
      <c r="JQC278" s="460"/>
      <c r="JQD278" s="460"/>
      <c r="JQE278" s="460"/>
      <c r="JQF278" s="460"/>
      <c r="JQG278" s="460"/>
      <c r="JQH278" s="460"/>
      <c r="JQI278" s="460"/>
      <c r="JQJ278" s="460"/>
      <c r="JQK278" s="460"/>
      <c r="JQL278" s="460"/>
      <c r="JQM278" s="460"/>
      <c r="JQN278" s="460"/>
      <c r="JQO278" s="460"/>
      <c r="JQP278" s="460"/>
      <c r="JQQ278" s="460"/>
      <c r="JQR278" s="460"/>
      <c r="JQS278" s="460"/>
      <c r="JQT278" s="460"/>
      <c r="JQU278" s="460"/>
      <c r="JQV278" s="460"/>
      <c r="JQW278" s="460"/>
      <c r="JQX278" s="460"/>
      <c r="JQY278" s="460"/>
      <c r="JQZ278" s="460"/>
      <c r="JRA278" s="460"/>
      <c r="JRB278" s="460"/>
      <c r="JRC278" s="460"/>
      <c r="JRD278" s="460"/>
      <c r="JRE278" s="460"/>
      <c r="JRF278" s="460"/>
      <c r="JRG278" s="460"/>
      <c r="JRH278" s="460"/>
      <c r="JRI278" s="460"/>
      <c r="JRJ278" s="460"/>
      <c r="JRK278" s="460"/>
      <c r="JRL278" s="460"/>
      <c r="JRM278" s="460"/>
      <c r="JRN278" s="460"/>
      <c r="JRO278" s="460"/>
      <c r="JRP278" s="460"/>
      <c r="JRQ278" s="460"/>
      <c r="JRR278" s="460"/>
      <c r="JRS278" s="460"/>
      <c r="JRT278" s="460"/>
      <c r="JRU278" s="460"/>
      <c r="JRV278" s="460"/>
      <c r="JRW278" s="460"/>
      <c r="JRX278" s="460"/>
      <c r="JRY278" s="460"/>
      <c r="JRZ278" s="460"/>
      <c r="JSA278" s="460"/>
      <c r="JSB278" s="460"/>
      <c r="JSC278" s="460"/>
      <c r="JSD278" s="460"/>
      <c r="JSE278" s="460"/>
      <c r="JSF278" s="460"/>
      <c r="JSG278" s="460"/>
      <c r="JSH278" s="460"/>
      <c r="JSI278" s="460"/>
      <c r="JSJ278" s="460"/>
      <c r="JSK278" s="460"/>
      <c r="JSL278" s="460"/>
      <c r="JSM278" s="460"/>
      <c r="JSN278" s="460"/>
      <c r="JSO278" s="460"/>
      <c r="JSP278" s="460"/>
      <c r="JSQ278" s="460"/>
      <c r="JSR278" s="460"/>
      <c r="JSS278" s="460"/>
      <c r="JST278" s="460"/>
      <c r="JSU278" s="460"/>
      <c r="JSV278" s="460"/>
      <c r="JSW278" s="460"/>
      <c r="JSX278" s="460"/>
      <c r="JSY278" s="460"/>
      <c r="JSZ278" s="460"/>
      <c r="JTA278" s="460"/>
      <c r="JTB278" s="460"/>
      <c r="JTC278" s="460"/>
      <c r="JTD278" s="460"/>
      <c r="JTE278" s="460"/>
      <c r="JTF278" s="460"/>
      <c r="JTG278" s="460"/>
      <c r="JTH278" s="460"/>
      <c r="JTI278" s="460"/>
      <c r="JTJ278" s="460"/>
      <c r="JTK278" s="460"/>
      <c r="JTL278" s="460"/>
      <c r="JTM278" s="460"/>
      <c r="JTN278" s="460"/>
      <c r="JTO278" s="460"/>
      <c r="JTP278" s="460"/>
      <c r="JTQ278" s="460"/>
      <c r="JTR278" s="460"/>
      <c r="JTS278" s="460"/>
      <c r="JTT278" s="460"/>
      <c r="JTU278" s="460"/>
      <c r="JTV278" s="460"/>
      <c r="JTW278" s="460"/>
      <c r="JTX278" s="460"/>
      <c r="JTY278" s="460"/>
      <c r="JTZ278" s="460"/>
      <c r="JUA278" s="460"/>
      <c r="JUB278" s="460"/>
      <c r="JUC278" s="460"/>
      <c r="JUD278" s="460"/>
      <c r="JUE278" s="460"/>
      <c r="JUF278" s="460"/>
      <c r="JUG278" s="460"/>
      <c r="JUH278" s="460"/>
      <c r="JUI278" s="460"/>
      <c r="JUJ278" s="460"/>
      <c r="JUK278" s="460"/>
      <c r="JUL278" s="460"/>
      <c r="JUM278" s="460"/>
      <c r="JUN278" s="460"/>
      <c r="JUO278" s="460"/>
      <c r="JUP278" s="460"/>
      <c r="JUQ278" s="460"/>
      <c r="JUR278" s="460"/>
      <c r="JUS278" s="460"/>
      <c r="JUT278" s="460"/>
      <c r="JUU278" s="460"/>
      <c r="JUV278" s="460"/>
      <c r="JUW278" s="460"/>
      <c r="JUX278" s="460"/>
      <c r="JUY278" s="460"/>
      <c r="JUZ278" s="460"/>
      <c r="JVA278" s="460"/>
      <c r="JVB278" s="460"/>
      <c r="JVC278" s="460"/>
      <c r="JVD278" s="460"/>
      <c r="JVE278" s="460"/>
      <c r="JVF278" s="460"/>
      <c r="JVG278" s="460"/>
      <c r="JVH278" s="460"/>
      <c r="JVI278" s="460"/>
      <c r="JVJ278" s="460"/>
      <c r="JVK278" s="460"/>
      <c r="JVL278" s="460"/>
      <c r="JVM278" s="460"/>
      <c r="JVN278" s="460"/>
      <c r="JVO278" s="460"/>
      <c r="JVP278" s="460"/>
      <c r="JVQ278" s="460"/>
      <c r="JVR278" s="460"/>
      <c r="JVS278" s="460"/>
      <c r="JVT278" s="460"/>
      <c r="JVU278" s="460"/>
      <c r="JVV278" s="460"/>
      <c r="JVW278" s="460"/>
      <c r="JVX278" s="460"/>
      <c r="JVY278" s="460"/>
      <c r="JVZ278" s="460"/>
      <c r="JWA278" s="460"/>
      <c r="JWB278" s="460"/>
      <c r="JWC278" s="460"/>
      <c r="JWD278" s="460"/>
      <c r="JWE278" s="460"/>
      <c r="JWF278" s="460"/>
      <c r="JWG278" s="460"/>
      <c r="JWH278" s="460"/>
      <c r="JWI278" s="460"/>
      <c r="JWJ278" s="460"/>
      <c r="JWK278" s="460"/>
      <c r="JWL278" s="460"/>
      <c r="JWM278" s="460"/>
      <c r="JWN278" s="460"/>
      <c r="JWO278" s="460"/>
      <c r="JWP278" s="460"/>
      <c r="JWQ278" s="460"/>
      <c r="JWR278" s="460"/>
      <c r="JWS278" s="460"/>
      <c r="JWT278" s="460"/>
      <c r="JWU278" s="460"/>
      <c r="JWV278" s="460"/>
      <c r="JWW278" s="460"/>
      <c r="JWX278" s="460"/>
      <c r="JWY278" s="460"/>
      <c r="JWZ278" s="460"/>
      <c r="JXA278" s="460"/>
      <c r="JXB278" s="460"/>
      <c r="JXC278" s="460"/>
      <c r="JXD278" s="460"/>
      <c r="JXE278" s="460"/>
      <c r="JXF278" s="460"/>
      <c r="JXG278" s="460"/>
      <c r="JXH278" s="460"/>
      <c r="JXI278" s="460"/>
      <c r="JXJ278" s="460"/>
      <c r="JXK278" s="460"/>
      <c r="JXL278" s="460"/>
      <c r="JXM278" s="460"/>
      <c r="JXN278" s="460"/>
      <c r="JXO278" s="460"/>
      <c r="JXP278" s="460"/>
      <c r="JXQ278" s="460"/>
      <c r="JXR278" s="460"/>
      <c r="JXS278" s="460"/>
      <c r="JXT278" s="460"/>
      <c r="JXU278" s="460"/>
      <c r="JXV278" s="460"/>
      <c r="JXW278" s="460"/>
      <c r="JXX278" s="460"/>
      <c r="JXY278" s="460"/>
      <c r="JXZ278" s="460"/>
      <c r="JYA278" s="460"/>
      <c r="JYB278" s="460"/>
      <c r="JYC278" s="460"/>
      <c r="JYD278" s="460"/>
      <c r="JYE278" s="460"/>
      <c r="JYF278" s="460"/>
      <c r="JYG278" s="460"/>
      <c r="JYH278" s="460"/>
      <c r="JYI278" s="460"/>
      <c r="JYJ278" s="460"/>
      <c r="JYK278" s="460"/>
      <c r="JYL278" s="460"/>
      <c r="JYM278" s="460"/>
      <c r="JYN278" s="460"/>
      <c r="JYO278" s="460"/>
      <c r="JYP278" s="460"/>
      <c r="JYQ278" s="460"/>
      <c r="JYR278" s="460"/>
      <c r="JYS278" s="460"/>
      <c r="JYT278" s="460"/>
      <c r="JYU278" s="460"/>
      <c r="JYV278" s="460"/>
      <c r="JYW278" s="460"/>
      <c r="JYX278" s="460"/>
      <c r="JYY278" s="460"/>
      <c r="JYZ278" s="460"/>
      <c r="JZA278" s="460"/>
      <c r="JZB278" s="460"/>
      <c r="JZC278" s="460"/>
      <c r="JZD278" s="460"/>
      <c r="JZE278" s="460"/>
      <c r="JZF278" s="460"/>
      <c r="JZG278" s="460"/>
      <c r="JZH278" s="460"/>
      <c r="JZI278" s="460"/>
      <c r="JZJ278" s="460"/>
      <c r="JZK278" s="460"/>
      <c r="JZL278" s="460"/>
      <c r="JZM278" s="460"/>
      <c r="JZN278" s="460"/>
      <c r="JZO278" s="460"/>
      <c r="JZP278" s="460"/>
      <c r="JZQ278" s="460"/>
      <c r="JZR278" s="460"/>
      <c r="JZS278" s="460"/>
      <c r="JZT278" s="460"/>
      <c r="JZU278" s="460"/>
      <c r="JZV278" s="460"/>
      <c r="JZW278" s="460"/>
      <c r="JZX278" s="460"/>
      <c r="JZY278" s="460"/>
      <c r="JZZ278" s="460"/>
      <c r="KAA278" s="460"/>
      <c r="KAB278" s="460"/>
      <c r="KAC278" s="460"/>
      <c r="KAD278" s="460"/>
      <c r="KAE278" s="460"/>
      <c r="KAF278" s="460"/>
      <c r="KAG278" s="460"/>
      <c r="KAH278" s="460"/>
      <c r="KAI278" s="460"/>
      <c r="KAJ278" s="460"/>
      <c r="KAK278" s="460"/>
      <c r="KAL278" s="460"/>
      <c r="KAM278" s="460"/>
      <c r="KAN278" s="460"/>
      <c r="KAO278" s="460"/>
      <c r="KAP278" s="460"/>
      <c r="KAQ278" s="460"/>
      <c r="KAR278" s="460"/>
      <c r="KAS278" s="460"/>
      <c r="KAT278" s="460"/>
      <c r="KAU278" s="460"/>
      <c r="KAV278" s="460"/>
      <c r="KAW278" s="460"/>
      <c r="KAX278" s="460"/>
      <c r="KAY278" s="460"/>
      <c r="KAZ278" s="460"/>
      <c r="KBA278" s="460"/>
      <c r="KBB278" s="460"/>
      <c r="KBC278" s="460"/>
      <c r="KBD278" s="460"/>
      <c r="KBE278" s="460"/>
      <c r="KBF278" s="460"/>
      <c r="KBG278" s="460"/>
      <c r="KBH278" s="460"/>
      <c r="KBI278" s="460"/>
      <c r="KBJ278" s="460"/>
      <c r="KBK278" s="460"/>
      <c r="KBL278" s="460"/>
      <c r="KBM278" s="460"/>
      <c r="KBN278" s="460"/>
      <c r="KBO278" s="460"/>
      <c r="KBP278" s="460"/>
      <c r="KBQ278" s="460"/>
      <c r="KBR278" s="460"/>
      <c r="KBS278" s="460"/>
      <c r="KBT278" s="460"/>
      <c r="KBU278" s="460"/>
      <c r="KBV278" s="460"/>
      <c r="KBW278" s="460"/>
      <c r="KBX278" s="460"/>
      <c r="KBY278" s="460"/>
      <c r="KBZ278" s="460"/>
      <c r="KCA278" s="460"/>
      <c r="KCB278" s="460"/>
      <c r="KCC278" s="460"/>
      <c r="KCD278" s="460"/>
      <c r="KCE278" s="460"/>
      <c r="KCF278" s="460"/>
      <c r="KCG278" s="460"/>
      <c r="KCH278" s="460"/>
      <c r="KCI278" s="460"/>
      <c r="KCJ278" s="460"/>
      <c r="KCK278" s="460"/>
      <c r="KCL278" s="460"/>
      <c r="KCM278" s="460"/>
      <c r="KCN278" s="460"/>
      <c r="KCO278" s="460"/>
      <c r="KCP278" s="460"/>
      <c r="KCQ278" s="460"/>
      <c r="KCR278" s="460"/>
      <c r="KCS278" s="460"/>
      <c r="KCT278" s="460"/>
      <c r="KCU278" s="460"/>
      <c r="KCV278" s="460"/>
      <c r="KCW278" s="460"/>
      <c r="KCX278" s="460"/>
      <c r="KCY278" s="460"/>
      <c r="KCZ278" s="460"/>
      <c r="KDA278" s="460"/>
      <c r="KDB278" s="460"/>
      <c r="KDC278" s="460"/>
      <c r="KDD278" s="460"/>
      <c r="KDE278" s="460"/>
      <c r="KDF278" s="460"/>
      <c r="KDG278" s="460"/>
      <c r="KDH278" s="460"/>
      <c r="KDI278" s="460"/>
      <c r="KDJ278" s="460"/>
      <c r="KDK278" s="460"/>
      <c r="KDL278" s="460"/>
      <c r="KDM278" s="460"/>
      <c r="KDN278" s="460"/>
      <c r="KDO278" s="460"/>
      <c r="KDP278" s="460"/>
      <c r="KDQ278" s="460"/>
      <c r="KDR278" s="460"/>
      <c r="KDS278" s="460"/>
      <c r="KDT278" s="460"/>
      <c r="KDU278" s="460"/>
      <c r="KDV278" s="460"/>
      <c r="KDW278" s="460"/>
      <c r="KDX278" s="460"/>
      <c r="KDY278" s="460"/>
      <c r="KDZ278" s="460"/>
      <c r="KEA278" s="460"/>
      <c r="KEB278" s="460"/>
      <c r="KEC278" s="460"/>
      <c r="KED278" s="460"/>
      <c r="KEE278" s="460"/>
      <c r="KEF278" s="460"/>
      <c r="KEG278" s="460"/>
      <c r="KEH278" s="460"/>
      <c r="KEI278" s="460"/>
      <c r="KEJ278" s="460"/>
      <c r="KEK278" s="460"/>
      <c r="KEL278" s="460"/>
      <c r="KEM278" s="460"/>
      <c r="KEN278" s="460"/>
      <c r="KEO278" s="460"/>
      <c r="KEP278" s="460"/>
      <c r="KEQ278" s="460"/>
      <c r="KER278" s="460"/>
      <c r="KES278" s="460"/>
      <c r="KET278" s="460"/>
      <c r="KEU278" s="460"/>
      <c r="KEV278" s="460"/>
      <c r="KEW278" s="460"/>
      <c r="KEX278" s="460"/>
      <c r="KEY278" s="460"/>
      <c r="KEZ278" s="460"/>
      <c r="KFA278" s="460"/>
      <c r="KFB278" s="460"/>
      <c r="KFC278" s="460"/>
      <c r="KFD278" s="460"/>
      <c r="KFE278" s="460"/>
      <c r="KFF278" s="460"/>
      <c r="KFG278" s="460"/>
      <c r="KFH278" s="460"/>
      <c r="KFI278" s="460"/>
      <c r="KFJ278" s="460"/>
      <c r="KFK278" s="460"/>
      <c r="KFL278" s="460"/>
      <c r="KFM278" s="460"/>
      <c r="KFN278" s="460"/>
      <c r="KFO278" s="460"/>
      <c r="KFP278" s="460"/>
      <c r="KFQ278" s="460"/>
      <c r="KFR278" s="460"/>
      <c r="KFS278" s="460"/>
      <c r="KFT278" s="460"/>
      <c r="KFU278" s="460"/>
      <c r="KFV278" s="460"/>
      <c r="KFW278" s="460"/>
      <c r="KFX278" s="460"/>
      <c r="KFY278" s="460"/>
      <c r="KFZ278" s="460"/>
      <c r="KGA278" s="460"/>
      <c r="KGB278" s="460"/>
      <c r="KGC278" s="460"/>
      <c r="KGD278" s="460"/>
      <c r="KGE278" s="460"/>
      <c r="KGF278" s="460"/>
      <c r="KGG278" s="460"/>
      <c r="KGH278" s="460"/>
      <c r="KGI278" s="460"/>
      <c r="KGJ278" s="460"/>
      <c r="KGK278" s="460"/>
      <c r="KGL278" s="460"/>
      <c r="KGM278" s="460"/>
      <c r="KGN278" s="460"/>
      <c r="KGO278" s="460"/>
      <c r="KGP278" s="460"/>
      <c r="KGQ278" s="460"/>
      <c r="KGR278" s="460"/>
      <c r="KGS278" s="460"/>
      <c r="KGT278" s="460"/>
      <c r="KGU278" s="460"/>
      <c r="KGV278" s="460"/>
      <c r="KGW278" s="460"/>
      <c r="KGX278" s="460"/>
      <c r="KGY278" s="460"/>
      <c r="KGZ278" s="460"/>
      <c r="KHA278" s="460"/>
      <c r="KHB278" s="460"/>
      <c r="KHC278" s="460"/>
      <c r="KHD278" s="460"/>
      <c r="KHE278" s="460"/>
      <c r="KHF278" s="460"/>
      <c r="KHG278" s="460"/>
      <c r="KHH278" s="460"/>
      <c r="KHI278" s="460"/>
      <c r="KHJ278" s="460"/>
      <c r="KHK278" s="460"/>
      <c r="KHL278" s="460"/>
      <c r="KHM278" s="460"/>
      <c r="KHN278" s="460"/>
      <c r="KHO278" s="460"/>
      <c r="KHP278" s="460"/>
      <c r="KHQ278" s="460"/>
      <c r="KHR278" s="460"/>
      <c r="KHS278" s="460"/>
      <c r="KHT278" s="460"/>
      <c r="KHU278" s="460"/>
      <c r="KHV278" s="460"/>
      <c r="KHW278" s="460"/>
      <c r="KHX278" s="460"/>
      <c r="KHY278" s="460"/>
      <c r="KHZ278" s="460"/>
      <c r="KIA278" s="460"/>
      <c r="KIB278" s="460"/>
      <c r="KIC278" s="460"/>
      <c r="KID278" s="460"/>
      <c r="KIE278" s="460"/>
      <c r="KIF278" s="460"/>
      <c r="KIG278" s="460"/>
      <c r="KIH278" s="460"/>
      <c r="KII278" s="460"/>
      <c r="KIJ278" s="460"/>
      <c r="KIK278" s="460"/>
      <c r="KIL278" s="460"/>
      <c r="KIM278" s="460"/>
      <c r="KIN278" s="460"/>
      <c r="KIO278" s="460"/>
      <c r="KIP278" s="460"/>
      <c r="KIQ278" s="460"/>
      <c r="KIR278" s="460"/>
      <c r="KIS278" s="460"/>
      <c r="KIT278" s="460"/>
      <c r="KIU278" s="460"/>
      <c r="KIV278" s="460"/>
      <c r="KIW278" s="460"/>
      <c r="KIX278" s="460"/>
      <c r="KIY278" s="460"/>
      <c r="KIZ278" s="460"/>
      <c r="KJA278" s="460"/>
      <c r="KJB278" s="460"/>
      <c r="KJC278" s="460"/>
      <c r="KJD278" s="460"/>
      <c r="KJE278" s="460"/>
      <c r="KJF278" s="460"/>
      <c r="KJG278" s="460"/>
      <c r="KJH278" s="460"/>
      <c r="KJI278" s="460"/>
      <c r="KJJ278" s="460"/>
      <c r="KJK278" s="460"/>
      <c r="KJL278" s="460"/>
      <c r="KJM278" s="460"/>
      <c r="KJN278" s="460"/>
      <c r="KJO278" s="460"/>
      <c r="KJP278" s="460"/>
      <c r="KJQ278" s="460"/>
      <c r="KJR278" s="460"/>
      <c r="KJS278" s="460"/>
      <c r="KJT278" s="460"/>
      <c r="KJU278" s="460"/>
      <c r="KJV278" s="460"/>
      <c r="KJW278" s="460"/>
      <c r="KJX278" s="460"/>
      <c r="KJY278" s="460"/>
      <c r="KJZ278" s="460"/>
      <c r="KKA278" s="460"/>
      <c r="KKB278" s="460"/>
      <c r="KKC278" s="460"/>
      <c r="KKD278" s="460"/>
      <c r="KKE278" s="460"/>
      <c r="KKF278" s="460"/>
      <c r="KKG278" s="460"/>
      <c r="KKH278" s="460"/>
      <c r="KKI278" s="460"/>
      <c r="KKJ278" s="460"/>
      <c r="KKK278" s="460"/>
      <c r="KKL278" s="460"/>
      <c r="KKM278" s="460"/>
      <c r="KKN278" s="460"/>
      <c r="KKO278" s="460"/>
      <c r="KKP278" s="460"/>
      <c r="KKQ278" s="460"/>
      <c r="KKR278" s="460"/>
      <c r="KKS278" s="460"/>
      <c r="KKT278" s="460"/>
      <c r="KKU278" s="460"/>
      <c r="KKV278" s="460"/>
      <c r="KKW278" s="460"/>
      <c r="KKX278" s="460"/>
      <c r="KKY278" s="460"/>
      <c r="KKZ278" s="460"/>
      <c r="KLA278" s="460"/>
      <c r="KLB278" s="460"/>
      <c r="KLC278" s="460"/>
      <c r="KLD278" s="460"/>
      <c r="KLE278" s="460"/>
      <c r="KLF278" s="460"/>
      <c r="KLG278" s="460"/>
      <c r="KLH278" s="460"/>
      <c r="KLI278" s="460"/>
      <c r="KLJ278" s="460"/>
      <c r="KLK278" s="460"/>
      <c r="KLL278" s="460"/>
      <c r="KLM278" s="460"/>
      <c r="KLN278" s="460"/>
      <c r="KLO278" s="460"/>
      <c r="KLP278" s="460"/>
      <c r="KLQ278" s="460"/>
      <c r="KLR278" s="460"/>
      <c r="KLS278" s="460"/>
      <c r="KLT278" s="460"/>
      <c r="KLU278" s="460"/>
      <c r="KLV278" s="460"/>
      <c r="KLW278" s="460"/>
      <c r="KLX278" s="460"/>
      <c r="KLY278" s="460"/>
      <c r="KLZ278" s="460"/>
      <c r="KMA278" s="460"/>
      <c r="KMB278" s="460"/>
      <c r="KMC278" s="460"/>
      <c r="KMD278" s="460"/>
      <c r="KME278" s="460"/>
      <c r="KMF278" s="460"/>
      <c r="KMG278" s="460"/>
      <c r="KMH278" s="460"/>
      <c r="KMI278" s="460"/>
      <c r="KMJ278" s="460"/>
      <c r="KMK278" s="460"/>
      <c r="KML278" s="460"/>
      <c r="KMM278" s="460"/>
      <c r="KMN278" s="460"/>
      <c r="KMO278" s="460"/>
      <c r="KMP278" s="460"/>
      <c r="KMQ278" s="460"/>
      <c r="KMR278" s="460"/>
      <c r="KMS278" s="460"/>
      <c r="KMT278" s="460"/>
      <c r="KMU278" s="460"/>
      <c r="KMV278" s="460"/>
      <c r="KMW278" s="460"/>
      <c r="KMX278" s="460"/>
      <c r="KMY278" s="460"/>
      <c r="KMZ278" s="460"/>
      <c r="KNA278" s="460"/>
      <c r="KNB278" s="460"/>
      <c r="KNC278" s="460"/>
      <c r="KND278" s="460"/>
      <c r="KNE278" s="460"/>
      <c r="KNF278" s="460"/>
      <c r="KNG278" s="460"/>
      <c r="KNH278" s="460"/>
      <c r="KNI278" s="460"/>
      <c r="KNJ278" s="460"/>
      <c r="KNK278" s="460"/>
      <c r="KNL278" s="460"/>
      <c r="KNM278" s="460"/>
      <c r="KNN278" s="460"/>
      <c r="KNO278" s="460"/>
      <c r="KNP278" s="460"/>
      <c r="KNQ278" s="460"/>
      <c r="KNR278" s="460"/>
      <c r="KNS278" s="460"/>
      <c r="KNT278" s="460"/>
      <c r="KNU278" s="460"/>
      <c r="KNV278" s="460"/>
      <c r="KNW278" s="460"/>
      <c r="KNX278" s="460"/>
      <c r="KNY278" s="460"/>
      <c r="KNZ278" s="460"/>
      <c r="KOA278" s="460"/>
      <c r="KOB278" s="460"/>
      <c r="KOC278" s="460"/>
      <c r="KOD278" s="460"/>
      <c r="KOE278" s="460"/>
      <c r="KOF278" s="460"/>
      <c r="KOG278" s="460"/>
      <c r="KOH278" s="460"/>
      <c r="KOI278" s="460"/>
      <c r="KOJ278" s="460"/>
      <c r="KOK278" s="460"/>
      <c r="KOL278" s="460"/>
      <c r="KOM278" s="460"/>
      <c r="KON278" s="460"/>
      <c r="KOO278" s="460"/>
      <c r="KOP278" s="460"/>
      <c r="KOQ278" s="460"/>
      <c r="KOR278" s="460"/>
      <c r="KOS278" s="460"/>
      <c r="KOT278" s="460"/>
      <c r="KOU278" s="460"/>
      <c r="KOV278" s="460"/>
      <c r="KOW278" s="460"/>
      <c r="KOX278" s="460"/>
      <c r="KOY278" s="460"/>
      <c r="KOZ278" s="460"/>
      <c r="KPA278" s="460"/>
      <c r="KPB278" s="460"/>
      <c r="KPC278" s="460"/>
      <c r="KPD278" s="460"/>
      <c r="KPE278" s="460"/>
      <c r="KPF278" s="460"/>
      <c r="KPG278" s="460"/>
      <c r="KPH278" s="460"/>
      <c r="KPI278" s="460"/>
      <c r="KPJ278" s="460"/>
      <c r="KPK278" s="460"/>
      <c r="KPL278" s="460"/>
      <c r="KPM278" s="460"/>
      <c r="KPN278" s="460"/>
      <c r="KPO278" s="460"/>
      <c r="KPP278" s="460"/>
      <c r="KPQ278" s="460"/>
      <c r="KPR278" s="460"/>
      <c r="KPS278" s="460"/>
      <c r="KPT278" s="460"/>
      <c r="KPU278" s="460"/>
      <c r="KPV278" s="460"/>
      <c r="KPW278" s="460"/>
      <c r="KPX278" s="460"/>
      <c r="KPY278" s="460"/>
      <c r="KPZ278" s="460"/>
      <c r="KQA278" s="460"/>
      <c r="KQB278" s="460"/>
      <c r="KQC278" s="460"/>
      <c r="KQD278" s="460"/>
      <c r="KQE278" s="460"/>
      <c r="KQF278" s="460"/>
      <c r="KQG278" s="460"/>
      <c r="KQH278" s="460"/>
      <c r="KQI278" s="460"/>
      <c r="KQJ278" s="460"/>
      <c r="KQK278" s="460"/>
      <c r="KQL278" s="460"/>
      <c r="KQM278" s="460"/>
      <c r="KQN278" s="460"/>
      <c r="KQO278" s="460"/>
      <c r="KQP278" s="460"/>
      <c r="KQQ278" s="460"/>
      <c r="KQR278" s="460"/>
      <c r="KQS278" s="460"/>
      <c r="KQT278" s="460"/>
      <c r="KQU278" s="460"/>
      <c r="KQV278" s="460"/>
      <c r="KQW278" s="460"/>
      <c r="KQX278" s="460"/>
      <c r="KQY278" s="460"/>
      <c r="KQZ278" s="460"/>
      <c r="KRA278" s="460"/>
      <c r="KRB278" s="460"/>
      <c r="KRC278" s="460"/>
      <c r="KRD278" s="460"/>
      <c r="KRE278" s="460"/>
      <c r="KRF278" s="460"/>
      <c r="KRG278" s="460"/>
      <c r="KRH278" s="460"/>
      <c r="KRI278" s="460"/>
      <c r="KRJ278" s="460"/>
      <c r="KRK278" s="460"/>
      <c r="KRL278" s="460"/>
      <c r="KRM278" s="460"/>
      <c r="KRN278" s="460"/>
      <c r="KRO278" s="460"/>
      <c r="KRP278" s="460"/>
      <c r="KRQ278" s="460"/>
      <c r="KRR278" s="460"/>
      <c r="KRS278" s="460"/>
      <c r="KRT278" s="460"/>
      <c r="KRU278" s="460"/>
      <c r="KRV278" s="460"/>
      <c r="KRW278" s="460"/>
      <c r="KRX278" s="460"/>
      <c r="KRY278" s="460"/>
      <c r="KRZ278" s="460"/>
      <c r="KSA278" s="460"/>
      <c r="KSB278" s="460"/>
      <c r="KSC278" s="460"/>
      <c r="KSD278" s="460"/>
      <c r="KSE278" s="460"/>
      <c r="KSF278" s="460"/>
      <c r="KSG278" s="460"/>
      <c r="KSH278" s="460"/>
      <c r="KSI278" s="460"/>
      <c r="KSJ278" s="460"/>
      <c r="KSK278" s="460"/>
      <c r="KSL278" s="460"/>
      <c r="KSM278" s="460"/>
      <c r="KSN278" s="460"/>
      <c r="KSO278" s="460"/>
      <c r="KSP278" s="460"/>
      <c r="KSQ278" s="460"/>
      <c r="KSR278" s="460"/>
      <c r="KSS278" s="460"/>
      <c r="KST278" s="460"/>
      <c r="KSU278" s="460"/>
      <c r="KSV278" s="460"/>
      <c r="KSW278" s="460"/>
      <c r="KSX278" s="460"/>
      <c r="KSY278" s="460"/>
      <c r="KSZ278" s="460"/>
      <c r="KTA278" s="460"/>
      <c r="KTB278" s="460"/>
      <c r="KTC278" s="460"/>
      <c r="KTD278" s="460"/>
      <c r="KTE278" s="460"/>
      <c r="KTF278" s="460"/>
      <c r="KTG278" s="460"/>
      <c r="KTH278" s="460"/>
      <c r="KTI278" s="460"/>
      <c r="KTJ278" s="460"/>
      <c r="KTK278" s="460"/>
      <c r="KTL278" s="460"/>
      <c r="KTM278" s="460"/>
      <c r="KTN278" s="460"/>
      <c r="KTO278" s="460"/>
      <c r="KTP278" s="460"/>
      <c r="KTQ278" s="460"/>
      <c r="KTR278" s="460"/>
      <c r="KTS278" s="460"/>
      <c r="KTT278" s="460"/>
      <c r="KTU278" s="460"/>
      <c r="KTV278" s="460"/>
      <c r="KTW278" s="460"/>
      <c r="KTX278" s="460"/>
      <c r="KTY278" s="460"/>
      <c r="KTZ278" s="460"/>
      <c r="KUA278" s="460"/>
      <c r="KUB278" s="460"/>
      <c r="KUC278" s="460"/>
      <c r="KUD278" s="460"/>
      <c r="KUE278" s="460"/>
      <c r="KUF278" s="460"/>
      <c r="KUG278" s="460"/>
      <c r="KUH278" s="460"/>
      <c r="KUI278" s="460"/>
      <c r="KUJ278" s="460"/>
      <c r="KUK278" s="460"/>
      <c r="KUL278" s="460"/>
      <c r="KUM278" s="460"/>
      <c r="KUN278" s="460"/>
      <c r="KUO278" s="460"/>
      <c r="KUP278" s="460"/>
      <c r="KUQ278" s="460"/>
      <c r="KUR278" s="460"/>
      <c r="KUS278" s="460"/>
      <c r="KUT278" s="460"/>
      <c r="KUU278" s="460"/>
      <c r="KUV278" s="460"/>
      <c r="KUW278" s="460"/>
      <c r="KUX278" s="460"/>
      <c r="KUY278" s="460"/>
      <c r="KUZ278" s="460"/>
      <c r="KVA278" s="460"/>
      <c r="KVB278" s="460"/>
      <c r="KVC278" s="460"/>
      <c r="KVD278" s="460"/>
      <c r="KVE278" s="460"/>
      <c r="KVF278" s="460"/>
      <c r="KVG278" s="460"/>
      <c r="KVH278" s="460"/>
      <c r="KVI278" s="460"/>
      <c r="KVJ278" s="460"/>
      <c r="KVK278" s="460"/>
      <c r="KVL278" s="460"/>
      <c r="KVM278" s="460"/>
      <c r="KVN278" s="460"/>
      <c r="KVO278" s="460"/>
      <c r="KVP278" s="460"/>
      <c r="KVQ278" s="460"/>
      <c r="KVR278" s="460"/>
      <c r="KVS278" s="460"/>
      <c r="KVT278" s="460"/>
      <c r="KVU278" s="460"/>
      <c r="KVV278" s="460"/>
      <c r="KVW278" s="460"/>
      <c r="KVX278" s="460"/>
      <c r="KVY278" s="460"/>
      <c r="KVZ278" s="460"/>
      <c r="KWA278" s="460"/>
      <c r="KWB278" s="460"/>
      <c r="KWC278" s="460"/>
      <c r="KWD278" s="460"/>
      <c r="KWE278" s="460"/>
      <c r="KWF278" s="460"/>
      <c r="KWG278" s="460"/>
      <c r="KWH278" s="460"/>
      <c r="KWI278" s="460"/>
      <c r="KWJ278" s="460"/>
      <c r="KWK278" s="460"/>
      <c r="KWL278" s="460"/>
      <c r="KWM278" s="460"/>
      <c r="KWN278" s="460"/>
      <c r="KWO278" s="460"/>
      <c r="KWP278" s="460"/>
      <c r="KWQ278" s="460"/>
      <c r="KWR278" s="460"/>
      <c r="KWS278" s="460"/>
      <c r="KWT278" s="460"/>
      <c r="KWU278" s="460"/>
      <c r="KWV278" s="460"/>
      <c r="KWW278" s="460"/>
      <c r="KWX278" s="460"/>
      <c r="KWY278" s="460"/>
      <c r="KWZ278" s="460"/>
      <c r="KXA278" s="460"/>
      <c r="KXB278" s="460"/>
      <c r="KXC278" s="460"/>
      <c r="KXD278" s="460"/>
      <c r="KXE278" s="460"/>
      <c r="KXF278" s="460"/>
      <c r="KXG278" s="460"/>
      <c r="KXH278" s="460"/>
      <c r="KXI278" s="460"/>
      <c r="KXJ278" s="460"/>
      <c r="KXK278" s="460"/>
      <c r="KXL278" s="460"/>
      <c r="KXM278" s="460"/>
      <c r="KXN278" s="460"/>
      <c r="KXO278" s="460"/>
      <c r="KXP278" s="460"/>
      <c r="KXQ278" s="460"/>
      <c r="KXR278" s="460"/>
      <c r="KXS278" s="460"/>
      <c r="KXT278" s="460"/>
      <c r="KXU278" s="460"/>
      <c r="KXV278" s="460"/>
      <c r="KXW278" s="460"/>
      <c r="KXX278" s="460"/>
      <c r="KXY278" s="460"/>
      <c r="KXZ278" s="460"/>
      <c r="KYA278" s="460"/>
      <c r="KYB278" s="460"/>
      <c r="KYC278" s="460"/>
      <c r="KYD278" s="460"/>
      <c r="KYE278" s="460"/>
      <c r="KYF278" s="460"/>
      <c r="KYG278" s="460"/>
      <c r="KYH278" s="460"/>
      <c r="KYI278" s="460"/>
      <c r="KYJ278" s="460"/>
      <c r="KYK278" s="460"/>
      <c r="KYL278" s="460"/>
      <c r="KYM278" s="460"/>
      <c r="KYN278" s="460"/>
      <c r="KYO278" s="460"/>
      <c r="KYP278" s="460"/>
      <c r="KYQ278" s="460"/>
      <c r="KYR278" s="460"/>
      <c r="KYS278" s="460"/>
      <c r="KYT278" s="460"/>
      <c r="KYU278" s="460"/>
      <c r="KYV278" s="460"/>
      <c r="KYW278" s="460"/>
      <c r="KYX278" s="460"/>
      <c r="KYY278" s="460"/>
      <c r="KYZ278" s="460"/>
      <c r="KZA278" s="460"/>
      <c r="KZB278" s="460"/>
      <c r="KZC278" s="460"/>
      <c r="KZD278" s="460"/>
      <c r="KZE278" s="460"/>
      <c r="KZF278" s="460"/>
      <c r="KZG278" s="460"/>
      <c r="KZH278" s="460"/>
      <c r="KZI278" s="460"/>
      <c r="KZJ278" s="460"/>
      <c r="KZK278" s="460"/>
      <c r="KZL278" s="460"/>
      <c r="KZM278" s="460"/>
      <c r="KZN278" s="460"/>
      <c r="KZO278" s="460"/>
      <c r="KZP278" s="460"/>
      <c r="KZQ278" s="460"/>
      <c r="KZR278" s="460"/>
      <c r="KZS278" s="460"/>
      <c r="KZT278" s="460"/>
      <c r="KZU278" s="460"/>
      <c r="KZV278" s="460"/>
      <c r="KZW278" s="460"/>
      <c r="KZX278" s="460"/>
      <c r="KZY278" s="460"/>
      <c r="KZZ278" s="460"/>
      <c r="LAA278" s="460"/>
      <c r="LAB278" s="460"/>
      <c r="LAC278" s="460"/>
      <c r="LAD278" s="460"/>
      <c r="LAE278" s="460"/>
      <c r="LAF278" s="460"/>
      <c r="LAG278" s="460"/>
      <c r="LAH278" s="460"/>
      <c r="LAI278" s="460"/>
      <c r="LAJ278" s="460"/>
      <c r="LAK278" s="460"/>
      <c r="LAL278" s="460"/>
      <c r="LAM278" s="460"/>
      <c r="LAN278" s="460"/>
      <c r="LAO278" s="460"/>
      <c r="LAP278" s="460"/>
      <c r="LAQ278" s="460"/>
      <c r="LAR278" s="460"/>
      <c r="LAS278" s="460"/>
      <c r="LAT278" s="460"/>
      <c r="LAU278" s="460"/>
      <c r="LAV278" s="460"/>
      <c r="LAW278" s="460"/>
      <c r="LAX278" s="460"/>
      <c r="LAY278" s="460"/>
      <c r="LAZ278" s="460"/>
      <c r="LBA278" s="460"/>
      <c r="LBB278" s="460"/>
      <c r="LBC278" s="460"/>
      <c r="LBD278" s="460"/>
      <c r="LBE278" s="460"/>
      <c r="LBF278" s="460"/>
      <c r="LBG278" s="460"/>
      <c r="LBH278" s="460"/>
      <c r="LBI278" s="460"/>
      <c r="LBJ278" s="460"/>
      <c r="LBK278" s="460"/>
      <c r="LBL278" s="460"/>
      <c r="LBM278" s="460"/>
      <c r="LBN278" s="460"/>
      <c r="LBO278" s="460"/>
      <c r="LBP278" s="460"/>
      <c r="LBQ278" s="460"/>
      <c r="LBR278" s="460"/>
      <c r="LBS278" s="460"/>
      <c r="LBT278" s="460"/>
      <c r="LBU278" s="460"/>
      <c r="LBV278" s="460"/>
      <c r="LBW278" s="460"/>
      <c r="LBX278" s="460"/>
      <c r="LBY278" s="460"/>
      <c r="LBZ278" s="460"/>
      <c r="LCA278" s="460"/>
      <c r="LCB278" s="460"/>
      <c r="LCC278" s="460"/>
      <c r="LCD278" s="460"/>
      <c r="LCE278" s="460"/>
      <c r="LCF278" s="460"/>
      <c r="LCG278" s="460"/>
      <c r="LCH278" s="460"/>
      <c r="LCI278" s="460"/>
      <c r="LCJ278" s="460"/>
      <c r="LCK278" s="460"/>
      <c r="LCL278" s="460"/>
      <c r="LCM278" s="460"/>
      <c r="LCN278" s="460"/>
      <c r="LCO278" s="460"/>
      <c r="LCP278" s="460"/>
      <c r="LCQ278" s="460"/>
      <c r="LCR278" s="460"/>
      <c r="LCS278" s="460"/>
      <c r="LCT278" s="460"/>
      <c r="LCU278" s="460"/>
      <c r="LCV278" s="460"/>
      <c r="LCW278" s="460"/>
      <c r="LCX278" s="460"/>
      <c r="LCY278" s="460"/>
      <c r="LCZ278" s="460"/>
      <c r="LDA278" s="460"/>
      <c r="LDB278" s="460"/>
      <c r="LDC278" s="460"/>
      <c r="LDD278" s="460"/>
      <c r="LDE278" s="460"/>
      <c r="LDF278" s="460"/>
      <c r="LDG278" s="460"/>
      <c r="LDH278" s="460"/>
      <c r="LDI278" s="460"/>
      <c r="LDJ278" s="460"/>
      <c r="LDK278" s="460"/>
      <c r="LDL278" s="460"/>
      <c r="LDM278" s="460"/>
      <c r="LDN278" s="460"/>
      <c r="LDO278" s="460"/>
      <c r="LDP278" s="460"/>
      <c r="LDQ278" s="460"/>
      <c r="LDR278" s="460"/>
      <c r="LDS278" s="460"/>
      <c r="LDT278" s="460"/>
      <c r="LDU278" s="460"/>
      <c r="LDV278" s="460"/>
      <c r="LDW278" s="460"/>
      <c r="LDX278" s="460"/>
      <c r="LDY278" s="460"/>
      <c r="LDZ278" s="460"/>
      <c r="LEA278" s="460"/>
      <c r="LEB278" s="460"/>
      <c r="LEC278" s="460"/>
      <c r="LED278" s="460"/>
      <c r="LEE278" s="460"/>
      <c r="LEF278" s="460"/>
      <c r="LEG278" s="460"/>
      <c r="LEH278" s="460"/>
      <c r="LEI278" s="460"/>
      <c r="LEJ278" s="460"/>
      <c r="LEK278" s="460"/>
      <c r="LEL278" s="460"/>
      <c r="LEM278" s="460"/>
      <c r="LEN278" s="460"/>
      <c r="LEO278" s="460"/>
      <c r="LEP278" s="460"/>
      <c r="LEQ278" s="460"/>
      <c r="LER278" s="460"/>
      <c r="LES278" s="460"/>
      <c r="LET278" s="460"/>
      <c r="LEU278" s="460"/>
      <c r="LEV278" s="460"/>
      <c r="LEW278" s="460"/>
      <c r="LEX278" s="460"/>
      <c r="LEY278" s="460"/>
      <c r="LEZ278" s="460"/>
      <c r="LFA278" s="460"/>
      <c r="LFB278" s="460"/>
      <c r="LFC278" s="460"/>
      <c r="LFD278" s="460"/>
      <c r="LFE278" s="460"/>
      <c r="LFF278" s="460"/>
      <c r="LFG278" s="460"/>
      <c r="LFH278" s="460"/>
      <c r="LFI278" s="460"/>
      <c r="LFJ278" s="460"/>
      <c r="LFK278" s="460"/>
      <c r="LFL278" s="460"/>
      <c r="LFM278" s="460"/>
      <c r="LFN278" s="460"/>
      <c r="LFO278" s="460"/>
      <c r="LFP278" s="460"/>
      <c r="LFQ278" s="460"/>
      <c r="LFR278" s="460"/>
      <c r="LFS278" s="460"/>
      <c r="LFT278" s="460"/>
      <c r="LFU278" s="460"/>
      <c r="LFV278" s="460"/>
      <c r="LFW278" s="460"/>
      <c r="LFX278" s="460"/>
      <c r="LFY278" s="460"/>
      <c r="LFZ278" s="460"/>
      <c r="LGA278" s="460"/>
      <c r="LGB278" s="460"/>
      <c r="LGC278" s="460"/>
      <c r="LGD278" s="460"/>
      <c r="LGE278" s="460"/>
      <c r="LGF278" s="460"/>
      <c r="LGG278" s="460"/>
      <c r="LGH278" s="460"/>
      <c r="LGI278" s="460"/>
      <c r="LGJ278" s="460"/>
      <c r="LGK278" s="460"/>
      <c r="LGL278" s="460"/>
      <c r="LGM278" s="460"/>
      <c r="LGN278" s="460"/>
      <c r="LGO278" s="460"/>
      <c r="LGP278" s="460"/>
      <c r="LGQ278" s="460"/>
      <c r="LGR278" s="460"/>
      <c r="LGS278" s="460"/>
      <c r="LGT278" s="460"/>
      <c r="LGU278" s="460"/>
      <c r="LGV278" s="460"/>
      <c r="LGW278" s="460"/>
      <c r="LGX278" s="460"/>
      <c r="LGY278" s="460"/>
      <c r="LGZ278" s="460"/>
      <c r="LHA278" s="460"/>
      <c r="LHB278" s="460"/>
      <c r="LHC278" s="460"/>
      <c r="LHD278" s="460"/>
      <c r="LHE278" s="460"/>
      <c r="LHF278" s="460"/>
      <c r="LHG278" s="460"/>
      <c r="LHH278" s="460"/>
      <c r="LHI278" s="460"/>
      <c r="LHJ278" s="460"/>
      <c r="LHK278" s="460"/>
      <c r="LHL278" s="460"/>
      <c r="LHM278" s="460"/>
      <c r="LHN278" s="460"/>
      <c r="LHO278" s="460"/>
      <c r="LHP278" s="460"/>
      <c r="LHQ278" s="460"/>
      <c r="LHR278" s="460"/>
      <c r="LHS278" s="460"/>
      <c r="LHT278" s="460"/>
      <c r="LHU278" s="460"/>
      <c r="LHV278" s="460"/>
      <c r="LHW278" s="460"/>
      <c r="LHX278" s="460"/>
      <c r="LHY278" s="460"/>
      <c r="LHZ278" s="460"/>
      <c r="LIA278" s="460"/>
      <c r="LIB278" s="460"/>
      <c r="LIC278" s="460"/>
      <c r="LID278" s="460"/>
      <c r="LIE278" s="460"/>
      <c r="LIF278" s="460"/>
      <c r="LIG278" s="460"/>
      <c r="LIH278" s="460"/>
      <c r="LII278" s="460"/>
      <c r="LIJ278" s="460"/>
      <c r="LIK278" s="460"/>
      <c r="LIL278" s="460"/>
      <c r="LIM278" s="460"/>
      <c r="LIN278" s="460"/>
      <c r="LIO278" s="460"/>
      <c r="LIP278" s="460"/>
      <c r="LIQ278" s="460"/>
      <c r="LIR278" s="460"/>
      <c r="LIS278" s="460"/>
      <c r="LIT278" s="460"/>
      <c r="LIU278" s="460"/>
      <c r="LIV278" s="460"/>
      <c r="LIW278" s="460"/>
      <c r="LIX278" s="460"/>
      <c r="LIY278" s="460"/>
      <c r="LIZ278" s="460"/>
      <c r="LJA278" s="460"/>
      <c r="LJB278" s="460"/>
      <c r="LJC278" s="460"/>
      <c r="LJD278" s="460"/>
      <c r="LJE278" s="460"/>
      <c r="LJF278" s="460"/>
      <c r="LJG278" s="460"/>
      <c r="LJH278" s="460"/>
      <c r="LJI278" s="460"/>
      <c r="LJJ278" s="460"/>
      <c r="LJK278" s="460"/>
      <c r="LJL278" s="460"/>
      <c r="LJM278" s="460"/>
      <c r="LJN278" s="460"/>
      <c r="LJO278" s="460"/>
      <c r="LJP278" s="460"/>
      <c r="LJQ278" s="460"/>
      <c r="LJR278" s="460"/>
      <c r="LJS278" s="460"/>
      <c r="LJT278" s="460"/>
      <c r="LJU278" s="460"/>
      <c r="LJV278" s="460"/>
      <c r="LJW278" s="460"/>
      <c r="LJX278" s="460"/>
      <c r="LJY278" s="460"/>
      <c r="LJZ278" s="460"/>
      <c r="LKA278" s="460"/>
      <c r="LKB278" s="460"/>
      <c r="LKC278" s="460"/>
      <c r="LKD278" s="460"/>
      <c r="LKE278" s="460"/>
      <c r="LKF278" s="460"/>
      <c r="LKG278" s="460"/>
      <c r="LKH278" s="460"/>
      <c r="LKI278" s="460"/>
      <c r="LKJ278" s="460"/>
      <c r="LKK278" s="460"/>
      <c r="LKL278" s="460"/>
      <c r="LKM278" s="460"/>
      <c r="LKN278" s="460"/>
      <c r="LKO278" s="460"/>
      <c r="LKP278" s="460"/>
      <c r="LKQ278" s="460"/>
      <c r="LKR278" s="460"/>
      <c r="LKS278" s="460"/>
      <c r="LKT278" s="460"/>
      <c r="LKU278" s="460"/>
      <c r="LKV278" s="460"/>
      <c r="LKW278" s="460"/>
      <c r="LKX278" s="460"/>
      <c r="LKY278" s="460"/>
      <c r="LKZ278" s="460"/>
      <c r="LLA278" s="460"/>
      <c r="LLB278" s="460"/>
      <c r="LLC278" s="460"/>
      <c r="LLD278" s="460"/>
      <c r="LLE278" s="460"/>
      <c r="LLF278" s="460"/>
      <c r="LLG278" s="460"/>
      <c r="LLH278" s="460"/>
      <c r="LLI278" s="460"/>
      <c r="LLJ278" s="460"/>
      <c r="LLK278" s="460"/>
      <c r="LLL278" s="460"/>
      <c r="LLM278" s="460"/>
      <c r="LLN278" s="460"/>
      <c r="LLO278" s="460"/>
      <c r="LLP278" s="460"/>
      <c r="LLQ278" s="460"/>
      <c r="LLR278" s="460"/>
      <c r="LLS278" s="460"/>
      <c r="LLT278" s="460"/>
      <c r="LLU278" s="460"/>
      <c r="LLV278" s="460"/>
      <c r="LLW278" s="460"/>
      <c r="LLX278" s="460"/>
      <c r="LLY278" s="460"/>
      <c r="LLZ278" s="460"/>
      <c r="LMA278" s="460"/>
      <c r="LMB278" s="460"/>
      <c r="LMC278" s="460"/>
      <c r="LMD278" s="460"/>
      <c r="LME278" s="460"/>
      <c r="LMF278" s="460"/>
      <c r="LMG278" s="460"/>
      <c r="LMH278" s="460"/>
      <c r="LMI278" s="460"/>
      <c r="LMJ278" s="460"/>
      <c r="LMK278" s="460"/>
      <c r="LML278" s="460"/>
      <c r="LMM278" s="460"/>
      <c r="LMN278" s="460"/>
      <c r="LMO278" s="460"/>
      <c r="LMP278" s="460"/>
      <c r="LMQ278" s="460"/>
      <c r="LMR278" s="460"/>
      <c r="LMS278" s="460"/>
      <c r="LMT278" s="460"/>
      <c r="LMU278" s="460"/>
      <c r="LMV278" s="460"/>
      <c r="LMW278" s="460"/>
      <c r="LMX278" s="460"/>
      <c r="LMY278" s="460"/>
      <c r="LMZ278" s="460"/>
      <c r="LNA278" s="460"/>
      <c r="LNB278" s="460"/>
      <c r="LNC278" s="460"/>
      <c r="LND278" s="460"/>
      <c r="LNE278" s="460"/>
      <c r="LNF278" s="460"/>
      <c r="LNG278" s="460"/>
      <c r="LNH278" s="460"/>
      <c r="LNI278" s="460"/>
      <c r="LNJ278" s="460"/>
      <c r="LNK278" s="460"/>
      <c r="LNL278" s="460"/>
      <c r="LNM278" s="460"/>
      <c r="LNN278" s="460"/>
      <c r="LNO278" s="460"/>
      <c r="LNP278" s="460"/>
      <c r="LNQ278" s="460"/>
      <c r="LNR278" s="460"/>
      <c r="LNS278" s="460"/>
      <c r="LNT278" s="460"/>
      <c r="LNU278" s="460"/>
      <c r="LNV278" s="460"/>
      <c r="LNW278" s="460"/>
      <c r="LNX278" s="460"/>
      <c r="LNY278" s="460"/>
      <c r="LNZ278" s="460"/>
      <c r="LOA278" s="460"/>
      <c r="LOB278" s="460"/>
      <c r="LOC278" s="460"/>
      <c r="LOD278" s="460"/>
      <c r="LOE278" s="460"/>
      <c r="LOF278" s="460"/>
      <c r="LOG278" s="460"/>
      <c r="LOH278" s="460"/>
      <c r="LOI278" s="460"/>
      <c r="LOJ278" s="460"/>
      <c r="LOK278" s="460"/>
      <c r="LOL278" s="460"/>
      <c r="LOM278" s="460"/>
      <c r="LON278" s="460"/>
      <c r="LOO278" s="460"/>
      <c r="LOP278" s="460"/>
      <c r="LOQ278" s="460"/>
      <c r="LOR278" s="460"/>
      <c r="LOS278" s="460"/>
      <c r="LOT278" s="460"/>
      <c r="LOU278" s="460"/>
      <c r="LOV278" s="460"/>
      <c r="LOW278" s="460"/>
      <c r="LOX278" s="460"/>
      <c r="LOY278" s="460"/>
      <c r="LOZ278" s="460"/>
      <c r="LPA278" s="460"/>
      <c r="LPB278" s="460"/>
      <c r="LPC278" s="460"/>
      <c r="LPD278" s="460"/>
      <c r="LPE278" s="460"/>
      <c r="LPF278" s="460"/>
      <c r="LPG278" s="460"/>
      <c r="LPH278" s="460"/>
      <c r="LPI278" s="460"/>
      <c r="LPJ278" s="460"/>
      <c r="LPK278" s="460"/>
      <c r="LPL278" s="460"/>
      <c r="LPM278" s="460"/>
      <c r="LPN278" s="460"/>
      <c r="LPO278" s="460"/>
      <c r="LPP278" s="460"/>
      <c r="LPQ278" s="460"/>
      <c r="LPR278" s="460"/>
      <c r="LPS278" s="460"/>
      <c r="LPT278" s="460"/>
      <c r="LPU278" s="460"/>
      <c r="LPV278" s="460"/>
      <c r="LPW278" s="460"/>
      <c r="LPX278" s="460"/>
      <c r="LPY278" s="460"/>
      <c r="LPZ278" s="460"/>
      <c r="LQA278" s="460"/>
      <c r="LQB278" s="460"/>
      <c r="LQC278" s="460"/>
      <c r="LQD278" s="460"/>
      <c r="LQE278" s="460"/>
      <c r="LQF278" s="460"/>
      <c r="LQG278" s="460"/>
      <c r="LQH278" s="460"/>
      <c r="LQI278" s="460"/>
      <c r="LQJ278" s="460"/>
      <c r="LQK278" s="460"/>
      <c r="LQL278" s="460"/>
      <c r="LQM278" s="460"/>
      <c r="LQN278" s="460"/>
      <c r="LQO278" s="460"/>
      <c r="LQP278" s="460"/>
      <c r="LQQ278" s="460"/>
      <c r="LQR278" s="460"/>
      <c r="LQS278" s="460"/>
      <c r="LQT278" s="460"/>
      <c r="LQU278" s="460"/>
      <c r="LQV278" s="460"/>
      <c r="LQW278" s="460"/>
      <c r="LQX278" s="460"/>
      <c r="LQY278" s="460"/>
      <c r="LQZ278" s="460"/>
      <c r="LRA278" s="460"/>
      <c r="LRB278" s="460"/>
      <c r="LRC278" s="460"/>
      <c r="LRD278" s="460"/>
      <c r="LRE278" s="460"/>
      <c r="LRF278" s="460"/>
      <c r="LRG278" s="460"/>
      <c r="LRH278" s="460"/>
      <c r="LRI278" s="460"/>
      <c r="LRJ278" s="460"/>
      <c r="LRK278" s="460"/>
      <c r="LRL278" s="460"/>
      <c r="LRM278" s="460"/>
      <c r="LRN278" s="460"/>
      <c r="LRO278" s="460"/>
      <c r="LRP278" s="460"/>
      <c r="LRQ278" s="460"/>
      <c r="LRR278" s="460"/>
      <c r="LRS278" s="460"/>
      <c r="LRT278" s="460"/>
      <c r="LRU278" s="460"/>
      <c r="LRV278" s="460"/>
      <c r="LRW278" s="460"/>
      <c r="LRX278" s="460"/>
      <c r="LRY278" s="460"/>
      <c r="LRZ278" s="460"/>
      <c r="LSA278" s="460"/>
      <c r="LSB278" s="460"/>
      <c r="LSC278" s="460"/>
      <c r="LSD278" s="460"/>
      <c r="LSE278" s="460"/>
      <c r="LSF278" s="460"/>
      <c r="LSG278" s="460"/>
      <c r="LSH278" s="460"/>
      <c r="LSI278" s="460"/>
      <c r="LSJ278" s="460"/>
      <c r="LSK278" s="460"/>
      <c r="LSL278" s="460"/>
      <c r="LSM278" s="460"/>
      <c r="LSN278" s="460"/>
      <c r="LSO278" s="460"/>
      <c r="LSP278" s="460"/>
      <c r="LSQ278" s="460"/>
      <c r="LSR278" s="460"/>
      <c r="LSS278" s="460"/>
      <c r="LST278" s="460"/>
      <c r="LSU278" s="460"/>
      <c r="LSV278" s="460"/>
      <c r="LSW278" s="460"/>
      <c r="LSX278" s="460"/>
      <c r="LSY278" s="460"/>
      <c r="LSZ278" s="460"/>
      <c r="LTA278" s="460"/>
      <c r="LTB278" s="460"/>
      <c r="LTC278" s="460"/>
      <c r="LTD278" s="460"/>
      <c r="LTE278" s="460"/>
      <c r="LTF278" s="460"/>
      <c r="LTG278" s="460"/>
      <c r="LTH278" s="460"/>
      <c r="LTI278" s="460"/>
      <c r="LTJ278" s="460"/>
      <c r="LTK278" s="460"/>
      <c r="LTL278" s="460"/>
      <c r="LTM278" s="460"/>
      <c r="LTN278" s="460"/>
      <c r="LTO278" s="460"/>
      <c r="LTP278" s="460"/>
      <c r="LTQ278" s="460"/>
      <c r="LTR278" s="460"/>
      <c r="LTS278" s="460"/>
      <c r="LTT278" s="460"/>
      <c r="LTU278" s="460"/>
      <c r="LTV278" s="460"/>
      <c r="LTW278" s="460"/>
      <c r="LTX278" s="460"/>
      <c r="LTY278" s="460"/>
      <c r="LTZ278" s="460"/>
      <c r="LUA278" s="460"/>
      <c r="LUB278" s="460"/>
      <c r="LUC278" s="460"/>
      <c r="LUD278" s="460"/>
      <c r="LUE278" s="460"/>
      <c r="LUF278" s="460"/>
      <c r="LUG278" s="460"/>
      <c r="LUH278" s="460"/>
      <c r="LUI278" s="460"/>
      <c r="LUJ278" s="460"/>
      <c r="LUK278" s="460"/>
      <c r="LUL278" s="460"/>
      <c r="LUM278" s="460"/>
      <c r="LUN278" s="460"/>
      <c r="LUO278" s="460"/>
      <c r="LUP278" s="460"/>
      <c r="LUQ278" s="460"/>
      <c r="LUR278" s="460"/>
      <c r="LUS278" s="460"/>
      <c r="LUT278" s="460"/>
      <c r="LUU278" s="460"/>
      <c r="LUV278" s="460"/>
      <c r="LUW278" s="460"/>
      <c r="LUX278" s="460"/>
      <c r="LUY278" s="460"/>
      <c r="LUZ278" s="460"/>
      <c r="LVA278" s="460"/>
      <c r="LVB278" s="460"/>
      <c r="LVC278" s="460"/>
      <c r="LVD278" s="460"/>
      <c r="LVE278" s="460"/>
      <c r="LVF278" s="460"/>
      <c r="LVG278" s="460"/>
      <c r="LVH278" s="460"/>
      <c r="LVI278" s="460"/>
      <c r="LVJ278" s="460"/>
      <c r="LVK278" s="460"/>
      <c r="LVL278" s="460"/>
      <c r="LVM278" s="460"/>
      <c r="LVN278" s="460"/>
      <c r="LVO278" s="460"/>
      <c r="LVP278" s="460"/>
      <c r="LVQ278" s="460"/>
      <c r="LVR278" s="460"/>
      <c r="LVS278" s="460"/>
      <c r="LVT278" s="460"/>
      <c r="LVU278" s="460"/>
      <c r="LVV278" s="460"/>
      <c r="LVW278" s="460"/>
      <c r="LVX278" s="460"/>
      <c r="LVY278" s="460"/>
      <c r="LVZ278" s="460"/>
      <c r="LWA278" s="460"/>
      <c r="LWB278" s="460"/>
      <c r="LWC278" s="460"/>
      <c r="LWD278" s="460"/>
      <c r="LWE278" s="460"/>
      <c r="LWF278" s="460"/>
      <c r="LWG278" s="460"/>
      <c r="LWH278" s="460"/>
      <c r="LWI278" s="460"/>
      <c r="LWJ278" s="460"/>
      <c r="LWK278" s="460"/>
      <c r="LWL278" s="460"/>
      <c r="LWM278" s="460"/>
      <c r="LWN278" s="460"/>
      <c r="LWO278" s="460"/>
      <c r="LWP278" s="460"/>
      <c r="LWQ278" s="460"/>
      <c r="LWR278" s="460"/>
      <c r="LWS278" s="460"/>
      <c r="LWT278" s="460"/>
      <c r="LWU278" s="460"/>
      <c r="LWV278" s="460"/>
      <c r="LWW278" s="460"/>
      <c r="LWX278" s="460"/>
      <c r="LWY278" s="460"/>
      <c r="LWZ278" s="460"/>
      <c r="LXA278" s="460"/>
      <c r="LXB278" s="460"/>
      <c r="LXC278" s="460"/>
      <c r="LXD278" s="460"/>
      <c r="LXE278" s="460"/>
      <c r="LXF278" s="460"/>
      <c r="LXG278" s="460"/>
      <c r="LXH278" s="460"/>
      <c r="LXI278" s="460"/>
      <c r="LXJ278" s="460"/>
      <c r="LXK278" s="460"/>
      <c r="LXL278" s="460"/>
      <c r="LXM278" s="460"/>
      <c r="LXN278" s="460"/>
      <c r="LXO278" s="460"/>
      <c r="LXP278" s="460"/>
      <c r="LXQ278" s="460"/>
      <c r="LXR278" s="460"/>
      <c r="LXS278" s="460"/>
      <c r="LXT278" s="460"/>
      <c r="LXU278" s="460"/>
      <c r="LXV278" s="460"/>
      <c r="LXW278" s="460"/>
      <c r="LXX278" s="460"/>
      <c r="LXY278" s="460"/>
      <c r="LXZ278" s="460"/>
      <c r="LYA278" s="460"/>
      <c r="LYB278" s="460"/>
      <c r="LYC278" s="460"/>
      <c r="LYD278" s="460"/>
      <c r="LYE278" s="460"/>
      <c r="LYF278" s="460"/>
      <c r="LYG278" s="460"/>
      <c r="LYH278" s="460"/>
      <c r="LYI278" s="460"/>
      <c r="LYJ278" s="460"/>
      <c r="LYK278" s="460"/>
      <c r="LYL278" s="460"/>
      <c r="LYM278" s="460"/>
      <c r="LYN278" s="460"/>
      <c r="LYO278" s="460"/>
      <c r="LYP278" s="460"/>
      <c r="LYQ278" s="460"/>
      <c r="LYR278" s="460"/>
      <c r="LYS278" s="460"/>
      <c r="LYT278" s="460"/>
      <c r="LYU278" s="460"/>
      <c r="LYV278" s="460"/>
      <c r="LYW278" s="460"/>
      <c r="LYX278" s="460"/>
      <c r="LYY278" s="460"/>
      <c r="LYZ278" s="460"/>
      <c r="LZA278" s="460"/>
      <c r="LZB278" s="460"/>
      <c r="LZC278" s="460"/>
      <c r="LZD278" s="460"/>
      <c r="LZE278" s="460"/>
      <c r="LZF278" s="460"/>
      <c r="LZG278" s="460"/>
      <c r="LZH278" s="460"/>
      <c r="LZI278" s="460"/>
      <c r="LZJ278" s="460"/>
      <c r="LZK278" s="460"/>
      <c r="LZL278" s="460"/>
      <c r="LZM278" s="460"/>
      <c r="LZN278" s="460"/>
      <c r="LZO278" s="460"/>
      <c r="LZP278" s="460"/>
      <c r="LZQ278" s="460"/>
      <c r="LZR278" s="460"/>
      <c r="LZS278" s="460"/>
      <c r="LZT278" s="460"/>
      <c r="LZU278" s="460"/>
      <c r="LZV278" s="460"/>
      <c r="LZW278" s="460"/>
      <c r="LZX278" s="460"/>
      <c r="LZY278" s="460"/>
      <c r="LZZ278" s="460"/>
      <c r="MAA278" s="460"/>
      <c r="MAB278" s="460"/>
      <c r="MAC278" s="460"/>
      <c r="MAD278" s="460"/>
      <c r="MAE278" s="460"/>
      <c r="MAF278" s="460"/>
      <c r="MAG278" s="460"/>
      <c r="MAH278" s="460"/>
      <c r="MAI278" s="460"/>
      <c r="MAJ278" s="460"/>
      <c r="MAK278" s="460"/>
      <c r="MAL278" s="460"/>
      <c r="MAM278" s="460"/>
      <c r="MAN278" s="460"/>
      <c r="MAO278" s="460"/>
      <c r="MAP278" s="460"/>
      <c r="MAQ278" s="460"/>
      <c r="MAR278" s="460"/>
      <c r="MAS278" s="460"/>
      <c r="MAT278" s="460"/>
      <c r="MAU278" s="460"/>
      <c r="MAV278" s="460"/>
      <c r="MAW278" s="460"/>
      <c r="MAX278" s="460"/>
      <c r="MAY278" s="460"/>
      <c r="MAZ278" s="460"/>
      <c r="MBA278" s="460"/>
      <c r="MBB278" s="460"/>
      <c r="MBC278" s="460"/>
      <c r="MBD278" s="460"/>
      <c r="MBE278" s="460"/>
      <c r="MBF278" s="460"/>
      <c r="MBG278" s="460"/>
      <c r="MBH278" s="460"/>
      <c r="MBI278" s="460"/>
      <c r="MBJ278" s="460"/>
      <c r="MBK278" s="460"/>
      <c r="MBL278" s="460"/>
      <c r="MBM278" s="460"/>
      <c r="MBN278" s="460"/>
      <c r="MBO278" s="460"/>
      <c r="MBP278" s="460"/>
      <c r="MBQ278" s="460"/>
      <c r="MBR278" s="460"/>
      <c r="MBS278" s="460"/>
      <c r="MBT278" s="460"/>
      <c r="MBU278" s="460"/>
      <c r="MBV278" s="460"/>
      <c r="MBW278" s="460"/>
      <c r="MBX278" s="460"/>
      <c r="MBY278" s="460"/>
      <c r="MBZ278" s="460"/>
      <c r="MCA278" s="460"/>
      <c r="MCB278" s="460"/>
      <c r="MCC278" s="460"/>
      <c r="MCD278" s="460"/>
      <c r="MCE278" s="460"/>
      <c r="MCF278" s="460"/>
      <c r="MCG278" s="460"/>
      <c r="MCH278" s="460"/>
      <c r="MCI278" s="460"/>
      <c r="MCJ278" s="460"/>
      <c r="MCK278" s="460"/>
      <c r="MCL278" s="460"/>
      <c r="MCM278" s="460"/>
      <c r="MCN278" s="460"/>
      <c r="MCO278" s="460"/>
      <c r="MCP278" s="460"/>
      <c r="MCQ278" s="460"/>
      <c r="MCR278" s="460"/>
      <c r="MCS278" s="460"/>
      <c r="MCT278" s="460"/>
      <c r="MCU278" s="460"/>
      <c r="MCV278" s="460"/>
      <c r="MCW278" s="460"/>
      <c r="MCX278" s="460"/>
      <c r="MCY278" s="460"/>
      <c r="MCZ278" s="460"/>
      <c r="MDA278" s="460"/>
      <c r="MDB278" s="460"/>
      <c r="MDC278" s="460"/>
      <c r="MDD278" s="460"/>
      <c r="MDE278" s="460"/>
      <c r="MDF278" s="460"/>
      <c r="MDG278" s="460"/>
      <c r="MDH278" s="460"/>
      <c r="MDI278" s="460"/>
      <c r="MDJ278" s="460"/>
      <c r="MDK278" s="460"/>
      <c r="MDL278" s="460"/>
      <c r="MDM278" s="460"/>
      <c r="MDN278" s="460"/>
      <c r="MDO278" s="460"/>
      <c r="MDP278" s="460"/>
      <c r="MDQ278" s="460"/>
      <c r="MDR278" s="460"/>
      <c r="MDS278" s="460"/>
      <c r="MDT278" s="460"/>
      <c r="MDU278" s="460"/>
      <c r="MDV278" s="460"/>
      <c r="MDW278" s="460"/>
      <c r="MDX278" s="460"/>
      <c r="MDY278" s="460"/>
      <c r="MDZ278" s="460"/>
      <c r="MEA278" s="460"/>
      <c r="MEB278" s="460"/>
      <c r="MEC278" s="460"/>
      <c r="MED278" s="460"/>
      <c r="MEE278" s="460"/>
      <c r="MEF278" s="460"/>
      <c r="MEG278" s="460"/>
      <c r="MEH278" s="460"/>
      <c r="MEI278" s="460"/>
      <c r="MEJ278" s="460"/>
      <c r="MEK278" s="460"/>
      <c r="MEL278" s="460"/>
      <c r="MEM278" s="460"/>
      <c r="MEN278" s="460"/>
      <c r="MEO278" s="460"/>
      <c r="MEP278" s="460"/>
      <c r="MEQ278" s="460"/>
      <c r="MER278" s="460"/>
      <c r="MES278" s="460"/>
      <c r="MET278" s="460"/>
      <c r="MEU278" s="460"/>
      <c r="MEV278" s="460"/>
      <c r="MEW278" s="460"/>
      <c r="MEX278" s="460"/>
      <c r="MEY278" s="460"/>
      <c r="MEZ278" s="460"/>
      <c r="MFA278" s="460"/>
      <c r="MFB278" s="460"/>
      <c r="MFC278" s="460"/>
      <c r="MFD278" s="460"/>
      <c r="MFE278" s="460"/>
      <c r="MFF278" s="460"/>
      <c r="MFG278" s="460"/>
      <c r="MFH278" s="460"/>
      <c r="MFI278" s="460"/>
      <c r="MFJ278" s="460"/>
      <c r="MFK278" s="460"/>
      <c r="MFL278" s="460"/>
      <c r="MFM278" s="460"/>
      <c r="MFN278" s="460"/>
      <c r="MFO278" s="460"/>
      <c r="MFP278" s="460"/>
      <c r="MFQ278" s="460"/>
      <c r="MFR278" s="460"/>
      <c r="MFS278" s="460"/>
      <c r="MFT278" s="460"/>
      <c r="MFU278" s="460"/>
      <c r="MFV278" s="460"/>
      <c r="MFW278" s="460"/>
      <c r="MFX278" s="460"/>
      <c r="MFY278" s="460"/>
      <c r="MFZ278" s="460"/>
      <c r="MGA278" s="460"/>
      <c r="MGB278" s="460"/>
      <c r="MGC278" s="460"/>
      <c r="MGD278" s="460"/>
      <c r="MGE278" s="460"/>
      <c r="MGF278" s="460"/>
      <c r="MGG278" s="460"/>
      <c r="MGH278" s="460"/>
      <c r="MGI278" s="460"/>
      <c r="MGJ278" s="460"/>
      <c r="MGK278" s="460"/>
      <c r="MGL278" s="460"/>
      <c r="MGM278" s="460"/>
      <c r="MGN278" s="460"/>
      <c r="MGO278" s="460"/>
      <c r="MGP278" s="460"/>
      <c r="MGQ278" s="460"/>
      <c r="MGR278" s="460"/>
      <c r="MGS278" s="460"/>
      <c r="MGT278" s="460"/>
      <c r="MGU278" s="460"/>
      <c r="MGV278" s="460"/>
      <c r="MGW278" s="460"/>
      <c r="MGX278" s="460"/>
      <c r="MGY278" s="460"/>
      <c r="MGZ278" s="460"/>
      <c r="MHA278" s="460"/>
      <c r="MHB278" s="460"/>
      <c r="MHC278" s="460"/>
      <c r="MHD278" s="460"/>
      <c r="MHE278" s="460"/>
      <c r="MHF278" s="460"/>
      <c r="MHG278" s="460"/>
      <c r="MHH278" s="460"/>
      <c r="MHI278" s="460"/>
      <c r="MHJ278" s="460"/>
      <c r="MHK278" s="460"/>
      <c r="MHL278" s="460"/>
      <c r="MHM278" s="460"/>
      <c r="MHN278" s="460"/>
      <c r="MHO278" s="460"/>
      <c r="MHP278" s="460"/>
      <c r="MHQ278" s="460"/>
      <c r="MHR278" s="460"/>
      <c r="MHS278" s="460"/>
      <c r="MHT278" s="460"/>
      <c r="MHU278" s="460"/>
      <c r="MHV278" s="460"/>
      <c r="MHW278" s="460"/>
      <c r="MHX278" s="460"/>
      <c r="MHY278" s="460"/>
      <c r="MHZ278" s="460"/>
      <c r="MIA278" s="460"/>
      <c r="MIB278" s="460"/>
      <c r="MIC278" s="460"/>
      <c r="MID278" s="460"/>
      <c r="MIE278" s="460"/>
      <c r="MIF278" s="460"/>
      <c r="MIG278" s="460"/>
      <c r="MIH278" s="460"/>
      <c r="MII278" s="460"/>
      <c r="MIJ278" s="460"/>
      <c r="MIK278" s="460"/>
      <c r="MIL278" s="460"/>
      <c r="MIM278" s="460"/>
      <c r="MIN278" s="460"/>
      <c r="MIO278" s="460"/>
      <c r="MIP278" s="460"/>
      <c r="MIQ278" s="460"/>
      <c r="MIR278" s="460"/>
      <c r="MIS278" s="460"/>
      <c r="MIT278" s="460"/>
      <c r="MIU278" s="460"/>
      <c r="MIV278" s="460"/>
      <c r="MIW278" s="460"/>
      <c r="MIX278" s="460"/>
      <c r="MIY278" s="460"/>
      <c r="MIZ278" s="460"/>
      <c r="MJA278" s="460"/>
      <c r="MJB278" s="460"/>
      <c r="MJC278" s="460"/>
      <c r="MJD278" s="460"/>
      <c r="MJE278" s="460"/>
      <c r="MJF278" s="460"/>
      <c r="MJG278" s="460"/>
      <c r="MJH278" s="460"/>
      <c r="MJI278" s="460"/>
      <c r="MJJ278" s="460"/>
      <c r="MJK278" s="460"/>
      <c r="MJL278" s="460"/>
      <c r="MJM278" s="460"/>
      <c r="MJN278" s="460"/>
      <c r="MJO278" s="460"/>
      <c r="MJP278" s="460"/>
      <c r="MJQ278" s="460"/>
      <c r="MJR278" s="460"/>
      <c r="MJS278" s="460"/>
      <c r="MJT278" s="460"/>
      <c r="MJU278" s="460"/>
      <c r="MJV278" s="460"/>
      <c r="MJW278" s="460"/>
      <c r="MJX278" s="460"/>
      <c r="MJY278" s="460"/>
      <c r="MJZ278" s="460"/>
      <c r="MKA278" s="460"/>
      <c r="MKB278" s="460"/>
      <c r="MKC278" s="460"/>
      <c r="MKD278" s="460"/>
      <c r="MKE278" s="460"/>
      <c r="MKF278" s="460"/>
      <c r="MKG278" s="460"/>
      <c r="MKH278" s="460"/>
      <c r="MKI278" s="460"/>
      <c r="MKJ278" s="460"/>
      <c r="MKK278" s="460"/>
      <c r="MKL278" s="460"/>
      <c r="MKM278" s="460"/>
      <c r="MKN278" s="460"/>
      <c r="MKO278" s="460"/>
      <c r="MKP278" s="460"/>
      <c r="MKQ278" s="460"/>
      <c r="MKR278" s="460"/>
      <c r="MKS278" s="460"/>
      <c r="MKT278" s="460"/>
      <c r="MKU278" s="460"/>
      <c r="MKV278" s="460"/>
      <c r="MKW278" s="460"/>
      <c r="MKX278" s="460"/>
      <c r="MKY278" s="460"/>
      <c r="MKZ278" s="460"/>
      <c r="MLA278" s="460"/>
      <c r="MLB278" s="460"/>
      <c r="MLC278" s="460"/>
      <c r="MLD278" s="460"/>
      <c r="MLE278" s="460"/>
      <c r="MLF278" s="460"/>
      <c r="MLG278" s="460"/>
      <c r="MLH278" s="460"/>
      <c r="MLI278" s="460"/>
      <c r="MLJ278" s="460"/>
      <c r="MLK278" s="460"/>
      <c r="MLL278" s="460"/>
      <c r="MLM278" s="460"/>
      <c r="MLN278" s="460"/>
      <c r="MLO278" s="460"/>
      <c r="MLP278" s="460"/>
      <c r="MLQ278" s="460"/>
      <c r="MLR278" s="460"/>
      <c r="MLS278" s="460"/>
      <c r="MLT278" s="460"/>
      <c r="MLU278" s="460"/>
      <c r="MLV278" s="460"/>
      <c r="MLW278" s="460"/>
      <c r="MLX278" s="460"/>
      <c r="MLY278" s="460"/>
      <c r="MLZ278" s="460"/>
      <c r="MMA278" s="460"/>
      <c r="MMB278" s="460"/>
      <c r="MMC278" s="460"/>
      <c r="MMD278" s="460"/>
      <c r="MME278" s="460"/>
      <c r="MMF278" s="460"/>
      <c r="MMG278" s="460"/>
      <c r="MMH278" s="460"/>
      <c r="MMI278" s="460"/>
      <c r="MMJ278" s="460"/>
      <c r="MMK278" s="460"/>
      <c r="MML278" s="460"/>
      <c r="MMM278" s="460"/>
      <c r="MMN278" s="460"/>
      <c r="MMO278" s="460"/>
      <c r="MMP278" s="460"/>
      <c r="MMQ278" s="460"/>
      <c r="MMR278" s="460"/>
      <c r="MMS278" s="460"/>
      <c r="MMT278" s="460"/>
      <c r="MMU278" s="460"/>
      <c r="MMV278" s="460"/>
      <c r="MMW278" s="460"/>
      <c r="MMX278" s="460"/>
      <c r="MMY278" s="460"/>
      <c r="MMZ278" s="460"/>
      <c r="MNA278" s="460"/>
      <c r="MNB278" s="460"/>
      <c r="MNC278" s="460"/>
      <c r="MND278" s="460"/>
      <c r="MNE278" s="460"/>
      <c r="MNF278" s="460"/>
      <c r="MNG278" s="460"/>
      <c r="MNH278" s="460"/>
      <c r="MNI278" s="460"/>
      <c r="MNJ278" s="460"/>
      <c r="MNK278" s="460"/>
      <c r="MNL278" s="460"/>
      <c r="MNM278" s="460"/>
      <c r="MNN278" s="460"/>
      <c r="MNO278" s="460"/>
      <c r="MNP278" s="460"/>
      <c r="MNQ278" s="460"/>
      <c r="MNR278" s="460"/>
      <c r="MNS278" s="460"/>
      <c r="MNT278" s="460"/>
      <c r="MNU278" s="460"/>
      <c r="MNV278" s="460"/>
      <c r="MNW278" s="460"/>
      <c r="MNX278" s="460"/>
      <c r="MNY278" s="460"/>
      <c r="MNZ278" s="460"/>
      <c r="MOA278" s="460"/>
      <c r="MOB278" s="460"/>
      <c r="MOC278" s="460"/>
      <c r="MOD278" s="460"/>
      <c r="MOE278" s="460"/>
      <c r="MOF278" s="460"/>
      <c r="MOG278" s="460"/>
      <c r="MOH278" s="460"/>
      <c r="MOI278" s="460"/>
      <c r="MOJ278" s="460"/>
      <c r="MOK278" s="460"/>
      <c r="MOL278" s="460"/>
      <c r="MOM278" s="460"/>
      <c r="MON278" s="460"/>
      <c r="MOO278" s="460"/>
      <c r="MOP278" s="460"/>
      <c r="MOQ278" s="460"/>
      <c r="MOR278" s="460"/>
      <c r="MOS278" s="460"/>
      <c r="MOT278" s="460"/>
      <c r="MOU278" s="460"/>
      <c r="MOV278" s="460"/>
      <c r="MOW278" s="460"/>
      <c r="MOX278" s="460"/>
      <c r="MOY278" s="460"/>
      <c r="MOZ278" s="460"/>
      <c r="MPA278" s="460"/>
      <c r="MPB278" s="460"/>
      <c r="MPC278" s="460"/>
      <c r="MPD278" s="460"/>
      <c r="MPE278" s="460"/>
      <c r="MPF278" s="460"/>
      <c r="MPG278" s="460"/>
      <c r="MPH278" s="460"/>
      <c r="MPI278" s="460"/>
      <c r="MPJ278" s="460"/>
      <c r="MPK278" s="460"/>
      <c r="MPL278" s="460"/>
      <c r="MPM278" s="460"/>
      <c r="MPN278" s="460"/>
      <c r="MPO278" s="460"/>
      <c r="MPP278" s="460"/>
      <c r="MPQ278" s="460"/>
      <c r="MPR278" s="460"/>
      <c r="MPS278" s="460"/>
      <c r="MPT278" s="460"/>
      <c r="MPU278" s="460"/>
      <c r="MPV278" s="460"/>
      <c r="MPW278" s="460"/>
      <c r="MPX278" s="460"/>
      <c r="MPY278" s="460"/>
      <c r="MPZ278" s="460"/>
      <c r="MQA278" s="460"/>
      <c r="MQB278" s="460"/>
      <c r="MQC278" s="460"/>
      <c r="MQD278" s="460"/>
      <c r="MQE278" s="460"/>
      <c r="MQF278" s="460"/>
      <c r="MQG278" s="460"/>
      <c r="MQH278" s="460"/>
      <c r="MQI278" s="460"/>
      <c r="MQJ278" s="460"/>
      <c r="MQK278" s="460"/>
      <c r="MQL278" s="460"/>
      <c r="MQM278" s="460"/>
      <c r="MQN278" s="460"/>
      <c r="MQO278" s="460"/>
      <c r="MQP278" s="460"/>
      <c r="MQQ278" s="460"/>
      <c r="MQR278" s="460"/>
      <c r="MQS278" s="460"/>
      <c r="MQT278" s="460"/>
      <c r="MQU278" s="460"/>
      <c r="MQV278" s="460"/>
      <c r="MQW278" s="460"/>
      <c r="MQX278" s="460"/>
      <c r="MQY278" s="460"/>
      <c r="MQZ278" s="460"/>
      <c r="MRA278" s="460"/>
      <c r="MRB278" s="460"/>
      <c r="MRC278" s="460"/>
      <c r="MRD278" s="460"/>
      <c r="MRE278" s="460"/>
      <c r="MRF278" s="460"/>
      <c r="MRG278" s="460"/>
      <c r="MRH278" s="460"/>
      <c r="MRI278" s="460"/>
      <c r="MRJ278" s="460"/>
      <c r="MRK278" s="460"/>
      <c r="MRL278" s="460"/>
      <c r="MRM278" s="460"/>
      <c r="MRN278" s="460"/>
      <c r="MRO278" s="460"/>
      <c r="MRP278" s="460"/>
      <c r="MRQ278" s="460"/>
      <c r="MRR278" s="460"/>
      <c r="MRS278" s="460"/>
      <c r="MRT278" s="460"/>
      <c r="MRU278" s="460"/>
      <c r="MRV278" s="460"/>
      <c r="MRW278" s="460"/>
      <c r="MRX278" s="460"/>
      <c r="MRY278" s="460"/>
      <c r="MRZ278" s="460"/>
      <c r="MSA278" s="460"/>
      <c r="MSB278" s="460"/>
      <c r="MSC278" s="460"/>
      <c r="MSD278" s="460"/>
      <c r="MSE278" s="460"/>
      <c r="MSF278" s="460"/>
      <c r="MSG278" s="460"/>
      <c r="MSH278" s="460"/>
      <c r="MSI278" s="460"/>
      <c r="MSJ278" s="460"/>
      <c r="MSK278" s="460"/>
      <c r="MSL278" s="460"/>
      <c r="MSM278" s="460"/>
      <c r="MSN278" s="460"/>
      <c r="MSO278" s="460"/>
      <c r="MSP278" s="460"/>
      <c r="MSQ278" s="460"/>
      <c r="MSR278" s="460"/>
      <c r="MSS278" s="460"/>
      <c r="MST278" s="460"/>
      <c r="MSU278" s="460"/>
      <c r="MSV278" s="460"/>
      <c r="MSW278" s="460"/>
      <c r="MSX278" s="460"/>
      <c r="MSY278" s="460"/>
      <c r="MSZ278" s="460"/>
      <c r="MTA278" s="460"/>
      <c r="MTB278" s="460"/>
      <c r="MTC278" s="460"/>
      <c r="MTD278" s="460"/>
      <c r="MTE278" s="460"/>
      <c r="MTF278" s="460"/>
      <c r="MTG278" s="460"/>
      <c r="MTH278" s="460"/>
      <c r="MTI278" s="460"/>
      <c r="MTJ278" s="460"/>
      <c r="MTK278" s="460"/>
      <c r="MTL278" s="460"/>
      <c r="MTM278" s="460"/>
      <c r="MTN278" s="460"/>
      <c r="MTO278" s="460"/>
      <c r="MTP278" s="460"/>
      <c r="MTQ278" s="460"/>
      <c r="MTR278" s="460"/>
      <c r="MTS278" s="460"/>
      <c r="MTT278" s="460"/>
      <c r="MTU278" s="460"/>
      <c r="MTV278" s="460"/>
      <c r="MTW278" s="460"/>
      <c r="MTX278" s="460"/>
      <c r="MTY278" s="460"/>
      <c r="MTZ278" s="460"/>
      <c r="MUA278" s="460"/>
      <c r="MUB278" s="460"/>
      <c r="MUC278" s="460"/>
      <c r="MUD278" s="460"/>
      <c r="MUE278" s="460"/>
      <c r="MUF278" s="460"/>
      <c r="MUG278" s="460"/>
      <c r="MUH278" s="460"/>
      <c r="MUI278" s="460"/>
      <c r="MUJ278" s="460"/>
      <c r="MUK278" s="460"/>
      <c r="MUL278" s="460"/>
      <c r="MUM278" s="460"/>
      <c r="MUN278" s="460"/>
      <c r="MUO278" s="460"/>
      <c r="MUP278" s="460"/>
      <c r="MUQ278" s="460"/>
      <c r="MUR278" s="460"/>
      <c r="MUS278" s="460"/>
      <c r="MUT278" s="460"/>
      <c r="MUU278" s="460"/>
      <c r="MUV278" s="460"/>
      <c r="MUW278" s="460"/>
      <c r="MUX278" s="460"/>
      <c r="MUY278" s="460"/>
      <c r="MUZ278" s="460"/>
      <c r="MVA278" s="460"/>
      <c r="MVB278" s="460"/>
      <c r="MVC278" s="460"/>
      <c r="MVD278" s="460"/>
      <c r="MVE278" s="460"/>
      <c r="MVF278" s="460"/>
      <c r="MVG278" s="460"/>
      <c r="MVH278" s="460"/>
      <c r="MVI278" s="460"/>
      <c r="MVJ278" s="460"/>
      <c r="MVK278" s="460"/>
      <c r="MVL278" s="460"/>
      <c r="MVM278" s="460"/>
      <c r="MVN278" s="460"/>
      <c r="MVO278" s="460"/>
      <c r="MVP278" s="460"/>
      <c r="MVQ278" s="460"/>
      <c r="MVR278" s="460"/>
      <c r="MVS278" s="460"/>
      <c r="MVT278" s="460"/>
      <c r="MVU278" s="460"/>
      <c r="MVV278" s="460"/>
      <c r="MVW278" s="460"/>
      <c r="MVX278" s="460"/>
      <c r="MVY278" s="460"/>
      <c r="MVZ278" s="460"/>
      <c r="MWA278" s="460"/>
      <c r="MWB278" s="460"/>
      <c r="MWC278" s="460"/>
      <c r="MWD278" s="460"/>
      <c r="MWE278" s="460"/>
      <c r="MWF278" s="460"/>
      <c r="MWG278" s="460"/>
      <c r="MWH278" s="460"/>
      <c r="MWI278" s="460"/>
      <c r="MWJ278" s="460"/>
      <c r="MWK278" s="460"/>
      <c r="MWL278" s="460"/>
      <c r="MWM278" s="460"/>
      <c r="MWN278" s="460"/>
      <c r="MWO278" s="460"/>
      <c r="MWP278" s="460"/>
      <c r="MWQ278" s="460"/>
      <c r="MWR278" s="460"/>
      <c r="MWS278" s="460"/>
      <c r="MWT278" s="460"/>
      <c r="MWU278" s="460"/>
      <c r="MWV278" s="460"/>
      <c r="MWW278" s="460"/>
      <c r="MWX278" s="460"/>
      <c r="MWY278" s="460"/>
      <c r="MWZ278" s="460"/>
      <c r="MXA278" s="460"/>
      <c r="MXB278" s="460"/>
      <c r="MXC278" s="460"/>
      <c r="MXD278" s="460"/>
      <c r="MXE278" s="460"/>
      <c r="MXF278" s="460"/>
      <c r="MXG278" s="460"/>
      <c r="MXH278" s="460"/>
      <c r="MXI278" s="460"/>
      <c r="MXJ278" s="460"/>
      <c r="MXK278" s="460"/>
      <c r="MXL278" s="460"/>
      <c r="MXM278" s="460"/>
      <c r="MXN278" s="460"/>
      <c r="MXO278" s="460"/>
      <c r="MXP278" s="460"/>
      <c r="MXQ278" s="460"/>
      <c r="MXR278" s="460"/>
      <c r="MXS278" s="460"/>
      <c r="MXT278" s="460"/>
      <c r="MXU278" s="460"/>
      <c r="MXV278" s="460"/>
      <c r="MXW278" s="460"/>
      <c r="MXX278" s="460"/>
      <c r="MXY278" s="460"/>
      <c r="MXZ278" s="460"/>
      <c r="MYA278" s="460"/>
      <c r="MYB278" s="460"/>
      <c r="MYC278" s="460"/>
      <c r="MYD278" s="460"/>
      <c r="MYE278" s="460"/>
      <c r="MYF278" s="460"/>
      <c r="MYG278" s="460"/>
      <c r="MYH278" s="460"/>
      <c r="MYI278" s="460"/>
      <c r="MYJ278" s="460"/>
      <c r="MYK278" s="460"/>
      <c r="MYL278" s="460"/>
      <c r="MYM278" s="460"/>
      <c r="MYN278" s="460"/>
      <c r="MYO278" s="460"/>
      <c r="MYP278" s="460"/>
      <c r="MYQ278" s="460"/>
      <c r="MYR278" s="460"/>
      <c r="MYS278" s="460"/>
      <c r="MYT278" s="460"/>
      <c r="MYU278" s="460"/>
      <c r="MYV278" s="460"/>
      <c r="MYW278" s="460"/>
      <c r="MYX278" s="460"/>
      <c r="MYY278" s="460"/>
      <c r="MYZ278" s="460"/>
      <c r="MZA278" s="460"/>
      <c r="MZB278" s="460"/>
      <c r="MZC278" s="460"/>
      <c r="MZD278" s="460"/>
      <c r="MZE278" s="460"/>
      <c r="MZF278" s="460"/>
      <c r="MZG278" s="460"/>
      <c r="MZH278" s="460"/>
      <c r="MZI278" s="460"/>
      <c r="MZJ278" s="460"/>
      <c r="MZK278" s="460"/>
      <c r="MZL278" s="460"/>
      <c r="MZM278" s="460"/>
      <c r="MZN278" s="460"/>
      <c r="MZO278" s="460"/>
      <c r="MZP278" s="460"/>
      <c r="MZQ278" s="460"/>
      <c r="MZR278" s="460"/>
      <c r="MZS278" s="460"/>
      <c r="MZT278" s="460"/>
      <c r="MZU278" s="460"/>
      <c r="MZV278" s="460"/>
      <c r="MZW278" s="460"/>
      <c r="MZX278" s="460"/>
      <c r="MZY278" s="460"/>
      <c r="MZZ278" s="460"/>
      <c r="NAA278" s="460"/>
      <c r="NAB278" s="460"/>
      <c r="NAC278" s="460"/>
      <c r="NAD278" s="460"/>
      <c r="NAE278" s="460"/>
      <c r="NAF278" s="460"/>
      <c r="NAG278" s="460"/>
      <c r="NAH278" s="460"/>
      <c r="NAI278" s="460"/>
      <c r="NAJ278" s="460"/>
      <c r="NAK278" s="460"/>
      <c r="NAL278" s="460"/>
      <c r="NAM278" s="460"/>
      <c r="NAN278" s="460"/>
      <c r="NAO278" s="460"/>
      <c r="NAP278" s="460"/>
      <c r="NAQ278" s="460"/>
      <c r="NAR278" s="460"/>
      <c r="NAS278" s="460"/>
      <c r="NAT278" s="460"/>
      <c r="NAU278" s="460"/>
      <c r="NAV278" s="460"/>
      <c r="NAW278" s="460"/>
      <c r="NAX278" s="460"/>
      <c r="NAY278" s="460"/>
      <c r="NAZ278" s="460"/>
      <c r="NBA278" s="460"/>
      <c r="NBB278" s="460"/>
      <c r="NBC278" s="460"/>
      <c r="NBD278" s="460"/>
      <c r="NBE278" s="460"/>
      <c r="NBF278" s="460"/>
      <c r="NBG278" s="460"/>
      <c r="NBH278" s="460"/>
      <c r="NBI278" s="460"/>
      <c r="NBJ278" s="460"/>
      <c r="NBK278" s="460"/>
      <c r="NBL278" s="460"/>
      <c r="NBM278" s="460"/>
      <c r="NBN278" s="460"/>
      <c r="NBO278" s="460"/>
      <c r="NBP278" s="460"/>
      <c r="NBQ278" s="460"/>
      <c r="NBR278" s="460"/>
      <c r="NBS278" s="460"/>
      <c r="NBT278" s="460"/>
      <c r="NBU278" s="460"/>
      <c r="NBV278" s="460"/>
      <c r="NBW278" s="460"/>
      <c r="NBX278" s="460"/>
      <c r="NBY278" s="460"/>
      <c r="NBZ278" s="460"/>
      <c r="NCA278" s="460"/>
      <c r="NCB278" s="460"/>
      <c r="NCC278" s="460"/>
      <c r="NCD278" s="460"/>
      <c r="NCE278" s="460"/>
      <c r="NCF278" s="460"/>
      <c r="NCG278" s="460"/>
      <c r="NCH278" s="460"/>
      <c r="NCI278" s="460"/>
      <c r="NCJ278" s="460"/>
      <c r="NCK278" s="460"/>
      <c r="NCL278" s="460"/>
      <c r="NCM278" s="460"/>
      <c r="NCN278" s="460"/>
      <c r="NCO278" s="460"/>
      <c r="NCP278" s="460"/>
      <c r="NCQ278" s="460"/>
      <c r="NCR278" s="460"/>
      <c r="NCS278" s="460"/>
      <c r="NCT278" s="460"/>
      <c r="NCU278" s="460"/>
      <c r="NCV278" s="460"/>
      <c r="NCW278" s="460"/>
      <c r="NCX278" s="460"/>
      <c r="NCY278" s="460"/>
      <c r="NCZ278" s="460"/>
      <c r="NDA278" s="460"/>
      <c r="NDB278" s="460"/>
      <c r="NDC278" s="460"/>
      <c r="NDD278" s="460"/>
      <c r="NDE278" s="460"/>
      <c r="NDF278" s="460"/>
      <c r="NDG278" s="460"/>
      <c r="NDH278" s="460"/>
      <c r="NDI278" s="460"/>
      <c r="NDJ278" s="460"/>
      <c r="NDK278" s="460"/>
      <c r="NDL278" s="460"/>
      <c r="NDM278" s="460"/>
      <c r="NDN278" s="460"/>
      <c r="NDO278" s="460"/>
      <c r="NDP278" s="460"/>
      <c r="NDQ278" s="460"/>
      <c r="NDR278" s="460"/>
      <c r="NDS278" s="460"/>
      <c r="NDT278" s="460"/>
      <c r="NDU278" s="460"/>
      <c r="NDV278" s="460"/>
      <c r="NDW278" s="460"/>
      <c r="NDX278" s="460"/>
      <c r="NDY278" s="460"/>
      <c r="NDZ278" s="460"/>
      <c r="NEA278" s="460"/>
      <c r="NEB278" s="460"/>
      <c r="NEC278" s="460"/>
      <c r="NED278" s="460"/>
      <c r="NEE278" s="460"/>
      <c r="NEF278" s="460"/>
      <c r="NEG278" s="460"/>
      <c r="NEH278" s="460"/>
      <c r="NEI278" s="460"/>
      <c r="NEJ278" s="460"/>
      <c r="NEK278" s="460"/>
      <c r="NEL278" s="460"/>
      <c r="NEM278" s="460"/>
      <c r="NEN278" s="460"/>
      <c r="NEO278" s="460"/>
      <c r="NEP278" s="460"/>
      <c r="NEQ278" s="460"/>
      <c r="NER278" s="460"/>
      <c r="NES278" s="460"/>
      <c r="NET278" s="460"/>
      <c r="NEU278" s="460"/>
      <c r="NEV278" s="460"/>
      <c r="NEW278" s="460"/>
      <c r="NEX278" s="460"/>
      <c r="NEY278" s="460"/>
      <c r="NEZ278" s="460"/>
      <c r="NFA278" s="460"/>
      <c r="NFB278" s="460"/>
      <c r="NFC278" s="460"/>
      <c r="NFD278" s="460"/>
      <c r="NFE278" s="460"/>
      <c r="NFF278" s="460"/>
      <c r="NFG278" s="460"/>
      <c r="NFH278" s="460"/>
      <c r="NFI278" s="460"/>
      <c r="NFJ278" s="460"/>
      <c r="NFK278" s="460"/>
      <c r="NFL278" s="460"/>
      <c r="NFM278" s="460"/>
      <c r="NFN278" s="460"/>
      <c r="NFO278" s="460"/>
      <c r="NFP278" s="460"/>
      <c r="NFQ278" s="460"/>
      <c r="NFR278" s="460"/>
      <c r="NFS278" s="460"/>
      <c r="NFT278" s="460"/>
      <c r="NFU278" s="460"/>
      <c r="NFV278" s="460"/>
      <c r="NFW278" s="460"/>
      <c r="NFX278" s="460"/>
      <c r="NFY278" s="460"/>
      <c r="NFZ278" s="460"/>
      <c r="NGA278" s="460"/>
      <c r="NGB278" s="460"/>
      <c r="NGC278" s="460"/>
      <c r="NGD278" s="460"/>
      <c r="NGE278" s="460"/>
      <c r="NGF278" s="460"/>
      <c r="NGG278" s="460"/>
      <c r="NGH278" s="460"/>
      <c r="NGI278" s="460"/>
      <c r="NGJ278" s="460"/>
      <c r="NGK278" s="460"/>
      <c r="NGL278" s="460"/>
      <c r="NGM278" s="460"/>
      <c r="NGN278" s="460"/>
      <c r="NGO278" s="460"/>
      <c r="NGP278" s="460"/>
      <c r="NGQ278" s="460"/>
      <c r="NGR278" s="460"/>
      <c r="NGS278" s="460"/>
      <c r="NGT278" s="460"/>
      <c r="NGU278" s="460"/>
      <c r="NGV278" s="460"/>
      <c r="NGW278" s="460"/>
      <c r="NGX278" s="460"/>
      <c r="NGY278" s="460"/>
      <c r="NGZ278" s="460"/>
      <c r="NHA278" s="460"/>
      <c r="NHB278" s="460"/>
      <c r="NHC278" s="460"/>
      <c r="NHD278" s="460"/>
      <c r="NHE278" s="460"/>
      <c r="NHF278" s="460"/>
      <c r="NHG278" s="460"/>
      <c r="NHH278" s="460"/>
      <c r="NHI278" s="460"/>
      <c r="NHJ278" s="460"/>
      <c r="NHK278" s="460"/>
      <c r="NHL278" s="460"/>
      <c r="NHM278" s="460"/>
      <c r="NHN278" s="460"/>
      <c r="NHO278" s="460"/>
      <c r="NHP278" s="460"/>
      <c r="NHQ278" s="460"/>
      <c r="NHR278" s="460"/>
      <c r="NHS278" s="460"/>
      <c r="NHT278" s="460"/>
      <c r="NHU278" s="460"/>
      <c r="NHV278" s="460"/>
      <c r="NHW278" s="460"/>
      <c r="NHX278" s="460"/>
      <c r="NHY278" s="460"/>
      <c r="NHZ278" s="460"/>
      <c r="NIA278" s="460"/>
      <c r="NIB278" s="460"/>
      <c r="NIC278" s="460"/>
      <c r="NID278" s="460"/>
      <c r="NIE278" s="460"/>
      <c r="NIF278" s="460"/>
      <c r="NIG278" s="460"/>
      <c r="NIH278" s="460"/>
      <c r="NII278" s="460"/>
      <c r="NIJ278" s="460"/>
      <c r="NIK278" s="460"/>
      <c r="NIL278" s="460"/>
      <c r="NIM278" s="460"/>
      <c r="NIN278" s="460"/>
      <c r="NIO278" s="460"/>
      <c r="NIP278" s="460"/>
      <c r="NIQ278" s="460"/>
      <c r="NIR278" s="460"/>
      <c r="NIS278" s="460"/>
      <c r="NIT278" s="460"/>
      <c r="NIU278" s="460"/>
      <c r="NIV278" s="460"/>
      <c r="NIW278" s="460"/>
      <c r="NIX278" s="460"/>
      <c r="NIY278" s="460"/>
      <c r="NIZ278" s="460"/>
      <c r="NJA278" s="460"/>
      <c r="NJB278" s="460"/>
      <c r="NJC278" s="460"/>
      <c r="NJD278" s="460"/>
      <c r="NJE278" s="460"/>
      <c r="NJF278" s="460"/>
      <c r="NJG278" s="460"/>
      <c r="NJH278" s="460"/>
      <c r="NJI278" s="460"/>
      <c r="NJJ278" s="460"/>
      <c r="NJK278" s="460"/>
      <c r="NJL278" s="460"/>
      <c r="NJM278" s="460"/>
      <c r="NJN278" s="460"/>
      <c r="NJO278" s="460"/>
      <c r="NJP278" s="460"/>
      <c r="NJQ278" s="460"/>
      <c r="NJR278" s="460"/>
      <c r="NJS278" s="460"/>
      <c r="NJT278" s="460"/>
      <c r="NJU278" s="460"/>
      <c r="NJV278" s="460"/>
      <c r="NJW278" s="460"/>
      <c r="NJX278" s="460"/>
      <c r="NJY278" s="460"/>
      <c r="NJZ278" s="460"/>
      <c r="NKA278" s="460"/>
      <c r="NKB278" s="460"/>
      <c r="NKC278" s="460"/>
      <c r="NKD278" s="460"/>
      <c r="NKE278" s="460"/>
      <c r="NKF278" s="460"/>
      <c r="NKG278" s="460"/>
      <c r="NKH278" s="460"/>
      <c r="NKI278" s="460"/>
      <c r="NKJ278" s="460"/>
      <c r="NKK278" s="460"/>
      <c r="NKL278" s="460"/>
      <c r="NKM278" s="460"/>
      <c r="NKN278" s="460"/>
      <c r="NKO278" s="460"/>
      <c r="NKP278" s="460"/>
      <c r="NKQ278" s="460"/>
      <c r="NKR278" s="460"/>
      <c r="NKS278" s="460"/>
      <c r="NKT278" s="460"/>
      <c r="NKU278" s="460"/>
      <c r="NKV278" s="460"/>
      <c r="NKW278" s="460"/>
      <c r="NKX278" s="460"/>
      <c r="NKY278" s="460"/>
      <c r="NKZ278" s="460"/>
      <c r="NLA278" s="460"/>
      <c r="NLB278" s="460"/>
      <c r="NLC278" s="460"/>
      <c r="NLD278" s="460"/>
      <c r="NLE278" s="460"/>
      <c r="NLF278" s="460"/>
      <c r="NLG278" s="460"/>
      <c r="NLH278" s="460"/>
      <c r="NLI278" s="460"/>
      <c r="NLJ278" s="460"/>
      <c r="NLK278" s="460"/>
      <c r="NLL278" s="460"/>
      <c r="NLM278" s="460"/>
      <c r="NLN278" s="460"/>
      <c r="NLO278" s="460"/>
      <c r="NLP278" s="460"/>
      <c r="NLQ278" s="460"/>
      <c r="NLR278" s="460"/>
      <c r="NLS278" s="460"/>
      <c r="NLT278" s="460"/>
      <c r="NLU278" s="460"/>
      <c r="NLV278" s="460"/>
      <c r="NLW278" s="460"/>
      <c r="NLX278" s="460"/>
      <c r="NLY278" s="460"/>
      <c r="NLZ278" s="460"/>
      <c r="NMA278" s="460"/>
      <c r="NMB278" s="460"/>
      <c r="NMC278" s="460"/>
      <c r="NMD278" s="460"/>
      <c r="NME278" s="460"/>
      <c r="NMF278" s="460"/>
      <c r="NMG278" s="460"/>
      <c r="NMH278" s="460"/>
      <c r="NMI278" s="460"/>
      <c r="NMJ278" s="460"/>
      <c r="NMK278" s="460"/>
      <c r="NML278" s="460"/>
      <c r="NMM278" s="460"/>
      <c r="NMN278" s="460"/>
      <c r="NMO278" s="460"/>
      <c r="NMP278" s="460"/>
      <c r="NMQ278" s="460"/>
      <c r="NMR278" s="460"/>
      <c r="NMS278" s="460"/>
      <c r="NMT278" s="460"/>
      <c r="NMU278" s="460"/>
      <c r="NMV278" s="460"/>
      <c r="NMW278" s="460"/>
      <c r="NMX278" s="460"/>
      <c r="NMY278" s="460"/>
      <c r="NMZ278" s="460"/>
      <c r="NNA278" s="460"/>
      <c r="NNB278" s="460"/>
      <c r="NNC278" s="460"/>
      <c r="NND278" s="460"/>
      <c r="NNE278" s="460"/>
      <c r="NNF278" s="460"/>
      <c r="NNG278" s="460"/>
      <c r="NNH278" s="460"/>
      <c r="NNI278" s="460"/>
      <c r="NNJ278" s="460"/>
      <c r="NNK278" s="460"/>
      <c r="NNL278" s="460"/>
      <c r="NNM278" s="460"/>
      <c r="NNN278" s="460"/>
      <c r="NNO278" s="460"/>
      <c r="NNP278" s="460"/>
      <c r="NNQ278" s="460"/>
      <c r="NNR278" s="460"/>
      <c r="NNS278" s="460"/>
      <c r="NNT278" s="460"/>
      <c r="NNU278" s="460"/>
      <c r="NNV278" s="460"/>
      <c r="NNW278" s="460"/>
      <c r="NNX278" s="460"/>
      <c r="NNY278" s="460"/>
      <c r="NNZ278" s="460"/>
      <c r="NOA278" s="460"/>
      <c r="NOB278" s="460"/>
      <c r="NOC278" s="460"/>
      <c r="NOD278" s="460"/>
      <c r="NOE278" s="460"/>
      <c r="NOF278" s="460"/>
      <c r="NOG278" s="460"/>
      <c r="NOH278" s="460"/>
      <c r="NOI278" s="460"/>
      <c r="NOJ278" s="460"/>
      <c r="NOK278" s="460"/>
      <c r="NOL278" s="460"/>
      <c r="NOM278" s="460"/>
      <c r="NON278" s="460"/>
      <c r="NOO278" s="460"/>
      <c r="NOP278" s="460"/>
      <c r="NOQ278" s="460"/>
      <c r="NOR278" s="460"/>
      <c r="NOS278" s="460"/>
      <c r="NOT278" s="460"/>
      <c r="NOU278" s="460"/>
      <c r="NOV278" s="460"/>
      <c r="NOW278" s="460"/>
      <c r="NOX278" s="460"/>
      <c r="NOY278" s="460"/>
      <c r="NOZ278" s="460"/>
      <c r="NPA278" s="460"/>
      <c r="NPB278" s="460"/>
      <c r="NPC278" s="460"/>
      <c r="NPD278" s="460"/>
      <c r="NPE278" s="460"/>
      <c r="NPF278" s="460"/>
      <c r="NPG278" s="460"/>
      <c r="NPH278" s="460"/>
      <c r="NPI278" s="460"/>
      <c r="NPJ278" s="460"/>
      <c r="NPK278" s="460"/>
      <c r="NPL278" s="460"/>
      <c r="NPM278" s="460"/>
      <c r="NPN278" s="460"/>
      <c r="NPO278" s="460"/>
      <c r="NPP278" s="460"/>
      <c r="NPQ278" s="460"/>
      <c r="NPR278" s="460"/>
      <c r="NPS278" s="460"/>
      <c r="NPT278" s="460"/>
      <c r="NPU278" s="460"/>
      <c r="NPV278" s="460"/>
      <c r="NPW278" s="460"/>
      <c r="NPX278" s="460"/>
      <c r="NPY278" s="460"/>
      <c r="NPZ278" s="460"/>
      <c r="NQA278" s="460"/>
      <c r="NQB278" s="460"/>
      <c r="NQC278" s="460"/>
      <c r="NQD278" s="460"/>
      <c r="NQE278" s="460"/>
      <c r="NQF278" s="460"/>
      <c r="NQG278" s="460"/>
      <c r="NQH278" s="460"/>
      <c r="NQI278" s="460"/>
      <c r="NQJ278" s="460"/>
      <c r="NQK278" s="460"/>
      <c r="NQL278" s="460"/>
      <c r="NQM278" s="460"/>
      <c r="NQN278" s="460"/>
      <c r="NQO278" s="460"/>
      <c r="NQP278" s="460"/>
      <c r="NQQ278" s="460"/>
      <c r="NQR278" s="460"/>
      <c r="NQS278" s="460"/>
      <c r="NQT278" s="460"/>
      <c r="NQU278" s="460"/>
      <c r="NQV278" s="460"/>
      <c r="NQW278" s="460"/>
      <c r="NQX278" s="460"/>
      <c r="NQY278" s="460"/>
      <c r="NQZ278" s="460"/>
      <c r="NRA278" s="460"/>
      <c r="NRB278" s="460"/>
      <c r="NRC278" s="460"/>
      <c r="NRD278" s="460"/>
      <c r="NRE278" s="460"/>
      <c r="NRF278" s="460"/>
      <c r="NRG278" s="460"/>
      <c r="NRH278" s="460"/>
      <c r="NRI278" s="460"/>
      <c r="NRJ278" s="460"/>
      <c r="NRK278" s="460"/>
      <c r="NRL278" s="460"/>
      <c r="NRM278" s="460"/>
      <c r="NRN278" s="460"/>
      <c r="NRO278" s="460"/>
      <c r="NRP278" s="460"/>
      <c r="NRQ278" s="460"/>
      <c r="NRR278" s="460"/>
      <c r="NRS278" s="460"/>
      <c r="NRT278" s="460"/>
      <c r="NRU278" s="460"/>
      <c r="NRV278" s="460"/>
      <c r="NRW278" s="460"/>
      <c r="NRX278" s="460"/>
      <c r="NRY278" s="460"/>
      <c r="NRZ278" s="460"/>
      <c r="NSA278" s="460"/>
      <c r="NSB278" s="460"/>
      <c r="NSC278" s="460"/>
      <c r="NSD278" s="460"/>
      <c r="NSE278" s="460"/>
      <c r="NSF278" s="460"/>
      <c r="NSG278" s="460"/>
      <c r="NSH278" s="460"/>
      <c r="NSI278" s="460"/>
      <c r="NSJ278" s="460"/>
      <c r="NSK278" s="460"/>
      <c r="NSL278" s="460"/>
      <c r="NSM278" s="460"/>
      <c r="NSN278" s="460"/>
      <c r="NSO278" s="460"/>
      <c r="NSP278" s="460"/>
      <c r="NSQ278" s="460"/>
      <c r="NSR278" s="460"/>
      <c r="NSS278" s="460"/>
      <c r="NST278" s="460"/>
      <c r="NSU278" s="460"/>
      <c r="NSV278" s="460"/>
      <c r="NSW278" s="460"/>
      <c r="NSX278" s="460"/>
      <c r="NSY278" s="460"/>
      <c r="NSZ278" s="460"/>
      <c r="NTA278" s="460"/>
      <c r="NTB278" s="460"/>
      <c r="NTC278" s="460"/>
      <c r="NTD278" s="460"/>
      <c r="NTE278" s="460"/>
      <c r="NTF278" s="460"/>
      <c r="NTG278" s="460"/>
      <c r="NTH278" s="460"/>
      <c r="NTI278" s="460"/>
      <c r="NTJ278" s="460"/>
      <c r="NTK278" s="460"/>
      <c r="NTL278" s="460"/>
      <c r="NTM278" s="460"/>
      <c r="NTN278" s="460"/>
      <c r="NTO278" s="460"/>
      <c r="NTP278" s="460"/>
      <c r="NTQ278" s="460"/>
      <c r="NTR278" s="460"/>
      <c r="NTS278" s="460"/>
      <c r="NTT278" s="460"/>
      <c r="NTU278" s="460"/>
      <c r="NTV278" s="460"/>
      <c r="NTW278" s="460"/>
      <c r="NTX278" s="460"/>
      <c r="NTY278" s="460"/>
      <c r="NTZ278" s="460"/>
      <c r="NUA278" s="460"/>
      <c r="NUB278" s="460"/>
      <c r="NUC278" s="460"/>
      <c r="NUD278" s="460"/>
      <c r="NUE278" s="460"/>
      <c r="NUF278" s="460"/>
      <c r="NUG278" s="460"/>
      <c r="NUH278" s="460"/>
      <c r="NUI278" s="460"/>
      <c r="NUJ278" s="460"/>
      <c r="NUK278" s="460"/>
      <c r="NUL278" s="460"/>
      <c r="NUM278" s="460"/>
      <c r="NUN278" s="460"/>
      <c r="NUO278" s="460"/>
      <c r="NUP278" s="460"/>
      <c r="NUQ278" s="460"/>
      <c r="NUR278" s="460"/>
      <c r="NUS278" s="460"/>
      <c r="NUT278" s="460"/>
      <c r="NUU278" s="460"/>
      <c r="NUV278" s="460"/>
      <c r="NUW278" s="460"/>
      <c r="NUX278" s="460"/>
      <c r="NUY278" s="460"/>
      <c r="NUZ278" s="460"/>
      <c r="NVA278" s="460"/>
      <c r="NVB278" s="460"/>
      <c r="NVC278" s="460"/>
      <c r="NVD278" s="460"/>
      <c r="NVE278" s="460"/>
      <c r="NVF278" s="460"/>
      <c r="NVG278" s="460"/>
      <c r="NVH278" s="460"/>
      <c r="NVI278" s="460"/>
      <c r="NVJ278" s="460"/>
      <c r="NVK278" s="460"/>
      <c r="NVL278" s="460"/>
      <c r="NVM278" s="460"/>
      <c r="NVN278" s="460"/>
      <c r="NVO278" s="460"/>
      <c r="NVP278" s="460"/>
      <c r="NVQ278" s="460"/>
      <c r="NVR278" s="460"/>
      <c r="NVS278" s="460"/>
      <c r="NVT278" s="460"/>
      <c r="NVU278" s="460"/>
      <c r="NVV278" s="460"/>
      <c r="NVW278" s="460"/>
      <c r="NVX278" s="460"/>
      <c r="NVY278" s="460"/>
      <c r="NVZ278" s="460"/>
      <c r="NWA278" s="460"/>
      <c r="NWB278" s="460"/>
      <c r="NWC278" s="460"/>
      <c r="NWD278" s="460"/>
      <c r="NWE278" s="460"/>
      <c r="NWF278" s="460"/>
      <c r="NWG278" s="460"/>
      <c r="NWH278" s="460"/>
      <c r="NWI278" s="460"/>
      <c r="NWJ278" s="460"/>
      <c r="NWK278" s="460"/>
      <c r="NWL278" s="460"/>
      <c r="NWM278" s="460"/>
      <c r="NWN278" s="460"/>
      <c r="NWO278" s="460"/>
      <c r="NWP278" s="460"/>
      <c r="NWQ278" s="460"/>
      <c r="NWR278" s="460"/>
      <c r="NWS278" s="460"/>
      <c r="NWT278" s="460"/>
      <c r="NWU278" s="460"/>
      <c r="NWV278" s="460"/>
      <c r="NWW278" s="460"/>
      <c r="NWX278" s="460"/>
      <c r="NWY278" s="460"/>
      <c r="NWZ278" s="460"/>
      <c r="NXA278" s="460"/>
      <c r="NXB278" s="460"/>
      <c r="NXC278" s="460"/>
      <c r="NXD278" s="460"/>
      <c r="NXE278" s="460"/>
      <c r="NXF278" s="460"/>
      <c r="NXG278" s="460"/>
      <c r="NXH278" s="460"/>
      <c r="NXI278" s="460"/>
      <c r="NXJ278" s="460"/>
      <c r="NXK278" s="460"/>
      <c r="NXL278" s="460"/>
      <c r="NXM278" s="460"/>
      <c r="NXN278" s="460"/>
      <c r="NXO278" s="460"/>
      <c r="NXP278" s="460"/>
      <c r="NXQ278" s="460"/>
      <c r="NXR278" s="460"/>
      <c r="NXS278" s="460"/>
      <c r="NXT278" s="460"/>
      <c r="NXU278" s="460"/>
      <c r="NXV278" s="460"/>
      <c r="NXW278" s="460"/>
      <c r="NXX278" s="460"/>
      <c r="NXY278" s="460"/>
      <c r="NXZ278" s="460"/>
      <c r="NYA278" s="460"/>
      <c r="NYB278" s="460"/>
      <c r="NYC278" s="460"/>
      <c r="NYD278" s="460"/>
      <c r="NYE278" s="460"/>
      <c r="NYF278" s="460"/>
      <c r="NYG278" s="460"/>
      <c r="NYH278" s="460"/>
      <c r="NYI278" s="460"/>
      <c r="NYJ278" s="460"/>
      <c r="NYK278" s="460"/>
      <c r="NYL278" s="460"/>
      <c r="NYM278" s="460"/>
      <c r="NYN278" s="460"/>
      <c r="NYO278" s="460"/>
      <c r="NYP278" s="460"/>
      <c r="NYQ278" s="460"/>
      <c r="NYR278" s="460"/>
      <c r="NYS278" s="460"/>
      <c r="NYT278" s="460"/>
      <c r="NYU278" s="460"/>
      <c r="NYV278" s="460"/>
      <c r="NYW278" s="460"/>
      <c r="NYX278" s="460"/>
      <c r="NYY278" s="460"/>
      <c r="NYZ278" s="460"/>
      <c r="NZA278" s="460"/>
      <c r="NZB278" s="460"/>
      <c r="NZC278" s="460"/>
      <c r="NZD278" s="460"/>
      <c r="NZE278" s="460"/>
      <c r="NZF278" s="460"/>
      <c r="NZG278" s="460"/>
      <c r="NZH278" s="460"/>
      <c r="NZI278" s="460"/>
      <c r="NZJ278" s="460"/>
      <c r="NZK278" s="460"/>
      <c r="NZL278" s="460"/>
      <c r="NZM278" s="460"/>
      <c r="NZN278" s="460"/>
      <c r="NZO278" s="460"/>
      <c r="NZP278" s="460"/>
      <c r="NZQ278" s="460"/>
      <c r="NZR278" s="460"/>
      <c r="NZS278" s="460"/>
      <c r="NZT278" s="460"/>
      <c r="NZU278" s="460"/>
      <c r="NZV278" s="460"/>
      <c r="NZW278" s="460"/>
      <c r="NZX278" s="460"/>
      <c r="NZY278" s="460"/>
      <c r="NZZ278" s="460"/>
      <c r="OAA278" s="460"/>
      <c r="OAB278" s="460"/>
      <c r="OAC278" s="460"/>
      <c r="OAD278" s="460"/>
      <c r="OAE278" s="460"/>
      <c r="OAF278" s="460"/>
      <c r="OAG278" s="460"/>
      <c r="OAH278" s="460"/>
      <c r="OAI278" s="460"/>
      <c r="OAJ278" s="460"/>
      <c r="OAK278" s="460"/>
      <c r="OAL278" s="460"/>
      <c r="OAM278" s="460"/>
      <c r="OAN278" s="460"/>
      <c r="OAO278" s="460"/>
      <c r="OAP278" s="460"/>
      <c r="OAQ278" s="460"/>
      <c r="OAR278" s="460"/>
      <c r="OAS278" s="460"/>
      <c r="OAT278" s="460"/>
      <c r="OAU278" s="460"/>
      <c r="OAV278" s="460"/>
      <c r="OAW278" s="460"/>
      <c r="OAX278" s="460"/>
      <c r="OAY278" s="460"/>
      <c r="OAZ278" s="460"/>
      <c r="OBA278" s="460"/>
      <c r="OBB278" s="460"/>
      <c r="OBC278" s="460"/>
      <c r="OBD278" s="460"/>
      <c r="OBE278" s="460"/>
      <c r="OBF278" s="460"/>
      <c r="OBG278" s="460"/>
      <c r="OBH278" s="460"/>
      <c r="OBI278" s="460"/>
      <c r="OBJ278" s="460"/>
      <c r="OBK278" s="460"/>
      <c r="OBL278" s="460"/>
      <c r="OBM278" s="460"/>
      <c r="OBN278" s="460"/>
      <c r="OBO278" s="460"/>
      <c r="OBP278" s="460"/>
      <c r="OBQ278" s="460"/>
      <c r="OBR278" s="460"/>
      <c r="OBS278" s="460"/>
      <c r="OBT278" s="460"/>
      <c r="OBU278" s="460"/>
      <c r="OBV278" s="460"/>
      <c r="OBW278" s="460"/>
      <c r="OBX278" s="460"/>
      <c r="OBY278" s="460"/>
      <c r="OBZ278" s="460"/>
      <c r="OCA278" s="460"/>
      <c r="OCB278" s="460"/>
      <c r="OCC278" s="460"/>
      <c r="OCD278" s="460"/>
      <c r="OCE278" s="460"/>
      <c r="OCF278" s="460"/>
      <c r="OCG278" s="460"/>
      <c r="OCH278" s="460"/>
      <c r="OCI278" s="460"/>
      <c r="OCJ278" s="460"/>
      <c r="OCK278" s="460"/>
      <c r="OCL278" s="460"/>
      <c r="OCM278" s="460"/>
      <c r="OCN278" s="460"/>
      <c r="OCO278" s="460"/>
      <c r="OCP278" s="460"/>
      <c r="OCQ278" s="460"/>
      <c r="OCR278" s="460"/>
      <c r="OCS278" s="460"/>
      <c r="OCT278" s="460"/>
      <c r="OCU278" s="460"/>
      <c r="OCV278" s="460"/>
      <c r="OCW278" s="460"/>
      <c r="OCX278" s="460"/>
      <c r="OCY278" s="460"/>
      <c r="OCZ278" s="460"/>
      <c r="ODA278" s="460"/>
      <c r="ODB278" s="460"/>
      <c r="ODC278" s="460"/>
      <c r="ODD278" s="460"/>
      <c r="ODE278" s="460"/>
      <c r="ODF278" s="460"/>
      <c r="ODG278" s="460"/>
      <c r="ODH278" s="460"/>
      <c r="ODI278" s="460"/>
      <c r="ODJ278" s="460"/>
      <c r="ODK278" s="460"/>
      <c r="ODL278" s="460"/>
      <c r="ODM278" s="460"/>
      <c r="ODN278" s="460"/>
      <c r="ODO278" s="460"/>
      <c r="ODP278" s="460"/>
      <c r="ODQ278" s="460"/>
      <c r="ODR278" s="460"/>
      <c r="ODS278" s="460"/>
      <c r="ODT278" s="460"/>
      <c r="ODU278" s="460"/>
      <c r="ODV278" s="460"/>
      <c r="ODW278" s="460"/>
      <c r="ODX278" s="460"/>
      <c r="ODY278" s="460"/>
      <c r="ODZ278" s="460"/>
      <c r="OEA278" s="460"/>
      <c r="OEB278" s="460"/>
      <c r="OEC278" s="460"/>
      <c r="OED278" s="460"/>
      <c r="OEE278" s="460"/>
      <c r="OEF278" s="460"/>
      <c r="OEG278" s="460"/>
      <c r="OEH278" s="460"/>
      <c r="OEI278" s="460"/>
      <c r="OEJ278" s="460"/>
      <c r="OEK278" s="460"/>
      <c r="OEL278" s="460"/>
      <c r="OEM278" s="460"/>
      <c r="OEN278" s="460"/>
      <c r="OEO278" s="460"/>
      <c r="OEP278" s="460"/>
      <c r="OEQ278" s="460"/>
      <c r="OER278" s="460"/>
      <c r="OES278" s="460"/>
      <c r="OET278" s="460"/>
      <c r="OEU278" s="460"/>
      <c r="OEV278" s="460"/>
      <c r="OEW278" s="460"/>
      <c r="OEX278" s="460"/>
      <c r="OEY278" s="460"/>
      <c r="OEZ278" s="460"/>
      <c r="OFA278" s="460"/>
      <c r="OFB278" s="460"/>
      <c r="OFC278" s="460"/>
      <c r="OFD278" s="460"/>
      <c r="OFE278" s="460"/>
      <c r="OFF278" s="460"/>
      <c r="OFG278" s="460"/>
      <c r="OFH278" s="460"/>
      <c r="OFI278" s="460"/>
      <c r="OFJ278" s="460"/>
      <c r="OFK278" s="460"/>
      <c r="OFL278" s="460"/>
      <c r="OFM278" s="460"/>
      <c r="OFN278" s="460"/>
      <c r="OFO278" s="460"/>
      <c r="OFP278" s="460"/>
      <c r="OFQ278" s="460"/>
      <c r="OFR278" s="460"/>
      <c r="OFS278" s="460"/>
      <c r="OFT278" s="460"/>
      <c r="OFU278" s="460"/>
      <c r="OFV278" s="460"/>
      <c r="OFW278" s="460"/>
      <c r="OFX278" s="460"/>
      <c r="OFY278" s="460"/>
      <c r="OFZ278" s="460"/>
      <c r="OGA278" s="460"/>
      <c r="OGB278" s="460"/>
      <c r="OGC278" s="460"/>
      <c r="OGD278" s="460"/>
      <c r="OGE278" s="460"/>
      <c r="OGF278" s="460"/>
      <c r="OGG278" s="460"/>
      <c r="OGH278" s="460"/>
      <c r="OGI278" s="460"/>
      <c r="OGJ278" s="460"/>
      <c r="OGK278" s="460"/>
      <c r="OGL278" s="460"/>
      <c r="OGM278" s="460"/>
      <c r="OGN278" s="460"/>
      <c r="OGO278" s="460"/>
      <c r="OGP278" s="460"/>
      <c r="OGQ278" s="460"/>
      <c r="OGR278" s="460"/>
      <c r="OGS278" s="460"/>
      <c r="OGT278" s="460"/>
      <c r="OGU278" s="460"/>
      <c r="OGV278" s="460"/>
      <c r="OGW278" s="460"/>
      <c r="OGX278" s="460"/>
      <c r="OGY278" s="460"/>
      <c r="OGZ278" s="460"/>
      <c r="OHA278" s="460"/>
      <c r="OHB278" s="460"/>
      <c r="OHC278" s="460"/>
      <c r="OHD278" s="460"/>
      <c r="OHE278" s="460"/>
      <c r="OHF278" s="460"/>
      <c r="OHG278" s="460"/>
      <c r="OHH278" s="460"/>
      <c r="OHI278" s="460"/>
      <c r="OHJ278" s="460"/>
      <c r="OHK278" s="460"/>
      <c r="OHL278" s="460"/>
      <c r="OHM278" s="460"/>
      <c r="OHN278" s="460"/>
      <c r="OHO278" s="460"/>
      <c r="OHP278" s="460"/>
      <c r="OHQ278" s="460"/>
      <c r="OHR278" s="460"/>
      <c r="OHS278" s="460"/>
      <c r="OHT278" s="460"/>
      <c r="OHU278" s="460"/>
      <c r="OHV278" s="460"/>
      <c r="OHW278" s="460"/>
      <c r="OHX278" s="460"/>
      <c r="OHY278" s="460"/>
      <c r="OHZ278" s="460"/>
      <c r="OIA278" s="460"/>
      <c r="OIB278" s="460"/>
      <c r="OIC278" s="460"/>
      <c r="OID278" s="460"/>
      <c r="OIE278" s="460"/>
      <c r="OIF278" s="460"/>
      <c r="OIG278" s="460"/>
      <c r="OIH278" s="460"/>
      <c r="OII278" s="460"/>
      <c r="OIJ278" s="460"/>
      <c r="OIK278" s="460"/>
      <c r="OIL278" s="460"/>
      <c r="OIM278" s="460"/>
      <c r="OIN278" s="460"/>
      <c r="OIO278" s="460"/>
      <c r="OIP278" s="460"/>
      <c r="OIQ278" s="460"/>
      <c r="OIR278" s="460"/>
      <c r="OIS278" s="460"/>
      <c r="OIT278" s="460"/>
      <c r="OIU278" s="460"/>
      <c r="OIV278" s="460"/>
      <c r="OIW278" s="460"/>
      <c r="OIX278" s="460"/>
      <c r="OIY278" s="460"/>
      <c r="OIZ278" s="460"/>
      <c r="OJA278" s="460"/>
      <c r="OJB278" s="460"/>
      <c r="OJC278" s="460"/>
      <c r="OJD278" s="460"/>
      <c r="OJE278" s="460"/>
      <c r="OJF278" s="460"/>
      <c r="OJG278" s="460"/>
      <c r="OJH278" s="460"/>
      <c r="OJI278" s="460"/>
      <c r="OJJ278" s="460"/>
      <c r="OJK278" s="460"/>
      <c r="OJL278" s="460"/>
      <c r="OJM278" s="460"/>
      <c r="OJN278" s="460"/>
      <c r="OJO278" s="460"/>
      <c r="OJP278" s="460"/>
      <c r="OJQ278" s="460"/>
      <c r="OJR278" s="460"/>
      <c r="OJS278" s="460"/>
      <c r="OJT278" s="460"/>
      <c r="OJU278" s="460"/>
      <c r="OJV278" s="460"/>
      <c r="OJW278" s="460"/>
      <c r="OJX278" s="460"/>
      <c r="OJY278" s="460"/>
      <c r="OJZ278" s="460"/>
      <c r="OKA278" s="460"/>
      <c r="OKB278" s="460"/>
      <c r="OKC278" s="460"/>
      <c r="OKD278" s="460"/>
      <c r="OKE278" s="460"/>
      <c r="OKF278" s="460"/>
      <c r="OKG278" s="460"/>
      <c r="OKH278" s="460"/>
      <c r="OKI278" s="460"/>
      <c r="OKJ278" s="460"/>
      <c r="OKK278" s="460"/>
      <c r="OKL278" s="460"/>
      <c r="OKM278" s="460"/>
      <c r="OKN278" s="460"/>
      <c r="OKO278" s="460"/>
      <c r="OKP278" s="460"/>
      <c r="OKQ278" s="460"/>
      <c r="OKR278" s="460"/>
      <c r="OKS278" s="460"/>
      <c r="OKT278" s="460"/>
      <c r="OKU278" s="460"/>
      <c r="OKV278" s="460"/>
      <c r="OKW278" s="460"/>
      <c r="OKX278" s="460"/>
      <c r="OKY278" s="460"/>
      <c r="OKZ278" s="460"/>
      <c r="OLA278" s="460"/>
      <c r="OLB278" s="460"/>
      <c r="OLC278" s="460"/>
      <c r="OLD278" s="460"/>
      <c r="OLE278" s="460"/>
      <c r="OLF278" s="460"/>
      <c r="OLG278" s="460"/>
      <c r="OLH278" s="460"/>
      <c r="OLI278" s="460"/>
      <c r="OLJ278" s="460"/>
      <c r="OLK278" s="460"/>
      <c r="OLL278" s="460"/>
      <c r="OLM278" s="460"/>
      <c r="OLN278" s="460"/>
      <c r="OLO278" s="460"/>
      <c r="OLP278" s="460"/>
      <c r="OLQ278" s="460"/>
      <c r="OLR278" s="460"/>
      <c r="OLS278" s="460"/>
      <c r="OLT278" s="460"/>
      <c r="OLU278" s="460"/>
      <c r="OLV278" s="460"/>
      <c r="OLW278" s="460"/>
      <c r="OLX278" s="460"/>
      <c r="OLY278" s="460"/>
      <c r="OLZ278" s="460"/>
      <c r="OMA278" s="460"/>
      <c r="OMB278" s="460"/>
      <c r="OMC278" s="460"/>
      <c r="OMD278" s="460"/>
      <c r="OME278" s="460"/>
      <c r="OMF278" s="460"/>
      <c r="OMG278" s="460"/>
      <c r="OMH278" s="460"/>
      <c r="OMI278" s="460"/>
      <c r="OMJ278" s="460"/>
      <c r="OMK278" s="460"/>
      <c r="OML278" s="460"/>
      <c r="OMM278" s="460"/>
      <c r="OMN278" s="460"/>
      <c r="OMO278" s="460"/>
      <c r="OMP278" s="460"/>
      <c r="OMQ278" s="460"/>
      <c r="OMR278" s="460"/>
      <c r="OMS278" s="460"/>
      <c r="OMT278" s="460"/>
      <c r="OMU278" s="460"/>
      <c r="OMV278" s="460"/>
      <c r="OMW278" s="460"/>
      <c r="OMX278" s="460"/>
      <c r="OMY278" s="460"/>
      <c r="OMZ278" s="460"/>
      <c r="ONA278" s="460"/>
      <c r="ONB278" s="460"/>
      <c r="ONC278" s="460"/>
      <c r="OND278" s="460"/>
      <c r="ONE278" s="460"/>
      <c r="ONF278" s="460"/>
      <c r="ONG278" s="460"/>
      <c r="ONH278" s="460"/>
      <c r="ONI278" s="460"/>
      <c r="ONJ278" s="460"/>
      <c r="ONK278" s="460"/>
      <c r="ONL278" s="460"/>
      <c r="ONM278" s="460"/>
      <c r="ONN278" s="460"/>
      <c r="ONO278" s="460"/>
      <c r="ONP278" s="460"/>
      <c r="ONQ278" s="460"/>
      <c r="ONR278" s="460"/>
      <c r="ONS278" s="460"/>
      <c r="ONT278" s="460"/>
      <c r="ONU278" s="460"/>
      <c r="ONV278" s="460"/>
      <c r="ONW278" s="460"/>
      <c r="ONX278" s="460"/>
      <c r="ONY278" s="460"/>
      <c r="ONZ278" s="460"/>
      <c r="OOA278" s="460"/>
      <c r="OOB278" s="460"/>
      <c r="OOC278" s="460"/>
      <c r="OOD278" s="460"/>
      <c r="OOE278" s="460"/>
      <c r="OOF278" s="460"/>
      <c r="OOG278" s="460"/>
      <c r="OOH278" s="460"/>
      <c r="OOI278" s="460"/>
      <c r="OOJ278" s="460"/>
      <c r="OOK278" s="460"/>
      <c r="OOL278" s="460"/>
      <c r="OOM278" s="460"/>
      <c r="OON278" s="460"/>
      <c r="OOO278" s="460"/>
      <c r="OOP278" s="460"/>
      <c r="OOQ278" s="460"/>
      <c r="OOR278" s="460"/>
      <c r="OOS278" s="460"/>
      <c r="OOT278" s="460"/>
      <c r="OOU278" s="460"/>
      <c r="OOV278" s="460"/>
      <c r="OOW278" s="460"/>
      <c r="OOX278" s="460"/>
      <c r="OOY278" s="460"/>
      <c r="OOZ278" s="460"/>
      <c r="OPA278" s="460"/>
      <c r="OPB278" s="460"/>
      <c r="OPC278" s="460"/>
      <c r="OPD278" s="460"/>
      <c r="OPE278" s="460"/>
      <c r="OPF278" s="460"/>
      <c r="OPG278" s="460"/>
      <c r="OPH278" s="460"/>
      <c r="OPI278" s="460"/>
      <c r="OPJ278" s="460"/>
      <c r="OPK278" s="460"/>
      <c r="OPL278" s="460"/>
      <c r="OPM278" s="460"/>
      <c r="OPN278" s="460"/>
      <c r="OPO278" s="460"/>
      <c r="OPP278" s="460"/>
      <c r="OPQ278" s="460"/>
      <c r="OPR278" s="460"/>
      <c r="OPS278" s="460"/>
      <c r="OPT278" s="460"/>
      <c r="OPU278" s="460"/>
      <c r="OPV278" s="460"/>
      <c r="OPW278" s="460"/>
      <c r="OPX278" s="460"/>
      <c r="OPY278" s="460"/>
      <c r="OPZ278" s="460"/>
      <c r="OQA278" s="460"/>
      <c r="OQB278" s="460"/>
      <c r="OQC278" s="460"/>
      <c r="OQD278" s="460"/>
      <c r="OQE278" s="460"/>
      <c r="OQF278" s="460"/>
      <c r="OQG278" s="460"/>
      <c r="OQH278" s="460"/>
      <c r="OQI278" s="460"/>
      <c r="OQJ278" s="460"/>
      <c r="OQK278" s="460"/>
      <c r="OQL278" s="460"/>
      <c r="OQM278" s="460"/>
      <c r="OQN278" s="460"/>
      <c r="OQO278" s="460"/>
      <c r="OQP278" s="460"/>
      <c r="OQQ278" s="460"/>
      <c r="OQR278" s="460"/>
      <c r="OQS278" s="460"/>
      <c r="OQT278" s="460"/>
      <c r="OQU278" s="460"/>
      <c r="OQV278" s="460"/>
      <c r="OQW278" s="460"/>
      <c r="OQX278" s="460"/>
      <c r="OQY278" s="460"/>
      <c r="OQZ278" s="460"/>
      <c r="ORA278" s="460"/>
      <c r="ORB278" s="460"/>
      <c r="ORC278" s="460"/>
      <c r="ORD278" s="460"/>
      <c r="ORE278" s="460"/>
      <c r="ORF278" s="460"/>
      <c r="ORG278" s="460"/>
      <c r="ORH278" s="460"/>
      <c r="ORI278" s="460"/>
      <c r="ORJ278" s="460"/>
      <c r="ORK278" s="460"/>
      <c r="ORL278" s="460"/>
      <c r="ORM278" s="460"/>
      <c r="ORN278" s="460"/>
      <c r="ORO278" s="460"/>
      <c r="ORP278" s="460"/>
      <c r="ORQ278" s="460"/>
      <c r="ORR278" s="460"/>
      <c r="ORS278" s="460"/>
      <c r="ORT278" s="460"/>
      <c r="ORU278" s="460"/>
      <c r="ORV278" s="460"/>
      <c r="ORW278" s="460"/>
      <c r="ORX278" s="460"/>
      <c r="ORY278" s="460"/>
      <c r="ORZ278" s="460"/>
      <c r="OSA278" s="460"/>
      <c r="OSB278" s="460"/>
      <c r="OSC278" s="460"/>
      <c r="OSD278" s="460"/>
      <c r="OSE278" s="460"/>
      <c r="OSF278" s="460"/>
      <c r="OSG278" s="460"/>
      <c r="OSH278" s="460"/>
      <c r="OSI278" s="460"/>
      <c r="OSJ278" s="460"/>
      <c r="OSK278" s="460"/>
      <c r="OSL278" s="460"/>
      <c r="OSM278" s="460"/>
      <c r="OSN278" s="460"/>
      <c r="OSO278" s="460"/>
      <c r="OSP278" s="460"/>
      <c r="OSQ278" s="460"/>
      <c r="OSR278" s="460"/>
      <c r="OSS278" s="460"/>
      <c r="OST278" s="460"/>
      <c r="OSU278" s="460"/>
      <c r="OSV278" s="460"/>
      <c r="OSW278" s="460"/>
      <c r="OSX278" s="460"/>
      <c r="OSY278" s="460"/>
      <c r="OSZ278" s="460"/>
      <c r="OTA278" s="460"/>
      <c r="OTB278" s="460"/>
      <c r="OTC278" s="460"/>
      <c r="OTD278" s="460"/>
      <c r="OTE278" s="460"/>
      <c r="OTF278" s="460"/>
      <c r="OTG278" s="460"/>
      <c r="OTH278" s="460"/>
      <c r="OTI278" s="460"/>
      <c r="OTJ278" s="460"/>
      <c r="OTK278" s="460"/>
      <c r="OTL278" s="460"/>
      <c r="OTM278" s="460"/>
      <c r="OTN278" s="460"/>
      <c r="OTO278" s="460"/>
      <c r="OTP278" s="460"/>
      <c r="OTQ278" s="460"/>
      <c r="OTR278" s="460"/>
      <c r="OTS278" s="460"/>
      <c r="OTT278" s="460"/>
      <c r="OTU278" s="460"/>
      <c r="OTV278" s="460"/>
      <c r="OTW278" s="460"/>
      <c r="OTX278" s="460"/>
      <c r="OTY278" s="460"/>
      <c r="OTZ278" s="460"/>
      <c r="OUA278" s="460"/>
      <c r="OUB278" s="460"/>
      <c r="OUC278" s="460"/>
      <c r="OUD278" s="460"/>
      <c r="OUE278" s="460"/>
      <c r="OUF278" s="460"/>
      <c r="OUG278" s="460"/>
      <c r="OUH278" s="460"/>
      <c r="OUI278" s="460"/>
      <c r="OUJ278" s="460"/>
      <c r="OUK278" s="460"/>
      <c r="OUL278" s="460"/>
      <c r="OUM278" s="460"/>
      <c r="OUN278" s="460"/>
      <c r="OUO278" s="460"/>
      <c r="OUP278" s="460"/>
      <c r="OUQ278" s="460"/>
      <c r="OUR278" s="460"/>
      <c r="OUS278" s="460"/>
      <c r="OUT278" s="460"/>
      <c r="OUU278" s="460"/>
      <c r="OUV278" s="460"/>
      <c r="OUW278" s="460"/>
      <c r="OUX278" s="460"/>
      <c r="OUY278" s="460"/>
      <c r="OUZ278" s="460"/>
      <c r="OVA278" s="460"/>
      <c r="OVB278" s="460"/>
      <c r="OVC278" s="460"/>
      <c r="OVD278" s="460"/>
      <c r="OVE278" s="460"/>
      <c r="OVF278" s="460"/>
      <c r="OVG278" s="460"/>
      <c r="OVH278" s="460"/>
      <c r="OVI278" s="460"/>
      <c r="OVJ278" s="460"/>
      <c r="OVK278" s="460"/>
      <c r="OVL278" s="460"/>
      <c r="OVM278" s="460"/>
      <c r="OVN278" s="460"/>
      <c r="OVO278" s="460"/>
      <c r="OVP278" s="460"/>
      <c r="OVQ278" s="460"/>
      <c r="OVR278" s="460"/>
      <c r="OVS278" s="460"/>
      <c r="OVT278" s="460"/>
      <c r="OVU278" s="460"/>
      <c r="OVV278" s="460"/>
      <c r="OVW278" s="460"/>
      <c r="OVX278" s="460"/>
      <c r="OVY278" s="460"/>
      <c r="OVZ278" s="460"/>
      <c r="OWA278" s="460"/>
      <c r="OWB278" s="460"/>
      <c r="OWC278" s="460"/>
      <c r="OWD278" s="460"/>
      <c r="OWE278" s="460"/>
      <c r="OWF278" s="460"/>
      <c r="OWG278" s="460"/>
      <c r="OWH278" s="460"/>
      <c r="OWI278" s="460"/>
      <c r="OWJ278" s="460"/>
      <c r="OWK278" s="460"/>
      <c r="OWL278" s="460"/>
      <c r="OWM278" s="460"/>
      <c r="OWN278" s="460"/>
      <c r="OWO278" s="460"/>
      <c r="OWP278" s="460"/>
      <c r="OWQ278" s="460"/>
      <c r="OWR278" s="460"/>
      <c r="OWS278" s="460"/>
      <c r="OWT278" s="460"/>
      <c r="OWU278" s="460"/>
      <c r="OWV278" s="460"/>
      <c r="OWW278" s="460"/>
      <c r="OWX278" s="460"/>
      <c r="OWY278" s="460"/>
      <c r="OWZ278" s="460"/>
      <c r="OXA278" s="460"/>
      <c r="OXB278" s="460"/>
      <c r="OXC278" s="460"/>
      <c r="OXD278" s="460"/>
      <c r="OXE278" s="460"/>
      <c r="OXF278" s="460"/>
      <c r="OXG278" s="460"/>
      <c r="OXH278" s="460"/>
      <c r="OXI278" s="460"/>
      <c r="OXJ278" s="460"/>
      <c r="OXK278" s="460"/>
      <c r="OXL278" s="460"/>
      <c r="OXM278" s="460"/>
      <c r="OXN278" s="460"/>
      <c r="OXO278" s="460"/>
      <c r="OXP278" s="460"/>
      <c r="OXQ278" s="460"/>
      <c r="OXR278" s="460"/>
      <c r="OXS278" s="460"/>
      <c r="OXT278" s="460"/>
      <c r="OXU278" s="460"/>
      <c r="OXV278" s="460"/>
      <c r="OXW278" s="460"/>
      <c r="OXX278" s="460"/>
      <c r="OXY278" s="460"/>
      <c r="OXZ278" s="460"/>
      <c r="OYA278" s="460"/>
      <c r="OYB278" s="460"/>
      <c r="OYC278" s="460"/>
      <c r="OYD278" s="460"/>
      <c r="OYE278" s="460"/>
      <c r="OYF278" s="460"/>
      <c r="OYG278" s="460"/>
      <c r="OYH278" s="460"/>
      <c r="OYI278" s="460"/>
      <c r="OYJ278" s="460"/>
      <c r="OYK278" s="460"/>
      <c r="OYL278" s="460"/>
      <c r="OYM278" s="460"/>
      <c r="OYN278" s="460"/>
      <c r="OYO278" s="460"/>
      <c r="OYP278" s="460"/>
      <c r="OYQ278" s="460"/>
      <c r="OYR278" s="460"/>
      <c r="OYS278" s="460"/>
      <c r="OYT278" s="460"/>
      <c r="OYU278" s="460"/>
      <c r="OYV278" s="460"/>
      <c r="OYW278" s="460"/>
      <c r="OYX278" s="460"/>
      <c r="OYY278" s="460"/>
      <c r="OYZ278" s="460"/>
      <c r="OZA278" s="460"/>
      <c r="OZB278" s="460"/>
      <c r="OZC278" s="460"/>
      <c r="OZD278" s="460"/>
      <c r="OZE278" s="460"/>
      <c r="OZF278" s="460"/>
      <c r="OZG278" s="460"/>
      <c r="OZH278" s="460"/>
      <c r="OZI278" s="460"/>
      <c r="OZJ278" s="460"/>
      <c r="OZK278" s="460"/>
      <c r="OZL278" s="460"/>
      <c r="OZM278" s="460"/>
      <c r="OZN278" s="460"/>
      <c r="OZO278" s="460"/>
      <c r="OZP278" s="460"/>
      <c r="OZQ278" s="460"/>
      <c r="OZR278" s="460"/>
      <c r="OZS278" s="460"/>
      <c r="OZT278" s="460"/>
      <c r="OZU278" s="460"/>
      <c r="OZV278" s="460"/>
      <c r="OZW278" s="460"/>
      <c r="OZX278" s="460"/>
      <c r="OZY278" s="460"/>
      <c r="OZZ278" s="460"/>
      <c r="PAA278" s="460"/>
      <c r="PAB278" s="460"/>
      <c r="PAC278" s="460"/>
      <c r="PAD278" s="460"/>
      <c r="PAE278" s="460"/>
      <c r="PAF278" s="460"/>
      <c r="PAG278" s="460"/>
      <c r="PAH278" s="460"/>
      <c r="PAI278" s="460"/>
      <c r="PAJ278" s="460"/>
      <c r="PAK278" s="460"/>
      <c r="PAL278" s="460"/>
      <c r="PAM278" s="460"/>
      <c r="PAN278" s="460"/>
      <c r="PAO278" s="460"/>
      <c r="PAP278" s="460"/>
      <c r="PAQ278" s="460"/>
      <c r="PAR278" s="460"/>
      <c r="PAS278" s="460"/>
      <c r="PAT278" s="460"/>
      <c r="PAU278" s="460"/>
      <c r="PAV278" s="460"/>
      <c r="PAW278" s="460"/>
      <c r="PAX278" s="460"/>
      <c r="PAY278" s="460"/>
      <c r="PAZ278" s="460"/>
      <c r="PBA278" s="460"/>
      <c r="PBB278" s="460"/>
      <c r="PBC278" s="460"/>
      <c r="PBD278" s="460"/>
      <c r="PBE278" s="460"/>
      <c r="PBF278" s="460"/>
      <c r="PBG278" s="460"/>
      <c r="PBH278" s="460"/>
      <c r="PBI278" s="460"/>
      <c r="PBJ278" s="460"/>
      <c r="PBK278" s="460"/>
      <c r="PBL278" s="460"/>
      <c r="PBM278" s="460"/>
      <c r="PBN278" s="460"/>
      <c r="PBO278" s="460"/>
      <c r="PBP278" s="460"/>
      <c r="PBQ278" s="460"/>
      <c r="PBR278" s="460"/>
      <c r="PBS278" s="460"/>
      <c r="PBT278" s="460"/>
      <c r="PBU278" s="460"/>
      <c r="PBV278" s="460"/>
      <c r="PBW278" s="460"/>
      <c r="PBX278" s="460"/>
      <c r="PBY278" s="460"/>
      <c r="PBZ278" s="460"/>
      <c r="PCA278" s="460"/>
      <c r="PCB278" s="460"/>
      <c r="PCC278" s="460"/>
      <c r="PCD278" s="460"/>
      <c r="PCE278" s="460"/>
      <c r="PCF278" s="460"/>
      <c r="PCG278" s="460"/>
      <c r="PCH278" s="460"/>
      <c r="PCI278" s="460"/>
      <c r="PCJ278" s="460"/>
      <c r="PCK278" s="460"/>
      <c r="PCL278" s="460"/>
      <c r="PCM278" s="460"/>
      <c r="PCN278" s="460"/>
      <c r="PCO278" s="460"/>
      <c r="PCP278" s="460"/>
      <c r="PCQ278" s="460"/>
      <c r="PCR278" s="460"/>
      <c r="PCS278" s="460"/>
      <c r="PCT278" s="460"/>
      <c r="PCU278" s="460"/>
      <c r="PCV278" s="460"/>
      <c r="PCW278" s="460"/>
      <c r="PCX278" s="460"/>
      <c r="PCY278" s="460"/>
      <c r="PCZ278" s="460"/>
      <c r="PDA278" s="460"/>
      <c r="PDB278" s="460"/>
      <c r="PDC278" s="460"/>
      <c r="PDD278" s="460"/>
      <c r="PDE278" s="460"/>
      <c r="PDF278" s="460"/>
      <c r="PDG278" s="460"/>
      <c r="PDH278" s="460"/>
      <c r="PDI278" s="460"/>
      <c r="PDJ278" s="460"/>
      <c r="PDK278" s="460"/>
      <c r="PDL278" s="460"/>
      <c r="PDM278" s="460"/>
      <c r="PDN278" s="460"/>
      <c r="PDO278" s="460"/>
      <c r="PDP278" s="460"/>
      <c r="PDQ278" s="460"/>
      <c r="PDR278" s="460"/>
      <c r="PDS278" s="460"/>
      <c r="PDT278" s="460"/>
      <c r="PDU278" s="460"/>
      <c r="PDV278" s="460"/>
      <c r="PDW278" s="460"/>
      <c r="PDX278" s="460"/>
      <c r="PDY278" s="460"/>
      <c r="PDZ278" s="460"/>
      <c r="PEA278" s="460"/>
      <c r="PEB278" s="460"/>
      <c r="PEC278" s="460"/>
      <c r="PED278" s="460"/>
      <c r="PEE278" s="460"/>
      <c r="PEF278" s="460"/>
      <c r="PEG278" s="460"/>
      <c r="PEH278" s="460"/>
      <c r="PEI278" s="460"/>
      <c r="PEJ278" s="460"/>
      <c r="PEK278" s="460"/>
      <c r="PEL278" s="460"/>
      <c r="PEM278" s="460"/>
      <c r="PEN278" s="460"/>
      <c r="PEO278" s="460"/>
      <c r="PEP278" s="460"/>
      <c r="PEQ278" s="460"/>
      <c r="PER278" s="460"/>
      <c r="PES278" s="460"/>
      <c r="PET278" s="460"/>
      <c r="PEU278" s="460"/>
      <c r="PEV278" s="460"/>
      <c r="PEW278" s="460"/>
      <c r="PEX278" s="460"/>
      <c r="PEY278" s="460"/>
      <c r="PEZ278" s="460"/>
      <c r="PFA278" s="460"/>
      <c r="PFB278" s="460"/>
      <c r="PFC278" s="460"/>
      <c r="PFD278" s="460"/>
      <c r="PFE278" s="460"/>
      <c r="PFF278" s="460"/>
      <c r="PFG278" s="460"/>
      <c r="PFH278" s="460"/>
      <c r="PFI278" s="460"/>
      <c r="PFJ278" s="460"/>
      <c r="PFK278" s="460"/>
      <c r="PFL278" s="460"/>
      <c r="PFM278" s="460"/>
      <c r="PFN278" s="460"/>
      <c r="PFO278" s="460"/>
      <c r="PFP278" s="460"/>
      <c r="PFQ278" s="460"/>
      <c r="PFR278" s="460"/>
      <c r="PFS278" s="460"/>
      <c r="PFT278" s="460"/>
      <c r="PFU278" s="460"/>
      <c r="PFV278" s="460"/>
      <c r="PFW278" s="460"/>
      <c r="PFX278" s="460"/>
      <c r="PFY278" s="460"/>
      <c r="PFZ278" s="460"/>
      <c r="PGA278" s="460"/>
      <c r="PGB278" s="460"/>
      <c r="PGC278" s="460"/>
      <c r="PGD278" s="460"/>
      <c r="PGE278" s="460"/>
      <c r="PGF278" s="460"/>
      <c r="PGG278" s="460"/>
      <c r="PGH278" s="460"/>
      <c r="PGI278" s="460"/>
      <c r="PGJ278" s="460"/>
      <c r="PGK278" s="460"/>
      <c r="PGL278" s="460"/>
      <c r="PGM278" s="460"/>
      <c r="PGN278" s="460"/>
      <c r="PGO278" s="460"/>
      <c r="PGP278" s="460"/>
      <c r="PGQ278" s="460"/>
      <c r="PGR278" s="460"/>
      <c r="PGS278" s="460"/>
      <c r="PGT278" s="460"/>
      <c r="PGU278" s="460"/>
      <c r="PGV278" s="460"/>
      <c r="PGW278" s="460"/>
      <c r="PGX278" s="460"/>
      <c r="PGY278" s="460"/>
      <c r="PGZ278" s="460"/>
      <c r="PHA278" s="460"/>
      <c r="PHB278" s="460"/>
      <c r="PHC278" s="460"/>
      <c r="PHD278" s="460"/>
      <c r="PHE278" s="460"/>
      <c r="PHF278" s="460"/>
      <c r="PHG278" s="460"/>
      <c r="PHH278" s="460"/>
      <c r="PHI278" s="460"/>
      <c r="PHJ278" s="460"/>
      <c r="PHK278" s="460"/>
      <c r="PHL278" s="460"/>
      <c r="PHM278" s="460"/>
      <c r="PHN278" s="460"/>
      <c r="PHO278" s="460"/>
      <c r="PHP278" s="460"/>
      <c r="PHQ278" s="460"/>
      <c r="PHR278" s="460"/>
      <c r="PHS278" s="460"/>
      <c r="PHT278" s="460"/>
      <c r="PHU278" s="460"/>
      <c r="PHV278" s="460"/>
      <c r="PHW278" s="460"/>
      <c r="PHX278" s="460"/>
      <c r="PHY278" s="460"/>
      <c r="PHZ278" s="460"/>
      <c r="PIA278" s="460"/>
      <c r="PIB278" s="460"/>
      <c r="PIC278" s="460"/>
      <c r="PID278" s="460"/>
      <c r="PIE278" s="460"/>
      <c r="PIF278" s="460"/>
      <c r="PIG278" s="460"/>
      <c r="PIH278" s="460"/>
      <c r="PII278" s="460"/>
      <c r="PIJ278" s="460"/>
      <c r="PIK278" s="460"/>
      <c r="PIL278" s="460"/>
      <c r="PIM278" s="460"/>
      <c r="PIN278" s="460"/>
      <c r="PIO278" s="460"/>
      <c r="PIP278" s="460"/>
      <c r="PIQ278" s="460"/>
      <c r="PIR278" s="460"/>
      <c r="PIS278" s="460"/>
      <c r="PIT278" s="460"/>
      <c r="PIU278" s="460"/>
      <c r="PIV278" s="460"/>
      <c r="PIW278" s="460"/>
      <c r="PIX278" s="460"/>
      <c r="PIY278" s="460"/>
      <c r="PIZ278" s="460"/>
      <c r="PJA278" s="460"/>
      <c r="PJB278" s="460"/>
      <c r="PJC278" s="460"/>
      <c r="PJD278" s="460"/>
      <c r="PJE278" s="460"/>
      <c r="PJF278" s="460"/>
      <c r="PJG278" s="460"/>
      <c r="PJH278" s="460"/>
      <c r="PJI278" s="460"/>
      <c r="PJJ278" s="460"/>
      <c r="PJK278" s="460"/>
      <c r="PJL278" s="460"/>
      <c r="PJM278" s="460"/>
      <c r="PJN278" s="460"/>
      <c r="PJO278" s="460"/>
      <c r="PJP278" s="460"/>
      <c r="PJQ278" s="460"/>
      <c r="PJR278" s="460"/>
      <c r="PJS278" s="460"/>
      <c r="PJT278" s="460"/>
      <c r="PJU278" s="460"/>
      <c r="PJV278" s="460"/>
      <c r="PJW278" s="460"/>
      <c r="PJX278" s="460"/>
      <c r="PJY278" s="460"/>
      <c r="PJZ278" s="460"/>
      <c r="PKA278" s="460"/>
      <c r="PKB278" s="460"/>
      <c r="PKC278" s="460"/>
      <c r="PKD278" s="460"/>
      <c r="PKE278" s="460"/>
      <c r="PKF278" s="460"/>
      <c r="PKG278" s="460"/>
      <c r="PKH278" s="460"/>
      <c r="PKI278" s="460"/>
      <c r="PKJ278" s="460"/>
      <c r="PKK278" s="460"/>
      <c r="PKL278" s="460"/>
      <c r="PKM278" s="460"/>
      <c r="PKN278" s="460"/>
      <c r="PKO278" s="460"/>
      <c r="PKP278" s="460"/>
      <c r="PKQ278" s="460"/>
      <c r="PKR278" s="460"/>
      <c r="PKS278" s="460"/>
      <c r="PKT278" s="460"/>
      <c r="PKU278" s="460"/>
      <c r="PKV278" s="460"/>
      <c r="PKW278" s="460"/>
      <c r="PKX278" s="460"/>
      <c r="PKY278" s="460"/>
      <c r="PKZ278" s="460"/>
      <c r="PLA278" s="460"/>
      <c r="PLB278" s="460"/>
      <c r="PLC278" s="460"/>
      <c r="PLD278" s="460"/>
      <c r="PLE278" s="460"/>
      <c r="PLF278" s="460"/>
      <c r="PLG278" s="460"/>
      <c r="PLH278" s="460"/>
      <c r="PLI278" s="460"/>
      <c r="PLJ278" s="460"/>
      <c r="PLK278" s="460"/>
      <c r="PLL278" s="460"/>
      <c r="PLM278" s="460"/>
      <c r="PLN278" s="460"/>
      <c r="PLO278" s="460"/>
      <c r="PLP278" s="460"/>
      <c r="PLQ278" s="460"/>
      <c r="PLR278" s="460"/>
      <c r="PLS278" s="460"/>
      <c r="PLT278" s="460"/>
      <c r="PLU278" s="460"/>
      <c r="PLV278" s="460"/>
      <c r="PLW278" s="460"/>
      <c r="PLX278" s="460"/>
      <c r="PLY278" s="460"/>
      <c r="PLZ278" s="460"/>
      <c r="PMA278" s="460"/>
      <c r="PMB278" s="460"/>
      <c r="PMC278" s="460"/>
      <c r="PMD278" s="460"/>
      <c r="PME278" s="460"/>
      <c r="PMF278" s="460"/>
      <c r="PMG278" s="460"/>
      <c r="PMH278" s="460"/>
      <c r="PMI278" s="460"/>
      <c r="PMJ278" s="460"/>
      <c r="PMK278" s="460"/>
      <c r="PML278" s="460"/>
      <c r="PMM278" s="460"/>
      <c r="PMN278" s="460"/>
      <c r="PMO278" s="460"/>
      <c r="PMP278" s="460"/>
      <c r="PMQ278" s="460"/>
      <c r="PMR278" s="460"/>
      <c r="PMS278" s="460"/>
      <c r="PMT278" s="460"/>
      <c r="PMU278" s="460"/>
      <c r="PMV278" s="460"/>
      <c r="PMW278" s="460"/>
      <c r="PMX278" s="460"/>
      <c r="PMY278" s="460"/>
      <c r="PMZ278" s="460"/>
      <c r="PNA278" s="460"/>
      <c r="PNB278" s="460"/>
      <c r="PNC278" s="460"/>
      <c r="PND278" s="460"/>
      <c r="PNE278" s="460"/>
      <c r="PNF278" s="460"/>
      <c r="PNG278" s="460"/>
      <c r="PNH278" s="460"/>
      <c r="PNI278" s="460"/>
      <c r="PNJ278" s="460"/>
      <c r="PNK278" s="460"/>
      <c r="PNL278" s="460"/>
      <c r="PNM278" s="460"/>
      <c r="PNN278" s="460"/>
      <c r="PNO278" s="460"/>
      <c r="PNP278" s="460"/>
      <c r="PNQ278" s="460"/>
      <c r="PNR278" s="460"/>
      <c r="PNS278" s="460"/>
      <c r="PNT278" s="460"/>
      <c r="PNU278" s="460"/>
      <c r="PNV278" s="460"/>
      <c r="PNW278" s="460"/>
      <c r="PNX278" s="460"/>
      <c r="PNY278" s="460"/>
      <c r="PNZ278" s="460"/>
      <c r="POA278" s="460"/>
      <c r="POB278" s="460"/>
      <c r="POC278" s="460"/>
      <c r="POD278" s="460"/>
      <c r="POE278" s="460"/>
      <c r="POF278" s="460"/>
      <c r="POG278" s="460"/>
      <c r="POH278" s="460"/>
      <c r="POI278" s="460"/>
      <c r="POJ278" s="460"/>
      <c r="POK278" s="460"/>
      <c r="POL278" s="460"/>
      <c r="POM278" s="460"/>
      <c r="PON278" s="460"/>
      <c r="POO278" s="460"/>
      <c r="POP278" s="460"/>
      <c r="POQ278" s="460"/>
      <c r="POR278" s="460"/>
      <c r="POS278" s="460"/>
      <c r="POT278" s="460"/>
      <c r="POU278" s="460"/>
      <c r="POV278" s="460"/>
      <c r="POW278" s="460"/>
      <c r="POX278" s="460"/>
      <c r="POY278" s="460"/>
      <c r="POZ278" s="460"/>
      <c r="PPA278" s="460"/>
      <c r="PPB278" s="460"/>
      <c r="PPC278" s="460"/>
      <c r="PPD278" s="460"/>
      <c r="PPE278" s="460"/>
      <c r="PPF278" s="460"/>
      <c r="PPG278" s="460"/>
      <c r="PPH278" s="460"/>
      <c r="PPI278" s="460"/>
      <c r="PPJ278" s="460"/>
      <c r="PPK278" s="460"/>
      <c r="PPL278" s="460"/>
      <c r="PPM278" s="460"/>
      <c r="PPN278" s="460"/>
      <c r="PPO278" s="460"/>
      <c r="PPP278" s="460"/>
      <c r="PPQ278" s="460"/>
      <c r="PPR278" s="460"/>
      <c r="PPS278" s="460"/>
      <c r="PPT278" s="460"/>
      <c r="PPU278" s="460"/>
      <c r="PPV278" s="460"/>
      <c r="PPW278" s="460"/>
      <c r="PPX278" s="460"/>
      <c r="PPY278" s="460"/>
      <c r="PPZ278" s="460"/>
      <c r="PQA278" s="460"/>
      <c r="PQB278" s="460"/>
      <c r="PQC278" s="460"/>
      <c r="PQD278" s="460"/>
      <c r="PQE278" s="460"/>
      <c r="PQF278" s="460"/>
      <c r="PQG278" s="460"/>
      <c r="PQH278" s="460"/>
      <c r="PQI278" s="460"/>
      <c r="PQJ278" s="460"/>
      <c r="PQK278" s="460"/>
      <c r="PQL278" s="460"/>
      <c r="PQM278" s="460"/>
      <c r="PQN278" s="460"/>
      <c r="PQO278" s="460"/>
      <c r="PQP278" s="460"/>
      <c r="PQQ278" s="460"/>
      <c r="PQR278" s="460"/>
      <c r="PQS278" s="460"/>
      <c r="PQT278" s="460"/>
      <c r="PQU278" s="460"/>
      <c r="PQV278" s="460"/>
      <c r="PQW278" s="460"/>
      <c r="PQX278" s="460"/>
      <c r="PQY278" s="460"/>
      <c r="PQZ278" s="460"/>
      <c r="PRA278" s="460"/>
      <c r="PRB278" s="460"/>
      <c r="PRC278" s="460"/>
      <c r="PRD278" s="460"/>
      <c r="PRE278" s="460"/>
      <c r="PRF278" s="460"/>
      <c r="PRG278" s="460"/>
      <c r="PRH278" s="460"/>
      <c r="PRI278" s="460"/>
      <c r="PRJ278" s="460"/>
      <c r="PRK278" s="460"/>
      <c r="PRL278" s="460"/>
      <c r="PRM278" s="460"/>
      <c r="PRN278" s="460"/>
      <c r="PRO278" s="460"/>
      <c r="PRP278" s="460"/>
      <c r="PRQ278" s="460"/>
      <c r="PRR278" s="460"/>
      <c r="PRS278" s="460"/>
      <c r="PRT278" s="460"/>
      <c r="PRU278" s="460"/>
      <c r="PRV278" s="460"/>
      <c r="PRW278" s="460"/>
      <c r="PRX278" s="460"/>
      <c r="PRY278" s="460"/>
      <c r="PRZ278" s="460"/>
      <c r="PSA278" s="460"/>
      <c r="PSB278" s="460"/>
      <c r="PSC278" s="460"/>
      <c r="PSD278" s="460"/>
      <c r="PSE278" s="460"/>
      <c r="PSF278" s="460"/>
      <c r="PSG278" s="460"/>
      <c r="PSH278" s="460"/>
      <c r="PSI278" s="460"/>
      <c r="PSJ278" s="460"/>
      <c r="PSK278" s="460"/>
      <c r="PSL278" s="460"/>
      <c r="PSM278" s="460"/>
      <c r="PSN278" s="460"/>
      <c r="PSO278" s="460"/>
      <c r="PSP278" s="460"/>
      <c r="PSQ278" s="460"/>
      <c r="PSR278" s="460"/>
      <c r="PSS278" s="460"/>
      <c r="PST278" s="460"/>
      <c r="PSU278" s="460"/>
      <c r="PSV278" s="460"/>
      <c r="PSW278" s="460"/>
      <c r="PSX278" s="460"/>
      <c r="PSY278" s="460"/>
      <c r="PSZ278" s="460"/>
      <c r="PTA278" s="460"/>
      <c r="PTB278" s="460"/>
      <c r="PTC278" s="460"/>
      <c r="PTD278" s="460"/>
      <c r="PTE278" s="460"/>
      <c r="PTF278" s="460"/>
      <c r="PTG278" s="460"/>
      <c r="PTH278" s="460"/>
      <c r="PTI278" s="460"/>
      <c r="PTJ278" s="460"/>
      <c r="PTK278" s="460"/>
      <c r="PTL278" s="460"/>
      <c r="PTM278" s="460"/>
      <c r="PTN278" s="460"/>
      <c r="PTO278" s="460"/>
      <c r="PTP278" s="460"/>
      <c r="PTQ278" s="460"/>
      <c r="PTR278" s="460"/>
      <c r="PTS278" s="460"/>
      <c r="PTT278" s="460"/>
      <c r="PTU278" s="460"/>
      <c r="PTV278" s="460"/>
      <c r="PTW278" s="460"/>
      <c r="PTX278" s="460"/>
      <c r="PTY278" s="460"/>
      <c r="PTZ278" s="460"/>
      <c r="PUA278" s="460"/>
      <c r="PUB278" s="460"/>
      <c r="PUC278" s="460"/>
      <c r="PUD278" s="460"/>
      <c r="PUE278" s="460"/>
      <c r="PUF278" s="460"/>
      <c r="PUG278" s="460"/>
      <c r="PUH278" s="460"/>
      <c r="PUI278" s="460"/>
      <c r="PUJ278" s="460"/>
      <c r="PUK278" s="460"/>
      <c r="PUL278" s="460"/>
      <c r="PUM278" s="460"/>
      <c r="PUN278" s="460"/>
      <c r="PUO278" s="460"/>
      <c r="PUP278" s="460"/>
      <c r="PUQ278" s="460"/>
      <c r="PUR278" s="460"/>
      <c r="PUS278" s="460"/>
      <c r="PUT278" s="460"/>
      <c r="PUU278" s="460"/>
      <c r="PUV278" s="460"/>
      <c r="PUW278" s="460"/>
      <c r="PUX278" s="460"/>
      <c r="PUY278" s="460"/>
      <c r="PUZ278" s="460"/>
      <c r="PVA278" s="460"/>
      <c r="PVB278" s="460"/>
      <c r="PVC278" s="460"/>
      <c r="PVD278" s="460"/>
      <c r="PVE278" s="460"/>
      <c r="PVF278" s="460"/>
      <c r="PVG278" s="460"/>
      <c r="PVH278" s="460"/>
      <c r="PVI278" s="460"/>
      <c r="PVJ278" s="460"/>
      <c r="PVK278" s="460"/>
      <c r="PVL278" s="460"/>
      <c r="PVM278" s="460"/>
      <c r="PVN278" s="460"/>
      <c r="PVO278" s="460"/>
      <c r="PVP278" s="460"/>
      <c r="PVQ278" s="460"/>
      <c r="PVR278" s="460"/>
      <c r="PVS278" s="460"/>
      <c r="PVT278" s="460"/>
      <c r="PVU278" s="460"/>
      <c r="PVV278" s="460"/>
      <c r="PVW278" s="460"/>
      <c r="PVX278" s="460"/>
      <c r="PVY278" s="460"/>
      <c r="PVZ278" s="460"/>
      <c r="PWA278" s="460"/>
      <c r="PWB278" s="460"/>
      <c r="PWC278" s="460"/>
      <c r="PWD278" s="460"/>
      <c r="PWE278" s="460"/>
      <c r="PWF278" s="460"/>
      <c r="PWG278" s="460"/>
      <c r="PWH278" s="460"/>
      <c r="PWI278" s="460"/>
      <c r="PWJ278" s="460"/>
      <c r="PWK278" s="460"/>
      <c r="PWL278" s="460"/>
      <c r="PWM278" s="460"/>
      <c r="PWN278" s="460"/>
      <c r="PWO278" s="460"/>
      <c r="PWP278" s="460"/>
      <c r="PWQ278" s="460"/>
      <c r="PWR278" s="460"/>
      <c r="PWS278" s="460"/>
      <c r="PWT278" s="460"/>
      <c r="PWU278" s="460"/>
      <c r="PWV278" s="460"/>
      <c r="PWW278" s="460"/>
      <c r="PWX278" s="460"/>
      <c r="PWY278" s="460"/>
      <c r="PWZ278" s="460"/>
      <c r="PXA278" s="460"/>
      <c r="PXB278" s="460"/>
      <c r="PXC278" s="460"/>
      <c r="PXD278" s="460"/>
      <c r="PXE278" s="460"/>
      <c r="PXF278" s="460"/>
      <c r="PXG278" s="460"/>
      <c r="PXH278" s="460"/>
      <c r="PXI278" s="460"/>
      <c r="PXJ278" s="460"/>
      <c r="PXK278" s="460"/>
      <c r="PXL278" s="460"/>
      <c r="PXM278" s="460"/>
      <c r="PXN278" s="460"/>
      <c r="PXO278" s="460"/>
      <c r="PXP278" s="460"/>
      <c r="PXQ278" s="460"/>
      <c r="PXR278" s="460"/>
      <c r="PXS278" s="460"/>
      <c r="PXT278" s="460"/>
      <c r="PXU278" s="460"/>
      <c r="PXV278" s="460"/>
      <c r="PXW278" s="460"/>
      <c r="PXX278" s="460"/>
      <c r="PXY278" s="460"/>
      <c r="PXZ278" s="460"/>
      <c r="PYA278" s="460"/>
      <c r="PYB278" s="460"/>
      <c r="PYC278" s="460"/>
      <c r="PYD278" s="460"/>
      <c r="PYE278" s="460"/>
      <c r="PYF278" s="460"/>
      <c r="PYG278" s="460"/>
      <c r="PYH278" s="460"/>
      <c r="PYI278" s="460"/>
      <c r="PYJ278" s="460"/>
      <c r="PYK278" s="460"/>
      <c r="PYL278" s="460"/>
      <c r="PYM278" s="460"/>
      <c r="PYN278" s="460"/>
      <c r="PYO278" s="460"/>
      <c r="PYP278" s="460"/>
      <c r="PYQ278" s="460"/>
      <c r="PYR278" s="460"/>
      <c r="PYS278" s="460"/>
      <c r="PYT278" s="460"/>
      <c r="PYU278" s="460"/>
      <c r="PYV278" s="460"/>
      <c r="PYW278" s="460"/>
      <c r="PYX278" s="460"/>
      <c r="PYY278" s="460"/>
      <c r="PYZ278" s="460"/>
      <c r="PZA278" s="460"/>
      <c r="PZB278" s="460"/>
      <c r="PZC278" s="460"/>
      <c r="PZD278" s="460"/>
      <c r="PZE278" s="460"/>
      <c r="PZF278" s="460"/>
      <c r="PZG278" s="460"/>
      <c r="PZH278" s="460"/>
      <c r="PZI278" s="460"/>
      <c r="PZJ278" s="460"/>
      <c r="PZK278" s="460"/>
      <c r="PZL278" s="460"/>
      <c r="PZM278" s="460"/>
      <c r="PZN278" s="460"/>
      <c r="PZO278" s="460"/>
      <c r="PZP278" s="460"/>
      <c r="PZQ278" s="460"/>
      <c r="PZR278" s="460"/>
      <c r="PZS278" s="460"/>
      <c r="PZT278" s="460"/>
      <c r="PZU278" s="460"/>
      <c r="PZV278" s="460"/>
      <c r="PZW278" s="460"/>
      <c r="PZX278" s="460"/>
      <c r="PZY278" s="460"/>
      <c r="PZZ278" s="460"/>
      <c r="QAA278" s="460"/>
      <c r="QAB278" s="460"/>
      <c r="QAC278" s="460"/>
      <c r="QAD278" s="460"/>
      <c r="QAE278" s="460"/>
      <c r="QAF278" s="460"/>
      <c r="QAG278" s="460"/>
      <c r="QAH278" s="460"/>
      <c r="QAI278" s="460"/>
      <c r="QAJ278" s="460"/>
      <c r="QAK278" s="460"/>
      <c r="QAL278" s="460"/>
      <c r="QAM278" s="460"/>
      <c r="QAN278" s="460"/>
      <c r="QAO278" s="460"/>
      <c r="QAP278" s="460"/>
      <c r="QAQ278" s="460"/>
      <c r="QAR278" s="460"/>
      <c r="QAS278" s="460"/>
      <c r="QAT278" s="460"/>
      <c r="QAU278" s="460"/>
      <c r="QAV278" s="460"/>
      <c r="QAW278" s="460"/>
      <c r="QAX278" s="460"/>
      <c r="QAY278" s="460"/>
      <c r="QAZ278" s="460"/>
      <c r="QBA278" s="460"/>
      <c r="QBB278" s="460"/>
      <c r="QBC278" s="460"/>
      <c r="QBD278" s="460"/>
      <c r="QBE278" s="460"/>
      <c r="QBF278" s="460"/>
      <c r="QBG278" s="460"/>
      <c r="QBH278" s="460"/>
      <c r="QBI278" s="460"/>
      <c r="QBJ278" s="460"/>
      <c r="QBK278" s="460"/>
      <c r="QBL278" s="460"/>
      <c r="QBM278" s="460"/>
      <c r="QBN278" s="460"/>
      <c r="QBO278" s="460"/>
      <c r="QBP278" s="460"/>
      <c r="QBQ278" s="460"/>
      <c r="QBR278" s="460"/>
      <c r="QBS278" s="460"/>
      <c r="QBT278" s="460"/>
      <c r="QBU278" s="460"/>
      <c r="QBV278" s="460"/>
      <c r="QBW278" s="460"/>
      <c r="QBX278" s="460"/>
      <c r="QBY278" s="460"/>
      <c r="QBZ278" s="460"/>
      <c r="QCA278" s="460"/>
      <c r="QCB278" s="460"/>
      <c r="QCC278" s="460"/>
      <c r="QCD278" s="460"/>
      <c r="QCE278" s="460"/>
      <c r="QCF278" s="460"/>
      <c r="QCG278" s="460"/>
      <c r="QCH278" s="460"/>
      <c r="QCI278" s="460"/>
      <c r="QCJ278" s="460"/>
      <c r="QCK278" s="460"/>
      <c r="QCL278" s="460"/>
      <c r="QCM278" s="460"/>
      <c r="QCN278" s="460"/>
      <c r="QCO278" s="460"/>
      <c r="QCP278" s="460"/>
      <c r="QCQ278" s="460"/>
      <c r="QCR278" s="460"/>
      <c r="QCS278" s="460"/>
      <c r="QCT278" s="460"/>
      <c r="QCU278" s="460"/>
      <c r="QCV278" s="460"/>
      <c r="QCW278" s="460"/>
      <c r="QCX278" s="460"/>
      <c r="QCY278" s="460"/>
      <c r="QCZ278" s="460"/>
      <c r="QDA278" s="460"/>
      <c r="QDB278" s="460"/>
      <c r="QDC278" s="460"/>
      <c r="QDD278" s="460"/>
      <c r="QDE278" s="460"/>
      <c r="QDF278" s="460"/>
      <c r="QDG278" s="460"/>
      <c r="QDH278" s="460"/>
      <c r="QDI278" s="460"/>
      <c r="QDJ278" s="460"/>
      <c r="QDK278" s="460"/>
      <c r="QDL278" s="460"/>
      <c r="QDM278" s="460"/>
      <c r="QDN278" s="460"/>
      <c r="QDO278" s="460"/>
      <c r="QDP278" s="460"/>
      <c r="QDQ278" s="460"/>
      <c r="QDR278" s="460"/>
      <c r="QDS278" s="460"/>
      <c r="QDT278" s="460"/>
      <c r="QDU278" s="460"/>
      <c r="QDV278" s="460"/>
      <c r="QDW278" s="460"/>
      <c r="QDX278" s="460"/>
      <c r="QDY278" s="460"/>
      <c r="QDZ278" s="460"/>
      <c r="QEA278" s="460"/>
      <c r="QEB278" s="460"/>
      <c r="QEC278" s="460"/>
      <c r="QED278" s="460"/>
      <c r="QEE278" s="460"/>
      <c r="QEF278" s="460"/>
      <c r="QEG278" s="460"/>
      <c r="QEH278" s="460"/>
      <c r="QEI278" s="460"/>
      <c r="QEJ278" s="460"/>
      <c r="QEK278" s="460"/>
      <c r="QEL278" s="460"/>
      <c r="QEM278" s="460"/>
      <c r="QEN278" s="460"/>
      <c r="QEO278" s="460"/>
      <c r="QEP278" s="460"/>
      <c r="QEQ278" s="460"/>
      <c r="QER278" s="460"/>
      <c r="QES278" s="460"/>
      <c r="QET278" s="460"/>
      <c r="QEU278" s="460"/>
      <c r="QEV278" s="460"/>
      <c r="QEW278" s="460"/>
      <c r="QEX278" s="460"/>
      <c r="QEY278" s="460"/>
      <c r="QEZ278" s="460"/>
      <c r="QFA278" s="460"/>
      <c r="QFB278" s="460"/>
      <c r="QFC278" s="460"/>
      <c r="QFD278" s="460"/>
      <c r="QFE278" s="460"/>
      <c r="QFF278" s="460"/>
      <c r="QFG278" s="460"/>
      <c r="QFH278" s="460"/>
      <c r="QFI278" s="460"/>
      <c r="QFJ278" s="460"/>
      <c r="QFK278" s="460"/>
      <c r="QFL278" s="460"/>
      <c r="QFM278" s="460"/>
      <c r="QFN278" s="460"/>
      <c r="QFO278" s="460"/>
      <c r="QFP278" s="460"/>
      <c r="QFQ278" s="460"/>
      <c r="QFR278" s="460"/>
      <c r="QFS278" s="460"/>
      <c r="QFT278" s="460"/>
      <c r="QFU278" s="460"/>
      <c r="QFV278" s="460"/>
      <c r="QFW278" s="460"/>
      <c r="QFX278" s="460"/>
      <c r="QFY278" s="460"/>
      <c r="QFZ278" s="460"/>
      <c r="QGA278" s="460"/>
      <c r="QGB278" s="460"/>
      <c r="QGC278" s="460"/>
      <c r="QGD278" s="460"/>
      <c r="QGE278" s="460"/>
      <c r="QGF278" s="460"/>
      <c r="QGG278" s="460"/>
      <c r="QGH278" s="460"/>
      <c r="QGI278" s="460"/>
      <c r="QGJ278" s="460"/>
      <c r="QGK278" s="460"/>
      <c r="QGL278" s="460"/>
      <c r="QGM278" s="460"/>
      <c r="QGN278" s="460"/>
      <c r="QGO278" s="460"/>
      <c r="QGP278" s="460"/>
      <c r="QGQ278" s="460"/>
      <c r="QGR278" s="460"/>
      <c r="QGS278" s="460"/>
      <c r="QGT278" s="460"/>
      <c r="QGU278" s="460"/>
      <c r="QGV278" s="460"/>
      <c r="QGW278" s="460"/>
      <c r="QGX278" s="460"/>
      <c r="QGY278" s="460"/>
      <c r="QGZ278" s="460"/>
      <c r="QHA278" s="460"/>
      <c r="QHB278" s="460"/>
      <c r="QHC278" s="460"/>
      <c r="QHD278" s="460"/>
      <c r="QHE278" s="460"/>
      <c r="QHF278" s="460"/>
      <c r="QHG278" s="460"/>
      <c r="QHH278" s="460"/>
      <c r="QHI278" s="460"/>
      <c r="QHJ278" s="460"/>
      <c r="QHK278" s="460"/>
      <c r="QHL278" s="460"/>
      <c r="QHM278" s="460"/>
      <c r="QHN278" s="460"/>
      <c r="QHO278" s="460"/>
      <c r="QHP278" s="460"/>
      <c r="QHQ278" s="460"/>
      <c r="QHR278" s="460"/>
      <c r="QHS278" s="460"/>
      <c r="QHT278" s="460"/>
      <c r="QHU278" s="460"/>
      <c r="QHV278" s="460"/>
      <c r="QHW278" s="460"/>
      <c r="QHX278" s="460"/>
      <c r="QHY278" s="460"/>
      <c r="QHZ278" s="460"/>
      <c r="QIA278" s="460"/>
      <c r="QIB278" s="460"/>
      <c r="QIC278" s="460"/>
      <c r="QID278" s="460"/>
      <c r="QIE278" s="460"/>
      <c r="QIF278" s="460"/>
      <c r="QIG278" s="460"/>
      <c r="QIH278" s="460"/>
      <c r="QII278" s="460"/>
      <c r="QIJ278" s="460"/>
      <c r="QIK278" s="460"/>
      <c r="QIL278" s="460"/>
      <c r="QIM278" s="460"/>
      <c r="QIN278" s="460"/>
      <c r="QIO278" s="460"/>
      <c r="QIP278" s="460"/>
      <c r="QIQ278" s="460"/>
      <c r="QIR278" s="460"/>
      <c r="QIS278" s="460"/>
      <c r="QIT278" s="460"/>
      <c r="QIU278" s="460"/>
      <c r="QIV278" s="460"/>
      <c r="QIW278" s="460"/>
      <c r="QIX278" s="460"/>
      <c r="QIY278" s="460"/>
      <c r="QIZ278" s="460"/>
      <c r="QJA278" s="460"/>
      <c r="QJB278" s="460"/>
      <c r="QJC278" s="460"/>
      <c r="QJD278" s="460"/>
      <c r="QJE278" s="460"/>
      <c r="QJF278" s="460"/>
      <c r="QJG278" s="460"/>
      <c r="QJH278" s="460"/>
      <c r="QJI278" s="460"/>
      <c r="QJJ278" s="460"/>
      <c r="QJK278" s="460"/>
      <c r="QJL278" s="460"/>
      <c r="QJM278" s="460"/>
      <c r="QJN278" s="460"/>
      <c r="QJO278" s="460"/>
      <c r="QJP278" s="460"/>
      <c r="QJQ278" s="460"/>
      <c r="QJR278" s="460"/>
      <c r="QJS278" s="460"/>
      <c r="QJT278" s="460"/>
      <c r="QJU278" s="460"/>
      <c r="QJV278" s="460"/>
      <c r="QJW278" s="460"/>
      <c r="QJX278" s="460"/>
      <c r="QJY278" s="460"/>
      <c r="QJZ278" s="460"/>
      <c r="QKA278" s="460"/>
      <c r="QKB278" s="460"/>
      <c r="QKC278" s="460"/>
      <c r="QKD278" s="460"/>
      <c r="QKE278" s="460"/>
      <c r="QKF278" s="460"/>
      <c r="QKG278" s="460"/>
      <c r="QKH278" s="460"/>
      <c r="QKI278" s="460"/>
      <c r="QKJ278" s="460"/>
      <c r="QKK278" s="460"/>
      <c r="QKL278" s="460"/>
      <c r="QKM278" s="460"/>
      <c r="QKN278" s="460"/>
      <c r="QKO278" s="460"/>
      <c r="QKP278" s="460"/>
      <c r="QKQ278" s="460"/>
      <c r="QKR278" s="460"/>
      <c r="QKS278" s="460"/>
      <c r="QKT278" s="460"/>
      <c r="QKU278" s="460"/>
      <c r="QKV278" s="460"/>
      <c r="QKW278" s="460"/>
      <c r="QKX278" s="460"/>
      <c r="QKY278" s="460"/>
      <c r="QKZ278" s="460"/>
      <c r="QLA278" s="460"/>
      <c r="QLB278" s="460"/>
      <c r="QLC278" s="460"/>
      <c r="QLD278" s="460"/>
      <c r="QLE278" s="460"/>
      <c r="QLF278" s="460"/>
      <c r="QLG278" s="460"/>
      <c r="QLH278" s="460"/>
      <c r="QLI278" s="460"/>
      <c r="QLJ278" s="460"/>
      <c r="QLK278" s="460"/>
      <c r="QLL278" s="460"/>
      <c r="QLM278" s="460"/>
      <c r="QLN278" s="460"/>
      <c r="QLO278" s="460"/>
      <c r="QLP278" s="460"/>
      <c r="QLQ278" s="460"/>
      <c r="QLR278" s="460"/>
      <c r="QLS278" s="460"/>
      <c r="QLT278" s="460"/>
      <c r="QLU278" s="460"/>
      <c r="QLV278" s="460"/>
      <c r="QLW278" s="460"/>
      <c r="QLX278" s="460"/>
      <c r="QLY278" s="460"/>
      <c r="QLZ278" s="460"/>
      <c r="QMA278" s="460"/>
      <c r="QMB278" s="460"/>
      <c r="QMC278" s="460"/>
      <c r="QMD278" s="460"/>
      <c r="QME278" s="460"/>
      <c r="QMF278" s="460"/>
      <c r="QMG278" s="460"/>
      <c r="QMH278" s="460"/>
      <c r="QMI278" s="460"/>
      <c r="QMJ278" s="460"/>
      <c r="QMK278" s="460"/>
      <c r="QML278" s="460"/>
      <c r="QMM278" s="460"/>
      <c r="QMN278" s="460"/>
      <c r="QMO278" s="460"/>
      <c r="QMP278" s="460"/>
      <c r="QMQ278" s="460"/>
      <c r="QMR278" s="460"/>
      <c r="QMS278" s="460"/>
      <c r="QMT278" s="460"/>
      <c r="QMU278" s="460"/>
      <c r="QMV278" s="460"/>
      <c r="QMW278" s="460"/>
      <c r="QMX278" s="460"/>
      <c r="QMY278" s="460"/>
      <c r="QMZ278" s="460"/>
      <c r="QNA278" s="460"/>
      <c r="QNB278" s="460"/>
      <c r="QNC278" s="460"/>
      <c r="QND278" s="460"/>
      <c r="QNE278" s="460"/>
      <c r="QNF278" s="460"/>
      <c r="QNG278" s="460"/>
      <c r="QNH278" s="460"/>
      <c r="QNI278" s="460"/>
      <c r="QNJ278" s="460"/>
      <c r="QNK278" s="460"/>
      <c r="QNL278" s="460"/>
      <c r="QNM278" s="460"/>
      <c r="QNN278" s="460"/>
      <c r="QNO278" s="460"/>
      <c r="QNP278" s="460"/>
      <c r="QNQ278" s="460"/>
      <c r="QNR278" s="460"/>
      <c r="QNS278" s="460"/>
      <c r="QNT278" s="460"/>
      <c r="QNU278" s="460"/>
      <c r="QNV278" s="460"/>
      <c r="QNW278" s="460"/>
      <c r="QNX278" s="460"/>
      <c r="QNY278" s="460"/>
      <c r="QNZ278" s="460"/>
      <c r="QOA278" s="460"/>
      <c r="QOB278" s="460"/>
      <c r="QOC278" s="460"/>
      <c r="QOD278" s="460"/>
      <c r="QOE278" s="460"/>
      <c r="QOF278" s="460"/>
      <c r="QOG278" s="460"/>
      <c r="QOH278" s="460"/>
      <c r="QOI278" s="460"/>
      <c r="QOJ278" s="460"/>
      <c r="QOK278" s="460"/>
      <c r="QOL278" s="460"/>
      <c r="QOM278" s="460"/>
      <c r="QON278" s="460"/>
      <c r="QOO278" s="460"/>
      <c r="QOP278" s="460"/>
      <c r="QOQ278" s="460"/>
      <c r="QOR278" s="460"/>
      <c r="QOS278" s="460"/>
      <c r="QOT278" s="460"/>
      <c r="QOU278" s="460"/>
      <c r="QOV278" s="460"/>
      <c r="QOW278" s="460"/>
      <c r="QOX278" s="460"/>
      <c r="QOY278" s="460"/>
      <c r="QOZ278" s="460"/>
      <c r="QPA278" s="460"/>
      <c r="QPB278" s="460"/>
      <c r="QPC278" s="460"/>
      <c r="QPD278" s="460"/>
      <c r="QPE278" s="460"/>
      <c r="QPF278" s="460"/>
      <c r="QPG278" s="460"/>
      <c r="QPH278" s="460"/>
      <c r="QPI278" s="460"/>
      <c r="QPJ278" s="460"/>
      <c r="QPK278" s="460"/>
      <c r="QPL278" s="460"/>
      <c r="QPM278" s="460"/>
      <c r="QPN278" s="460"/>
      <c r="QPO278" s="460"/>
      <c r="QPP278" s="460"/>
      <c r="QPQ278" s="460"/>
      <c r="QPR278" s="460"/>
      <c r="QPS278" s="460"/>
      <c r="QPT278" s="460"/>
      <c r="QPU278" s="460"/>
      <c r="QPV278" s="460"/>
      <c r="QPW278" s="460"/>
      <c r="QPX278" s="460"/>
      <c r="QPY278" s="460"/>
      <c r="QPZ278" s="460"/>
      <c r="QQA278" s="460"/>
      <c r="QQB278" s="460"/>
      <c r="QQC278" s="460"/>
      <c r="QQD278" s="460"/>
      <c r="QQE278" s="460"/>
      <c r="QQF278" s="460"/>
      <c r="QQG278" s="460"/>
      <c r="QQH278" s="460"/>
      <c r="QQI278" s="460"/>
      <c r="QQJ278" s="460"/>
      <c r="QQK278" s="460"/>
      <c r="QQL278" s="460"/>
      <c r="QQM278" s="460"/>
      <c r="QQN278" s="460"/>
      <c r="QQO278" s="460"/>
      <c r="QQP278" s="460"/>
      <c r="QQQ278" s="460"/>
      <c r="QQR278" s="460"/>
      <c r="QQS278" s="460"/>
      <c r="QQT278" s="460"/>
      <c r="QQU278" s="460"/>
      <c r="QQV278" s="460"/>
      <c r="QQW278" s="460"/>
      <c r="QQX278" s="460"/>
      <c r="QQY278" s="460"/>
      <c r="QQZ278" s="460"/>
      <c r="QRA278" s="460"/>
      <c r="QRB278" s="460"/>
      <c r="QRC278" s="460"/>
      <c r="QRD278" s="460"/>
      <c r="QRE278" s="460"/>
      <c r="QRF278" s="460"/>
      <c r="QRG278" s="460"/>
      <c r="QRH278" s="460"/>
      <c r="QRI278" s="460"/>
      <c r="QRJ278" s="460"/>
      <c r="QRK278" s="460"/>
      <c r="QRL278" s="460"/>
      <c r="QRM278" s="460"/>
      <c r="QRN278" s="460"/>
      <c r="QRO278" s="460"/>
      <c r="QRP278" s="460"/>
      <c r="QRQ278" s="460"/>
      <c r="QRR278" s="460"/>
      <c r="QRS278" s="460"/>
      <c r="QRT278" s="460"/>
      <c r="QRU278" s="460"/>
      <c r="QRV278" s="460"/>
      <c r="QRW278" s="460"/>
      <c r="QRX278" s="460"/>
      <c r="QRY278" s="460"/>
      <c r="QRZ278" s="460"/>
      <c r="QSA278" s="460"/>
      <c r="QSB278" s="460"/>
      <c r="QSC278" s="460"/>
      <c r="QSD278" s="460"/>
      <c r="QSE278" s="460"/>
      <c r="QSF278" s="460"/>
      <c r="QSG278" s="460"/>
      <c r="QSH278" s="460"/>
      <c r="QSI278" s="460"/>
      <c r="QSJ278" s="460"/>
      <c r="QSK278" s="460"/>
      <c r="QSL278" s="460"/>
      <c r="QSM278" s="460"/>
      <c r="QSN278" s="460"/>
      <c r="QSO278" s="460"/>
      <c r="QSP278" s="460"/>
      <c r="QSQ278" s="460"/>
      <c r="QSR278" s="460"/>
      <c r="QSS278" s="460"/>
      <c r="QST278" s="460"/>
      <c r="QSU278" s="460"/>
      <c r="QSV278" s="460"/>
      <c r="QSW278" s="460"/>
      <c r="QSX278" s="460"/>
      <c r="QSY278" s="460"/>
      <c r="QSZ278" s="460"/>
      <c r="QTA278" s="460"/>
      <c r="QTB278" s="460"/>
      <c r="QTC278" s="460"/>
      <c r="QTD278" s="460"/>
      <c r="QTE278" s="460"/>
      <c r="QTF278" s="460"/>
      <c r="QTG278" s="460"/>
      <c r="QTH278" s="460"/>
      <c r="QTI278" s="460"/>
      <c r="QTJ278" s="460"/>
      <c r="QTK278" s="460"/>
      <c r="QTL278" s="460"/>
      <c r="QTM278" s="460"/>
      <c r="QTN278" s="460"/>
      <c r="QTO278" s="460"/>
      <c r="QTP278" s="460"/>
      <c r="QTQ278" s="460"/>
      <c r="QTR278" s="460"/>
      <c r="QTS278" s="460"/>
      <c r="QTT278" s="460"/>
      <c r="QTU278" s="460"/>
      <c r="QTV278" s="460"/>
      <c r="QTW278" s="460"/>
      <c r="QTX278" s="460"/>
      <c r="QTY278" s="460"/>
      <c r="QTZ278" s="460"/>
      <c r="QUA278" s="460"/>
      <c r="QUB278" s="460"/>
      <c r="QUC278" s="460"/>
      <c r="QUD278" s="460"/>
      <c r="QUE278" s="460"/>
      <c r="QUF278" s="460"/>
      <c r="QUG278" s="460"/>
      <c r="QUH278" s="460"/>
      <c r="QUI278" s="460"/>
      <c r="QUJ278" s="460"/>
      <c r="QUK278" s="460"/>
      <c r="QUL278" s="460"/>
      <c r="QUM278" s="460"/>
      <c r="QUN278" s="460"/>
      <c r="QUO278" s="460"/>
      <c r="QUP278" s="460"/>
      <c r="QUQ278" s="460"/>
      <c r="QUR278" s="460"/>
      <c r="QUS278" s="460"/>
      <c r="QUT278" s="460"/>
      <c r="QUU278" s="460"/>
      <c r="QUV278" s="460"/>
      <c r="QUW278" s="460"/>
      <c r="QUX278" s="460"/>
      <c r="QUY278" s="460"/>
      <c r="QUZ278" s="460"/>
      <c r="QVA278" s="460"/>
      <c r="QVB278" s="460"/>
      <c r="QVC278" s="460"/>
      <c r="QVD278" s="460"/>
      <c r="QVE278" s="460"/>
      <c r="QVF278" s="460"/>
      <c r="QVG278" s="460"/>
      <c r="QVH278" s="460"/>
      <c r="QVI278" s="460"/>
      <c r="QVJ278" s="460"/>
      <c r="QVK278" s="460"/>
      <c r="QVL278" s="460"/>
      <c r="QVM278" s="460"/>
      <c r="QVN278" s="460"/>
      <c r="QVO278" s="460"/>
      <c r="QVP278" s="460"/>
      <c r="QVQ278" s="460"/>
      <c r="QVR278" s="460"/>
      <c r="QVS278" s="460"/>
      <c r="QVT278" s="460"/>
      <c r="QVU278" s="460"/>
      <c r="QVV278" s="460"/>
      <c r="QVW278" s="460"/>
      <c r="QVX278" s="460"/>
      <c r="QVY278" s="460"/>
      <c r="QVZ278" s="460"/>
      <c r="QWA278" s="460"/>
      <c r="QWB278" s="460"/>
      <c r="QWC278" s="460"/>
      <c r="QWD278" s="460"/>
      <c r="QWE278" s="460"/>
      <c r="QWF278" s="460"/>
      <c r="QWG278" s="460"/>
      <c r="QWH278" s="460"/>
      <c r="QWI278" s="460"/>
      <c r="QWJ278" s="460"/>
      <c r="QWK278" s="460"/>
      <c r="QWL278" s="460"/>
      <c r="QWM278" s="460"/>
      <c r="QWN278" s="460"/>
      <c r="QWO278" s="460"/>
      <c r="QWP278" s="460"/>
      <c r="QWQ278" s="460"/>
      <c r="QWR278" s="460"/>
      <c r="QWS278" s="460"/>
      <c r="QWT278" s="460"/>
      <c r="QWU278" s="460"/>
      <c r="QWV278" s="460"/>
      <c r="QWW278" s="460"/>
      <c r="QWX278" s="460"/>
      <c r="QWY278" s="460"/>
      <c r="QWZ278" s="460"/>
      <c r="QXA278" s="460"/>
      <c r="QXB278" s="460"/>
      <c r="QXC278" s="460"/>
      <c r="QXD278" s="460"/>
      <c r="QXE278" s="460"/>
      <c r="QXF278" s="460"/>
      <c r="QXG278" s="460"/>
      <c r="QXH278" s="460"/>
      <c r="QXI278" s="460"/>
      <c r="QXJ278" s="460"/>
      <c r="QXK278" s="460"/>
      <c r="QXL278" s="460"/>
      <c r="QXM278" s="460"/>
      <c r="QXN278" s="460"/>
      <c r="QXO278" s="460"/>
      <c r="QXP278" s="460"/>
      <c r="QXQ278" s="460"/>
      <c r="QXR278" s="460"/>
      <c r="QXS278" s="460"/>
      <c r="QXT278" s="460"/>
      <c r="QXU278" s="460"/>
      <c r="QXV278" s="460"/>
      <c r="QXW278" s="460"/>
      <c r="QXX278" s="460"/>
      <c r="QXY278" s="460"/>
      <c r="QXZ278" s="460"/>
      <c r="QYA278" s="460"/>
      <c r="QYB278" s="460"/>
      <c r="QYC278" s="460"/>
      <c r="QYD278" s="460"/>
      <c r="QYE278" s="460"/>
      <c r="QYF278" s="460"/>
      <c r="QYG278" s="460"/>
      <c r="QYH278" s="460"/>
      <c r="QYI278" s="460"/>
      <c r="QYJ278" s="460"/>
      <c r="QYK278" s="460"/>
      <c r="QYL278" s="460"/>
      <c r="QYM278" s="460"/>
      <c r="QYN278" s="460"/>
      <c r="QYO278" s="460"/>
      <c r="QYP278" s="460"/>
      <c r="QYQ278" s="460"/>
      <c r="QYR278" s="460"/>
      <c r="QYS278" s="460"/>
      <c r="QYT278" s="460"/>
      <c r="QYU278" s="460"/>
      <c r="QYV278" s="460"/>
      <c r="QYW278" s="460"/>
      <c r="QYX278" s="460"/>
      <c r="QYY278" s="460"/>
      <c r="QYZ278" s="460"/>
      <c r="QZA278" s="460"/>
      <c r="QZB278" s="460"/>
      <c r="QZC278" s="460"/>
      <c r="QZD278" s="460"/>
      <c r="QZE278" s="460"/>
      <c r="QZF278" s="460"/>
      <c r="QZG278" s="460"/>
      <c r="QZH278" s="460"/>
      <c r="QZI278" s="460"/>
      <c r="QZJ278" s="460"/>
      <c r="QZK278" s="460"/>
      <c r="QZL278" s="460"/>
      <c r="QZM278" s="460"/>
      <c r="QZN278" s="460"/>
      <c r="QZO278" s="460"/>
      <c r="QZP278" s="460"/>
      <c r="QZQ278" s="460"/>
      <c r="QZR278" s="460"/>
      <c r="QZS278" s="460"/>
      <c r="QZT278" s="460"/>
      <c r="QZU278" s="460"/>
      <c r="QZV278" s="460"/>
      <c r="QZW278" s="460"/>
      <c r="QZX278" s="460"/>
      <c r="QZY278" s="460"/>
      <c r="QZZ278" s="460"/>
      <c r="RAA278" s="460"/>
      <c r="RAB278" s="460"/>
      <c r="RAC278" s="460"/>
      <c r="RAD278" s="460"/>
      <c r="RAE278" s="460"/>
      <c r="RAF278" s="460"/>
      <c r="RAG278" s="460"/>
      <c r="RAH278" s="460"/>
      <c r="RAI278" s="460"/>
      <c r="RAJ278" s="460"/>
      <c r="RAK278" s="460"/>
      <c r="RAL278" s="460"/>
      <c r="RAM278" s="460"/>
      <c r="RAN278" s="460"/>
      <c r="RAO278" s="460"/>
      <c r="RAP278" s="460"/>
      <c r="RAQ278" s="460"/>
      <c r="RAR278" s="460"/>
      <c r="RAS278" s="460"/>
      <c r="RAT278" s="460"/>
      <c r="RAU278" s="460"/>
      <c r="RAV278" s="460"/>
      <c r="RAW278" s="460"/>
      <c r="RAX278" s="460"/>
      <c r="RAY278" s="460"/>
      <c r="RAZ278" s="460"/>
      <c r="RBA278" s="460"/>
      <c r="RBB278" s="460"/>
      <c r="RBC278" s="460"/>
      <c r="RBD278" s="460"/>
      <c r="RBE278" s="460"/>
      <c r="RBF278" s="460"/>
      <c r="RBG278" s="460"/>
      <c r="RBH278" s="460"/>
      <c r="RBI278" s="460"/>
      <c r="RBJ278" s="460"/>
      <c r="RBK278" s="460"/>
      <c r="RBL278" s="460"/>
      <c r="RBM278" s="460"/>
      <c r="RBN278" s="460"/>
      <c r="RBO278" s="460"/>
      <c r="RBP278" s="460"/>
      <c r="RBQ278" s="460"/>
      <c r="RBR278" s="460"/>
      <c r="RBS278" s="460"/>
      <c r="RBT278" s="460"/>
      <c r="RBU278" s="460"/>
      <c r="RBV278" s="460"/>
      <c r="RBW278" s="460"/>
      <c r="RBX278" s="460"/>
      <c r="RBY278" s="460"/>
      <c r="RBZ278" s="460"/>
      <c r="RCA278" s="460"/>
      <c r="RCB278" s="460"/>
      <c r="RCC278" s="460"/>
      <c r="RCD278" s="460"/>
      <c r="RCE278" s="460"/>
      <c r="RCF278" s="460"/>
      <c r="RCG278" s="460"/>
      <c r="RCH278" s="460"/>
      <c r="RCI278" s="460"/>
      <c r="RCJ278" s="460"/>
      <c r="RCK278" s="460"/>
      <c r="RCL278" s="460"/>
      <c r="RCM278" s="460"/>
      <c r="RCN278" s="460"/>
      <c r="RCO278" s="460"/>
      <c r="RCP278" s="460"/>
      <c r="RCQ278" s="460"/>
      <c r="RCR278" s="460"/>
      <c r="RCS278" s="460"/>
      <c r="RCT278" s="460"/>
      <c r="RCU278" s="460"/>
      <c r="RCV278" s="460"/>
      <c r="RCW278" s="460"/>
      <c r="RCX278" s="460"/>
      <c r="RCY278" s="460"/>
      <c r="RCZ278" s="460"/>
      <c r="RDA278" s="460"/>
      <c r="RDB278" s="460"/>
      <c r="RDC278" s="460"/>
      <c r="RDD278" s="460"/>
      <c r="RDE278" s="460"/>
      <c r="RDF278" s="460"/>
      <c r="RDG278" s="460"/>
      <c r="RDH278" s="460"/>
      <c r="RDI278" s="460"/>
      <c r="RDJ278" s="460"/>
      <c r="RDK278" s="460"/>
      <c r="RDL278" s="460"/>
      <c r="RDM278" s="460"/>
      <c r="RDN278" s="460"/>
      <c r="RDO278" s="460"/>
      <c r="RDP278" s="460"/>
      <c r="RDQ278" s="460"/>
      <c r="RDR278" s="460"/>
      <c r="RDS278" s="460"/>
      <c r="RDT278" s="460"/>
      <c r="RDU278" s="460"/>
      <c r="RDV278" s="460"/>
      <c r="RDW278" s="460"/>
      <c r="RDX278" s="460"/>
      <c r="RDY278" s="460"/>
      <c r="RDZ278" s="460"/>
      <c r="REA278" s="460"/>
      <c r="REB278" s="460"/>
      <c r="REC278" s="460"/>
      <c r="RED278" s="460"/>
      <c r="REE278" s="460"/>
      <c r="REF278" s="460"/>
      <c r="REG278" s="460"/>
      <c r="REH278" s="460"/>
      <c r="REI278" s="460"/>
      <c r="REJ278" s="460"/>
      <c r="REK278" s="460"/>
      <c r="REL278" s="460"/>
      <c r="REM278" s="460"/>
      <c r="REN278" s="460"/>
      <c r="REO278" s="460"/>
      <c r="REP278" s="460"/>
      <c r="REQ278" s="460"/>
      <c r="RER278" s="460"/>
      <c r="RES278" s="460"/>
      <c r="RET278" s="460"/>
      <c r="REU278" s="460"/>
      <c r="REV278" s="460"/>
      <c r="REW278" s="460"/>
      <c r="REX278" s="460"/>
      <c r="REY278" s="460"/>
      <c r="REZ278" s="460"/>
      <c r="RFA278" s="460"/>
      <c r="RFB278" s="460"/>
      <c r="RFC278" s="460"/>
      <c r="RFD278" s="460"/>
      <c r="RFE278" s="460"/>
      <c r="RFF278" s="460"/>
      <c r="RFG278" s="460"/>
      <c r="RFH278" s="460"/>
      <c r="RFI278" s="460"/>
      <c r="RFJ278" s="460"/>
      <c r="RFK278" s="460"/>
      <c r="RFL278" s="460"/>
      <c r="RFM278" s="460"/>
      <c r="RFN278" s="460"/>
      <c r="RFO278" s="460"/>
      <c r="RFP278" s="460"/>
      <c r="RFQ278" s="460"/>
      <c r="RFR278" s="460"/>
      <c r="RFS278" s="460"/>
      <c r="RFT278" s="460"/>
      <c r="RFU278" s="460"/>
      <c r="RFV278" s="460"/>
      <c r="RFW278" s="460"/>
      <c r="RFX278" s="460"/>
      <c r="RFY278" s="460"/>
      <c r="RFZ278" s="460"/>
      <c r="RGA278" s="460"/>
      <c r="RGB278" s="460"/>
      <c r="RGC278" s="460"/>
      <c r="RGD278" s="460"/>
      <c r="RGE278" s="460"/>
      <c r="RGF278" s="460"/>
      <c r="RGG278" s="460"/>
      <c r="RGH278" s="460"/>
      <c r="RGI278" s="460"/>
      <c r="RGJ278" s="460"/>
      <c r="RGK278" s="460"/>
      <c r="RGL278" s="460"/>
      <c r="RGM278" s="460"/>
      <c r="RGN278" s="460"/>
      <c r="RGO278" s="460"/>
      <c r="RGP278" s="460"/>
      <c r="RGQ278" s="460"/>
      <c r="RGR278" s="460"/>
      <c r="RGS278" s="460"/>
      <c r="RGT278" s="460"/>
      <c r="RGU278" s="460"/>
      <c r="RGV278" s="460"/>
      <c r="RGW278" s="460"/>
      <c r="RGX278" s="460"/>
      <c r="RGY278" s="460"/>
      <c r="RGZ278" s="460"/>
      <c r="RHA278" s="460"/>
      <c r="RHB278" s="460"/>
      <c r="RHC278" s="460"/>
      <c r="RHD278" s="460"/>
      <c r="RHE278" s="460"/>
      <c r="RHF278" s="460"/>
      <c r="RHG278" s="460"/>
      <c r="RHH278" s="460"/>
      <c r="RHI278" s="460"/>
      <c r="RHJ278" s="460"/>
      <c r="RHK278" s="460"/>
      <c r="RHL278" s="460"/>
      <c r="RHM278" s="460"/>
      <c r="RHN278" s="460"/>
      <c r="RHO278" s="460"/>
      <c r="RHP278" s="460"/>
      <c r="RHQ278" s="460"/>
      <c r="RHR278" s="460"/>
      <c r="RHS278" s="460"/>
      <c r="RHT278" s="460"/>
      <c r="RHU278" s="460"/>
      <c r="RHV278" s="460"/>
      <c r="RHW278" s="460"/>
      <c r="RHX278" s="460"/>
      <c r="RHY278" s="460"/>
      <c r="RHZ278" s="460"/>
      <c r="RIA278" s="460"/>
      <c r="RIB278" s="460"/>
      <c r="RIC278" s="460"/>
      <c r="RID278" s="460"/>
      <c r="RIE278" s="460"/>
      <c r="RIF278" s="460"/>
      <c r="RIG278" s="460"/>
      <c r="RIH278" s="460"/>
      <c r="RII278" s="460"/>
      <c r="RIJ278" s="460"/>
      <c r="RIK278" s="460"/>
      <c r="RIL278" s="460"/>
      <c r="RIM278" s="460"/>
      <c r="RIN278" s="460"/>
      <c r="RIO278" s="460"/>
      <c r="RIP278" s="460"/>
      <c r="RIQ278" s="460"/>
      <c r="RIR278" s="460"/>
      <c r="RIS278" s="460"/>
      <c r="RIT278" s="460"/>
      <c r="RIU278" s="460"/>
      <c r="RIV278" s="460"/>
      <c r="RIW278" s="460"/>
      <c r="RIX278" s="460"/>
      <c r="RIY278" s="460"/>
      <c r="RIZ278" s="460"/>
      <c r="RJA278" s="460"/>
      <c r="RJB278" s="460"/>
      <c r="RJC278" s="460"/>
      <c r="RJD278" s="460"/>
      <c r="RJE278" s="460"/>
      <c r="RJF278" s="460"/>
      <c r="RJG278" s="460"/>
      <c r="RJH278" s="460"/>
      <c r="RJI278" s="460"/>
      <c r="RJJ278" s="460"/>
      <c r="RJK278" s="460"/>
      <c r="RJL278" s="460"/>
      <c r="RJM278" s="460"/>
      <c r="RJN278" s="460"/>
      <c r="RJO278" s="460"/>
      <c r="RJP278" s="460"/>
      <c r="RJQ278" s="460"/>
      <c r="RJR278" s="460"/>
      <c r="RJS278" s="460"/>
      <c r="RJT278" s="460"/>
      <c r="RJU278" s="460"/>
      <c r="RJV278" s="460"/>
      <c r="RJW278" s="460"/>
      <c r="RJX278" s="460"/>
      <c r="RJY278" s="460"/>
      <c r="RJZ278" s="460"/>
      <c r="RKA278" s="460"/>
      <c r="RKB278" s="460"/>
      <c r="RKC278" s="460"/>
      <c r="RKD278" s="460"/>
      <c r="RKE278" s="460"/>
      <c r="RKF278" s="460"/>
      <c r="RKG278" s="460"/>
      <c r="RKH278" s="460"/>
      <c r="RKI278" s="460"/>
      <c r="RKJ278" s="460"/>
      <c r="RKK278" s="460"/>
      <c r="RKL278" s="460"/>
      <c r="RKM278" s="460"/>
      <c r="RKN278" s="460"/>
      <c r="RKO278" s="460"/>
      <c r="RKP278" s="460"/>
      <c r="RKQ278" s="460"/>
      <c r="RKR278" s="460"/>
      <c r="RKS278" s="460"/>
      <c r="RKT278" s="460"/>
      <c r="RKU278" s="460"/>
      <c r="RKV278" s="460"/>
      <c r="RKW278" s="460"/>
      <c r="RKX278" s="460"/>
      <c r="RKY278" s="460"/>
      <c r="RKZ278" s="460"/>
      <c r="RLA278" s="460"/>
      <c r="RLB278" s="460"/>
      <c r="RLC278" s="460"/>
      <c r="RLD278" s="460"/>
      <c r="RLE278" s="460"/>
      <c r="RLF278" s="460"/>
      <c r="RLG278" s="460"/>
      <c r="RLH278" s="460"/>
      <c r="RLI278" s="460"/>
      <c r="RLJ278" s="460"/>
      <c r="RLK278" s="460"/>
      <c r="RLL278" s="460"/>
      <c r="RLM278" s="460"/>
      <c r="RLN278" s="460"/>
      <c r="RLO278" s="460"/>
      <c r="RLP278" s="460"/>
      <c r="RLQ278" s="460"/>
      <c r="RLR278" s="460"/>
      <c r="RLS278" s="460"/>
      <c r="RLT278" s="460"/>
      <c r="RLU278" s="460"/>
      <c r="RLV278" s="460"/>
      <c r="RLW278" s="460"/>
      <c r="RLX278" s="460"/>
      <c r="RLY278" s="460"/>
      <c r="RLZ278" s="460"/>
      <c r="RMA278" s="460"/>
      <c r="RMB278" s="460"/>
      <c r="RMC278" s="460"/>
      <c r="RMD278" s="460"/>
      <c r="RME278" s="460"/>
      <c r="RMF278" s="460"/>
      <c r="RMG278" s="460"/>
      <c r="RMH278" s="460"/>
      <c r="RMI278" s="460"/>
      <c r="RMJ278" s="460"/>
      <c r="RMK278" s="460"/>
      <c r="RML278" s="460"/>
      <c r="RMM278" s="460"/>
      <c r="RMN278" s="460"/>
      <c r="RMO278" s="460"/>
      <c r="RMP278" s="460"/>
      <c r="RMQ278" s="460"/>
      <c r="RMR278" s="460"/>
      <c r="RMS278" s="460"/>
      <c r="RMT278" s="460"/>
      <c r="RMU278" s="460"/>
      <c r="RMV278" s="460"/>
      <c r="RMW278" s="460"/>
      <c r="RMX278" s="460"/>
      <c r="RMY278" s="460"/>
      <c r="RMZ278" s="460"/>
      <c r="RNA278" s="460"/>
      <c r="RNB278" s="460"/>
      <c r="RNC278" s="460"/>
      <c r="RND278" s="460"/>
      <c r="RNE278" s="460"/>
      <c r="RNF278" s="460"/>
      <c r="RNG278" s="460"/>
      <c r="RNH278" s="460"/>
      <c r="RNI278" s="460"/>
      <c r="RNJ278" s="460"/>
      <c r="RNK278" s="460"/>
      <c r="RNL278" s="460"/>
      <c r="RNM278" s="460"/>
      <c r="RNN278" s="460"/>
      <c r="RNO278" s="460"/>
      <c r="RNP278" s="460"/>
      <c r="RNQ278" s="460"/>
      <c r="RNR278" s="460"/>
      <c r="RNS278" s="460"/>
      <c r="RNT278" s="460"/>
      <c r="RNU278" s="460"/>
      <c r="RNV278" s="460"/>
      <c r="RNW278" s="460"/>
      <c r="RNX278" s="460"/>
      <c r="RNY278" s="460"/>
      <c r="RNZ278" s="460"/>
      <c r="ROA278" s="460"/>
      <c r="ROB278" s="460"/>
      <c r="ROC278" s="460"/>
      <c r="ROD278" s="460"/>
      <c r="ROE278" s="460"/>
      <c r="ROF278" s="460"/>
      <c r="ROG278" s="460"/>
      <c r="ROH278" s="460"/>
      <c r="ROI278" s="460"/>
      <c r="ROJ278" s="460"/>
      <c r="ROK278" s="460"/>
      <c r="ROL278" s="460"/>
      <c r="ROM278" s="460"/>
      <c r="RON278" s="460"/>
      <c r="ROO278" s="460"/>
      <c r="ROP278" s="460"/>
      <c r="ROQ278" s="460"/>
      <c r="ROR278" s="460"/>
      <c r="ROS278" s="460"/>
      <c r="ROT278" s="460"/>
      <c r="ROU278" s="460"/>
      <c r="ROV278" s="460"/>
      <c r="ROW278" s="460"/>
      <c r="ROX278" s="460"/>
      <c r="ROY278" s="460"/>
      <c r="ROZ278" s="460"/>
      <c r="RPA278" s="460"/>
      <c r="RPB278" s="460"/>
      <c r="RPC278" s="460"/>
      <c r="RPD278" s="460"/>
      <c r="RPE278" s="460"/>
      <c r="RPF278" s="460"/>
      <c r="RPG278" s="460"/>
      <c r="RPH278" s="460"/>
      <c r="RPI278" s="460"/>
      <c r="RPJ278" s="460"/>
      <c r="RPK278" s="460"/>
      <c r="RPL278" s="460"/>
      <c r="RPM278" s="460"/>
      <c r="RPN278" s="460"/>
      <c r="RPO278" s="460"/>
      <c r="RPP278" s="460"/>
      <c r="RPQ278" s="460"/>
      <c r="RPR278" s="460"/>
      <c r="RPS278" s="460"/>
      <c r="RPT278" s="460"/>
      <c r="RPU278" s="460"/>
      <c r="RPV278" s="460"/>
      <c r="RPW278" s="460"/>
      <c r="RPX278" s="460"/>
      <c r="RPY278" s="460"/>
      <c r="RPZ278" s="460"/>
      <c r="RQA278" s="460"/>
      <c r="RQB278" s="460"/>
      <c r="RQC278" s="460"/>
      <c r="RQD278" s="460"/>
      <c r="RQE278" s="460"/>
      <c r="RQF278" s="460"/>
      <c r="RQG278" s="460"/>
      <c r="RQH278" s="460"/>
      <c r="RQI278" s="460"/>
      <c r="RQJ278" s="460"/>
      <c r="RQK278" s="460"/>
      <c r="RQL278" s="460"/>
      <c r="RQM278" s="460"/>
      <c r="RQN278" s="460"/>
      <c r="RQO278" s="460"/>
      <c r="RQP278" s="460"/>
      <c r="RQQ278" s="460"/>
      <c r="RQR278" s="460"/>
      <c r="RQS278" s="460"/>
      <c r="RQT278" s="460"/>
      <c r="RQU278" s="460"/>
      <c r="RQV278" s="460"/>
      <c r="RQW278" s="460"/>
      <c r="RQX278" s="460"/>
      <c r="RQY278" s="460"/>
      <c r="RQZ278" s="460"/>
      <c r="RRA278" s="460"/>
      <c r="RRB278" s="460"/>
      <c r="RRC278" s="460"/>
      <c r="RRD278" s="460"/>
      <c r="RRE278" s="460"/>
      <c r="RRF278" s="460"/>
      <c r="RRG278" s="460"/>
      <c r="RRH278" s="460"/>
      <c r="RRI278" s="460"/>
      <c r="RRJ278" s="460"/>
      <c r="RRK278" s="460"/>
      <c r="RRL278" s="460"/>
      <c r="RRM278" s="460"/>
      <c r="RRN278" s="460"/>
      <c r="RRO278" s="460"/>
      <c r="RRP278" s="460"/>
      <c r="RRQ278" s="460"/>
      <c r="RRR278" s="460"/>
      <c r="RRS278" s="460"/>
      <c r="RRT278" s="460"/>
      <c r="RRU278" s="460"/>
      <c r="RRV278" s="460"/>
      <c r="RRW278" s="460"/>
      <c r="RRX278" s="460"/>
      <c r="RRY278" s="460"/>
      <c r="RRZ278" s="460"/>
      <c r="RSA278" s="460"/>
      <c r="RSB278" s="460"/>
      <c r="RSC278" s="460"/>
      <c r="RSD278" s="460"/>
      <c r="RSE278" s="460"/>
      <c r="RSF278" s="460"/>
      <c r="RSG278" s="460"/>
      <c r="RSH278" s="460"/>
      <c r="RSI278" s="460"/>
      <c r="RSJ278" s="460"/>
      <c r="RSK278" s="460"/>
      <c r="RSL278" s="460"/>
      <c r="RSM278" s="460"/>
      <c r="RSN278" s="460"/>
      <c r="RSO278" s="460"/>
      <c r="RSP278" s="460"/>
      <c r="RSQ278" s="460"/>
      <c r="RSR278" s="460"/>
      <c r="RSS278" s="460"/>
      <c r="RST278" s="460"/>
      <c r="RSU278" s="460"/>
      <c r="RSV278" s="460"/>
      <c r="RSW278" s="460"/>
      <c r="RSX278" s="460"/>
      <c r="RSY278" s="460"/>
      <c r="RSZ278" s="460"/>
      <c r="RTA278" s="460"/>
      <c r="RTB278" s="460"/>
      <c r="RTC278" s="460"/>
      <c r="RTD278" s="460"/>
      <c r="RTE278" s="460"/>
      <c r="RTF278" s="460"/>
      <c r="RTG278" s="460"/>
      <c r="RTH278" s="460"/>
      <c r="RTI278" s="460"/>
      <c r="RTJ278" s="460"/>
      <c r="RTK278" s="460"/>
      <c r="RTL278" s="460"/>
      <c r="RTM278" s="460"/>
      <c r="RTN278" s="460"/>
      <c r="RTO278" s="460"/>
      <c r="RTP278" s="460"/>
      <c r="RTQ278" s="460"/>
      <c r="RTR278" s="460"/>
      <c r="RTS278" s="460"/>
      <c r="RTT278" s="460"/>
      <c r="RTU278" s="460"/>
      <c r="RTV278" s="460"/>
      <c r="RTW278" s="460"/>
      <c r="RTX278" s="460"/>
      <c r="RTY278" s="460"/>
      <c r="RTZ278" s="460"/>
      <c r="RUA278" s="460"/>
      <c r="RUB278" s="460"/>
      <c r="RUC278" s="460"/>
      <c r="RUD278" s="460"/>
      <c r="RUE278" s="460"/>
      <c r="RUF278" s="460"/>
      <c r="RUG278" s="460"/>
      <c r="RUH278" s="460"/>
      <c r="RUI278" s="460"/>
      <c r="RUJ278" s="460"/>
      <c r="RUK278" s="460"/>
      <c r="RUL278" s="460"/>
      <c r="RUM278" s="460"/>
      <c r="RUN278" s="460"/>
      <c r="RUO278" s="460"/>
      <c r="RUP278" s="460"/>
      <c r="RUQ278" s="460"/>
      <c r="RUR278" s="460"/>
      <c r="RUS278" s="460"/>
      <c r="RUT278" s="460"/>
      <c r="RUU278" s="460"/>
      <c r="RUV278" s="460"/>
      <c r="RUW278" s="460"/>
      <c r="RUX278" s="460"/>
      <c r="RUY278" s="460"/>
      <c r="RUZ278" s="460"/>
      <c r="RVA278" s="460"/>
      <c r="RVB278" s="460"/>
      <c r="RVC278" s="460"/>
      <c r="RVD278" s="460"/>
      <c r="RVE278" s="460"/>
      <c r="RVF278" s="460"/>
      <c r="RVG278" s="460"/>
      <c r="RVH278" s="460"/>
      <c r="RVI278" s="460"/>
      <c r="RVJ278" s="460"/>
      <c r="RVK278" s="460"/>
      <c r="RVL278" s="460"/>
      <c r="RVM278" s="460"/>
      <c r="RVN278" s="460"/>
      <c r="RVO278" s="460"/>
      <c r="RVP278" s="460"/>
      <c r="RVQ278" s="460"/>
      <c r="RVR278" s="460"/>
      <c r="RVS278" s="460"/>
      <c r="RVT278" s="460"/>
      <c r="RVU278" s="460"/>
      <c r="RVV278" s="460"/>
      <c r="RVW278" s="460"/>
      <c r="RVX278" s="460"/>
      <c r="RVY278" s="460"/>
      <c r="RVZ278" s="460"/>
      <c r="RWA278" s="460"/>
      <c r="RWB278" s="460"/>
      <c r="RWC278" s="460"/>
      <c r="RWD278" s="460"/>
      <c r="RWE278" s="460"/>
      <c r="RWF278" s="460"/>
      <c r="RWG278" s="460"/>
      <c r="RWH278" s="460"/>
      <c r="RWI278" s="460"/>
      <c r="RWJ278" s="460"/>
      <c r="RWK278" s="460"/>
      <c r="RWL278" s="460"/>
      <c r="RWM278" s="460"/>
      <c r="RWN278" s="460"/>
      <c r="RWO278" s="460"/>
      <c r="RWP278" s="460"/>
      <c r="RWQ278" s="460"/>
      <c r="RWR278" s="460"/>
      <c r="RWS278" s="460"/>
      <c r="RWT278" s="460"/>
      <c r="RWU278" s="460"/>
      <c r="RWV278" s="460"/>
      <c r="RWW278" s="460"/>
      <c r="RWX278" s="460"/>
      <c r="RWY278" s="460"/>
      <c r="RWZ278" s="460"/>
      <c r="RXA278" s="460"/>
      <c r="RXB278" s="460"/>
      <c r="RXC278" s="460"/>
      <c r="RXD278" s="460"/>
      <c r="RXE278" s="460"/>
      <c r="RXF278" s="460"/>
      <c r="RXG278" s="460"/>
      <c r="RXH278" s="460"/>
      <c r="RXI278" s="460"/>
      <c r="RXJ278" s="460"/>
      <c r="RXK278" s="460"/>
      <c r="RXL278" s="460"/>
      <c r="RXM278" s="460"/>
      <c r="RXN278" s="460"/>
      <c r="RXO278" s="460"/>
      <c r="RXP278" s="460"/>
      <c r="RXQ278" s="460"/>
      <c r="RXR278" s="460"/>
      <c r="RXS278" s="460"/>
      <c r="RXT278" s="460"/>
      <c r="RXU278" s="460"/>
      <c r="RXV278" s="460"/>
      <c r="RXW278" s="460"/>
      <c r="RXX278" s="460"/>
      <c r="RXY278" s="460"/>
      <c r="RXZ278" s="460"/>
      <c r="RYA278" s="460"/>
      <c r="RYB278" s="460"/>
      <c r="RYC278" s="460"/>
      <c r="RYD278" s="460"/>
      <c r="RYE278" s="460"/>
      <c r="RYF278" s="460"/>
      <c r="RYG278" s="460"/>
      <c r="RYH278" s="460"/>
      <c r="RYI278" s="460"/>
      <c r="RYJ278" s="460"/>
      <c r="RYK278" s="460"/>
      <c r="RYL278" s="460"/>
      <c r="RYM278" s="460"/>
      <c r="RYN278" s="460"/>
      <c r="RYO278" s="460"/>
      <c r="RYP278" s="460"/>
      <c r="RYQ278" s="460"/>
      <c r="RYR278" s="460"/>
      <c r="RYS278" s="460"/>
      <c r="RYT278" s="460"/>
      <c r="RYU278" s="460"/>
      <c r="RYV278" s="460"/>
      <c r="RYW278" s="460"/>
      <c r="RYX278" s="460"/>
      <c r="RYY278" s="460"/>
      <c r="RYZ278" s="460"/>
      <c r="RZA278" s="460"/>
      <c r="RZB278" s="460"/>
      <c r="RZC278" s="460"/>
      <c r="RZD278" s="460"/>
      <c r="RZE278" s="460"/>
      <c r="RZF278" s="460"/>
      <c r="RZG278" s="460"/>
      <c r="RZH278" s="460"/>
      <c r="RZI278" s="460"/>
      <c r="RZJ278" s="460"/>
      <c r="RZK278" s="460"/>
      <c r="RZL278" s="460"/>
      <c r="RZM278" s="460"/>
      <c r="RZN278" s="460"/>
      <c r="RZO278" s="460"/>
      <c r="RZP278" s="460"/>
      <c r="RZQ278" s="460"/>
      <c r="RZR278" s="460"/>
      <c r="RZS278" s="460"/>
      <c r="RZT278" s="460"/>
      <c r="RZU278" s="460"/>
      <c r="RZV278" s="460"/>
      <c r="RZW278" s="460"/>
      <c r="RZX278" s="460"/>
      <c r="RZY278" s="460"/>
      <c r="RZZ278" s="460"/>
      <c r="SAA278" s="460"/>
      <c r="SAB278" s="460"/>
      <c r="SAC278" s="460"/>
      <c r="SAD278" s="460"/>
      <c r="SAE278" s="460"/>
      <c r="SAF278" s="460"/>
      <c r="SAG278" s="460"/>
      <c r="SAH278" s="460"/>
      <c r="SAI278" s="460"/>
      <c r="SAJ278" s="460"/>
      <c r="SAK278" s="460"/>
      <c r="SAL278" s="460"/>
      <c r="SAM278" s="460"/>
      <c r="SAN278" s="460"/>
      <c r="SAO278" s="460"/>
      <c r="SAP278" s="460"/>
      <c r="SAQ278" s="460"/>
      <c r="SAR278" s="460"/>
      <c r="SAS278" s="460"/>
      <c r="SAT278" s="460"/>
      <c r="SAU278" s="460"/>
      <c r="SAV278" s="460"/>
      <c r="SAW278" s="460"/>
      <c r="SAX278" s="460"/>
      <c r="SAY278" s="460"/>
      <c r="SAZ278" s="460"/>
      <c r="SBA278" s="460"/>
      <c r="SBB278" s="460"/>
      <c r="SBC278" s="460"/>
      <c r="SBD278" s="460"/>
      <c r="SBE278" s="460"/>
      <c r="SBF278" s="460"/>
      <c r="SBG278" s="460"/>
      <c r="SBH278" s="460"/>
      <c r="SBI278" s="460"/>
      <c r="SBJ278" s="460"/>
      <c r="SBK278" s="460"/>
      <c r="SBL278" s="460"/>
      <c r="SBM278" s="460"/>
      <c r="SBN278" s="460"/>
      <c r="SBO278" s="460"/>
      <c r="SBP278" s="460"/>
      <c r="SBQ278" s="460"/>
      <c r="SBR278" s="460"/>
      <c r="SBS278" s="460"/>
      <c r="SBT278" s="460"/>
      <c r="SBU278" s="460"/>
      <c r="SBV278" s="460"/>
      <c r="SBW278" s="460"/>
      <c r="SBX278" s="460"/>
      <c r="SBY278" s="460"/>
      <c r="SBZ278" s="460"/>
      <c r="SCA278" s="460"/>
      <c r="SCB278" s="460"/>
      <c r="SCC278" s="460"/>
      <c r="SCD278" s="460"/>
      <c r="SCE278" s="460"/>
      <c r="SCF278" s="460"/>
      <c r="SCG278" s="460"/>
      <c r="SCH278" s="460"/>
      <c r="SCI278" s="460"/>
      <c r="SCJ278" s="460"/>
      <c r="SCK278" s="460"/>
      <c r="SCL278" s="460"/>
      <c r="SCM278" s="460"/>
      <c r="SCN278" s="460"/>
      <c r="SCO278" s="460"/>
      <c r="SCP278" s="460"/>
      <c r="SCQ278" s="460"/>
      <c r="SCR278" s="460"/>
      <c r="SCS278" s="460"/>
      <c r="SCT278" s="460"/>
      <c r="SCU278" s="460"/>
      <c r="SCV278" s="460"/>
      <c r="SCW278" s="460"/>
      <c r="SCX278" s="460"/>
      <c r="SCY278" s="460"/>
      <c r="SCZ278" s="460"/>
      <c r="SDA278" s="460"/>
      <c r="SDB278" s="460"/>
      <c r="SDC278" s="460"/>
      <c r="SDD278" s="460"/>
      <c r="SDE278" s="460"/>
      <c r="SDF278" s="460"/>
      <c r="SDG278" s="460"/>
      <c r="SDH278" s="460"/>
      <c r="SDI278" s="460"/>
      <c r="SDJ278" s="460"/>
      <c r="SDK278" s="460"/>
      <c r="SDL278" s="460"/>
      <c r="SDM278" s="460"/>
      <c r="SDN278" s="460"/>
      <c r="SDO278" s="460"/>
      <c r="SDP278" s="460"/>
      <c r="SDQ278" s="460"/>
      <c r="SDR278" s="460"/>
      <c r="SDS278" s="460"/>
      <c r="SDT278" s="460"/>
      <c r="SDU278" s="460"/>
      <c r="SDV278" s="460"/>
      <c r="SDW278" s="460"/>
      <c r="SDX278" s="460"/>
      <c r="SDY278" s="460"/>
      <c r="SDZ278" s="460"/>
      <c r="SEA278" s="460"/>
      <c r="SEB278" s="460"/>
      <c r="SEC278" s="460"/>
      <c r="SED278" s="460"/>
      <c r="SEE278" s="460"/>
      <c r="SEF278" s="460"/>
      <c r="SEG278" s="460"/>
      <c r="SEH278" s="460"/>
      <c r="SEI278" s="460"/>
      <c r="SEJ278" s="460"/>
      <c r="SEK278" s="460"/>
      <c r="SEL278" s="460"/>
      <c r="SEM278" s="460"/>
      <c r="SEN278" s="460"/>
      <c r="SEO278" s="460"/>
      <c r="SEP278" s="460"/>
      <c r="SEQ278" s="460"/>
      <c r="SER278" s="460"/>
      <c r="SES278" s="460"/>
      <c r="SET278" s="460"/>
      <c r="SEU278" s="460"/>
      <c r="SEV278" s="460"/>
      <c r="SEW278" s="460"/>
      <c r="SEX278" s="460"/>
      <c r="SEY278" s="460"/>
      <c r="SEZ278" s="460"/>
      <c r="SFA278" s="460"/>
      <c r="SFB278" s="460"/>
      <c r="SFC278" s="460"/>
      <c r="SFD278" s="460"/>
      <c r="SFE278" s="460"/>
      <c r="SFF278" s="460"/>
      <c r="SFG278" s="460"/>
      <c r="SFH278" s="460"/>
      <c r="SFI278" s="460"/>
      <c r="SFJ278" s="460"/>
      <c r="SFK278" s="460"/>
      <c r="SFL278" s="460"/>
      <c r="SFM278" s="460"/>
      <c r="SFN278" s="460"/>
      <c r="SFO278" s="460"/>
      <c r="SFP278" s="460"/>
      <c r="SFQ278" s="460"/>
      <c r="SFR278" s="460"/>
      <c r="SFS278" s="460"/>
      <c r="SFT278" s="460"/>
      <c r="SFU278" s="460"/>
      <c r="SFV278" s="460"/>
      <c r="SFW278" s="460"/>
      <c r="SFX278" s="460"/>
      <c r="SFY278" s="460"/>
      <c r="SFZ278" s="460"/>
      <c r="SGA278" s="460"/>
      <c r="SGB278" s="460"/>
      <c r="SGC278" s="460"/>
      <c r="SGD278" s="460"/>
      <c r="SGE278" s="460"/>
      <c r="SGF278" s="460"/>
      <c r="SGG278" s="460"/>
      <c r="SGH278" s="460"/>
      <c r="SGI278" s="460"/>
      <c r="SGJ278" s="460"/>
      <c r="SGK278" s="460"/>
      <c r="SGL278" s="460"/>
      <c r="SGM278" s="460"/>
      <c r="SGN278" s="460"/>
      <c r="SGO278" s="460"/>
      <c r="SGP278" s="460"/>
      <c r="SGQ278" s="460"/>
      <c r="SGR278" s="460"/>
      <c r="SGS278" s="460"/>
      <c r="SGT278" s="460"/>
      <c r="SGU278" s="460"/>
      <c r="SGV278" s="460"/>
      <c r="SGW278" s="460"/>
      <c r="SGX278" s="460"/>
      <c r="SGY278" s="460"/>
      <c r="SGZ278" s="460"/>
      <c r="SHA278" s="460"/>
      <c r="SHB278" s="460"/>
      <c r="SHC278" s="460"/>
      <c r="SHD278" s="460"/>
      <c r="SHE278" s="460"/>
      <c r="SHF278" s="460"/>
      <c r="SHG278" s="460"/>
      <c r="SHH278" s="460"/>
      <c r="SHI278" s="460"/>
      <c r="SHJ278" s="460"/>
      <c r="SHK278" s="460"/>
      <c r="SHL278" s="460"/>
      <c r="SHM278" s="460"/>
      <c r="SHN278" s="460"/>
      <c r="SHO278" s="460"/>
      <c r="SHP278" s="460"/>
      <c r="SHQ278" s="460"/>
      <c r="SHR278" s="460"/>
      <c r="SHS278" s="460"/>
      <c r="SHT278" s="460"/>
      <c r="SHU278" s="460"/>
      <c r="SHV278" s="460"/>
      <c r="SHW278" s="460"/>
      <c r="SHX278" s="460"/>
      <c r="SHY278" s="460"/>
      <c r="SHZ278" s="460"/>
      <c r="SIA278" s="460"/>
      <c r="SIB278" s="460"/>
      <c r="SIC278" s="460"/>
      <c r="SID278" s="460"/>
      <c r="SIE278" s="460"/>
      <c r="SIF278" s="460"/>
      <c r="SIG278" s="460"/>
      <c r="SIH278" s="460"/>
      <c r="SII278" s="460"/>
      <c r="SIJ278" s="460"/>
      <c r="SIK278" s="460"/>
      <c r="SIL278" s="460"/>
      <c r="SIM278" s="460"/>
      <c r="SIN278" s="460"/>
      <c r="SIO278" s="460"/>
      <c r="SIP278" s="460"/>
      <c r="SIQ278" s="460"/>
      <c r="SIR278" s="460"/>
      <c r="SIS278" s="460"/>
      <c r="SIT278" s="460"/>
      <c r="SIU278" s="460"/>
      <c r="SIV278" s="460"/>
      <c r="SIW278" s="460"/>
      <c r="SIX278" s="460"/>
      <c r="SIY278" s="460"/>
      <c r="SIZ278" s="460"/>
      <c r="SJA278" s="460"/>
      <c r="SJB278" s="460"/>
      <c r="SJC278" s="460"/>
      <c r="SJD278" s="460"/>
      <c r="SJE278" s="460"/>
      <c r="SJF278" s="460"/>
      <c r="SJG278" s="460"/>
      <c r="SJH278" s="460"/>
      <c r="SJI278" s="460"/>
      <c r="SJJ278" s="460"/>
      <c r="SJK278" s="460"/>
      <c r="SJL278" s="460"/>
      <c r="SJM278" s="460"/>
      <c r="SJN278" s="460"/>
      <c r="SJO278" s="460"/>
      <c r="SJP278" s="460"/>
      <c r="SJQ278" s="460"/>
      <c r="SJR278" s="460"/>
      <c r="SJS278" s="460"/>
      <c r="SJT278" s="460"/>
      <c r="SJU278" s="460"/>
      <c r="SJV278" s="460"/>
      <c r="SJW278" s="460"/>
      <c r="SJX278" s="460"/>
      <c r="SJY278" s="460"/>
      <c r="SJZ278" s="460"/>
      <c r="SKA278" s="460"/>
      <c r="SKB278" s="460"/>
      <c r="SKC278" s="460"/>
      <c r="SKD278" s="460"/>
      <c r="SKE278" s="460"/>
      <c r="SKF278" s="460"/>
      <c r="SKG278" s="460"/>
      <c r="SKH278" s="460"/>
      <c r="SKI278" s="460"/>
      <c r="SKJ278" s="460"/>
      <c r="SKK278" s="460"/>
      <c r="SKL278" s="460"/>
      <c r="SKM278" s="460"/>
      <c r="SKN278" s="460"/>
      <c r="SKO278" s="460"/>
      <c r="SKP278" s="460"/>
      <c r="SKQ278" s="460"/>
      <c r="SKR278" s="460"/>
      <c r="SKS278" s="460"/>
      <c r="SKT278" s="460"/>
      <c r="SKU278" s="460"/>
      <c r="SKV278" s="460"/>
      <c r="SKW278" s="460"/>
      <c r="SKX278" s="460"/>
      <c r="SKY278" s="460"/>
      <c r="SKZ278" s="460"/>
      <c r="SLA278" s="460"/>
      <c r="SLB278" s="460"/>
      <c r="SLC278" s="460"/>
      <c r="SLD278" s="460"/>
      <c r="SLE278" s="460"/>
      <c r="SLF278" s="460"/>
      <c r="SLG278" s="460"/>
      <c r="SLH278" s="460"/>
      <c r="SLI278" s="460"/>
      <c r="SLJ278" s="460"/>
      <c r="SLK278" s="460"/>
      <c r="SLL278" s="460"/>
      <c r="SLM278" s="460"/>
      <c r="SLN278" s="460"/>
      <c r="SLO278" s="460"/>
      <c r="SLP278" s="460"/>
      <c r="SLQ278" s="460"/>
      <c r="SLR278" s="460"/>
      <c r="SLS278" s="460"/>
      <c r="SLT278" s="460"/>
      <c r="SLU278" s="460"/>
      <c r="SLV278" s="460"/>
      <c r="SLW278" s="460"/>
      <c r="SLX278" s="460"/>
      <c r="SLY278" s="460"/>
      <c r="SLZ278" s="460"/>
      <c r="SMA278" s="460"/>
      <c r="SMB278" s="460"/>
      <c r="SMC278" s="460"/>
      <c r="SMD278" s="460"/>
      <c r="SME278" s="460"/>
      <c r="SMF278" s="460"/>
      <c r="SMG278" s="460"/>
      <c r="SMH278" s="460"/>
      <c r="SMI278" s="460"/>
      <c r="SMJ278" s="460"/>
      <c r="SMK278" s="460"/>
      <c r="SML278" s="460"/>
      <c r="SMM278" s="460"/>
      <c r="SMN278" s="460"/>
      <c r="SMO278" s="460"/>
      <c r="SMP278" s="460"/>
      <c r="SMQ278" s="460"/>
      <c r="SMR278" s="460"/>
      <c r="SMS278" s="460"/>
      <c r="SMT278" s="460"/>
      <c r="SMU278" s="460"/>
      <c r="SMV278" s="460"/>
      <c r="SMW278" s="460"/>
      <c r="SMX278" s="460"/>
      <c r="SMY278" s="460"/>
      <c r="SMZ278" s="460"/>
      <c r="SNA278" s="460"/>
      <c r="SNB278" s="460"/>
      <c r="SNC278" s="460"/>
      <c r="SND278" s="460"/>
      <c r="SNE278" s="460"/>
      <c r="SNF278" s="460"/>
      <c r="SNG278" s="460"/>
      <c r="SNH278" s="460"/>
      <c r="SNI278" s="460"/>
      <c r="SNJ278" s="460"/>
      <c r="SNK278" s="460"/>
      <c r="SNL278" s="460"/>
      <c r="SNM278" s="460"/>
      <c r="SNN278" s="460"/>
      <c r="SNO278" s="460"/>
      <c r="SNP278" s="460"/>
      <c r="SNQ278" s="460"/>
      <c r="SNR278" s="460"/>
      <c r="SNS278" s="460"/>
      <c r="SNT278" s="460"/>
      <c r="SNU278" s="460"/>
      <c r="SNV278" s="460"/>
      <c r="SNW278" s="460"/>
      <c r="SNX278" s="460"/>
      <c r="SNY278" s="460"/>
      <c r="SNZ278" s="460"/>
      <c r="SOA278" s="460"/>
      <c r="SOB278" s="460"/>
      <c r="SOC278" s="460"/>
      <c r="SOD278" s="460"/>
      <c r="SOE278" s="460"/>
      <c r="SOF278" s="460"/>
      <c r="SOG278" s="460"/>
      <c r="SOH278" s="460"/>
      <c r="SOI278" s="460"/>
      <c r="SOJ278" s="460"/>
      <c r="SOK278" s="460"/>
      <c r="SOL278" s="460"/>
      <c r="SOM278" s="460"/>
      <c r="SON278" s="460"/>
      <c r="SOO278" s="460"/>
      <c r="SOP278" s="460"/>
      <c r="SOQ278" s="460"/>
      <c r="SOR278" s="460"/>
      <c r="SOS278" s="460"/>
      <c r="SOT278" s="460"/>
      <c r="SOU278" s="460"/>
      <c r="SOV278" s="460"/>
      <c r="SOW278" s="460"/>
      <c r="SOX278" s="460"/>
      <c r="SOY278" s="460"/>
      <c r="SOZ278" s="460"/>
      <c r="SPA278" s="460"/>
      <c r="SPB278" s="460"/>
      <c r="SPC278" s="460"/>
      <c r="SPD278" s="460"/>
      <c r="SPE278" s="460"/>
      <c r="SPF278" s="460"/>
      <c r="SPG278" s="460"/>
      <c r="SPH278" s="460"/>
      <c r="SPI278" s="460"/>
      <c r="SPJ278" s="460"/>
      <c r="SPK278" s="460"/>
      <c r="SPL278" s="460"/>
      <c r="SPM278" s="460"/>
      <c r="SPN278" s="460"/>
      <c r="SPO278" s="460"/>
      <c r="SPP278" s="460"/>
      <c r="SPQ278" s="460"/>
      <c r="SPR278" s="460"/>
      <c r="SPS278" s="460"/>
      <c r="SPT278" s="460"/>
      <c r="SPU278" s="460"/>
      <c r="SPV278" s="460"/>
      <c r="SPW278" s="460"/>
      <c r="SPX278" s="460"/>
      <c r="SPY278" s="460"/>
      <c r="SPZ278" s="460"/>
      <c r="SQA278" s="460"/>
      <c r="SQB278" s="460"/>
      <c r="SQC278" s="460"/>
      <c r="SQD278" s="460"/>
      <c r="SQE278" s="460"/>
      <c r="SQF278" s="460"/>
      <c r="SQG278" s="460"/>
      <c r="SQH278" s="460"/>
      <c r="SQI278" s="460"/>
      <c r="SQJ278" s="460"/>
      <c r="SQK278" s="460"/>
      <c r="SQL278" s="460"/>
      <c r="SQM278" s="460"/>
      <c r="SQN278" s="460"/>
      <c r="SQO278" s="460"/>
      <c r="SQP278" s="460"/>
      <c r="SQQ278" s="460"/>
      <c r="SQR278" s="460"/>
      <c r="SQS278" s="460"/>
      <c r="SQT278" s="460"/>
      <c r="SQU278" s="460"/>
      <c r="SQV278" s="460"/>
      <c r="SQW278" s="460"/>
      <c r="SQX278" s="460"/>
      <c r="SQY278" s="460"/>
      <c r="SQZ278" s="460"/>
      <c r="SRA278" s="460"/>
      <c r="SRB278" s="460"/>
      <c r="SRC278" s="460"/>
      <c r="SRD278" s="460"/>
      <c r="SRE278" s="460"/>
      <c r="SRF278" s="460"/>
      <c r="SRG278" s="460"/>
      <c r="SRH278" s="460"/>
      <c r="SRI278" s="460"/>
      <c r="SRJ278" s="460"/>
      <c r="SRK278" s="460"/>
      <c r="SRL278" s="460"/>
      <c r="SRM278" s="460"/>
      <c r="SRN278" s="460"/>
      <c r="SRO278" s="460"/>
      <c r="SRP278" s="460"/>
      <c r="SRQ278" s="460"/>
      <c r="SRR278" s="460"/>
      <c r="SRS278" s="460"/>
      <c r="SRT278" s="460"/>
      <c r="SRU278" s="460"/>
      <c r="SRV278" s="460"/>
      <c r="SRW278" s="460"/>
      <c r="SRX278" s="460"/>
      <c r="SRY278" s="460"/>
      <c r="SRZ278" s="460"/>
      <c r="SSA278" s="460"/>
      <c r="SSB278" s="460"/>
      <c r="SSC278" s="460"/>
      <c r="SSD278" s="460"/>
      <c r="SSE278" s="460"/>
      <c r="SSF278" s="460"/>
      <c r="SSG278" s="460"/>
      <c r="SSH278" s="460"/>
      <c r="SSI278" s="460"/>
      <c r="SSJ278" s="460"/>
      <c r="SSK278" s="460"/>
      <c r="SSL278" s="460"/>
      <c r="SSM278" s="460"/>
      <c r="SSN278" s="460"/>
      <c r="SSO278" s="460"/>
      <c r="SSP278" s="460"/>
      <c r="SSQ278" s="460"/>
      <c r="SSR278" s="460"/>
      <c r="SSS278" s="460"/>
      <c r="SST278" s="460"/>
      <c r="SSU278" s="460"/>
      <c r="SSV278" s="460"/>
      <c r="SSW278" s="460"/>
      <c r="SSX278" s="460"/>
      <c r="SSY278" s="460"/>
      <c r="SSZ278" s="460"/>
      <c r="STA278" s="460"/>
      <c r="STB278" s="460"/>
      <c r="STC278" s="460"/>
      <c r="STD278" s="460"/>
      <c r="STE278" s="460"/>
      <c r="STF278" s="460"/>
      <c r="STG278" s="460"/>
      <c r="STH278" s="460"/>
      <c r="STI278" s="460"/>
      <c r="STJ278" s="460"/>
      <c r="STK278" s="460"/>
      <c r="STL278" s="460"/>
      <c r="STM278" s="460"/>
      <c r="STN278" s="460"/>
      <c r="STO278" s="460"/>
      <c r="STP278" s="460"/>
      <c r="STQ278" s="460"/>
      <c r="STR278" s="460"/>
      <c r="STS278" s="460"/>
      <c r="STT278" s="460"/>
      <c r="STU278" s="460"/>
      <c r="STV278" s="460"/>
      <c r="STW278" s="460"/>
      <c r="STX278" s="460"/>
      <c r="STY278" s="460"/>
      <c r="STZ278" s="460"/>
      <c r="SUA278" s="460"/>
      <c r="SUB278" s="460"/>
      <c r="SUC278" s="460"/>
      <c r="SUD278" s="460"/>
      <c r="SUE278" s="460"/>
      <c r="SUF278" s="460"/>
      <c r="SUG278" s="460"/>
      <c r="SUH278" s="460"/>
      <c r="SUI278" s="460"/>
      <c r="SUJ278" s="460"/>
      <c r="SUK278" s="460"/>
      <c r="SUL278" s="460"/>
      <c r="SUM278" s="460"/>
      <c r="SUN278" s="460"/>
      <c r="SUO278" s="460"/>
      <c r="SUP278" s="460"/>
      <c r="SUQ278" s="460"/>
      <c r="SUR278" s="460"/>
      <c r="SUS278" s="460"/>
      <c r="SUT278" s="460"/>
      <c r="SUU278" s="460"/>
      <c r="SUV278" s="460"/>
      <c r="SUW278" s="460"/>
      <c r="SUX278" s="460"/>
      <c r="SUY278" s="460"/>
      <c r="SUZ278" s="460"/>
      <c r="SVA278" s="460"/>
      <c r="SVB278" s="460"/>
      <c r="SVC278" s="460"/>
      <c r="SVD278" s="460"/>
      <c r="SVE278" s="460"/>
      <c r="SVF278" s="460"/>
      <c r="SVG278" s="460"/>
      <c r="SVH278" s="460"/>
      <c r="SVI278" s="460"/>
      <c r="SVJ278" s="460"/>
      <c r="SVK278" s="460"/>
      <c r="SVL278" s="460"/>
      <c r="SVM278" s="460"/>
      <c r="SVN278" s="460"/>
      <c r="SVO278" s="460"/>
      <c r="SVP278" s="460"/>
      <c r="SVQ278" s="460"/>
      <c r="SVR278" s="460"/>
      <c r="SVS278" s="460"/>
      <c r="SVT278" s="460"/>
      <c r="SVU278" s="460"/>
      <c r="SVV278" s="460"/>
      <c r="SVW278" s="460"/>
      <c r="SVX278" s="460"/>
      <c r="SVY278" s="460"/>
      <c r="SVZ278" s="460"/>
      <c r="SWA278" s="460"/>
      <c r="SWB278" s="460"/>
      <c r="SWC278" s="460"/>
      <c r="SWD278" s="460"/>
      <c r="SWE278" s="460"/>
      <c r="SWF278" s="460"/>
      <c r="SWG278" s="460"/>
      <c r="SWH278" s="460"/>
      <c r="SWI278" s="460"/>
      <c r="SWJ278" s="460"/>
      <c r="SWK278" s="460"/>
      <c r="SWL278" s="460"/>
      <c r="SWM278" s="460"/>
      <c r="SWN278" s="460"/>
      <c r="SWO278" s="460"/>
      <c r="SWP278" s="460"/>
      <c r="SWQ278" s="460"/>
      <c r="SWR278" s="460"/>
      <c r="SWS278" s="460"/>
      <c r="SWT278" s="460"/>
      <c r="SWU278" s="460"/>
      <c r="SWV278" s="460"/>
      <c r="SWW278" s="460"/>
      <c r="SWX278" s="460"/>
      <c r="SWY278" s="460"/>
      <c r="SWZ278" s="460"/>
      <c r="SXA278" s="460"/>
      <c r="SXB278" s="460"/>
      <c r="SXC278" s="460"/>
      <c r="SXD278" s="460"/>
      <c r="SXE278" s="460"/>
      <c r="SXF278" s="460"/>
      <c r="SXG278" s="460"/>
      <c r="SXH278" s="460"/>
      <c r="SXI278" s="460"/>
      <c r="SXJ278" s="460"/>
      <c r="SXK278" s="460"/>
      <c r="SXL278" s="460"/>
      <c r="SXM278" s="460"/>
      <c r="SXN278" s="460"/>
      <c r="SXO278" s="460"/>
      <c r="SXP278" s="460"/>
      <c r="SXQ278" s="460"/>
      <c r="SXR278" s="460"/>
      <c r="SXS278" s="460"/>
      <c r="SXT278" s="460"/>
      <c r="SXU278" s="460"/>
      <c r="SXV278" s="460"/>
      <c r="SXW278" s="460"/>
      <c r="SXX278" s="460"/>
      <c r="SXY278" s="460"/>
      <c r="SXZ278" s="460"/>
      <c r="SYA278" s="460"/>
      <c r="SYB278" s="460"/>
      <c r="SYC278" s="460"/>
      <c r="SYD278" s="460"/>
      <c r="SYE278" s="460"/>
      <c r="SYF278" s="460"/>
      <c r="SYG278" s="460"/>
      <c r="SYH278" s="460"/>
      <c r="SYI278" s="460"/>
      <c r="SYJ278" s="460"/>
      <c r="SYK278" s="460"/>
      <c r="SYL278" s="460"/>
      <c r="SYM278" s="460"/>
      <c r="SYN278" s="460"/>
      <c r="SYO278" s="460"/>
      <c r="SYP278" s="460"/>
      <c r="SYQ278" s="460"/>
      <c r="SYR278" s="460"/>
      <c r="SYS278" s="460"/>
      <c r="SYT278" s="460"/>
      <c r="SYU278" s="460"/>
      <c r="SYV278" s="460"/>
      <c r="SYW278" s="460"/>
      <c r="SYX278" s="460"/>
      <c r="SYY278" s="460"/>
      <c r="SYZ278" s="460"/>
      <c r="SZA278" s="460"/>
      <c r="SZB278" s="460"/>
      <c r="SZC278" s="460"/>
      <c r="SZD278" s="460"/>
      <c r="SZE278" s="460"/>
      <c r="SZF278" s="460"/>
      <c r="SZG278" s="460"/>
      <c r="SZH278" s="460"/>
      <c r="SZI278" s="460"/>
      <c r="SZJ278" s="460"/>
      <c r="SZK278" s="460"/>
      <c r="SZL278" s="460"/>
      <c r="SZM278" s="460"/>
      <c r="SZN278" s="460"/>
      <c r="SZO278" s="460"/>
      <c r="SZP278" s="460"/>
      <c r="SZQ278" s="460"/>
      <c r="SZR278" s="460"/>
      <c r="SZS278" s="460"/>
      <c r="SZT278" s="460"/>
      <c r="SZU278" s="460"/>
      <c r="SZV278" s="460"/>
      <c r="SZW278" s="460"/>
      <c r="SZX278" s="460"/>
      <c r="SZY278" s="460"/>
      <c r="SZZ278" s="460"/>
      <c r="TAA278" s="460"/>
      <c r="TAB278" s="460"/>
      <c r="TAC278" s="460"/>
      <c r="TAD278" s="460"/>
      <c r="TAE278" s="460"/>
      <c r="TAF278" s="460"/>
      <c r="TAG278" s="460"/>
      <c r="TAH278" s="460"/>
      <c r="TAI278" s="460"/>
      <c r="TAJ278" s="460"/>
      <c r="TAK278" s="460"/>
      <c r="TAL278" s="460"/>
      <c r="TAM278" s="460"/>
      <c r="TAN278" s="460"/>
      <c r="TAO278" s="460"/>
      <c r="TAP278" s="460"/>
      <c r="TAQ278" s="460"/>
      <c r="TAR278" s="460"/>
      <c r="TAS278" s="460"/>
      <c r="TAT278" s="460"/>
      <c r="TAU278" s="460"/>
      <c r="TAV278" s="460"/>
      <c r="TAW278" s="460"/>
      <c r="TAX278" s="460"/>
      <c r="TAY278" s="460"/>
      <c r="TAZ278" s="460"/>
      <c r="TBA278" s="460"/>
      <c r="TBB278" s="460"/>
      <c r="TBC278" s="460"/>
      <c r="TBD278" s="460"/>
      <c r="TBE278" s="460"/>
      <c r="TBF278" s="460"/>
      <c r="TBG278" s="460"/>
      <c r="TBH278" s="460"/>
      <c r="TBI278" s="460"/>
      <c r="TBJ278" s="460"/>
      <c r="TBK278" s="460"/>
      <c r="TBL278" s="460"/>
      <c r="TBM278" s="460"/>
      <c r="TBN278" s="460"/>
      <c r="TBO278" s="460"/>
      <c r="TBP278" s="460"/>
      <c r="TBQ278" s="460"/>
      <c r="TBR278" s="460"/>
      <c r="TBS278" s="460"/>
      <c r="TBT278" s="460"/>
      <c r="TBU278" s="460"/>
      <c r="TBV278" s="460"/>
      <c r="TBW278" s="460"/>
      <c r="TBX278" s="460"/>
      <c r="TBY278" s="460"/>
      <c r="TBZ278" s="460"/>
      <c r="TCA278" s="460"/>
      <c r="TCB278" s="460"/>
      <c r="TCC278" s="460"/>
      <c r="TCD278" s="460"/>
      <c r="TCE278" s="460"/>
      <c r="TCF278" s="460"/>
      <c r="TCG278" s="460"/>
      <c r="TCH278" s="460"/>
      <c r="TCI278" s="460"/>
      <c r="TCJ278" s="460"/>
      <c r="TCK278" s="460"/>
      <c r="TCL278" s="460"/>
      <c r="TCM278" s="460"/>
      <c r="TCN278" s="460"/>
      <c r="TCO278" s="460"/>
      <c r="TCP278" s="460"/>
      <c r="TCQ278" s="460"/>
      <c r="TCR278" s="460"/>
      <c r="TCS278" s="460"/>
      <c r="TCT278" s="460"/>
      <c r="TCU278" s="460"/>
      <c r="TCV278" s="460"/>
      <c r="TCW278" s="460"/>
      <c r="TCX278" s="460"/>
      <c r="TCY278" s="460"/>
      <c r="TCZ278" s="460"/>
      <c r="TDA278" s="460"/>
      <c r="TDB278" s="460"/>
      <c r="TDC278" s="460"/>
      <c r="TDD278" s="460"/>
      <c r="TDE278" s="460"/>
      <c r="TDF278" s="460"/>
      <c r="TDG278" s="460"/>
      <c r="TDH278" s="460"/>
      <c r="TDI278" s="460"/>
      <c r="TDJ278" s="460"/>
      <c r="TDK278" s="460"/>
      <c r="TDL278" s="460"/>
      <c r="TDM278" s="460"/>
      <c r="TDN278" s="460"/>
      <c r="TDO278" s="460"/>
      <c r="TDP278" s="460"/>
      <c r="TDQ278" s="460"/>
      <c r="TDR278" s="460"/>
      <c r="TDS278" s="460"/>
      <c r="TDT278" s="460"/>
      <c r="TDU278" s="460"/>
      <c r="TDV278" s="460"/>
      <c r="TDW278" s="460"/>
      <c r="TDX278" s="460"/>
      <c r="TDY278" s="460"/>
      <c r="TDZ278" s="460"/>
      <c r="TEA278" s="460"/>
      <c r="TEB278" s="460"/>
      <c r="TEC278" s="460"/>
      <c r="TED278" s="460"/>
      <c r="TEE278" s="460"/>
      <c r="TEF278" s="460"/>
      <c r="TEG278" s="460"/>
      <c r="TEH278" s="460"/>
      <c r="TEI278" s="460"/>
      <c r="TEJ278" s="460"/>
      <c r="TEK278" s="460"/>
      <c r="TEL278" s="460"/>
      <c r="TEM278" s="460"/>
      <c r="TEN278" s="460"/>
      <c r="TEO278" s="460"/>
      <c r="TEP278" s="460"/>
      <c r="TEQ278" s="460"/>
      <c r="TER278" s="460"/>
      <c r="TES278" s="460"/>
      <c r="TET278" s="460"/>
      <c r="TEU278" s="460"/>
      <c r="TEV278" s="460"/>
      <c r="TEW278" s="460"/>
      <c r="TEX278" s="460"/>
      <c r="TEY278" s="460"/>
      <c r="TEZ278" s="460"/>
      <c r="TFA278" s="460"/>
      <c r="TFB278" s="460"/>
      <c r="TFC278" s="460"/>
      <c r="TFD278" s="460"/>
      <c r="TFE278" s="460"/>
      <c r="TFF278" s="460"/>
      <c r="TFG278" s="460"/>
      <c r="TFH278" s="460"/>
      <c r="TFI278" s="460"/>
      <c r="TFJ278" s="460"/>
      <c r="TFK278" s="460"/>
      <c r="TFL278" s="460"/>
      <c r="TFM278" s="460"/>
      <c r="TFN278" s="460"/>
      <c r="TFO278" s="460"/>
      <c r="TFP278" s="460"/>
      <c r="TFQ278" s="460"/>
      <c r="TFR278" s="460"/>
      <c r="TFS278" s="460"/>
      <c r="TFT278" s="460"/>
      <c r="TFU278" s="460"/>
      <c r="TFV278" s="460"/>
      <c r="TFW278" s="460"/>
      <c r="TFX278" s="460"/>
      <c r="TFY278" s="460"/>
      <c r="TFZ278" s="460"/>
      <c r="TGA278" s="460"/>
      <c r="TGB278" s="460"/>
      <c r="TGC278" s="460"/>
      <c r="TGD278" s="460"/>
      <c r="TGE278" s="460"/>
      <c r="TGF278" s="460"/>
      <c r="TGG278" s="460"/>
      <c r="TGH278" s="460"/>
      <c r="TGI278" s="460"/>
      <c r="TGJ278" s="460"/>
      <c r="TGK278" s="460"/>
      <c r="TGL278" s="460"/>
      <c r="TGM278" s="460"/>
      <c r="TGN278" s="460"/>
      <c r="TGO278" s="460"/>
      <c r="TGP278" s="460"/>
      <c r="TGQ278" s="460"/>
      <c r="TGR278" s="460"/>
      <c r="TGS278" s="460"/>
      <c r="TGT278" s="460"/>
      <c r="TGU278" s="460"/>
      <c r="TGV278" s="460"/>
      <c r="TGW278" s="460"/>
      <c r="TGX278" s="460"/>
      <c r="TGY278" s="460"/>
      <c r="TGZ278" s="460"/>
      <c r="THA278" s="460"/>
      <c r="THB278" s="460"/>
      <c r="THC278" s="460"/>
      <c r="THD278" s="460"/>
      <c r="THE278" s="460"/>
      <c r="THF278" s="460"/>
      <c r="THG278" s="460"/>
      <c r="THH278" s="460"/>
      <c r="THI278" s="460"/>
      <c r="THJ278" s="460"/>
      <c r="THK278" s="460"/>
      <c r="THL278" s="460"/>
      <c r="THM278" s="460"/>
      <c r="THN278" s="460"/>
      <c r="THO278" s="460"/>
      <c r="THP278" s="460"/>
      <c r="THQ278" s="460"/>
      <c r="THR278" s="460"/>
      <c r="THS278" s="460"/>
      <c r="THT278" s="460"/>
      <c r="THU278" s="460"/>
      <c r="THV278" s="460"/>
      <c r="THW278" s="460"/>
      <c r="THX278" s="460"/>
      <c r="THY278" s="460"/>
      <c r="THZ278" s="460"/>
      <c r="TIA278" s="460"/>
      <c r="TIB278" s="460"/>
      <c r="TIC278" s="460"/>
      <c r="TID278" s="460"/>
      <c r="TIE278" s="460"/>
      <c r="TIF278" s="460"/>
      <c r="TIG278" s="460"/>
      <c r="TIH278" s="460"/>
      <c r="TII278" s="460"/>
      <c r="TIJ278" s="460"/>
      <c r="TIK278" s="460"/>
      <c r="TIL278" s="460"/>
      <c r="TIM278" s="460"/>
      <c r="TIN278" s="460"/>
      <c r="TIO278" s="460"/>
      <c r="TIP278" s="460"/>
      <c r="TIQ278" s="460"/>
      <c r="TIR278" s="460"/>
      <c r="TIS278" s="460"/>
      <c r="TIT278" s="460"/>
      <c r="TIU278" s="460"/>
      <c r="TIV278" s="460"/>
      <c r="TIW278" s="460"/>
      <c r="TIX278" s="460"/>
      <c r="TIY278" s="460"/>
      <c r="TIZ278" s="460"/>
      <c r="TJA278" s="460"/>
      <c r="TJB278" s="460"/>
      <c r="TJC278" s="460"/>
      <c r="TJD278" s="460"/>
      <c r="TJE278" s="460"/>
      <c r="TJF278" s="460"/>
      <c r="TJG278" s="460"/>
      <c r="TJH278" s="460"/>
      <c r="TJI278" s="460"/>
      <c r="TJJ278" s="460"/>
      <c r="TJK278" s="460"/>
      <c r="TJL278" s="460"/>
      <c r="TJM278" s="460"/>
      <c r="TJN278" s="460"/>
      <c r="TJO278" s="460"/>
      <c r="TJP278" s="460"/>
      <c r="TJQ278" s="460"/>
      <c r="TJR278" s="460"/>
      <c r="TJS278" s="460"/>
      <c r="TJT278" s="460"/>
      <c r="TJU278" s="460"/>
      <c r="TJV278" s="460"/>
      <c r="TJW278" s="460"/>
      <c r="TJX278" s="460"/>
      <c r="TJY278" s="460"/>
      <c r="TJZ278" s="460"/>
      <c r="TKA278" s="460"/>
      <c r="TKB278" s="460"/>
      <c r="TKC278" s="460"/>
      <c r="TKD278" s="460"/>
      <c r="TKE278" s="460"/>
      <c r="TKF278" s="460"/>
      <c r="TKG278" s="460"/>
      <c r="TKH278" s="460"/>
      <c r="TKI278" s="460"/>
      <c r="TKJ278" s="460"/>
      <c r="TKK278" s="460"/>
      <c r="TKL278" s="460"/>
      <c r="TKM278" s="460"/>
      <c r="TKN278" s="460"/>
      <c r="TKO278" s="460"/>
      <c r="TKP278" s="460"/>
      <c r="TKQ278" s="460"/>
      <c r="TKR278" s="460"/>
      <c r="TKS278" s="460"/>
      <c r="TKT278" s="460"/>
      <c r="TKU278" s="460"/>
      <c r="TKV278" s="460"/>
      <c r="TKW278" s="460"/>
      <c r="TKX278" s="460"/>
      <c r="TKY278" s="460"/>
      <c r="TKZ278" s="460"/>
      <c r="TLA278" s="460"/>
      <c r="TLB278" s="460"/>
      <c r="TLC278" s="460"/>
      <c r="TLD278" s="460"/>
      <c r="TLE278" s="460"/>
      <c r="TLF278" s="460"/>
      <c r="TLG278" s="460"/>
      <c r="TLH278" s="460"/>
      <c r="TLI278" s="460"/>
      <c r="TLJ278" s="460"/>
      <c r="TLK278" s="460"/>
      <c r="TLL278" s="460"/>
      <c r="TLM278" s="460"/>
      <c r="TLN278" s="460"/>
      <c r="TLO278" s="460"/>
      <c r="TLP278" s="460"/>
      <c r="TLQ278" s="460"/>
      <c r="TLR278" s="460"/>
      <c r="TLS278" s="460"/>
      <c r="TLT278" s="460"/>
      <c r="TLU278" s="460"/>
      <c r="TLV278" s="460"/>
      <c r="TLW278" s="460"/>
      <c r="TLX278" s="460"/>
      <c r="TLY278" s="460"/>
      <c r="TLZ278" s="460"/>
      <c r="TMA278" s="460"/>
      <c r="TMB278" s="460"/>
      <c r="TMC278" s="460"/>
      <c r="TMD278" s="460"/>
      <c r="TME278" s="460"/>
      <c r="TMF278" s="460"/>
      <c r="TMG278" s="460"/>
      <c r="TMH278" s="460"/>
      <c r="TMI278" s="460"/>
      <c r="TMJ278" s="460"/>
      <c r="TMK278" s="460"/>
      <c r="TML278" s="460"/>
      <c r="TMM278" s="460"/>
      <c r="TMN278" s="460"/>
      <c r="TMO278" s="460"/>
      <c r="TMP278" s="460"/>
      <c r="TMQ278" s="460"/>
      <c r="TMR278" s="460"/>
      <c r="TMS278" s="460"/>
      <c r="TMT278" s="460"/>
      <c r="TMU278" s="460"/>
      <c r="TMV278" s="460"/>
      <c r="TMW278" s="460"/>
      <c r="TMX278" s="460"/>
      <c r="TMY278" s="460"/>
      <c r="TMZ278" s="460"/>
      <c r="TNA278" s="460"/>
      <c r="TNB278" s="460"/>
      <c r="TNC278" s="460"/>
      <c r="TND278" s="460"/>
      <c r="TNE278" s="460"/>
      <c r="TNF278" s="460"/>
      <c r="TNG278" s="460"/>
      <c r="TNH278" s="460"/>
      <c r="TNI278" s="460"/>
      <c r="TNJ278" s="460"/>
      <c r="TNK278" s="460"/>
      <c r="TNL278" s="460"/>
      <c r="TNM278" s="460"/>
      <c r="TNN278" s="460"/>
      <c r="TNO278" s="460"/>
      <c r="TNP278" s="460"/>
      <c r="TNQ278" s="460"/>
      <c r="TNR278" s="460"/>
      <c r="TNS278" s="460"/>
      <c r="TNT278" s="460"/>
      <c r="TNU278" s="460"/>
      <c r="TNV278" s="460"/>
      <c r="TNW278" s="460"/>
      <c r="TNX278" s="460"/>
      <c r="TNY278" s="460"/>
      <c r="TNZ278" s="460"/>
      <c r="TOA278" s="460"/>
      <c r="TOB278" s="460"/>
      <c r="TOC278" s="460"/>
      <c r="TOD278" s="460"/>
      <c r="TOE278" s="460"/>
      <c r="TOF278" s="460"/>
      <c r="TOG278" s="460"/>
      <c r="TOH278" s="460"/>
      <c r="TOI278" s="460"/>
      <c r="TOJ278" s="460"/>
      <c r="TOK278" s="460"/>
      <c r="TOL278" s="460"/>
      <c r="TOM278" s="460"/>
      <c r="TON278" s="460"/>
      <c r="TOO278" s="460"/>
      <c r="TOP278" s="460"/>
      <c r="TOQ278" s="460"/>
      <c r="TOR278" s="460"/>
      <c r="TOS278" s="460"/>
      <c r="TOT278" s="460"/>
      <c r="TOU278" s="460"/>
      <c r="TOV278" s="460"/>
      <c r="TOW278" s="460"/>
      <c r="TOX278" s="460"/>
      <c r="TOY278" s="460"/>
      <c r="TOZ278" s="460"/>
      <c r="TPA278" s="460"/>
      <c r="TPB278" s="460"/>
      <c r="TPC278" s="460"/>
      <c r="TPD278" s="460"/>
      <c r="TPE278" s="460"/>
      <c r="TPF278" s="460"/>
      <c r="TPG278" s="460"/>
      <c r="TPH278" s="460"/>
      <c r="TPI278" s="460"/>
      <c r="TPJ278" s="460"/>
      <c r="TPK278" s="460"/>
      <c r="TPL278" s="460"/>
      <c r="TPM278" s="460"/>
      <c r="TPN278" s="460"/>
      <c r="TPO278" s="460"/>
      <c r="TPP278" s="460"/>
      <c r="TPQ278" s="460"/>
      <c r="TPR278" s="460"/>
      <c r="TPS278" s="460"/>
      <c r="TPT278" s="460"/>
      <c r="TPU278" s="460"/>
      <c r="TPV278" s="460"/>
      <c r="TPW278" s="460"/>
      <c r="TPX278" s="460"/>
      <c r="TPY278" s="460"/>
      <c r="TPZ278" s="460"/>
      <c r="TQA278" s="460"/>
      <c r="TQB278" s="460"/>
      <c r="TQC278" s="460"/>
      <c r="TQD278" s="460"/>
      <c r="TQE278" s="460"/>
      <c r="TQF278" s="460"/>
      <c r="TQG278" s="460"/>
      <c r="TQH278" s="460"/>
      <c r="TQI278" s="460"/>
      <c r="TQJ278" s="460"/>
      <c r="TQK278" s="460"/>
      <c r="TQL278" s="460"/>
      <c r="TQM278" s="460"/>
      <c r="TQN278" s="460"/>
      <c r="TQO278" s="460"/>
      <c r="TQP278" s="460"/>
      <c r="TQQ278" s="460"/>
      <c r="TQR278" s="460"/>
      <c r="TQS278" s="460"/>
      <c r="TQT278" s="460"/>
      <c r="TQU278" s="460"/>
      <c r="TQV278" s="460"/>
      <c r="TQW278" s="460"/>
      <c r="TQX278" s="460"/>
      <c r="TQY278" s="460"/>
      <c r="TQZ278" s="460"/>
      <c r="TRA278" s="460"/>
      <c r="TRB278" s="460"/>
      <c r="TRC278" s="460"/>
      <c r="TRD278" s="460"/>
      <c r="TRE278" s="460"/>
      <c r="TRF278" s="460"/>
      <c r="TRG278" s="460"/>
      <c r="TRH278" s="460"/>
      <c r="TRI278" s="460"/>
      <c r="TRJ278" s="460"/>
      <c r="TRK278" s="460"/>
      <c r="TRL278" s="460"/>
      <c r="TRM278" s="460"/>
      <c r="TRN278" s="460"/>
      <c r="TRO278" s="460"/>
      <c r="TRP278" s="460"/>
      <c r="TRQ278" s="460"/>
      <c r="TRR278" s="460"/>
      <c r="TRS278" s="460"/>
      <c r="TRT278" s="460"/>
      <c r="TRU278" s="460"/>
      <c r="TRV278" s="460"/>
      <c r="TRW278" s="460"/>
      <c r="TRX278" s="460"/>
      <c r="TRY278" s="460"/>
      <c r="TRZ278" s="460"/>
      <c r="TSA278" s="460"/>
      <c r="TSB278" s="460"/>
      <c r="TSC278" s="460"/>
      <c r="TSD278" s="460"/>
      <c r="TSE278" s="460"/>
      <c r="TSF278" s="460"/>
      <c r="TSG278" s="460"/>
      <c r="TSH278" s="460"/>
      <c r="TSI278" s="460"/>
      <c r="TSJ278" s="460"/>
      <c r="TSK278" s="460"/>
      <c r="TSL278" s="460"/>
      <c r="TSM278" s="460"/>
      <c r="TSN278" s="460"/>
      <c r="TSO278" s="460"/>
      <c r="TSP278" s="460"/>
      <c r="TSQ278" s="460"/>
      <c r="TSR278" s="460"/>
      <c r="TSS278" s="460"/>
      <c r="TST278" s="460"/>
      <c r="TSU278" s="460"/>
      <c r="TSV278" s="460"/>
      <c r="TSW278" s="460"/>
      <c r="TSX278" s="460"/>
      <c r="TSY278" s="460"/>
      <c r="TSZ278" s="460"/>
      <c r="TTA278" s="460"/>
      <c r="TTB278" s="460"/>
      <c r="TTC278" s="460"/>
      <c r="TTD278" s="460"/>
      <c r="TTE278" s="460"/>
      <c r="TTF278" s="460"/>
      <c r="TTG278" s="460"/>
      <c r="TTH278" s="460"/>
      <c r="TTI278" s="460"/>
      <c r="TTJ278" s="460"/>
      <c r="TTK278" s="460"/>
      <c r="TTL278" s="460"/>
      <c r="TTM278" s="460"/>
      <c r="TTN278" s="460"/>
      <c r="TTO278" s="460"/>
      <c r="TTP278" s="460"/>
      <c r="TTQ278" s="460"/>
      <c r="TTR278" s="460"/>
      <c r="TTS278" s="460"/>
      <c r="TTT278" s="460"/>
      <c r="TTU278" s="460"/>
      <c r="TTV278" s="460"/>
      <c r="TTW278" s="460"/>
      <c r="TTX278" s="460"/>
      <c r="TTY278" s="460"/>
      <c r="TTZ278" s="460"/>
      <c r="TUA278" s="460"/>
      <c r="TUB278" s="460"/>
      <c r="TUC278" s="460"/>
      <c r="TUD278" s="460"/>
      <c r="TUE278" s="460"/>
      <c r="TUF278" s="460"/>
      <c r="TUG278" s="460"/>
      <c r="TUH278" s="460"/>
      <c r="TUI278" s="460"/>
      <c r="TUJ278" s="460"/>
      <c r="TUK278" s="460"/>
      <c r="TUL278" s="460"/>
      <c r="TUM278" s="460"/>
      <c r="TUN278" s="460"/>
      <c r="TUO278" s="460"/>
      <c r="TUP278" s="460"/>
      <c r="TUQ278" s="460"/>
      <c r="TUR278" s="460"/>
      <c r="TUS278" s="460"/>
      <c r="TUT278" s="460"/>
      <c r="TUU278" s="460"/>
      <c r="TUV278" s="460"/>
      <c r="TUW278" s="460"/>
      <c r="TUX278" s="460"/>
      <c r="TUY278" s="460"/>
      <c r="TUZ278" s="460"/>
      <c r="TVA278" s="460"/>
      <c r="TVB278" s="460"/>
      <c r="TVC278" s="460"/>
      <c r="TVD278" s="460"/>
      <c r="TVE278" s="460"/>
      <c r="TVF278" s="460"/>
      <c r="TVG278" s="460"/>
      <c r="TVH278" s="460"/>
      <c r="TVI278" s="460"/>
      <c r="TVJ278" s="460"/>
      <c r="TVK278" s="460"/>
      <c r="TVL278" s="460"/>
      <c r="TVM278" s="460"/>
      <c r="TVN278" s="460"/>
      <c r="TVO278" s="460"/>
      <c r="TVP278" s="460"/>
      <c r="TVQ278" s="460"/>
      <c r="TVR278" s="460"/>
      <c r="TVS278" s="460"/>
      <c r="TVT278" s="460"/>
      <c r="TVU278" s="460"/>
      <c r="TVV278" s="460"/>
      <c r="TVW278" s="460"/>
      <c r="TVX278" s="460"/>
      <c r="TVY278" s="460"/>
      <c r="TVZ278" s="460"/>
      <c r="TWA278" s="460"/>
      <c r="TWB278" s="460"/>
      <c r="TWC278" s="460"/>
      <c r="TWD278" s="460"/>
      <c r="TWE278" s="460"/>
      <c r="TWF278" s="460"/>
      <c r="TWG278" s="460"/>
      <c r="TWH278" s="460"/>
      <c r="TWI278" s="460"/>
      <c r="TWJ278" s="460"/>
      <c r="TWK278" s="460"/>
      <c r="TWL278" s="460"/>
      <c r="TWM278" s="460"/>
      <c r="TWN278" s="460"/>
      <c r="TWO278" s="460"/>
      <c r="TWP278" s="460"/>
      <c r="TWQ278" s="460"/>
      <c r="TWR278" s="460"/>
      <c r="TWS278" s="460"/>
      <c r="TWT278" s="460"/>
      <c r="TWU278" s="460"/>
      <c r="TWV278" s="460"/>
      <c r="TWW278" s="460"/>
      <c r="TWX278" s="460"/>
      <c r="TWY278" s="460"/>
      <c r="TWZ278" s="460"/>
      <c r="TXA278" s="460"/>
      <c r="TXB278" s="460"/>
      <c r="TXC278" s="460"/>
      <c r="TXD278" s="460"/>
      <c r="TXE278" s="460"/>
      <c r="TXF278" s="460"/>
      <c r="TXG278" s="460"/>
      <c r="TXH278" s="460"/>
      <c r="TXI278" s="460"/>
      <c r="TXJ278" s="460"/>
      <c r="TXK278" s="460"/>
      <c r="TXL278" s="460"/>
      <c r="TXM278" s="460"/>
      <c r="TXN278" s="460"/>
      <c r="TXO278" s="460"/>
      <c r="TXP278" s="460"/>
      <c r="TXQ278" s="460"/>
      <c r="TXR278" s="460"/>
      <c r="TXS278" s="460"/>
      <c r="TXT278" s="460"/>
      <c r="TXU278" s="460"/>
      <c r="TXV278" s="460"/>
      <c r="TXW278" s="460"/>
      <c r="TXX278" s="460"/>
      <c r="TXY278" s="460"/>
      <c r="TXZ278" s="460"/>
      <c r="TYA278" s="460"/>
      <c r="TYB278" s="460"/>
      <c r="TYC278" s="460"/>
      <c r="TYD278" s="460"/>
      <c r="TYE278" s="460"/>
      <c r="TYF278" s="460"/>
      <c r="TYG278" s="460"/>
      <c r="TYH278" s="460"/>
      <c r="TYI278" s="460"/>
      <c r="TYJ278" s="460"/>
      <c r="TYK278" s="460"/>
      <c r="TYL278" s="460"/>
      <c r="TYM278" s="460"/>
      <c r="TYN278" s="460"/>
      <c r="TYO278" s="460"/>
      <c r="TYP278" s="460"/>
      <c r="TYQ278" s="460"/>
      <c r="TYR278" s="460"/>
      <c r="TYS278" s="460"/>
      <c r="TYT278" s="460"/>
      <c r="TYU278" s="460"/>
      <c r="TYV278" s="460"/>
      <c r="TYW278" s="460"/>
      <c r="TYX278" s="460"/>
      <c r="TYY278" s="460"/>
      <c r="TYZ278" s="460"/>
      <c r="TZA278" s="460"/>
      <c r="TZB278" s="460"/>
      <c r="TZC278" s="460"/>
      <c r="TZD278" s="460"/>
      <c r="TZE278" s="460"/>
      <c r="TZF278" s="460"/>
      <c r="TZG278" s="460"/>
      <c r="TZH278" s="460"/>
      <c r="TZI278" s="460"/>
      <c r="TZJ278" s="460"/>
      <c r="TZK278" s="460"/>
      <c r="TZL278" s="460"/>
      <c r="TZM278" s="460"/>
      <c r="TZN278" s="460"/>
      <c r="TZO278" s="460"/>
      <c r="TZP278" s="460"/>
      <c r="TZQ278" s="460"/>
      <c r="TZR278" s="460"/>
      <c r="TZS278" s="460"/>
      <c r="TZT278" s="460"/>
      <c r="TZU278" s="460"/>
      <c r="TZV278" s="460"/>
      <c r="TZW278" s="460"/>
      <c r="TZX278" s="460"/>
      <c r="TZY278" s="460"/>
      <c r="TZZ278" s="460"/>
      <c r="UAA278" s="460"/>
      <c r="UAB278" s="460"/>
      <c r="UAC278" s="460"/>
      <c r="UAD278" s="460"/>
      <c r="UAE278" s="460"/>
      <c r="UAF278" s="460"/>
      <c r="UAG278" s="460"/>
      <c r="UAH278" s="460"/>
      <c r="UAI278" s="460"/>
      <c r="UAJ278" s="460"/>
      <c r="UAK278" s="460"/>
      <c r="UAL278" s="460"/>
      <c r="UAM278" s="460"/>
      <c r="UAN278" s="460"/>
      <c r="UAO278" s="460"/>
      <c r="UAP278" s="460"/>
      <c r="UAQ278" s="460"/>
      <c r="UAR278" s="460"/>
      <c r="UAS278" s="460"/>
      <c r="UAT278" s="460"/>
      <c r="UAU278" s="460"/>
      <c r="UAV278" s="460"/>
      <c r="UAW278" s="460"/>
      <c r="UAX278" s="460"/>
      <c r="UAY278" s="460"/>
      <c r="UAZ278" s="460"/>
      <c r="UBA278" s="460"/>
      <c r="UBB278" s="460"/>
      <c r="UBC278" s="460"/>
      <c r="UBD278" s="460"/>
      <c r="UBE278" s="460"/>
      <c r="UBF278" s="460"/>
      <c r="UBG278" s="460"/>
      <c r="UBH278" s="460"/>
      <c r="UBI278" s="460"/>
      <c r="UBJ278" s="460"/>
      <c r="UBK278" s="460"/>
      <c r="UBL278" s="460"/>
      <c r="UBM278" s="460"/>
      <c r="UBN278" s="460"/>
      <c r="UBO278" s="460"/>
      <c r="UBP278" s="460"/>
      <c r="UBQ278" s="460"/>
      <c r="UBR278" s="460"/>
      <c r="UBS278" s="460"/>
      <c r="UBT278" s="460"/>
      <c r="UBU278" s="460"/>
      <c r="UBV278" s="460"/>
      <c r="UBW278" s="460"/>
      <c r="UBX278" s="460"/>
      <c r="UBY278" s="460"/>
      <c r="UBZ278" s="460"/>
      <c r="UCA278" s="460"/>
      <c r="UCB278" s="460"/>
      <c r="UCC278" s="460"/>
      <c r="UCD278" s="460"/>
      <c r="UCE278" s="460"/>
      <c r="UCF278" s="460"/>
      <c r="UCG278" s="460"/>
      <c r="UCH278" s="460"/>
      <c r="UCI278" s="460"/>
      <c r="UCJ278" s="460"/>
      <c r="UCK278" s="460"/>
      <c r="UCL278" s="460"/>
      <c r="UCM278" s="460"/>
      <c r="UCN278" s="460"/>
      <c r="UCO278" s="460"/>
      <c r="UCP278" s="460"/>
      <c r="UCQ278" s="460"/>
      <c r="UCR278" s="460"/>
      <c r="UCS278" s="460"/>
      <c r="UCT278" s="460"/>
      <c r="UCU278" s="460"/>
      <c r="UCV278" s="460"/>
      <c r="UCW278" s="460"/>
      <c r="UCX278" s="460"/>
      <c r="UCY278" s="460"/>
      <c r="UCZ278" s="460"/>
      <c r="UDA278" s="460"/>
      <c r="UDB278" s="460"/>
      <c r="UDC278" s="460"/>
      <c r="UDD278" s="460"/>
      <c r="UDE278" s="460"/>
      <c r="UDF278" s="460"/>
      <c r="UDG278" s="460"/>
      <c r="UDH278" s="460"/>
      <c r="UDI278" s="460"/>
      <c r="UDJ278" s="460"/>
      <c r="UDK278" s="460"/>
      <c r="UDL278" s="460"/>
      <c r="UDM278" s="460"/>
      <c r="UDN278" s="460"/>
      <c r="UDO278" s="460"/>
      <c r="UDP278" s="460"/>
      <c r="UDQ278" s="460"/>
      <c r="UDR278" s="460"/>
      <c r="UDS278" s="460"/>
      <c r="UDT278" s="460"/>
      <c r="UDU278" s="460"/>
      <c r="UDV278" s="460"/>
      <c r="UDW278" s="460"/>
      <c r="UDX278" s="460"/>
      <c r="UDY278" s="460"/>
      <c r="UDZ278" s="460"/>
      <c r="UEA278" s="460"/>
      <c r="UEB278" s="460"/>
      <c r="UEC278" s="460"/>
      <c r="UED278" s="460"/>
      <c r="UEE278" s="460"/>
      <c r="UEF278" s="460"/>
      <c r="UEG278" s="460"/>
      <c r="UEH278" s="460"/>
      <c r="UEI278" s="460"/>
      <c r="UEJ278" s="460"/>
      <c r="UEK278" s="460"/>
      <c r="UEL278" s="460"/>
      <c r="UEM278" s="460"/>
      <c r="UEN278" s="460"/>
      <c r="UEO278" s="460"/>
      <c r="UEP278" s="460"/>
      <c r="UEQ278" s="460"/>
      <c r="UER278" s="460"/>
      <c r="UES278" s="460"/>
      <c r="UET278" s="460"/>
      <c r="UEU278" s="460"/>
      <c r="UEV278" s="460"/>
      <c r="UEW278" s="460"/>
      <c r="UEX278" s="460"/>
      <c r="UEY278" s="460"/>
      <c r="UEZ278" s="460"/>
      <c r="UFA278" s="460"/>
      <c r="UFB278" s="460"/>
      <c r="UFC278" s="460"/>
      <c r="UFD278" s="460"/>
      <c r="UFE278" s="460"/>
      <c r="UFF278" s="460"/>
      <c r="UFG278" s="460"/>
      <c r="UFH278" s="460"/>
      <c r="UFI278" s="460"/>
      <c r="UFJ278" s="460"/>
      <c r="UFK278" s="460"/>
      <c r="UFL278" s="460"/>
      <c r="UFM278" s="460"/>
      <c r="UFN278" s="460"/>
      <c r="UFO278" s="460"/>
      <c r="UFP278" s="460"/>
      <c r="UFQ278" s="460"/>
      <c r="UFR278" s="460"/>
      <c r="UFS278" s="460"/>
      <c r="UFT278" s="460"/>
      <c r="UFU278" s="460"/>
      <c r="UFV278" s="460"/>
      <c r="UFW278" s="460"/>
      <c r="UFX278" s="460"/>
      <c r="UFY278" s="460"/>
      <c r="UFZ278" s="460"/>
      <c r="UGA278" s="460"/>
      <c r="UGB278" s="460"/>
      <c r="UGC278" s="460"/>
      <c r="UGD278" s="460"/>
      <c r="UGE278" s="460"/>
      <c r="UGF278" s="460"/>
      <c r="UGG278" s="460"/>
      <c r="UGH278" s="460"/>
      <c r="UGI278" s="460"/>
      <c r="UGJ278" s="460"/>
      <c r="UGK278" s="460"/>
      <c r="UGL278" s="460"/>
      <c r="UGM278" s="460"/>
      <c r="UGN278" s="460"/>
      <c r="UGO278" s="460"/>
      <c r="UGP278" s="460"/>
      <c r="UGQ278" s="460"/>
      <c r="UGR278" s="460"/>
      <c r="UGS278" s="460"/>
      <c r="UGT278" s="460"/>
      <c r="UGU278" s="460"/>
      <c r="UGV278" s="460"/>
      <c r="UGW278" s="460"/>
      <c r="UGX278" s="460"/>
      <c r="UGY278" s="460"/>
      <c r="UGZ278" s="460"/>
      <c r="UHA278" s="460"/>
      <c r="UHB278" s="460"/>
      <c r="UHC278" s="460"/>
      <c r="UHD278" s="460"/>
      <c r="UHE278" s="460"/>
      <c r="UHF278" s="460"/>
      <c r="UHG278" s="460"/>
      <c r="UHH278" s="460"/>
      <c r="UHI278" s="460"/>
      <c r="UHJ278" s="460"/>
      <c r="UHK278" s="460"/>
      <c r="UHL278" s="460"/>
      <c r="UHM278" s="460"/>
      <c r="UHN278" s="460"/>
      <c r="UHO278" s="460"/>
      <c r="UHP278" s="460"/>
      <c r="UHQ278" s="460"/>
      <c r="UHR278" s="460"/>
      <c r="UHS278" s="460"/>
      <c r="UHT278" s="460"/>
      <c r="UHU278" s="460"/>
      <c r="UHV278" s="460"/>
      <c r="UHW278" s="460"/>
      <c r="UHX278" s="460"/>
      <c r="UHY278" s="460"/>
      <c r="UHZ278" s="460"/>
      <c r="UIA278" s="460"/>
      <c r="UIB278" s="460"/>
      <c r="UIC278" s="460"/>
      <c r="UID278" s="460"/>
      <c r="UIE278" s="460"/>
      <c r="UIF278" s="460"/>
      <c r="UIG278" s="460"/>
      <c r="UIH278" s="460"/>
      <c r="UII278" s="460"/>
      <c r="UIJ278" s="460"/>
      <c r="UIK278" s="460"/>
      <c r="UIL278" s="460"/>
      <c r="UIM278" s="460"/>
      <c r="UIN278" s="460"/>
      <c r="UIO278" s="460"/>
      <c r="UIP278" s="460"/>
      <c r="UIQ278" s="460"/>
      <c r="UIR278" s="460"/>
      <c r="UIS278" s="460"/>
      <c r="UIT278" s="460"/>
      <c r="UIU278" s="460"/>
      <c r="UIV278" s="460"/>
      <c r="UIW278" s="460"/>
      <c r="UIX278" s="460"/>
      <c r="UIY278" s="460"/>
      <c r="UIZ278" s="460"/>
      <c r="UJA278" s="460"/>
      <c r="UJB278" s="460"/>
      <c r="UJC278" s="460"/>
      <c r="UJD278" s="460"/>
      <c r="UJE278" s="460"/>
      <c r="UJF278" s="460"/>
      <c r="UJG278" s="460"/>
      <c r="UJH278" s="460"/>
      <c r="UJI278" s="460"/>
      <c r="UJJ278" s="460"/>
      <c r="UJK278" s="460"/>
      <c r="UJL278" s="460"/>
      <c r="UJM278" s="460"/>
      <c r="UJN278" s="460"/>
      <c r="UJO278" s="460"/>
      <c r="UJP278" s="460"/>
      <c r="UJQ278" s="460"/>
      <c r="UJR278" s="460"/>
      <c r="UJS278" s="460"/>
      <c r="UJT278" s="460"/>
      <c r="UJU278" s="460"/>
      <c r="UJV278" s="460"/>
      <c r="UJW278" s="460"/>
      <c r="UJX278" s="460"/>
      <c r="UJY278" s="460"/>
      <c r="UJZ278" s="460"/>
      <c r="UKA278" s="460"/>
      <c r="UKB278" s="460"/>
      <c r="UKC278" s="460"/>
      <c r="UKD278" s="460"/>
      <c r="UKE278" s="460"/>
      <c r="UKF278" s="460"/>
      <c r="UKG278" s="460"/>
      <c r="UKH278" s="460"/>
      <c r="UKI278" s="460"/>
      <c r="UKJ278" s="460"/>
      <c r="UKK278" s="460"/>
      <c r="UKL278" s="460"/>
      <c r="UKM278" s="460"/>
      <c r="UKN278" s="460"/>
      <c r="UKO278" s="460"/>
      <c r="UKP278" s="460"/>
      <c r="UKQ278" s="460"/>
      <c r="UKR278" s="460"/>
      <c r="UKS278" s="460"/>
      <c r="UKT278" s="460"/>
      <c r="UKU278" s="460"/>
      <c r="UKV278" s="460"/>
      <c r="UKW278" s="460"/>
      <c r="UKX278" s="460"/>
      <c r="UKY278" s="460"/>
      <c r="UKZ278" s="460"/>
      <c r="ULA278" s="460"/>
      <c r="ULB278" s="460"/>
      <c r="ULC278" s="460"/>
      <c r="ULD278" s="460"/>
      <c r="ULE278" s="460"/>
      <c r="ULF278" s="460"/>
      <c r="ULG278" s="460"/>
      <c r="ULH278" s="460"/>
      <c r="ULI278" s="460"/>
      <c r="ULJ278" s="460"/>
      <c r="ULK278" s="460"/>
      <c r="ULL278" s="460"/>
      <c r="ULM278" s="460"/>
      <c r="ULN278" s="460"/>
      <c r="ULO278" s="460"/>
      <c r="ULP278" s="460"/>
      <c r="ULQ278" s="460"/>
      <c r="ULR278" s="460"/>
      <c r="ULS278" s="460"/>
      <c r="ULT278" s="460"/>
      <c r="ULU278" s="460"/>
      <c r="ULV278" s="460"/>
      <c r="ULW278" s="460"/>
      <c r="ULX278" s="460"/>
      <c r="ULY278" s="460"/>
      <c r="ULZ278" s="460"/>
      <c r="UMA278" s="460"/>
      <c r="UMB278" s="460"/>
      <c r="UMC278" s="460"/>
      <c r="UMD278" s="460"/>
      <c r="UME278" s="460"/>
      <c r="UMF278" s="460"/>
      <c r="UMG278" s="460"/>
      <c r="UMH278" s="460"/>
      <c r="UMI278" s="460"/>
      <c r="UMJ278" s="460"/>
      <c r="UMK278" s="460"/>
      <c r="UML278" s="460"/>
      <c r="UMM278" s="460"/>
      <c r="UMN278" s="460"/>
      <c r="UMO278" s="460"/>
      <c r="UMP278" s="460"/>
      <c r="UMQ278" s="460"/>
      <c r="UMR278" s="460"/>
      <c r="UMS278" s="460"/>
      <c r="UMT278" s="460"/>
      <c r="UMU278" s="460"/>
      <c r="UMV278" s="460"/>
      <c r="UMW278" s="460"/>
      <c r="UMX278" s="460"/>
      <c r="UMY278" s="460"/>
      <c r="UMZ278" s="460"/>
      <c r="UNA278" s="460"/>
      <c r="UNB278" s="460"/>
      <c r="UNC278" s="460"/>
      <c r="UND278" s="460"/>
      <c r="UNE278" s="460"/>
      <c r="UNF278" s="460"/>
      <c r="UNG278" s="460"/>
      <c r="UNH278" s="460"/>
      <c r="UNI278" s="460"/>
      <c r="UNJ278" s="460"/>
      <c r="UNK278" s="460"/>
      <c r="UNL278" s="460"/>
      <c r="UNM278" s="460"/>
      <c r="UNN278" s="460"/>
      <c r="UNO278" s="460"/>
      <c r="UNP278" s="460"/>
      <c r="UNQ278" s="460"/>
      <c r="UNR278" s="460"/>
      <c r="UNS278" s="460"/>
      <c r="UNT278" s="460"/>
      <c r="UNU278" s="460"/>
      <c r="UNV278" s="460"/>
      <c r="UNW278" s="460"/>
      <c r="UNX278" s="460"/>
      <c r="UNY278" s="460"/>
      <c r="UNZ278" s="460"/>
      <c r="UOA278" s="460"/>
      <c r="UOB278" s="460"/>
      <c r="UOC278" s="460"/>
      <c r="UOD278" s="460"/>
      <c r="UOE278" s="460"/>
      <c r="UOF278" s="460"/>
      <c r="UOG278" s="460"/>
      <c r="UOH278" s="460"/>
      <c r="UOI278" s="460"/>
      <c r="UOJ278" s="460"/>
      <c r="UOK278" s="460"/>
      <c r="UOL278" s="460"/>
      <c r="UOM278" s="460"/>
      <c r="UON278" s="460"/>
      <c r="UOO278" s="460"/>
      <c r="UOP278" s="460"/>
      <c r="UOQ278" s="460"/>
      <c r="UOR278" s="460"/>
      <c r="UOS278" s="460"/>
      <c r="UOT278" s="460"/>
      <c r="UOU278" s="460"/>
      <c r="UOV278" s="460"/>
      <c r="UOW278" s="460"/>
      <c r="UOX278" s="460"/>
      <c r="UOY278" s="460"/>
      <c r="UOZ278" s="460"/>
      <c r="UPA278" s="460"/>
      <c r="UPB278" s="460"/>
      <c r="UPC278" s="460"/>
      <c r="UPD278" s="460"/>
      <c r="UPE278" s="460"/>
      <c r="UPF278" s="460"/>
      <c r="UPG278" s="460"/>
      <c r="UPH278" s="460"/>
      <c r="UPI278" s="460"/>
      <c r="UPJ278" s="460"/>
      <c r="UPK278" s="460"/>
      <c r="UPL278" s="460"/>
      <c r="UPM278" s="460"/>
      <c r="UPN278" s="460"/>
      <c r="UPO278" s="460"/>
      <c r="UPP278" s="460"/>
      <c r="UPQ278" s="460"/>
      <c r="UPR278" s="460"/>
      <c r="UPS278" s="460"/>
      <c r="UPT278" s="460"/>
      <c r="UPU278" s="460"/>
      <c r="UPV278" s="460"/>
      <c r="UPW278" s="460"/>
      <c r="UPX278" s="460"/>
      <c r="UPY278" s="460"/>
      <c r="UPZ278" s="460"/>
      <c r="UQA278" s="460"/>
      <c r="UQB278" s="460"/>
      <c r="UQC278" s="460"/>
      <c r="UQD278" s="460"/>
      <c r="UQE278" s="460"/>
      <c r="UQF278" s="460"/>
      <c r="UQG278" s="460"/>
      <c r="UQH278" s="460"/>
      <c r="UQI278" s="460"/>
      <c r="UQJ278" s="460"/>
      <c r="UQK278" s="460"/>
      <c r="UQL278" s="460"/>
      <c r="UQM278" s="460"/>
      <c r="UQN278" s="460"/>
      <c r="UQO278" s="460"/>
      <c r="UQP278" s="460"/>
      <c r="UQQ278" s="460"/>
      <c r="UQR278" s="460"/>
      <c r="UQS278" s="460"/>
      <c r="UQT278" s="460"/>
      <c r="UQU278" s="460"/>
      <c r="UQV278" s="460"/>
      <c r="UQW278" s="460"/>
      <c r="UQX278" s="460"/>
      <c r="UQY278" s="460"/>
      <c r="UQZ278" s="460"/>
      <c r="URA278" s="460"/>
      <c r="URB278" s="460"/>
      <c r="URC278" s="460"/>
      <c r="URD278" s="460"/>
      <c r="URE278" s="460"/>
      <c r="URF278" s="460"/>
      <c r="URG278" s="460"/>
      <c r="URH278" s="460"/>
      <c r="URI278" s="460"/>
      <c r="URJ278" s="460"/>
      <c r="URK278" s="460"/>
      <c r="URL278" s="460"/>
      <c r="URM278" s="460"/>
      <c r="URN278" s="460"/>
      <c r="URO278" s="460"/>
      <c r="URP278" s="460"/>
      <c r="URQ278" s="460"/>
      <c r="URR278" s="460"/>
      <c r="URS278" s="460"/>
      <c r="URT278" s="460"/>
      <c r="URU278" s="460"/>
      <c r="URV278" s="460"/>
      <c r="URW278" s="460"/>
      <c r="URX278" s="460"/>
      <c r="URY278" s="460"/>
      <c r="URZ278" s="460"/>
      <c r="USA278" s="460"/>
      <c r="USB278" s="460"/>
      <c r="USC278" s="460"/>
      <c r="USD278" s="460"/>
      <c r="USE278" s="460"/>
      <c r="USF278" s="460"/>
      <c r="USG278" s="460"/>
      <c r="USH278" s="460"/>
      <c r="USI278" s="460"/>
      <c r="USJ278" s="460"/>
      <c r="USK278" s="460"/>
      <c r="USL278" s="460"/>
      <c r="USM278" s="460"/>
      <c r="USN278" s="460"/>
      <c r="USO278" s="460"/>
      <c r="USP278" s="460"/>
      <c r="USQ278" s="460"/>
      <c r="USR278" s="460"/>
      <c r="USS278" s="460"/>
      <c r="UST278" s="460"/>
      <c r="USU278" s="460"/>
      <c r="USV278" s="460"/>
      <c r="USW278" s="460"/>
      <c r="USX278" s="460"/>
      <c r="USY278" s="460"/>
      <c r="USZ278" s="460"/>
      <c r="UTA278" s="460"/>
      <c r="UTB278" s="460"/>
      <c r="UTC278" s="460"/>
      <c r="UTD278" s="460"/>
      <c r="UTE278" s="460"/>
      <c r="UTF278" s="460"/>
      <c r="UTG278" s="460"/>
      <c r="UTH278" s="460"/>
      <c r="UTI278" s="460"/>
      <c r="UTJ278" s="460"/>
      <c r="UTK278" s="460"/>
      <c r="UTL278" s="460"/>
      <c r="UTM278" s="460"/>
      <c r="UTN278" s="460"/>
      <c r="UTO278" s="460"/>
      <c r="UTP278" s="460"/>
      <c r="UTQ278" s="460"/>
      <c r="UTR278" s="460"/>
      <c r="UTS278" s="460"/>
      <c r="UTT278" s="460"/>
      <c r="UTU278" s="460"/>
      <c r="UTV278" s="460"/>
      <c r="UTW278" s="460"/>
      <c r="UTX278" s="460"/>
      <c r="UTY278" s="460"/>
      <c r="UTZ278" s="460"/>
      <c r="UUA278" s="460"/>
      <c r="UUB278" s="460"/>
      <c r="UUC278" s="460"/>
      <c r="UUD278" s="460"/>
      <c r="UUE278" s="460"/>
      <c r="UUF278" s="460"/>
      <c r="UUG278" s="460"/>
      <c r="UUH278" s="460"/>
      <c r="UUI278" s="460"/>
      <c r="UUJ278" s="460"/>
      <c r="UUK278" s="460"/>
      <c r="UUL278" s="460"/>
      <c r="UUM278" s="460"/>
      <c r="UUN278" s="460"/>
      <c r="UUO278" s="460"/>
      <c r="UUP278" s="460"/>
      <c r="UUQ278" s="460"/>
      <c r="UUR278" s="460"/>
      <c r="UUS278" s="460"/>
      <c r="UUT278" s="460"/>
      <c r="UUU278" s="460"/>
      <c r="UUV278" s="460"/>
      <c r="UUW278" s="460"/>
      <c r="UUX278" s="460"/>
      <c r="UUY278" s="460"/>
      <c r="UUZ278" s="460"/>
      <c r="UVA278" s="460"/>
      <c r="UVB278" s="460"/>
      <c r="UVC278" s="460"/>
      <c r="UVD278" s="460"/>
      <c r="UVE278" s="460"/>
      <c r="UVF278" s="460"/>
      <c r="UVG278" s="460"/>
      <c r="UVH278" s="460"/>
      <c r="UVI278" s="460"/>
      <c r="UVJ278" s="460"/>
      <c r="UVK278" s="460"/>
      <c r="UVL278" s="460"/>
      <c r="UVM278" s="460"/>
      <c r="UVN278" s="460"/>
      <c r="UVO278" s="460"/>
      <c r="UVP278" s="460"/>
      <c r="UVQ278" s="460"/>
      <c r="UVR278" s="460"/>
      <c r="UVS278" s="460"/>
      <c r="UVT278" s="460"/>
      <c r="UVU278" s="460"/>
      <c r="UVV278" s="460"/>
      <c r="UVW278" s="460"/>
      <c r="UVX278" s="460"/>
      <c r="UVY278" s="460"/>
      <c r="UVZ278" s="460"/>
      <c r="UWA278" s="460"/>
      <c r="UWB278" s="460"/>
      <c r="UWC278" s="460"/>
      <c r="UWD278" s="460"/>
      <c r="UWE278" s="460"/>
      <c r="UWF278" s="460"/>
      <c r="UWG278" s="460"/>
      <c r="UWH278" s="460"/>
      <c r="UWI278" s="460"/>
      <c r="UWJ278" s="460"/>
      <c r="UWK278" s="460"/>
      <c r="UWL278" s="460"/>
      <c r="UWM278" s="460"/>
      <c r="UWN278" s="460"/>
      <c r="UWO278" s="460"/>
      <c r="UWP278" s="460"/>
      <c r="UWQ278" s="460"/>
      <c r="UWR278" s="460"/>
      <c r="UWS278" s="460"/>
      <c r="UWT278" s="460"/>
      <c r="UWU278" s="460"/>
      <c r="UWV278" s="460"/>
      <c r="UWW278" s="460"/>
      <c r="UWX278" s="460"/>
      <c r="UWY278" s="460"/>
      <c r="UWZ278" s="460"/>
      <c r="UXA278" s="460"/>
      <c r="UXB278" s="460"/>
      <c r="UXC278" s="460"/>
      <c r="UXD278" s="460"/>
      <c r="UXE278" s="460"/>
      <c r="UXF278" s="460"/>
      <c r="UXG278" s="460"/>
      <c r="UXH278" s="460"/>
      <c r="UXI278" s="460"/>
      <c r="UXJ278" s="460"/>
      <c r="UXK278" s="460"/>
      <c r="UXL278" s="460"/>
      <c r="UXM278" s="460"/>
      <c r="UXN278" s="460"/>
      <c r="UXO278" s="460"/>
      <c r="UXP278" s="460"/>
      <c r="UXQ278" s="460"/>
      <c r="UXR278" s="460"/>
      <c r="UXS278" s="460"/>
      <c r="UXT278" s="460"/>
      <c r="UXU278" s="460"/>
      <c r="UXV278" s="460"/>
      <c r="UXW278" s="460"/>
      <c r="UXX278" s="460"/>
      <c r="UXY278" s="460"/>
      <c r="UXZ278" s="460"/>
      <c r="UYA278" s="460"/>
      <c r="UYB278" s="460"/>
      <c r="UYC278" s="460"/>
      <c r="UYD278" s="460"/>
      <c r="UYE278" s="460"/>
      <c r="UYF278" s="460"/>
      <c r="UYG278" s="460"/>
      <c r="UYH278" s="460"/>
      <c r="UYI278" s="460"/>
      <c r="UYJ278" s="460"/>
      <c r="UYK278" s="460"/>
      <c r="UYL278" s="460"/>
      <c r="UYM278" s="460"/>
      <c r="UYN278" s="460"/>
      <c r="UYO278" s="460"/>
      <c r="UYP278" s="460"/>
      <c r="UYQ278" s="460"/>
      <c r="UYR278" s="460"/>
      <c r="UYS278" s="460"/>
      <c r="UYT278" s="460"/>
      <c r="UYU278" s="460"/>
      <c r="UYV278" s="460"/>
      <c r="UYW278" s="460"/>
      <c r="UYX278" s="460"/>
      <c r="UYY278" s="460"/>
      <c r="UYZ278" s="460"/>
      <c r="UZA278" s="460"/>
      <c r="UZB278" s="460"/>
      <c r="UZC278" s="460"/>
      <c r="UZD278" s="460"/>
      <c r="UZE278" s="460"/>
      <c r="UZF278" s="460"/>
      <c r="UZG278" s="460"/>
      <c r="UZH278" s="460"/>
      <c r="UZI278" s="460"/>
      <c r="UZJ278" s="460"/>
      <c r="UZK278" s="460"/>
      <c r="UZL278" s="460"/>
      <c r="UZM278" s="460"/>
      <c r="UZN278" s="460"/>
      <c r="UZO278" s="460"/>
      <c r="UZP278" s="460"/>
      <c r="UZQ278" s="460"/>
      <c r="UZR278" s="460"/>
      <c r="UZS278" s="460"/>
      <c r="UZT278" s="460"/>
      <c r="UZU278" s="460"/>
      <c r="UZV278" s="460"/>
      <c r="UZW278" s="460"/>
      <c r="UZX278" s="460"/>
      <c r="UZY278" s="460"/>
      <c r="UZZ278" s="460"/>
      <c r="VAA278" s="460"/>
      <c r="VAB278" s="460"/>
      <c r="VAC278" s="460"/>
      <c r="VAD278" s="460"/>
      <c r="VAE278" s="460"/>
      <c r="VAF278" s="460"/>
      <c r="VAG278" s="460"/>
      <c r="VAH278" s="460"/>
      <c r="VAI278" s="460"/>
      <c r="VAJ278" s="460"/>
      <c r="VAK278" s="460"/>
      <c r="VAL278" s="460"/>
      <c r="VAM278" s="460"/>
      <c r="VAN278" s="460"/>
      <c r="VAO278" s="460"/>
      <c r="VAP278" s="460"/>
      <c r="VAQ278" s="460"/>
      <c r="VAR278" s="460"/>
      <c r="VAS278" s="460"/>
      <c r="VAT278" s="460"/>
      <c r="VAU278" s="460"/>
      <c r="VAV278" s="460"/>
      <c r="VAW278" s="460"/>
      <c r="VAX278" s="460"/>
      <c r="VAY278" s="460"/>
      <c r="VAZ278" s="460"/>
      <c r="VBA278" s="460"/>
      <c r="VBB278" s="460"/>
      <c r="VBC278" s="460"/>
      <c r="VBD278" s="460"/>
      <c r="VBE278" s="460"/>
      <c r="VBF278" s="460"/>
      <c r="VBG278" s="460"/>
      <c r="VBH278" s="460"/>
      <c r="VBI278" s="460"/>
      <c r="VBJ278" s="460"/>
      <c r="VBK278" s="460"/>
      <c r="VBL278" s="460"/>
      <c r="VBM278" s="460"/>
      <c r="VBN278" s="460"/>
      <c r="VBO278" s="460"/>
      <c r="VBP278" s="460"/>
      <c r="VBQ278" s="460"/>
      <c r="VBR278" s="460"/>
      <c r="VBS278" s="460"/>
      <c r="VBT278" s="460"/>
      <c r="VBU278" s="460"/>
      <c r="VBV278" s="460"/>
      <c r="VBW278" s="460"/>
      <c r="VBX278" s="460"/>
      <c r="VBY278" s="460"/>
      <c r="VBZ278" s="460"/>
      <c r="VCA278" s="460"/>
      <c r="VCB278" s="460"/>
      <c r="VCC278" s="460"/>
      <c r="VCD278" s="460"/>
      <c r="VCE278" s="460"/>
      <c r="VCF278" s="460"/>
      <c r="VCG278" s="460"/>
      <c r="VCH278" s="460"/>
      <c r="VCI278" s="460"/>
      <c r="VCJ278" s="460"/>
      <c r="VCK278" s="460"/>
      <c r="VCL278" s="460"/>
      <c r="VCM278" s="460"/>
      <c r="VCN278" s="460"/>
      <c r="VCO278" s="460"/>
      <c r="VCP278" s="460"/>
      <c r="VCQ278" s="460"/>
      <c r="VCR278" s="460"/>
      <c r="VCS278" s="460"/>
      <c r="VCT278" s="460"/>
      <c r="VCU278" s="460"/>
      <c r="VCV278" s="460"/>
      <c r="VCW278" s="460"/>
      <c r="VCX278" s="460"/>
      <c r="VCY278" s="460"/>
      <c r="VCZ278" s="460"/>
      <c r="VDA278" s="460"/>
      <c r="VDB278" s="460"/>
      <c r="VDC278" s="460"/>
      <c r="VDD278" s="460"/>
      <c r="VDE278" s="460"/>
      <c r="VDF278" s="460"/>
      <c r="VDG278" s="460"/>
      <c r="VDH278" s="460"/>
      <c r="VDI278" s="460"/>
      <c r="VDJ278" s="460"/>
      <c r="VDK278" s="460"/>
      <c r="VDL278" s="460"/>
      <c r="VDM278" s="460"/>
      <c r="VDN278" s="460"/>
      <c r="VDO278" s="460"/>
      <c r="VDP278" s="460"/>
      <c r="VDQ278" s="460"/>
      <c r="VDR278" s="460"/>
      <c r="VDS278" s="460"/>
      <c r="VDT278" s="460"/>
      <c r="VDU278" s="460"/>
      <c r="VDV278" s="460"/>
      <c r="VDW278" s="460"/>
      <c r="VDX278" s="460"/>
      <c r="VDY278" s="460"/>
      <c r="VDZ278" s="460"/>
      <c r="VEA278" s="460"/>
      <c r="VEB278" s="460"/>
      <c r="VEC278" s="460"/>
      <c r="VED278" s="460"/>
      <c r="VEE278" s="460"/>
      <c r="VEF278" s="460"/>
      <c r="VEG278" s="460"/>
      <c r="VEH278" s="460"/>
      <c r="VEI278" s="460"/>
      <c r="VEJ278" s="460"/>
      <c r="VEK278" s="460"/>
      <c r="VEL278" s="460"/>
      <c r="VEM278" s="460"/>
      <c r="VEN278" s="460"/>
      <c r="VEO278" s="460"/>
      <c r="VEP278" s="460"/>
      <c r="VEQ278" s="460"/>
      <c r="VER278" s="460"/>
      <c r="VES278" s="460"/>
      <c r="VET278" s="460"/>
      <c r="VEU278" s="460"/>
      <c r="VEV278" s="460"/>
      <c r="VEW278" s="460"/>
      <c r="VEX278" s="460"/>
      <c r="VEY278" s="460"/>
      <c r="VEZ278" s="460"/>
      <c r="VFA278" s="460"/>
      <c r="VFB278" s="460"/>
      <c r="VFC278" s="460"/>
      <c r="VFD278" s="460"/>
      <c r="VFE278" s="460"/>
      <c r="VFF278" s="460"/>
      <c r="VFG278" s="460"/>
      <c r="VFH278" s="460"/>
      <c r="VFI278" s="460"/>
      <c r="VFJ278" s="460"/>
      <c r="VFK278" s="460"/>
      <c r="VFL278" s="460"/>
      <c r="VFM278" s="460"/>
      <c r="VFN278" s="460"/>
      <c r="VFO278" s="460"/>
      <c r="VFP278" s="460"/>
      <c r="VFQ278" s="460"/>
      <c r="VFR278" s="460"/>
      <c r="VFS278" s="460"/>
      <c r="VFT278" s="460"/>
      <c r="VFU278" s="460"/>
      <c r="VFV278" s="460"/>
      <c r="VFW278" s="460"/>
      <c r="VFX278" s="460"/>
      <c r="VFY278" s="460"/>
      <c r="VFZ278" s="460"/>
      <c r="VGA278" s="460"/>
      <c r="VGB278" s="460"/>
      <c r="VGC278" s="460"/>
      <c r="VGD278" s="460"/>
      <c r="VGE278" s="460"/>
      <c r="VGF278" s="460"/>
      <c r="VGG278" s="460"/>
      <c r="VGH278" s="460"/>
      <c r="VGI278" s="460"/>
      <c r="VGJ278" s="460"/>
      <c r="VGK278" s="460"/>
      <c r="VGL278" s="460"/>
      <c r="VGM278" s="460"/>
      <c r="VGN278" s="460"/>
      <c r="VGO278" s="460"/>
      <c r="VGP278" s="460"/>
      <c r="VGQ278" s="460"/>
      <c r="VGR278" s="460"/>
      <c r="VGS278" s="460"/>
      <c r="VGT278" s="460"/>
      <c r="VGU278" s="460"/>
      <c r="VGV278" s="460"/>
      <c r="VGW278" s="460"/>
      <c r="VGX278" s="460"/>
      <c r="VGY278" s="460"/>
      <c r="VGZ278" s="460"/>
      <c r="VHA278" s="460"/>
      <c r="VHB278" s="460"/>
      <c r="VHC278" s="460"/>
      <c r="VHD278" s="460"/>
      <c r="VHE278" s="460"/>
      <c r="VHF278" s="460"/>
      <c r="VHG278" s="460"/>
      <c r="VHH278" s="460"/>
      <c r="VHI278" s="460"/>
      <c r="VHJ278" s="460"/>
      <c r="VHK278" s="460"/>
      <c r="VHL278" s="460"/>
      <c r="VHM278" s="460"/>
      <c r="VHN278" s="460"/>
      <c r="VHO278" s="460"/>
      <c r="VHP278" s="460"/>
      <c r="VHQ278" s="460"/>
      <c r="VHR278" s="460"/>
      <c r="VHS278" s="460"/>
      <c r="VHT278" s="460"/>
      <c r="VHU278" s="460"/>
      <c r="VHV278" s="460"/>
      <c r="VHW278" s="460"/>
      <c r="VHX278" s="460"/>
      <c r="VHY278" s="460"/>
      <c r="VHZ278" s="460"/>
      <c r="VIA278" s="460"/>
      <c r="VIB278" s="460"/>
      <c r="VIC278" s="460"/>
      <c r="VID278" s="460"/>
      <c r="VIE278" s="460"/>
      <c r="VIF278" s="460"/>
      <c r="VIG278" s="460"/>
      <c r="VIH278" s="460"/>
      <c r="VII278" s="460"/>
      <c r="VIJ278" s="460"/>
      <c r="VIK278" s="460"/>
      <c r="VIL278" s="460"/>
      <c r="VIM278" s="460"/>
      <c r="VIN278" s="460"/>
      <c r="VIO278" s="460"/>
      <c r="VIP278" s="460"/>
      <c r="VIQ278" s="460"/>
      <c r="VIR278" s="460"/>
      <c r="VIS278" s="460"/>
      <c r="VIT278" s="460"/>
      <c r="VIU278" s="460"/>
      <c r="VIV278" s="460"/>
      <c r="VIW278" s="460"/>
      <c r="VIX278" s="460"/>
      <c r="VIY278" s="460"/>
      <c r="VIZ278" s="460"/>
      <c r="VJA278" s="460"/>
      <c r="VJB278" s="460"/>
      <c r="VJC278" s="460"/>
      <c r="VJD278" s="460"/>
      <c r="VJE278" s="460"/>
      <c r="VJF278" s="460"/>
      <c r="VJG278" s="460"/>
      <c r="VJH278" s="460"/>
      <c r="VJI278" s="460"/>
      <c r="VJJ278" s="460"/>
      <c r="VJK278" s="460"/>
      <c r="VJL278" s="460"/>
      <c r="VJM278" s="460"/>
      <c r="VJN278" s="460"/>
      <c r="VJO278" s="460"/>
      <c r="VJP278" s="460"/>
      <c r="VJQ278" s="460"/>
      <c r="VJR278" s="460"/>
      <c r="VJS278" s="460"/>
      <c r="VJT278" s="460"/>
      <c r="VJU278" s="460"/>
      <c r="VJV278" s="460"/>
      <c r="VJW278" s="460"/>
      <c r="VJX278" s="460"/>
      <c r="VJY278" s="460"/>
      <c r="VJZ278" s="460"/>
      <c r="VKA278" s="460"/>
      <c r="VKB278" s="460"/>
      <c r="VKC278" s="460"/>
      <c r="VKD278" s="460"/>
      <c r="VKE278" s="460"/>
      <c r="VKF278" s="460"/>
      <c r="VKG278" s="460"/>
      <c r="VKH278" s="460"/>
      <c r="VKI278" s="460"/>
      <c r="VKJ278" s="460"/>
      <c r="VKK278" s="460"/>
      <c r="VKL278" s="460"/>
      <c r="VKM278" s="460"/>
      <c r="VKN278" s="460"/>
      <c r="VKO278" s="460"/>
      <c r="VKP278" s="460"/>
      <c r="VKQ278" s="460"/>
      <c r="VKR278" s="460"/>
      <c r="VKS278" s="460"/>
      <c r="VKT278" s="460"/>
      <c r="VKU278" s="460"/>
      <c r="VKV278" s="460"/>
      <c r="VKW278" s="460"/>
      <c r="VKX278" s="460"/>
      <c r="VKY278" s="460"/>
      <c r="VKZ278" s="460"/>
      <c r="VLA278" s="460"/>
      <c r="VLB278" s="460"/>
      <c r="VLC278" s="460"/>
      <c r="VLD278" s="460"/>
      <c r="VLE278" s="460"/>
      <c r="VLF278" s="460"/>
      <c r="VLG278" s="460"/>
      <c r="VLH278" s="460"/>
      <c r="VLI278" s="460"/>
      <c r="VLJ278" s="460"/>
      <c r="VLK278" s="460"/>
      <c r="VLL278" s="460"/>
      <c r="VLM278" s="460"/>
      <c r="VLN278" s="460"/>
      <c r="VLO278" s="460"/>
      <c r="VLP278" s="460"/>
      <c r="VLQ278" s="460"/>
      <c r="VLR278" s="460"/>
      <c r="VLS278" s="460"/>
      <c r="VLT278" s="460"/>
      <c r="VLU278" s="460"/>
      <c r="VLV278" s="460"/>
      <c r="VLW278" s="460"/>
      <c r="VLX278" s="460"/>
      <c r="VLY278" s="460"/>
      <c r="VLZ278" s="460"/>
      <c r="VMA278" s="460"/>
      <c r="VMB278" s="460"/>
      <c r="VMC278" s="460"/>
      <c r="VMD278" s="460"/>
      <c r="VME278" s="460"/>
      <c r="VMF278" s="460"/>
      <c r="VMG278" s="460"/>
      <c r="VMH278" s="460"/>
      <c r="VMI278" s="460"/>
      <c r="VMJ278" s="460"/>
      <c r="VMK278" s="460"/>
      <c r="VML278" s="460"/>
      <c r="VMM278" s="460"/>
      <c r="VMN278" s="460"/>
      <c r="VMO278" s="460"/>
      <c r="VMP278" s="460"/>
      <c r="VMQ278" s="460"/>
      <c r="VMR278" s="460"/>
      <c r="VMS278" s="460"/>
      <c r="VMT278" s="460"/>
      <c r="VMU278" s="460"/>
      <c r="VMV278" s="460"/>
      <c r="VMW278" s="460"/>
      <c r="VMX278" s="460"/>
      <c r="VMY278" s="460"/>
      <c r="VMZ278" s="460"/>
      <c r="VNA278" s="460"/>
      <c r="VNB278" s="460"/>
      <c r="VNC278" s="460"/>
      <c r="VND278" s="460"/>
      <c r="VNE278" s="460"/>
      <c r="VNF278" s="460"/>
      <c r="VNG278" s="460"/>
      <c r="VNH278" s="460"/>
      <c r="VNI278" s="460"/>
      <c r="VNJ278" s="460"/>
      <c r="VNK278" s="460"/>
      <c r="VNL278" s="460"/>
      <c r="VNM278" s="460"/>
      <c r="VNN278" s="460"/>
      <c r="VNO278" s="460"/>
      <c r="VNP278" s="460"/>
      <c r="VNQ278" s="460"/>
      <c r="VNR278" s="460"/>
      <c r="VNS278" s="460"/>
      <c r="VNT278" s="460"/>
      <c r="VNU278" s="460"/>
      <c r="VNV278" s="460"/>
      <c r="VNW278" s="460"/>
      <c r="VNX278" s="460"/>
      <c r="VNY278" s="460"/>
      <c r="VNZ278" s="460"/>
      <c r="VOA278" s="460"/>
      <c r="VOB278" s="460"/>
      <c r="VOC278" s="460"/>
      <c r="VOD278" s="460"/>
      <c r="VOE278" s="460"/>
      <c r="VOF278" s="460"/>
      <c r="VOG278" s="460"/>
      <c r="VOH278" s="460"/>
      <c r="VOI278" s="460"/>
      <c r="VOJ278" s="460"/>
      <c r="VOK278" s="460"/>
      <c r="VOL278" s="460"/>
      <c r="VOM278" s="460"/>
      <c r="VON278" s="460"/>
      <c r="VOO278" s="460"/>
      <c r="VOP278" s="460"/>
      <c r="VOQ278" s="460"/>
      <c r="VOR278" s="460"/>
      <c r="VOS278" s="460"/>
      <c r="VOT278" s="460"/>
      <c r="VOU278" s="460"/>
      <c r="VOV278" s="460"/>
      <c r="VOW278" s="460"/>
      <c r="VOX278" s="460"/>
      <c r="VOY278" s="460"/>
      <c r="VOZ278" s="460"/>
      <c r="VPA278" s="460"/>
      <c r="VPB278" s="460"/>
      <c r="VPC278" s="460"/>
      <c r="VPD278" s="460"/>
      <c r="VPE278" s="460"/>
      <c r="VPF278" s="460"/>
      <c r="VPG278" s="460"/>
      <c r="VPH278" s="460"/>
      <c r="VPI278" s="460"/>
      <c r="VPJ278" s="460"/>
      <c r="VPK278" s="460"/>
      <c r="VPL278" s="460"/>
      <c r="VPM278" s="460"/>
      <c r="VPN278" s="460"/>
      <c r="VPO278" s="460"/>
      <c r="VPP278" s="460"/>
      <c r="VPQ278" s="460"/>
      <c r="VPR278" s="460"/>
      <c r="VPS278" s="460"/>
      <c r="VPT278" s="460"/>
      <c r="VPU278" s="460"/>
      <c r="VPV278" s="460"/>
      <c r="VPW278" s="460"/>
      <c r="VPX278" s="460"/>
      <c r="VPY278" s="460"/>
      <c r="VPZ278" s="460"/>
      <c r="VQA278" s="460"/>
      <c r="VQB278" s="460"/>
      <c r="VQC278" s="460"/>
      <c r="VQD278" s="460"/>
      <c r="VQE278" s="460"/>
      <c r="VQF278" s="460"/>
      <c r="VQG278" s="460"/>
      <c r="VQH278" s="460"/>
      <c r="VQI278" s="460"/>
      <c r="VQJ278" s="460"/>
      <c r="VQK278" s="460"/>
      <c r="VQL278" s="460"/>
      <c r="VQM278" s="460"/>
      <c r="VQN278" s="460"/>
      <c r="VQO278" s="460"/>
      <c r="VQP278" s="460"/>
      <c r="VQQ278" s="460"/>
      <c r="VQR278" s="460"/>
      <c r="VQS278" s="460"/>
      <c r="VQT278" s="460"/>
      <c r="VQU278" s="460"/>
      <c r="VQV278" s="460"/>
      <c r="VQW278" s="460"/>
      <c r="VQX278" s="460"/>
      <c r="VQY278" s="460"/>
      <c r="VQZ278" s="460"/>
      <c r="VRA278" s="460"/>
      <c r="VRB278" s="460"/>
      <c r="VRC278" s="460"/>
      <c r="VRD278" s="460"/>
      <c r="VRE278" s="460"/>
      <c r="VRF278" s="460"/>
      <c r="VRG278" s="460"/>
      <c r="VRH278" s="460"/>
      <c r="VRI278" s="460"/>
      <c r="VRJ278" s="460"/>
      <c r="VRK278" s="460"/>
      <c r="VRL278" s="460"/>
      <c r="VRM278" s="460"/>
      <c r="VRN278" s="460"/>
      <c r="VRO278" s="460"/>
      <c r="VRP278" s="460"/>
      <c r="VRQ278" s="460"/>
      <c r="VRR278" s="460"/>
      <c r="VRS278" s="460"/>
      <c r="VRT278" s="460"/>
      <c r="VRU278" s="460"/>
      <c r="VRV278" s="460"/>
      <c r="VRW278" s="460"/>
      <c r="VRX278" s="460"/>
      <c r="VRY278" s="460"/>
      <c r="VRZ278" s="460"/>
      <c r="VSA278" s="460"/>
      <c r="VSB278" s="460"/>
      <c r="VSC278" s="460"/>
      <c r="VSD278" s="460"/>
      <c r="VSE278" s="460"/>
      <c r="VSF278" s="460"/>
      <c r="VSG278" s="460"/>
      <c r="VSH278" s="460"/>
      <c r="VSI278" s="460"/>
      <c r="VSJ278" s="460"/>
      <c r="VSK278" s="460"/>
      <c r="VSL278" s="460"/>
      <c r="VSM278" s="460"/>
      <c r="VSN278" s="460"/>
      <c r="VSO278" s="460"/>
      <c r="VSP278" s="460"/>
      <c r="VSQ278" s="460"/>
      <c r="VSR278" s="460"/>
      <c r="VSS278" s="460"/>
      <c r="VST278" s="460"/>
      <c r="VSU278" s="460"/>
      <c r="VSV278" s="460"/>
      <c r="VSW278" s="460"/>
      <c r="VSX278" s="460"/>
      <c r="VSY278" s="460"/>
      <c r="VSZ278" s="460"/>
      <c r="VTA278" s="460"/>
      <c r="VTB278" s="460"/>
      <c r="VTC278" s="460"/>
      <c r="VTD278" s="460"/>
      <c r="VTE278" s="460"/>
      <c r="VTF278" s="460"/>
      <c r="VTG278" s="460"/>
      <c r="VTH278" s="460"/>
      <c r="VTI278" s="460"/>
      <c r="VTJ278" s="460"/>
      <c r="VTK278" s="460"/>
      <c r="VTL278" s="460"/>
      <c r="VTM278" s="460"/>
      <c r="VTN278" s="460"/>
      <c r="VTO278" s="460"/>
      <c r="VTP278" s="460"/>
      <c r="VTQ278" s="460"/>
      <c r="VTR278" s="460"/>
      <c r="VTS278" s="460"/>
      <c r="VTT278" s="460"/>
      <c r="VTU278" s="460"/>
      <c r="VTV278" s="460"/>
      <c r="VTW278" s="460"/>
      <c r="VTX278" s="460"/>
      <c r="VTY278" s="460"/>
      <c r="VTZ278" s="460"/>
      <c r="VUA278" s="460"/>
      <c r="VUB278" s="460"/>
      <c r="VUC278" s="460"/>
      <c r="VUD278" s="460"/>
      <c r="VUE278" s="460"/>
      <c r="VUF278" s="460"/>
      <c r="VUG278" s="460"/>
      <c r="VUH278" s="460"/>
      <c r="VUI278" s="460"/>
      <c r="VUJ278" s="460"/>
      <c r="VUK278" s="460"/>
      <c r="VUL278" s="460"/>
      <c r="VUM278" s="460"/>
      <c r="VUN278" s="460"/>
      <c r="VUO278" s="460"/>
      <c r="VUP278" s="460"/>
      <c r="VUQ278" s="460"/>
      <c r="VUR278" s="460"/>
      <c r="VUS278" s="460"/>
      <c r="VUT278" s="460"/>
      <c r="VUU278" s="460"/>
      <c r="VUV278" s="460"/>
      <c r="VUW278" s="460"/>
      <c r="VUX278" s="460"/>
      <c r="VUY278" s="460"/>
      <c r="VUZ278" s="460"/>
      <c r="VVA278" s="460"/>
      <c r="VVB278" s="460"/>
      <c r="VVC278" s="460"/>
      <c r="VVD278" s="460"/>
      <c r="VVE278" s="460"/>
      <c r="VVF278" s="460"/>
      <c r="VVG278" s="460"/>
      <c r="VVH278" s="460"/>
      <c r="VVI278" s="460"/>
      <c r="VVJ278" s="460"/>
      <c r="VVK278" s="460"/>
      <c r="VVL278" s="460"/>
      <c r="VVM278" s="460"/>
      <c r="VVN278" s="460"/>
      <c r="VVO278" s="460"/>
      <c r="VVP278" s="460"/>
      <c r="VVQ278" s="460"/>
      <c r="VVR278" s="460"/>
      <c r="VVS278" s="460"/>
      <c r="VVT278" s="460"/>
      <c r="VVU278" s="460"/>
      <c r="VVV278" s="460"/>
      <c r="VVW278" s="460"/>
      <c r="VVX278" s="460"/>
      <c r="VVY278" s="460"/>
      <c r="VVZ278" s="460"/>
      <c r="VWA278" s="460"/>
      <c r="VWB278" s="460"/>
      <c r="VWC278" s="460"/>
      <c r="VWD278" s="460"/>
      <c r="VWE278" s="460"/>
      <c r="VWF278" s="460"/>
      <c r="VWG278" s="460"/>
      <c r="VWH278" s="460"/>
      <c r="VWI278" s="460"/>
      <c r="VWJ278" s="460"/>
      <c r="VWK278" s="460"/>
      <c r="VWL278" s="460"/>
      <c r="VWM278" s="460"/>
      <c r="VWN278" s="460"/>
      <c r="VWO278" s="460"/>
      <c r="VWP278" s="460"/>
      <c r="VWQ278" s="460"/>
      <c r="VWR278" s="460"/>
      <c r="VWS278" s="460"/>
      <c r="VWT278" s="460"/>
      <c r="VWU278" s="460"/>
      <c r="VWV278" s="460"/>
      <c r="VWW278" s="460"/>
      <c r="VWX278" s="460"/>
      <c r="VWY278" s="460"/>
      <c r="VWZ278" s="460"/>
      <c r="VXA278" s="460"/>
      <c r="VXB278" s="460"/>
      <c r="VXC278" s="460"/>
      <c r="VXD278" s="460"/>
      <c r="VXE278" s="460"/>
      <c r="VXF278" s="460"/>
      <c r="VXG278" s="460"/>
      <c r="VXH278" s="460"/>
      <c r="VXI278" s="460"/>
      <c r="VXJ278" s="460"/>
      <c r="VXK278" s="460"/>
      <c r="VXL278" s="460"/>
      <c r="VXM278" s="460"/>
      <c r="VXN278" s="460"/>
      <c r="VXO278" s="460"/>
      <c r="VXP278" s="460"/>
      <c r="VXQ278" s="460"/>
      <c r="VXR278" s="460"/>
      <c r="VXS278" s="460"/>
      <c r="VXT278" s="460"/>
      <c r="VXU278" s="460"/>
      <c r="VXV278" s="460"/>
      <c r="VXW278" s="460"/>
      <c r="VXX278" s="460"/>
      <c r="VXY278" s="460"/>
      <c r="VXZ278" s="460"/>
      <c r="VYA278" s="460"/>
      <c r="VYB278" s="460"/>
      <c r="VYC278" s="460"/>
      <c r="VYD278" s="460"/>
      <c r="VYE278" s="460"/>
      <c r="VYF278" s="460"/>
      <c r="VYG278" s="460"/>
      <c r="VYH278" s="460"/>
      <c r="VYI278" s="460"/>
      <c r="VYJ278" s="460"/>
      <c r="VYK278" s="460"/>
      <c r="VYL278" s="460"/>
      <c r="VYM278" s="460"/>
      <c r="VYN278" s="460"/>
      <c r="VYO278" s="460"/>
      <c r="VYP278" s="460"/>
      <c r="VYQ278" s="460"/>
      <c r="VYR278" s="460"/>
      <c r="VYS278" s="460"/>
      <c r="VYT278" s="460"/>
      <c r="VYU278" s="460"/>
      <c r="VYV278" s="460"/>
      <c r="VYW278" s="460"/>
      <c r="VYX278" s="460"/>
      <c r="VYY278" s="460"/>
      <c r="VYZ278" s="460"/>
      <c r="VZA278" s="460"/>
      <c r="VZB278" s="460"/>
      <c r="VZC278" s="460"/>
      <c r="VZD278" s="460"/>
      <c r="VZE278" s="460"/>
      <c r="VZF278" s="460"/>
      <c r="VZG278" s="460"/>
      <c r="VZH278" s="460"/>
      <c r="VZI278" s="460"/>
      <c r="VZJ278" s="460"/>
      <c r="VZK278" s="460"/>
      <c r="VZL278" s="460"/>
      <c r="VZM278" s="460"/>
      <c r="VZN278" s="460"/>
      <c r="VZO278" s="460"/>
      <c r="VZP278" s="460"/>
      <c r="VZQ278" s="460"/>
      <c r="VZR278" s="460"/>
      <c r="VZS278" s="460"/>
      <c r="VZT278" s="460"/>
      <c r="VZU278" s="460"/>
      <c r="VZV278" s="460"/>
      <c r="VZW278" s="460"/>
      <c r="VZX278" s="460"/>
      <c r="VZY278" s="460"/>
      <c r="VZZ278" s="460"/>
      <c r="WAA278" s="460"/>
      <c r="WAB278" s="460"/>
      <c r="WAC278" s="460"/>
      <c r="WAD278" s="460"/>
      <c r="WAE278" s="460"/>
      <c r="WAF278" s="460"/>
      <c r="WAG278" s="460"/>
      <c r="WAH278" s="460"/>
      <c r="WAI278" s="460"/>
      <c r="WAJ278" s="460"/>
      <c r="WAK278" s="460"/>
      <c r="WAL278" s="460"/>
      <c r="WAM278" s="460"/>
      <c r="WAN278" s="460"/>
      <c r="WAO278" s="460"/>
      <c r="WAP278" s="460"/>
      <c r="WAQ278" s="460"/>
      <c r="WAR278" s="460"/>
      <c r="WAS278" s="460"/>
      <c r="WAT278" s="460"/>
      <c r="WAU278" s="460"/>
      <c r="WAV278" s="460"/>
      <c r="WAW278" s="460"/>
      <c r="WAX278" s="460"/>
      <c r="WAY278" s="460"/>
      <c r="WAZ278" s="460"/>
      <c r="WBA278" s="460"/>
      <c r="WBB278" s="460"/>
      <c r="WBC278" s="460"/>
      <c r="WBD278" s="460"/>
      <c r="WBE278" s="460"/>
      <c r="WBF278" s="460"/>
      <c r="WBG278" s="460"/>
      <c r="WBH278" s="460"/>
      <c r="WBI278" s="460"/>
      <c r="WBJ278" s="460"/>
      <c r="WBK278" s="460"/>
      <c r="WBL278" s="460"/>
      <c r="WBM278" s="460"/>
      <c r="WBN278" s="460"/>
      <c r="WBO278" s="460"/>
      <c r="WBP278" s="460"/>
      <c r="WBQ278" s="460"/>
      <c r="WBR278" s="460"/>
      <c r="WBS278" s="460"/>
      <c r="WBT278" s="460"/>
      <c r="WBU278" s="460"/>
      <c r="WBV278" s="460"/>
      <c r="WBW278" s="460"/>
      <c r="WBX278" s="460"/>
      <c r="WBY278" s="460"/>
      <c r="WBZ278" s="460"/>
      <c r="WCA278" s="460"/>
      <c r="WCB278" s="460"/>
      <c r="WCC278" s="460"/>
      <c r="WCD278" s="460"/>
      <c r="WCE278" s="460"/>
      <c r="WCF278" s="460"/>
      <c r="WCG278" s="460"/>
      <c r="WCH278" s="460"/>
      <c r="WCI278" s="460"/>
      <c r="WCJ278" s="460"/>
      <c r="WCK278" s="460"/>
      <c r="WCL278" s="460"/>
      <c r="WCM278" s="460"/>
      <c r="WCN278" s="460"/>
      <c r="WCO278" s="460"/>
      <c r="WCP278" s="460"/>
      <c r="WCQ278" s="460"/>
      <c r="WCR278" s="460"/>
      <c r="WCS278" s="460"/>
      <c r="WCT278" s="460"/>
      <c r="WCU278" s="460"/>
      <c r="WCV278" s="460"/>
      <c r="WCW278" s="460"/>
      <c r="WCX278" s="460"/>
      <c r="WCY278" s="460"/>
      <c r="WCZ278" s="460"/>
      <c r="WDA278" s="460"/>
      <c r="WDB278" s="460"/>
      <c r="WDC278" s="460"/>
      <c r="WDD278" s="460"/>
      <c r="WDE278" s="460"/>
      <c r="WDF278" s="460"/>
      <c r="WDG278" s="460"/>
      <c r="WDH278" s="460"/>
      <c r="WDI278" s="460"/>
      <c r="WDJ278" s="460"/>
      <c r="WDK278" s="460"/>
      <c r="WDL278" s="460"/>
      <c r="WDM278" s="460"/>
      <c r="WDN278" s="460"/>
      <c r="WDO278" s="460"/>
      <c r="WDP278" s="460"/>
      <c r="WDQ278" s="460"/>
      <c r="WDR278" s="460"/>
      <c r="WDS278" s="460"/>
      <c r="WDT278" s="460"/>
      <c r="WDU278" s="460"/>
      <c r="WDV278" s="460"/>
      <c r="WDW278" s="460"/>
      <c r="WDX278" s="460"/>
      <c r="WDY278" s="460"/>
      <c r="WDZ278" s="460"/>
      <c r="WEA278" s="460"/>
      <c r="WEB278" s="460"/>
      <c r="WEC278" s="460"/>
      <c r="WED278" s="460"/>
      <c r="WEE278" s="460"/>
      <c r="WEF278" s="460"/>
      <c r="WEG278" s="460"/>
      <c r="WEH278" s="460"/>
      <c r="WEI278" s="460"/>
      <c r="WEJ278" s="460"/>
      <c r="WEK278" s="460"/>
      <c r="WEL278" s="460"/>
      <c r="WEM278" s="460"/>
      <c r="WEN278" s="460"/>
      <c r="WEO278" s="460"/>
      <c r="WEP278" s="460"/>
      <c r="WEQ278" s="460"/>
      <c r="WER278" s="460"/>
      <c r="WES278" s="460"/>
      <c r="WET278" s="460"/>
      <c r="WEU278" s="460"/>
      <c r="WEV278" s="460"/>
      <c r="WEW278" s="460"/>
      <c r="WEX278" s="460"/>
      <c r="WEY278" s="460"/>
      <c r="WEZ278" s="460"/>
      <c r="WFA278" s="460"/>
      <c r="WFB278" s="460"/>
      <c r="WFC278" s="460"/>
      <c r="WFD278" s="460"/>
      <c r="WFE278" s="460"/>
      <c r="WFF278" s="460"/>
      <c r="WFG278" s="460"/>
      <c r="WFH278" s="460"/>
      <c r="WFI278" s="460"/>
      <c r="WFJ278" s="460"/>
      <c r="WFK278" s="460"/>
      <c r="WFL278" s="460"/>
      <c r="WFM278" s="460"/>
      <c r="WFN278" s="460"/>
      <c r="WFO278" s="460"/>
      <c r="WFP278" s="460"/>
      <c r="WFQ278" s="460"/>
      <c r="WFR278" s="460"/>
      <c r="WFS278" s="460"/>
      <c r="WFT278" s="460"/>
      <c r="WFU278" s="460"/>
      <c r="WFV278" s="460"/>
      <c r="WFW278" s="460"/>
      <c r="WFX278" s="460"/>
      <c r="WFY278" s="460"/>
      <c r="WFZ278" s="460"/>
      <c r="WGA278" s="460"/>
      <c r="WGB278" s="460"/>
      <c r="WGC278" s="460"/>
      <c r="WGD278" s="460"/>
      <c r="WGE278" s="460"/>
      <c r="WGF278" s="460"/>
      <c r="WGG278" s="460"/>
      <c r="WGH278" s="460"/>
      <c r="WGI278" s="460"/>
      <c r="WGJ278" s="460"/>
      <c r="WGK278" s="460"/>
      <c r="WGL278" s="460"/>
      <c r="WGM278" s="460"/>
      <c r="WGN278" s="460"/>
      <c r="WGO278" s="460"/>
      <c r="WGP278" s="460"/>
      <c r="WGQ278" s="460"/>
      <c r="WGR278" s="460"/>
      <c r="WGS278" s="460"/>
      <c r="WGT278" s="460"/>
      <c r="WGU278" s="460"/>
      <c r="WGV278" s="460"/>
      <c r="WGW278" s="460"/>
      <c r="WGX278" s="460"/>
      <c r="WGY278" s="460"/>
      <c r="WGZ278" s="460"/>
      <c r="WHA278" s="460"/>
      <c r="WHB278" s="460"/>
      <c r="WHC278" s="460"/>
      <c r="WHD278" s="460"/>
      <c r="WHE278" s="460"/>
      <c r="WHF278" s="460"/>
      <c r="WHG278" s="460"/>
      <c r="WHH278" s="460"/>
      <c r="WHI278" s="460"/>
      <c r="WHJ278" s="460"/>
      <c r="WHK278" s="460"/>
      <c r="WHL278" s="460"/>
      <c r="WHM278" s="460"/>
      <c r="WHN278" s="460"/>
      <c r="WHO278" s="460"/>
      <c r="WHP278" s="460"/>
      <c r="WHQ278" s="460"/>
      <c r="WHR278" s="460"/>
      <c r="WHS278" s="460"/>
      <c r="WHT278" s="460"/>
      <c r="WHU278" s="460"/>
      <c r="WHV278" s="460"/>
      <c r="WHW278" s="460"/>
      <c r="WHX278" s="460"/>
      <c r="WHY278" s="460"/>
      <c r="WHZ278" s="460"/>
      <c r="WIA278" s="460"/>
      <c r="WIB278" s="460"/>
      <c r="WIC278" s="460"/>
      <c r="WID278" s="460"/>
      <c r="WIE278" s="460"/>
      <c r="WIF278" s="460"/>
      <c r="WIG278" s="460"/>
      <c r="WIH278" s="460"/>
      <c r="WII278" s="460"/>
      <c r="WIJ278" s="460"/>
      <c r="WIK278" s="460"/>
      <c r="WIL278" s="460"/>
      <c r="WIM278" s="460"/>
      <c r="WIN278" s="460"/>
      <c r="WIO278" s="460"/>
      <c r="WIP278" s="460"/>
      <c r="WIQ278" s="460"/>
      <c r="WIR278" s="460"/>
      <c r="WIS278" s="460"/>
      <c r="WIT278" s="460"/>
      <c r="WIU278" s="460"/>
      <c r="WIV278" s="460"/>
      <c r="WIW278" s="460"/>
      <c r="WIX278" s="460"/>
      <c r="WIY278" s="460"/>
      <c r="WIZ278" s="460"/>
      <c r="WJA278" s="460"/>
      <c r="WJB278" s="460"/>
      <c r="WJC278" s="460"/>
      <c r="WJD278" s="460"/>
      <c r="WJE278" s="460"/>
      <c r="WJF278" s="460"/>
      <c r="WJG278" s="460"/>
      <c r="WJH278" s="460"/>
      <c r="WJI278" s="460"/>
      <c r="WJJ278" s="460"/>
      <c r="WJK278" s="460"/>
      <c r="WJL278" s="460"/>
      <c r="WJM278" s="460"/>
      <c r="WJN278" s="460"/>
      <c r="WJO278" s="460"/>
      <c r="WJP278" s="460"/>
      <c r="WJQ278" s="460"/>
      <c r="WJR278" s="460"/>
      <c r="WJS278" s="460"/>
      <c r="WJT278" s="460"/>
      <c r="WJU278" s="460"/>
      <c r="WJV278" s="460"/>
      <c r="WJW278" s="460"/>
      <c r="WJX278" s="460"/>
      <c r="WJY278" s="460"/>
      <c r="WJZ278" s="460"/>
      <c r="WKA278" s="460"/>
      <c r="WKB278" s="460"/>
      <c r="WKC278" s="460"/>
      <c r="WKD278" s="460"/>
      <c r="WKE278" s="460"/>
      <c r="WKF278" s="460"/>
      <c r="WKG278" s="460"/>
      <c r="WKH278" s="460"/>
      <c r="WKI278" s="460"/>
      <c r="WKJ278" s="460"/>
      <c r="WKK278" s="460"/>
      <c r="WKL278" s="460"/>
      <c r="WKM278" s="460"/>
      <c r="WKN278" s="460"/>
      <c r="WKO278" s="460"/>
      <c r="WKP278" s="460"/>
      <c r="WKQ278" s="460"/>
      <c r="WKR278" s="460"/>
      <c r="WKS278" s="460"/>
      <c r="WKT278" s="460"/>
      <c r="WKU278" s="460"/>
      <c r="WKV278" s="460"/>
      <c r="WKW278" s="460"/>
      <c r="WKX278" s="460"/>
      <c r="WKY278" s="460"/>
      <c r="WKZ278" s="460"/>
      <c r="WLA278" s="460"/>
      <c r="WLB278" s="460"/>
      <c r="WLC278" s="460"/>
      <c r="WLD278" s="460"/>
      <c r="WLE278" s="460"/>
      <c r="WLF278" s="460"/>
      <c r="WLG278" s="460"/>
      <c r="WLH278" s="460"/>
      <c r="WLI278" s="460"/>
      <c r="WLJ278" s="460"/>
      <c r="WLK278" s="460"/>
      <c r="WLL278" s="460"/>
      <c r="WLM278" s="460"/>
      <c r="WLN278" s="460"/>
      <c r="WLO278" s="460"/>
      <c r="WLP278" s="460"/>
      <c r="WLQ278" s="460"/>
      <c r="WLR278" s="460"/>
      <c r="WLS278" s="460"/>
      <c r="WLT278" s="460"/>
      <c r="WLU278" s="460"/>
      <c r="WLV278" s="460"/>
      <c r="WLW278" s="460"/>
      <c r="WLX278" s="460"/>
      <c r="WLY278" s="460"/>
      <c r="WLZ278" s="460"/>
      <c r="WMA278" s="460"/>
      <c r="WMB278" s="460"/>
      <c r="WMC278" s="460"/>
      <c r="WMD278" s="460"/>
      <c r="WME278" s="460"/>
      <c r="WMF278" s="460"/>
      <c r="WMG278" s="460"/>
      <c r="WMH278" s="460"/>
      <c r="WMI278" s="460"/>
      <c r="WMJ278" s="460"/>
      <c r="WMK278" s="460"/>
      <c r="WML278" s="460"/>
      <c r="WMM278" s="460"/>
      <c r="WMN278" s="460"/>
      <c r="WMO278" s="460"/>
      <c r="WMP278" s="460"/>
      <c r="WMQ278" s="460"/>
      <c r="WMR278" s="460"/>
      <c r="WMS278" s="460"/>
      <c r="WMT278" s="460"/>
      <c r="WMU278" s="460"/>
      <c r="WMV278" s="460"/>
      <c r="WMW278" s="460"/>
      <c r="WMX278" s="460"/>
      <c r="WMY278" s="460"/>
      <c r="WMZ278" s="460"/>
      <c r="WNA278" s="460"/>
      <c r="WNB278" s="460"/>
      <c r="WNC278" s="460"/>
      <c r="WND278" s="460"/>
      <c r="WNE278" s="460"/>
      <c r="WNF278" s="460"/>
      <c r="WNG278" s="460"/>
      <c r="WNH278" s="460"/>
      <c r="WNI278" s="460"/>
      <c r="WNJ278" s="460"/>
      <c r="WNK278" s="460"/>
      <c r="WNL278" s="460"/>
      <c r="WNM278" s="460"/>
      <c r="WNN278" s="460"/>
      <c r="WNO278" s="460"/>
      <c r="WNP278" s="460"/>
      <c r="WNQ278" s="460"/>
      <c r="WNR278" s="460"/>
      <c r="WNS278" s="460"/>
      <c r="WNT278" s="460"/>
      <c r="WNU278" s="460"/>
      <c r="WNV278" s="460"/>
      <c r="WNW278" s="460"/>
      <c r="WNX278" s="460"/>
      <c r="WNY278" s="460"/>
      <c r="WNZ278" s="460"/>
      <c r="WOA278" s="460"/>
      <c r="WOB278" s="460"/>
      <c r="WOC278" s="460"/>
      <c r="WOD278" s="460"/>
      <c r="WOE278" s="460"/>
      <c r="WOF278" s="460"/>
      <c r="WOG278" s="460"/>
      <c r="WOH278" s="460"/>
      <c r="WOI278" s="460"/>
      <c r="WOJ278" s="460"/>
      <c r="WOK278" s="460"/>
      <c r="WOL278" s="460"/>
      <c r="WOM278" s="460"/>
      <c r="WON278" s="460"/>
      <c r="WOO278" s="460"/>
      <c r="WOP278" s="460"/>
      <c r="WOQ278" s="460"/>
      <c r="WOR278" s="460"/>
      <c r="WOS278" s="460"/>
      <c r="WOT278" s="460"/>
      <c r="WOU278" s="460"/>
      <c r="WOV278" s="460"/>
      <c r="WOW278" s="460"/>
      <c r="WOX278" s="460"/>
      <c r="WOY278" s="460"/>
      <c r="WOZ278" s="460"/>
      <c r="WPA278" s="460"/>
      <c r="WPB278" s="460"/>
      <c r="WPC278" s="460"/>
      <c r="WPD278" s="460"/>
      <c r="WPE278" s="460"/>
      <c r="WPF278" s="460"/>
      <c r="WPG278" s="460"/>
      <c r="WPH278" s="460"/>
      <c r="WPI278" s="460"/>
      <c r="WPJ278" s="460"/>
      <c r="WPK278" s="460"/>
      <c r="WPL278" s="460"/>
      <c r="WPM278" s="460"/>
      <c r="WPN278" s="460"/>
      <c r="WPO278" s="460"/>
      <c r="WPP278" s="460"/>
      <c r="WPQ278" s="460"/>
      <c r="WPR278" s="460"/>
      <c r="WPS278" s="460"/>
      <c r="WPT278" s="460"/>
      <c r="WPU278" s="460"/>
      <c r="WPV278" s="460"/>
      <c r="WPW278" s="460"/>
      <c r="WPX278" s="460"/>
      <c r="WPY278" s="460"/>
      <c r="WPZ278" s="460"/>
      <c r="WQA278" s="460"/>
      <c r="WQB278" s="460"/>
      <c r="WQC278" s="460"/>
      <c r="WQD278" s="460"/>
      <c r="WQE278" s="460"/>
      <c r="WQF278" s="460"/>
      <c r="WQG278" s="460"/>
      <c r="WQH278" s="460"/>
      <c r="WQI278" s="460"/>
      <c r="WQJ278" s="460"/>
      <c r="WQK278" s="460"/>
      <c r="WQL278" s="460"/>
      <c r="WQM278" s="460"/>
      <c r="WQN278" s="460"/>
      <c r="WQO278" s="460"/>
      <c r="WQP278" s="460"/>
      <c r="WQQ278" s="460"/>
      <c r="WQR278" s="460"/>
      <c r="WQS278" s="460"/>
      <c r="WQT278" s="460"/>
      <c r="WQU278" s="460"/>
      <c r="WQV278" s="460"/>
      <c r="WQW278" s="460"/>
      <c r="WQX278" s="460"/>
      <c r="WQY278" s="460"/>
      <c r="WQZ278" s="460"/>
      <c r="WRA278" s="460"/>
      <c r="WRB278" s="460"/>
      <c r="WRC278" s="460"/>
      <c r="WRD278" s="460"/>
      <c r="WRE278" s="460"/>
      <c r="WRF278" s="460"/>
      <c r="WRG278" s="460"/>
      <c r="WRH278" s="460"/>
      <c r="WRI278" s="460"/>
      <c r="WRJ278" s="460"/>
      <c r="WRK278" s="460"/>
      <c r="WRL278" s="460"/>
      <c r="WRM278" s="460"/>
      <c r="WRN278" s="460"/>
      <c r="WRO278" s="460"/>
      <c r="WRP278" s="460"/>
      <c r="WRQ278" s="460"/>
      <c r="WRR278" s="460"/>
      <c r="WRS278" s="460"/>
      <c r="WRT278" s="460"/>
      <c r="WRU278" s="460"/>
      <c r="WRV278" s="460"/>
      <c r="WRW278" s="460"/>
      <c r="WRX278" s="460"/>
      <c r="WRY278" s="460"/>
      <c r="WRZ278" s="460"/>
      <c r="WSA278" s="460"/>
      <c r="WSB278" s="460"/>
      <c r="WSC278" s="460"/>
      <c r="WSD278" s="460"/>
      <c r="WSE278" s="460"/>
      <c r="WSF278" s="460"/>
      <c r="WSG278" s="460"/>
      <c r="WSH278" s="460"/>
      <c r="WSI278" s="460"/>
      <c r="WSJ278" s="460"/>
      <c r="WSK278" s="460"/>
      <c r="WSL278" s="460"/>
      <c r="WSM278" s="460"/>
      <c r="WSN278" s="460"/>
      <c r="WSO278" s="460"/>
      <c r="WSP278" s="460"/>
      <c r="WSQ278" s="460"/>
      <c r="WSR278" s="460"/>
      <c r="WSS278" s="460"/>
      <c r="WST278" s="460"/>
      <c r="WSU278" s="460"/>
      <c r="WSV278" s="460"/>
      <c r="WSW278" s="460"/>
      <c r="WSX278" s="460"/>
      <c r="WSY278" s="460"/>
      <c r="WSZ278" s="460"/>
      <c r="WTA278" s="460"/>
      <c r="WTB278" s="460"/>
      <c r="WTC278" s="460"/>
      <c r="WTD278" s="460"/>
      <c r="WTE278" s="460"/>
      <c r="WTF278" s="460"/>
      <c r="WTG278" s="460"/>
      <c r="WTH278" s="460"/>
      <c r="WTI278" s="460"/>
      <c r="WTJ278" s="460"/>
      <c r="WTK278" s="460"/>
      <c r="WTL278" s="460"/>
      <c r="WTM278" s="460"/>
      <c r="WTN278" s="460"/>
      <c r="WTO278" s="460"/>
      <c r="WTP278" s="460"/>
      <c r="WTQ278" s="460"/>
      <c r="WTR278" s="460"/>
      <c r="WTS278" s="460"/>
      <c r="WTT278" s="460"/>
      <c r="WTU278" s="460"/>
      <c r="WTV278" s="460"/>
      <c r="WTW278" s="460"/>
      <c r="WTX278" s="460"/>
      <c r="WTY278" s="460"/>
      <c r="WTZ278" s="460"/>
      <c r="WUA278" s="460"/>
      <c r="WUB278" s="460"/>
      <c r="WUC278" s="460"/>
      <c r="WUD278" s="460"/>
      <c r="WUE278" s="460"/>
      <c r="WUF278" s="460"/>
      <c r="WUG278" s="460"/>
      <c r="WUH278" s="460"/>
      <c r="WUI278" s="460"/>
      <c r="WUJ278" s="460"/>
      <c r="WUK278" s="460"/>
      <c r="WUL278" s="460"/>
      <c r="WUM278" s="460"/>
      <c r="WUN278" s="460"/>
      <c r="WUO278" s="460"/>
      <c r="WUP278" s="460"/>
      <c r="WUQ278" s="460"/>
      <c r="WUR278" s="460"/>
      <c r="WUS278" s="460"/>
      <c r="WUT278" s="460"/>
      <c r="WUU278" s="460"/>
      <c r="WUV278" s="460"/>
      <c r="WUW278" s="460"/>
      <c r="WUX278" s="460"/>
      <c r="WUY278" s="460"/>
      <c r="WUZ278" s="460"/>
      <c r="WVA278" s="460"/>
      <c r="WVB278" s="460"/>
      <c r="WVC278" s="460"/>
      <c r="WVD278" s="460"/>
      <c r="WVE278" s="460"/>
      <c r="WVF278" s="460"/>
      <c r="WVG278" s="460"/>
      <c r="WVH278" s="460"/>
      <c r="WVI278" s="460"/>
      <c r="WVJ278" s="460"/>
      <c r="WVK278" s="460"/>
      <c r="WVL278" s="460"/>
      <c r="WVM278" s="460"/>
      <c r="WVN278" s="460"/>
      <c r="WVO278" s="460"/>
      <c r="WVP278" s="460"/>
      <c r="WVQ278" s="460"/>
      <c r="WVR278" s="460"/>
      <c r="WVS278" s="460"/>
      <c r="WVT278" s="460"/>
      <c r="WVU278" s="460"/>
      <c r="WVV278" s="460"/>
      <c r="WVW278" s="460"/>
      <c r="WVX278" s="460"/>
      <c r="WVY278" s="460"/>
      <c r="WVZ278" s="460"/>
      <c r="WWA278" s="460"/>
      <c r="WWB278" s="460"/>
      <c r="WWC278" s="460"/>
      <c r="WWD278" s="460"/>
      <c r="WWE278" s="460"/>
      <c r="WWF278" s="460"/>
      <c r="WWG278" s="460"/>
      <c r="WWH278" s="460"/>
      <c r="WWI278" s="460"/>
      <c r="WWJ278" s="460"/>
      <c r="WWK278" s="460"/>
      <c r="WWL278" s="460"/>
      <c r="WWM278" s="460"/>
      <c r="WWN278" s="460"/>
      <c r="WWO278" s="460"/>
      <c r="WWP278" s="460"/>
      <c r="WWQ278" s="460"/>
      <c r="WWR278" s="460"/>
      <c r="WWS278" s="460"/>
      <c r="WWT278" s="460"/>
      <c r="WWU278" s="460"/>
      <c r="WWV278" s="460"/>
      <c r="WWW278" s="460"/>
      <c r="WWX278" s="460"/>
      <c r="WWY278" s="460"/>
      <c r="WWZ278" s="460"/>
      <c r="WXA278" s="460"/>
      <c r="WXB278" s="460"/>
      <c r="WXC278" s="460"/>
      <c r="WXD278" s="460"/>
      <c r="WXE278" s="460"/>
      <c r="WXF278" s="460"/>
      <c r="WXG278" s="460"/>
      <c r="WXH278" s="460"/>
      <c r="WXI278" s="460"/>
      <c r="WXJ278" s="460"/>
      <c r="WXK278" s="460"/>
      <c r="WXL278" s="460"/>
      <c r="WXM278" s="460"/>
      <c r="WXN278" s="460"/>
      <c r="WXO278" s="460"/>
      <c r="WXP278" s="460"/>
      <c r="WXQ278" s="460"/>
      <c r="WXR278" s="460"/>
      <c r="WXS278" s="460"/>
      <c r="WXT278" s="460"/>
      <c r="WXU278" s="460"/>
      <c r="WXV278" s="460"/>
      <c r="WXW278" s="460"/>
      <c r="WXX278" s="460"/>
      <c r="WXY278" s="460"/>
      <c r="WXZ278" s="460"/>
      <c r="WYA278" s="460"/>
      <c r="WYB278" s="460"/>
      <c r="WYC278" s="460"/>
      <c r="WYD278" s="460"/>
      <c r="WYE278" s="460"/>
      <c r="WYF278" s="460"/>
      <c r="WYG278" s="460"/>
      <c r="WYH278" s="460"/>
      <c r="WYI278" s="460"/>
      <c r="WYJ278" s="460"/>
      <c r="WYK278" s="460"/>
      <c r="WYL278" s="460"/>
      <c r="WYM278" s="460"/>
      <c r="WYN278" s="460"/>
      <c r="WYO278" s="460"/>
      <c r="WYP278" s="460"/>
      <c r="WYQ278" s="460"/>
      <c r="WYR278" s="460"/>
      <c r="WYS278" s="460"/>
      <c r="WYT278" s="460"/>
      <c r="WYU278" s="460"/>
      <c r="WYV278" s="460"/>
      <c r="WYW278" s="460"/>
      <c r="WYX278" s="460"/>
      <c r="WYY278" s="460"/>
      <c r="WYZ278" s="460"/>
      <c r="WZA278" s="460"/>
      <c r="WZB278" s="460"/>
      <c r="WZC278" s="460"/>
      <c r="WZD278" s="460"/>
      <c r="WZE278" s="460"/>
      <c r="WZF278" s="460"/>
      <c r="WZG278" s="460"/>
      <c r="WZH278" s="460"/>
      <c r="WZI278" s="460"/>
      <c r="WZJ278" s="460"/>
      <c r="WZK278" s="460"/>
      <c r="WZL278" s="460"/>
      <c r="WZM278" s="460"/>
      <c r="WZN278" s="460"/>
      <c r="WZO278" s="460"/>
      <c r="WZP278" s="460"/>
      <c r="WZQ278" s="460"/>
      <c r="WZR278" s="460"/>
      <c r="WZS278" s="460"/>
      <c r="WZT278" s="460"/>
      <c r="WZU278" s="460"/>
      <c r="WZV278" s="460"/>
      <c r="WZW278" s="460"/>
      <c r="WZX278" s="460"/>
      <c r="WZY278" s="460"/>
      <c r="WZZ278" s="460"/>
      <c r="XAA278" s="460"/>
      <c r="XAB278" s="460"/>
      <c r="XAC278" s="460"/>
      <c r="XAD278" s="460"/>
      <c r="XAE278" s="460"/>
      <c r="XAF278" s="460"/>
      <c r="XAG278" s="460"/>
      <c r="XAH278" s="460"/>
      <c r="XAI278" s="460"/>
      <c r="XAJ278" s="460"/>
      <c r="XAK278" s="460"/>
      <c r="XAL278" s="460"/>
      <c r="XAM278" s="460"/>
      <c r="XAN278" s="460"/>
      <c r="XAO278" s="460"/>
      <c r="XAP278" s="460"/>
      <c r="XAQ278" s="460"/>
      <c r="XAR278" s="460"/>
      <c r="XAS278" s="460"/>
      <c r="XAT278" s="460"/>
      <c r="XAU278" s="460"/>
      <c r="XAV278" s="460"/>
      <c r="XAW278" s="460"/>
      <c r="XAX278" s="460"/>
      <c r="XAY278" s="460"/>
      <c r="XAZ278" s="460"/>
      <c r="XBA278" s="460"/>
      <c r="XBB278" s="460"/>
      <c r="XBC278" s="460"/>
      <c r="XBD278" s="460"/>
      <c r="XBE278" s="460"/>
      <c r="XBF278" s="460"/>
      <c r="XBG278" s="460"/>
      <c r="XBH278" s="460"/>
      <c r="XBI278" s="460"/>
      <c r="XBJ278" s="460"/>
      <c r="XBK278" s="460"/>
      <c r="XBL278" s="460"/>
      <c r="XBM278" s="460"/>
      <c r="XBN278" s="460"/>
      <c r="XBO278" s="460"/>
      <c r="XBP278" s="460"/>
      <c r="XBQ278" s="460"/>
      <c r="XBR278" s="460"/>
      <c r="XBS278" s="460"/>
      <c r="XBT278" s="460"/>
      <c r="XBU278" s="460"/>
      <c r="XBV278" s="460"/>
      <c r="XBW278" s="460"/>
      <c r="XBX278" s="460"/>
      <c r="XBY278" s="460"/>
      <c r="XBZ278" s="460"/>
      <c r="XCA278" s="460"/>
      <c r="XCB278" s="460"/>
      <c r="XCC278" s="460"/>
      <c r="XCD278" s="460"/>
      <c r="XCE278" s="460"/>
      <c r="XCF278" s="460"/>
      <c r="XCG278" s="460"/>
      <c r="XCH278" s="460"/>
      <c r="XCI278" s="460"/>
      <c r="XCJ278" s="460"/>
      <c r="XCK278" s="460"/>
      <c r="XCL278" s="460"/>
      <c r="XCM278" s="460"/>
      <c r="XCN278" s="460"/>
      <c r="XCO278" s="460"/>
      <c r="XCP278" s="460"/>
      <c r="XCQ278" s="460"/>
      <c r="XCR278" s="460"/>
      <c r="XCS278" s="460"/>
      <c r="XCT278" s="460"/>
      <c r="XCU278" s="460"/>
      <c r="XCV278" s="460"/>
      <c r="XCW278" s="460"/>
      <c r="XCX278" s="460"/>
      <c r="XCY278" s="460"/>
      <c r="XCZ278" s="460"/>
      <c r="XDA278" s="460"/>
      <c r="XDB278" s="460"/>
      <c r="XDC278" s="460"/>
      <c r="XDD278" s="460"/>
      <c r="XDE278" s="460"/>
      <c r="XDF278" s="460"/>
      <c r="XDG278" s="460"/>
      <c r="XDH278" s="460"/>
      <c r="XDI278" s="460"/>
      <c r="XDJ278" s="460"/>
      <c r="XDK278" s="460"/>
      <c r="XDL278" s="460"/>
      <c r="XDM278" s="460"/>
      <c r="XDN278" s="460"/>
      <c r="XDO278" s="460"/>
      <c r="XDP278" s="460"/>
      <c r="XDQ278" s="460"/>
      <c r="XDR278" s="460"/>
      <c r="XDS278" s="460"/>
      <c r="XDT278" s="460"/>
      <c r="XDU278" s="460"/>
      <c r="XDV278" s="460"/>
      <c r="XDW278" s="460"/>
      <c r="XDX278" s="460"/>
      <c r="XDY278" s="460"/>
      <c r="XDZ278" s="460"/>
      <c r="XEA278" s="460"/>
      <c r="XEB278" s="460"/>
      <c r="XEC278" s="460"/>
      <c r="XED278" s="460"/>
      <c r="XEE278" s="460"/>
      <c r="XEF278" s="460"/>
      <c r="XEG278" s="460"/>
      <c r="XEH278" s="460"/>
      <c r="XEI278" s="460"/>
      <c r="XEJ278" s="460"/>
      <c r="XEK278" s="460"/>
      <c r="XEL278" s="460"/>
      <c r="XEM278" s="460"/>
      <c r="XEN278" s="460"/>
      <c r="XEO278" s="460"/>
      <c r="XEP278" s="460"/>
      <c r="XEQ278" s="460"/>
      <c r="XER278" s="460"/>
      <c r="XES278" s="460"/>
      <c r="XET278" s="460"/>
      <c r="XEU278" s="460"/>
      <c r="XEV278" s="460"/>
      <c r="XEW278" s="460"/>
      <c r="XEX278" s="460"/>
      <c r="XEY278" s="460"/>
      <c r="XEZ278" s="460"/>
      <c r="XFA278" s="460"/>
      <c r="XFB278" s="460"/>
      <c r="XFC278" s="460"/>
      <c r="XFD278" s="460"/>
    </row>
    <row r="279" spans="1:16384" ht="15" thickBot="1">
      <c r="A279" s="56"/>
      <c r="B279" s="92"/>
      <c r="C279" s="92"/>
      <c r="D279" s="92"/>
      <c r="E279" s="92"/>
      <c r="F279" s="92"/>
      <c r="G279" s="92"/>
      <c r="H279" s="92"/>
      <c r="I279" s="363"/>
      <c r="K279" s="92"/>
      <c r="L279" s="92"/>
      <c r="M279" s="92"/>
      <c r="O279" s="462"/>
      <c r="P279" s="463"/>
      <c r="Q279" s="463"/>
      <c r="R279" s="464"/>
      <c r="S279" s="461"/>
      <c r="T279" s="461"/>
      <c r="U279" s="461"/>
      <c r="V279" s="461"/>
      <c r="W279" s="460"/>
      <c r="X279" s="460"/>
      <c r="Y279" s="460"/>
      <c r="Z279" s="460"/>
      <c r="AA279" s="460"/>
      <c r="AB279" s="460"/>
      <c r="AC279" s="460"/>
      <c r="AD279" s="460"/>
      <c r="AE279" s="460"/>
      <c r="AF279" s="460"/>
      <c r="AG279" s="460"/>
      <c r="AH279" s="460"/>
      <c r="AI279" s="460"/>
      <c r="AJ279" s="460"/>
      <c r="AK279" s="460"/>
      <c r="AL279" s="460"/>
      <c r="AM279" s="460"/>
      <c r="AN279" s="460"/>
      <c r="AO279" s="460"/>
      <c r="AP279" s="460"/>
      <c r="AQ279" s="460"/>
      <c r="AR279" s="460"/>
      <c r="AS279" s="460"/>
      <c r="AT279" s="460"/>
      <c r="AU279" s="460"/>
      <c r="AV279" s="460"/>
      <c r="AW279" s="460"/>
      <c r="AX279" s="460"/>
      <c r="AY279" s="460"/>
      <c r="AZ279" s="460"/>
      <c r="BA279" s="460"/>
      <c r="BB279" s="460"/>
      <c r="BC279" s="460"/>
      <c r="BD279" s="460"/>
      <c r="BE279" s="460"/>
      <c r="BF279" s="460"/>
      <c r="BG279" s="460"/>
      <c r="BH279" s="460"/>
      <c r="BI279" s="460"/>
      <c r="BJ279" s="460"/>
      <c r="BK279" s="460"/>
      <c r="BL279" s="460"/>
      <c r="BM279" s="460"/>
      <c r="BN279" s="460"/>
      <c r="BO279" s="460"/>
      <c r="BP279" s="460"/>
      <c r="BQ279" s="460"/>
      <c r="BR279" s="460"/>
      <c r="BS279" s="460"/>
      <c r="BT279" s="460"/>
      <c r="BU279" s="460"/>
      <c r="BV279" s="460"/>
      <c r="BW279" s="460"/>
      <c r="BX279" s="460"/>
      <c r="BY279" s="460"/>
      <c r="BZ279" s="460"/>
      <c r="CA279" s="460"/>
      <c r="CB279" s="460"/>
      <c r="CC279" s="460"/>
      <c r="CD279" s="460"/>
      <c r="CE279" s="460"/>
      <c r="CF279" s="460"/>
      <c r="CG279" s="460"/>
      <c r="CH279" s="460"/>
      <c r="CI279" s="460"/>
      <c r="CJ279" s="460"/>
      <c r="CK279" s="460"/>
      <c r="CL279" s="460"/>
      <c r="CM279" s="460"/>
      <c r="CN279" s="460"/>
      <c r="CO279" s="460"/>
      <c r="CP279" s="460"/>
      <c r="CQ279" s="460"/>
      <c r="CR279" s="460"/>
      <c r="CS279" s="460"/>
      <c r="CT279" s="460"/>
      <c r="CU279" s="460"/>
      <c r="CV279" s="460"/>
      <c r="CW279" s="460"/>
      <c r="CX279" s="460"/>
      <c r="CY279" s="460"/>
      <c r="CZ279" s="460"/>
      <c r="DA279" s="460"/>
      <c r="DB279" s="460"/>
      <c r="DC279" s="460"/>
      <c r="DD279" s="460"/>
      <c r="DE279" s="460"/>
      <c r="DF279" s="460"/>
      <c r="DG279" s="460"/>
      <c r="DH279" s="460"/>
      <c r="DI279" s="460"/>
      <c r="DJ279" s="460"/>
      <c r="DK279" s="460"/>
      <c r="DL279" s="460"/>
      <c r="DM279" s="460"/>
      <c r="DN279" s="460"/>
      <c r="DO279" s="460"/>
      <c r="DP279" s="460"/>
      <c r="DQ279" s="460"/>
      <c r="DR279" s="460"/>
      <c r="DS279" s="460"/>
      <c r="DT279" s="460"/>
      <c r="DU279" s="460"/>
      <c r="DV279" s="460"/>
      <c r="DW279" s="460"/>
      <c r="DX279" s="460"/>
      <c r="DY279" s="460"/>
      <c r="DZ279" s="460"/>
      <c r="EA279" s="460"/>
      <c r="EB279" s="460"/>
      <c r="EC279" s="460"/>
      <c r="ED279" s="460"/>
      <c r="EE279" s="460"/>
      <c r="EF279" s="460"/>
      <c r="EG279" s="460"/>
      <c r="EH279" s="460"/>
      <c r="EI279" s="460"/>
      <c r="EJ279" s="460"/>
      <c r="EK279" s="460"/>
      <c r="EL279" s="460"/>
      <c r="EM279" s="460"/>
      <c r="EN279" s="460"/>
      <c r="EO279" s="460"/>
      <c r="EP279" s="460"/>
      <c r="EQ279" s="460"/>
      <c r="ER279" s="460"/>
      <c r="ES279" s="460"/>
      <c r="ET279" s="460"/>
      <c r="EU279" s="460"/>
      <c r="EV279" s="460"/>
      <c r="EW279" s="460"/>
      <c r="EX279" s="460"/>
      <c r="EY279" s="460"/>
      <c r="EZ279" s="460"/>
      <c r="FA279" s="460"/>
      <c r="FB279" s="460"/>
      <c r="FC279" s="460"/>
      <c r="FD279" s="460"/>
      <c r="FE279" s="460"/>
      <c r="FF279" s="460"/>
      <c r="FG279" s="460"/>
      <c r="FH279" s="460"/>
      <c r="FI279" s="460"/>
      <c r="FJ279" s="460"/>
      <c r="FK279" s="460"/>
      <c r="FL279" s="460"/>
      <c r="FM279" s="460"/>
      <c r="FN279" s="460"/>
      <c r="FO279" s="460"/>
      <c r="FP279" s="460"/>
      <c r="FQ279" s="460"/>
      <c r="FR279" s="460"/>
      <c r="FS279" s="460"/>
      <c r="FT279" s="460"/>
      <c r="FU279" s="460"/>
      <c r="FV279" s="460"/>
      <c r="FW279" s="460"/>
      <c r="FX279" s="460"/>
      <c r="FY279" s="460"/>
      <c r="FZ279" s="460"/>
      <c r="GA279" s="460"/>
      <c r="GB279" s="460"/>
      <c r="GC279" s="460"/>
      <c r="GD279" s="460"/>
      <c r="GE279" s="460"/>
      <c r="GF279" s="460"/>
      <c r="GG279" s="460"/>
      <c r="GH279" s="460"/>
      <c r="GI279" s="460"/>
      <c r="GJ279" s="460"/>
      <c r="GK279" s="460"/>
      <c r="GL279" s="460"/>
      <c r="GM279" s="460"/>
      <c r="GN279" s="460"/>
      <c r="GO279" s="460"/>
      <c r="GP279" s="460"/>
      <c r="GQ279" s="460"/>
      <c r="GR279" s="460"/>
      <c r="GS279" s="460"/>
      <c r="GT279" s="460"/>
      <c r="GU279" s="460"/>
      <c r="GV279" s="460"/>
      <c r="GW279" s="460"/>
      <c r="GX279" s="460"/>
      <c r="GY279" s="460"/>
      <c r="GZ279" s="460"/>
      <c r="HA279" s="460"/>
      <c r="HB279" s="460"/>
      <c r="HC279" s="460"/>
      <c r="HD279" s="460"/>
      <c r="HE279" s="460"/>
      <c r="HF279" s="460"/>
      <c r="HG279" s="460"/>
      <c r="HH279" s="460"/>
      <c r="HI279" s="460"/>
      <c r="HJ279" s="460"/>
      <c r="HK279" s="460"/>
      <c r="HL279" s="460"/>
      <c r="HM279" s="460"/>
      <c r="HN279" s="460"/>
      <c r="HO279" s="460"/>
      <c r="HP279" s="460"/>
      <c r="HQ279" s="460"/>
      <c r="HR279" s="460"/>
      <c r="HS279" s="460"/>
      <c r="HT279" s="460"/>
      <c r="HU279" s="460"/>
      <c r="HV279" s="460"/>
      <c r="HW279" s="460"/>
      <c r="HX279" s="460"/>
      <c r="HY279" s="460"/>
      <c r="HZ279" s="460"/>
      <c r="IA279" s="460"/>
      <c r="IB279" s="460"/>
      <c r="IC279" s="460"/>
      <c r="ID279" s="460"/>
      <c r="IE279" s="460"/>
      <c r="IF279" s="460"/>
      <c r="IG279" s="460"/>
      <c r="IH279" s="460"/>
      <c r="II279" s="460"/>
      <c r="IJ279" s="460"/>
      <c r="IK279" s="460"/>
      <c r="IL279" s="460"/>
      <c r="IM279" s="460"/>
      <c r="IN279" s="460"/>
      <c r="IO279" s="460"/>
      <c r="IP279" s="460"/>
      <c r="IQ279" s="460"/>
      <c r="IR279" s="460"/>
      <c r="IS279" s="460"/>
      <c r="IT279" s="460"/>
      <c r="IU279" s="460"/>
      <c r="IV279" s="460"/>
      <c r="IW279" s="460"/>
      <c r="IX279" s="460"/>
      <c r="IY279" s="460"/>
      <c r="IZ279" s="460"/>
      <c r="JA279" s="460"/>
      <c r="JB279" s="460"/>
      <c r="JC279" s="460"/>
      <c r="JD279" s="460"/>
      <c r="JE279" s="460"/>
      <c r="JF279" s="460"/>
      <c r="JG279" s="460"/>
      <c r="JH279" s="460"/>
      <c r="JI279" s="460"/>
      <c r="JJ279" s="460"/>
      <c r="JK279" s="460"/>
      <c r="JL279" s="460"/>
      <c r="JM279" s="460"/>
      <c r="JN279" s="460"/>
      <c r="JO279" s="460"/>
      <c r="JP279" s="460"/>
      <c r="JQ279" s="460"/>
      <c r="JR279" s="460"/>
      <c r="JS279" s="460"/>
      <c r="JT279" s="460"/>
      <c r="JU279" s="460"/>
      <c r="JV279" s="460"/>
      <c r="JW279" s="460"/>
      <c r="JX279" s="460"/>
      <c r="JY279" s="460"/>
      <c r="JZ279" s="460"/>
      <c r="KA279" s="460"/>
      <c r="KB279" s="460"/>
      <c r="KC279" s="460"/>
      <c r="KD279" s="460"/>
      <c r="KE279" s="460"/>
      <c r="KF279" s="460"/>
      <c r="KG279" s="460"/>
      <c r="KH279" s="460"/>
      <c r="KI279" s="460"/>
      <c r="KJ279" s="460"/>
      <c r="KK279" s="460"/>
      <c r="KL279" s="460"/>
      <c r="KM279" s="460"/>
      <c r="KN279" s="460"/>
      <c r="KO279" s="460"/>
      <c r="KP279" s="460"/>
      <c r="KQ279" s="460"/>
      <c r="KR279" s="460"/>
      <c r="KS279" s="460"/>
      <c r="KT279" s="460"/>
      <c r="KU279" s="460"/>
      <c r="KV279" s="460"/>
      <c r="KW279" s="460"/>
      <c r="KX279" s="460"/>
      <c r="KY279" s="460"/>
      <c r="KZ279" s="460"/>
      <c r="LA279" s="460"/>
      <c r="LB279" s="460"/>
      <c r="LC279" s="460"/>
      <c r="LD279" s="460"/>
      <c r="LE279" s="460"/>
      <c r="LF279" s="460"/>
      <c r="LG279" s="460"/>
      <c r="LH279" s="460"/>
      <c r="LI279" s="460"/>
      <c r="LJ279" s="460"/>
      <c r="LK279" s="460"/>
      <c r="LL279" s="460"/>
      <c r="LM279" s="460"/>
      <c r="LN279" s="460"/>
      <c r="LO279" s="460"/>
      <c r="LP279" s="460"/>
      <c r="LQ279" s="460"/>
      <c r="LR279" s="460"/>
      <c r="LS279" s="460"/>
      <c r="LT279" s="460"/>
      <c r="LU279" s="460"/>
      <c r="LV279" s="460"/>
      <c r="LW279" s="460"/>
      <c r="LX279" s="460"/>
      <c r="LY279" s="460"/>
      <c r="LZ279" s="460"/>
      <c r="MA279" s="460"/>
      <c r="MB279" s="460"/>
      <c r="MC279" s="460"/>
      <c r="MD279" s="460"/>
      <c r="ME279" s="460"/>
      <c r="MF279" s="460"/>
      <c r="MG279" s="460"/>
      <c r="MH279" s="460"/>
      <c r="MI279" s="460"/>
      <c r="MJ279" s="460"/>
      <c r="MK279" s="460"/>
      <c r="ML279" s="460"/>
      <c r="MM279" s="460"/>
      <c r="MN279" s="460"/>
      <c r="MO279" s="460"/>
      <c r="MP279" s="460"/>
      <c r="MQ279" s="460"/>
      <c r="MR279" s="460"/>
      <c r="MS279" s="460"/>
      <c r="MT279" s="460"/>
      <c r="MU279" s="460"/>
      <c r="MV279" s="460"/>
      <c r="MW279" s="460"/>
      <c r="MX279" s="460"/>
      <c r="MY279" s="460"/>
      <c r="MZ279" s="460"/>
      <c r="NA279" s="460"/>
      <c r="NB279" s="460"/>
      <c r="NC279" s="460"/>
      <c r="ND279" s="460"/>
      <c r="NE279" s="460"/>
      <c r="NF279" s="460"/>
      <c r="NG279" s="460"/>
      <c r="NH279" s="460"/>
      <c r="NI279" s="460"/>
      <c r="NJ279" s="460"/>
      <c r="NK279" s="460"/>
      <c r="NL279" s="460"/>
      <c r="NM279" s="460"/>
      <c r="NN279" s="460"/>
      <c r="NO279" s="460"/>
      <c r="NP279" s="460"/>
      <c r="NQ279" s="460"/>
      <c r="NR279" s="460"/>
      <c r="NS279" s="460"/>
      <c r="NT279" s="460"/>
      <c r="NU279" s="460"/>
      <c r="NV279" s="460"/>
      <c r="NW279" s="460"/>
      <c r="NX279" s="460"/>
      <c r="NY279" s="460"/>
      <c r="NZ279" s="460"/>
      <c r="OA279" s="460"/>
      <c r="OB279" s="460"/>
      <c r="OC279" s="460"/>
      <c r="OD279" s="460"/>
      <c r="OE279" s="460"/>
      <c r="OF279" s="460"/>
      <c r="OG279" s="460"/>
      <c r="OH279" s="460"/>
      <c r="OI279" s="460"/>
      <c r="OJ279" s="460"/>
      <c r="OK279" s="460"/>
      <c r="OL279" s="460"/>
      <c r="OM279" s="460"/>
      <c r="ON279" s="460"/>
      <c r="OO279" s="460"/>
      <c r="OP279" s="460"/>
      <c r="OQ279" s="460"/>
      <c r="OR279" s="460"/>
      <c r="OS279" s="460"/>
      <c r="OT279" s="460"/>
      <c r="OU279" s="460"/>
      <c r="OV279" s="460"/>
      <c r="OW279" s="460"/>
      <c r="OX279" s="460"/>
      <c r="OY279" s="460"/>
      <c r="OZ279" s="460"/>
      <c r="PA279" s="460"/>
      <c r="PB279" s="460"/>
      <c r="PC279" s="460"/>
      <c r="PD279" s="460"/>
      <c r="PE279" s="460"/>
      <c r="PF279" s="460"/>
      <c r="PG279" s="460"/>
      <c r="PH279" s="460"/>
      <c r="PI279" s="460"/>
      <c r="PJ279" s="460"/>
      <c r="PK279" s="460"/>
      <c r="PL279" s="460"/>
      <c r="PM279" s="460"/>
      <c r="PN279" s="460"/>
      <c r="PO279" s="460"/>
      <c r="PP279" s="460"/>
      <c r="PQ279" s="460"/>
      <c r="PR279" s="460"/>
      <c r="PS279" s="460"/>
      <c r="PT279" s="460"/>
      <c r="PU279" s="460"/>
      <c r="PV279" s="460"/>
      <c r="PW279" s="460"/>
      <c r="PX279" s="460"/>
      <c r="PY279" s="460"/>
      <c r="PZ279" s="460"/>
      <c r="QA279" s="460"/>
      <c r="QB279" s="460"/>
      <c r="QC279" s="460"/>
      <c r="QD279" s="460"/>
      <c r="QE279" s="460"/>
      <c r="QF279" s="460"/>
      <c r="QG279" s="460"/>
      <c r="QH279" s="460"/>
      <c r="QI279" s="460"/>
      <c r="QJ279" s="460"/>
      <c r="QK279" s="460"/>
      <c r="QL279" s="460"/>
      <c r="QM279" s="460"/>
      <c r="QN279" s="460"/>
      <c r="QO279" s="460"/>
      <c r="QP279" s="460"/>
      <c r="QQ279" s="460"/>
      <c r="QR279" s="460"/>
      <c r="QS279" s="460"/>
      <c r="QT279" s="460"/>
      <c r="QU279" s="460"/>
      <c r="QV279" s="460"/>
      <c r="QW279" s="460"/>
      <c r="QX279" s="460"/>
      <c r="QY279" s="460"/>
      <c r="QZ279" s="460"/>
      <c r="RA279" s="460"/>
      <c r="RB279" s="460"/>
      <c r="RC279" s="460"/>
      <c r="RD279" s="460"/>
      <c r="RE279" s="460"/>
      <c r="RF279" s="460"/>
      <c r="RG279" s="460"/>
      <c r="RH279" s="460"/>
      <c r="RI279" s="460"/>
      <c r="RJ279" s="460"/>
      <c r="RK279" s="460"/>
      <c r="RL279" s="460"/>
      <c r="RM279" s="460"/>
      <c r="RN279" s="460"/>
      <c r="RO279" s="460"/>
      <c r="RP279" s="460"/>
      <c r="RQ279" s="460"/>
      <c r="RR279" s="460"/>
      <c r="RS279" s="460"/>
      <c r="RT279" s="460"/>
      <c r="RU279" s="460"/>
      <c r="RV279" s="460"/>
      <c r="RW279" s="460"/>
      <c r="RX279" s="460"/>
      <c r="RY279" s="460"/>
      <c r="RZ279" s="460"/>
      <c r="SA279" s="460"/>
      <c r="SB279" s="460"/>
      <c r="SC279" s="460"/>
      <c r="SD279" s="460"/>
      <c r="SE279" s="460"/>
      <c r="SF279" s="460"/>
      <c r="SG279" s="460"/>
      <c r="SH279" s="460"/>
      <c r="SI279" s="460"/>
      <c r="SJ279" s="460"/>
      <c r="SK279" s="460"/>
      <c r="SL279" s="460"/>
      <c r="SM279" s="460"/>
      <c r="SN279" s="460"/>
      <c r="SO279" s="460"/>
      <c r="SP279" s="460"/>
      <c r="SQ279" s="460"/>
      <c r="SR279" s="460"/>
      <c r="SS279" s="460"/>
      <c r="ST279" s="460"/>
      <c r="SU279" s="460"/>
      <c r="SV279" s="460"/>
      <c r="SW279" s="460"/>
      <c r="SX279" s="460"/>
      <c r="SY279" s="460"/>
      <c r="SZ279" s="460"/>
      <c r="TA279" s="460"/>
      <c r="TB279" s="460"/>
      <c r="TC279" s="460"/>
      <c r="TD279" s="460"/>
      <c r="TE279" s="460"/>
      <c r="TF279" s="460"/>
      <c r="TG279" s="460"/>
      <c r="TH279" s="460"/>
      <c r="TI279" s="460"/>
      <c r="TJ279" s="460"/>
      <c r="TK279" s="460"/>
      <c r="TL279" s="460"/>
      <c r="TM279" s="460"/>
      <c r="TN279" s="460"/>
      <c r="TO279" s="460"/>
      <c r="TP279" s="460"/>
      <c r="TQ279" s="460"/>
      <c r="TR279" s="460"/>
      <c r="TS279" s="460"/>
      <c r="TT279" s="460"/>
      <c r="TU279" s="460"/>
      <c r="TV279" s="460"/>
      <c r="TW279" s="460"/>
      <c r="TX279" s="460"/>
      <c r="TY279" s="460"/>
      <c r="TZ279" s="460"/>
      <c r="UA279" s="460"/>
      <c r="UB279" s="460"/>
      <c r="UC279" s="460"/>
      <c r="UD279" s="460"/>
      <c r="UE279" s="460"/>
      <c r="UF279" s="460"/>
      <c r="UG279" s="460"/>
      <c r="UH279" s="460"/>
      <c r="UI279" s="460"/>
      <c r="UJ279" s="460"/>
      <c r="UK279" s="460"/>
      <c r="UL279" s="460"/>
      <c r="UM279" s="460"/>
      <c r="UN279" s="460"/>
      <c r="UO279" s="460"/>
      <c r="UP279" s="460"/>
      <c r="UQ279" s="460"/>
      <c r="UR279" s="460"/>
      <c r="US279" s="460"/>
      <c r="UT279" s="460"/>
      <c r="UU279" s="460"/>
      <c r="UV279" s="460"/>
      <c r="UW279" s="460"/>
      <c r="UX279" s="460"/>
      <c r="UY279" s="460"/>
      <c r="UZ279" s="460"/>
      <c r="VA279" s="460"/>
      <c r="VB279" s="460"/>
      <c r="VC279" s="460"/>
      <c r="VD279" s="460"/>
      <c r="VE279" s="460"/>
      <c r="VF279" s="460"/>
      <c r="VG279" s="460"/>
      <c r="VH279" s="460"/>
      <c r="VI279" s="460"/>
      <c r="VJ279" s="460"/>
      <c r="VK279" s="460"/>
      <c r="VL279" s="460"/>
      <c r="VM279" s="460"/>
      <c r="VN279" s="460"/>
      <c r="VO279" s="460"/>
      <c r="VP279" s="460"/>
      <c r="VQ279" s="460"/>
      <c r="VR279" s="460"/>
      <c r="VS279" s="460"/>
      <c r="VT279" s="460"/>
      <c r="VU279" s="460"/>
      <c r="VV279" s="460"/>
      <c r="VW279" s="460"/>
      <c r="VX279" s="460"/>
      <c r="VY279" s="460"/>
      <c r="VZ279" s="460"/>
      <c r="WA279" s="460"/>
      <c r="WB279" s="460"/>
      <c r="WC279" s="460"/>
      <c r="WD279" s="460"/>
      <c r="WE279" s="460"/>
      <c r="WF279" s="460"/>
      <c r="WG279" s="460"/>
      <c r="WH279" s="460"/>
      <c r="WI279" s="460"/>
      <c r="WJ279" s="460"/>
      <c r="WK279" s="460"/>
      <c r="WL279" s="460"/>
      <c r="WM279" s="460"/>
      <c r="WN279" s="460"/>
      <c r="WO279" s="460"/>
      <c r="WP279" s="460"/>
      <c r="WQ279" s="460"/>
      <c r="WR279" s="460"/>
      <c r="WS279" s="460"/>
      <c r="WT279" s="460"/>
      <c r="WU279" s="460"/>
      <c r="WV279" s="460"/>
      <c r="WW279" s="460"/>
      <c r="WX279" s="460"/>
      <c r="WY279" s="460"/>
      <c r="WZ279" s="460"/>
      <c r="XA279" s="460"/>
      <c r="XB279" s="460"/>
      <c r="XC279" s="460"/>
      <c r="XD279" s="460"/>
      <c r="XE279" s="460"/>
      <c r="XF279" s="460"/>
      <c r="XG279" s="460"/>
      <c r="XH279" s="460"/>
      <c r="XI279" s="460"/>
      <c r="XJ279" s="460"/>
      <c r="XK279" s="460"/>
      <c r="XL279" s="460"/>
      <c r="XM279" s="460"/>
      <c r="XN279" s="460"/>
      <c r="XO279" s="460"/>
      <c r="XP279" s="460"/>
      <c r="XQ279" s="460"/>
      <c r="XR279" s="460"/>
      <c r="XS279" s="460"/>
      <c r="XT279" s="460"/>
      <c r="XU279" s="460"/>
      <c r="XV279" s="460"/>
      <c r="XW279" s="460"/>
      <c r="XX279" s="460"/>
      <c r="XY279" s="460"/>
      <c r="XZ279" s="460"/>
      <c r="YA279" s="460"/>
      <c r="YB279" s="460"/>
      <c r="YC279" s="460"/>
      <c r="YD279" s="460"/>
      <c r="YE279" s="460"/>
      <c r="YF279" s="460"/>
      <c r="YG279" s="460"/>
      <c r="YH279" s="460"/>
      <c r="YI279" s="460"/>
      <c r="YJ279" s="460"/>
      <c r="YK279" s="460"/>
      <c r="YL279" s="460"/>
      <c r="YM279" s="460"/>
      <c r="YN279" s="460"/>
      <c r="YO279" s="460"/>
      <c r="YP279" s="460"/>
      <c r="YQ279" s="460"/>
      <c r="YR279" s="460"/>
      <c r="YS279" s="460"/>
      <c r="YT279" s="460"/>
      <c r="YU279" s="460"/>
      <c r="YV279" s="460"/>
      <c r="YW279" s="460"/>
      <c r="YX279" s="460"/>
      <c r="YY279" s="460"/>
      <c r="YZ279" s="460"/>
      <c r="ZA279" s="460"/>
      <c r="ZB279" s="460"/>
      <c r="ZC279" s="460"/>
      <c r="ZD279" s="460"/>
      <c r="ZE279" s="460"/>
      <c r="ZF279" s="460"/>
      <c r="ZG279" s="460"/>
      <c r="ZH279" s="460"/>
      <c r="ZI279" s="460"/>
      <c r="ZJ279" s="460"/>
      <c r="ZK279" s="460"/>
      <c r="ZL279" s="460"/>
      <c r="ZM279" s="460"/>
      <c r="ZN279" s="460"/>
      <c r="ZO279" s="460"/>
      <c r="ZP279" s="460"/>
      <c r="ZQ279" s="460"/>
      <c r="ZR279" s="460"/>
      <c r="ZS279" s="460"/>
      <c r="ZT279" s="460"/>
      <c r="ZU279" s="460"/>
      <c r="ZV279" s="460"/>
      <c r="ZW279" s="460"/>
      <c r="ZX279" s="460"/>
      <c r="ZY279" s="460"/>
      <c r="ZZ279" s="460"/>
      <c r="AAA279" s="460"/>
      <c r="AAB279" s="460"/>
      <c r="AAC279" s="460"/>
      <c r="AAD279" s="460"/>
      <c r="AAE279" s="460"/>
      <c r="AAF279" s="460"/>
      <c r="AAG279" s="460"/>
      <c r="AAH279" s="460"/>
      <c r="AAI279" s="460"/>
      <c r="AAJ279" s="460"/>
      <c r="AAK279" s="460"/>
      <c r="AAL279" s="460"/>
      <c r="AAM279" s="460"/>
      <c r="AAN279" s="460"/>
      <c r="AAO279" s="460"/>
      <c r="AAP279" s="460"/>
      <c r="AAQ279" s="460"/>
      <c r="AAR279" s="460"/>
      <c r="AAS279" s="460"/>
      <c r="AAT279" s="460"/>
      <c r="AAU279" s="460"/>
      <c r="AAV279" s="460"/>
      <c r="AAW279" s="460"/>
      <c r="AAX279" s="460"/>
      <c r="AAY279" s="460"/>
      <c r="AAZ279" s="460"/>
      <c r="ABA279" s="460"/>
      <c r="ABB279" s="460"/>
      <c r="ABC279" s="460"/>
      <c r="ABD279" s="460"/>
      <c r="ABE279" s="460"/>
      <c r="ABF279" s="460"/>
      <c r="ABG279" s="460"/>
      <c r="ABH279" s="460"/>
      <c r="ABI279" s="460"/>
      <c r="ABJ279" s="460"/>
      <c r="ABK279" s="460"/>
      <c r="ABL279" s="460"/>
      <c r="ABM279" s="460"/>
      <c r="ABN279" s="460"/>
      <c r="ABO279" s="460"/>
      <c r="ABP279" s="460"/>
      <c r="ABQ279" s="460"/>
      <c r="ABR279" s="460"/>
      <c r="ABS279" s="460"/>
      <c r="ABT279" s="460"/>
      <c r="ABU279" s="460"/>
      <c r="ABV279" s="460"/>
      <c r="ABW279" s="460"/>
      <c r="ABX279" s="460"/>
      <c r="ABY279" s="460"/>
      <c r="ABZ279" s="460"/>
      <c r="ACA279" s="460"/>
      <c r="ACB279" s="460"/>
      <c r="ACC279" s="460"/>
      <c r="ACD279" s="460"/>
      <c r="ACE279" s="460"/>
      <c r="ACF279" s="460"/>
      <c r="ACG279" s="460"/>
      <c r="ACH279" s="460"/>
      <c r="ACI279" s="460"/>
      <c r="ACJ279" s="460"/>
      <c r="ACK279" s="460"/>
      <c r="ACL279" s="460"/>
      <c r="ACM279" s="460"/>
      <c r="ACN279" s="460"/>
      <c r="ACO279" s="460"/>
      <c r="ACP279" s="460"/>
      <c r="ACQ279" s="460"/>
      <c r="ACR279" s="460"/>
      <c r="ACS279" s="460"/>
      <c r="ACT279" s="460"/>
      <c r="ACU279" s="460"/>
      <c r="ACV279" s="460"/>
      <c r="ACW279" s="460"/>
      <c r="ACX279" s="460"/>
      <c r="ACY279" s="460"/>
      <c r="ACZ279" s="460"/>
      <c r="ADA279" s="460"/>
      <c r="ADB279" s="460"/>
      <c r="ADC279" s="460"/>
      <c r="ADD279" s="460"/>
      <c r="ADE279" s="460"/>
      <c r="ADF279" s="460"/>
      <c r="ADG279" s="460"/>
      <c r="ADH279" s="460"/>
      <c r="ADI279" s="460"/>
      <c r="ADJ279" s="460"/>
      <c r="ADK279" s="460"/>
      <c r="ADL279" s="460"/>
      <c r="ADM279" s="460"/>
      <c r="ADN279" s="460"/>
      <c r="ADO279" s="460"/>
      <c r="ADP279" s="460"/>
      <c r="ADQ279" s="460"/>
      <c r="ADR279" s="460"/>
      <c r="ADS279" s="460"/>
      <c r="ADT279" s="460"/>
      <c r="ADU279" s="460"/>
      <c r="ADV279" s="460"/>
      <c r="ADW279" s="460"/>
      <c r="ADX279" s="460"/>
      <c r="ADY279" s="460"/>
      <c r="ADZ279" s="460"/>
      <c r="AEA279" s="460"/>
      <c r="AEB279" s="460"/>
      <c r="AEC279" s="460"/>
      <c r="AED279" s="460"/>
      <c r="AEE279" s="460"/>
      <c r="AEF279" s="460"/>
      <c r="AEG279" s="460"/>
      <c r="AEH279" s="460"/>
      <c r="AEI279" s="460"/>
      <c r="AEJ279" s="460"/>
      <c r="AEK279" s="460"/>
      <c r="AEL279" s="460"/>
      <c r="AEM279" s="460"/>
      <c r="AEN279" s="460"/>
      <c r="AEO279" s="460"/>
      <c r="AEP279" s="460"/>
      <c r="AEQ279" s="460"/>
      <c r="AER279" s="460"/>
      <c r="AES279" s="460"/>
      <c r="AET279" s="460"/>
      <c r="AEU279" s="460"/>
      <c r="AEV279" s="460"/>
      <c r="AEW279" s="460"/>
      <c r="AEX279" s="460"/>
      <c r="AEY279" s="460"/>
      <c r="AEZ279" s="460"/>
      <c r="AFA279" s="460"/>
      <c r="AFB279" s="460"/>
      <c r="AFC279" s="460"/>
      <c r="AFD279" s="460"/>
      <c r="AFE279" s="460"/>
      <c r="AFF279" s="460"/>
      <c r="AFG279" s="460"/>
      <c r="AFH279" s="460"/>
      <c r="AFI279" s="460"/>
      <c r="AFJ279" s="460"/>
      <c r="AFK279" s="460"/>
      <c r="AFL279" s="460"/>
      <c r="AFM279" s="460"/>
      <c r="AFN279" s="460"/>
      <c r="AFO279" s="460"/>
      <c r="AFP279" s="460"/>
      <c r="AFQ279" s="460"/>
      <c r="AFR279" s="460"/>
      <c r="AFS279" s="460"/>
      <c r="AFT279" s="460"/>
      <c r="AFU279" s="460"/>
      <c r="AFV279" s="460"/>
      <c r="AFW279" s="460"/>
      <c r="AFX279" s="460"/>
      <c r="AFY279" s="460"/>
      <c r="AFZ279" s="460"/>
      <c r="AGA279" s="460"/>
      <c r="AGB279" s="460"/>
      <c r="AGC279" s="460"/>
      <c r="AGD279" s="460"/>
      <c r="AGE279" s="460"/>
      <c r="AGF279" s="460"/>
      <c r="AGG279" s="460"/>
      <c r="AGH279" s="460"/>
      <c r="AGI279" s="460"/>
      <c r="AGJ279" s="460"/>
      <c r="AGK279" s="460"/>
      <c r="AGL279" s="460"/>
      <c r="AGM279" s="460"/>
      <c r="AGN279" s="460"/>
      <c r="AGO279" s="460"/>
      <c r="AGP279" s="460"/>
      <c r="AGQ279" s="460"/>
      <c r="AGR279" s="460"/>
      <c r="AGS279" s="460"/>
      <c r="AGT279" s="460"/>
      <c r="AGU279" s="460"/>
      <c r="AGV279" s="460"/>
      <c r="AGW279" s="460"/>
      <c r="AGX279" s="460"/>
      <c r="AGY279" s="460"/>
      <c r="AGZ279" s="460"/>
      <c r="AHA279" s="460"/>
      <c r="AHB279" s="460"/>
      <c r="AHC279" s="460"/>
      <c r="AHD279" s="460"/>
      <c r="AHE279" s="460"/>
      <c r="AHF279" s="460"/>
      <c r="AHG279" s="460"/>
      <c r="AHH279" s="460"/>
      <c r="AHI279" s="460"/>
      <c r="AHJ279" s="460"/>
      <c r="AHK279" s="460"/>
      <c r="AHL279" s="460"/>
      <c r="AHM279" s="460"/>
      <c r="AHN279" s="460"/>
      <c r="AHO279" s="460"/>
      <c r="AHP279" s="460"/>
      <c r="AHQ279" s="460"/>
      <c r="AHR279" s="460"/>
      <c r="AHS279" s="460"/>
      <c r="AHT279" s="460"/>
      <c r="AHU279" s="460"/>
      <c r="AHV279" s="460"/>
      <c r="AHW279" s="460"/>
      <c r="AHX279" s="460"/>
      <c r="AHY279" s="460"/>
      <c r="AHZ279" s="460"/>
      <c r="AIA279" s="460"/>
      <c r="AIB279" s="460"/>
      <c r="AIC279" s="460"/>
      <c r="AID279" s="460"/>
      <c r="AIE279" s="460"/>
      <c r="AIF279" s="460"/>
      <c r="AIG279" s="460"/>
      <c r="AIH279" s="460"/>
      <c r="AII279" s="460"/>
      <c r="AIJ279" s="460"/>
      <c r="AIK279" s="460"/>
      <c r="AIL279" s="460"/>
      <c r="AIM279" s="460"/>
      <c r="AIN279" s="460"/>
      <c r="AIO279" s="460"/>
      <c r="AIP279" s="460"/>
      <c r="AIQ279" s="460"/>
      <c r="AIR279" s="460"/>
      <c r="AIS279" s="460"/>
      <c r="AIT279" s="460"/>
      <c r="AIU279" s="460"/>
      <c r="AIV279" s="460"/>
      <c r="AIW279" s="460"/>
      <c r="AIX279" s="460"/>
      <c r="AIY279" s="460"/>
      <c r="AIZ279" s="460"/>
      <c r="AJA279" s="460"/>
      <c r="AJB279" s="460"/>
      <c r="AJC279" s="460"/>
      <c r="AJD279" s="460"/>
      <c r="AJE279" s="460"/>
      <c r="AJF279" s="460"/>
      <c r="AJG279" s="460"/>
      <c r="AJH279" s="460"/>
      <c r="AJI279" s="460"/>
      <c r="AJJ279" s="460"/>
      <c r="AJK279" s="460"/>
      <c r="AJL279" s="460"/>
      <c r="AJM279" s="460"/>
      <c r="AJN279" s="460"/>
      <c r="AJO279" s="460"/>
      <c r="AJP279" s="460"/>
      <c r="AJQ279" s="460"/>
      <c r="AJR279" s="460"/>
      <c r="AJS279" s="460"/>
      <c r="AJT279" s="460"/>
      <c r="AJU279" s="460"/>
      <c r="AJV279" s="460"/>
      <c r="AJW279" s="460"/>
      <c r="AJX279" s="460"/>
      <c r="AJY279" s="460"/>
      <c r="AJZ279" s="460"/>
      <c r="AKA279" s="460"/>
      <c r="AKB279" s="460"/>
      <c r="AKC279" s="460"/>
      <c r="AKD279" s="460"/>
      <c r="AKE279" s="460"/>
      <c r="AKF279" s="460"/>
      <c r="AKG279" s="460"/>
      <c r="AKH279" s="460"/>
      <c r="AKI279" s="460"/>
      <c r="AKJ279" s="460"/>
      <c r="AKK279" s="460"/>
      <c r="AKL279" s="460"/>
      <c r="AKM279" s="460"/>
      <c r="AKN279" s="460"/>
      <c r="AKO279" s="460"/>
      <c r="AKP279" s="460"/>
      <c r="AKQ279" s="460"/>
      <c r="AKR279" s="460"/>
      <c r="AKS279" s="460"/>
      <c r="AKT279" s="460"/>
      <c r="AKU279" s="460"/>
      <c r="AKV279" s="460"/>
      <c r="AKW279" s="460"/>
      <c r="AKX279" s="460"/>
      <c r="AKY279" s="460"/>
      <c r="AKZ279" s="460"/>
      <c r="ALA279" s="460"/>
      <c r="ALB279" s="460"/>
      <c r="ALC279" s="460"/>
      <c r="ALD279" s="460"/>
      <c r="ALE279" s="460"/>
      <c r="ALF279" s="460"/>
      <c r="ALG279" s="460"/>
      <c r="ALH279" s="460"/>
      <c r="ALI279" s="460"/>
      <c r="ALJ279" s="460"/>
      <c r="ALK279" s="460"/>
      <c r="ALL279" s="460"/>
      <c r="ALM279" s="460"/>
      <c r="ALN279" s="460"/>
      <c r="ALO279" s="460"/>
      <c r="ALP279" s="460"/>
      <c r="ALQ279" s="460"/>
      <c r="ALR279" s="460"/>
      <c r="ALS279" s="460"/>
      <c r="ALT279" s="460"/>
      <c r="ALU279" s="460"/>
      <c r="ALV279" s="460"/>
      <c r="ALW279" s="460"/>
      <c r="ALX279" s="460"/>
      <c r="ALY279" s="460"/>
      <c r="ALZ279" s="460"/>
      <c r="AMA279" s="460"/>
      <c r="AMB279" s="460"/>
      <c r="AMC279" s="460"/>
      <c r="AMD279" s="460"/>
      <c r="AME279" s="460"/>
      <c r="AMF279" s="460"/>
      <c r="AMG279" s="460"/>
      <c r="AMH279" s="460"/>
      <c r="AMI279" s="460"/>
      <c r="AMJ279" s="460"/>
      <c r="AMK279" s="460"/>
      <c r="AML279" s="460"/>
      <c r="AMM279" s="460"/>
      <c r="AMN279" s="460"/>
      <c r="AMO279" s="460"/>
      <c r="AMP279" s="460"/>
      <c r="AMQ279" s="460"/>
      <c r="AMR279" s="460"/>
      <c r="AMS279" s="460"/>
      <c r="AMT279" s="460"/>
      <c r="AMU279" s="460"/>
      <c r="AMV279" s="460"/>
      <c r="AMW279" s="460"/>
      <c r="AMX279" s="460"/>
      <c r="AMY279" s="460"/>
      <c r="AMZ279" s="460"/>
      <c r="ANA279" s="460"/>
      <c r="ANB279" s="460"/>
      <c r="ANC279" s="460"/>
      <c r="AND279" s="460"/>
      <c r="ANE279" s="460"/>
      <c r="ANF279" s="460"/>
      <c r="ANG279" s="460"/>
      <c r="ANH279" s="460"/>
      <c r="ANI279" s="460"/>
      <c r="ANJ279" s="460"/>
      <c r="ANK279" s="460"/>
      <c r="ANL279" s="460"/>
      <c r="ANM279" s="460"/>
      <c r="ANN279" s="460"/>
      <c r="ANO279" s="460"/>
      <c r="ANP279" s="460"/>
      <c r="ANQ279" s="460"/>
      <c r="ANR279" s="460"/>
      <c r="ANS279" s="460"/>
      <c r="ANT279" s="460"/>
      <c r="ANU279" s="460"/>
      <c r="ANV279" s="460"/>
      <c r="ANW279" s="460"/>
      <c r="ANX279" s="460"/>
      <c r="ANY279" s="460"/>
      <c r="ANZ279" s="460"/>
      <c r="AOA279" s="460"/>
      <c r="AOB279" s="460"/>
      <c r="AOC279" s="460"/>
      <c r="AOD279" s="460"/>
      <c r="AOE279" s="460"/>
      <c r="AOF279" s="460"/>
      <c r="AOG279" s="460"/>
      <c r="AOH279" s="460"/>
      <c r="AOI279" s="460"/>
      <c r="AOJ279" s="460"/>
      <c r="AOK279" s="460"/>
      <c r="AOL279" s="460"/>
      <c r="AOM279" s="460"/>
      <c r="AON279" s="460"/>
      <c r="AOO279" s="460"/>
      <c r="AOP279" s="460"/>
      <c r="AOQ279" s="460"/>
      <c r="AOR279" s="460"/>
      <c r="AOS279" s="460"/>
      <c r="AOT279" s="460"/>
      <c r="AOU279" s="460"/>
      <c r="AOV279" s="460"/>
      <c r="AOW279" s="460"/>
      <c r="AOX279" s="460"/>
      <c r="AOY279" s="460"/>
      <c r="AOZ279" s="460"/>
      <c r="APA279" s="460"/>
      <c r="APB279" s="460"/>
      <c r="APC279" s="460"/>
      <c r="APD279" s="460"/>
      <c r="APE279" s="460"/>
      <c r="APF279" s="460"/>
      <c r="APG279" s="460"/>
      <c r="APH279" s="460"/>
      <c r="API279" s="460"/>
      <c r="APJ279" s="460"/>
      <c r="APK279" s="460"/>
      <c r="APL279" s="460"/>
      <c r="APM279" s="460"/>
      <c r="APN279" s="460"/>
      <c r="APO279" s="460"/>
      <c r="APP279" s="460"/>
      <c r="APQ279" s="460"/>
      <c r="APR279" s="460"/>
      <c r="APS279" s="460"/>
      <c r="APT279" s="460"/>
      <c r="APU279" s="460"/>
      <c r="APV279" s="460"/>
      <c r="APW279" s="460"/>
      <c r="APX279" s="460"/>
      <c r="APY279" s="460"/>
      <c r="APZ279" s="460"/>
      <c r="AQA279" s="460"/>
      <c r="AQB279" s="460"/>
      <c r="AQC279" s="460"/>
      <c r="AQD279" s="460"/>
      <c r="AQE279" s="460"/>
      <c r="AQF279" s="460"/>
      <c r="AQG279" s="460"/>
      <c r="AQH279" s="460"/>
      <c r="AQI279" s="460"/>
      <c r="AQJ279" s="460"/>
      <c r="AQK279" s="460"/>
      <c r="AQL279" s="460"/>
      <c r="AQM279" s="460"/>
      <c r="AQN279" s="460"/>
      <c r="AQO279" s="460"/>
      <c r="AQP279" s="460"/>
      <c r="AQQ279" s="460"/>
      <c r="AQR279" s="460"/>
      <c r="AQS279" s="460"/>
      <c r="AQT279" s="460"/>
      <c r="AQU279" s="460"/>
      <c r="AQV279" s="460"/>
      <c r="AQW279" s="460"/>
      <c r="AQX279" s="460"/>
      <c r="AQY279" s="460"/>
      <c r="AQZ279" s="460"/>
      <c r="ARA279" s="460"/>
      <c r="ARB279" s="460"/>
      <c r="ARC279" s="460"/>
      <c r="ARD279" s="460"/>
      <c r="ARE279" s="460"/>
      <c r="ARF279" s="460"/>
      <c r="ARG279" s="460"/>
      <c r="ARH279" s="460"/>
      <c r="ARI279" s="460"/>
      <c r="ARJ279" s="460"/>
      <c r="ARK279" s="460"/>
      <c r="ARL279" s="460"/>
      <c r="ARM279" s="460"/>
      <c r="ARN279" s="460"/>
      <c r="ARO279" s="460"/>
      <c r="ARP279" s="460"/>
      <c r="ARQ279" s="460"/>
      <c r="ARR279" s="460"/>
      <c r="ARS279" s="460"/>
      <c r="ART279" s="460"/>
      <c r="ARU279" s="460"/>
      <c r="ARV279" s="460"/>
      <c r="ARW279" s="460"/>
      <c r="ARX279" s="460"/>
      <c r="ARY279" s="460"/>
      <c r="ARZ279" s="460"/>
      <c r="ASA279" s="460"/>
      <c r="ASB279" s="460"/>
      <c r="ASC279" s="460"/>
      <c r="ASD279" s="460"/>
      <c r="ASE279" s="460"/>
      <c r="ASF279" s="460"/>
      <c r="ASG279" s="460"/>
      <c r="ASH279" s="460"/>
      <c r="ASI279" s="460"/>
      <c r="ASJ279" s="460"/>
      <c r="ASK279" s="460"/>
      <c r="ASL279" s="460"/>
      <c r="ASM279" s="460"/>
      <c r="ASN279" s="460"/>
      <c r="ASO279" s="460"/>
      <c r="ASP279" s="460"/>
      <c r="ASQ279" s="460"/>
      <c r="ASR279" s="460"/>
      <c r="ASS279" s="460"/>
      <c r="AST279" s="460"/>
      <c r="ASU279" s="460"/>
      <c r="ASV279" s="460"/>
      <c r="ASW279" s="460"/>
      <c r="ASX279" s="460"/>
      <c r="ASY279" s="460"/>
      <c r="ASZ279" s="460"/>
      <c r="ATA279" s="460"/>
      <c r="ATB279" s="460"/>
      <c r="ATC279" s="460"/>
      <c r="ATD279" s="460"/>
      <c r="ATE279" s="460"/>
      <c r="ATF279" s="460"/>
      <c r="ATG279" s="460"/>
      <c r="ATH279" s="460"/>
      <c r="ATI279" s="460"/>
      <c r="ATJ279" s="460"/>
      <c r="ATK279" s="460"/>
      <c r="ATL279" s="460"/>
      <c r="ATM279" s="460"/>
      <c r="ATN279" s="460"/>
      <c r="ATO279" s="460"/>
      <c r="ATP279" s="460"/>
      <c r="ATQ279" s="460"/>
      <c r="ATR279" s="460"/>
      <c r="ATS279" s="460"/>
      <c r="ATT279" s="460"/>
      <c r="ATU279" s="460"/>
      <c r="ATV279" s="460"/>
      <c r="ATW279" s="460"/>
      <c r="ATX279" s="460"/>
      <c r="ATY279" s="460"/>
      <c r="ATZ279" s="460"/>
      <c r="AUA279" s="460"/>
      <c r="AUB279" s="460"/>
      <c r="AUC279" s="460"/>
      <c r="AUD279" s="460"/>
      <c r="AUE279" s="460"/>
      <c r="AUF279" s="460"/>
      <c r="AUG279" s="460"/>
      <c r="AUH279" s="460"/>
      <c r="AUI279" s="460"/>
      <c r="AUJ279" s="460"/>
      <c r="AUK279" s="460"/>
      <c r="AUL279" s="460"/>
      <c r="AUM279" s="460"/>
      <c r="AUN279" s="460"/>
      <c r="AUO279" s="460"/>
      <c r="AUP279" s="460"/>
      <c r="AUQ279" s="460"/>
      <c r="AUR279" s="460"/>
      <c r="AUS279" s="460"/>
      <c r="AUT279" s="460"/>
      <c r="AUU279" s="460"/>
      <c r="AUV279" s="460"/>
      <c r="AUW279" s="460"/>
      <c r="AUX279" s="460"/>
      <c r="AUY279" s="460"/>
      <c r="AUZ279" s="460"/>
      <c r="AVA279" s="460"/>
      <c r="AVB279" s="460"/>
      <c r="AVC279" s="460"/>
      <c r="AVD279" s="460"/>
      <c r="AVE279" s="460"/>
      <c r="AVF279" s="460"/>
      <c r="AVG279" s="460"/>
      <c r="AVH279" s="460"/>
      <c r="AVI279" s="460"/>
      <c r="AVJ279" s="460"/>
      <c r="AVK279" s="460"/>
      <c r="AVL279" s="460"/>
      <c r="AVM279" s="460"/>
      <c r="AVN279" s="460"/>
      <c r="AVO279" s="460"/>
      <c r="AVP279" s="460"/>
      <c r="AVQ279" s="460"/>
      <c r="AVR279" s="460"/>
      <c r="AVS279" s="460"/>
      <c r="AVT279" s="460"/>
      <c r="AVU279" s="460"/>
      <c r="AVV279" s="460"/>
      <c r="AVW279" s="460"/>
      <c r="AVX279" s="460"/>
      <c r="AVY279" s="460"/>
      <c r="AVZ279" s="460"/>
      <c r="AWA279" s="460"/>
      <c r="AWB279" s="460"/>
      <c r="AWC279" s="460"/>
      <c r="AWD279" s="460"/>
      <c r="AWE279" s="460"/>
      <c r="AWF279" s="460"/>
      <c r="AWG279" s="460"/>
      <c r="AWH279" s="460"/>
      <c r="AWI279" s="460"/>
      <c r="AWJ279" s="460"/>
      <c r="AWK279" s="460"/>
      <c r="AWL279" s="460"/>
      <c r="AWM279" s="460"/>
      <c r="AWN279" s="460"/>
      <c r="AWO279" s="460"/>
      <c r="AWP279" s="460"/>
      <c r="AWQ279" s="460"/>
      <c r="AWR279" s="460"/>
      <c r="AWS279" s="460"/>
      <c r="AWT279" s="460"/>
      <c r="AWU279" s="460"/>
      <c r="AWV279" s="460"/>
      <c r="AWW279" s="460"/>
      <c r="AWX279" s="460"/>
      <c r="AWY279" s="460"/>
      <c r="AWZ279" s="460"/>
      <c r="AXA279" s="460"/>
      <c r="AXB279" s="460"/>
      <c r="AXC279" s="460"/>
      <c r="AXD279" s="460"/>
      <c r="AXE279" s="460"/>
      <c r="AXF279" s="460"/>
      <c r="AXG279" s="460"/>
      <c r="AXH279" s="460"/>
      <c r="AXI279" s="460"/>
      <c r="AXJ279" s="460"/>
      <c r="AXK279" s="460"/>
      <c r="AXL279" s="460"/>
      <c r="AXM279" s="460"/>
      <c r="AXN279" s="460"/>
      <c r="AXO279" s="460"/>
      <c r="AXP279" s="460"/>
      <c r="AXQ279" s="460"/>
      <c r="AXR279" s="460"/>
      <c r="AXS279" s="460"/>
      <c r="AXT279" s="460"/>
      <c r="AXU279" s="460"/>
      <c r="AXV279" s="460"/>
      <c r="AXW279" s="460"/>
      <c r="AXX279" s="460"/>
      <c r="AXY279" s="460"/>
      <c r="AXZ279" s="460"/>
      <c r="AYA279" s="460"/>
      <c r="AYB279" s="460"/>
      <c r="AYC279" s="460"/>
      <c r="AYD279" s="460"/>
      <c r="AYE279" s="460"/>
      <c r="AYF279" s="460"/>
      <c r="AYG279" s="460"/>
      <c r="AYH279" s="460"/>
      <c r="AYI279" s="460"/>
      <c r="AYJ279" s="460"/>
      <c r="AYK279" s="460"/>
      <c r="AYL279" s="460"/>
      <c r="AYM279" s="460"/>
      <c r="AYN279" s="460"/>
      <c r="AYO279" s="460"/>
      <c r="AYP279" s="460"/>
      <c r="AYQ279" s="460"/>
      <c r="AYR279" s="460"/>
      <c r="AYS279" s="460"/>
      <c r="AYT279" s="460"/>
      <c r="AYU279" s="460"/>
      <c r="AYV279" s="460"/>
      <c r="AYW279" s="460"/>
      <c r="AYX279" s="460"/>
      <c r="AYY279" s="460"/>
      <c r="AYZ279" s="460"/>
      <c r="AZA279" s="460"/>
      <c r="AZB279" s="460"/>
      <c r="AZC279" s="460"/>
      <c r="AZD279" s="460"/>
      <c r="AZE279" s="460"/>
      <c r="AZF279" s="460"/>
      <c r="AZG279" s="460"/>
      <c r="AZH279" s="460"/>
      <c r="AZI279" s="460"/>
      <c r="AZJ279" s="460"/>
      <c r="AZK279" s="460"/>
      <c r="AZL279" s="460"/>
      <c r="AZM279" s="460"/>
      <c r="AZN279" s="460"/>
      <c r="AZO279" s="460"/>
      <c r="AZP279" s="460"/>
      <c r="AZQ279" s="460"/>
      <c r="AZR279" s="460"/>
      <c r="AZS279" s="460"/>
      <c r="AZT279" s="460"/>
      <c r="AZU279" s="460"/>
      <c r="AZV279" s="460"/>
      <c r="AZW279" s="460"/>
      <c r="AZX279" s="460"/>
      <c r="AZY279" s="460"/>
      <c r="AZZ279" s="460"/>
      <c r="BAA279" s="460"/>
      <c r="BAB279" s="460"/>
      <c r="BAC279" s="460"/>
      <c r="BAD279" s="460"/>
      <c r="BAE279" s="460"/>
      <c r="BAF279" s="460"/>
      <c r="BAG279" s="460"/>
      <c r="BAH279" s="460"/>
      <c r="BAI279" s="460"/>
      <c r="BAJ279" s="460"/>
      <c r="BAK279" s="460"/>
      <c r="BAL279" s="460"/>
      <c r="BAM279" s="460"/>
      <c r="BAN279" s="460"/>
      <c r="BAO279" s="460"/>
      <c r="BAP279" s="460"/>
      <c r="BAQ279" s="460"/>
      <c r="BAR279" s="460"/>
      <c r="BAS279" s="460"/>
      <c r="BAT279" s="460"/>
      <c r="BAU279" s="460"/>
      <c r="BAV279" s="460"/>
      <c r="BAW279" s="460"/>
      <c r="BAX279" s="460"/>
      <c r="BAY279" s="460"/>
      <c r="BAZ279" s="460"/>
      <c r="BBA279" s="460"/>
      <c r="BBB279" s="460"/>
      <c r="BBC279" s="460"/>
      <c r="BBD279" s="460"/>
      <c r="BBE279" s="460"/>
      <c r="BBF279" s="460"/>
      <c r="BBG279" s="460"/>
      <c r="BBH279" s="460"/>
      <c r="BBI279" s="460"/>
      <c r="BBJ279" s="460"/>
      <c r="BBK279" s="460"/>
      <c r="BBL279" s="460"/>
      <c r="BBM279" s="460"/>
      <c r="BBN279" s="460"/>
      <c r="BBO279" s="460"/>
      <c r="BBP279" s="460"/>
      <c r="BBQ279" s="460"/>
      <c r="BBR279" s="460"/>
      <c r="BBS279" s="460"/>
      <c r="BBT279" s="460"/>
      <c r="BBU279" s="460"/>
      <c r="BBV279" s="460"/>
      <c r="BBW279" s="460"/>
      <c r="BBX279" s="460"/>
      <c r="BBY279" s="460"/>
      <c r="BBZ279" s="460"/>
      <c r="BCA279" s="460"/>
      <c r="BCB279" s="460"/>
      <c r="BCC279" s="460"/>
      <c r="BCD279" s="460"/>
      <c r="BCE279" s="460"/>
      <c r="BCF279" s="460"/>
      <c r="BCG279" s="460"/>
      <c r="BCH279" s="460"/>
      <c r="BCI279" s="460"/>
      <c r="BCJ279" s="460"/>
      <c r="BCK279" s="460"/>
      <c r="BCL279" s="460"/>
      <c r="BCM279" s="460"/>
      <c r="BCN279" s="460"/>
      <c r="BCO279" s="460"/>
      <c r="BCP279" s="460"/>
      <c r="BCQ279" s="460"/>
      <c r="BCR279" s="460"/>
      <c r="BCS279" s="460"/>
      <c r="BCT279" s="460"/>
      <c r="BCU279" s="460"/>
      <c r="BCV279" s="460"/>
      <c r="BCW279" s="460"/>
      <c r="BCX279" s="460"/>
      <c r="BCY279" s="460"/>
      <c r="BCZ279" s="460"/>
      <c r="BDA279" s="460"/>
      <c r="BDB279" s="460"/>
      <c r="BDC279" s="460"/>
      <c r="BDD279" s="460"/>
      <c r="BDE279" s="460"/>
      <c r="BDF279" s="460"/>
      <c r="BDG279" s="460"/>
      <c r="BDH279" s="460"/>
      <c r="BDI279" s="460"/>
      <c r="BDJ279" s="460"/>
      <c r="BDK279" s="460"/>
      <c r="BDL279" s="460"/>
      <c r="BDM279" s="460"/>
      <c r="BDN279" s="460"/>
      <c r="BDO279" s="460"/>
      <c r="BDP279" s="460"/>
      <c r="BDQ279" s="460"/>
      <c r="BDR279" s="460"/>
      <c r="BDS279" s="460"/>
      <c r="BDT279" s="460"/>
      <c r="BDU279" s="460"/>
      <c r="BDV279" s="460"/>
      <c r="BDW279" s="460"/>
      <c r="BDX279" s="460"/>
      <c r="BDY279" s="460"/>
      <c r="BDZ279" s="460"/>
      <c r="BEA279" s="460"/>
      <c r="BEB279" s="460"/>
      <c r="BEC279" s="460"/>
      <c r="BED279" s="460"/>
      <c r="BEE279" s="460"/>
      <c r="BEF279" s="460"/>
      <c r="BEG279" s="460"/>
      <c r="BEH279" s="460"/>
      <c r="BEI279" s="460"/>
      <c r="BEJ279" s="460"/>
      <c r="BEK279" s="460"/>
      <c r="BEL279" s="460"/>
      <c r="BEM279" s="460"/>
      <c r="BEN279" s="460"/>
      <c r="BEO279" s="460"/>
      <c r="BEP279" s="460"/>
      <c r="BEQ279" s="460"/>
      <c r="BER279" s="460"/>
      <c r="BES279" s="460"/>
      <c r="BET279" s="460"/>
      <c r="BEU279" s="460"/>
      <c r="BEV279" s="460"/>
      <c r="BEW279" s="460"/>
      <c r="BEX279" s="460"/>
      <c r="BEY279" s="460"/>
      <c r="BEZ279" s="460"/>
      <c r="BFA279" s="460"/>
      <c r="BFB279" s="460"/>
      <c r="BFC279" s="460"/>
      <c r="BFD279" s="460"/>
      <c r="BFE279" s="460"/>
      <c r="BFF279" s="460"/>
      <c r="BFG279" s="460"/>
      <c r="BFH279" s="460"/>
      <c r="BFI279" s="460"/>
      <c r="BFJ279" s="460"/>
      <c r="BFK279" s="460"/>
      <c r="BFL279" s="460"/>
      <c r="BFM279" s="460"/>
      <c r="BFN279" s="460"/>
      <c r="BFO279" s="460"/>
      <c r="BFP279" s="460"/>
      <c r="BFQ279" s="460"/>
      <c r="BFR279" s="460"/>
      <c r="BFS279" s="460"/>
      <c r="BFT279" s="460"/>
      <c r="BFU279" s="460"/>
      <c r="BFV279" s="460"/>
      <c r="BFW279" s="460"/>
      <c r="BFX279" s="460"/>
      <c r="BFY279" s="460"/>
      <c r="BFZ279" s="460"/>
      <c r="BGA279" s="460"/>
      <c r="BGB279" s="460"/>
      <c r="BGC279" s="460"/>
      <c r="BGD279" s="460"/>
      <c r="BGE279" s="460"/>
      <c r="BGF279" s="460"/>
      <c r="BGG279" s="460"/>
      <c r="BGH279" s="460"/>
      <c r="BGI279" s="460"/>
      <c r="BGJ279" s="460"/>
      <c r="BGK279" s="460"/>
      <c r="BGL279" s="460"/>
      <c r="BGM279" s="460"/>
      <c r="BGN279" s="460"/>
      <c r="BGO279" s="460"/>
      <c r="BGP279" s="460"/>
      <c r="BGQ279" s="460"/>
      <c r="BGR279" s="460"/>
      <c r="BGS279" s="460"/>
      <c r="BGT279" s="460"/>
      <c r="BGU279" s="460"/>
      <c r="BGV279" s="460"/>
      <c r="BGW279" s="460"/>
      <c r="BGX279" s="460"/>
      <c r="BGY279" s="460"/>
      <c r="BGZ279" s="460"/>
      <c r="BHA279" s="460"/>
      <c r="BHB279" s="460"/>
      <c r="BHC279" s="460"/>
      <c r="BHD279" s="460"/>
      <c r="BHE279" s="460"/>
      <c r="BHF279" s="460"/>
      <c r="BHG279" s="460"/>
      <c r="BHH279" s="460"/>
      <c r="BHI279" s="460"/>
      <c r="BHJ279" s="460"/>
      <c r="BHK279" s="460"/>
      <c r="BHL279" s="460"/>
      <c r="BHM279" s="460"/>
      <c r="BHN279" s="460"/>
      <c r="BHO279" s="460"/>
      <c r="BHP279" s="460"/>
      <c r="BHQ279" s="460"/>
      <c r="BHR279" s="460"/>
      <c r="BHS279" s="460"/>
      <c r="BHT279" s="460"/>
      <c r="BHU279" s="460"/>
      <c r="BHV279" s="460"/>
      <c r="BHW279" s="460"/>
      <c r="BHX279" s="460"/>
      <c r="BHY279" s="460"/>
      <c r="BHZ279" s="460"/>
      <c r="BIA279" s="460"/>
      <c r="BIB279" s="460"/>
      <c r="BIC279" s="460"/>
      <c r="BID279" s="460"/>
      <c r="BIE279" s="460"/>
      <c r="BIF279" s="460"/>
      <c r="BIG279" s="460"/>
      <c r="BIH279" s="460"/>
      <c r="BII279" s="460"/>
      <c r="BIJ279" s="460"/>
      <c r="BIK279" s="460"/>
      <c r="BIL279" s="460"/>
      <c r="BIM279" s="460"/>
      <c r="BIN279" s="460"/>
      <c r="BIO279" s="460"/>
      <c r="BIP279" s="460"/>
      <c r="BIQ279" s="460"/>
      <c r="BIR279" s="460"/>
      <c r="BIS279" s="460"/>
      <c r="BIT279" s="460"/>
      <c r="BIU279" s="460"/>
      <c r="BIV279" s="460"/>
      <c r="BIW279" s="460"/>
      <c r="BIX279" s="460"/>
      <c r="BIY279" s="460"/>
      <c r="BIZ279" s="460"/>
      <c r="BJA279" s="460"/>
      <c r="BJB279" s="460"/>
      <c r="BJC279" s="460"/>
      <c r="BJD279" s="460"/>
      <c r="BJE279" s="460"/>
      <c r="BJF279" s="460"/>
      <c r="BJG279" s="460"/>
      <c r="BJH279" s="460"/>
      <c r="BJI279" s="460"/>
      <c r="BJJ279" s="460"/>
      <c r="BJK279" s="460"/>
      <c r="BJL279" s="460"/>
      <c r="BJM279" s="460"/>
      <c r="BJN279" s="460"/>
      <c r="BJO279" s="460"/>
      <c r="BJP279" s="460"/>
      <c r="BJQ279" s="460"/>
      <c r="BJR279" s="460"/>
      <c r="BJS279" s="460"/>
      <c r="BJT279" s="460"/>
      <c r="BJU279" s="460"/>
      <c r="BJV279" s="460"/>
      <c r="BJW279" s="460"/>
      <c r="BJX279" s="460"/>
      <c r="BJY279" s="460"/>
      <c r="BJZ279" s="460"/>
      <c r="BKA279" s="460"/>
      <c r="BKB279" s="460"/>
      <c r="BKC279" s="460"/>
      <c r="BKD279" s="460"/>
      <c r="BKE279" s="460"/>
      <c r="BKF279" s="460"/>
      <c r="BKG279" s="460"/>
      <c r="BKH279" s="460"/>
      <c r="BKI279" s="460"/>
      <c r="BKJ279" s="460"/>
      <c r="BKK279" s="460"/>
      <c r="BKL279" s="460"/>
      <c r="BKM279" s="460"/>
      <c r="BKN279" s="460"/>
      <c r="BKO279" s="460"/>
      <c r="BKP279" s="460"/>
      <c r="BKQ279" s="460"/>
      <c r="BKR279" s="460"/>
      <c r="BKS279" s="460"/>
      <c r="BKT279" s="460"/>
      <c r="BKU279" s="460"/>
      <c r="BKV279" s="460"/>
      <c r="BKW279" s="460"/>
      <c r="BKX279" s="460"/>
      <c r="BKY279" s="460"/>
      <c r="BKZ279" s="460"/>
      <c r="BLA279" s="460"/>
      <c r="BLB279" s="460"/>
      <c r="BLC279" s="460"/>
      <c r="BLD279" s="460"/>
      <c r="BLE279" s="460"/>
      <c r="BLF279" s="460"/>
      <c r="BLG279" s="460"/>
      <c r="BLH279" s="460"/>
      <c r="BLI279" s="460"/>
      <c r="BLJ279" s="460"/>
      <c r="BLK279" s="460"/>
      <c r="BLL279" s="460"/>
      <c r="BLM279" s="460"/>
      <c r="BLN279" s="460"/>
      <c r="BLO279" s="460"/>
      <c r="BLP279" s="460"/>
      <c r="BLQ279" s="460"/>
      <c r="BLR279" s="460"/>
      <c r="BLS279" s="460"/>
      <c r="BLT279" s="460"/>
      <c r="BLU279" s="460"/>
      <c r="BLV279" s="460"/>
      <c r="BLW279" s="460"/>
      <c r="BLX279" s="460"/>
      <c r="BLY279" s="460"/>
      <c r="BLZ279" s="460"/>
      <c r="BMA279" s="460"/>
      <c r="BMB279" s="460"/>
      <c r="BMC279" s="460"/>
      <c r="BMD279" s="460"/>
      <c r="BME279" s="460"/>
      <c r="BMF279" s="460"/>
      <c r="BMG279" s="460"/>
      <c r="BMH279" s="460"/>
      <c r="BMI279" s="460"/>
      <c r="BMJ279" s="460"/>
      <c r="BMK279" s="460"/>
      <c r="BML279" s="460"/>
      <c r="BMM279" s="460"/>
      <c r="BMN279" s="460"/>
      <c r="BMO279" s="460"/>
      <c r="BMP279" s="460"/>
      <c r="BMQ279" s="460"/>
      <c r="BMR279" s="460"/>
      <c r="BMS279" s="460"/>
      <c r="BMT279" s="460"/>
      <c r="BMU279" s="460"/>
      <c r="BMV279" s="460"/>
      <c r="BMW279" s="460"/>
      <c r="BMX279" s="460"/>
      <c r="BMY279" s="460"/>
      <c r="BMZ279" s="460"/>
      <c r="BNA279" s="460"/>
      <c r="BNB279" s="460"/>
      <c r="BNC279" s="460"/>
      <c r="BND279" s="460"/>
      <c r="BNE279" s="460"/>
      <c r="BNF279" s="460"/>
      <c r="BNG279" s="460"/>
      <c r="BNH279" s="460"/>
      <c r="BNI279" s="460"/>
      <c r="BNJ279" s="460"/>
      <c r="BNK279" s="460"/>
      <c r="BNL279" s="460"/>
      <c r="BNM279" s="460"/>
      <c r="BNN279" s="460"/>
      <c r="BNO279" s="460"/>
      <c r="BNP279" s="460"/>
      <c r="BNQ279" s="460"/>
      <c r="BNR279" s="460"/>
      <c r="BNS279" s="460"/>
      <c r="BNT279" s="460"/>
      <c r="BNU279" s="460"/>
      <c r="BNV279" s="460"/>
      <c r="BNW279" s="460"/>
      <c r="BNX279" s="460"/>
      <c r="BNY279" s="460"/>
      <c r="BNZ279" s="460"/>
      <c r="BOA279" s="460"/>
      <c r="BOB279" s="460"/>
      <c r="BOC279" s="460"/>
      <c r="BOD279" s="460"/>
      <c r="BOE279" s="460"/>
      <c r="BOF279" s="460"/>
      <c r="BOG279" s="460"/>
      <c r="BOH279" s="460"/>
      <c r="BOI279" s="460"/>
      <c r="BOJ279" s="460"/>
      <c r="BOK279" s="460"/>
      <c r="BOL279" s="460"/>
      <c r="BOM279" s="460"/>
      <c r="BON279" s="460"/>
      <c r="BOO279" s="460"/>
      <c r="BOP279" s="460"/>
      <c r="BOQ279" s="460"/>
      <c r="BOR279" s="460"/>
      <c r="BOS279" s="460"/>
      <c r="BOT279" s="460"/>
      <c r="BOU279" s="460"/>
      <c r="BOV279" s="460"/>
      <c r="BOW279" s="460"/>
      <c r="BOX279" s="460"/>
      <c r="BOY279" s="460"/>
      <c r="BOZ279" s="460"/>
      <c r="BPA279" s="460"/>
      <c r="BPB279" s="460"/>
      <c r="BPC279" s="460"/>
      <c r="BPD279" s="460"/>
      <c r="BPE279" s="460"/>
      <c r="BPF279" s="460"/>
      <c r="BPG279" s="460"/>
      <c r="BPH279" s="460"/>
      <c r="BPI279" s="460"/>
      <c r="BPJ279" s="460"/>
      <c r="BPK279" s="460"/>
      <c r="BPL279" s="460"/>
      <c r="BPM279" s="460"/>
      <c r="BPN279" s="460"/>
      <c r="BPO279" s="460"/>
      <c r="BPP279" s="460"/>
      <c r="BPQ279" s="460"/>
      <c r="BPR279" s="460"/>
      <c r="BPS279" s="460"/>
      <c r="BPT279" s="460"/>
      <c r="BPU279" s="460"/>
      <c r="BPV279" s="460"/>
      <c r="BPW279" s="460"/>
      <c r="BPX279" s="460"/>
      <c r="BPY279" s="460"/>
      <c r="BPZ279" s="460"/>
      <c r="BQA279" s="460"/>
      <c r="BQB279" s="460"/>
      <c r="BQC279" s="460"/>
      <c r="BQD279" s="460"/>
      <c r="BQE279" s="460"/>
      <c r="BQF279" s="460"/>
      <c r="BQG279" s="460"/>
      <c r="BQH279" s="460"/>
      <c r="BQI279" s="460"/>
      <c r="BQJ279" s="460"/>
      <c r="BQK279" s="460"/>
      <c r="BQL279" s="460"/>
      <c r="BQM279" s="460"/>
      <c r="BQN279" s="460"/>
      <c r="BQO279" s="460"/>
      <c r="BQP279" s="460"/>
      <c r="BQQ279" s="460"/>
      <c r="BQR279" s="460"/>
      <c r="BQS279" s="460"/>
      <c r="BQT279" s="460"/>
      <c r="BQU279" s="460"/>
      <c r="BQV279" s="460"/>
      <c r="BQW279" s="460"/>
      <c r="BQX279" s="460"/>
      <c r="BQY279" s="460"/>
      <c r="BQZ279" s="460"/>
      <c r="BRA279" s="460"/>
      <c r="BRB279" s="460"/>
      <c r="BRC279" s="460"/>
      <c r="BRD279" s="460"/>
      <c r="BRE279" s="460"/>
      <c r="BRF279" s="460"/>
      <c r="BRG279" s="460"/>
      <c r="BRH279" s="460"/>
      <c r="BRI279" s="460"/>
      <c r="BRJ279" s="460"/>
      <c r="BRK279" s="460"/>
      <c r="BRL279" s="460"/>
      <c r="BRM279" s="460"/>
      <c r="BRN279" s="460"/>
      <c r="BRO279" s="460"/>
      <c r="BRP279" s="460"/>
      <c r="BRQ279" s="460"/>
      <c r="BRR279" s="460"/>
      <c r="BRS279" s="460"/>
      <c r="BRT279" s="460"/>
      <c r="BRU279" s="460"/>
      <c r="BRV279" s="460"/>
      <c r="BRW279" s="460"/>
      <c r="BRX279" s="460"/>
      <c r="BRY279" s="460"/>
      <c r="BRZ279" s="460"/>
      <c r="BSA279" s="460"/>
      <c r="BSB279" s="460"/>
      <c r="BSC279" s="460"/>
      <c r="BSD279" s="460"/>
      <c r="BSE279" s="460"/>
      <c r="BSF279" s="460"/>
      <c r="BSG279" s="460"/>
      <c r="BSH279" s="460"/>
      <c r="BSI279" s="460"/>
      <c r="BSJ279" s="460"/>
      <c r="BSK279" s="460"/>
      <c r="BSL279" s="460"/>
      <c r="BSM279" s="460"/>
      <c r="BSN279" s="460"/>
      <c r="BSO279" s="460"/>
      <c r="BSP279" s="460"/>
      <c r="BSQ279" s="460"/>
      <c r="BSR279" s="460"/>
      <c r="BSS279" s="460"/>
      <c r="BST279" s="460"/>
      <c r="BSU279" s="460"/>
      <c r="BSV279" s="460"/>
      <c r="BSW279" s="460"/>
      <c r="BSX279" s="460"/>
      <c r="BSY279" s="460"/>
      <c r="BSZ279" s="460"/>
      <c r="BTA279" s="460"/>
      <c r="BTB279" s="460"/>
      <c r="BTC279" s="460"/>
      <c r="BTD279" s="460"/>
      <c r="BTE279" s="460"/>
      <c r="BTF279" s="460"/>
      <c r="BTG279" s="460"/>
      <c r="BTH279" s="460"/>
      <c r="BTI279" s="460"/>
      <c r="BTJ279" s="460"/>
      <c r="BTK279" s="460"/>
      <c r="BTL279" s="460"/>
      <c r="BTM279" s="460"/>
      <c r="BTN279" s="460"/>
      <c r="BTO279" s="460"/>
      <c r="BTP279" s="460"/>
      <c r="BTQ279" s="460"/>
      <c r="BTR279" s="460"/>
      <c r="BTS279" s="460"/>
      <c r="BTT279" s="460"/>
      <c r="BTU279" s="460"/>
      <c r="BTV279" s="460"/>
      <c r="BTW279" s="460"/>
      <c r="BTX279" s="460"/>
      <c r="BTY279" s="460"/>
      <c r="BTZ279" s="460"/>
      <c r="BUA279" s="460"/>
      <c r="BUB279" s="460"/>
      <c r="BUC279" s="460"/>
      <c r="BUD279" s="460"/>
      <c r="BUE279" s="460"/>
      <c r="BUF279" s="460"/>
      <c r="BUG279" s="460"/>
      <c r="BUH279" s="460"/>
      <c r="BUI279" s="460"/>
      <c r="BUJ279" s="460"/>
      <c r="BUK279" s="460"/>
      <c r="BUL279" s="460"/>
      <c r="BUM279" s="460"/>
      <c r="BUN279" s="460"/>
      <c r="BUO279" s="460"/>
      <c r="BUP279" s="460"/>
      <c r="BUQ279" s="460"/>
      <c r="BUR279" s="460"/>
      <c r="BUS279" s="460"/>
      <c r="BUT279" s="460"/>
      <c r="BUU279" s="460"/>
      <c r="BUV279" s="460"/>
      <c r="BUW279" s="460"/>
      <c r="BUX279" s="460"/>
      <c r="BUY279" s="460"/>
      <c r="BUZ279" s="460"/>
      <c r="BVA279" s="460"/>
      <c r="BVB279" s="460"/>
      <c r="BVC279" s="460"/>
      <c r="BVD279" s="460"/>
      <c r="BVE279" s="460"/>
      <c r="BVF279" s="460"/>
      <c r="BVG279" s="460"/>
      <c r="BVH279" s="460"/>
      <c r="BVI279" s="460"/>
      <c r="BVJ279" s="460"/>
      <c r="BVK279" s="460"/>
      <c r="BVL279" s="460"/>
      <c r="BVM279" s="460"/>
      <c r="BVN279" s="460"/>
      <c r="BVO279" s="460"/>
      <c r="BVP279" s="460"/>
      <c r="BVQ279" s="460"/>
      <c r="BVR279" s="460"/>
      <c r="BVS279" s="460"/>
      <c r="BVT279" s="460"/>
      <c r="BVU279" s="460"/>
      <c r="BVV279" s="460"/>
      <c r="BVW279" s="460"/>
      <c r="BVX279" s="460"/>
      <c r="BVY279" s="460"/>
      <c r="BVZ279" s="460"/>
      <c r="BWA279" s="460"/>
      <c r="BWB279" s="460"/>
      <c r="BWC279" s="460"/>
      <c r="BWD279" s="460"/>
      <c r="BWE279" s="460"/>
      <c r="BWF279" s="460"/>
      <c r="BWG279" s="460"/>
      <c r="BWH279" s="460"/>
      <c r="BWI279" s="460"/>
      <c r="BWJ279" s="460"/>
      <c r="BWK279" s="460"/>
      <c r="BWL279" s="460"/>
      <c r="BWM279" s="460"/>
      <c r="BWN279" s="460"/>
      <c r="BWO279" s="460"/>
      <c r="BWP279" s="460"/>
      <c r="BWQ279" s="460"/>
      <c r="BWR279" s="460"/>
      <c r="BWS279" s="460"/>
      <c r="BWT279" s="460"/>
      <c r="BWU279" s="460"/>
      <c r="BWV279" s="460"/>
      <c r="BWW279" s="460"/>
      <c r="BWX279" s="460"/>
      <c r="BWY279" s="460"/>
      <c r="BWZ279" s="460"/>
      <c r="BXA279" s="460"/>
      <c r="BXB279" s="460"/>
      <c r="BXC279" s="460"/>
      <c r="BXD279" s="460"/>
      <c r="BXE279" s="460"/>
      <c r="BXF279" s="460"/>
      <c r="BXG279" s="460"/>
      <c r="BXH279" s="460"/>
      <c r="BXI279" s="460"/>
      <c r="BXJ279" s="460"/>
      <c r="BXK279" s="460"/>
      <c r="BXL279" s="460"/>
      <c r="BXM279" s="460"/>
      <c r="BXN279" s="460"/>
      <c r="BXO279" s="460"/>
      <c r="BXP279" s="460"/>
      <c r="BXQ279" s="460"/>
      <c r="BXR279" s="460"/>
      <c r="BXS279" s="460"/>
      <c r="BXT279" s="460"/>
      <c r="BXU279" s="460"/>
      <c r="BXV279" s="460"/>
      <c r="BXW279" s="460"/>
      <c r="BXX279" s="460"/>
      <c r="BXY279" s="460"/>
      <c r="BXZ279" s="460"/>
      <c r="BYA279" s="460"/>
      <c r="BYB279" s="460"/>
      <c r="BYC279" s="460"/>
      <c r="BYD279" s="460"/>
      <c r="BYE279" s="460"/>
      <c r="BYF279" s="460"/>
      <c r="BYG279" s="460"/>
      <c r="BYH279" s="460"/>
      <c r="BYI279" s="460"/>
      <c r="BYJ279" s="460"/>
      <c r="BYK279" s="460"/>
      <c r="BYL279" s="460"/>
      <c r="BYM279" s="460"/>
      <c r="BYN279" s="460"/>
      <c r="BYO279" s="460"/>
      <c r="BYP279" s="460"/>
      <c r="BYQ279" s="460"/>
      <c r="BYR279" s="460"/>
      <c r="BYS279" s="460"/>
      <c r="BYT279" s="460"/>
      <c r="BYU279" s="460"/>
      <c r="BYV279" s="460"/>
      <c r="BYW279" s="460"/>
      <c r="BYX279" s="460"/>
      <c r="BYY279" s="460"/>
      <c r="BYZ279" s="460"/>
      <c r="BZA279" s="460"/>
      <c r="BZB279" s="460"/>
      <c r="BZC279" s="460"/>
      <c r="BZD279" s="460"/>
      <c r="BZE279" s="460"/>
      <c r="BZF279" s="460"/>
      <c r="BZG279" s="460"/>
      <c r="BZH279" s="460"/>
      <c r="BZI279" s="460"/>
      <c r="BZJ279" s="460"/>
      <c r="BZK279" s="460"/>
      <c r="BZL279" s="460"/>
      <c r="BZM279" s="460"/>
      <c r="BZN279" s="460"/>
      <c r="BZO279" s="460"/>
      <c r="BZP279" s="460"/>
      <c r="BZQ279" s="460"/>
      <c r="BZR279" s="460"/>
      <c r="BZS279" s="460"/>
      <c r="BZT279" s="460"/>
      <c r="BZU279" s="460"/>
      <c r="BZV279" s="460"/>
      <c r="BZW279" s="460"/>
      <c r="BZX279" s="460"/>
      <c r="BZY279" s="460"/>
      <c r="BZZ279" s="460"/>
      <c r="CAA279" s="460"/>
      <c r="CAB279" s="460"/>
      <c r="CAC279" s="460"/>
      <c r="CAD279" s="460"/>
      <c r="CAE279" s="460"/>
      <c r="CAF279" s="460"/>
      <c r="CAG279" s="460"/>
      <c r="CAH279" s="460"/>
      <c r="CAI279" s="460"/>
      <c r="CAJ279" s="460"/>
      <c r="CAK279" s="460"/>
      <c r="CAL279" s="460"/>
      <c r="CAM279" s="460"/>
      <c r="CAN279" s="460"/>
      <c r="CAO279" s="460"/>
      <c r="CAP279" s="460"/>
      <c r="CAQ279" s="460"/>
      <c r="CAR279" s="460"/>
      <c r="CAS279" s="460"/>
      <c r="CAT279" s="460"/>
      <c r="CAU279" s="460"/>
      <c r="CAV279" s="460"/>
      <c r="CAW279" s="460"/>
      <c r="CAX279" s="460"/>
      <c r="CAY279" s="460"/>
      <c r="CAZ279" s="460"/>
      <c r="CBA279" s="460"/>
      <c r="CBB279" s="460"/>
      <c r="CBC279" s="460"/>
      <c r="CBD279" s="460"/>
      <c r="CBE279" s="460"/>
      <c r="CBF279" s="460"/>
      <c r="CBG279" s="460"/>
      <c r="CBH279" s="460"/>
      <c r="CBI279" s="460"/>
      <c r="CBJ279" s="460"/>
      <c r="CBK279" s="460"/>
      <c r="CBL279" s="460"/>
      <c r="CBM279" s="460"/>
      <c r="CBN279" s="460"/>
      <c r="CBO279" s="460"/>
      <c r="CBP279" s="460"/>
      <c r="CBQ279" s="460"/>
      <c r="CBR279" s="460"/>
      <c r="CBS279" s="460"/>
      <c r="CBT279" s="460"/>
      <c r="CBU279" s="460"/>
      <c r="CBV279" s="460"/>
      <c r="CBW279" s="460"/>
      <c r="CBX279" s="460"/>
      <c r="CBY279" s="460"/>
      <c r="CBZ279" s="460"/>
      <c r="CCA279" s="460"/>
      <c r="CCB279" s="460"/>
      <c r="CCC279" s="460"/>
      <c r="CCD279" s="460"/>
      <c r="CCE279" s="460"/>
      <c r="CCF279" s="460"/>
      <c r="CCG279" s="460"/>
      <c r="CCH279" s="460"/>
      <c r="CCI279" s="460"/>
      <c r="CCJ279" s="460"/>
      <c r="CCK279" s="460"/>
      <c r="CCL279" s="460"/>
      <c r="CCM279" s="460"/>
      <c r="CCN279" s="460"/>
      <c r="CCO279" s="460"/>
      <c r="CCP279" s="460"/>
      <c r="CCQ279" s="460"/>
      <c r="CCR279" s="460"/>
      <c r="CCS279" s="460"/>
      <c r="CCT279" s="460"/>
      <c r="CCU279" s="460"/>
      <c r="CCV279" s="460"/>
      <c r="CCW279" s="460"/>
      <c r="CCX279" s="460"/>
      <c r="CCY279" s="460"/>
      <c r="CCZ279" s="460"/>
      <c r="CDA279" s="460"/>
      <c r="CDB279" s="460"/>
      <c r="CDC279" s="460"/>
      <c r="CDD279" s="460"/>
      <c r="CDE279" s="460"/>
      <c r="CDF279" s="460"/>
      <c r="CDG279" s="460"/>
      <c r="CDH279" s="460"/>
      <c r="CDI279" s="460"/>
      <c r="CDJ279" s="460"/>
      <c r="CDK279" s="460"/>
      <c r="CDL279" s="460"/>
      <c r="CDM279" s="460"/>
      <c r="CDN279" s="460"/>
      <c r="CDO279" s="460"/>
      <c r="CDP279" s="460"/>
      <c r="CDQ279" s="460"/>
      <c r="CDR279" s="460"/>
      <c r="CDS279" s="460"/>
      <c r="CDT279" s="460"/>
      <c r="CDU279" s="460"/>
      <c r="CDV279" s="460"/>
      <c r="CDW279" s="460"/>
      <c r="CDX279" s="460"/>
      <c r="CDY279" s="460"/>
      <c r="CDZ279" s="460"/>
      <c r="CEA279" s="460"/>
      <c r="CEB279" s="460"/>
      <c r="CEC279" s="460"/>
      <c r="CED279" s="460"/>
      <c r="CEE279" s="460"/>
      <c r="CEF279" s="460"/>
      <c r="CEG279" s="460"/>
      <c r="CEH279" s="460"/>
      <c r="CEI279" s="460"/>
      <c r="CEJ279" s="460"/>
      <c r="CEK279" s="460"/>
      <c r="CEL279" s="460"/>
      <c r="CEM279" s="460"/>
      <c r="CEN279" s="460"/>
      <c r="CEO279" s="460"/>
      <c r="CEP279" s="460"/>
      <c r="CEQ279" s="460"/>
      <c r="CER279" s="460"/>
      <c r="CES279" s="460"/>
      <c r="CET279" s="460"/>
      <c r="CEU279" s="460"/>
      <c r="CEV279" s="460"/>
      <c r="CEW279" s="460"/>
      <c r="CEX279" s="460"/>
      <c r="CEY279" s="460"/>
      <c r="CEZ279" s="460"/>
      <c r="CFA279" s="460"/>
      <c r="CFB279" s="460"/>
      <c r="CFC279" s="460"/>
      <c r="CFD279" s="460"/>
      <c r="CFE279" s="460"/>
      <c r="CFF279" s="460"/>
      <c r="CFG279" s="460"/>
      <c r="CFH279" s="460"/>
      <c r="CFI279" s="460"/>
      <c r="CFJ279" s="460"/>
      <c r="CFK279" s="460"/>
      <c r="CFL279" s="460"/>
      <c r="CFM279" s="460"/>
      <c r="CFN279" s="460"/>
      <c r="CFO279" s="460"/>
      <c r="CFP279" s="460"/>
      <c r="CFQ279" s="460"/>
      <c r="CFR279" s="460"/>
      <c r="CFS279" s="460"/>
      <c r="CFT279" s="460"/>
      <c r="CFU279" s="460"/>
      <c r="CFV279" s="460"/>
      <c r="CFW279" s="460"/>
      <c r="CFX279" s="460"/>
      <c r="CFY279" s="460"/>
      <c r="CFZ279" s="460"/>
      <c r="CGA279" s="460"/>
      <c r="CGB279" s="460"/>
      <c r="CGC279" s="460"/>
      <c r="CGD279" s="460"/>
      <c r="CGE279" s="460"/>
      <c r="CGF279" s="460"/>
      <c r="CGG279" s="460"/>
      <c r="CGH279" s="460"/>
      <c r="CGI279" s="460"/>
      <c r="CGJ279" s="460"/>
      <c r="CGK279" s="460"/>
      <c r="CGL279" s="460"/>
      <c r="CGM279" s="460"/>
      <c r="CGN279" s="460"/>
      <c r="CGO279" s="460"/>
      <c r="CGP279" s="460"/>
      <c r="CGQ279" s="460"/>
      <c r="CGR279" s="460"/>
      <c r="CGS279" s="460"/>
      <c r="CGT279" s="460"/>
      <c r="CGU279" s="460"/>
      <c r="CGV279" s="460"/>
      <c r="CGW279" s="460"/>
      <c r="CGX279" s="460"/>
      <c r="CGY279" s="460"/>
      <c r="CGZ279" s="460"/>
      <c r="CHA279" s="460"/>
      <c r="CHB279" s="460"/>
      <c r="CHC279" s="460"/>
      <c r="CHD279" s="460"/>
      <c r="CHE279" s="460"/>
      <c r="CHF279" s="460"/>
      <c r="CHG279" s="460"/>
      <c r="CHH279" s="460"/>
      <c r="CHI279" s="460"/>
      <c r="CHJ279" s="460"/>
      <c r="CHK279" s="460"/>
      <c r="CHL279" s="460"/>
      <c r="CHM279" s="460"/>
      <c r="CHN279" s="460"/>
      <c r="CHO279" s="460"/>
      <c r="CHP279" s="460"/>
      <c r="CHQ279" s="460"/>
      <c r="CHR279" s="460"/>
      <c r="CHS279" s="460"/>
      <c r="CHT279" s="460"/>
      <c r="CHU279" s="460"/>
      <c r="CHV279" s="460"/>
      <c r="CHW279" s="460"/>
      <c r="CHX279" s="460"/>
      <c r="CHY279" s="460"/>
      <c r="CHZ279" s="460"/>
      <c r="CIA279" s="460"/>
      <c r="CIB279" s="460"/>
      <c r="CIC279" s="460"/>
      <c r="CID279" s="460"/>
      <c r="CIE279" s="460"/>
      <c r="CIF279" s="460"/>
      <c r="CIG279" s="460"/>
      <c r="CIH279" s="460"/>
      <c r="CII279" s="460"/>
      <c r="CIJ279" s="460"/>
      <c r="CIK279" s="460"/>
      <c r="CIL279" s="460"/>
      <c r="CIM279" s="460"/>
      <c r="CIN279" s="460"/>
      <c r="CIO279" s="460"/>
      <c r="CIP279" s="460"/>
      <c r="CIQ279" s="460"/>
      <c r="CIR279" s="460"/>
      <c r="CIS279" s="460"/>
      <c r="CIT279" s="460"/>
      <c r="CIU279" s="460"/>
      <c r="CIV279" s="460"/>
      <c r="CIW279" s="460"/>
      <c r="CIX279" s="460"/>
      <c r="CIY279" s="460"/>
      <c r="CIZ279" s="460"/>
      <c r="CJA279" s="460"/>
      <c r="CJB279" s="460"/>
      <c r="CJC279" s="460"/>
      <c r="CJD279" s="460"/>
      <c r="CJE279" s="460"/>
      <c r="CJF279" s="460"/>
      <c r="CJG279" s="460"/>
      <c r="CJH279" s="460"/>
      <c r="CJI279" s="460"/>
      <c r="CJJ279" s="460"/>
      <c r="CJK279" s="460"/>
      <c r="CJL279" s="460"/>
      <c r="CJM279" s="460"/>
      <c r="CJN279" s="460"/>
      <c r="CJO279" s="460"/>
      <c r="CJP279" s="460"/>
      <c r="CJQ279" s="460"/>
      <c r="CJR279" s="460"/>
      <c r="CJS279" s="460"/>
      <c r="CJT279" s="460"/>
      <c r="CJU279" s="460"/>
      <c r="CJV279" s="460"/>
      <c r="CJW279" s="460"/>
      <c r="CJX279" s="460"/>
      <c r="CJY279" s="460"/>
      <c r="CJZ279" s="460"/>
      <c r="CKA279" s="460"/>
      <c r="CKB279" s="460"/>
      <c r="CKC279" s="460"/>
      <c r="CKD279" s="460"/>
      <c r="CKE279" s="460"/>
      <c r="CKF279" s="460"/>
      <c r="CKG279" s="460"/>
      <c r="CKH279" s="460"/>
      <c r="CKI279" s="460"/>
      <c r="CKJ279" s="460"/>
      <c r="CKK279" s="460"/>
      <c r="CKL279" s="460"/>
      <c r="CKM279" s="460"/>
      <c r="CKN279" s="460"/>
      <c r="CKO279" s="460"/>
      <c r="CKP279" s="460"/>
      <c r="CKQ279" s="460"/>
      <c r="CKR279" s="460"/>
      <c r="CKS279" s="460"/>
      <c r="CKT279" s="460"/>
      <c r="CKU279" s="460"/>
      <c r="CKV279" s="460"/>
      <c r="CKW279" s="460"/>
      <c r="CKX279" s="460"/>
      <c r="CKY279" s="460"/>
      <c r="CKZ279" s="460"/>
      <c r="CLA279" s="460"/>
      <c r="CLB279" s="460"/>
      <c r="CLC279" s="460"/>
      <c r="CLD279" s="460"/>
      <c r="CLE279" s="460"/>
      <c r="CLF279" s="460"/>
      <c r="CLG279" s="460"/>
      <c r="CLH279" s="460"/>
      <c r="CLI279" s="460"/>
      <c r="CLJ279" s="460"/>
      <c r="CLK279" s="460"/>
      <c r="CLL279" s="460"/>
      <c r="CLM279" s="460"/>
      <c r="CLN279" s="460"/>
      <c r="CLO279" s="460"/>
      <c r="CLP279" s="460"/>
      <c r="CLQ279" s="460"/>
      <c r="CLR279" s="460"/>
      <c r="CLS279" s="460"/>
      <c r="CLT279" s="460"/>
      <c r="CLU279" s="460"/>
      <c r="CLV279" s="460"/>
      <c r="CLW279" s="460"/>
      <c r="CLX279" s="460"/>
      <c r="CLY279" s="460"/>
      <c r="CLZ279" s="460"/>
      <c r="CMA279" s="460"/>
      <c r="CMB279" s="460"/>
      <c r="CMC279" s="460"/>
      <c r="CMD279" s="460"/>
      <c r="CME279" s="460"/>
      <c r="CMF279" s="460"/>
      <c r="CMG279" s="460"/>
      <c r="CMH279" s="460"/>
      <c r="CMI279" s="460"/>
      <c r="CMJ279" s="460"/>
      <c r="CMK279" s="460"/>
      <c r="CML279" s="460"/>
      <c r="CMM279" s="460"/>
      <c r="CMN279" s="460"/>
      <c r="CMO279" s="460"/>
      <c r="CMP279" s="460"/>
      <c r="CMQ279" s="460"/>
      <c r="CMR279" s="460"/>
      <c r="CMS279" s="460"/>
      <c r="CMT279" s="460"/>
      <c r="CMU279" s="460"/>
      <c r="CMV279" s="460"/>
      <c r="CMW279" s="460"/>
      <c r="CMX279" s="460"/>
      <c r="CMY279" s="460"/>
      <c r="CMZ279" s="460"/>
      <c r="CNA279" s="460"/>
      <c r="CNB279" s="460"/>
      <c r="CNC279" s="460"/>
      <c r="CND279" s="460"/>
      <c r="CNE279" s="460"/>
      <c r="CNF279" s="460"/>
      <c r="CNG279" s="460"/>
      <c r="CNH279" s="460"/>
      <c r="CNI279" s="460"/>
      <c r="CNJ279" s="460"/>
      <c r="CNK279" s="460"/>
      <c r="CNL279" s="460"/>
      <c r="CNM279" s="460"/>
      <c r="CNN279" s="460"/>
      <c r="CNO279" s="460"/>
      <c r="CNP279" s="460"/>
      <c r="CNQ279" s="460"/>
      <c r="CNR279" s="460"/>
      <c r="CNS279" s="460"/>
      <c r="CNT279" s="460"/>
      <c r="CNU279" s="460"/>
      <c r="CNV279" s="460"/>
      <c r="CNW279" s="460"/>
      <c r="CNX279" s="460"/>
      <c r="CNY279" s="460"/>
      <c r="CNZ279" s="460"/>
      <c r="COA279" s="460"/>
      <c r="COB279" s="460"/>
      <c r="COC279" s="460"/>
      <c r="COD279" s="460"/>
      <c r="COE279" s="460"/>
      <c r="COF279" s="460"/>
      <c r="COG279" s="460"/>
      <c r="COH279" s="460"/>
      <c r="COI279" s="460"/>
      <c r="COJ279" s="460"/>
      <c r="COK279" s="460"/>
      <c r="COL279" s="460"/>
      <c r="COM279" s="460"/>
      <c r="CON279" s="460"/>
      <c r="COO279" s="460"/>
      <c r="COP279" s="460"/>
      <c r="COQ279" s="460"/>
      <c r="COR279" s="460"/>
      <c r="COS279" s="460"/>
      <c r="COT279" s="460"/>
      <c r="COU279" s="460"/>
      <c r="COV279" s="460"/>
      <c r="COW279" s="460"/>
      <c r="COX279" s="460"/>
      <c r="COY279" s="460"/>
      <c r="COZ279" s="460"/>
      <c r="CPA279" s="460"/>
      <c r="CPB279" s="460"/>
      <c r="CPC279" s="460"/>
      <c r="CPD279" s="460"/>
      <c r="CPE279" s="460"/>
      <c r="CPF279" s="460"/>
      <c r="CPG279" s="460"/>
      <c r="CPH279" s="460"/>
      <c r="CPI279" s="460"/>
      <c r="CPJ279" s="460"/>
      <c r="CPK279" s="460"/>
      <c r="CPL279" s="460"/>
      <c r="CPM279" s="460"/>
      <c r="CPN279" s="460"/>
      <c r="CPO279" s="460"/>
      <c r="CPP279" s="460"/>
      <c r="CPQ279" s="460"/>
      <c r="CPR279" s="460"/>
      <c r="CPS279" s="460"/>
      <c r="CPT279" s="460"/>
      <c r="CPU279" s="460"/>
      <c r="CPV279" s="460"/>
      <c r="CPW279" s="460"/>
      <c r="CPX279" s="460"/>
      <c r="CPY279" s="460"/>
      <c r="CPZ279" s="460"/>
      <c r="CQA279" s="460"/>
      <c r="CQB279" s="460"/>
      <c r="CQC279" s="460"/>
      <c r="CQD279" s="460"/>
      <c r="CQE279" s="460"/>
      <c r="CQF279" s="460"/>
      <c r="CQG279" s="460"/>
      <c r="CQH279" s="460"/>
      <c r="CQI279" s="460"/>
      <c r="CQJ279" s="460"/>
      <c r="CQK279" s="460"/>
      <c r="CQL279" s="460"/>
      <c r="CQM279" s="460"/>
      <c r="CQN279" s="460"/>
      <c r="CQO279" s="460"/>
      <c r="CQP279" s="460"/>
      <c r="CQQ279" s="460"/>
      <c r="CQR279" s="460"/>
      <c r="CQS279" s="460"/>
      <c r="CQT279" s="460"/>
      <c r="CQU279" s="460"/>
      <c r="CQV279" s="460"/>
      <c r="CQW279" s="460"/>
      <c r="CQX279" s="460"/>
      <c r="CQY279" s="460"/>
      <c r="CQZ279" s="460"/>
      <c r="CRA279" s="460"/>
      <c r="CRB279" s="460"/>
      <c r="CRC279" s="460"/>
      <c r="CRD279" s="460"/>
      <c r="CRE279" s="460"/>
      <c r="CRF279" s="460"/>
      <c r="CRG279" s="460"/>
      <c r="CRH279" s="460"/>
      <c r="CRI279" s="460"/>
      <c r="CRJ279" s="460"/>
      <c r="CRK279" s="460"/>
      <c r="CRL279" s="460"/>
      <c r="CRM279" s="460"/>
      <c r="CRN279" s="460"/>
      <c r="CRO279" s="460"/>
      <c r="CRP279" s="460"/>
      <c r="CRQ279" s="460"/>
      <c r="CRR279" s="460"/>
      <c r="CRS279" s="460"/>
      <c r="CRT279" s="460"/>
      <c r="CRU279" s="460"/>
      <c r="CRV279" s="460"/>
      <c r="CRW279" s="460"/>
      <c r="CRX279" s="460"/>
      <c r="CRY279" s="460"/>
      <c r="CRZ279" s="460"/>
      <c r="CSA279" s="460"/>
      <c r="CSB279" s="460"/>
      <c r="CSC279" s="460"/>
      <c r="CSD279" s="460"/>
      <c r="CSE279" s="460"/>
      <c r="CSF279" s="460"/>
      <c r="CSG279" s="460"/>
      <c r="CSH279" s="460"/>
      <c r="CSI279" s="460"/>
      <c r="CSJ279" s="460"/>
      <c r="CSK279" s="460"/>
      <c r="CSL279" s="460"/>
      <c r="CSM279" s="460"/>
      <c r="CSN279" s="460"/>
      <c r="CSO279" s="460"/>
      <c r="CSP279" s="460"/>
      <c r="CSQ279" s="460"/>
      <c r="CSR279" s="460"/>
      <c r="CSS279" s="460"/>
      <c r="CST279" s="460"/>
      <c r="CSU279" s="460"/>
      <c r="CSV279" s="460"/>
      <c r="CSW279" s="460"/>
      <c r="CSX279" s="460"/>
      <c r="CSY279" s="460"/>
      <c r="CSZ279" s="460"/>
      <c r="CTA279" s="460"/>
      <c r="CTB279" s="460"/>
      <c r="CTC279" s="460"/>
      <c r="CTD279" s="460"/>
      <c r="CTE279" s="460"/>
      <c r="CTF279" s="460"/>
      <c r="CTG279" s="460"/>
      <c r="CTH279" s="460"/>
      <c r="CTI279" s="460"/>
      <c r="CTJ279" s="460"/>
      <c r="CTK279" s="460"/>
      <c r="CTL279" s="460"/>
      <c r="CTM279" s="460"/>
      <c r="CTN279" s="460"/>
      <c r="CTO279" s="460"/>
      <c r="CTP279" s="460"/>
      <c r="CTQ279" s="460"/>
      <c r="CTR279" s="460"/>
      <c r="CTS279" s="460"/>
      <c r="CTT279" s="460"/>
      <c r="CTU279" s="460"/>
      <c r="CTV279" s="460"/>
      <c r="CTW279" s="460"/>
      <c r="CTX279" s="460"/>
      <c r="CTY279" s="460"/>
      <c r="CTZ279" s="460"/>
      <c r="CUA279" s="460"/>
      <c r="CUB279" s="460"/>
      <c r="CUC279" s="460"/>
      <c r="CUD279" s="460"/>
      <c r="CUE279" s="460"/>
      <c r="CUF279" s="460"/>
      <c r="CUG279" s="460"/>
      <c r="CUH279" s="460"/>
      <c r="CUI279" s="460"/>
      <c r="CUJ279" s="460"/>
      <c r="CUK279" s="460"/>
      <c r="CUL279" s="460"/>
      <c r="CUM279" s="460"/>
      <c r="CUN279" s="460"/>
      <c r="CUO279" s="460"/>
      <c r="CUP279" s="460"/>
      <c r="CUQ279" s="460"/>
      <c r="CUR279" s="460"/>
      <c r="CUS279" s="460"/>
      <c r="CUT279" s="460"/>
      <c r="CUU279" s="460"/>
      <c r="CUV279" s="460"/>
      <c r="CUW279" s="460"/>
      <c r="CUX279" s="460"/>
      <c r="CUY279" s="460"/>
      <c r="CUZ279" s="460"/>
      <c r="CVA279" s="460"/>
      <c r="CVB279" s="460"/>
      <c r="CVC279" s="460"/>
      <c r="CVD279" s="460"/>
      <c r="CVE279" s="460"/>
      <c r="CVF279" s="460"/>
      <c r="CVG279" s="460"/>
      <c r="CVH279" s="460"/>
      <c r="CVI279" s="460"/>
      <c r="CVJ279" s="460"/>
      <c r="CVK279" s="460"/>
      <c r="CVL279" s="460"/>
      <c r="CVM279" s="460"/>
      <c r="CVN279" s="460"/>
      <c r="CVO279" s="460"/>
      <c r="CVP279" s="460"/>
      <c r="CVQ279" s="460"/>
      <c r="CVR279" s="460"/>
      <c r="CVS279" s="460"/>
      <c r="CVT279" s="460"/>
      <c r="CVU279" s="460"/>
      <c r="CVV279" s="460"/>
      <c r="CVW279" s="460"/>
      <c r="CVX279" s="460"/>
      <c r="CVY279" s="460"/>
      <c r="CVZ279" s="460"/>
      <c r="CWA279" s="460"/>
      <c r="CWB279" s="460"/>
      <c r="CWC279" s="460"/>
      <c r="CWD279" s="460"/>
      <c r="CWE279" s="460"/>
      <c r="CWF279" s="460"/>
      <c r="CWG279" s="460"/>
      <c r="CWH279" s="460"/>
      <c r="CWI279" s="460"/>
      <c r="CWJ279" s="460"/>
      <c r="CWK279" s="460"/>
      <c r="CWL279" s="460"/>
      <c r="CWM279" s="460"/>
      <c r="CWN279" s="460"/>
      <c r="CWO279" s="460"/>
      <c r="CWP279" s="460"/>
      <c r="CWQ279" s="460"/>
      <c r="CWR279" s="460"/>
      <c r="CWS279" s="460"/>
      <c r="CWT279" s="460"/>
      <c r="CWU279" s="460"/>
      <c r="CWV279" s="460"/>
      <c r="CWW279" s="460"/>
      <c r="CWX279" s="460"/>
      <c r="CWY279" s="460"/>
      <c r="CWZ279" s="460"/>
      <c r="CXA279" s="460"/>
      <c r="CXB279" s="460"/>
      <c r="CXC279" s="460"/>
      <c r="CXD279" s="460"/>
      <c r="CXE279" s="460"/>
      <c r="CXF279" s="460"/>
      <c r="CXG279" s="460"/>
      <c r="CXH279" s="460"/>
      <c r="CXI279" s="460"/>
      <c r="CXJ279" s="460"/>
      <c r="CXK279" s="460"/>
      <c r="CXL279" s="460"/>
      <c r="CXM279" s="460"/>
      <c r="CXN279" s="460"/>
      <c r="CXO279" s="460"/>
      <c r="CXP279" s="460"/>
      <c r="CXQ279" s="460"/>
      <c r="CXR279" s="460"/>
      <c r="CXS279" s="460"/>
      <c r="CXT279" s="460"/>
      <c r="CXU279" s="460"/>
      <c r="CXV279" s="460"/>
      <c r="CXW279" s="460"/>
      <c r="CXX279" s="460"/>
      <c r="CXY279" s="460"/>
      <c r="CXZ279" s="460"/>
      <c r="CYA279" s="460"/>
      <c r="CYB279" s="460"/>
      <c r="CYC279" s="460"/>
      <c r="CYD279" s="460"/>
      <c r="CYE279" s="460"/>
      <c r="CYF279" s="460"/>
      <c r="CYG279" s="460"/>
      <c r="CYH279" s="460"/>
      <c r="CYI279" s="460"/>
      <c r="CYJ279" s="460"/>
      <c r="CYK279" s="460"/>
      <c r="CYL279" s="460"/>
      <c r="CYM279" s="460"/>
      <c r="CYN279" s="460"/>
      <c r="CYO279" s="460"/>
      <c r="CYP279" s="460"/>
      <c r="CYQ279" s="460"/>
      <c r="CYR279" s="460"/>
      <c r="CYS279" s="460"/>
      <c r="CYT279" s="460"/>
      <c r="CYU279" s="460"/>
      <c r="CYV279" s="460"/>
      <c r="CYW279" s="460"/>
      <c r="CYX279" s="460"/>
      <c r="CYY279" s="460"/>
      <c r="CYZ279" s="460"/>
      <c r="CZA279" s="460"/>
      <c r="CZB279" s="460"/>
      <c r="CZC279" s="460"/>
      <c r="CZD279" s="460"/>
      <c r="CZE279" s="460"/>
      <c r="CZF279" s="460"/>
      <c r="CZG279" s="460"/>
      <c r="CZH279" s="460"/>
      <c r="CZI279" s="460"/>
      <c r="CZJ279" s="460"/>
      <c r="CZK279" s="460"/>
      <c r="CZL279" s="460"/>
      <c r="CZM279" s="460"/>
      <c r="CZN279" s="460"/>
      <c r="CZO279" s="460"/>
      <c r="CZP279" s="460"/>
      <c r="CZQ279" s="460"/>
      <c r="CZR279" s="460"/>
      <c r="CZS279" s="460"/>
      <c r="CZT279" s="460"/>
      <c r="CZU279" s="460"/>
      <c r="CZV279" s="460"/>
      <c r="CZW279" s="460"/>
      <c r="CZX279" s="460"/>
      <c r="CZY279" s="460"/>
      <c r="CZZ279" s="460"/>
      <c r="DAA279" s="460"/>
      <c r="DAB279" s="460"/>
      <c r="DAC279" s="460"/>
      <c r="DAD279" s="460"/>
      <c r="DAE279" s="460"/>
      <c r="DAF279" s="460"/>
      <c r="DAG279" s="460"/>
      <c r="DAH279" s="460"/>
      <c r="DAI279" s="460"/>
      <c r="DAJ279" s="460"/>
      <c r="DAK279" s="460"/>
      <c r="DAL279" s="460"/>
      <c r="DAM279" s="460"/>
      <c r="DAN279" s="460"/>
      <c r="DAO279" s="460"/>
      <c r="DAP279" s="460"/>
      <c r="DAQ279" s="460"/>
      <c r="DAR279" s="460"/>
      <c r="DAS279" s="460"/>
      <c r="DAT279" s="460"/>
      <c r="DAU279" s="460"/>
      <c r="DAV279" s="460"/>
      <c r="DAW279" s="460"/>
      <c r="DAX279" s="460"/>
      <c r="DAY279" s="460"/>
      <c r="DAZ279" s="460"/>
      <c r="DBA279" s="460"/>
      <c r="DBB279" s="460"/>
      <c r="DBC279" s="460"/>
      <c r="DBD279" s="460"/>
      <c r="DBE279" s="460"/>
      <c r="DBF279" s="460"/>
      <c r="DBG279" s="460"/>
      <c r="DBH279" s="460"/>
      <c r="DBI279" s="460"/>
      <c r="DBJ279" s="460"/>
      <c r="DBK279" s="460"/>
      <c r="DBL279" s="460"/>
      <c r="DBM279" s="460"/>
      <c r="DBN279" s="460"/>
      <c r="DBO279" s="460"/>
      <c r="DBP279" s="460"/>
      <c r="DBQ279" s="460"/>
      <c r="DBR279" s="460"/>
      <c r="DBS279" s="460"/>
      <c r="DBT279" s="460"/>
      <c r="DBU279" s="460"/>
      <c r="DBV279" s="460"/>
      <c r="DBW279" s="460"/>
      <c r="DBX279" s="460"/>
      <c r="DBY279" s="460"/>
      <c r="DBZ279" s="460"/>
      <c r="DCA279" s="460"/>
      <c r="DCB279" s="460"/>
      <c r="DCC279" s="460"/>
      <c r="DCD279" s="460"/>
      <c r="DCE279" s="460"/>
      <c r="DCF279" s="460"/>
      <c r="DCG279" s="460"/>
      <c r="DCH279" s="460"/>
      <c r="DCI279" s="460"/>
      <c r="DCJ279" s="460"/>
      <c r="DCK279" s="460"/>
      <c r="DCL279" s="460"/>
      <c r="DCM279" s="460"/>
      <c r="DCN279" s="460"/>
      <c r="DCO279" s="460"/>
      <c r="DCP279" s="460"/>
      <c r="DCQ279" s="460"/>
      <c r="DCR279" s="460"/>
      <c r="DCS279" s="460"/>
      <c r="DCT279" s="460"/>
      <c r="DCU279" s="460"/>
      <c r="DCV279" s="460"/>
      <c r="DCW279" s="460"/>
      <c r="DCX279" s="460"/>
      <c r="DCY279" s="460"/>
      <c r="DCZ279" s="460"/>
      <c r="DDA279" s="460"/>
      <c r="DDB279" s="460"/>
      <c r="DDC279" s="460"/>
      <c r="DDD279" s="460"/>
      <c r="DDE279" s="460"/>
      <c r="DDF279" s="460"/>
      <c r="DDG279" s="460"/>
      <c r="DDH279" s="460"/>
      <c r="DDI279" s="460"/>
      <c r="DDJ279" s="460"/>
      <c r="DDK279" s="460"/>
      <c r="DDL279" s="460"/>
      <c r="DDM279" s="460"/>
      <c r="DDN279" s="460"/>
      <c r="DDO279" s="460"/>
      <c r="DDP279" s="460"/>
      <c r="DDQ279" s="460"/>
      <c r="DDR279" s="460"/>
      <c r="DDS279" s="460"/>
      <c r="DDT279" s="460"/>
      <c r="DDU279" s="460"/>
      <c r="DDV279" s="460"/>
      <c r="DDW279" s="460"/>
      <c r="DDX279" s="460"/>
      <c r="DDY279" s="460"/>
      <c r="DDZ279" s="460"/>
      <c r="DEA279" s="460"/>
      <c r="DEB279" s="460"/>
      <c r="DEC279" s="460"/>
      <c r="DED279" s="460"/>
      <c r="DEE279" s="460"/>
      <c r="DEF279" s="460"/>
      <c r="DEG279" s="460"/>
      <c r="DEH279" s="460"/>
      <c r="DEI279" s="460"/>
      <c r="DEJ279" s="460"/>
      <c r="DEK279" s="460"/>
      <c r="DEL279" s="460"/>
      <c r="DEM279" s="460"/>
      <c r="DEN279" s="460"/>
      <c r="DEO279" s="460"/>
      <c r="DEP279" s="460"/>
      <c r="DEQ279" s="460"/>
      <c r="DER279" s="460"/>
      <c r="DES279" s="460"/>
      <c r="DET279" s="460"/>
      <c r="DEU279" s="460"/>
      <c r="DEV279" s="460"/>
      <c r="DEW279" s="460"/>
      <c r="DEX279" s="460"/>
      <c r="DEY279" s="460"/>
      <c r="DEZ279" s="460"/>
      <c r="DFA279" s="460"/>
      <c r="DFB279" s="460"/>
      <c r="DFC279" s="460"/>
      <c r="DFD279" s="460"/>
      <c r="DFE279" s="460"/>
      <c r="DFF279" s="460"/>
      <c r="DFG279" s="460"/>
      <c r="DFH279" s="460"/>
      <c r="DFI279" s="460"/>
      <c r="DFJ279" s="460"/>
      <c r="DFK279" s="460"/>
      <c r="DFL279" s="460"/>
      <c r="DFM279" s="460"/>
      <c r="DFN279" s="460"/>
      <c r="DFO279" s="460"/>
      <c r="DFP279" s="460"/>
      <c r="DFQ279" s="460"/>
      <c r="DFR279" s="460"/>
      <c r="DFS279" s="460"/>
      <c r="DFT279" s="460"/>
      <c r="DFU279" s="460"/>
      <c r="DFV279" s="460"/>
      <c r="DFW279" s="460"/>
      <c r="DFX279" s="460"/>
      <c r="DFY279" s="460"/>
      <c r="DFZ279" s="460"/>
      <c r="DGA279" s="460"/>
      <c r="DGB279" s="460"/>
      <c r="DGC279" s="460"/>
      <c r="DGD279" s="460"/>
      <c r="DGE279" s="460"/>
      <c r="DGF279" s="460"/>
      <c r="DGG279" s="460"/>
      <c r="DGH279" s="460"/>
      <c r="DGI279" s="460"/>
      <c r="DGJ279" s="460"/>
      <c r="DGK279" s="460"/>
      <c r="DGL279" s="460"/>
      <c r="DGM279" s="460"/>
      <c r="DGN279" s="460"/>
      <c r="DGO279" s="460"/>
      <c r="DGP279" s="460"/>
      <c r="DGQ279" s="460"/>
      <c r="DGR279" s="460"/>
      <c r="DGS279" s="460"/>
      <c r="DGT279" s="460"/>
      <c r="DGU279" s="460"/>
      <c r="DGV279" s="460"/>
      <c r="DGW279" s="460"/>
      <c r="DGX279" s="460"/>
      <c r="DGY279" s="460"/>
      <c r="DGZ279" s="460"/>
      <c r="DHA279" s="460"/>
      <c r="DHB279" s="460"/>
      <c r="DHC279" s="460"/>
      <c r="DHD279" s="460"/>
      <c r="DHE279" s="460"/>
      <c r="DHF279" s="460"/>
      <c r="DHG279" s="460"/>
      <c r="DHH279" s="460"/>
      <c r="DHI279" s="460"/>
      <c r="DHJ279" s="460"/>
      <c r="DHK279" s="460"/>
      <c r="DHL279" s="460"/>
      <c r="DHM279" s="460"/>
      <c r="DHN279" s="460"/>
      <c r="DHO279" s="460"/>
      <c r="DHP279" s="460"/>
      <c r="DHQ279" s="460"/>
      <c r="DHR279" s="460"/>
      <c r="DHS279" s="460"/>
      <c r="DHT279" s="460"/>
      <c r="DHU279" s="460"/>
      <c r="DHV279" s="460"/>
      <c r="DHW279" s="460"/>
      <c r="DHX279" s="460"/>
      <c r="DHY279" s="460"/>
      <c r="DHZ279" s="460"/>
      <c r="DIA279" s="460"/>
      <c r="DIB279" s="460"/>
      <c r="DIC279" s="460"/>
      <c r="DID279" s="460"/>
      <c r="DIE279" s="460"/>
      <c r="DIF279" s="460"/>
      <c r="DIG279" s="460"/>
      <c r="DIH279" s="460"/>
      <c r="DII279" s="460"/>
      <c r="DIJ279" s="460"/>
      <c r="DIK279" s="460"/>
      <c r="DIL279" s="460"/>
      <c r="DIM279" s="460"/>
      <c r="DIN279" s="460"/>
      <c r="DIO279" s="460"/>
      <c r="DIP279" s="460"/>
      <c r="DIQ279" s="460"/>
      <c r="DIR279" s="460"/>
      <c r="DIS279" s="460"/>
      <c r="DIT279" s="460"/>
      <c r="DIU279" s="460"/>
      <c r="DIV279" s="460"/>
      <c r="DIW279" s="460"/>
      <c r="DIX279" s="460"/>
      <c r="DIY279" s="460"/>
      <c r="DIZ279" s="460"/>
      <c r="DJA279" s="460"/>
      <c r="DJB279" s="460"/>
      <c r="DJC279" s="460"/>
      <c r="DJD279" s="460"/>
      <c r="DJE279" s="460"/>
      <c r="DJF279" s="460"/>
      <c r="DJG279" s="460"/>
      <c r="DJH279" s="460"/>
      <c r="DJI279" s="460"/>
      <c r="DJJ279" s="460"/>
      <c r="DJK279" s="460"/>
      <c r="DJL279" s="460"/>
      <c r="DJM279" s="460"/>
      <c r="DJN279" s="460"/>
      <c r="DJO279" s="460"/>
      <c r="DJP279" s="460"/>
      <c r="DJQ279" s="460"/>
      <c r="DJR279" s="460"/>
      <c r="DJS279" s="460"/>
      <c r="DJT279" s="460"/>
      <c r="DJU279" s="460"/>
      <c r="DJV279" s="460"/>
      <c r="DJW279" s="460"/>
      <c r="DJX279" s="460"/>
      <c r="DJY279" s="460"/>
      <c r="DJZ279" s="460"/>
      <c r="DKA279" s="460"/>
      <c r="DKB279" s="460"/>
      <c r="DKC279" s="460"/>
      <c r="DKD279" s="460"/>
      <c r="DKE279" s="460"/>
      <c r="DKF279" s="460"/>
      <c r="DKG279" s="460"/>
      <c r="DKH279" s="460"/>
      <c r="DKI279" s="460"/>
      <c r="DKJ279" s="460"/>
      <c r="DKK279" s="460"/>
      <c r="DKL279" s="460"/>
      <c r="DKM279" s="460"/>
      <c r="DKN279" s="460"/>
      <c r="DKO279" s="460"/>
      <c r="DKP279" s="460"/>
      <c r="DKQ279" s="460"/>
      <c r="DKR279" s="460"/>
      <c r="DKS279" s="460"/>
      <c r="DKT279" s="460"/>
      <c r="DKU279" s="460"/>
      <c r="DKV279" s="460"/>
      <c r="DKW279" s="460"/>
      <c r="DKX279" s="460"/>
      <c r="DKY279" s="460"/>
      <c r="DKZ279" s="460"/>
      <c r="DLA279" s="460"/>
      <c r="DLB279" s="460"/>
      <c r="DLC279" s="460"/>
      <c r="DLD279" s="460"/>
      <c r="DLE279" s="460"/>
      <c r="DLF279" s="460"/>
      <c r="DLG279" s="460"/>
      <c r="DLH279" s="460"/>
      <c r="DLI279" s="460"/>
      <c r="DLJ279" s="460"/>
      <c r="DLK279" s="460"/>
      <c r="DLL279" s="460"/>
      <c r="DLM279" s="460"/>
      <c r="DLN279" s="460"/>
      <c r="DLO279" s="460"/>
      <c r="DLP279" s="460"/>
      <c r="DLQ279" s="460"/>
      <c r="DLR279" s="460"/>
      <c r="DLS279" s="460"/>
      <c r="DLT279" s="460"/>
      <c r="DLU279" s="460"/>
      <c r="DLV279" s="460"/>
      <c r="DLW279" s="460"/>
      <c r="DLX279" s="460"/>
      <c r="DLY279" s="460"/>
      <c r="DLZ279" s="460"/>
      <c r="DMA279" s="460"/>
      <c r="DMB279" s="460"/>
      <c r="DMC279" s="460"/>
      <c r="DMD279" s="460"/>
      <c r="DME279" s="460"/>
      <c r="DMF279" s="460"/>
      <c r="DMG279" s="460"/>
      <c r="DMH279" s="460"/>
      <c r="DMI279" s="460"/>
      <c r="DMJ279" s="460"/>
      <c r="DMK279" s="460"/>
      <c r="DML279" s="460"/>
      <c r="DMM279" s="460"/>
      <c r="DMN279" s="460"/>
      <c r="DMO279" s="460"/>
      <c r="DMP279" s="460"/>
      <c r="DMQ279" s="460"/>
      <c r="DMR279" s="460"/>
      <c r="DMS279" s="460"/>
      <c r="DMT279" s="460"/>
      <c r="DMU279" s="460"/>
      <c r="DMV279" s="460"/>
      <c r="DMW279" s="460"/>
      <c r="DMX279" s="460"/>
      <c r="DMY279" s="460"/>
      <c r="DMZ279" s="460"/>
      <c r="DNA279" s="460"/>
      <c r="DNB279" s="460"/>
      <c r="DNC279" s="460"/>
      <c r="DND279" s="460"/>
      <c r="DNE279" s="460"/>
      <c r="DNF279" s="460"/>
      <c r="DNG279" s="460"/>
      <c r="DNH279" s="460"/>
      <c r="DNI279" s="460"/>
      <c r="DNJ279" s="460"/>
      <c r="DNK279" s="460"/>
      <c r="DNL279" s="460"/>
      <c r="DNM279" s="460"/>
      <c r="DNN279" s="460"/>
      <c r="DNO279" s="460"/>
      <c r="DNP279" s="460"/>
      <c r="DNQ279" s="460"/>
      <c r="DNR279" s="460"/>
      <c r="DNS279" s="460"/>
      <c r="DNT279" s="460"/>
      <c r="DNU279" s="460"/>
      <c r="DNV279" s="460"/>
      <c r="DNW279" s="460"/>
      <c r="DNX279" s="460"/>
      <c r="DNY279" s="460"/>
      <c r="DNZ279" s="460"/>
      <c r="DOA279" s="460"/>
      <c r="DOB279" s="460"/>
      <c r="DOC279" s="460"/>
      <c r="DOD279" s="460"/>
      <c r="DOE279" s="460"/>
      <c r="DOF279" s="460"/>
      <c r="DOG279" s="460"/>
      <c r="DOH279" s="460"/>
      <c r="DOI279" s="460"/>
      <c r="DOJ279" s="460"/>
      <c r="DOK279" s="460"/>
      <c r="DOL279" s="460"/>
      <c r="DOM279" s="460"/>
      <c r="DON279" s="460"/>
      <c r="DOO279" s="460"/>
      <c r="DOP279" s="460"/>
      <c r="DOQ279" s="460"/>
      <c r="DOR279" s="460"/>
      <c r="DOS279" s="460"/>
      <c r="DOT279" s="460"/>
      <c r="DOU279" s="460"/>
      <c r="DOV279" s="460"/>
      <c r="DOW279" s="460"/>
      <c r="DOX279" s="460"/>
      <c r="DOY279" s="460"/>
      <c r="DOZ279" s="460"/>
      <c r="DPA279" s="460"/>
      <c r="DPB279" s="460"/>
      <c r="DPC279" s="460"/>
      <c r="DPD279" s="460"/>
      <c r="DPE279" s="460"/>
      <c r="DPF279" s="460"/>
      <c r="DPG279" s="460"/>
      <c r="DPH279" s="460"/>
      <c r="DPI279" s="460"/>
      <c r="DPJ279" s="460"/>
      <c r="DPK279" s="460"/>
      <c r="DPL279" s="460"/>
      <c r="DPM279" s="460"/>
      <c r="DPN279" s="460"/>
      <c r="DPO279" s="460"/>
      <c r="DPP279" s="460"/>
      <c r="DPQ279" s="460"/>
      <c r="DPR279" s="460"/>
      <c r="DPS279" s="460"/>
      <c r="DPT279" s="460"/>
      <c r="DPU279" s="460"/>
      <c r="DPV279" s="460"/>
      <c r="DPW279" s="460"/>
      <c r="DPX279" s="460"/>
      <c r="DPY279" s="460"/>
      <c r="DPZ279" s="460"/>
      <c r="DQA279" s="460"/>
      <c r="DQB279" s="460"/>
      <c r="DQC279" s="460"/>
      <c r="DQD279" s="460"/>
      <c r="DQE279" s="460"/>
      <c r="DQF279" s="460"/>
      <c r="DQG279" s="460"/>
      <c r="DQH279" s="460"/>
      <c r="DQI279" s="460"/>
      <c r="DQJ279" s="460"/>
      <c r="DQK279" s="460"/>
      <c r="DQL279" s="460"/>
      <c r="DQM279" s="460"/>
      <c r="DQN279" s="460"/>
      <c r="DQO279" s="460"/>
      <c r="DQP279" s="460"/>
      <c r="DQQ279" s="460"/>
      <c r="DQR279" s="460"/>
      <c r="DQS279" s="460"/>
      <c r="DQT279" s="460"/>
      <c r="DQU279" s="460"/>
      <c r="DQV279" s="460"/>
      <c r="DQW279" s="460"/>
      <c r="DQX279" s="460"/>
      <c r="DQY279" s="460"/>
      <c r="DQZ279" s="460"/>
      <c r="DRA279" s="460"/>
      <c r="DRB279" s="460"/>
      <c r="DRC279" s="460"/>
      <c r="DRD279" s="460"/>
      <c r="DRE279" s="460"/>
      <c r="DRF279" s="460"/>
      <c r="DRG279" s="460"/>
      <c r="DRH279" s="460"/>
      <c r="DRI279" s="460"/>
      <c r="DRJ279" s="460"/>
      <c r="DRK279" s="460"/>
      <c r="DRL279" s="460"/>
      <c r="DRM279" s="460"/>
      <c r="DRN279" s="460"/>
      <c r="DRO279" s="460"/>
      <c r="DRP279" s="460"/>
      <c r="DRQ279" s="460"/>
      <c r="DRR279" s="460"/>
      <c r="DRS279" s="460"/>
      <c r="DRT279" s="460"/>
      <c r="DRU279" s="460"/>
      <c r="DRV279" s="460"/>
      <c r="DRW279" s="460"/>
      <c r="DRX279" s="460"/>
      <c r="DRY279" s="460"/>
      <c r="DRZ279" s="460"/>
      <c r="DSA279" s="460"/>
      <c r="DSB279" s="460"/>
      <c r="DSC279" s="460"/>
      <c r="DSD279" s="460"/>
      <c r="DSE279" s="460"/>
      <c r="DSF279" s="460"/>
      <c r="DSG279" s="460"/>
      <c r="DSH279" s="460"/>
      <c r="DSI279" s="460"/>
      <c r="DSJ279" s="460"/>
      <c r="DSK279" s="460"/>
      <c r="DSL279" s="460"/>
      <c r="DSM279" s="460"/>
      <c r="DSN279" s="460"/>
      <c r="DSO279" s="460"/>
      <c r="DSP279" s="460"/>
      <c r="DSQ279" s="460"/>
      <c r="DSR279" s="460"/>
      <c r="DSS279" s="460"/>
      <c r="DST279" s="460"/>
      <c r="DSU279" s="460"/>
      <c r="DSV279" s="460"/>
      <c r="DSW279" s="460"/>
      <c r="DSX279" s="460"/>
      <c r="DSY279" s="460"/>
      <c r="DSZ279" s="460"/>
      <c r="DTA279" s="460"/>
      <c r="DTB279" s="460"/>
      <c r="DTC279" s="460"/>
      <c r="DTD279" s="460"/>
      <c r="DTE279" s="460"/>
      <c r="DTF279" s="460"/>
      <c r="DTG279" s="460"/>
      <c r="DTH279" s="460"/>
      <c r="DTI279" s="460"/>
      <c r="DTJ279" s="460"/>
      <c r="DTK279" s="460"/>
      <c r="DTL279" s="460"/>
      <c r="DTM279" s="460"/>
      <c r="DTN279" s="460"/>
      <c r="DTO279" s="460"/>
      <c r="DTP279" s="460"/>
      <c r="DTQ279" s="460"/>
      <c r="DTR279" s="460"/>
      <c r="DTS279" s="460"/>
      <c r="DTT279" s="460"/>
      <c r="DTU279" s="460"/>
      <c r="DTV279" s="460"/>
      <c r="DTW279" s="460"/>
      <c r="DTX279" s="460"/>
      <c r="DTY279" s="460"/>
      <c r="DTZ279" s="460"/>
      <c r="DUA279" s="460"/>
      <c r="DUB279" s="460"/>
      <c r="DUC279" s="460"/>
      <c r="DUD279" s="460"/>
      <c r="DUE279" s="460"/>
      <c r="DUF279" s="460"/>
      <c r="DUG279" s="460"/>
      <c r="DUH279" s="460"/>
      <c r="DUI279" s="460"/>
      <c r="DUJ279" s="460"/>
      <c r="DUK279" s="460"/>
      <c r="DUL279" s="460"/>
      <c r="DUM279" s="460"/>
      <c r="DUN279" s="460"/>
      <c r="DUO279" s="460"/>
      <c r="DUP279" s="460"/>
      <c r="DUQ279" s="460"/>
      <c r="DUR279" s="460"/>
      <c r="DUS279" s="460"/>
      <c r="DUT279" s="460"/>
      <c r="DUU279" s="460"/>
      <c r="DUV279" s="460"/>
      <c r="DUW279" s="460"/>
      <c r="DUX279" s="460"/>
      <c r="DUY279" s="460"/>
      <c r="DUZ279" s="460"/>
      <c r="DVA279" s="460"/>
      <c r="DVB279" s="460"/>
      <c r="DVC279" s="460"/>
      <c r="DVD279" s="460"/>
      <c r="DVE279" s="460"/>
      <c r="DVF279" s="460"/>
      <c r="DVG279" s="460"/>
      <c r="DVH279" s="460"/>
      <c r="DVI279" s="460"/>
      <c r="DVJ279" s="460"/>
      <c r="DVK279" s="460"/>
      <c r="DVL279" s="460"/>
      <c r="DVM279" s="460"/>
      <c r="DVN279" s="460"/>
      <c r="DVO279" s="460"/>
      <c r="DVP279" s="460"/>
      <c r="DVQ279" s="460"/>
      <c r="DVR279" s="460"/>
      <c r="DVS279" s="460"/>
      <c r="DVT279" s="460"/>
      <c r="DVU279" s="460"/>
      <c r="DVV279" s="460"/>
      <c r="DVW279" s="460"/>
      <c r="DVX279" s="460"/>
      <c r="DVY279" s="460"/>
      <c r="DVZ279" s="460"/>
      <c r="DWA279" s="460"/>
      <c r="DWB279" s="460"/>
      <c r="DWC279" s="460"/>
      <c r="DWD279" s="460"/>
      <c r="DWE279" s="460"/>
      <c r="DWF279" s="460"/>
      <c r="DWG279" s="460"/>
      <c r="DWH279" s="460"/>
      <c r="DWI279" s="460"/>
      <c r="DWJ279" s="460"/>
      <c r="DWK279" s="460"/>
      <c r="DWL279" s="460"/>
      <c r="DWM279" s="460"/>
      <c r="DWN279" s="460"/>
      <c r="DWO279" s="460"/>
      <c r="DWP279" s="460"/>
      <c r="DWQ279" s="460"/>
      <c r="DWR279" s="460"/>
      <c r="DWS279" s="460"/>
      <c r="DWT279" s="460"/>
      <c r="DWU279" s="460"/>
      <c r="DWV279" s="460"/>
      <c r="DWW279" s="460"/>
      <c r="DWX279" s="460"/>
      <c r="DWY279" s="460"/>
      <c r="DWZ279" s="460"/>
      <c r="DXA279" s="460"/>
      <c r="DXB279" s="460"/>
      <c r="DXC279" s="460"/>
      <c r="DXD279" s="460"/>
      <c r="DXE279" s="460"/>
      <c r="DXF279" s="460"/>
      <c r="DXG279" s="460"/>
      <c r="DXH279" s="460"/>
      <c r="DXI279" s="460"/>
      <c r="DXJ279" s="460"/>
      <c r="DXK279" s="460"/>
      <c r="DXL279" s="460"/>
      <c r="DXM279" s="460"/>
      <c r="DXN279" s="460"/>
      <c r="DXO279" s="460"/>
      <c r="DXP279" s="460"/>
      <c r="DXQ279" s="460"/>
      <c r="DXR279" s="460"/>
      <c r="DXS279" s="460"/>
      <c r="DXT279" s="460"/>
      <c r="DXU279" s="460"/>
      <c r="DXV279" s="460"/>
      <c r="DXW279" s="460"/>
      <c r="DXX279" s="460"/>
      <c r="DXY279" s="460"/>
      <c r="DXZ279" s="460"/>
      <c r="DYA279" s="460"/>
      <c r="DYB279" s="460"/>
      <c r="DYC279" s="460"/>
      <c r="DYD279" s="460"/>
      <c r="DYE279" s="460"/>
      <c r="DYF279" s="460"/>
      <c r="DYG279" s="460"/>
      <c r="DYH279" s="460"/>
      <c r="DYI279" s="460"/>
      <c r="DYJ279" s="460"/>
      <c r="DYK279" s="460"/>
      <c r="DYL279" s="460"/>
      <c r="DYM279" s="460"/>
      <c r="DYN279" s="460"/>
      <c r="DYO279" s="460"/>
      <c r="DYP279" s="460"/>
      <c r="DYQ279" s="460"/>
      <c r="DYR279" s="460"/>
      <c r="DYS279" s="460"/>
      <c r="DYT279" s="460"/>
      <c r="DYU279" s="460"/>
      <c r="DYV279" s="460"/>
      <c r="DYW279" s="460"/>
      <c r="DYX279" s="460"/>
      <c r="DYY279" s="460"/>
      <c r="DYZ279" s="460"/>
      <c r="DZA279" s="460"/>
      <c r="DZB279" s="460"/>
      <c r="DZC279" s="460"/>
      <c r="DZD279" s="460"/>
      <c r="DZE279" s="460"/>
      <c r="DZF279" s="460"/>
      <c r="DZG279" s="460"/>
      <c r="DZH279" s="460"/>
      <c r="DZI279" s="460"/>
      <c r="DZJ279" s="460"/>
      <c r="DZK279" s="460"/>
      <c r="DZL279" s="460"/>
      <c r="DZM279" s="460"/>
      <c r="DZN279" s="460"/>
      <c r="DZO279" s="460"/>
      <c r="DZP279" s="460"/>
      <c r="DZQ279" s="460"/>
      <c r="DZR279" s="460"/>
      <c r="DZS279" s="460"/>
      <c r="DZT279" s="460"/>
      <c r="DZU279" s="460"/>
      <c r="DZV279" s="460"/>
      <c r="DZW279" s="460"/>
      <c r="DZX279" s="460"/>
      <c r="DZY279" s="460"/>
      <c r="DZZ279" s="460"/>
      <c r="EAA279" s="460"/>
      <c r="EAB279" s="460"/>
      <c r="EAC279" s="460"/>
      <c r="EAD279" s="460"/>
      <c r="EAE279" s="460"/>
      <c r="EAF279" s="460"/>
      <c r="EAG279" s="460"/>
      <c r="EAH279" s="460"/>
      <c r="EAI279" s="460"/>
      <c r="EAJ279" s="460"/>
      <c r="EAK279" s="460"/>
      <c r="EAL279" s="460"/>
      <c r="EAM279" s="460"/>
      <c r="EAN279" s="460"/>
      <c r="EAO279" s="460"/>
      <c r="EAP279" s="460"/>
      <c r="EAQ279" s="460"/>
      <c r="EAR279" s="460"/>
      <c r="EAS279" s="460"/>
      <c r="EAT279" s="460"/>
      <c r="EAU279" s="460"/>
      <c r="EAV279" s="460"/>
      <c r="EAW279" s="460"/>
      <c r="EAX279" s="460"/>
      <c r="EAY279" s="460"/>
      <c r="EAZ279" s="460"/>
      <c r="EBA279" s="460"/>
      <c r="EBB279" s="460"/>
      <c r="EBC279" s="460"/>
      <c r="EBD279" s="460"/>
      <c r="EBE279" s="460"/>
      <c r="EBF279" s="460"/>
      <c r="EBG279" s="460"/>
      <c r="EBH279" s="460"/>
      <c r="EBI279" s="460"/>
      <c r="EBJ279" s="460"/>
      <c r="EBK279" s="460"/>
      <c r="EBL279" s="460"/>
      <c r="EBM279" s="460"/>
      <c r="EBN279" s="460"/>
      <c r="EBO279" s="460"/>
      <c r="EBP279" s="460"/>
      <c r="EBQ279" s="460"/>
      <c r="EBR279" s="460"/>
      <c r="EBS279" s="460"/>
      <c r="EBT279" s="460"/>
      <c r="EBU279" s="460"/>
      <c r="EBV279" s="460"/>
      <c r="EBW279" s="460"/>
      <c r="EBX279" s="460"/>
      <c r="EBY279" s="460"/>
      <c r="EBZ279" s="460"/>
      <c r="ECA279" s="460"/>
      <c r="ECB279" s="460"/>
      <c r="ECC279" s="460"/>
      <c r="ECD279" s="460"/>
      <c r="ECE279" s="460"/>
      <c r="ECF279" s="460"/>
      <c r="ECG279" s="460"/>
      <c r="ECH279" s="460"/>
      <c r="ECI279" s="460"/>
      <c r="ECJ279" s="460"/>
      <c r="ECK279" s="460"/>
      <c r="ECL279" s="460"/>
      <c r="ECM279" s="460"/>
      <c r="ECN279" s="460"/>
      <c r="ECO279" s="460"/>
      <c r="ECP279" s="460"/>
      <c r="ECQ279" s="460"/>
      <c r="ECR279" s="460"/>
      <c r="ECS279" s="460"/>
      <c r="ECT279" s="460"/>
      <c r="ECU279" s="460"/>
      <c r="ECV279" s="460"/>
      <c r="ECW279" s="460"/>
      <c r="ECX279" s="460"/>
      <c r="ECY279" s="460"/>
      <c r="ECZ279" s="460"/>
      <c r="EDA279" s="460"/>
      <c r="EDB279" s="460"/>
      <c r="EDC279" s="460"/>
      <c r="EDD279" s="460"/>
      <c r="EDE279" s="460"/>
      <c r="EDF279" s="460"/>
      <c r="EDG279" s="460"/>
      <c r="EDH279" s="460"/>
      <c r="EDI279" s="460"/>
      <c r="EDJ279" s="460"/>
      <c r="EDK279" s="460"/>
      <c r="EDL279" s="460"/>
      <c r="EDM279" s="460"/>
      <c r="EDN279" s="460"/>
      <c r="EDO279" s="460"/>
      <c r="EDP279" s="460"/>
      <c r="EDQ279" s="460"/>
      <c r="EDR279" s="460"/>
      <c r="EDS279" s="460"/>
      <c r="EDT279" s="460"/>
      <c r="EDU279" s="460"/>
      <c r="EDV279" s="460"/>
      <c r="EDW279" s="460"/>
      <c r="EDX279" s="460"/>
      <c r="EDY279" s="460"/>
      <c r="EDZ279" s="460"/>
      <c r="EEA279" s="460"/>
      <c r="EEB279" s="460"/>
      <c r="EEC279" s="460"/>
      <c r="EED279" s="460"/>
      <c r="EEE279" s="460"/>
      <c r="EEF279" s="460"/>
      <c r="EEG279" s="460"/>
      <c r="EEH279" s="460"/>
      <c r="EEI279" s="460"/>
      <c r="EEJ279" s="460"/>
      <c r="EEK279" s="460"/>
      <c r="EEL279" s="460"/>
      <c r="EEM279" s="460"/>
      <c r="EEN279" s="460"/>
      <c r="EEO279" s="460"/>
      <c r="EEP279" s="460"/>
      <c r="EEQ279" s="460"/>
      <c r="EER279" s="460"/>
      <c r="EES279" s="460"/>
      <c r="EET279" s="460"/>
      <c r="EEU279" s="460"/>
      <c r="EEV279" s="460"/>
      <c r="EEW279" s="460"/>
      <c r="EEX279" s="460"/>
      <c r="EEY279" s="460"/>
      <c r="EEZ279" s="460"/>
      <c r="EFA279" s="460"/>
      <c r="EFB279" s="460"/>
      <c r="EFC279" s="460"/>
      <c r="EFD279" s="460"/>
      <c r="EFE279" s="460"/>
      <c r="EFF279" s="460"/>
      <c r="EFG279" s="460"/>
      <c r="EFH279" s="460"/>
      <c r="EFI279" s="460"/>
      <c r="EFJ279" s="460"/>
      <c r="EFK279" s="460"/>
      <c r="EFL279" s="460"/>
      <c r="EFM279" s="460"/>
      <c r="EFN279" s="460"/>
      <c r="EFO279" s="460"/>
      <c r="EFP279" s="460"/>
      <c r="EFQ279" s="460"/>
      <c r="EFR279" s="460"/>
      <c r="EFS279" s="460"/>
      <c r="EFT279" s="460"/>
      <c r="EFU279" s="460"/>
      <c r="EFV279" s="460"/>
      <c r="EFW279" s="460"/>
      <c r="EFX279" s="460"/>
      <c r="EFY279" s="460"/>
      <c r="EFZ279" s="460"/>
      <c r="EGA279" s="460"/>
      <c r="EGB279" s="460"/>
      <c r="EGC279" s="460"/>
      <c r="EGD279" s="460"/>
      <c r="EGE279" s="460"/>
      <c r="EGF279" s="460"/>
      <c r="EGG279" s="460"/>
      <c r="EGH279" s="460"/>
      <c r="EGI279" s="460"/>
      <c r="EGJ279" s="460"/>
      <c r="EGK279" s="460"/>
      <c r="EGL279" s="460"/>
      <c r="EGM279" s="460"/>
      <c r="EGN279" s="460"/>
      <c r="EGO279" s="460"/>
      <c r="EGP279" s="460"/>
      <c r="EGQ279" s="460"/>
      <c r="EGR279" s="460"/>
      <c r="EGS279" s="460"/>
      <c r="EGT279" s="460"/>
      <c r="EGU279" s="460"/>
      <c r="EGV279" s="460"/>
      <c r="EGW279" s="460"/>
      <c r="EGX279" s="460"/>
      <c r="EGY279" s="460"/>
      <c r="EGZ279" s="460"/>
      <c r="EHA279" s="460"/>
      <c r="EHB279" s="460"/>
      <c r="EHC279" s="460"/>
      <c r="EHD279" s="460"/>
      <c r="EHE279" s="460"/>
      <c r="EHF279" s="460"/>
      <c r="EHG279" s="460"/>
      <c r="EHH279" s="460"/>
      <c r="EHI279" s="460"/>
      <c r="EHJ279" s="460"/>
      <c r="EHK279" s="460"/>
      <c r="EHL279" s="460"/>
      <c r="EHM279" s="460"/>
      <c r="EHN279" s="460"/>
      <c r="EHO279" s="460"/>
      <c r="EHP279" s="460"/>
      <c r="EHQ279" s="460"/>
      <c r="EHR279" s="460"/>
      <c r="EHS279" s="460"/>
      <c r="EHT279" s="460"/>
      <c r="EHU279" s="460"/>
      <c r="EHV279" s="460"/>
      <c r="EHW279" s="460"/>
      <c r="EHX279" s="460"/>
      <c r="EHY279" s="460"/>
      <c r="EHZ279" s="460"/>
      <c r="EIA279" s="460"/>
      <c r="EIB279" s="460"/>
      <c r="EIC279" s="460"/>
      <c r="EID279" s="460"/>
      <c r="EIE279" s="460"/>
      <c r="EIF279" s="460"/>
      <c r="EIG279" s="460"/>
      <c r="EIH279" s="460"/>
      <c r="EII279" s="460"/>
      <c r="EIJ279" s="460"/>
      <c r="EIK279" s="460"/>
      <c r="EIL279" s="460"/>
      <c r="EIM279" s="460"/>
      <c r="EIN279" s="460"/>
      <c r="EIO279" s="460"/>
      <c r="EIP279" s="460"/>
      <c r="EIQ279" s="460"/>
      <c r="EIR279" s="460"/>
      <c r="EIS279" s="460"/>
      <c r="EIT279" s="460"/>
      <c r="EIU279" s="460"/>
      <c r="EIV279" s="460"/>
      <c r="EIW279" s="460"/>
      <c r="EIX279" s="460"/>
      <c r="EIY279" s="460"/>
      <c r="EIZ279" s="460"/>
      <c r="EJA279" s="460"/>
      <c r="EJB279" s="460"/>
      <c r="EJC279" s="460"/>
      <c r="EJD279" s="460"/>
      <c r="EJE279" s="460"/>
      <c r="EJF279" s="460"/>
      <c r="EJG279" s="460"/>
      <c r="EJH279" s="460"/>
      <c r="EJI279" s="460"/>
      <c r="EJJ279" s="460"/>
      <c r="EJK279" s="460"/>
      <c r="EJL279" s="460"/>
      <c r="EJM279" s="460"/>
      <c r="EJN279" s="460"/>
      <c r="EJO279" s="460"/>
      <c r="EJP279" s="460"/>
      <c r="EJQ279" s="460"/>
      <c r="EJR279" s="460"/>
      <c r="EJS279" s="460"/>
      <c r="EJT279" s="460"/>
      <c r="EJU279" s="460"/>
      <c r="EJV279" s="460"/>
      <c r="EJW279" s="460"/>
      <c r="EJX279" s="460"/>
      <c r="EJY279" s="460"/>
      <c r="EJZ279" s="460"/>
      <c r="EKA279" s="460"/>
      <c r="EKB279" s="460"/>
      <c r="EKC279" s="460"/>
      <c r="EKD279" s="460"/>
      <c r="EKE279" s="460"/>
      <c r="EKF279" s="460"/>
      <c r="EKG279" s="460"/>
      <c r="EKH279" s="460"/>
      <c r="EKI279" s="460"/>
      <c r="EKJ279" s="460"/>
      <c r="EKK279" s="460"/>
      <c r="EKL279" s="460"/>
      <c r="EKM279" s="460"/>
      <c r="EKN279" s="460"/>
      <c r="EKO279" s="460"/>
      <c r="EKP279" s="460"/>
      <c r="EKQ279" s="460"/>
      <c r="EKR279" s="460"/>
      <c r="EKS279" s="460"/>
      <c r="EKT279" s="460"/>
      <c r="EKU279" s="460"/>
      <c r="EKV279" s="460"/>
      <c r="EKW279" s="460"/>
      <c r="EKX279" s="460"/>
      <c r="EKY279" s="460"/>
      <c r="EKZ279" s="460"/>
      <c r="ELA279" s="460"/>
      <c r="ELB279" s="460"/>
      <c r="ELC279" s="460"/>
      <c r="ELD279" s="460"/>
      <c r="ELE279" s="460"/>
      <c r="ELF279" s="460"/>
      <c r="ELG279" s="460"/>
      <c r="ELH279" s="460"/>
      <c r="ELI279" s="460"/>
      <c r="ELJ279" s="460"/>
      <c r="ELK279" s="460"/>
      <c r="ELL279" s="460"/>
      <c r="ELM279" s="460"/>
      <c r="ELN279" s="460"/>
      <c r="ELO279" s="460"/>
      <c r="ELP279" s="460"/>
      <c r="ELQ279" s="460"/>
      <c r="ELR279" s="460"/>
      <c r="ELS279" s="460"/>
      <c r="ELT279" s="460"/>
      <c r="ELU279" s="460"/>
      <c r="ELV279" s="460"/>
      <c r="ELW279" s="460"/>
      <c r="ELX279" s="460"/>
      <c r="ELY279" s="460"/>
      <c r="ELZ279" s="460"/>
      <c r="EMA279" s="460"/>
      <c r="EMB279" s="460"/>
      <c r="EMC279" s="460"/>
      <c r="EMD279" s="460"/>
      <c r="EME279" s="460"/>
      <c r="EMF279" s="460"/>
      <c r="EMG279" s="460"/>
      <c r="EMH279" s="460"/>
      <c r="EMI279" s="460"/>
      <c r="EMJ279" s="460"/>
      <c r="EMK279" s="460"/>
      <c r="EML279" s="460"/>
      <c r="EMM279" s="460"/>
      <c r="EMN279" s="460"/>
      <c r="EMO279" s="460"/>
      <c r="EMP279" s="460"/>
      <c r="EMQ279" s="460"/>
      <c r="EMR279" s="460"/>
      <c r="EMS279" s="460"/>
      <c r="EMT279" s="460"/>
      <c r="EMU279" s="460"/>
      <c r="EMV279" s="460"/>
      <c r="EMW279" s="460"/>
      <c r="EMX279" s="460"/>
      <c r="EMY279" s="460"/>
      <c r="EMZ279" s="460"/>
      <c r="ENA279" s="460"/>
      <c r="ENB279" s="460"/>
      <c r="ENC279" s="460"/>
      <c r="END279" s="460"/>
      <c r="ENE279" s="460"/>
      <c r="ENF279" s="460"/>
      <c r="ENG279" s="460"/>
      <c r="ENH279" s="460"/>
      <c r="ENI279" s="460"/>
      <c r="ENJ279" s="460"/>
      <c r="ENK279" s="460"/>
      <c r="ENL279" s="460"/>
      <c r="ENM279" s="460"/>
      <c r="ENN279" s="460"/>
      <c r="ENO279" s="460"/>
      <c r="ENP279" s="460"/>
      <c r="ENQ279" s="460"/>
      <c r="ENR279" s="460"/>
      <c r="ENS279" s="460"/>
      <c r="ENT279" s="460"/>
      <c r="ENU279" s="460"/>
      <c r="ENV279" s="460"/>
      <c r="ENW279" s="460"/>
      <c r="ENX279" s="460"/>
      <c r="ENY279" s="460"/>
      <c r="ENZ279" s="460"/>
      <c r="EOA279" s="460"/>
      <c r="EOB279" s="460"/>
      <c r="EOC279" s="460"/>
      <c r="EOD279" s="460"/>
      <c r="EOE279" s="460"/>
      <c r="EOF279" s="460"/>
      <c r="EOG279" s="460"/>
      <c r="EOH279" s="460"/>
      <c r="EOI279" s="460"/>
      <c r="EOJ279" s="460"/>
      <c r="EOK279" s="460"/>
      <c r="EOL279" s="460"/>
      <c r="EOM279" s="460"/>
      <c r="EON279" s="460"/>
      <c r="EOO279" s="460"/>
      <c r="EOP279" s="460"/>
      <c r="EOQ279" s="460"/>
      <c r="EOR279" s="460"/>
      <c r="EOS279" s="460"/>
      <c r="EOT279" s="460"/>
      <c r="EOU279" s="460"/>
      <c r="EOV279" s="460"/>
      <c r="EOW279" s="460"/>
      <c r="EOX279" s="460"/>
      <c r="EOY279" s="460"/>
      <c r="EOZ279" s="460"/>
      <c r="EPA279" s="460"/>
      <c r="EPB279" s="460"/>
      <c r="EPC279" s="460"/>
      <c r="EPD279" s="460"/>
      <c r="EPE279" s="460"/>
      <c r="EPF279" s="460"/>
      <c r="EPG279" s="460"/>
      <c r="EPH279" s="460"/>
      <c r="EPI279" s="460"/>
      <c r="EPJ279" s="460"/>
      <c r="EPK279" s="460"/>
      <c r="EPL279" s="460"/>
      <c r="EPM279" s="460"/>
      <c r="EPN279" s="460"/>
      <c r="EPO279" s="460"/>
      <c r="EPP279" s="460"/>
      <c r="EPQ279" s="460"/>
      <c r="EPR279" s="460"/>
      <c r="EPS279" s="460"/>
      <c r="EPT279" s="460"/>
      <c r="EPU279" s="460"/>
      <c r="EPV279" s="460"/>
      <c r="EPW279" s="460"/>
      <c r="EPX279" s="460"/>
      <c r="EPY279" s="460"/>
      <c r="EPZ279" s="460"/>
      <c r="EQA279" s="460"/>
      <c r="EQB279" s="460"/>
      <c r="EQC279" s="460"/>
      <c r="EQD279" s="460"/>
      <c r="EQE279" s="460"/>
      <c r="EQF279" s="460"/>
      <c r="EQG279" s="460"/>
      <c r="EQH279" s="460"/>
      <c r="EQI279" s="460"/>
      <c r="EQJ279" s="460"/>
      <c r="EQK279" s="460"/>
      <c r="EQL279" s="460"/>
      <c r="EQM279" s="460"/>
      <c r="EQN279" s="460"/>
      <c r="EQO279" s="460"/>
      <c r="EQP279" s="460"/>
      <c r="EQQ279" s="460"/>
      <c r="EQR279" s="460"/>
      <c r="EQS279" s="460"/>
      <c r="EQT279" s="460"/>
      <c r="EQU279" s="460"/>
      <c r="EQV279" s="460"/>
      <c r="EQW279" s="460"/>
      <c r="EQX279" s="460"/>
      <c r="EQY279" s="460"/>
      <c r="EQZ279" s="460"/>
      <c r="ERA279" s="460"/>
      <c r="ERB279" s="460"/>
      <c r="ERC279" s="460"/>
      <c r="ERD279" s="460"/>
      <c r="ERE279" s="460"/>
      <c r="ERF279" s="460"/>
      <c r="ERG279" s="460"/>
      <c r="ERH279" s="460"/>
      <c r="ERI279" s="460"/>
      <c r="ERJ279" s="460"/>
      <c r="ERK279" s="460"/>
      <c r="ERL279" s="460"/>
      <c r="ERM279" s="460"/>
      <c r="ERN279" s="460"/>
      <c r="ERO279" s="460"/>
      <c r="ERP279" s="460"/>
      <c r="ERQ279" s="460"/>
      <c r="ERR279" s="460"/>
      <c r="ERS279" s="460"/>
      <c r="ERT279" s="460"/>
      <c r="ERU279" s="460"/>
      <c r="ERV279" s="460"/>
      <c r="ERW279" s="460"/>
      <c r="ERX279" s="460"/>
      <c r="ERY279" s="460"/>
      <c r="ERZ279" s="460"/>
      <c r="ESA279" s="460"/>
      <c r="ESB279" s="460"/>
      <c r="ESC279" s="460"/>
      <c r="ESD279" s="460"/>
      <c r="ESE279" s="460"/>
      <c r="ESF279" s="460"/>
      <c r="ESG279" s="460"/>
      <c r="ESH279" s="460"/>
      <c r="ESI279" s="460"/>
      <c r="ESJ279" s="460"/>
      <c r="ESK279" s="460"/>
      <c r="ESL279" s="460"/>
      <c r="ESM279" s="460"/>
      <c r="ESN279" s="460"/>
      <c r="ESO279" s="460"/>
      <c r="ESP279" s="460"/>
      <c r="ESQ279" s="460"/>
      <c r="ESR279" s="460"/>
      <c r="ESS279" s="460"/>
      <c r="EST279" s="460"/>
      <c r="ESU279" s="460"/>
      <c r="ESV279" s="460"/>
      <c r="ESW279" s="460"/>
      <c r="ESX279" s="460"/>
      <c r="ESY279" s="460"/>
      <c r="ESZ279" s="460"/>
      <c r="ETA279" s="460"/>
      <c r="ETB279" s="460"/>
      <c r="ETC279" s="460"/>
      <c r="ETD279" s="460"/>
      <c r="ETE279" s="460"/>
      <c r="ETF279" s="460"/>
      <c r="ETG279" s="460"/>
      <c r="ETH279" s="460"/>
      <c r="ETI279" s="460"/>
      <c r="ETJ279" s="460"/>
      <c r="ETK279" s="460"/>
      <c r="ETL279" s="460"/>
      <c r="ETM279" s="460"/>
      <c r="ETN279" s="460"/>
      <c r="ETO279" s="460"/>
      <c r="ETP279" s="460"/>
      <c r="ETQ279" s="460"/>
      <c r="ETR279" s="460"/>
      <c r="ETS279" s="460"/>
      <c r="ETT279" s="460"/>
      <c r="ETU279" s="460"/>
      <c r="ETV279" s="460"/>
      <c r="ETW279" s="460"/>
      <c r="ETX279" s="460"/>
      <c r="ETY279" s="460"/>
      <c r="ETZ279" s="460"/>
      <c r="EUA279" s="460"/>
      <c r="EUB279" s="460"/>
      <c r="EUC279" s="460"/>
      <c r="EUD279" s="460"/>
      <c r="EUE279" s="460"/>
      <c r="EUF279" s="460"/>
      <c r="EUG279" s="460"/>
      <c r="EUH279" s="460"/>
      <c r="EUI279" s="460"/>
      <c r="EUJ279" s="460"/>
      <c r="EUK279" s="460"/>
      <c r="EUL279" s="460"/>
      <c r="EUM279" s="460"/>
      <c r="EUN279" s="460"/>
      <c r="EUO279" s="460"/>
      <c r="EUP279" s="460"/>
      <c r="EUQ279" s="460"/>
      <c r="EUR279" s="460"/>
      <c r="EUS279" s="460"/>
      <c r="EUT279" s="460"/>
      <c r="EUU279" s="460"/>
      <c r="EUV279" s="460"/>
      <c r="EUW279" s="460"/>
      <c r="EUX279" s="460"/>
      <c r="EUY279" s="460"/>
      <c r="EUZ279" s="460"/>
      <c r="EVA279" s="460"/>
      <c r="EVB279" s="460"/>
      <c r="EVC279" s="460"/>
      <c r="EVD279" s="460"/>
      <c r="EVE279" s="460"/>
      <c r="EVF279" s="460"/>
      <c r="EVG279" s="460"/>
      <c r="EVH279" s="460"/>
      <c r="EVI279" s="460"/>
      <c r="EVJ279" s="460"/>
      <c r="EVK279" s="460"/>
      <c r="EVL279" s="460"/>
      <c r="EVM279" s="460"/>
      <c r="EVN279" s="460"/>
      <c r="EVO279" s="460"/>
      <c r="EVP279" s="460"/>
      <c r="EVQ279" s="460"/>
      <c r="EVR279" s="460"/>
      <c r="EVS279" s="460"/>
      <c r="EVT279" s="460"/>
      <c r="EVU279" s="460"/>
      <c r="EVV279" s="460"/>
      <c r="EVW279" s="460"/>
      <c r="EVX279" s="460"/>
      <c r="EVY279" s="460"/>
      <c r="EVZ279" s="460"/>
      <c r="EWA279" s="460"/>
      <c r="EWB279" s="460"/>
      <c r="EWC279" s="460"/>
      <c r="EWD279" s="460"/>
      <c r="EWE279" s="460"/>
      <c r="EWF279" s="460"/>
      <c r="EWG279" s="460"/>
      <c r="EWH279" s="460"/>
      <c r="EWI279" s="460"/>
      <c r="EWJ279" s="460"/>
      <c r="EWK279" s="460"/>
      <c r="EWL279" s="460"/>
      <c r="EWM279" s="460"/>
      <c r="EWN279" s="460"/>
      <c r="EWO279" s="460"/>
      <c r="EWP279" s="460"/>
      <c r="EWQ279" s="460"/>
      <c r="EWR279" s="460"/>
      <c r="EWS279" s="460"/>
      <c r="EWT279" s="460"/>
      <c r="EWU279" s="460"/>
      <c r="EWV279" s="460"/>
      <c r="EWW279" s="460"/>
      <c r="EWX279" s="460"/>
      <c r="EWY279" s="460"/>
      <c r="EWZ279" s="460"/>
      <c r="EXA279" s="460"/>
      <c r="EXB279" s="460"/>
      <c r="EXC279" s="460"/>
      <c r="EXD279" s="460"/>
      <c r="EXE279" s="460"/>
      <c r="EXF279" s="460"/>
      <c r="EXG279" s="460"/>
      <c r="EXH279" s="460"/>
      <c r="EXI279" s="460"/>
      <c r="EXJ279" s="460"/>
      <c r="EXK279" s="460"/>
      <c r="EXL279" s="460"/>
      <c r="EXM279" s="460"/>
      <c r="EXN279" s="460"/>
      <c r="EXO279" s="460"/>
      <c r="EXP279" s="460"/>
      <c r="EXQ279" s="460"/>
      <c r="EXR279" s="460"/>
      <c r="EXS279" s="460"/>
      <c r="EXT279" s="460"/>
      <c r="EXU279" s="460"/>
      <c r="EXV279" s="460"/>
      <c r="EXW279" s="460"/>
      <c r="EXX279" s="460"/>
      <c r="EXY279" s="460"/>
      <c r="EXZ279" s="460"/>
      <c r="EYA279" s="460"/>
      <c r="EYB279" s="460"/>
      <c r="EYC279" s="460"/>
      <c r="EYD279" s="460"/>
      <c r="EYE279" s="460"/>
      <c r="EYF279" s="460"/>
      <c r="EYG279" s="460"/>
      <c r="EYH279" s="460"/>
      <c r="EYI279" s="460"/>
      <c r="EYJ279" s="460"/>
      <c r="EYK279" s="460"/>
      <c r="EYL279" s="460"/>
      <c r="EYM279" s="460"/>
      <c r="EYN279" s="460"/>
      <c r="EYO279" s="460"/>
      <c r="EYP279" s="460"/>
      <c r="EYQ279" s="460"/>
      <c r="EYR279" s="460"/>
      <c r="EYS279" s="460"/>
      <c r="EYT279" s="460"/>
      <c r="EYU279" s="460"/>
      <c r="EYV279" s="460"/>
      <c r="EYW279" s="460"/>
      <c r="EYX279" s="460"/>
      <c r="EYY279" s="460"/>
      <c r="EYZ279" s="460"/>
      <c r="EZA279" s="460"/>
      <c r="EZB279" s="460"/>
      <c r="EZC279" s="460"/>
      <c r="EZD279" s="460"/>
      <c r="EZE279" s="460"/>
      <c r="EZF279" s="460"/>
      <c r="EZG279" s="460"/>
      <c r="EZH279" s="460"/>
      <c r="EZI279" s="460"/>
      <c r="EZJ279" s="460"/>
      <c r="EZK279" s="460"/>
      <c r="EZL279" s="460"/>
      <c r="EZM279" s="460"/>
      <c r="EZN279" s="460"/>
      <c r="EZO279" s="460"/>
      <c r="EZP279" s="460"/>
      <c r="EZQ279" s="460"/>
      <c r="EZR279" s="460"/>
      <c r="EZS279" s="460"/>
      <c r="EZT279" s="460"/>
      <c r="EZU279" s="460"/>
      <c r="EZV279" s="460"/>
      <c r="EZW279" s="460"/>
      <c r="EZX279" s="460"/>
      <c r="EZY279" s="460"/>
      <c r="EZZ279" s="460"/>
      <c r="FAA279" s="460"/>
      <c r="FAB279" s="460"/>
      <c r="FAC279" s="460"/>
      <c r="FAD279" s="460"/>
      <c r="FAE279" s="460"/>
      <c r="FAF279" s="460"/>
      <c r="FAG279" s="460"/>
      <c r="FAH279" s="460"/>
      <c r="FAI279" s="460"/>
      <c r="FAJ279" s="460"/>
      <c r="FAK279" s="460"/>
      <c r="FAL279" s="460"/>
      <c r="FAM279" s="460"/>
      <c r="FAN279" s="460"/>
      <c r="FAO279" s="460"/>
      <c r="FAP279" s="460"/>
      <c r="FAQ279" s="460"/>
      <c r="FAR279" s="460"/>
      <c r="FAS279" s="460"/>
      <c r="FAT279" s="460"/>
      <c r="FAU279" s="460"/>
      <c r="FAV279" s="460"/>
      <c r="FAW279" s="460"/>
      <c r="FAX279" s="460"/>
      <c r="FAY279" s="460"/>
      <c r="FAZ279" s="460"/>
      <c r="FBA279" s="460"/>
      <c r="FBB279" s="460"/>
      <c r="FBC279" s="460"/>
      <c r="FBD279" s="460"/>
      <c r="FBE279" s="460"/>
      <c r="FBF279" s="460"/>
      <c r="FBG279" s="460"/>
      <c r="FBH279" s="460"/>
      <c r="FBI279" s="460"/>
      <c r="FBJ279" s="460"/>
      <c r="FBK279" s="460"/>
      <c r="FBL279" s="460"/>
      <c r="FBM279" s="460"/>
      <c r="FBN279" s="460"/>
      <c r="FBO279" s="460"/>
      <c r="FBP279" s="460"/>
      <c r="FBQ279" s="460"/>
      <c r="FBR279" s="460"/>
      <c r="FBS279" s="460"/>
      <c r="FBT279" s="460"/>
      <c r="FBU279" s="460"/>
      <c r="FBV279" s="460"/>
      <c r="FBW279" s="460"/>
      <c r="FBX279" s="460"/>
      <c r="FBY279" s="460"/>
      <c r="FBZ279" s="460"/>
      <c r="FCA279" s="460"/>
      <c r="FCB279" s="460"/>
      <c r="FCC279" s="460"/>
      <c r="FCD279" s="460"/>
      <c r="FCE279" s="460"/>
      <c r="FCF279" s="460"/>
      <c r="FCG279" s="460"/>
      <c r="FCH279" s="460"/>
      <c r="FCI279" s="460"/>
      <c r="FCJ279" s="460"/>
      <c r="FCK279" s="460"/>
      <c r="FCL279" s="460"/>
      <c r="FCM279" s="460"/>
      <c r="FCN279" s="460"/>
      <c r="FCO279" s="460"/>
      <c r="FCP279" s="460"/>
      <c r="FCQ279" s="460"/>
      <c r="FCR279" s="460"/>
      <c r="FCS279" s="460"/>
      <c r="FCT279" s="460"/>
      <c r="FCU279" s="460"/>
      <c r="FCV279" s="460"/>
      <c r="FCW279" s="460"/>
      <c r="FCX279" s="460"/>
      <c r="FCY279" s="460"/>
      <c r="FCZ279" s="460"/>
      <c r="FDA279" s="460"/>
      <c r="FDB279" s="460"/>
      <c r="FDC279" s="460"/>
      <c r="FDD279" s="460"/>
      <c r="FDE279" s="460"/>
      <c r="FDF279" s="460"/>
      <c r="FDG279" s="460"/>
      <c r="FDH279" s="460"/>
      <c r="FDI279" s="460"/>
      <c r="FDJ279" s="460"/>
      <c r="FDK279" s="460"/>
      <c r="FDL279" s="460"/>
      <c r="FDM279" s="460"/>
      <c r="FDN279" s="460"/>
      <c r="FDO279" s="460"/>
      <c r="FDP279" s="460"/>
      <c r="FDQ279" s="460"/>
      <c r="FDR279" s="460"/>
      <c r="FDS279" s="460"/>
      <c r="FDT279" s="460"/>
      <c r="FDU279" s="460"/>
      <c r="FDV279" s="460"/>
      <c r="FDW279" s="460"/>
      <c r="FDX279" s="460"/>
      <c r="FDY279" s="460"/>
      <c r="FDZ279" s="460"/>
      <c r="FEA279" s="460"/>
      <c r="FEB279" s="460"/>
      <c r="FEC279" s="460"/>
      <c r="FED279" s="460"/>
      <c r="FEE279" s="460"/>
      <c r="FEF279" s="460"/>
      <c r="FEG279" s="460"/>
      <c r="FEH279" s="460"/>
      <c r="FEI279" s="460"/>
      <c r="FEJ279" s="460"/>
      <c r="FEK279" s="460"/>
      <c r="FEL279" s="460"/>
      <c r="FEM279" s="460"/>
      <c r="FEN279" s="460"/>
      <c r="FEO279" s="460"/>
      <c r="FEP279" s="460"/>
      <c r="FEQ279" s="460"/>
      <c r="FER279" s="460"/>
      <c r="FES279" s="460"/>
      <c r="FET279" s="460"/>
      <c r="FEU279" s="460"/>
      <c r="FEV279" s="460"/>
      <c r="FEW279" s="460"/>
      <c r="FEX279" s="460"/>
      <c r="FEY279" s="460"/>
      <c r="FEZ279" s="460"/>
      <c r="FFA279" s="460"/>
      <c r="FFB279" s="460"/>
      <c r="FFC279" s="460"/>
      <c r="FFD279" s="460"/>
      <c r="FFE279" s="460"/>
      <c r="FFF279" s="460"/>
      <c r="FFG279" s="460"/>
      <c r="FFH279" s="460"/>
      <c r="FFI279" s="460"/>
      <c r="FFJ279" s="460"/>
      <c r="FFK279" s="460"/>
      <c r="FFL279" s="460"/>
      <c r="FFM279" s="460"/>
      <c r="FFN279" s="460"/>
      <c r="FFO279" s="460"/>
      <c r="FFP279" s="460"/>
      <c r="FFQ279" s="460"/>
      <c r="FFR279" s="460"/>
      <c r="FFS279" s="460"/>
      <c r="FFT279" s="460"/>
      <c r="FFU279" s="460"/>
      <c r="FFV279" s="460"/>
      <c r="FFW279" s="460"/>
      <c r="FFX279" s="460"/>
      <c r="FFY279" s="460"/>
      <c r="FFZ279" s="460"/>
      <c r="FGA279" s="460"/>
      <c r="FGB279" s="460"/>
      <c r="FGC279" s="460"/>
      <c r="FGD279" s="460"/>
      <c r="FGE279" s="460"/>
      <c r="FGF279" s="460"/>
      <c r="FGG279" s="460"/>
      <c r="FGH279" s="460"/>
      <c r="FGI279" s="460"/>
      <c r="FGJ279" s="460"/>
      <c r="FGK279" s="460"/>
      <c r="FGL279" s="460"/>
      <c r="FGM279" s="460"/>
      <c r="FGN279" s="460"/>
      <c r="FGO279" s="460"/>
      <c r="FGP279" s="460"/>
      <c r="FGQ279" s="460"/>
      <c r="FGR279" s="460"/>
      <c r="FGS279" s="460"/>
      <c r="FGT279" s="460"/>
      <c r="FGU279" s="460"/>
      <c r="FGV279" s="460"/>
      <c r="FGW279" s="460"/>
      <c r="FGX279" s="460"/>
      <c r="FGY279" s="460"/>
      <c r="FGZ279" s="460"/>
      <c r="FHA279" s="460"/>
      <c r="FHB279" s="460"/>
      <c r="FHC279" s="460"/>
      <c r="FHD279" s="460"/>
      <c r="FHE279" s="460"/>
      <c r="FHF279" s="460"/>
      <c r="FHG279" s="460"/>
      <c r="FHH279" s="460"/>
      <c r="FHI279" s="460"/>
      <c r="FHJ279" s="460"/>
      <c r="FHK279" s="460"/>
      <c r="FHL279" s="460"/>
      <c r="FHM279" s="460"/>
      <c r="FHN279" s="460"/>
      <c r="FHO279" s="460"/>
      <c r="FHP279" s="460"/>
      <c r="FHQ279" s="460"/>
      <c r="FHR279" s="460"/>
      <c r="FHS279" s="460"/>
      <c r="FHT279" s="460"/>
      <c r="FHU279" s="460"/>
      <c r="FHV279" s="460"/>
      <c r="FHW279" s="460"/>
      <c r="FHX279" s="460"/>
      <c r="FHY279" s="460"/>
      <c r="FHZ279" s="460"/>
      <c r="FIA279" s="460"/>
      <c r="FIB279" s="460"/>
      <c r="FIC279" s="460"/>
      <c r="FID279" s="460"/>
      <c r="FIE279" s="460"/>
      <c r="FIF279" s="460"/>
      <c r="FIG279" s="460"/>
      <c r="FIH279" s="460"/>
      <c r="FII279" s="460"/>
      <c r="FIJ279" s="460"/>
      <c r="FIK279" s="460"/>
      <c r="FIL279" s="460"/>
      <c r="FIM279" s="460"/>
      <c r="FIN279" s="460"/>
      <c r="FIO279" s="460"/>
      <c r="FIP279" s="460"/>
      <c r="FIQ279" s="460"/>
      <c r="FIR279" s="460"/>
      <c r="FIS279" s="460"/>
      <c r="FIT279" s="460"/>
      <c r="FIU279" s="460"/>
      <c r="FIV279" s="460"/>
      <c r="FIW279" s="460"/>
      <c r="FIX279" s="460"/>
      <c r="FIY279" s="460"/>
      <c r="FIZ279" s="460"/>
      <c r="FJA279" s="460"/>
      <c r="FJB279" s="460"/>
      <c r="FJC279" s="460"/>
      <c r="FJD279" s="460"/>
      <c r="FJE279" s="460"/>
      <c r="FJF279" s="460"/>
      <c r="FJG279" s="460"/>
      <c r="FJH279" s="460"/>
      <c r="FJI279" s="460"/>
      <c r="FJJ279" s="460"/>
      <c r="FJK279" s="460"/>
      <c r="FJL279" s="460"/>
      <c r="FJM279" s="460"/>
      <c r="FJN279" s="460"/>
      <c r="FJO279" s="460"/>
      <c r="FJP279" s="460"/>
      <c r="FJQ279" s="460"/>
      <c r="FJR279" s="460"/>
      <c r="FJS279" s="460"/>
      <c r="FJT279" s="460"/>
      <c r="FJU279" s="460"/>
      <c r="FJV279" s="460"/>
      <c r="FJW279" s="460"/>
      <c r="FJX279" s="460"/>
      <c r="FJY279" s="460"/>
      <c r="FJZ279" s="460"/>
      <c r="FKA279" s="460"/>
      <c r="FKB279" s="460"/>
      <c r="FKC279" s="460"/>
      <c r="FKD279" s="460"/>
      <c r="FKE279" s="460"/>
      <c r="FKF279" s="460"/>
      <c r="FKG279" s="460"/>
      <c r="FKH279" s="460"/>
      <c r="FKI279" s="460"/>
      <c r="FKJ279" s="460"/>
      <c r="FKK279" s="460"/>
      <c r="FKL279" s="460"/>
      <c r="FKM279" s="460"/>
      <c r="FKN279" s="460"/>
      <c r="FKO279" s="460"/>
      <c r="FKP279" s="460"/>
      <c r="FKQ279" s="460"/>
      <c r="FKR279" s="460"/>
      <c r="FKS279" s="460"/>
      <c r="FKT279" s="460"/>
      <c r="FKU279" s="460"/>
      <c r="FKV279" s="460"/>
      <c r="FKW279" s="460"/>
      <c r="FKX279" s="460"/>
      <c r="FKY279" s="460"/>
      <c r="FKZ279" s="460"/>
      <c r="FLA279" s="460"/>
      <c r="FLB279" s="460"/>
      <c r="FLC279" s="460"/>
      <c r="FLD279" s="460"/>
      <c r="FLE279" s="460"/>
      <c r="FLF279" s="460"/>
      <c r="FLG279" s="460"/>
      <c r="FLH279" s="460"/>
      <c r="FLI279" s="460"/>
      <c r="FLJ279" s="460"/>
      <c r="FLK279" s="460"/>
      <c r="FLL279" s="460"/>
      <c r="FLM279" s="460"/>
      <c r="FLN279" s="460"/>
      <c r="FLO279" s="460"/>
      <c r="FLP279" s="460"/>
      <c r="FLQ279" s="460"/>
      <c r="FLR279" s="460"/>
      <c r="FLS279" s="460"/>
      <c r="FLT279" s="460"/>
      <c r="FLU279" s="460"/>
      <c r="FLV279" s="460"/>
      <c r="FLW279" s="460"/>
      <c r="FLX279" s="460"/>
      <c r="FLY279" s="460"/>
      <c r="FLZ279" s="460"/>
      <c r="FMA279" s="460"/>
      <c r="FMB279" s="460"/>
      <c r="FMC279" s="460"/>
      <c r="FMD279" s="460"/>
      <c r="FME279" s="460"/>
      <c r="FMF279" s="460"/>
      <c r="FMG279" s="460"/>
      <c r="FMH279" s="460"/>
      <c r="FMI279" s="460"/>
      <c r="FMJ279" s="460"/>
      <c r="FMK279" s="460"/>
      <c r="FML279" s="460"/>
      <c r="FMM279" s="460"/>
      <c r="FMN279" s="460"/>
      <c r="FMO279" s="460"/>
      <c r="FMP279" s="460"/>
      <c r="FMQ279" s="460"/>
      <c r="FMR279" s="460"/>
      <c r="FMS279" s="460"/>
      <c r="FMT279" s="460"/>
      <c r="FMU279" s="460"/>
      <c r="FMV279" s="460"/>
      <c r="FMW279" s="460"/>
      <c r="FMX279" s="460"/>
      <c r="FMY279" s="460"/>
      <c r="FMZ279" s="460"/>
      <c r="FNA279" s="460"/>
      <c r="FNB279" s="460"/>
      <c r="FNC279" s="460"/>
      <c r="FND279" s="460"/>
      <c r="FNE279" s="460"/>
      <c r="FNF279" s="460"/>
      <c r="FNG279" s="460"/>
      <c r="FNH279" s="460"/>
      <c r="FNI279" s="460"/>
      <c r="FNJ279" s="460"/>
      <c r="FNK279" s="460"/>
      <c r="FNL279" s="460"/>
      <c r="FNM279" s="460"/>
      <c r="FNN279" s="460"/>
      <c r="FNO279" s="460"/>
      <c r="FNP279" s="460"/>
      <c r="FNQ279" s="460"/>
      <c r="FNR279" s="460"/>
      <c r="FNS279" s="460"/>
      <c r="FNT279" s="460"/>
      <c r="FNU279" s="460"/>
      <c r="FNV279" s="460"/>
      <c r="FNW279" s="460"/>
      <c r="FNX279" s="460"/>
      <c r="FNY279" s="460"/>
      <c r="FNZ279" s="460"/>
      <c r="FOA279" s="460"/>
      <c r="FOB279" s="460"/>
      <c r="FOC279" s="460"/>
      <c r="FOD279" s="460"/>
      <c r="FOE279" s="460"/>
      <c r="FOF279" s="460"/>
      <c r="FOG279" s="460"/>
      <c r="FOH279" s="460"/>
      <c r="FOI279" s="460"/>
      <c r="FOJ279" s="460"/>
      <c r="FOK279" s="460"/>
      <c r="FOL279" s="460"/>
      <c r="FOM279" s="460"/>
      <c r="FON279" s="460"/>
      <c r="FOO279" s="460"/>
      <c r="FOP279" s="460"/>
      <c r="FOQ279" s="460"/>
      <c r="FOR279" s="460"/>
      <c r="FOS279" s="460"/>
      <c r="FOT279" s="460"/>
      <c r="FOU279" s="460"/>
      <c r="FOV279" s="460"/>
      <c r="FOW279" s="460"/>
      <c r="FOX279" s="460"/>
      <c r="FOY279" s="460"/>
      <c r="FOZ279" s="460"/>
      <c r="FPA279" s="460"/>
      <c r="FPB279" s="460"/>
      <c r="FPC279" s="460"/>
      <c r="FPD279" s="460"/>
      <c r="FPE279" s="460"/>
      <c r="FPF279" s="460"/>
      <c r="FPG279" s="460"/>
      <c r="FPH279" s="460"/>
      <c r="FPI279" s="460"/>
      <c r="FPJ279" s="460"/>
      <c r="FPK279" s="460"/>
      <c r="FPL279" s="460"/>
      <c r="FPM279" s="460"/>
      <c r="FPN279" s="460"/>
      <c r="FPO279" s="460"/>
      <c r="FPP279" s="460"/>
      <c r="FPQ279" s="460"/>
      <c r="FPR279" s="460"/>
      <c r="FPS279" s="460"/>
      <c r="FPT279" s="460"/>
      <c r="FPU279" s="460"/>
      <c r="FPV279" s="460"/>
      <c r="FPW279" s="460"/>
      <c r="FPX279" s="460"/>
      <c r="FPY279" s="460"/>
      <c r="FPZ279" s="460"/>
      <c r="FQA279" s="460"/>
      <c r="FQB279" s="460"/>
      <c r="FQC279" s="460"/>
      <c r="FQD279" s="460"/>
      <c r="FQE279" s="460"/>
      <c r="FQF279" s="460"/>
      <c r="FQG279" s="460"/>
      <c r="FQH279" s="460"/>
      <c r="FQI279" s="460"/>
      <c r="FQJ279" s="460"/>
      <c r="FQK279" s="460"/>
      <c r="FQL279" s="460"/>
      <c r="FQM279" s="460"/>
      <c r="FQN279" s="460"/>
      <c r="FQO279" s="460"/>
      <c r="FQP279" s="460"/>
      <c r="FQQ279" s="460"/>
      <c r="FQR279" s="460"/>
      <c r="FQS279" s="460"/>
      <c r="FQT279" s="460"/>
      <c r="FQU279" s="460"/>
      <c r="FQV279" s="460"/>
      <c r="FQW279" s="460"/>
      <c r="FQX279" s="460"/>
      <c r="FQY279" s="460"/>
      <c r="FQZ279" s="460"/>
      <c r="FRA279" s="460"/>
      <c r="FRB279" s="460"/>
      <c r="FRC279" s="460"/>
      <c r="FRD279" s="460"/>
      <c r="FRE279" s="460"/>
      <c r="FRF279" s="460"/>
      <c r="FRG279" s="460"/>
      <c r="FRH279" s="460"/>
      <c r="FRI279" s="460"/>
      <c r="FRJ279" s="460"/>
      <c r="FRK279" s="460"/>
      <c r="FRL279" s="460"/>
      <c r="FRM279" s="460"/>
      <c r="FRN279" s="460"/>
      <c r="FRO279" s="460"/>
      <c r="FRP279" s="460"/>
      <c r="FRQ279" s="460"/>
      <c r="FRR279" s="460"/>
      <c r="FRS279" s="460"/>
      <c r="FRT279" s="460"/>
      <c r="FRU279" s="460"/>
      <c r="FRV279" s="460"/>
      <c r="FRW279" s="460"/>
      <c r="FRX279" s="460"/>
      <c r="FRY279" s="460"/>
      <c r="FRZ279" s="460"/>
      <c r="FSA279" s="460"/>
      <c r="FSB279" s="460"/>
      <c r="FSC279" s="460"/>
      <c r="FSD279" s="460"/>
      <c r="FSE279" s="460"/>
      <c r="FSF279" s="460"/>
      <c r="FSG279" s="460"/>
      <c r="FSH279" s="460"/>
      <c r="FSI279" s="460"/>
      <c r="FSJ279" s="460"/>
      <c r="FSK279" s="460"/>
      <c r="FSL279" s="460"/>
      <c r="FSM279" s="460"/>
      <c r="FSN279" s="460"/>
      <c r="FSO279" s="460"/>
      <c r="FSP279" s="460"/>
      <c r="FSQ279" s="460"/>
      <c r="FSR279" s="460"/>
      <c r="FSS279" s="460"/>
      <c r="FST279" s="460"/>
      <c r="FSU279" s="460"/>
      <c r="FSV279" s="460"/>
      <c r="FSW279" s="460"/>
      <c r="FSX279" s="460"/>
      <c r="FSY279" s="460"/>
      <c r="FSZ279" s="460"/>
      <c r="FTA279" s="460"/>
      <c r="FTB279" s="460"/>
      <c r="FTC279" s="460"/>
      <c r="FTD279" s="460"/>
      <c r="FTE279" s="460"/>
      <c r="FTF279" s="460"/>
      <c r="FTG279" s="460"/>
      <c r="FTH279" s="460"/>
      <c r="FTI279" s="460"/>
      <c r="FTJ279" s="460"/>
      <c r="FTK279" s="460"/>
      <c r="FTL279" s="460"/>
      <c r="FTM279" s="460"/>
      <c r="FTN279" s="460"/>
      <c r="FTO279" s="460"/>
      <c r="FTP279" s="460"/>
      <c r="FTQ279" s="460"/>
      <c r="FTR279" s="460"/>
      <c r="FTS279" s="460"/>
      <c r="FTT279" s="460"/>
      <c r="FTU279" s="460"/>
      <c r="FTV279" s="460"/>
      <c r="FTW279" s="460"/>
      <c r="FTX279" s="460"/>
      <c r="FTY279" s="460"/>
      <c r="FTZ279" s="460"/>
      <c r="FUA279" s="460"/>
      <c r="FUB279" s="460"/>
      <c r="FUC279" s="460"/>
      <c r="FUD279" s="460"/>
      <c r="FUE279" s="460"/>
      <c r="FUF279" s="460"/>
      <c r="FUG279" s="460"/>
      <c r="FUH279" s="460"/>
      <c r="FUI279" s="460"/>
      <c r="FUJ279" s="460"/>
      <c r="FUK279" s="460"/>
      <c r="FUL279" s="460"/>
      <c r="FUM279" s="460"/>
      <c r="FUN279" s="460"/>
      <c r="FUO279" s="460"/>
      <c r="FUP279" s="460"/>
      <c r="FUQ279" s="460"/>
      <c r="FUR279" s="460"/>
      <c r="FUS279" s="460"/>
      <c r="FUT279" s="460"/>
      <c r="FUU279" s="460"/>
      <c r="FUV279" s="460"/>
      <c r="FUW279" s="460"/>
      <c r="FUX279" s="460"/>
      <c r="FUY279" s="460"/>
      <c r="FUZ279" s="460"/>
      <c r="FVA279" s="460"/>
      <c r="FVB279" s="460"/>
      <c r="FVC279" s="460"/>
      <c r="FVD279" s="460"/>
      <c r="FVE279" s="460"/>
      <c r="FVF279" s="460"/>
      <c r="FVG279" s="460"/>
      <c r="FVH279" s="460"/>
      <c r="FVI279" s="460"/>
      <c r="FVJ279" s="460"/>
      <c r="FVK279" s="460"/>
      <c r="FVL279" s="460"/>
      <c r="FVM279" s="460"/>
      <c r="FVN279" s="460"/>
      <c r="FVO279" s="460"/>
      <c r="FVP279" s="460"/>
      <c r="FVQ279" s="460"/>
      <c r="FVR279" s="460"/>
      <c r="FVS279" s="460"/>
      <c r="FVT279" s="460"/>
      <c r="FVU279" s="460"/>
      <c r="FVV279" s="460"/>
      <c r="FVW279" s="460"/>
      <c r="FVX279" s="460"/>
      <c r="FVY279" s="460"/>
      <c r="FVZ279" s="460"/>
      <c r="FWA279" s="460"/>
      <c r="FWB279" s="460"/>
      <c r="FWC279" s="460"/>
      <c r="FWD279" s="460"/>
      <c r="FWE279" s="460"/>
      <c r="FWF279" s="460"/>
      <c r="FWG279" s="460"/>
      <c r="FWH279" s="460"/>
      <c r="FWI279" s="460"/>
      <c r="FWJ279" s="460"/>
      <c r="FWK279" s="460"/>
      <c r="FWL279" s="460"/>
      <c r="FWM279" s="460"/>
      <c r="FWN279" s="460"/>
      <c r="FWO279" s="460"/>
      <c r="FWP279" s="460"/>
      <c r="FWQ279" s="460"/>
      <c r="FWR279" s="460"/>
      <c r="FWS279" s="460"/>
      <c r="FWT279" s="460"/>
      <c r="FWU279" s="460"/>
      <c r="FWV279" s="460"/>
      <c r="FWW279" s="460"/>
      <c r="FWX279" s="460"/>
      <c r="FWY279" s="460"/>
      <c r="FWZ279" s="460"/>
      <c r="FXA279" s="460"/>
      <c r="FXB279" s="460"/>
      <c r="FXC279" s="460"/>
      <c r="FXD279" s="460"/>
      <c r="FXE279" s="460"/>
      <c r="FXF279" s="460"/>
      <c r="FXG279" s="460"/>
      <c r="FXH279" s="460"/>
      <c r="FXI279" s="460"/>
      <c r="FXJ279" s="460"/>
      <c r="FXK279" s="460"/>
      <c r="FXL279" s="460"/>
      <c r="FXM279" s="460"/>
      <c r="FXN279" s="460"/>
      <c r="FXO279" s="460"/>
      <c r="FXP279" s="460"/>
      <c r="FXQ279" s="460"/>
      <c r="FXR279" s="460"/>
      <c r="FXS279" s="460"/>
      <c r="FXT279" s="460"/>
      <c r="FXU279" s="460"/>
      <c r="FXV279" s="460"/>
      <c r="FXW279" s="460"/>
      <c r="FXX279" s="460"/>
      <c r="FXY279" s="460"/>
      <c r="FXZ279" s="460"/>
      <c r="FYA279" s="460"/>
      <c r="FYB279" s="460"/>
      <c r="FYC279" s="460"/>
      <c r="FYD279" s="460"/>
      <c r="FYE279" s="460"/>
      <c r="FYF279" s="460"/>
      <c r="FYG279" s="460"/>
      <c r="FYH279" s="460"/>
      <c r="FYI279" s="460"/>
      <c r="FYJ279" s="460"/>
      <c r="FYK279" s="460"/>
      <c r="FYL279" s="460"/>
      <c r="FYM279" s="460"/>
      <c r="FYN279" s="460"/>
      <c r="FYO279" s="460"/>
      <c r="FYP279" s="460"/>
      <c r="FYQ279" s="460"/>
      <c r="FYR279" s="460"/>
      <c r="FYS279" s="460"/>
      <c r="FYT279" s="460"/>
      <c r="FYU279" s="460"/>
      <c r="FYV279" s="460"/>
      <c r="FYW279" s="460"/>
      <c r="FYX279" s="460"/>
      <c r="FYY279" s="460"/>
      <c r="FYZ279" s="460"/>
      <c r="FZA279" s="460"/>
      <c r="FZB279" s="460"/>
      <c r="FZC279" s="460"/>
      <c r="FZD279" s="460"/>
      <c r="FZE279" s="460"/>
      <c r="FZF279" s="460"/>
      <c r="FZG279" s="460"/>
      <c r="FZH279" s="460"/>
      <c r="FZI279" s="460"/>
      <c r="FZJ279" s="460"/>
      <c r="FZK279" s="460"/>
      <c r="FZL279" s="460"/>
      <c r="FZM279" s="460"/>
      <c r="FZN279" s="460"/>
      <c r="FZO279" s="460"/>
      <c r="FZP279" s="460"/>
      <c r="FZQ279" s="460"/>
      <c r="FZR279" s="460"/>
      <c r="FZS279" s="460"/>
      <c r="FZT279" s="460"/>
      <c r="FZU279" s="460"/>
      <c r="FZV279" s="460"/>
      <c r="FZW279" s="460"/>
      <c r="FZX279" s="460"/>
      <c r="FZY279" s="460"/>
      <c r="FZZ279" s="460"/>
      <c r="GAA279" s="460"/>
      <c r="GAB279" s="460"/>
      <c r="GAC279" s="460"/>
      <c r="GAD279" s="460"/>
      <c r="GAE279" s="460"/>
      <c r="GAF279" s="460"/>
      <c r="GAG279" s="460"/>
      <c r="GAH279" s="460"/>
      <c r="GAI279" s="460"/>
      <c r="GAJ279" s="460"/>
      <c r="GAK279" s="460"/>
      <c r="GAL279" s="460"/>
      <c r="GAM279" s="460"/>
      <c r="GAN279" s="460"/>
      <c r="GAO279" s="460"/>
      <c r="GAP279" s="460"/>
      <c r="GAQ279" s="460"/>
      <c r="GAR279" s="460"/>
      <c r="GAS279" s="460"/>
      <c r="GAT279" s="460"/>
      <c r="GAU279" s="460"/>
      <c r="GAV279" s="460"/>
      <c r="GAW279" s="460"/>
      <c r="GAX279" s="460"/>
      <c r="GAY279" s="460"/>
      <c r="GAZ279" s="460"/>
      <c r="GBA279" s="460"/>
      <c r="GBB279" s="460"/>
      <c r="GBC279" s="460"/>
      <c r="GBD279" s="460"/>
      <c r="GBE279" s="460"/>
      <c r="GBF279" s="460"/>
      <c r="GBG279" s="460"/>
      <c r="GBH279" s="460"/>
      <c r="GBI279" s="460"/>
      <c r="GBJ279" s="460"/>
      <c r="GBK279" s="460"/>
      <c r="GBL279" s="460"/>
      <c r="GBM279" s="460"/>
      <c r="GBN279" s="460"/>
      <c r="GBO279" s="460"/>
      <c r="GBP279" s="460"/>
      <c r="GBQ279" s="460"/>
      <c r="GBR279" s="460"/>
      <c r="GBS279" s="460"/>
      <c r="GBT279" s="460"/>
      <c r="GBU279" s="460"/>
      <c r="GBV279" s="460"/>
      <c r="GBW279" s="460"/>
      <c r="GBX279" s="460"/>
      <c r="GBY279" s="460"/>
      <c r="GBZ279" s="460"/>
      <c r="GCA279" s="460"/>
      <c r="GCB279" s="460"/>
      <c r="GCC279" s="460"/>
      <c r="GCD279" s="460"/>
      <c r="GCE279" s="460"/>
      <c r="GCF279" s="460"/>
      <c r="GCG279" s="460"/>
      <c r="GCH279" s="460"/>
      <c r="GCI279" s="460"/>
      <c r="GCJ279" s="460"/>
      <c r="GCK279" s="460"/>
      <c r="GCL279" s="460"/>
      <c r="GCM279" s="460"/>
      <c r="GCN279" s="460"/>
      <c r="GCO279" s="460"/>
      <c r="GCP279" s="460"/>
      <c r="GCQ279" s="460"/>
      <c r="GCR279" s="460"/>
      <c r="GCS279" s="460"/>
      <c r="GCT279" s="460"/>
      <c r="GCU279" s="460"/>
      <c r="GCV279" s="460"/>
      <c r="GCW279" s="460"/>
      <c r="GCX279" s="460"/>
      <c r="GCY279" s="460"/>
      <c r="GCZ279" s="460"/>
      <c r="GDA279" s="460"/>
      <c r="GDB279" s="460"/>
      <c r="GDC279" s="460"/>
      <c r="GDD279" s="460"/>
      <c r="GDE279" s="460"/>
      <c r="GDF279" s="460"/>
      <c r="GDG279" s="460"/>
      <c r="GDH279" s="460"/>
      <c r="GDI279" s="460"/>
      <c r="GDJ279" s="460"/>
      <c r="GDK279" s="460"/>
      <c r="GDL279" s="460"/>
      <c r="GDM279" s="460"/>
      <c r="GDN279" s="460"/>
      <c r="GDO279" s="460"/>
      <c r="GDP279" s="460"/>
      <c r="GDQ279" s="460"/>
      <c r="GDR279" s="460"/>
      <c r="GDS279" s="460"/>
      <c r="GDT279" s="460"/>
      <c r="GDU279" s="460"/>
      <c r="GDV279" s="460"/>
      <c r="GDW279" s="460"/>
      <c r="GDX279" s="460"/>
      <c r="GDY279" s="460"/>
      <c r="GDZ279" s="460"/>
      <c r="GEA279" s="460"/>
      <c r="GEB279" s="460"/>
      <c r="GEC279" s="460"/>
      <c r="GED279" s="460"/>
      <c r="GEE279" s="460"/>
      <c r="GEF279" s="460"/>
      <c r="GEG279" s="460"/>
      <c r="GEH279" s="460"/>
      <c r="GEI279" s="460"/>
      <c r="GEJ279" s="460"/>
      <c r="GEK279" s="460"/>
      <c r="GEL279" s="460"/>
      <c r="GEM279" s="460"/>
      <c r="GEN279" s="460"/>
      <c r="GEO279" s="460"/>
      <c r="GEP279" s="460"/>
      <c r="GEQ279" s="460"/>
      <c r="GER279" s="460"/>
      <c r="GES279" s="460"/>
      <c r="GET279" s="460"/>
      <c r="GEU279" s="460"/>
      <c r="GEV279" s="460"/>
      <c r="GEW279" s="460"/>
      <c r="GEX279" s="460"/>
      <c r="GEY279" s="460"/>
      <c r="GEZ279" s="460"/>
      <c r="GFA279" s="460"/>
      <c r="GFB279" s="460"/>
      <c r="GFC279" s="460"/>
      <c r="GFD279" s="460"/>
      <c r="GFE279" s="460"/>
      <c r="GFF279" s="460"/>
      <c r="GFG279" s="460"/>
      <c r="GFH279" s="460"/>
      <c r="GFI279" s="460"/>
      <c r="GFJ279" s="460"/>
      <c r="GFK279" s="460"/>
      <c r="GFL279" s="460"/>
      <c r="GFM279" s="460"/>
      <c r="GFN279" s="460"/>
      <c r="GFO279" s="460"/>
      <c r="GFP279" s="460"/>
      <c r="GFQ279" s="460"/>
      <c r="GFR279" s="460"/>
      <c r="GFS279" s="460"/>
      <c r="GFT279" s="460"/>
      <c r="GFU279" s="460"/>
      <c r="GFV279" s="460"/>
      <c r="GFW279" s="460"/>
      <c r="GFX279" s="460"/>
      <c r="GFY279" s="460"/>
      <c r="GFZ279" s="460"/>
      <c r="GGA279" s="460"/>
      <c r="GGB279" s="460"/>
      <c r="GGC279" s="460"/>
      <c r="GGD279" s="460"/>
      <c r="GGE279" s="460"/>
      <c r="GGF279" s="460"/>
      <c r="GGG279" s="460"/>
      <c r="GGH279" s="460"/>
      <c r="GGI279" s="460"/>
      <c r="GGJ279" s="460"/>
      <c r="GGK279" s="460"/>
      <c r="GGL279" s="460"/>
      <c r="GGM279" s="460"/>
      <c r="GGN279" s="460"/>
      <c r="GGO279" s="460"/>
      <c r="GGP279" s="460"/>
      <c r="GGQ279" s="460"/>
      <c r="GGR279" s="460"/>
      <c r="GGS279" s="460"/>
      <c r="GGT279" s="460"/>
      <c r="GGU279" s="460"/>
      <c r="GGV279" s="460"/>
      <c r="GGW279" s="460"/>
      <c r="GGX279" s="460"/>
      <c r="GGY279" s="460"/>
      <c r="GGZ279" s="460"/>
      <c r="GHA279" s="460"/>
      <c r="GHB279" s="460"/>
      <c r="GHC279" s="460"/>
      <c r="GHD279" s="460"/>
      <c r="GHE279" s="460"/>
      <c r="GHF279" s="460"/>
      <c r="GHG279" s="460"/>
      <c r="GHH279" s="460"/>
      <c r="GHI279" s="460"/>
      <c r="GHJ279" s="460"/>
      <c r="GHK279" s="460"/>
      <c r="GHL279" s="460"/>
      <c r="GHM279" s="460"/>
      <c r="GHN279" s="460"/>
      <c r="GHO279" s="460"/>
      <c r="GHP279" s="460"/>
      <c r="GHQ279" s="460"/>
      <c r="GHR279" s="460"/>
      <c r="GHS279" s="460"/>
      <c r="GHT279" s="460"/>
      <c r="GHU279" s="460"/>
      <c r="GHV279" s="460"/>
      <c r="GHW279" s="460"/>
      <c r="GHX279" s="460"/>
      <c r="GHY279" s="460"/>
      <c r="GHZ279" s="460"/>
      <c r="GIA279" s="460"/>
      <c r="GIB279" s="460"/>
      <c r="GIC279" s="460"/>
      <c r="GID279" s="460"/>
      <c r="GIE279" s="460"/>
      <c r="GIF279" s="460"/>
      <c r="GIG279" s="460"/>
      <c r="GIH279" s="460"/>
      <c r="GII279" s="460"/>
      <c r="GIJ279" s="460"/>
      <c r="GIK279" s="460"/>
      <c r="GIL279" s="460"/>
      <c r="GIM279" s="460"/>
      <c r="GIN279" s="460"/>
      <c r="GIO279" s="460"/>
      <c r="GIP279" s="460"/>
      <c r="GIQ279" s="460"/>
      <c r="GIR279" s="460"/>
      <c r="GIS279" s="460"/>
      <c r="GIT279" s="460"/>
      <c r="GIU279" s="460"/>
      <c r="GIV279" s="460"/>
      <c r="GIW279" s="460"/>
      <c r="GIX279" s="460"/>
      <c r="GIY279" s="460"/>
      <c r="GIZ279" s="460"/>
      <c r="GJA279" s="460"/>
      <c r="GJB279" s="460"/>
      <c r="GJC279" s="460"/>
      <c r="GJD279" s="460"/>
      <c r="GJE279" s="460"/>
      <c r="GJF279" s="460"/>
      <c r="GJG279" s="460"/>
      <c r="GJH279" s="460"/>
      <c r="GJI279" s="460"/>
      <c r="GJJ279" s="460"/>
      <c r="GJK279" s="460"/>
      <c r="GJL279" s="460"/>
      <c r="GJM279" s="460"/>
      <c r="GJN279" s="460"/>
      <c r="GJO279" s="460"/>
      <c r="GJP279" s="460"/>
      <c r="GJQ279" s="460"/>
      <c r="GJR279" s="460"/>
      <c r="GJS279" s="460"/>
      <c r="GJT279" s="460"/>
      <c r="GJU279" s="460"/>
      <c r="GJV279" s="460"/>
      <c r="GJW279" s="460"/>
      <c r="GJX279" s="460"/>
      <c r="GJY279" s="460"/>
      <c r="GJZ279" s="460"/>
      <c r="GKA279" s="460"/>
      <c r="GKB279" s="460"/>
      <c r="GKC279" s="460"/>
      <c r="GKD279" s="460"/>
      <c r="GKE279" s="460"/>
      <c r="GKF279" s="460"/>
      <c r="GKG279" s="460"/>
      <c r="GKH279" s="460"/>
      <c r="GKI279" s="460"/>
      <c r="GKJ279" s="460"/>
      <c r="GKK279" s="460"/>
      <c r="GKL279" s="460"/>
      <c r="GKM279" s="460"/>
      <c r="GKN279" s="460"/>
      <c r="GKO279" s="460"/>
      <c r="GKP279" s="460"/>
      <c r="GKQ279" s="460"/>
      <c r="GKR279" s="460"/>
      <c r="GKS279" s="460"/>
      <c r="GKT279" s="460"/>
      <c r="GKU279" s="460"/>
      <c r="GKV279" s="460"/>
      <c r="GKW279" s="460"/>
      <c r="GKX279" s="460"/>
      <c r="GKY279" s="460"/>
      <c r="GKZ279" s="460"/>
      <c r="GLA279" s="460"/>
      <c r="GLB279" s="460"/>
      <c r="GLC279" s="460"/>
      <c r="GLD279" s="460"/>
      <c r="GLE279" s="460"/>
      <c r="GLF279" s="460"/>
      <c r="GLG279" s="460"/>
      <c r="GLH279" s="460"/>
      <c r="GLI279" s="460"/>
      <c r="GLJ279" s="460"/>
      <c r="GLK279" s="460"/>
      <c r="GLL279" s="460"/>
      <c r="GLM279" s="460"/>
      <c r="GLN279" s="460"/>
      <c r="GLO279" s="460"/>
      <c r="GLP279" s="460"/>
      <c r="GLQ279" s="460"/>
      <c r="GLR279" s="460"/>
      <c r="GLS279" s="460"/>
      <c r="GLT279" s="460"/>
      <c r="GLU279" s="460"/>
      <c r="GLV279" s="460"/>
      <c r="GLW279" s="460"/>
      <c r="GLX279" s="460"/>
      <c r="GLY279" s="460"/>
      <c r="GLZ279" s="460"/>
      <c r="GMA279" s="460"/>
      <c r="GMB279" s="460"/>
      <c r="GMC279" s="460"/>
      <c r="GMD279" s="460"/>
      <c r="GME279" s="460"/>
      <c r="GMF279" s="460"/>
      <c r="GMG279" s="460"/>
      <c r="GMH279" s="460"/>
      <c r="GMI279" s="460"/>
      <c r="GMJ279" s="460"/>
      <c r="GMK279" s="460"/>
      <c r="GML279" s="460"/>
      <c r="GMM279" s="460"/>
      <c r="GMN279" s="460"/>
      <c r="GMO279" s="460"/>
      <c r="GMP279" s="460"/>
      <c r="GMQ279" s="460"/>
      <c r="GMR279" s="460"/>
      <c r="GMS279" s="460"/>
      <c r="GMT279" s="460"/>
      <c r="GMU279" s="460"/>
      <c r="GMV279" s="460"/>
      <c r="GMW279" s="460"/>
      <c r="GMX279" s="460"/>
      <c r="GMY279" s="460"/>
      <c r="GMZ279" s="460"/>
      <c r="GNA279" s="460"/>
      <c r="GNB279" s="460"/>
      <c r="GNC279" s="460"/>
      <c r="GND279" s="460"/>
      <c r="GNE279" s="460"/>
      <c r="GNF279" s="460"/>
      <c r="GNG279" s="460"/>
      <c r="GNH279" s="460"/>
      <c r="GNI279" s="460"/>
      <c r="GNJ279" s="460"/>
      <c r="GNK279" s="460"/>
      <c r="GNL279" s="460"/>
      <c r="GNM279" s="460"/>
      <c r="GNN279" s="460"/>
      <c r="GNO279" s="460"/>
      <c r="GNP279" s="460"/>
      <c r="GNQ279" s="460"/>
      <c r="GNR279" s="460"/>
      <c r="GNS279" s="460"/>
      <c r="GNT279" s="460"/>
      <c r="GNU279" s="460"/>
      <c r="GNV279" s="460"/>
      <c r="GNW279" s="460"/>
      <c r="GNX279" s="460"/>
      <c r="GNY279" s="460"/>
      <c r="GNZ279" s="460"/>
      <c r="GOA279" s="460"/>
      <c r="GOB279" s="460"/>
      <c r="GOC279" s="460"/>
      <c r="GOD279" s="460"/>
      <c r="GOE279" s="460"/>
      <c r="GOF279" s="460"/>
      <c r="GOG279" s="460"/>
      <c r="GOH279" s="460"/>
      <c r="GOI279" s="460"/>
      <c r="GOJ279" s="460"/>
      <c r="GOK279" s="460"/>
      <c r="GOL279" s="460"/>
      <c r="GOM279" s="460"/>
      <c r="GON279" s="460"/>
      <c r="GOO279" s="460"/>
      <c r="GOP279" s="460"/>
      <c r="GOQ279" s="460"/>
      <c r="GOR279" s="460"/>
      <c r="GOS279" s="460"/>
      <c r="GOT279" s="460"/>
      <c r="GOU279" s="460"/>
      <c r="GOV279" s="460"/>
      <c r="GOW279" s="460"/>
      <c r="GOX279" s="460"/>
      <c r="GOY279" s="460"/>
      <c r="GOZ279" s="460"/>
      <c r="GPA279" s="460"/>
      <c r="GPB279" s="460"/>
      <c r="GPC279" s="460"/>
      <c r="GPD279" s="460"/>
      <c r="GPE279" s="460"/>
      <c r="GPF279" s="460"/>
      <c r="GPG279" s="460"/>
      <c r="GPH279" s="460"/>
      <c r="GPI279" s="460"/>
      <c r="GPJ279" s="460"/>
      <c r="GPK279" s="460"/>
      <c r="GPL279" s="460"/>
      <c r="GPM279" s="460"/>
      <c r="GPN279" s="460"/>
      <c r="GPO279" s="460"/>
      <c r="GPP279" s="460"/>
      <c r="GPQ279" s="460"/>
      <c r="GPR279" s="460"/>
      <c r="GPS279" s="460"/>
      <c r="GPT279" s="460"/>
      <c r="GPU279" s="460"/>
      <c r="GPV279" s="460"/>
      <c r="GPW279" s="460"/>
      <c r="GPX279" s="460"/>
      <c r="GPY279" s="460"/>
      <c r="GPZ279" s="460"/>
      <c r="GQA279" s="460"/>
      <c r="GQB279" s="460"/>
      <c r="GQC279" s="460"/>
      <c r="GQD279" s="460"/>
      <c r="GQE279" s="460"/>
      <c r="GQF279" s="460"/>
      <c r="GQG279" s="460"/>
      <c r="GQH279" s="460"/>
      <c r="GQI279" s="460"/>
      <c r="GQJ279" s="460"/>
      <c r="GQK279" s="460"/>
      <c r="GQL279" s="460"/>
      <c r="GQM279" s="460"/>
      <c r="GQN279" s="460"/>
      <c r="GQO279" s="460"/>
      <c r="GQP279" s="460"/>
      <c r="GQQ279" s="460"/>
      <c r="GQR279" s="460"/>
      <c r="GQS279" s="460"/>
      <c r="GQT279" s="460"/>
      <c r="GQU279" s="460"/>
      <c r="GQV279" s="460"/>
      <c r="GQW279" s="460"/>
      <c r="GQX279" s="460"/>
      <c r="GQY279" s="460"/>
      <c r="GQZ279" s="460"/>
      <c r="GRA279" s="460"/>
      <c r="GRB279" s="460"/>
      <c r="GRC279" s="460"/>
      <c r="GRD279" s="460"/>
      <c r="GRE279" s="460"/>
      <c r="GRF279" s="460"/>
      <c r="GRG279" s="460"/>
      <c r="GRH279" s="460"/>
      <c r="GRI279" s="460"/>
      <c r="GRJ279" s="460"/>
      <c r="GRK279" s="460"/>
      <c r="GRL279" s="460"/>
      <c r="GRM279" s="460"/>
      <c r="GRN279" s="460"/>
      <c r="GRO279" s="460"/>
      <c r="GRP279" s="460"/>
      <c r="GRQ279" s="460"/>
      <c r="GRR279" s="460"/>
      <c r="GRS279" s="460"/>
      <c r="GRT279" s="460"/>
      <c r="GRU279" s="460"/>
      <c r="GRV279" s="460"/>
      <c r="GRW279" s="460"/>
      <c r="GRX279" s="460"/>
      <c r="GRY279" s="460"/>
      <c r="GRZ279" s="460"/>
      <c r="GSA279" s="460"/>
      <c r="GSB279" s="460"/>
      <c r="GSC279" s="460"/>
      <c r="GSD279" s="460"/>
      <c r="GSE279" s="460"/>
      <c r="GSF279" s="460"/>
      <c r="GSG279" s="460"/>
      <c r="GSH279" s="460"/>
      <c r="GSI279" s="460"/>
      <c r="GSJ279" s="460"/>
      <c r="GSK279" s="460"/>
      <c r="GSL279" s="460"/>
      <c r="GSM279" s="460"/>
      <c r="GSN279" s="460"/>
      <c r="GSO279" s="460"/>
      <c r="GSP279" s="460"/>
      <c r="GSQ279" s="460"/>
      <c r="GSR279" s="460"/>
      <c r="GSS279" s="460"/>
      <c r="GST279" s="460"/>
      <c r="GSU279" s="460"/>
      <c r="GSV279" s="460"/>
      <c r="GSW279" s="460"/>
      <c r="GSX279" s="460"/>
      <c r="GSY279" s="460"/>
      <c r="GSZ279" s="460"/>
      <c r="GTA279" s="460"/>
      <c r="GTB279" s="460"/>
      <c r="GTC279" s="460"/>
      <c r="GTD279" s="460"/>
      <c r="GTE279" s="460"/>
      <c r="GTF279" s="460"/>
      <c r="GTG279" s="460"/>
      <c r="GTH279" s="460"/>
      <c r="GTI279" s="460"/>
      <c r="GTJ279" s="460"/>
      <c r="GTK279" s="460"/>
      <c r="GTL279" s="460"/>
      <c r="GTM279" s="460"/>
      <c r="GTN279" s="460"/>
      <c r="GTO279" s="460"/>
      <c r="GTP279" s="460"/>
      <c r="GTQ279" s="460"/>
      <c r="GTR279" s="460"/>
      <c r="GTS279" s="460"/>
      <c r="GTT279" s="460"/>
      <c r="GTU279" s="460"/>
      <c r="GTV279" s="460"/>
      <c r="GTW279" s="460"/>
      <c r="GTX279" s="460"/>
      <c r="GTY279" s="460"/>
      <c r="GTZ279" s="460"/>
      <c r="GUA279" s="460"/>
      <c r="GUB279" s="460"/>
      <c r="GUC279" s="460"/>
      <c r="GUD279" s="460"/>
      <c r="GUE279" s="460"/>
      <c r="GUF279" s="460"/>
      <c r="GUG279" s="460"/>
      <c r="GUH279" s="460"/>
      <c r="GUI279" s="460"/>
      <c r="GUJ279" s="460"/>
      <c r="GUK279" s="460"/>
      <c r="GUL279" s="460"/>
      <c r="GUM279" s="460"/>
      <c r="GUN279" s="460"/>
      <c r="GUO279" s="460"/>
      <c r="GUP279" s="460"/>
      <c r="GUQ279" s="460"/>
      <c r="GUR279" s="460"/>
      <c r="GUS279" s="460"/>
      <c r="GUT279" s="460"/>
      <c r="GUU279" s="460"/>
      <c r="GUV279" s="460"/>
      <c r="GUW279" s="460"/>
      <c r="GUX279" s="460"/>
      <c r="GUY279" s="460"/>
      <c r="GUZ279" s="460"/>
      <c r="GVA279" s="460"/>
      <c r="GVB279" s="460"/>
      <c r="GVC279" s="460"/>
      <c r="GVD279" s="460"/>
      <c r="GVE279" s="460"/>
      <c r="GVF279" s="460"/>
      <c r="GVG279" s="460"/>
      <c r="GVH279" s="460"/>
      <c r="GVI279" s="460"/>
      <c r="GVJ279" s="460"/>
      <c r="GVK279" s="460"/>
      <c r="GVL279" s="460"/>
      <c r="GVM279" s="460"/>
      <c r="GVN279" s="460"/>
      <c r="GVO279" s="460"/>
      <c r="GVP279" s="460"/>
      <c r="GVQ279" s="460"/>
      <c r="GVR279" s="460"/>
      <c r="GVS279" s="460"/>
      <c r="GVT279" s="460"/>
      <c r="GVU279" s="460"/>
      <c r="GVV279" s="460"/>
      <c r="GVW279" s="460"/>
      <c r="GVX279" s="460"/>
      <c r="GVY279" s="460"/>
      <c r="GVZ279" s="460"/>
      <c r="GWA279" s="460"/>
      <c r="GWB279" s="460"/>
      <c r="GWC279" s="460"/>
      <c r="GWD279" s="460"/>
      <c r="GWE279" s="460"/>
      <c r="GWF279" s="460"/>
      <c r="GWG279" s="460"/>
      <c r="GWH279" s="460"/>
      <c r="GWI279" s="460"/>
      <c r="GWJ279" s="460"/>
      <c r="GWK279" s="460"/>
      <c r="GWL279" s="460"/>
      <c r="GWM279" s="460"/>
      <c r="GWN279" s="460"/>
      <c r="GWO279" s="460"/>
      <c r="GWP279" s="460"/>
      <c r="GWQ279" s="460"/>
      <c r="GWR279" s="460"/>
      <c r="GWS279" s="460"/>
      <c r="GWT279" s="460"/>
      <c r="GWU279" s="460"/>
      <c r="GWV279" s="460"/>
      <c r="GWW279" s="460"/>
      <c r="GWX279" s="460"/>
      <c r="GWY279" s="460"/>
      <c r="GWZ279" s="460"/>
      <c r="GXA279" s="460"/>
      <c r="GXB279" s="460"/>
      <c r="GXC279" s="460"/>
      <c r="GXD279" s="460"/>
      <c r="GXE279" s="460"/>
      <c r="GXF279" s="460"/>
      <c r="GXG279" s="460"/>
      <c r="GXH279" s="460"/>
      <c r="GXI279" s="460"/>
      <c r="GXJ279" s="460"/>
      <c r="GXK279" s="460"/>
      <c r="GXL279" s="460"/>
      <c r="GXM279" s="460"/>
      <c r="GXN279" s="460"/>
      <c r="GXO279" s="460"/>
      <c r="GXP279" s="460"/>
      <c r="GXQ279" s="460"/>
      <c r="GXR279" s="460"/>
      <c r="GXS279" s="460"/>
      <c r="GXT279" s="460"/>
      <c r="GXU279" s="460"/>
      <c r="GXV279" s="460"/>
      <c r="GXW279" s="460"/>
      <c r="GXX279" s="460"/>
      <c r="GXY279" s="460"/>
      <c r="GXZ279" s="460"/>
      <c r="GYA279" s="460"/>
      <c r="GYB279" s="460"/>
      <c r="GYC279" s="460"/>
      <c r="GYD279" s="460"/>
      <c r="GYE279" s="460"/>
      <c r="GYF279" s="460"/>
      <c r="GYG279" s="460"/>
      <c r="GYH279" s="460"/>
      <c r="GYI279" s="460"/>
      <c r="GYJ279" s="460"/>
      <c r="GYK279" s="460"/>
      <c r="GYL279" s="460"/>
      <c r="GYM279" s="460"/>
      <c r="GYN279" s="460"/>
      <c r="GYO279" s="460"/>
      <c r="GYP279" s="460"/>
      <c r="GYQ279" s="460"/>
      <c r="GYR279" s="460"/>
      <c r="GYS279" s="460"/>
      <c r="GYT279" s="460"/>
      <c r="GYU279" s="460"/>
      <c r="GYV279" s="460"/>
      <c r="GYW279" s="460"/>
      <c r="GYX279" s="460"/>
      <c r="GYY279" s="460"/>
      <c r="GYZ279" s="460"/>
      <c r="GZA279" s="460"/>
      <c r="GZB279" s="460"/>
      <c r="GZC279" s="460"/>
      <c r="GZD279" s="460"/>
      <c r="GZE279" s="460"/>
      <c r="GZF279" s="460"/>
      <c r="GZG279" s="460"/>
      <c r="GZH279" s="460"/>
      <c r="GZI279" s="460"/>
      <c r="GZJ279" s="460"/>
      <c r="GZK279" s="460"/>
      <c r="GZL279" s="460"/>
      <c r="GZM279" s="460"/>
      <c r="GZN279" s="460"/>
      <c r="GZO279" s="460"/>
      <c r="GZP279" s="460"/>
      <c r="GZQ279" s="460"/>
      <c r="GZR279" s="460"/>
      <c r="GZS279" s="460"/>
      <c r="GZT279" s="460"/>
      <c r="GZU279" s="460"/>
      <c r="GZV279" s="460"/>
      <c r="GZW279" s="460"/>
      <c r="GZX279" s="460"/>
      <c r="GZY279" s="460"/>
      <c r="GZZ279" s="460"/>
      <c r="HAA279" s="460"/>
      <c r="HAB279" s="460"/>
      <c r="HAC279" s="460"/>
      <c r="HAD279" s="460"/>
      <c r="HAE279" s="460"/>
      <c r="HAF279" s="460"/>
      <c r="HAG279" s="460"/>
      <c r="HAH279" s="460"/>
      <c r="HAI279" s="460"/>
      <c r="HAJ279" s="460"/>
      <c r="HAK279" s="460"/>
      <c r="HAL279" s="460"/>
      <c r="HAM279" s="460"/>
      <c r="HAN279" s="460"/>
      <c r="HAO279" s="460"/>
      <c r="HAP279" s="460"/>
      <c r="HAQ279" s="460"/>
      <c r="HAR279" s="460"/>
      <c r="HAS279" s="460"/>
      <c r="HAT279" s="460"/>
      <c r="HAU279" s="460"/>
      <c r="HAV279" s="460"/>
      <c r="HAW279" s="460"/>
      <c r="HAX279" s="460"/>
      <c r="HAY279" s="460"/>
      <c r="HAZ279" s="460"/>
      <c r="HBA279" s="460"/>
      <c r="HBB279" s="460"/>
      <c r="HBC279" s="460"/>
      <c r="HBD279" s="460"/>
      <c r="HBE279" s="460"/>
      <c r="HBF279" s="460"/>
      <c r="HBG279" s="460"/>
      <c r="HBH279" s="460"/>
      <c r="HBI279" s="460"/>
      <c r="HBJ279" s="460"/>
      <c r="HBK279" s="460"/>
      <c r="HBL279" s="460"/>
      <c r="HBM279" s="460"/>
      <c r="HBN279" s="460"/>
      <c r="HBO279" s="460"/>
      <c r="HBP279" s="460"/>
      <c r="HBQ279" s="460"/>
      <c r="HBR279" s="460"/>
      <c r="HBS279" s="460"/>
      <c r="HBT279" s="460"/>
      <c r="HBU279" s="460"/>
      <c r="HBV279" s="460"/>
      <c r="HBW279" s="460"/>
      <c r="HBX279" s="460"/>
      <c r="HBY279" s="460"/>
      <c r="HBZ279" s="460"/>
      <c r="HCA279" s="460"/>
      <c r="HCB279" s="460"/>
      <c r="HCC279" s="460"/>
      <c r="HCD279" s="460"/>
      <c r="HCE279" s="460"/>
      <c r="HCF279" s="460"/>
      <c r="HCG279" s="460"/>
      <c r="HCH279" s="460"/>
      <c r="HCI279" s="460"/>
      <c r="HCJ279" s="460"/>
      <c r="HCK279" s="460"/>
      <c r="HCL279" s="460"/>
      <c r="HCM279" s="460"/>
      <c r="HCN279" s="460"/>
      <c r="HCO279" s="460"/>
      <c r="HCP279" s="460"/>
      <c r="HCQ279" s="460"/>
      <c r="HCR279" s="460"/>
      <c r="HCS279" s="460"/>
      <c r="HCT279" s="460"/>
      <c r="HCU279" s="460"/>
      <c r="HCV279" s="460"/>
      <c r="HCW279" s="460"/>
      <c r="HCX279" s="460"/>
      <c r="HCY279" s="460"/>
      <c r="HCZ279" s="460"/>
      <c r="HDA279" s="460"/>
      <c r="HDB279" s="460"/>
      <c r="HDC279" s="460"/>
      <c r="HDD279" s="460"/>
      <c r="HDE279" s="460"/>
      <c r="HDF279" s="460"/>
      <c r="HDG279" s="460"/>
      <c r="HDH279" s="460"/>
      <c r="HDI279" s="460"/>
      <c r="HDJ279" s="460"/>
      <c r="HDK279" s="460"/>
      <c r="HDL279" s="460"/>
      <c r="HDM279" s="460"/>
      <c r="HDN279" s="460"/>
      <c r="HDO279" s="460"/>
      <c r="HDP279" s="460"/>
      <c r="HDQ279" s="460"/>
      <c r="HDR279" s="460"/>
      <c r="HDS279" s="460"/>
      <c r="HDT279" s="460"/>
      <c r="HDU279" s="460"/>
      <c r="HDV279" s="460"/>
      <c r="HDW279" s="460"/>
      <c r="HDX279" s="460"/>
      <c r="HDY279" s="460"/>
      <c r="HDZ279" s="460"/>
      <c r="HEA279" s="460"/>
      <c r="HEB279" s="460"/>
      <c r="HEC279" s="460"/>
      <c r="HED279" s="460"/>
      <c r="HEE279" s="460"/>
      <c r="HEF279" s="460"/>
      <c r="HEG279" s="460"/>
      <c r="HEH279" s="460"/>
      <c r="HEI279" s="460"/>
      <c r="HEJ279" s="460"/>
      <c r="HEK279" s="460"/>
      <c r="HEL279" s="460"/>
      <c r="HEM279" s="460"/>
      <c r="HEN279" s="460"/>
      <c r="HEO279" s="460"/>
      <c r="HEP279" s="460"/>
      <c r="HEQ279" s="460"/>
      <c r="HER279" s="460"/>
      <c r="HES279" s="460"/>
      <c r="HET279" s="460"/>
      <c r="HEU279" s="460"/>
      <c r="HEV279" s="460"/>
      <c r="HEW279" s="460"/>
      <c r="HEX279" s="460"/>
      <c r="HEY279" s="460"/>
      <c r="HEZ279" s="460"/>
      <c r="HFA279" s="460"/>
      <c r="HFB279" s="460"/>
      <c r="HFC279" s="460"/>
      <c r="HFD279" s="460"/>
      <c r="HFE279" s="460"/>
      <c r="HFF279" s="460"/>
      <c r="HFG279" s="460"/>
      <c r="HFH279" s="460"/>
      <c r="HFI279" s="460"/>
      <c r="HFJ279" s="460"/>
      <c r="HFK279" s="460"/>
      <c r="HFL279" s="460"/>
      <c r="HFM279" s="460"/>
      <c r="HFN279" s="460"/>
      <c r="HFO279" s="460"/>
      <c r="HFP279" s="460"/>
      <c r="HFQ279" s="460"/>
      <c r="HFR279" s="460"/>
      <c r="HFS279" s="460"/>
      <c r="HFT279" s="460"/>
      <c r="HFU279" s="460"/>
      <c r="HFV279" s="460"/>
      <c r="HFW279" s="460"/>
      <c r="HFX279" s="460"/>
      <c r="HFY279" s="460"/>
      <c r="HFZ279" s="460"/>
      <c r="HGA279" s="460"/>
      <c r="HGB279" s="460"/>
      <c r="HGC279" s="460"/>
      <c r="HGD279" s="460"/>
      <c r="HGE279" s="460"/>
      <c r="HGF279" s="460"/>
      <c r="HGG279" s="460"/>
      <c r="HGH279" s="460"/>
      <c r="HGI279" s="460"/>
      <c r="HGJ279" s="460"/>
      <c r="HGK279" s="460"/>
      <c r="HGL279" s="460"/>
      <c r="HGM279" s="460"/>
      <c r="HGN279" s="460"/>
      <c r="HGO279" s="460"/>
      <c r="HGP279" s="460"/>
      <c r="HGQ279" s="460"/>
      <c r="HGR279" s="460"/>
      <c r="HGS279" s="460"/>
      <c r="HGT279" s="460"/>
      <c r="HGU279" s="460"/>
      <c r="HGV279" s="460"/>
      <c r="HGW279" s="460"/>
      <c r="HGX279" s="460"/>
      <c r="HGY279" s="460"/>
      <c r="HGZ279" s="460"/>
      <c r="HHA279" s="460"/>
      <c r="HHB279" s="460"/>
      <c r="HHC279" s="460"/>
      <c r="HHD279" s="460"/>
      <c r="HHE279" s="460"/>
      <c r="HHF279" s="460"/>
      <c r="HHG279" s="460"/>
      <c r="HHH279" s="460"/>
      <c r="HHI279" s="460"/>
      <c r="HHJ279" s="460"/>
      <c r="HHK279" s="460"/>
      <c r="HHL279" s="460"/>
      <c r="HHM279" s="460"/>
      <c r="HHN279" s="460"/>
      <c r="HHO279" s="460"/>
      <c r="HHP279" s="460"/>
      <c r="HHQ279" s="460"/>
      <c r="HHR279" s="460"/>
      <c r="HHS279" s="460"/>
      <c r="HHT279" s="460"/>
      <c r="HHU279" s="460"/>
      <c r="HHV279" s="460"/>
      <c r="HHW279" s="460"/>
      <c r="HHX279" s="460"/>
      <c r="HHY279" s="460"/>
      <c r="HHZ279" s="460"/>
      <c r="HIA279" s="460"/>
      <c r="HIB279" s="460"/>
      <c r="HIC279" s="460"/>
      <c r="HID279" s="460"/>
      <c r="HIE279" s="460"/>
      <c r="HIF279" s="460"/>
      <c r="HIG279" s="460"/>
      <c r="HIH279" s="460"/>
      <c r="HII279" s="460"/>
      <c r="HIJ279" s="460"/>
      <c r="HIK279" s="460"/>
      <c r="HIL279" s="460"/>
      <c r="HIM279" s="460"/>
      <c r="HIN279" s="460"/>
      <c r="HIO279" s="460"/>
      <c r="HIP279" s="460"/>
      <c r="HIQ279" s="460"/>
      <c r="HIR279" s="460"/>
      <c r="HIS279" s="460"/>
      <c r="HIT279" s="460"/>
      <c r="HIU279" s="460"/>
      <c r="HIV279" s="460"/>
      <c r="HIW279" s="460"/>
      <c r="HIX279" s="460"/>
      <c r="HIY279" s="460"/>
      <c r="HIZ279" s="460"/>
      <c r="HJA279" s="460"/>
      <c r="HJB279" s="460"/>
      <c r="HJC279" s="460"/>
      <c r="HJD279" s="460"/>
      <c r="HJE279" s="460"/>
      <c r="HJF279" s="460"/>
      <c r="HJG279" s="460"/>
      <c r="HJH279" s="460"/>
      <c r="HJI279" s="460"/>
      <c r="HJJ279" s="460"/>
      <c r="HJK279" s="460"/>
      <c r="HJL279" s="460"/>
      <c r="HJM279" s="460"/>
      <c r="HJN279" s="460"/>
      <c r="HJO279" s="460"/>
      <c r="HJP279" s="460"/>
      <c r="HJQ279" s="460"/>
      <c r="HJR279" s="460"/>
      <c r="HJS279" s="460"/>
      <c r="HJT279" s="460"/>
      <c r="HJU279" s="460"/>
      <c r="HJV279" s="460"/>
      <c r="HJW279" s="460"/>
      <c r="HJX279" s="460"/>
      <c r="HJY279" s="460"/>
      <c r="HJZ279" s="460"/>
      <c r="HKA279" s="460"/>
      <c r="HKB279" s="460"/>
      <c r="HKC279" s="460"/>
      <c r="HKD279" s="460"/>
      <c r="HKE279" s="460"/>
      <c r="HKF279" s="460"/>
      <c r="HKG279" s="460"/>
      <c r="HKH279" s="460"/>
      <c r="HKI279" s="460"/>
      <c r="HKJ279" s="460"/>
      <c r="HKK279" s="460"/>
      <c r="HKL279" s="460"/>
      <c r="HKM279" s="460"/>
      <c r="HKN279" s="460"/>
      <c r="HKO279" s="460"/>
      <c r="HKP279" s="460"/>
      <c r="HKQ279" s="460"/>
      <c r="HKR279" s="460"/>
      <c r="HKS279" s="460"/>
      <c r="HKT279" s="460"/>
      <c r="HKU279" s="460"/>
      <c r="HKV279" s="460"/>
      <c r="HKW279" s="460"/>
      <c r="HKX279" s="460"/>
      <c r="HKY279" s="460"/>
      <c r="HKZ279" s="460"/>
      <c r="HLA279" s="460"/>
      <c r="HLB279" s="460"/>
      <c r="HLC279" s="460"/>
      <c r="HLD279" s="460"/>
      <c r="HLE279" s="460"/>
      <c r="HLF279" s="460"/>
      <c r="HLG279" s="460"/>
      <c r="HLH279" s="460"/>
      <c r="HLI279" s="460"/>
      <c r="HLJ279" s="460"/>
      <c r="HLK279" s="460"/>
      <c r="HLL279" s="460"/>
      <c r="HLM279" s="460"/>
      <c r="HLN279" s="460"/>
      <c r="HLO279" s="460"/>
      <c r="HLP279" s="460"/>
      <c r="HLQ279" s="460"/>
      <c r="HLR279" s="460"/>
      <c r="HLS279" s="460"/>
      <c r="HLT279" s="460"/>
      <c r="HLU279" s="460"/>
      <c r="HLV279" s="460"/>
      <c r="HLW279" s="460"/>
      <c r="HLX279" s="460"/>
      <c r="HLY279" s="460"/>
      <c r="HLZ279" s="460"/>
      <c r="HMA279" s="460"/>
      <c r="HMB279" s="460"/>
      <c r="HMC279" s="460"/>
      <c r="HMD279" s="460"/>
      <c r="HME279" s="460"/>
      <c r="HMF279" s="460"/>
      <c r="HMG279" s="460"/>
      <c r="HMH279" s="460"/>
      <c r="HMI279" s="460"/>
      <c r="HMJ279" s="460"/>
      <c r="HMK279" s="460"/>
      <c r="HML279" s="460"/>
      <c r="HMM279" s="460"/>
      <c r="HMN279" s="460"/>
      <c r="HMO279" s="460"/>
      <c r="HMP279" s="460"/>
      <c r="HMQ279" s="460"/>
      <c r="HMR279" s="460"/>
      <c r="HMS279" s="460"/>
      <c r="HMT279" s="460"/>
      <c r="HMU279" s="460"/>
      <c r="HMV279" s="460"/>
      <c r="HMW279" s="460"/>
      <c r="HMX279" s="460"/>
      <c r="HMY279" s="460"/>
      <c r="HMZ279" s="460"/>
      <c r="HNA279" s="460"/>
      <c r="HNB279" s="460"/>
      <c r="HNC279" s="460"/>
      <c r="HND279" s="460"/>
      <c r="HNE279" s="460"/>
      <c r="HNF279" s="460"/>
      <c r="HNG279" s="460"/>
      <c r="HNH279" s="460"/>
      <c r="HNI279" s="460"/>
      <c r="HNJ279" s="460"/>
      <c r="HNK279" s="460"/>
      <c r="HNL279" s="460"/>
      <c r="HNM279" s="460"/>
      <c r="HNN279" s="460"/>
      <c r="HNO279" s="460"/>
      <c r="HNP279" s="460"/>
      <c r="HNQ279" s="460"/>
      <c r="HNR279" s="460"/>
      <c r="HNS279" s="460"/>
      <c r="HNT279" s="460"/>
      <c r="HNU279" s="460"/>
      <c r="HNV279" s="460"/>
      <c r="HNW279" s="460"/>
      <c r="HNX279" s="460"/>
      <c r="HNY279" s="460"/>
      <c r="HNZ279" s="460"/>
      <c r="HOA279" s="460"/>
      <c r="HOB279" s="460"/>
      <c r="HOC279" s="460"/>
      <c r="HOD279" s="460"/>
      <c r="HOE279" s="460"/>
      <c r="HOF279" s="460"/>
      <c r="HOG279" s="460"/>
      <c r="HOH279" s="460"/>
      <c r="HOI279" s="460"/>
      <c r="HOJ279" s="460"/>
      <c r="HOK279" s="460"/>
      <c r="HOL279" s="460"/>
      <c r="HOM279" s="460"/>
      <c r="HON279" s="460"/>
      <c r="HOO279" s="460"/>
      <c r="HOP279" s="460"/>
      <c r="HOQ279" s="460"/>
      <c r="HOR279" s="460"/>
      <c r="HOS279" s="460"/>
      <c r="HOT279" s="460"/>
      <c r="HOU279" s="460"/>
      <c r="HOV279" s="460"/>
      <c r="HOW279" s="460"/>
      <c r="HOX279" s="460"/>
      <c r="HOY279" s="460"/>
      <c r="HOZ279" s="460"/>
      <c r="HPA279" s="460"/>
      <c r="HPB279" s="460"/>
      <c r="HPC279" s="460"/>
      <c r="HPD279" s="460"/>
      <c r="HPE279" s="460"/>
      <c r="HPF279" s="460"/>
      <c r="HPG279" s="460"/>
      <c r="HPH279" s="460"/>
      <c r="HPI279" s="460"/>
      <c r="HPJ279" s="460"/>
      <c r="HPK279" s="460"/>
      <c r="HPL279" s="460"/>
      <c r="HPM279" s="460"/>
      <c r="HPN279" s="460"/>
      <c r="HPO279" s="460"/>
      <c r="HPP279" s="460"/>
      <c r="HPQ279" s="460"/>
      <c r="HPR279" s="460"/>
      <c r="HPS279" s="460"/>
      <c r="HPT279" s="460"/>
      <c r="HPU279" s="460"/>
      <c r="HPV279" s="460"/>
      <c r="HPW279" s="460"/>
      <c r="HPX279" s="460"/>
      <c r="HPY279" s="460"/>
      <c r="HPZ279" s="460"/>
      <c r="HQA279" s="460"/>
      <c r="HQB279" s="460"/>
      <c r="HQC279" s="460"/>
      <c r="HQD279" s="460"/>
      <c r="HQE279" s="460"/>
      <c r="HQF279" s="460"/>
      <c r="HQG279" s="460"/>
      <c r="HQH279" s="460"/>
      <c r="HQI279" s="460"/>
      <c r="HQJ279" s="460"/>
      <c r="HQK279" s="460"/>
      <c r="HQL279" s="460"/>
      <c r="HQM279" s="460"/>
      <c r="HQN279" s="460"/>
      <c r="HQO279" s="460"/>
      <c r="HQP279" s="460"/>
      <c r="HQQ279" s="460"/>
      <c r="HQR279" s="460"/>
      <c r="HQS279" s="460"/>
      <c r="HQT279" s="460"/>
      <c r="HQU279" s="460"/>
      <c r="HQV279" s="460"/>
      <c r="HQW279" s="460"/>
      <c r="HQX279" s="460"/>
      <c r="HQY279" s="460"/>
      <c r="HQZ279" s="460"/>
      <c r="HRA279" s="460"/>
      <c r="HRB279" s="460"/>
      <c r="HRC279" s="460"/>
      <c r="HRD279" s="460"/>
      <c r="HRE279" s="460"/>
      <c r="HRF279" s="460"/>
      <c r="HRG279" s="460"/>
      <c r="HRH279" s="460"/>
      <c r="HRI279" s="460"/>
      <c r="HRJ279" s="460"/>
      <c r="HRK279" s="460"/>
      <c r="HRL279" s="460"/>
      <c r="HRM279" s="460"/>
      <c r="HRN279" s="460"/>
      <c r="HRO279" s="460"/>
      <c r="HRP279" s="460"/>
      <c r="HRQ279" s="460"/>
      <c r="HRR279" s="460"/>
      <c r="HRS279" s="460"/>
      <c r="HRT279" s="460"/>
      <c r="HRU279" s="460"/>
      <c r="HRV279" s="460"/>
      <c r="HRW279" s="460"/>
      <c r="HRX279" s="460"/>
      <c r="HRY279" s="460"/>
      <c r="HRZ279" s="460"/>
      <c r="HSA279" s="460"/>
      <c r="HSB279" s="460"/>
      <c r="HSC279" s="460"/>
      <c r="HSD279" s="460"/>
      <c r="HSE279" s="460"/>
      <c r="HSF279" s="460"/>
      <c r="HSG279" s="460"/>
      <c r="HSH279" s="460"/>
      <c r="HSI279" s="460"/>
      <c r="HSJ279" s="460"/>
      <c r="HSK279" s="460"/>
      <c r="HSL279" s="460"/>
      <c r="HSM279" s="460"/>
      <c r="HSN279" s="460"/>
      <c r="HSO279" s="460"/>
      <c r="HSP279" s="460"/>
      <c r="HSQ279" s="460"/>
      <c r="HSR279" s="460"/>
      <c r="HSS279" s="460"/>
      <c r="HST279" s="460"/>
      <c r="HSU279" s="460"/>
      <c r="HSV279" s="460"/>
      <c r="HSW279" s="460"/>
      <c r="HSX279" s="460"/>
      <c r="HSY279" s="460"/>
      <c r="HSZ279" s="460"/>
      <c r="HTA279" s="460"/>
      <c r="HTB279" s="460"/>
      <c r="HTC279" s="460"/>
      <c r="HTD279" s="460"/>
      <c r="HTE279" s="460"/>
      <c r="HTF279" s="460"/>
      <c r="HTG279" s="460"/>
      <c r="HTH279" s="460"/>
      <c r="HTI279" s="460"/>
      <c r="HTJ279" s="460"/>
      <c r="HTK279" s="460"/>
      <c r="HTL279" s="460"/>
      <c r="HTM279" s="460"/>
      <c r="HTN279" s="460"/>
      <c r="HTO279" s="460"/>
      <c r="HTP279" s="460"/>
      <c r="HTQ279" s="460"/>
      <c r="HTR279" s="460"/>
      <c r="HTS279" s="460"/>
      <c r="HTT279" s="460"/>
      <c r="HTU279" s="460"/>
      <c r="HTV279" s="460"/>
      <c r="HTW279" s="460"/>
      <c r="HTX279" s="460"/>
      <c r="HTY279" s="460"/>
      <c r="HTZ279" s="460"/>
      <c r="HUA279" s="460"/>
      <c r="HUB279" s="460"/>
      <c r="HUC279" s="460"/>
      <c r="HUD279" s="460"/>
      <c r="HUE279" s="460"/>
      <c r="HUF279" s="460"/>
      <c r="HUG279" s="460"/>
      <c r="HUH279" s="460"/>
      <c r="HUI279" s="460"/>
      <c r="HUJ279" s="460"/>
      <c r="HUK279" s="460"/>
      <c r="HUL279" s="460"/>
      <c r="HUM279" s="460"/>
      <c r="HUN279" s="460"/>
      <c r="HUO279" s="460"/>
      <c r="HUP279" s="460"/>
      <c r="HUQ279" s="460"/>
      <c r="HUR279" s="460"/>
      <c r="HUS279" s="460"/>
      <c r="HUT279" s="460"/>
      <c r="HUU279" s="460"/>
      <c r="HUV279" s="460"/>
      <c r="HUW279" s="460"/>
      <c r="HUX279" s="460"/>
      <c r="HUY279" s="460"/>
      <c r="HUZ279" s="460"/>
      <c r="HVA279" s="460"/>
      <c r="HVB279" s="460"/>
      <c r="HVC279" s="460"/>
      <c r="HVD279" s="460"/>
      <c r="HVE279" s="460"/>
      <c r="HVF279" s="460"/>
      <c r="HVG279" s="460"/>
      <c r="HVH279" s="460"/>
      <c r="HVI279" s="460"/>
      <c r="HVJ279" s="460"/>
      <c r="HVK279" s="460"/>
      <c r="HVL279" s="460"/>
      <c r="HVM279" s="460"/>
      <c r="HVN279" s="460"/>
      <c r="HVO279" s="460"/>
      <c r="HVP279" s="460"/>
      <c r="HVQ279" s="460"/>
      <c r="HVR279" s="460"/>
      <c r="HVS279" s="460"/>
      <c r="HVT279" s="460"/>
      <c r="HVU279" s="460"/>
      <c r="HVV279" s="460"/>
      <c r="HVW279" s="460"/>
      <c r="HVX279" s="460"/>
      <c r="HVY279" s="460"/>
      <c r="HVZ279" s="460"/>
      <c r="HWA279" s="460"/>
      <c r="HWB279" s="460"/>
      <c r="HWC279" s="460"/>
      <c r="HWD279" s="460"/>
      <c r="HWE279" s="460"/>
      <c r="HWF279" s="460"/>
      <c r="HWG279" s="460"/>
      <c r="HWH279" s="460"/>
      <c r="HWI279" s="460"/>
      <c r="HWJ279" s="460"/>
      <c r="HWK279" s="460"/>
      <c r="HWL279" s="460"/>
      <c r="HWM279" s="460"/>
      <c r="HWN279" s="460"/>
      <c r="HWO279" s="460"/>
      <c r="HWP279" s="460"/>
      <c r="HWQ279" s="460"/>
      <c r="HWR279" s="460"/>
      <c r="HWS279" s="460"/>
      <c r="HWT279" s="460"/>
      <c r="HWU279" s="460"/>
      <c r="HWV279" s="460"/>
      <c r="HWW279" s="460"/>
      <c r="HWX279" s="460"/>
      <c r="HWY279" s="460"/>
      <c r="HWZ279" s="460"/>
      <c r="HXA279" s="460"/>
      <c r="HXB279" s="460"/>
      <c r="HXC279" s="460"/>
      <c r="HXD279" s="460"/>
      <c r="HXE279" s="460"/>
      <c r="HXF279" s="460"/>
      <c r="HXG279" s="460"/>
      <c r="HXH279" s="460"/>
      <c r="HXI279" s="460"/>
      <c r="HXJ279" s="460"/>
      <c r="HXK279" s="460"/>
      <c r="HXL279" s="460"/>
      <c r="HXM279" s="460"/>
      <c r="HXN279" s="460"/>
      <c r="HXO279" s="460"/>
      <c r="HXP279" s="460"/>
      <c r="HXQ279" s="460"/>
      <c r="HXR279" s="460"/>
      <c r="HXS279" s="460"/>
      <c r="HXT279" s="460"/>
      <c r="HXU279" s="460"/>
      <c r="HXV279" s="460"/>
      <c r="HXW279" s="460"/>
      <c r="HXX279" s="460"/>
      <c r="HXY279" s="460"/>
      <c r="HXZ279" s="460"/>
      <c r="HYA279" s="460"/>
      <c r="HYB279" s="460"/>
      <c r="HYC279" s="460"/>
      <c r="HYD279" s="460"/>
      <c r="HYE279" s="460"/>
      <c r="HYF279" s="460"/>
      <c r="HYG279" s="460"/>
      <c r="HYH279" s="460"/>
      <c r="HYI279" s="460"/>
      <c r="HYJ279" s="460"/>
      <c r="HYK279" s="460"/>
      <c r="HYL279" s="460"/>
      <c r="HYM279" s="460"/>
      <c r="HYN279" s="460"/>
      <c r="HYO279" s="460"/>
      <c r="HYP279" s="460"/>
      <c r="HYQ279" s="460"/>
      <c r="HYR279" s="460"/>
      <c r="HYS279" s="460"/>
      <c r="HYT279" s="460"/>
      <c r="HYU279" s="460"/>
      <c r="HYV279" s="460"/>
      <c r="HYW279" s="460"/>
      <c r="HYX279" s="460"/>
      <c r="HYY279" s="460"/>
      <c r="HYZ279" s="460"/>
      <c r="HZA279" s="460"/>
      <c r="HZB279" s="460"/>
      <c r="HZC279" s="460"/>
      <c r="HZD279" s="460"/>
      <c r="HZE279" s="460"/>
      <c r="HZF279" s="460"/>
      <c r="HZG279" s="460"/>
      <c r="HZH279" s="460"/>
      <c r="HZI279" s="460"/>
      <c r="HZJ279" s="460"/>
      <c r="HZK279" s="460"/>
      <c r="HZL279" s="460"/>
      <c r="HZM279" s="460"/>
      <c r="HZN279" s="460"/>
      <c r="HZO279" s="460"/>
      <c r="HZP279" s="460"/>
      <c r="HZQ279" s="460"/>
      <c r="HZR279" s="460"/>
      <c r="HZS279" s="460"/>
      <c r="HZT279" s="460"/>
      <c r="HZU279" s="460"/>
      <c r="HZV279" s="460"/>
      <c r="HZW279" s="460"/>
      <c r="HZX279" s="460"/>
      <c r="HZY279" s="460"/>
      <c r="HZZ279" s="460"/>
      <c r="IAA279" s="460"/>
      <c r="IAB279" s="460"/>
      <c r="IAC279" s="460"/>
      <c r="IAD279" s="460"/>
      <c r="IAE279" s="460"/>
      <c r="IAF279" s="460"/>
      <c r="IAG279" s="460"/>
      <c r="IAH279" s="460"/>
      <c r="IAI279" s="460"/>
      <c r="IAJ279" s="460"/>
      <c r="IAK279" s="460"/>
      <c r="IAL279" s="460"/>
      <c r="IAM279" s="460"/>
      <c r="IAN279" s="460"/>
      <c r="IAO279" s="460"/>
      <c r="IAP279" s="460"/>
      <c r="IAQ279" s="460"/>
      <c r="IAR279" s="460"/>
      <c r="IAS279" s="460"/>
      <c r="IAT279" s="460"/>
      <c r="IAU279" s="460"/>
      <c r="IAV279" s="460"/>
      <c r="IAW279" s="460"/>
      <c r="IAX279" s="460"/>
      <c r="IAY279" s="460"/>
      <c r="IAZ279" s="460"/>
      <c r="IBA279" s="460"/>
      <c r="IBB279" s="460"/>
      <c r="IBC279" s="460"/>
      <c r="IBD279" s="460"/>
      <c r="IBE279" s="460"/>
      <c r="IBF279" s="460"/>
      <c r="IBG279" s="460"/>
      <c r="IBH279" s="460"/>
      <c r="IBI279" s="460"/>
      <c r="IBJ279" s="460"/>
      <c r="IBK279" s="460"/>
      <c r="IBL279" s="460"/>
      <c r="IBM279" s="460"/>
      <c r="IBN279" s="460"/>
      <c r="IBO279" s="460"/>
      <c r="IBP279" s="460"/>
      <c r="IBQ279" s="460"/>
      <c r="IBR279" s="460"/>
      <c r="IBS279" s="460"/>
      <c r="IBT279" s="460"/>
      <c r="IBU279" s="460"/>
      <c r="IBV279" s="460"/>
      <c r="IBW279" s="460"/>
      <c r="IBX279" s="460"/>
      <c r="IBY279" s="460"/>
      <c r="IBZ279" s="460"/>
      <c r="ICA279" s="460"/>
      <c r="ICB279" s="460"/>
      <c r="ICC279" s="460"/>
      <c r="ICD279" s="460"/>
      <c r="ICE279" s="460"/>
      <c r="ICF279" s="460"/>
      <c r="ICG279" s="460"/>
      <c r="ICH279" s="460"/>
      <c r="ICI279" s="460"/>
      <c r="ICJ279" s="460"/>
      <c r="ICK279" s="460"/>
      <c r="ICL279" s="460"/>
      <c r="ICM279" s="460"/>
      <c r="ICN279" s="460"/>
      <c r="ICO279" s="460"/>
      <c r="ICP279" s="460"/>
      <c r="ICQ279" s="460"/>
      <c r="ICR279" s="460"/>
      <c r="ICS279" s="460"/>
      <c r="ICT279" s="460"/>
      <c r="ICU279" s="460"/>
      <c r="ICV279" s="460"/>
      <c r="ICW279" s="460"/>
      <c r="ICX279" s="460"/>
      <c r="ICY279" s="460"/>
      <c r="ICZ279" s="460"/>
      <c r="IDA279" s="460"/>
      <c r="IDB279" s="460"/>
      <c r="IDC279" s="460"/>
      <c r="IDD279" s="460"/>
      <c r="IDE279" s="460"/>
      <c r="IDF279" s="460"/>
      <c r="IDG279" s="460"/>
      <c r="IDH279" s="460"/>
      <c r="IDI279" s="460"/>
      <c r="IDJ279" s="460"/>
      <c r="IDK279" s="460"/>
      <c r="IDL279" s="460"/>
      <c r="IDM279" s="460"/>
      <c r="IDN279" s="460"/>
      <c r="IDO279" s="460"/>
      <c r="IDP279" s="460"/>
      <c r="IDQ279" s="460"/>
      <c r="IDR279" s="460"/>
      <c r="IDS279" s="460"/>
      <c r="IDT279" s="460"/>
      <c r="IDU279" s="460"/>
      <c r="IDV279" s="460"/>
      <c r="IDW279" s="460"/>
      <c r="IDX279" s="460"/>
      <c r="IDY279" s="460"/>
      <c r="IDZ279" s="460"/>
      <c r="IEA279" s="460"/>
      <c r="IEB279" s="460"/>
      <c r="IEC279" s="460"/>
      <c r="IED279" s="460"/>
      <c r="IEE279" s="460"/>
      <c r="IEF279" s="460"/>
      <c r="IEG279" s="460"/>
      <c r="IEH279" s="460"/>
      <c r="IEI279" s="460"/>
      <c r="IEJ279" s="460"/>
      <c r="IEK279" s="460"/>
      <c r="IEL279" s="460"/>
      <c r="IEM279" s="460"/>
      <c r="IEN279" s="460"/>
      <c r="IEO279" s="460"/>
      <c r="IEP279" s="460"/>
      <c r="IEQ279" s="460"/>
      <c r="IER279" s="460"/>
      <c r="IES279" s="460"/>
      <c r="IET279" s="460"/>
      <c r="IEU279" s="460"/>
      <c r="IEV279" s="460"/>
      <c r="IEW279" s="460"/>
      <c r="IEX279" s="460"/>
      <c r="IEY279" s="460"/>
      <c r="IEZ279" s="460"/>
      <c r="IFA279" s="460"/>
      <c r="IFB279" s="460"/>
      <c r="IFC279" s="460"/>
      <c r="IFD279" s="460"/>
      <c r="IFE279" s="460"/>
      <c r="IFF279" s="460"/>
      <c r="IFG279" s="460"/>
      <c r="IFH279" s="460"/>
      <c r="IFI279" s="460"/>
      <c r="IFJ279" s="460"/>
      <c r="IFK279" s="460"/>
      <c r="IFL279" s="460"/>
      <c r="IFM279" s="460"/>
      <c r="IFN279" s="460"/>
      <c r="IFO279" s="460"/>
      <c r="IFP279" s="460"/>
      <c r="IFQ279" s="460"/>
      <c r="IFR279" s="460"/>
      <c r="IFS279" s="460"/>
      <c r="IFT279" s="460"/>
      <c r="IFU279" s="460"/>
      <c r="IFV279" s="460"/>
      <c r="IFW279" s="460"/>
      <c r="IFX279" s="460"/>
      <c r="IFY279" s="460"/>
      <c r="IFZ279" s="460"/>
      <c r="IGA279" s="460"/>
      <c r="IGB279" s="460"/>
      <c r="IGC279" s="460"/>
      <c r="IGD279" s="460"/>
      <c r="IGE279" s="460"/>
      <c r="IGF279" s="460"/>
      <c r="IGG279" s="460"/>
      <c r="IGH279" s="460"/>
      <c r="IGI279" s="460"/>
      <c r="IGJ279" s="460"/>
      <c r="IGK279" s="460"/>
      <c r="IGL279" s="460"/>
      <c r="IGM279" s="460"/>
      <c r="IGN279" s="460"/>
      <c r="IGO279" s="460"/>
      <c r="IGP279" s="460"/>
      <c r="IGQ279" s="460"/>
      <c r="IGR279" s="460"/>
      <c r="IGS279" s="460"/>
      <c r="IGT279" s="460"/>
      <c r="IGU279" s="460"/>
      <c r="IGV279" s="460"/>
      <c r="IGW279" s="460"/>
      <c r="IGX279" s="460"/>
      <c r="IGY279" s="460"/>
      <c r="IGZ279" s="460"/>
      <c r="IHA279" s="460"/>
      <c r="IHB279" s="460"/>
      <c r="IHC279" s="460"/>
      <c r="IHD279" s="460"/>
      <c r="IHE279" s="460"/>
      <c r="IHF279" s="460"/>
      <c r="IHG279" s="460"/>
      <c r="IHH279" s="460"/>
      <c r="IHI279" s="460"/>
      <c r="IHJ279" s="460"/>
      <c r="IHK279" s="460"/>
      <c r="IHL279" s="460"/>
      <c r="IHM279" s="460"/>
      <c r="IHN279" s="460"/>
      <c r="IHO279" s="460"/>
      <c r="IHP279" s="460"/>
      <c r="IHQ279" s="460"/>
      <c r="IHR279" s="460"/>
      <c r="IHS279" s="460"/>
      <c r="IHT279" s="460"/>
      <c r="IHU279" s="460"/>
      <c r="IHV279" s="460"/>
      <c r="IHW279" s="460"/>
      <c r="IHX279" s="460"/>
      <c r="IHY279" s="460"/>
      <c r="IHZ279" s="460"/>
      <c r="IIA279" s="460"/>
      <c r="IIB279" s="460"/>
      <c r="IIC279" s="460"/>
      <c r="IID279" s="460"/>
      <c r="IIE279" s="460"/>
      <c r="IIF279" s="460"/>
      <c r="IIG279" s="460"/>
      <c r="IIH279" s="460"/>
      <c r="III279" s="460"/>
      <c r="IIJ279" s="460"/>
      <c r="IIK279" s="460"/>
      <c r="IIL279" s="460"/>
      <c r="IIM279" s="460"/>
      <c r="IIN279" s="460"/>
      <c r="IIO279" s="460"/>
      <c r="IIP279" s="460"/>
      <c r="IIQ279" s="460"/>
      <c r="IIR279" s="460"/>
      <c r="IIS279" s="460"/>
      <c r="IIT279" s="460"/>
      <c r="IIU279" s="460"/>
      <c r="IIV279" s="460"/>
      <c r="IIW279" s="460"/>
      <c r="IIX279" s="460"/>
      <c r="IIY279" s="460"/>
      <c r="IIZ279" s="460"/>
      <c r="IJA279" s="460"/>
      <c r="IJB279" s="460"/>
      <c r="IJC279" s="460"/>
      <c r="IJD279" s="460"/>
      <c r="IJE279" s="460"/>
      <c r="IJF279" s="460"/>
      <c r="IJG279" s="460"/>
      <c r="IJH279" s="460"/>
      <c r="IJI279" s="460"/>
      <c r="IJJ279" s="460"/>
      <c r="IJK279" s="460"/>
      <c r="IJL279" s="460"/>
      <c r="IJM279" s="460"/>
      <c r="IJN279" s="460"/>
      <c r="IJO279" s="460"/>
      <c r="IJP279" s="460"/>
      <c r="IJQ279" s="460"/>
      <c r="IJR279" s="460"/>
      <c r="IJS279" s="460"/>
      <c r="IJT279" s="460"/>
      <c r="IJU279" s="460"/>
      <c r="IJV279" s="460"/>
      <c r="IJW279" s="460"/>
      <c r="IJX279" s="460"/>
      <c r="IJY279" s="460"/>
      <c r="IJZ279" s="460"/>
      <c r="IKA279" s="460"/>
      <c r="IKB279" s="460"/>
      <c r="IKC279" s="460"/>
      <c r="IKD279" s="460"/>
      <c r="IKE279" s="460"/>
      <c r="IKF279" s="460"/>
      <c r="IKG279" s="460"/>
      <c r="IKH279" s="460"/>
      <c r="IKI279" s="460"/>
      <c r="IKJ279" s="460"/>
      <c r="IKK279" s="460"/>
      <c r="IKL279" s="460"/>
      <c r="IKM279" s="460"/>
      <c r="IKN279" s="460"/>
      <c r="IKO279" s="460"/>
      <c r="IKP279" s="460"/>
      <c r="IKQ279" s="460"/>
      <c r="IKR279" s="460"/>
      <c r="IKS279" s="460"/>
      <c r="IKT279" s="460"/>
      <c r="IKU279" s="460"/>
      <c r="IKV279" s="460"/>
      <c r="IKW279" s="460"/>
      <c r="IKX279" s="460"/>
      <c r="IKY279" s="460"/>
      <c r="IKZ279" s="460"/>
      <c r="ILA279" s="460"/>
      <c r="ILB279" s="460"/>
      <c r="ILC279" s="460"/>
      <c r="ILD279" s="460"/>
      <c r="ILE279" s="460"/>
      <c r="ILF279" s="460"/>
      <c r="ILG279" s="460"/>
      <c r="ILH279" s="460"/>
      <c r="ILI279" s="460"/>
      <c r="ILJ279" s="460"/>
      <c r="ILK279" s="460"/>
      <c r="ILL279" s="460"/>
      <c r="ILM279" s="460"/>
      <c r="ILN279" s="460"/>
      <c r="ILO279" s="460"/>
      <c r="ILP279" s="460"/>
      <c r="ILQ279" s="460"/>
      <c r="ILR279" s="460"/>
      <c r="ILS279" s="460"/>
      <c r="ILT279" s="460"/>
      <c r="ILU279" s="460"/>
      <c r="ILV279" s="460"/>
      <c r="ILW279" s="460"/>
      <c r="ILX279" s="460"/>
      <c r="ILY279" s="460"/>
      <c r="ILZ279" s="460"/>
      <c r="IMA279" s="460"/>
      <c r="IMB279" s="460"/>
      <c r="IMC279" s="460"/>
      <c r="IMD279" s="460"/>
      <c r="IME279" s="460"/>
      <c r="IMF279" s="460"/>
      <c r="IMG279" s="460"/>
      <c r="IMH279" s="460"/>
      <c r="IMI279" s="460"/>
      <c r="IMJ279" s="460"/>
      <c r="IMK279" s="460"/>
      <c r="IML279" s="460"/>
      <c r="IMM279" s="460"/>
      <c r="IMN279" s="460"/>
      <c r="IMO279" s="460"/>
      <c r="IMP279" s="460"/>
      <c r="IMQ279" s="460"/>
      <c r="IMR279" s="460"/>
      <c r="IMS279" s="460"/>
      <c r="IMT279" s="460"/>
      <c r="IMU279" s="460"/>
      <c r="IMV279" s="460"/>
      <c r="IMW279" s="460"/>
      <c r="IMX279" s="460"/>
      <c r="IMY279" s="460"/>
      <c r="IMZ279" s="460"/>
      <c r="INA279" s="460"/>
      <c r="INB279" s="460"/>
      <c r="INC279" s="460"/>
      <c r="IND279" s="460"/>
      <c r="INE279" s="460"/>
      <c r="INF279" s="460"/>
      <c r="ING279" s="460"/>
      <c r="INH279" s="460"/>
      <c r="INI279" s="460"/>
      <c r="INJ279" s="460"/>
      <c r="INK279" s="460"/>
      <c r="INL279" s="460"/>
      <c r="INM279" s="460"/>
      <c r="INN279" s="460"/>
      <c r="INO279" s="460"/>
      <c r="INP279" s="460"/>
      <c r="INQ279" s="460"/>
      <c r="INR279" s="460"/>
      <c r="INS279" s="460"/>
      <c r="INT279" s="460"/>
      <c r="INU279" s="460"/>
      <c r="INV279" s="460"/>
      <c r="INW279" s="460"/>
      <c r="INX279" s="460"/>
      <c r="INY279" s="460"/>
      <c r="INZ279" s="460"/>
      <c r="IOA279" s="460"/>
      <c r="IOB279" s="460"/>
      <c r="IOC279" s="460"/>
      <c r="IOD279" s="460"/>
      <c r="IOE279" s="460"/>
      <c r="IOF279" s="460"/>
      <c r="IOG279" s="460"/>
      <c r="IOH279" s="460"/>
      <c r="IOI279" s="460"/>
      <c r="IOJ279" s="460"/>
      <c r="IOK279" s="460"/>
      <c r="IOL279" s="460"/>
      <c r="IOM279" s="460"/>
      <c r="ION279" s="460"/>
      <c r="IOO279" s="460"/>
      <c r="IOP279" s="460"/>
      <c r="IOQ279" s="460"/>
      <c r="IOR279" s="460"/>
      <c r="IOS279" s="460"/>
      <c r="IOT279" s="460"/>
      <c r="IOU279" s="460"/>
      <c r="IOV279" s="460"/>
      <c r="IOW279" s="460"/>
      <c r="IOX279" s="460"/>
      <c r="IOY279" s="460"/>
      <c r="IOZ279" s="460"/>
      <c r="IPA279" s="460"/>
      <c r="IPB279" s="460"/>
      <c r="IPC279" s="460"/>
      <c r="IPD279" s="460"/>
      <c r="IPE279" s="460"/>
      <c r="IPF279" s="460"/>
      <c r="IPG279" s="460"/>
      <c r="IPH279" s="460"/>
      <c r="IPI279" s="460"/>
      <c r="IPJ279" s="460"/>
      <c r="IPK279" s="460"/>
      <c r="IPL279" s="460"/>
      <c r="IPM279" s="460"/>
      <c r="IPN279" s="460"/>
      <c r="IPO279" s="460"/>
      <c r="IPP279" s="460"/>
      <c r="IPQ279" s="460"/>
      <c r="IPR279" s="460"/>
      <c r="IPS279" s="460"/>
      <c r="IPT279" s="460"/>
      <c r="IPU279" s="460"/>
      <c r="IPV279" s="460"/>
      <c r="IPW279" s="460"/>
      <c r="IPX279" s="460"/>
      <c r="IPY279" s="460"/>
      <c r="IPZ279" s="460"/>
      <c r="IQA279" s="460"/>
      <c r="IQB279" s="460"/>
      <c r="IQC279" s="460"/>
      <c r="IQD279" s="460"/>
      <c r="IQE279" s="460"/>
      <c r="IQF279" s="460"/>
      <c r="IQG279" s="460"/>
      <c r="IQH279" s="460"/>
      <c r="IQI279" s="460"/>
      <c r="IQJ279" s="460"/>
      <c r="IQK279" s="460"/>
      <c r="IQL279" s="460"/>
      <c r="IQM279" s="460"/>
      <c r="IQN279" s="460"/>
      <c r="IQO279" s="460"/>
      <c r="IQP279" s="460"/>
      <c r="IQQ279" s="460"/>
      <c r="IQR279" s="460"/>
      <c r="IQS279" s="460"/>
      <c r="IQT279" s="460"/>
      <c r="IQU279" s="460"/>
      <c r="IQV279" s="460"/>
      <c r="IQW279" s="460"/>
      <c r="IQX279" s="460"/>
      <c r="IQY279" s="460"/>
      <c r="IQZ279" s="460"/>
      <c r="IRA279" s="460"/>
      <c r="IRB279" s="460"/>
      <c r="IRC279" s="460"/>
      <c r="IRD279" s="460"/>
      <c r="IRE279" s="460"/>
      <c r="IRF279" s="460"/>
      <c r="IRG279" s="460"/>
      <c r="IRH279" s="460"/>
      <c r="IRI279" s="460"/>
      <c r="IRJ279" s="460"/>
      <c r="IRK279" s="460"/>
      <c r="IRL279" s="460"/>
      <c r="IRM279" s="460"/>
      <c r="IRN279" s="460"/>
      <c r="IRO279" s="460"/>
      <c r="IRP279" s="460"/>
      <c r="IRQ279" s="460"/>
      <c r="IRR279" s="460"/>
      <c r="IRS279" s="460"/>
      <c r="IRT279" s="460"/>
      <c r="IRU279" s="460"/>
      <c r="IRV279" s="460"/>
      <c r="IRW279" s="460"/>
      <c r="IRX279" s="460"/>
      <c r="IRY279" s="460"/>
      <c r="IRZ279" s="460"/>
      <c r="ISA279" s="460"/>
      <c r="ISB279" s="460"/>
      <c r="ISC279" s="460"/>
      <c r="ISD279" s="460"/>
      <c r="ISE279" s="460"/>
      <c r="ISF279" s="460"/>
      <c r="ISG279" s="460"/>
      <c r="ISH279" s="460"/>
      <c r="ISI279" s="460"/>
      <c r="ISJ279" s="460"/>
      <c r="ISK279" s="460"/>
      <c r="ISL279" s="460"/>
      <c r="ISM279" s="460"/>
      <c r="ISN279" s="460"/>
      <c r="ISO279" s="460"/>
      <c r="ISP279" s="460"/>
      <c r="ISQ279" s="460"/>
      <c r="ISR279" s="460"/>
      <c r="ISS279" s="460"/>
      <c r="IST279" s="460"/>
      <c r="ISU279" s="460"/>
      <c r="ISV279" s="460"/>
      <c r="ISW279" s="460"/>
      <c r="ISX279" s="460"/>
      <c r="ISY279" s="460"/>
      <c r="ISZ279" s="460"/>
      <c r="ITA279" s="460"/>
      <c r="ITB279" s="460"/>
      <c r="ITC279" s="460"/>
      <c r="ITD279" s="460"/>
      <c r="ITE279" s="460"/>
      <c r="ITF279" s="460"/>
      <c r="ITG279" s="460"/>
      <c r="ITH279" s="460"/>
      <c r="ITI279" s="460"/>
      <c r="ITJ279" s="460"/>
      <c r="ITK279" s="460"/>
      <c r="ITL279" s="460"/>
      <c r="ITM279" s="460"/>
      <c r="ITN279" s="460"/>
      <c r="ITO279" s="460"/>
      <c r="ITP279" s="460"/>
      <c r="ITQ279" s="460"/>
      <c r="ITR279" s="460"/>
      <c r="ITS279" s="460"/>
      <c r="ITT279" s="460"/>
      <c r="ITU279" s="460"/>
      <c r="ITV279" s="460"/>
      <c r="ITW279" s="460"/>
      <c r="ITX279" s="460"/>
      <c r="ITY279" s="460"/>
      <c r="ITZ279" s="460"/>
      <c r="IUA279" s="460"/>
      <c r="IUB279" s="460"/>
      <c r="IUC279" s="460"/>
      <c r="IUD279" s="460"/>
      <c r="IUE279" s="460"/>
      <c r="IUF279" s="460"/>
      <c r="IUG279" s="460"/>
      <c r="IUH279" s="460"/>
      <c r="IUI279" s="460"/>
      <c r="IUJ279" s="460"/>
      <c r="IUK279" s="460"/>
      <c r="IUL279" s="460"/>
      <c r="IUM279" s="460"/>
      <c r="IUN279" s="460"/>
      <c r="IUO279" s="460"/>
      <c r="IUP279" s="460"/>
      <c r="IUQ279" s="460"/>
      <c r="IUR279" s="460"/>
      <c r="IUS279" s="460"/>
      <c r="IUT279" s="460"/>
      <c r="IUU279" s="460"/>
      <c r="IUV279" s="460"/>
      <c r="IUW279" s="460"/>
      <c r="IUX279" s="460"/>
      <c r="IUY279" s="460"/>
      <c r="IUZ279" s="460"/>
      <c r="IVA279" s="460"/>
      <c r="IVB279" s="460"/>
      <c r="IVC279" s="460"/>
      <c r="IVD279" s="460"/>
      <c r="IVE279" s="460"/>
      <c r="IVF279" s="460"/>
      <c r="IVG279" s="460"/>
      <c r="IVH279" s="460"/>
      <c r="IVI279" s="460"/>
      <c r="IVJ279" s="460"/>
      <c r="IVK279" s="460"/>
      <c r="IVL279" s="460"/>
      <c r="IVM279" s="460"/>
      <c r="IVN279" s="460"/>
      <c r="IVO279" s="460"/>
      <c r="IVP279" s="460"/>
      <c r="IVQ279" s="460"/>
      <c r="IVR279" s="460"/>
      <c r="IVS279" s="460"/>
      <c r="IVT279" s="460"/>
      <c r="IVU279" s="460"/>
      <c r="IVV279" s="460"/>
      <c r="IVW279" s="460"/>
      <c r="IVX279" s="460"/>
      <c r="IVY279" s="460"/>
      <c r="IVZ279" s="460"/>
      <c r="IWA279" s="460"/>
      <c r="IWB279" s="460"/>
      <c r="IWC279" s="460"/>
      <c r="IWD279" s="460"/>
      <c r="IWE279" s="460"/>
      <c r="IWF279" s="460"/>
      <c r="IWG279" s="460"/>
      <c r="IWH279" s="460"/>
      <c r="IWI279" s="460"/>
      <c r="IWJ279" s="460"/>
      <c r="IWK279" s="460"/>
      <c r="IWL279" s="460"/>
      <c r="IWM279" s="460"/>
      <c r="IWN279" s="460"/>
      <c r="IWO279" s="460"/>
      <c r="IWP279" s="460"/>
      <c r="IWQ279" s="460"/>
      <c r="IWR279" s="460"/>
      <c r="IWS279" s="460"/>
      <c r="IWT279" s="460"/>
      <c r="IWU279" s="460"/>
      <c r="IWV279" s="460"/>
      <c r="IWW279" s="460"/>
      <c r="IWX279" s="460"/>
      <c r="IWY279" s="460"/>
      <c r="IWZ279" s="460"/>
      <c r="IXA279" s="460"/>
      <c r="IXB279" s="460"/>
      <c r="IXC279" s="460"/>
      <c r="IXD279" s="460"/>
      <c r="IXE279" s="460"/>
      <c r="IXF279" s="460"/>
      <c r="IXG279" s="460"/>
      <c r="IXH279" s="460"/>
      <c r="IXI279" s="460"/>
      <c r="IXJ279" s="460"/>
      <c r="IXK279" s="460"/>
      <c r="IXL279" s="460"/>
      <c r="IXM279" s="460"/>
      <c r="IXN279" s="460"/>
      <c r="IXO279" s="460"/>
      <c r="IXP279" s="460"/>
      <c r="IXQ279" s="460"/>
      <c r="IXR279" s="460"/>
      <c r="IXS279" s="460"/>
      <c r="IXT279" s="460"/>
      <c r="IXU279" s="460"/>
      <c r="IXV279" s="460"/>
      <c r="IXW279" s="460"/>
      <c r="IXX279" s="460"/>
      <c r="IXY279" s="460"/>
      <c r="IXZ279" s="460"/>
      <c r="IYA279" s="460"/>
      <c r="IYB279" s="460"/>
      <c r="IYC279" s="460"/>
      <c r="IYD279" s="460"/>
      <c r="IYE279" s="460"/>
      <c r="IYF279" s="460"/>
      <c r="IYG279" s="460"/>
      <c r="IYH279" s="460"/>
      <c r="IYI279" s="460"/>
      <c r="IYJ279" s="460"/>
      <c r="IYK279" s="460"/>
      <c r="IYL279" s="460"/>
      <c r="IYM279" s="460"/>
      <c r="IYN279" s="460"/>
      <c r="IYO279" s="460"/>
      <c r="IYP279" s="460"/>
      <c r="IYQ279" s="460"/>
      <c r="IYR279" s="460"/>
      <c r="IYS279" s="460"/>
      <c r="IYT279" s="460"/>
      <c r="IYU279" s="460"/>
      <c r="IYV279" s="460"/>
      <c r="IYW279" s="460"/>
      <c r="IYX279" s="460"/>
      <c r="IYY279" s="460"/>
      <c r="IYZ279" s="460"/>
      <c r="IZA279" s="460"/>
      <c r="IZB279" s="460"/>
      <c r="IZC279" s="460"/>
      <c r="IZD279" s="460"/>
      <c r="IZE279" s="460"/>
      <c r="IZF279" s="460"/>
      <c r="IZG279" s="460"/>
      <c r="IZH279" s="460"/>
      <c r="IZI279" s="460"/>
      <c r="IZJ279" s="460"/>
      <c r="IZK279" s="460"/>
      <c r="IZL279" s="460"/>
      <c r="IZM279" s="460"/>
      <c r="IZN279" s="460"/>
      <c r="IZO279" s="460"/>
      <c r="IZP279" s="460"/>
      <c r="IZQ279" s="460"/>
      <c r="IZR279" s="460"/>
      <c r="IZS279" s="460"/>
      <c r="IZT279" s="460"/>
      <c r="IZU279" s="460"/>
      <c r="IZV279" s="460"/>
      <c r="IZW279" s="460"/>
      <c r="IZX279" s="460"/>
      <c r="IZY279" s="460"/>
      <c r="IZZ279" s="460"/>
      <c r="JAA279" s="460"/>
      <c r="JAB279" s="460"/>
      <c r="JAC279" s="460"/>
      <c r="JAD279" s="460"/>
      <c r="JAE279" s="460"/>
      <c r="JAF279" s="460"/>
      <c r="JAG279" s="460"/>
      <c r="JAH279" s="460"/>
      <c r="JAI279" s="460"/>
      <c r="JAJ279" s="460"/>
      <c r="JAK279" s="460"/>
      <c r="JAL279" s="460"/>
      <c r="JAM279" s="460"/>
      <c r="JAN279" s="460"/>
      <c r="JAO279" s="460"/>
      <c r="JAP279" s="460"/>
      <c r="JAQ279" s="460"/>
      <c r="JAR279" s="460"/>
      <c r="JAS279" s="460"/>
      <c r="JAT279" s="460"/>
      <c r="JAU279" s="460"/>
      <c r="JAV279" s="460"/>
      <c r="JAW279" s="460"/>
      <c r="JAX279" s="460"/>
      <c r="JAY279" s="460"/>
      <c r="JAZ279" s="460"/>
      <c r="JBA279" s="460"/>
      <c r="JBB279" s="460"/>
      <c r="JBC279" s="460"/>
      <c r="JBD279" s="460"/>
      <c r="JBE279" s="460"/>
      <c r="JBF279" s="460"/>
      <c r="JBG279" s="460"/>
      <c r="JBH279" s="460"/>
      <c r="JBI279" s="460"/>
      <c r="JBJ279" s="460"/>
      <c r="JBK279" s="460"/>
      <c r="JBL279" s="460"/>
      <c r="JBM279" s="460"/>
      <c r="JBN279" s="460"/>
      <c r="JBO279" s="460"/>
      <c r="JBP279" s="460"/>
      <c r="JBQ279" s="460"/>
      <c r="JBR279" s="460"/>
      <c r="JBS279" s="460"/>
      <c r="JBT279" s="460"/>
      <c r="JBU279" s="460"/>
      <c r="JBV279" s="460"/>
      <c r="JBW279" s="460"/>
      <c r="JBX279" s="460"/>
      <c r="JBY279" s="460"/>
      <c r="JBZ279" s="460"/>
      <c r="JCA279" s="460"/>
      <c r="JCB279" s="460"/>
      <c r="JCC279" s="460"/>
      <c r="JCD279" s="460"/>
      <c r="JCE279" s="460"/>
      <c r="JCF279" s="460"/>
      <c r="JCG279" s="460"/>
      <c r="JCH279" s="460"/>
      <c r="JCI279" s="460"/>
      <c r="JCJ279" s="460"/>
      <c r="JCK279" s="460"/>
      <c r="JCL279" s="460"/>
      <c r="JCM279" s="460"/>
      <c r="JCN279" s="460"/>
      <c r="JCO279" s="460"/>
      <c r="JCP279" s="460"/>
      <c r="JCQ279" s="460"/>
      <c r="JCR279" s="460"/>
      <c r="JCS279" s="460"/>
      <c r="JCT279" s="460"/>
      <c r="JCU279" s="460"/>
      <c r="JCV279" s="460"/>
      <c r="JCW279" s="460"/>
      <c r="JCX279" s="460"/>
      <c r="JCY279" s="460"/>
      <c r="JCZ279" s="460"/>
      <c r="JDA279" s="460"/>
      <c r="JDB279" s="460"/>
      <c r="JDC279" s="460"/>
      <c r="JDD279" s="460"/>
      <c r="JDE279" s="460"/>
      <c r="JDF279" s="460"/>
      <c r="JDG279" s="460"/>
      <c r="JDH279" s="460"/>
      <c r="JDI279" s="460"/>
      <c r="JDJ279" s="460"/>
      <c r="JDK279" s="460"/>
      <c r="JDL279" s="460"/>
      <c r="JDM279" s="460"/>
      <c r="JDN279" s="460"/>
      <c r="JDO279" s="460"/>
      <c r="JDP279" s="460"/>
      <c r="JDQ279" s="460"/>
      <c r="JDR279" s="460"/>
      <c r="JDS279" s="460"/>
      <c r="JDT279" s="460"/>
      <c r="JDU279" s="460"/>
      <c r="JDV279" s="460"/>
      <c r="JDW279" s="460"/>
      <c r="JDX279" s="460"/>
      <c r="JDY279" s="460"/>
      <c r="JDZ279" s="460"/>
      <c r="JEA279" s="460"/>
      <c r="JEB279" s="460"/>
      <c r="JEC279" s="460"/>
      <c r="JED279" s="460"/>
      <c r="JEE279" s="460"/>
      <c r="JEF279" s="460"/>
      <c r="JEG279" s="460"/>
      <c r="JEH279" s="460"/>
      <c r="JEI279" s="460"/>
      <c r="JEJ279" s="460"/>
      <c r="JEK279" s="460"/>
      <c r="JEL279" s="460"/>
      <c r="JEM279" s="460"/>
      <c r="JEN279" s="460"/>
      <c r="JEO279" s="460"/>
      <c r="JEP279" s="460"/>
      <c r="JEQ279" s="460"/>
      <c r="JER279" s="460"/>
      <c r="JES279" s="460"/>
      <c r="JET279" s="460"/>
      <c r="JEU279" s="460"/>
      <c r="JEV279" s="460"/>
      <c r="JEW279" s="460"/>
      <c r="JEX279" s="460"/>
      <c r="JEY279" s="460"/>
      <c r="JEZ279" s="460"/>
      <c r="JFA279" s="460"/>
      <c r="JFB279" s="460"/>
      <c r="JFC279" s="460"/>
      <c r="JFD279" s="460"/>
      <c r="JFE279" s="460"/>
      <c r="JFF279" s="460"/>
      <c r="JFG279" s="460"/>
      <c r="JFH279" s="460"/>
      <c r="JFI279" s="460"/>
      <c r="JFJ279" s="460"/>
      <c r="JFK279" s="460"/>
      <c r="JFL279" s="460"/>
      <c r="JFM279" s="460"/>
      <c r="JFN279" s="460"/>
      <c r="JFO279" s="460"/>
      <c r="JFP279" s="460"/>
      <c r="JFQ279" s="460"/>
      <c r="JFR279" s="460"/>
      <c r="JFS279" s="460"/>
      <c r="JFT279" s="460"/>
      <c r="JFU279" s="460"/>
      <c r="JFV279" s="460"/>
      <c r="JFW279" s="460"/>
      <c r="JFX279" s="460"/>
      <c r="JFY279" s="460"/>
      <c r="JFZ279" s="460"/>
      <c r="JGA279" s="460"/>
      <c r="JGB279" s="460"/>
      <c r="JGC279" s="460"/>
      <c r="JGD279" s="460"/>
      <c r="JGE279" s="460"/>
      <c r="JGF279" s="460"/>
      <c r="JGG279" s="460"/>
      <c r="JGH279" s="460"/>
      <c r="JGI279" s="460"/>
      <c r="JGJ279" s="460"/>
      <c r="JGK279" s="460"/>
      <c r="JGL279" s="460"/>
      <c r="JGM279" s="460"/>
      <c r="JGN279" s="460"/>
      <c r="JGO279" s="460"/>
      <c r="JGP279" s="460"/>
      <c r="JGQ279" s="460"/>
      <c r="JGR279" s="460"/>
      <c r="JGS279" s="460"/>
      <c r="JGT279" s="460"/>
      <c r="JGU279" s="460"/>
      <c r="JGV279" s="460"/>
      <c r="JGW279" s="460"/>
      <c r="JGX279" s="460"/>
      <c r="JGY279" s="460"/>
      <c r="JGZ279" s="460"/>
      <c r="JHA279" s="460"/>
      <c r="JHB279" s="460"/>
      <c r="JHC279" s="460"/>
      <c r="JHD279" s="460"/>
      <c r="JHE279" s="460"/>
      <c r="JHF279" s="460"/>
      <c r="JHG279" s="460"/>
      <c r="JHH279" s="460"/>
      <c r="JHI279" s="460"/>
      <c r="JHJ279" s="460"/>
      <c r="JHK279" s="460"/>
      <c r="JHL279" s="460"/>
      <c r="JHM279" s="460"/>
      <c r="JHN279" s="460"/>
      <c r="JHO279" s="460"/>
      <c r="JHP279" s="460"/>
      <c r="JHQ279" s="460"/>
      <c r="JHR279" s="460"/>
      <c r="JHS279" s="460"/>
      <c r="JHT279" s="460"/>
      <c r="JHU279" s="460"/>
      <c r="JHV279" s="460"/>
      <c r="JHW279" s="460"/>
      <c r="JHX279" s="460"/>
      <c r="JHY279" s="460"/>
      <c r="JHZ279" s="460"/>
      <c r="JIA279" s="460"/>
      <c r="JIB279" s="460"/>
      <c r="JIC279" s="460"/>
      <c r="JID279" s="460"/>
      <c r="JIE279" s="460"/>
      <c r="JIF279" s="460"/>
      <c r="JIG279" s="460"/>
      <c r="JIH279" s="460"/>
      <c r="JII279" s="460"/>
      <c r="JIJ279" s="460"/>
      <c r="JIK279" s="460"/>
      <c r="JIL279" s="460"/>
      <c r="JIM279" s="460"/>
      <c r="JIN279" s="460"/>
      <c r="JIO279" s="460"/>
      <c r="JIP279" s="460"/>
      <c r="JIQ279" s="460"/>
      <c r="JIR279" s="460"/>
      <c r="JIS279" s="460"/>
      <c r="JIT279" s="460"/>
      <c r="JIU279" s="460"/>
      <c r="JIV279" s="460"/>
      <c r="JIW279" s="460"/>
      <c r="JIX279" s="460"/>
      <c r="JIY279" s="460"/>
      <c r="JIZ279" s="460"/>
      <c r="JJA279" s="460"/>
      <c r="JJB279" s="460"/>
      <c r="JJC279" s="460"/>
      <c r="JJD279" s="460"/>
      <c r="JJE279" s="460"/>
      <c r="JJF279" s="460"/>
      <c r="JJG279" s="460"/>
      <c r="JJH279" s="460"/>
      <c r="JJI279" s="460"/>
      <c r="JJJ279" s="460"/>
      <c r="JJK279" s="460"/>
      <c r="JJL279" s="460"/>
      <c r="JJM279" s="460"/>
      <c r="JJN279" s="460"/>
      <c r="JJO279" s="460"/>
      <c r="JJP279" s="460"/>
      <c r="JJQ279" s="460"/>
      <c r="JJR279" s="460"/>
      <c r="JJS279" s="460"/>
      <c r="JJT279" s="460"/>
      <c r="JJU279" s="460"/>
      <c r="JJV279" s="460"/>
      <c r="JJW279" s="460"/>
      <c r="JJX279" s="460"/>
      <c r="JJY279" s="460"/>
      <c r="JJZ279" s="460"/>
      <c r="JKA279" s="460"/>
      <c r="JKB279" s="460"/>
      <c r="JKC279" s="460"/>
      <c r="JKD279" s="460"/>
      <c r="JKE279" s="460"/>
      <c r="JKF279" s="460"/>
      <c r="JKG279" s="460"/>
      <c r="JKH279" s="460"/>
      <c r="JKI279" s="460"/>
      <c r="JKJ279" s="460"/>
      <c r="JKK279" s="460"/>
      <c r="JKL279" s="460"/>
      <c r="JKM279" s="460"/>
      <c r="JKN279" s="460"/>
      <c r="JKO279" s="460"/>
      <c r="JKP279" s="460"/>
      <c r="JKQ279" s="460"/>
      <c r="JKR279" s="460"/>
      <c r="JKS279" s="460"/>
      <c r="JKT279" s="460"/>
      <c r="JKU279" s="460"/>
      <c r="JKV279" s="460"/>
      <c r="JKW279" s="460"/>
      <c r="JKX279" s="460"/>
      <c r="JKY279" s="460"/>
      <c r="JKZ279" s="460"/>
      <c r="JLA279" s="460"/>
      <c r="JLB279" s="460"/>
      <c r="JLC279" s="460"/>
      <c r="JLD279" s="460"/>
      <c r="JLE279" s="460"/>
      <c r="JLF279" s="460"/>
      <c r="JLG279" s="460"/>
      <c r="JLH279" s="460"/>
      <c r="JLI279" s="460"/>
      <c r="JLJ279" s="460"/>
      <c r="JLK279" s="460"/>
      <c r="JLL279" s="460"/>
      <c r="JLM279" s="460"/>
      <c r="JLN279" s="460"/>
      <c r="JLO279" s="460"/>
      <c r="JLP279" s="460"/>
      <c r="JLQ279" s="460"/>
      <c r="JLR279" s="460"/>
      <c r="JLS279" s="460"/>
      <c r="JLT279" s="460"/>
      <c r="JLU279" s="460"/>
      <c r="JLV279" s="460"/>
      <c r="JLW279" s="460"/>
      <c r="JLX279" s="460"/>
      <c r="JLY279" s="460"/>
      <c r="JLZ279" s="460"/>
      <c r="JMA279" s="460"/>
      <c r="JMB279" s="460"/>
      <c r="JMC279" s="460"/>
      <c r="JMD279" s="460"/>
      <c r="JME279" s="460"/>
      <c r="JMF279" s="460"/>
      <c r="JMG279" s="460"/>
      <c r="JMH279" s="460"/>
      <c r="JMI279" s="460"/>
      <c r="JMJ279" s="460"/>
      <c r="JMK279" s="460"/>
      <c r="JML279" s="460"/>
      <c r="JMM279" s="460"/>
      <c r="JMN279" s="460"/>
      <c r="JMO279" s="460"/>
      <c r="JMP279" s="460"/>
      <c r="JMQ279" s="460"/>
      <c r="JMR279" s="460"/>
      <c r="JMS279" s="460"/>
      <c r="JMT279" s="460"/>
      <c r="JMU279" s="460"/>
      <c r="JMV279" s="460"/>
      <c r="JMW279" s="460"/>
      <c r="JMX279" s="460"/>
      <c r="JMY279" s="460"/>
      <c r="JMZ279" s="460"/>
      <c r="JNA279" s="460"/>
      <c r="JNB279" s="460"/>
      <c r="JNC279" s="460"/>
      <c r="JND279" s="460"/>
      <c r="JNE279" s="460"/>
      <c r="JNF279" s="460"/>
      <c r="JNG279" s="460"/>
      <c r="JNH279" s="460"/>
      <c r="JNI279" s="460"/>
      <c r="JNJ279" s="460"/>
      <c r="JNK279" s="460"/>
      <c r="JNL279" s="460"/>
      <c r="JNM279" s="460"/>
      <c r="JNN279" s="460"/>
      <c r="JNO279" s="460"/>
      <c r="JNP279" s="460"/>
      <c r="JNQ279" s="460"/>
      <c r="JNR279" s="460"/>
      <c r="JNS279" s="460"/>
      <c r="JNT279" s="460"/>
      <c r="JNU279" s="460"/>
      <c r="JNV279" s="460"/>
      <c r="JNW279" s="460"/>
      <c r="JNX279" s="460"/>
      <c r="JNY279" s="460"/>
      <c r="JNZ279" s="460"/>
      <c r="JOA279" s="460"/>
      <c r="JOB279" s="460"/>
      <c r="JOC279" s="460"/>
      <c r="JOD279" s="460"/>
      <c r="JOE279" s="460"/>
      <c r="JOF279" s="460"/>
      <c r="JOG279" s="460"/>
      <c r="JOH279" s="460"/>
      <c r="JOI279" s="460"/>
      <c r="JOJ279" s="460"/>
      <c r="JOK279" s="460"/>
      <c r="JOL279" s="460"/>
      <c r="JOM279" s="460"/>
      <c r="JON279" s="460"/>
      <c r="JOO279" s="460"/>
      <c r="JOP279" s="460"/>
      <c r="JOQ279" s="460"/>
      <c r="JOR279" s="460"/>
      <c r="JOS279" s="460"/>
      <c r="JOT279" s="460"/>
      <c r="JOU279" s="460"/>
      <c r="JOV279" s="460"/>
      <c r="JOW279" s="460"/>
      <c r="JOX279" s="460"/>
      <c r="JOY279" s="460"/>
      <c r="JOZ279" s="460"/>
      <c r="JPA279" s="460"/>
      <c r="JPB279" s="460"/>
      <c r="JPC279" s="460"/>
      <c r="JPD279" s="460"/>
      <c r="JPE279" s="460"/>
      <c r="JPF279" s="460"/>
      <c r="JPG279" s="460"/>
      <c r="JPH279" s="460"/>
      <c r="JPI279" s="460"/>
      <c r="JPJ279" s="460"/>
      <c r="JPK279" s="460"/>
      <c r="JPL279" s="460"/>
      <c r="JPM279" s="460"/>
      <c r="JPN279" s="460"/>
      <c r="JPO279" s="460"/>
      <c r="JPP279" s="460"/>
      <c r="JPQ279" s="460"/>
      <c r="JPR279" s="460"/>
      <c r="JPS279" s="460"/>
      <c r="JPT279" s="460"/>
      <c r="JPU279" s="460"/>
      <c r="JPV279" s="460"/>
      <c r="JPW279" s="460"/>
      <c r="JPX279" s="460"/>
      <c r="JPY279" s="460"/>
      <c r="JPZ279" s="460"/>
      <c r="JQA279" s="460"/>
      <c r="JQB279" s="460"/>
      <c r="JQC279" s="460"/>
      <c r="JQD279" s="460"/>
      <c r="JQE279" s="460"/>
      <c r="JQF279" s="460"/>
      <c r="JQG279" s="460"/>
      <c r="JQH279" s="460"/>
      <c r="JQI279" s="460"/>
      <c r="JQJ279" s="460"/>
      <c r="JQK279" s="460"/>
      <c r="JQL279" s="460"/>
      <c r="JQM279" s="460"/>
      <c r="JQN279" s="460"/>
      <c r="JQO279" s="460"/>
      <c r="JQP279" s="460"/>
      <c r="JQQ279" s="460"/>
      <c r="JQR279" s="460"/>
      <c r="JQS279" s="460"/>
      <c r="JQT279" s="460"/>
      <c r="JQU279" s="460"/>
      <c r="JQV279" s="460"/>
      <c r="JQW279" s="460"/>
      <c r="JQX279" s="460"/>
      <c r="JQY279" s="460"/>
      <c r="JQZ279" s="460"/>
      <c r="JRA279" s="460"/>
      <c r="JRB279" s="460"/>
      <c r="JRC279" s="460"/>
      <c r="JRD279" s="460"/>
      <c r="JRE279" s="460"/>
      <c r="JRF279" s="460"/>
      <c r="JRG279" s="460"/>
      <c r="JRH279" s="460"/>
      <c r="JRI279" s="460"/>
      <c r="JRJ279" s="460"/>
      <c r="JRK279" s="460"/>
      <c r="JRL279" s="460"/>
      <c r="JRM279" s="460"/>
      <c r="JRN279" s="460"/>
      <c r="JRO279" s="460"/>
      <c r="JRP279" s="460"/>
      <c r="JRQ279" s="460"/>
      <c r="JRR279" s="460"/>
      <c r="JRS279" s="460"/>
      <c r="JRT279" s="460"/>
      <c r="JRU279" s="460"/>
      <c r="JRV279" s="460"/>
      <c r="JRW279" s="460"/>
      <c r="JRX279" s="460"/>
      <c r="JRY279" s="460"/>
      <c r="JRZ279" s="460"/>
      <c r="JSA279" s="460"/>
      <c r="JSB279" s="460"/>
      <c r="JSC279" s="460"/>
      <c r="JSD279" s="460"/>
      <c r="JSE279" s="460"/>
      <c r="JSF279" s="460"/>
      <c r="JSG279" s="460"/>
      <c r="JSH279" s="460"/>
      <c r="JSI279" s="460"/>
      <c r="JSJ279" s="460"/>
      <c r="JSK279" s="460"/>
      <c r="JSL279" s="460"/>
      <c r="JSM279" s="460"/>
      <c r="JSN279" s="460"/>
      <c r="JSO279" s="460"/>
      <c r="JSP279" s="460"/>
      <c r="JSQ279" s="460"/>
      <c r="JSR279" s="460"/>
      <c r="JSS279" s="460"/>
      <c r="JST279" s="460"/>
      <c r="JSU279" s="460"/>
      <c r="JSV279" s="460"/>
      <c r="JSW279" s="460"/>
      <c r="JSX279" s="460"/>
      <c r="JSY279" s="460"/>
      <c r="JSZ279" s="460"/>
      <c r="JTA279" s="460"/>
      <c r="JTB279" s="460"/>
      <c r="JTC279" s="460"/>
      <c r="JTD279" s="460"/>
      <c r="JTE279" s="460"/>
      <c r="JTF279" s="460"/>
      <c r="JTG279" s="460"/>
      <c r="JTH279" s="460"/>
      <c r="JTI279" s="460"/>
      <c r="JTJ279" s="460"/>
      <c r="JTK279" s="460"/>
      <c r="JTL279" s="460"/>
      <c r="JTM279" s="460"/>
      <c r="JTN279" s="460"/>
      <c r="JTO279" s="460"/>
      <c r="JTP279" s="460"/>
      <c r="JTQ279" s="460"/>
      <c r="JTR279" s="460"/>
      <c r="JTS279" s="460"/>
      <c r="JTT279" s="460"/>
      <c r="JTU279" s="460"/>
      <c r="JTV279" s="460"/>
      <c r="JTW279" s="460"/>
      <c r="JTX279" s="460"/>
      <c r="JTY279" s="460"/>
      <c r="JTZ279" s="460"/>
      <c r="JUA279" s="460"/>
      <c r="JUB279" s="460"/>
      <c r="JUC279" s="460"/>
      <c r="JUD279" s="460"/>
      <c r="JUE279" s="460"/>
      <c r="JUF279" s="460"/>
      <c r="JUG279" s="460"/>
      <c r="JUH279" s="460"/>
      <c r="JUI279" s="460"/>
      <c r="JUJ279" s="460"/>
      <c r="JUK279" s="460"/>
      <c r="JUL279" s="460"/>
      <c r="JUM279" s="460"/>
      <c r="JUN279" s="460"/>
      <c r="JUO279" s="460"/>
      <c r="JUP279" s="460"/>
      <c r="JUQ279" s="460"/>
      <c r="JUR279" s="460"/>
      <c r="JUS279" s="460"/>
      <c r="JUT279" s="460"/>
      <c r="JUU279" s="460"/>
      <c r="JUV279" s="460"/>
      <c r="JUW279" s="460"/>
      <c r="JUX279" s="460"/>
      <c r="JUY279" s="460"/>
      <c r="JUZ279" s="460"/>
      <c r="JVA279" s="460"/>
      <c r="JVB279" s="460"/>
      <c r="JVC279" s="460"/>
      <c r="JVD279" s="460"/>
      <c r="JVE279" s="460"/>
      <c r="JVF279" s="460"/>
      <c r="JVG279" s="460"/>
      <c r="JVH279" s="460"/>
      <c r="JVI279" s="460"/>
      <c r="JVJ279" s="460"/>
      <c r="JVK279" s="460"/>
      <c r="JVL279" s="460"/>
      <c r="JVM279" s="460"/>
      <c r="JVN279" s="460"/>
      <c r="JVO279" s="460"/>
      <c r="JVP279" s="460"/>
      <c r="JVQ279" s="460"/>
      <c r="JVR279" s="460"/>
      <c r="JVS279" s="460"/>
      <c r="JVT279" s="460"/>
      <c r="JVU279" s="460"/>
      <c r="JVV279" s="460"/>
      <c r="JVW279" s="460"/>
      <c r="JVX279" s="460"/>
      <c r="JVY279" s="460"/>
      <c r="JVZ279" s="460"/>
      <c r="JWA279" s="460"/>
      <c r="JWB279" s="460"/>
      <c r="JWC279" s="460"/>
      <c r="JWD279" s="460"/>
      <c r="JWE279" s="460"/>
      <c r="JWF279" s="460"/>
      <c r="JWG279" s="460"/>
      <c r="JWH279" s="460"/>
      <c r="JWI279" s="460"/>
      <c r="JWJ279" s="460"/>
      <c r="JWK279" s="460"/>
      <c r="JWL279" s="460"/>
      <c r="JWM279" s="460"/>
      <c r="JWN279" s="460"/>
      <c r="JWO279" s="460"/>
      <c r="JWP279" s="460"/>
      <c r="JWQ279" s="460"/>
      <c r="JWR279" s="460"/>
      <c r="JWS279" s="460"/>
      <c r="JWT279" s="460"/>
      <c r="JWU279" s="460"/>
      <c r="JWV279" s="460"/>
      <c r="JWW279" s="460"/>
      <c r="JWX279" s="460"/>
      <c r="JWY279" s="460"/>
      <c r="JWZ279" s="460"/>
      <c r="JXA279" s="460"/>
      <c r="JXB279" s="460"/>
      <c r="JXC279" s="460"/>
      <c r="JXD279" s="460"/>
      <c r="JXE279" s="460"/>
      <c r="JXF279" s="460"/>
      <c r="JXG279" s="460"/>
      <c r="JXH279" s="460"/>
      <c r="JXI279" s="460"/>
      <c r="JXJ279" s="460"/>
      <c r="JXK279" s="460"/>
      <c r="JXL279" s="460"/>
      <c r="JXM279" s="460"/>
      <c r="JXN279" s="460"/>
      <c r="JXO279" s="460"/>
      <c r="JXP279" s="460"/>
      <c r="JXQ279" s="460"/>
      <c r="JXR279" s="460"/>
      <c r="JXS279" s="460"/>
      <c r="JXT279" s="460"/>
      <c r="JXU279" s="460"/>
      <c r="JXV279" s="460"/>
      <c r="JXW279" s="460"/>
      <c r="JXX279" s="460"/>
      <c r="JXY279" s="460"/>
      <c r="JXZ279" s="460"/>
      <c r="JYA279" s="460"/>
      <c r="JYB279" s="460"/>
      <c r="JYC279" s="460"/>
      <c r="JYD279" s="460"/>
      <c r="JYE279" s="460"/>
      <c r="JYF279" s="460"/>
      <c r="JYG279" s="460"/>
      <c r="JYH279" s="460"/>
      <c r="JYI279" s="460"/>
      <c r="JYJ279" s="460"/>
      <c r="JYK279" s="460"/>
      <c r="JYL279" s="460"/>
      <c r="JYM279" s="460"/>
      <c r="JYN279" s="460"/>
      <c r="JYO279" s="460"/>
      <c r="JYP279" s="460"/>
      <c r="JYQ279" s="460"/>
      <c r="JYR279" s="460"/>
      <c r="JYS279" s="460"/>
      <c r="JYT279" s="460"/>
      <c r="JYU279" s="460"/>
      <c r="JYV279" s="460"/>
      <c r="JYW279" s="460"/>
      <c r="JYX279" s="460"/>
      <c r="JYY279" s="460"/>
      <c r="JYZ279" s="460"/>
      <c r="JZA279" s="460"/>
      <c r="JZB279" s="460"/>
      <c r="JZC279" s="460"/>
      <c r="JZD279" s="460"/>
      <c r="JZE279" s="460"/>
      <c r="JZF279" s="460"/>
      <c r="JZG279" s="460"/>
      <c r="JZH279" s="460"/>
      <c r="JZI279" s="460"/>
      <c r="JZJ279" s="460"/>
      <c r="JZK279" s="460"/>
      <c r="JZL279" s="460"/>
      <c r="JZM279" s="460"/>
      <c r="JZN279" s="460"/>
      <c r="JZO279" s="460"/>
      <c r="JZP279" s="460"/>
      <c r="JZQ279" s="460"/>
      <c r="JZR279" s="460"/>
      <c r="JZS279" s="460"/>
      <c r="JZT279" s="460"/>
      <c r="JZU279" s="460"/>
      <c r="JZV279" s="460"/>
      <c r="JZW279" s="460"/>
      <c r="JZX279" s="460"/>
      <c r="JZY279" s="460"/>
      <c r="JZZ279" s="460"/>
      <c r="KAA279" s="460"/>
      <c r="KAB279" s="460"/>
      <c r="KAC279" s="460"/>
      <c r="KAD279" s="460"/>
      <c r="KAE279" s="460"/>
      <c r="KAF279" s="460"/>
      <c r="KAG279" s="460"/>
      <c r="KAH279" s="460"/>
      <c r="KAI279" s="460"/>
      <c r="KAJ279" s="460"/>
      <c r="KAK279" s="460"/>
      <c r="KAL279" s="460"/>
      <c r="KAM279" s="460"/>
      <c r="KAN279" s="460"/>
      <c r="KAO279" s="460"/>
      <c r="KAP279" s="460"/>
      <c r="KAQ279" s="460"/>
      <c r="KAR279" s="460"/>
      <c r="KAS279" s="460"/>
      <c r="KAT279" s="460"/>
      <c r="KAU279" s="460"/>
      <c r="KAV279" s="460"/>
      <c r="KAW279" s="460"/>
      <c r="KAX279" s="460"/>
      <c r="KAY279" s="460"/>
      <c r="KAZ279" s="460"/>
      <c r="KBA279" s="460"/>
      <c r="KBB279" s="460"/>
      <c r="KBC279" s="460"/>
      <c r="KBD279" s="460"/>
      <c r="KBE279" s="460"/>
      <c r="KBF279" s="460"/>
      <c r="KBG279" s="460"/>
      <c r="KBH279" s="460"/>
      <c r="KBI279" s="460"/>
      <c r="KBJ279" s="460"/>
      <c r="KBK279" s="460"/>
      <c r="KBL279" s="460"/>
      <c r="KBM279" s="460"/>
      <c r="KBN279" s="460"/>
      <c r="KBO279" s="460"/>
      <c r="KBP279" s="460"/>
      <c r="KBQ279" s="460"/>
      <c r="KBR279" s="460"/>
      <c r="KBS279" s="460"/>
      <c r="KBT279" s="460"/>
      <c r="KBU279" s="460"/>
      <c r="KBV279" s="460"/>
      <c r="KBW279" s="460"/>
      <c r="KBX279" s="460"/>
      <c r="KBY279" s="460"/>
      <c r="KBZ279" s="460"/>
      <c r="KCA279" s="460"/>
      <c r="KCB279" s="460"/>
      <c r="KCC279" s="460"/>
      <c r="KCD279" s="460"/>
      <c r="KCE279" s="460"/>
      <c r="KCF279" s="460"/>
      <c r="KCG279" s="460"/>
      <c r="KCH279" s="460"/>
      <c r="KCI279" s="460"/>
      <c r="KCJ279" s="460"/>
      <c r="KCK279" s="460"/>
      <c r="KCL279" s="460"/>
      <c r="KCM279" s="460"/>
      <c r="KCN279" s="460"/>
      <c r="KCO279" s="460"/>
      <c r="KCP279" s="460"/>
      <c r="KCQ279" s="460"/>
      <c r="KCR279" s="460"/>
      <c r="KCS279" s="460"/>
      <c r="KCT279" s="460"/>
      <c r="KCU279" s="460"/>
      <c r="KCV279" s="460"/>
      <c r="KCW279" s="460"/>
      <c r="KCX279" s="460"/>
      <c r="KCY279" s="460"/>
      <c r="KCZ279" s="460"/>
      <c r="KDA279" s="460"/>
      <c r="KDB279" s="460"/>
      <c r="KDC279" s="460"/>
      <c r="KDD279" s="460"/>
      <c r="KDE279" s="460"/>
      <c r="KDF279" s="460"/>
      <c r="KDG279" s="460"/>
      <c r="KDH279" s="460"/>
      <c r="KDI279" s="460"/>
      <c r="KDJ279" s="460"/>
      <c r="KDK279" s="460"/>
      <c r="KDL279" s="460"/>
      <c r="KDM279" s="460"/>
      <c r="KDN279" s="460"/>
      <c r="KDO279" s="460"/>
      <c r="KDP279" s="460"/>
      <c r="KDQ279" s="460"/>
      <c r="KDR279" s="460"/>
      <c r="KDS279" s="460"/>
      <c r="KDT279" s="460"/>
      <c r="KDU279" s="460"/>
      <c r="KDV279" s="460"/>
      <c r="KDW279" s="460"/>
      <c r="KDX279" s="460"/>
      <c r="KDY279" s="460"/>
      <c r="KDZ279" s="460"/>
      <c r="KEA279" s="460"/>
      <c r="KEB279" s="460"/>
      <c r="KEC279" s="460"/>
      <c r="KED279" s="460"/>
      <c r="KEE279" s="460"/>
      <c r="KEF279" s="460"/>
      <c r="KEG279" s="460"/>
      <c r="KEH279" s="460"/>
      <c r="KEI279" s="460"/>
      <c r="KEJ279" s="460"/>
      <c r="KEK279" s="460"/>
      <c r="KEL279" s="460"/>
      <c r="KEM279" s="460"/>
      <c r="KEN279" s="460"/>
      <c r="KEO279" s="460"/>
      <c r="KEP279" s="460"/>
      <c r="KEQ279" s="460"/>
      <c r="KER279" s="460"/>
      <c r="KES279" s="460"/>
      <c r="KET279" s="460"/>
      <c r="KEU279" s="460"/>
      <c r="KEV279" s="460"/>
      <c r="KEW279" s="460"/>
      <c r="KEX279" s="460"/>
      <c r="KEY279" s="460"/>
      <c r="KEZ279" s="460"/>
      <c r="KFA279" s="460"/>
      <c r="KFB279" s="460"/>
      <c r="KFC279" s="460"/>
      <c r="KFD279" s="460"/>
      <c r="KFE279" s="460"/>
      <c r="KFF279" s="460"/>
      <c r="KFG279" s="460"/>
      <c r="KFH279" s="460"/>
      <c r="KFI279" s="460"/>
      <c r="KFJ279" s="460"/>
      <c r="KFK279" s="460"/>
      <c r="KFL279" s="460"/>
      <c r="KFM279" s="460"/>
      <c r="KFN279" s="460"/>
      <c r="KFO279" s="460"/>
      <c r="KFP279" s="460"/>
      <c r="KFQ279" s="460"/>
      <c r="KFR279" s="460"/>
      <c r="KFS279" s="460"/>
      <c r="KFT279" s="460"/>
      <c r="KFU279" s="460"/>
      <c r="KFV279" s="460"/>
      <c r="KFW279" s="460"/>
      <c r="KFX279" s="460"/>
      <c r="KFY279" s="460"/>
      <c r="KFZ279" s="460"/>
      <c r="KGA279" s="460"/>
      <c r="KGB279" s="460"/>
      <c r="KGC279" s="460"/>
      <c r="KGD279" s="460"/>
      <c r="KGE279" s="460"/>
      <c r="KGF279" s="460"/>
      <c r="KGG279" s="460"/>
      <c r="KGH279" s="460"/>
      <c r="KGI279" s="460"/>
      <c r="KGJ279" s="460"/>
      <c r="KGK279" s="460"/>
      <c r="KGL279" s="460"/>
      <c r="KGM279" s="460"/>
      <c r="KGN279" s="460"/>
      <c r="KGO279" s="460"/>
      <c r="KGP279" s="460"/>
      <c r="KGQ279" s="460"/>
      <c r="KGR279" s="460"/>
      <c r="KGS279" s="460"/>
      <c r="KGT279" s="460"/>
      <c r="KGU279" s="460"/>
      <c r="KGV279" s="460"/>
      <c r="KGW279" s="460"/>
      <c r="KGX279" s="460"/>
      <c r="KGY279" s="460"/>
      <c r="KGZ279" s="460"/>
      <c r="KHA279" s="460"/>
      <c r="KHB279" s="460"/>
      <c r="KHC279" s="460"/>
      <c r="KHD279" s="460"/>
      <c r="KHE279" s="460"/>
      <c r="KHF279" s="460"/>
      <c r="KHG279" s="460"/>
      <c r="KHH279" s="460"/>
      <c r="KHI279" s="460"/>
      <c r="KHJ279" s="460"/>
      <c r="KHK279" s="460"/>
      <c r="KHL279" s="460"/>
      <c r="KHM279" s="460"/>
      <c r="KHN279" s="460"/>
      <c r="KHO279" s="460"/>
      <c r="KHP279" s="460"/>
      <c r="KHQ279" s="460"/>
      <c r="KHR279" s="460"/>
      <c r="KHS279" s="460"/>
      <c r="KHT279" s="460"/>
      <c r="KHU279" s="460"/>
      <c r="KHV279" s="460"/>
      <c r="KHW279" s="460"/>
      <c r="KHX279" s="460"/>
      <c r="KHY279" s="460"/>
      <c r="KHZ279" s="460"/>
      <c r="KIA279" s="460"/>
      <c r="KIB279" s="460"/>
      <c r="KIC279" s="460"/>
      <c r="KID279" s="460"/>
      <c r="KIE279" s="460"/>
      <c r="KIF279" s="460"/>
      <c r="KIG279" s="460"/>
      <c r="KIH279" s="460"/>
      <c r="KII279" s="460"/>
      <c r="KIJ279" s="460"/>
      <c r="KIK279" s="460"/>
      <c r="KIL279" s="460"/>
      <c r="KIM279" s="460"/>
      <c r="KIN279" s="460"/>
      <c r="KIO279" s="460"/>
      <c r="KIP279" s="460"/>
      <c r="KIQ279" s="460"/>
      <c r="KIR279" s="460"/>
      <c r="KIS279" s="460"/>
      <c r="KIT279" s="460"/>
      <c r="KIU279" s="460"/>
      <c r="KIV279" s="460"/>
      <c r="KIW279" s="460"/>
      <c r="KIX279" s="460"/>
      <c r="KIY279" s="460"/>
      <c r="KIZ279" s="460"/>
      <c r="KJA279" s="460"/>
      <c r="KJB279" s="460"/>
      <c r="KJC279" s="460"/>
      <c r="KJD279" s="460"/>
      <c r="KJE279" s="460"/>
      <c r="KJF279" s="460"/>
      <c r="KJG279" s="460"/>
      <c r="KJH279" s="460"/>
      <c r="KJI279" s="460"/>
      <c r="KJJ279" s="460"/>
      <c r="KJK279" s="460"/>
      <c r="KJL279" s="460"/>
      <c r="KJM279" s="460"/>
      <c r="KJN279" s="460"/>
      <c r="KJO279" s="460"/>
      <c r="KJP279" s="460"/>
      <c r="KJQ279" s="460"/>
      <c r="KJR279" s="460"/>
      <c r="KJS279" s="460"/>
      <c r="KJT279" s="460"/>
      <c r="KJU279" s="460"/>
      <c r="KJV279" s="460"/>
      <c r="KJW279" s="460"/>
      <c r="KJX279" s="460"/>
      <c r="KJY279" s="460"/>
      <c r="KJZ279" s="460"/>
      <c r="KKA279" s="460"/>
      <c r="KKB279" s="460"/>
      <c r="KKC279" s="460"/>
      <c r="KKD279" s="460"/>
      <c r="KKE279" s="460"/>
      <c r="KKF279" s="460"/>
      <c r="KKG279" s="460"/>
      <c r="KKH279" s="460"/>
      <c r="KKI279" s="460"/>
      <c r="KKJ279" s="460"/>
      <c r="KKK279" s="460"/>
      <c r="KKL279" s="460"/>
      <c r="KKM279" s="460"/>
      <c r="KKN279" s="460"/>
      <c r="KKO279" s="460"/>
      <c r="KKP279" s="460"/>
      <c r="KKQ279" s="460"/>
      <c r="KKR279" s="460"/>
      <c r="KKS279" s="460"/>
      <c r="KKT279" s="460"/>
      <c r="KKU279" s="460"/>
      <c r="KKV279" s="460"/>
      <c r="KKW279" s="460"/>
      <c r="KKX279" s="460"/>
      <c r="KKY279" s="460"/>
      <c r="KKZ279" s="460"/>
      <c r="KLA279" s="460"/>
      <c r="KLB279" s="460"/>
      <c r="KLC279" s="460"/>
      <c r="KLD279" s="460"/>
      <c r="KLE279" s="460"/>
      <c r="KLF279" s="460"/>
      <c r="KLG279" s="460"/>
      <c r="KLH279" s="460"/>
      <c r="KLI279" s="460"/>
      <c r="KLJ279" s="460"/>
      <c r="KLK279" s="460"/>
      <c r="KLL279" s="460"/>
      <c r="KLM279" s="460"/>
      <c r="KLN279" s="460"/>
      <c r="KLO279" s="460"/>
      <c r="KLP279" s="460"/>
      <c r="KLQ279" s="460"/>
      <c r="KLR279" s="460"/>
      <c r="KLS279" s="460"/>
      <c r="KLT279" s="460"/>
      <c r="KLU279" s="460"/>
      <c r="KLV279" s="460"/>
      <c r="KLW279" s="460"/>
      <c r="KLX279" s="460"/>
      <c r="KLY279" s="460"/>
      <c r="KLZ279" s="460"/>
      <c r="KMA279" s="460"/>
      <c r="KMB279" s="460"/>
      <c r="KMC279" s="460"/>
      <c r="KMD279" s="460"/>
      <c r="KME279" s="460"/>
      <c r="KMF279" s="460"/>
      <c r="KMG279" s="460"/>
      <c r="KMH279" s="460"/>
      <c r="KMI279" s="460"/>
      <c r="KMJ279" s="460"/>
      <c r="KMK279" s="460"/>
      <c r="KML279" s="460"/>
      <c r="KMM279" s="460"/>
      <c r="KMN279" s="460"/>
      <c r="KMO279" s="460"/>
      <c r="KMP279" s="460"/>
      <c r="KMQ279" s="460"/>
      <c r="KMR279" s="460"/>
      <c r="KMS279" s="460"/>
      <c r="KMT279" s="460"/>
      <c r="KMU279" s="460"/>
      <c r="KMV279" s="460"/>
      <c r="KMW279" s="460"/>
      <c r="KMX279" s="460"/>
      <c r="KMY279" s="460"/>
      <c r="KMZ279" s="460"/>
      <c r="KNA279" s="460"/>
      <c r="KNB279" s="460"/>
      <c r="KNC279" s="460"/>
      <c r="KND279" s="460"/>
      <c r="KNE279" s="460"/>
      <c r="KNF279" s="460"/>
      <c r="KNG279" s="460"/>
      <c r="KNH279" s="460"/>
      <c r="KNI279" s="460"/>
      <c r="KNJ279" s="460"/>
      <c r="KNK279" s="460"/>
      <c r="KNL279" s="460"/>
      <c r="KNM279" s="460"/>
      <c r="KNN279" s="460"/>
      <c r="KNO279" s="460"/>
      <c r="KNP279" s="460"/>
      <c r="KNQ279" s="460"/>
      <c r="KNR279" s="460"/>
      <c r="KNS279" s="460"/>
      <c r="KNT279" s="460"/>
      <c r="KNU279" s="460"/>
      <c r="KNV279" s="460"/>
      <c r="KNW279" s="460"/>
      <c r="KNX279" s="460"/>
      <c r="KNY279" s="460"/>
      <c r="KNZ279" s="460"/>
      <c r="KOA279" s="460"/>
      <c r="KOB279" s="460"/>
      <c r="KOC279" s="460"/>
      <c r="KOD279" s="460"/>
      <c r="KOE279" s="460"/>
      <c r="KOF279" s="460"/>
      <c r="KOG279" s="460"/>
      <c r="KOH279" s="460"/>
      <c r="KOI279" s="460"/>
      <c r="KOJ279" s="460"/>
      <c r="KOK279" s="460"/>
      <c r="KOL279" s="460"/>
      <c r="KOM279" s="460"/>
      <c r="KON279" s="460"/>
      <c r="KOO279" s="460"/>
      <c r="KOP279" s="460"/>
      <c r="KOQ279" s="460"/>
      <c r="KOR279" s="460"/>
      <c r="KOS279" s="460"/>
      <c r="KOT279" s="460"/>
      <c r="KOU279" s="460"/>
      <c r="KOV279" s="460"/>
      <c r="KOW279" s="460"/>
      <c r="KOX279" s="460"/>
      <c r="KOY279" s="460"/>
      <c r="KOZ279" s="460"/>
      <c r="KPA279" s="460"/>
      <c r="KPB279" s="460"/>
      <c r="KPC279" s="460"/>
      <c r="KPD279" s="460"/>
      <c r="KPE279" s="460"/>
      <c r="KPF279" s="460"/>
      <c r="KPG279" s="460"/>
      <c r="KPH279" s="460"/>
      <c r="KPI279" s="460"/>
      <c r="KPJ279" s="460"/>
      <c r="KPK279" s="460"/>
      <c r="KPL279" s="460"/>
      <c r="KPM279" s="460"/>
      <c r="KPN279" s="460"/>
      <c r="KPO279" s="460"/>
      <c r="KPP279" s="460"/>
      <c r="KPQ279" s="460"/>
      <c r="KPR279" s="460"/>
      <c r="KPS279" s="460"/>
      <c r="KPT279" s="460"/>
      <c r="KPU279" s="460"/>
      <c r="KPV279" s="460"/>
      <c r="KPW279" s="460"/>
      <c r="KPX279" s="460"/>
      <c r="KPY279" s="460"/>
      <c r="KPZ279" s="460"/>
      <c r="KQA279" s="460"/>
      <c r="KQB279" s="460"/>
      <c r="KQC279" s="460"/>
      <c r="KQD279" s="460"/>
      <c r="KQE279" s="460"/>
      <c r="KQF279" s="460"/>
      <c r="KQG279" s="460"/>
      <c r="KQH279" s="460"/>
      <c r="KQI279" s="460"/>
      <c r="KQJ279" s="460"/>
      <c r="KQK279" s="460"/>
      <c r="KQL279" s="460"/>
      <c r="KQM279" s="460"/>
      <c r="KQN279" s="460"/>
      <c r="KQO279" s="460"/>
      <c r="KQP279" s="460"/>
      <c r="KQQ279" s="460"/>
      <c r="KQR279" s="460"/>
      <c r="KQS279" s="460"/>
      <c r="KQT279" s="460"/>
      <c r="KQU279" s="460"/>
      <c r="KQV279" s="460"/>
      <c r="KQW279" s="460"/>
      <c r="KQX279" s="460"/>
      <c r="KQY279" s="460"/>
      <c r="KQZ279" s="460"/>
      <c r="KRA279" s="460"/>
      <c r="KRB279" s="460"/>
      <c r="KRC279" s="460"/>
      <c r="KRD279" s="460"/>
      <c r="KRE279" s="460"/>
      <c r="KRF279" s="460"/>
      <c r="KRG279" s="460"/>
      <c r="KRH279" s="460"/>
      <c r="KRI279" s="460"/>
      <c r="KRJ279" s="460"/>
      <c r="KRK279" s="460"/>
      <c r="KRL279" s="460"/>
      <c r="KRM279" s="460"/>
      <c r="KRN279" s="460"/>
      <c r="KRO279" s="460"/>
      <c r="KRP279" s="460"/>
      <c r="KRQ279" s="460"/>
      <c r="KRR279" s="460"/>
      <c r="KRS279" s="460"/>
      <c r="KRT279" s="460"/>
      <c r="KRU279" s="460"/>
      <c r="KRV279" s="460"/>
      <c r="KRW279" s="460"/>
      <c r="KRX279" s="460"/>
      <c r="KRY279" s="460"/>
      <c r="KRZ279" s="460"/>
      <c r="KSA279" s="460"/>
      <c r="KSB279" s="460"/>
      <c r="KSC279" s="460"/>
      <c r="KSD279" s="460"/>
      <c r="KSE279" s="460"/>
      <c r="KSF279" s="460"/>
      <c r="KSG279" s="460"/>
      <c r="KSH279" s="460"/>
      <c r="KSI279" s="460"/>
      <c r="KSJ279" s="460"/>
      <c r="KSK279" s="460"/>
      <c r="KSL279" s="460"/>
      <c r="KSM279" s="460"/>
      <c r="KSN279" s="460"/>
      <c r="KSO279" s="460"/>
      <c r="KSP279" s="460"/>
      <c r="KSQ279" s="460"/>
      <c r="KSR279" s="460"/>
      <c r="KSS279" s="460"/>
      <c r="KST279" s="460"/>
      <c r="KSU279" s="460"/>
      <c r="KSV279" s="460"/>
      <c r="KSW279" s="460"/>
      <c r="KSX279" s="460"/>
      <c r="KSY279" s="460"/>
      <c r="KSZ279" s="460"/>
      <c r="KTA279" s="460"/>
      <c r="KTB279" s="460"/>
      <c r="KTC279" s="460"/>
      <c r="KTD279" s="460"/>
      <c r="KTE279" s="460"/>
      <c r="KTF279" s="460"/>
      <c r="KTG279" s="460"/>
      <c r="KTH279" s="460"/>
      <c r="KTI279" s="460"/>
      <c r="KTJ279" s="460"/>
      <c r="KTK279" s="460"/>
      <c r="KTL279" s="460"/>
      <c r="KTM279" s="460"/>
      <c r="KTN279" s="460"/>
      <c r="KTO279" s="460"/>
      <c r="KTP279" s="460"/>
      <c r="KTQ279" s="460"/>
      <c r="KTR279" s="460"/>
      <c r="KTS279" s="460"/>
      <c r="KTT279" s="460"/>
      <c r="KTU279" s="460"/>
      <c r="KTV279" s="460"/>
      <c r="KTW279" s="460"/>
      <c r="KTX279" s="460"/>
      <c r="KTY279" s="460"/>
      <c r="KTZ279" s="460"/>
      <c r="KUA279" s="460"/>
      <c r="KUB279" s="460"/>
      <c r="KUC279" s="460"/>
      <c r="KUD279" s="460"/>
      <c r="KUE279" s="460"/>
      <c r="KUF279" s="460"/>
      <c r="KUG279" s="460"/>
      <c r="KUH279" s="460"/>
      <c r="KUI279" s="460"/>
      <c r="KUJ279" s="460"/>
      <c r="KUK279" s="460"/>
      <c r="KUL279" s="460"/>
      <c r="KUM279" s="460"/>
      <c r="KUN279" s="460"/>
      <c r="KUO279" s="460"/>
      <c r="KUP279" s="460"/>
      <c r="KUQ279" s="460"/>
      <c r="KUR279" s="460"/>
      <c r="KUS279" s="460"/>
      <c r="KUT279" s="460"/>
      <c r="KUU279" s="460"/>
      <c r="KUV279" s="460"/>
      <c r="KUW279" s="460"/>
      <c r="KUX279" s="460"/>
      <c r="KUY279" s="460"/>
      <c r="KUZ279" s="460"/>
      <c r="KVA279" s="460"/>
      <c r="KVB279" s="460"/>
      <c r="KVC279" s="460"/>
      <c r="KVD279" s="460"/>
      <c r="KVE279" s="460"/>
      <c r="KVF279" s="460"/>
      <c r="KVG279" s="460"/>
      <c r="KVH279" s="460"/>
      <c r="KVI279" s="460"/>
      <c r="KVJ279" s="460"/>
      <c r="KVK279" s="460"/>
      <c r="KVL279" s="460"/>
      <c r="KVM279" s="460"/>
      <c r="KVN279" s="460"/>
      <c r="KVO279" s="460"/>
      <c r="KVP279" s="460"/>
      <c r="KVQ279" s="460"/>
      <c r="KVR279" s="460"/>
      <c r="KVS279" s="460"/>
      <c r="KVT279" s="460"/>
      <c r="KVU279" s="460"/>
      <c r="KVV279" s="460"/>
      <c r="KVW279" s="460"/>
      <c r="KVX279" s="460"/>
      <c r="KVY279" s="460"/>
      <c r="KVZ279" s="460"/>
      <c r="KWA279" s="460"/>
      <c r="KWB279" s="460"/>
      <c r="KWC279" s="460"/>
      <c r="KWD279" s="460"/>
      <c r="KWE279" s="460"/>
      <c r="KWF279" s="460"/>
      <c r="KWG279" s="460"/>
      <c r="KWH279" s="460"/>
      <c r="KWI279" s="460"/>
      <c r="KWJ279" s="460"/>
      <c r="KWK279" s="460"/>
      <c r="KWL279" s="460"/>
      <c r="KWM279" s="460"/>
      <c r="KWN279" s="460"/>
      <c r="KWO279" s="460"/>
      <c r="KWP279" s="460"/>
      <c r="KWQ279" s="460"/>
      <c r="KWR279" s="460"/>
      <c r="KWS279" s="460"/>
      <c r="KWT279" s="460"/>
      <c r="KWU279" s="460"/>
      <c r="KWV279" s="460"/>
      <c r="KWW279" s="460"/>
      <c r="KWX279" s="460"/>
      <c r="KWY279" s="460"/>
      <c r="KWZ279" s="460"/>
      <c r="KXA279" s="460"/>
      <c r="KXB279" s="460"/>
      <c r="KXC279" s="460"/>
      <c r="KXD279" s="460"/>
      <c r="KXE279" s="460"/>
      <c r="KXF279" s="460"/>
      <c r="KXG279" s="460"/>
      <c r="KXH279" s="460"/>
      <c r="KXI279" s="460"/>
      <c r="KXJ279" s="460"/>
      <c r="KXK279" s="460"/>
      <c r="KXL279" s="460"/>
      <c r="KXM279" s="460"/>
      <c r="KXN279" s="460"/>
      <c r="KXO279" s="460"/>
      <c r="KXP279" s="460"/>
      <c r="KXQ279" s="460"/>
      <c r="KXR279" s="460"/>
      <c r="KXS279" s="460"/>
      <c r="KXT279" s="460"/>
      <c r="KXU279" s="460"/>
      <c r="KXV279" s="460"/>
      <c r="KXW279" s="460"/>
      <c r="KXX279" s="460"/>
      <c r="KXY279" s="460"/>
      <c r="KXZ279" s="460"/>
      <c r="KYA279" s="460"/>
      <c r="KYB279" s="460"/>
      <c r="KYC279" s="460"/>
      <c r="KYD279" s="460"/>
      <c r="KYE279" s="460"/>
      <c r="KYF279" s="460"/>
      <c r="KYG279" s="460"/>
      <c r="KYH279" s="460"/>
      <c r="KYI279" s="460"/>
      <c r="KYJ279" s="460"/>
      <c r="KYK279" s="460"/>
      <c r="KYL279" s="460"/>
      <c r="KYM279" s="460"/>
      <c r="KYN279" s="460"/>
      <c r="KYO279" s="460"/>
      <c r="KYP279" s="460"/>
      <c r="KYQ279" s="460"/>
      <c r="KYR279" s="460"/>
      <c r="KYS279" s="460"/>
      <c r="KYT279" s="460"/>
      <c r="KYU279" s="460"/>
      <c r="KYV279" s="460"/>
      <c r="KYW279" s="460"/>
      <c r="KYX279" s="460"/>
      <c r="KYY279" s="460"/>
      <c r="KYZ279" s="460"/>
      <c r="KZA279" s="460"/>
      <c r="KZB279" s="460"/>
      <c r="KZC279" s="460"/>
      <c r="KZD279" s="460"/>
      <c r="KZE279" s="460"/>
      <c r="KZF279" s="460"/>
      <c r="KZG279" s="460"/>
      <c r="KZH279" s="460"/>
      <c r="KZI279" s="460"/>
      <c r="KZJ279" s="460"/>
      <c r="KZK279" s="460"/>
      <c r="KZL279" s="460"/>
      <c r="KZM279" s="460"/>
      <c r="KZN279" s="460"/>
      <c r="KZO279" s="460"/>
      <c r="KZP279" s="460"/>
      <c r="KZQ279" s="460"/>
      <c r="KZR279" s="460"/>
      <c r="KZS279" s="460"/>
      <c r="KZT279" s="460"/>
      <c r="KZU279" s="460"/>
      <c r="KZV279" s="460"/>
      <c r="KZW279" s="460"/>
      <c r="KZX279" s="460"/>
      <c r="KZY279" s="460"/>
      <c r="KZZ279" s="460"/>
      <c r="LAA279" s="460"/>
      <c r="LAB279" s="460"/>
      <c r="LAC279" s="460"/>
      <c r="LAD279" s="460"/>
      <c r="LAE279" s="460"/>
      <c r="LAF279" s="460"/>
      <c r="LAG279" s="460"/>
      <c r="LAH279" s="460"/>
      <c r="LAI279" s="460"/>
      <c r="LAJ279" s="460"/>
      <c r="LAK279" s="460"/>
      <c r="LAL279" s="460"/>
      <c r="LAM279" s="460"/>
      <c r="LAN279" s="460"/>
      <c r="LAO279" s="460"/>
      <c r="LAP279" s="460"/>
      <c r="LAQ279" s="460"/>
      <c r="LAR279" s="460"/>
      <c r="LAS279" s="460"/>
      <c r="LAT279" s="460"/>
      <c r="LAU279" s="460"/>
      <c r="LAV279" s="460"/>
      <c r="LAW279" s="460"/>
      <c r="LAX279" s="460"/>
      <c r="LAY279" s="460"/>
      <c r="LAZ279" s="460"/>
      <c r="LBA279" s="460"/>
      <c r="LBB279" s="460"/>
      <c r="LBC279" s="460"/>
      <c r="LBD279" s="460"/>
      <c r="LBE279" s="460"/>
      <c r="LBF279" s="460"/>
      <c r="LBG279" s="460"/>
      <c r="LBH279" s="460"/>
      <c r="LBI279" s="460"/>
      <c r="LBJ279" s="460"/>
      <c r="LBK279" s="460"/>
      <c r="LBL279" s="460"/>
      <c r="LBM279" s="460"/>
      <c r="LBN279" s="460"/>
      <c r="LBO279" s="460"/>
      <c r="LBP279" s="460"/>
      <c r="LBQ279" s="460"/>
      <c r="LBR279" s="460"/>
      <c r="LBS279" s="460"/>
      <c r="LBT279" s="460"/>
      <c r="LBU279" s="460"/>
      <c r="LBV279" s="460"/>
      <c r="LBW279" s="460"/>
      <c r="LBX279" s="460"/>
      <c r="LBY279" s="460"/>
      <c r="LBZ279" s="460"/>
      <c r="LCA279" s="460"/>
      <c r="LCB279" s="460"/>
      <c r="LCC279" s="460"/>
      <c r="LCD279" s="460"/>
      <c r="LCE279" s="460"/>
      <c r="LCF279" s="460"/>
      <c r="LCG279" s="460"/>
      <c r="LCH279" s="460"/>
      <c r="LCI279" s="460"/>
      <c r="LCJ279" s="460"/>
      <c r="LCK279" s="460"/>
      <c r="LCL279" s="460"/>
      <c r="LCM279" s="460"/>
      <c r="LCN279" s="460"/>
      <c r="LCO279" s="460"/>
      <c r="LCP279" s="460"/>
      <c r="LCQ279" s="460"/>
      <c r="LCR279" s="460"/>
      <c r="LCS279" s="460"/>
      <c r="LCT279" s="460"/>
      <c r="LCU279" s="460"/>
      <c r="LCV279" s="460"/>
      <c r="LCW279" s="460"/>
      <c r="LCX279" s="460"/>
      <c r="LCY279" s="460"/>
      <c r="LCZ279" s="460"/>
      <c r="LDA279" s="460"/>
      <c r="LDB279" s="460"/>
      <c r="LDC279" s="460"/>
      <c r="LDD279" s="460"/>
      <c r="LDE279" s="460"/>
      <c r="LDF279" s="460"/>
      <c r="LDG279" s="460"/>
      <c r="LDH279" s="460"/>
      <c r="LDI279" s="460"/>
      <c r="LDJ279" s="460"/>
      <c r="LDK279" s="460"/>
      <c r="LDL279" s="460"/>
      <c r="LDM279" s="460"/>
      <c r="LDN279" s="460"/>
      <c r="LDO279" s="460"/>
      <c r="LDP279" s="460"/>
      <c r="LDQ279" s="460"/>
      <c r="LDR279" s="460"/>
      <c r="LDS279" s="460"/>
      <c r="LDT279" s="460"/>
      <c r="LDU279" s="460"/>
      <c r="LDV279" s="460"/>
      <c r="LDW279" s="460"/>
      <c r="LDX279" s="460"/>
      <c r="LDY279" s="460"/>
      <c r="LDZ279" s="460"/>
      <c r="LEA279" s="460"/>
      <c r="LEB279" s="460"/>
      <c r="LEC279" s="460"/>
      <c r="LED279" s="460"/>
      <c r="LEE279" s="460"/>
      <c r="LEF279" s="460"/>
      <c r="LEG279" s="460"/>
      <c r="LEH279" s="460"/>
      <c r="LEI279" s="460"/>
      <c r="LEJ279" s="460"/>
      <c r="LEK279" s="460"/>
      <c r="LEL279" s="460"/>
      <c r="LEM279" s="460"/>
      <c r="LEN279" s="460"/>
      <c r="LEO279" s="460"/>
      <c r="LEP279" s="460"/>
      <c r="LEQ279" s="460"/>
      <c r="LER279" s="460"/>
      <c r="LES279" s="460"/>
      <c r="LET279" s="460"/>
      <c r="LEU279" s="460"/>
      <c r="LEV279" s="460"/>
      <c r="LEW279" s="460"/>
      <c r="LEX279" s="460"/>
      <c r="LEY279" s="460"/>
      <c r="LEZ279" s="460"/>
      <c r="LFA279" s="460"/>
      <c r="LFB279" s="460"/>
      <c r="LFC279" s="460"/>
      <c r="LFD279" s="460"/>
      <c r="LFE279" s="460"/>
      <c r="LFF279" s="460"/>
      <c r="LFG279" s="460"/>
      <c r="LFH279" s="460"/>
      <c r="LFI279" s="460"/>
      <c r="LFJ279" s="460"/>
      <c r="LFK279" s="460"/>
      <c r="LFL279" s="460"/>
      <c r="LFM279" s="460"/>
      <c r="LFN279" s="460"/>
      <c r="LFO279" s="460"/>
      <c r="LFP279" s="460"/>
      <c r="LFQ279" s="460"/>
      <c r="LFR279" s="460"/>
      <c r="LFS279" s="460"/>
      <c r="LFT279" s="460"/>
      <c r="LFU279" s="460"/>
      <c r="LFV279" s="460"/>
      <c r="LFW279" s="460"/>
      <c r="LFX279" s="460"/>
      <c r="LFY279" s="460"/>
      <c r="LFZ279" s="460"/>
      <c r="LGA279" s="460"/>
      <c r="LGB279" s="460"/>
      <c r="LGC279" s="460"/>
      <c r="LGD279" s="460"/>
      <c r="LGE279" s="460"/>
      <c r="LGF279" s="460"/>
      <c r="LGG279" s="460"/>
      <c r="LGH279" s="460"/>
      <c r="LGI279" s="460"/>
      <c r="LGJ279" s="460"/>
      <c r="LGK279" s="460"/>
      <c r="LGL279" s="460"/>
      <c r="LGM279" s="460"/>
      <c r="LGN279" s="460"/>
      <c r="LGO279" s="460"/>
      <c r="LGP279" s="460"/>
      <c r="LGQ279" s="460"/>
      <c r="LGR279" s="460"/>
      <c r="LGS279" s="460"/>
      <c r="LGT279" s="460"/>
      <c r="LGU279" s="460"/>
      <c r="LGV279" s="460"/>
      <c r="LGW279" s="460"/>
      <c r="LGX279" s="460"/>
      <c r="LGY279" s="460"/>
      <c r="LGZ279" s="460"/>
      <c r="LHA279" s="460"/>
      <c r="LHB279" s="460"/>
      <c r="LHC279" s="460"/>
      <c r="LHD279" s="460"/>
      <c r="LHE279" s="460"/>
      <c r="LHF279" s="460"/>
      <c r="LHG279" s="460"/>
      <c r="LHH279" s="460"/>
      <c r="LHI279" s="460"/>
      <c r="LHJ279" s="460"/>
      <c r="LHK279" s="460"/>
      <c r="LHL279" s="460"/>
      <c r="LHM279" s="460"/>
      <c r="LHN279" s="460"/>
      <c r="LHO279" s="460"/>
      <c r="LHP279" s="460"/>
      <c r="LHQ279" s="460"/>
      <c r="LHR279" s="460"/>
      <c r="LHS279" s="460"/>
      <c r="LHT279" s="460"/>
      <c r="LHU279" s="460"/>
      <c r="LHV279" s="460"/>
      <c r="LHW279" s="460"/>
      <c r="LHX279" s="460"/>
      <c r="LHY279" s="460"/>
      <c r="LHZ279" s="460"/>
      <c r="LIA279" s="460"/>
      <c r="LIB279" s="460"/>
      <c r="LIC279" s="460"/>
      <c r="LID279" s="460"/>
      <c r="LIE279" s="460"/>
      <c r="LIF279" s="460"/>
      <c r="LIG279" s="460"/>
      <c r="LIH279" s="460"/>
      <c r="LII279" s="460"/>
      <c r="LIJ279" s="460"/>
      <c r="LIK279" s="460"/>
      <c r="LIL279" s="460"/>
      <c r="LIM279" s="460"/>
      <c r="LIN279" s="460"/>
      <c r="LIO279" s="460"/>
      <c r="LIP279" s="460"/>
      <c r="LIQ279" s="460"/>
      <c r="LIR279" s="460"/>
      <c r="LIS279" s="460"/>
      <c r="LIT279" s="460"/>
      <c r="LIU279" s="460"/>
      <c r="LIV279" s="460"/>
      <c r="LIW279" s="460"/>
      <c r="LIX279" s="460"/>
      <c r="LIY279" s="460"/>
      <c r="LIZ279" s="460"/>
      <c r="LJA279" s="460"/>
      <c r="LJB279" s="460"/>
      <c r="LJC279" s="460"/>
      <c r="LJD279" s="460"/>
      <c r="LJE279" s="460"/>
      <c r="LJF279" s="460"/>
      <c r="LJG279" s="460"/>
      <c r="LJH279" s="460"/>
      <c r="LJI279" s="460"/>
      <c r="LJJ279" s="460"/>
      <c r="LJK279" s="460"/>
      <c r="LJL279" s="460"/>
      <c r="LJM279" s="460"/>
      <c r="LJN279" s="460"/>
      <c r="LJO279" s="460"/>
      <c r="LJP279" s="460"/>
      <c r="LJQ279" s="460"/>
      <c r="LJR279" s="460"/>
      <c r="LJS279" s="460"/>
      <c r="LJT279" s="460"/>
      <c r="LJU279" s="460"/>
      <c r="LJV279" s="460"/>
      <c r="LJW279" s="460"/>
      <c r="LJX279" s="460"/>
      <c r="LJY279" s="460"/>
      <c r="LJZ279" s="460"/>
      <c r="LKA279" s="460"/>
      <c r="LKB279" s="460"/>
      <c r="LKC279" s="460"/>
      <c r="LKD279" s="460"/>
      <c r="LKE279" s="460"/>
      <c r="LKF279" s="460"/>
      <c r="LKG279" s="460"/>
      <c r="LKH279" s="460"/>
      <c r="LKI279" s="460"/>
      <c r="LKJ279" s="460"/>
      <c r="LKK279" s="460"/>
      <c r="LKL279" s="460"/>
      <c r="LKM279" s="460"/>
      <c r="LKN279" s="460"/>
      <c r="LKO279" s="460"/>
      <c r="LKP279" s="460"/>
      <c r="LKQ279" s="460"/>
      <c r="LKR279" s="460"/>
      <c r="LKS279" s="460"/>
      <c r="LKT279" s="460"/>
      <c r="LKU279" s="460"/>
      <c r="LKV279" s="460"/>
      <c r="LKW279" s="460"/>
      <c r="LKX279" s="460"/>
      <c r="LKY279" s="460"/>
      <c r="LKZ279" s="460"/>
      <c r="LLA279" s="460"/>
      <c r="LLB279" s="460"/>
      <c r="LLC279" s="460"/>
      <c r="LLD279" s="460"/>
      <c r="LLE279" s="460"/>
      <c r="LLF279" s="460"/>
      <c r="LLG279" s="460"/>
      <c r="LLH279" s="460"/>
      <c r="LLI279" s="460"/>
      <c r="LLJ279" s="460"/>
      <c r="LLK279" s="460"/>
      <c r="LLL279" s="460"/>
      <c r="LLM279" s="460"/>
      <c r="LLN279" s="460"/>
      <c r="LLO279" s="460"/>
      <c r="LLP279" s="460"/>
      <c r="LLQ279" s="460"/>
      <c r="LLR279" s="460"/>
      <c r="LLS279" s="460"/>
      <c r="LLT279" s="460"/>
      <c r="LLU279" s="460"/>
      <c r="LLV279" s="460"/>
      <c r="LLW279" s="460"/>
      <c r="LLX279" s="460"/>
      <c r="LLY279" s="460"/>
      <c r="LLZ279" s="460"/>
      <c r="LMA279" s="460"/>
      <c r="LMB279" s="460"/>
      <c r="LMC279" s="460"/>
      <c r="LMD279" s="460"/>
      <c r="LME279" s="460"/>
      <c r="LMF279" s="460"/>
      <c r="LMG279" s="460"/>
      <c r="LMH279" s="460"/>
      <c r="LMI279" s="460"/>
      <c r="LMJ279" s="460"/>
      <c r="LMK279" s="460"/>
      <c r="LML279" s="460"/>
      <c r="LMM279" s="460"/>
      <c r="LMN279" s="460"/>
      <c r="LMO279" s="460"/>
      <c r="LMP279" s="460"/>
      <c r="LMQ279" s="460"/>
      <c r="LMR279" s="460"/>
      <c r="LMS279" s="460"/>
      <c r="LMT279" s="460"/>
      <c r="LMU279" s="460"/>
      <c r="LMV279" s="460"/>
      <c r="LMW279" s="460"/>
      <c r="LMX279" s="460"/>
      <c r="LMY279" s="460"/>
      <c r="LMZ279" s="460"/>
      <c r="LNA279" s="460"/>
      <c r="LNB279" s="460"/>
      <c r="LNC279" s="460"/>
      <c r="LND279" s="460"/>
      <c r="LNE279" s="460"/>
      <c r="LNF279" s="460"/>
      <c r="LNG279" s="460"/>
      <c r="LNH279" s="460"/>
      <c r="LNI279" s="460"/>
      <c r="LNJ279" s="460"/>
      <c r="LNK279" s="460"/>
      <c r="LNL279" s="460"/>
      <c r="LNM279" s="460"/>
      <c r="LNN279" s="460"/>
      <c r="LNO279" s="460"/>
      <c r="LNP279" s="460"/>
      <c r="LNQ279" s="460"/>
      <c r="LNR279" s="460"/>
      <c r="LNS279" s="460"/>
      <c r="LNT279" s="460"/>
      <c r="LNU279" s="460"/>
      <c r="LNV279" s="460"/>
      <c r="LNW279" s="460"/>
      <c r="LNX279" s="460"/>
      <c r="LNY279" s="460"/>
      <c r="LNZ279" s="460"/>
      <c r="LOA279" s="460"/>
      <c r="LOB279" s="460"/>
      <c r="LOC279" s="460"/>
      <c r="LOD279" s="460"/>
      <c r="LOE279" s="460"/>
      <c r="LOF279" s="460"/>
      <c r="LOG279" s="460"/>
      <c r="LOH279" s="460"/>
      <c r="LOI279" s="460"/>
      <c r="LOJ279" s="460"/>
      <c r="LOK279" s="460"/>
      <c r="LOL279" s="460"/>
      <c r="LOM279" s="460"/>
      <c r="LON279" s="460"/>
      <c r="LOO279" s="460"/>
      <c r="LOP279" s="460"/>
      <c r="LOQ279" s="460"/>
      <c r="LOR279" s="460"/>
      <c r="LOS279" s="460"/>
      <c r="LOT279" s="460"/>
      <c r="LOU279" s="460"/>
      <c r="LOV279" s="460"/>
      <c r="LOW279" s="460"/>
      <c r="LOX279" s="460"/>
      <c r="LOY279" s="460"/>
      <c r="LOZ279" s="460"/>
      <c r="LPA279" s="460"/>
      <c r="LPB279" s="460"/>
      <c r="LPC279" s="460"/>
      <c r="LPD279" s="460"/>
      <c r="LPE279" s="460"/>
      <c r="LPF279" s="460"/>
      <c r="LPG279" s="460"/>
      <c r="LPH279" s="460"/>
      <c r="LPI279" s="460"/>
      <c r="LPJ279" s="460"/>
      <c r="LPK279" s="460"/>
      <c r="LPL279" s="460"/>
      <c r="LPM279" s="460"/>
      <c r="LPN279" s="460"/>
      <c r="LPO279" s="460"/>
      <c r="LPP279" s="460"/>
      <c r="LPQ279" s="460"/>
      <c r="LPR279" s="460"/>
      <c r="LPS279" s="460"/>
      <c r="LPT279" s="460"/>
      <c r="LPU279" s="460"/>
      <c r="LPV279" s="460"/>
      <c r="LPW279" s="460"/>
      <c r="LPX279" s="460"/>
      <c r="LPY279" s="460"/>
      <c r="LPZ279" s="460"/>
      <c r="LQA279" s="460"/>
      <c r="LQB279" s="460"/>
      <c r="LQC279" s="460"/>
      <c r="LQD279" s="460"/>
      <c r="LQE279" s="460"/>
      <c r="LQF279" s="460"/>
      <c r="LQG279" s="460"/>
      <c r="LQH279" s="460"/>
      <c r="LQI279" s="460"/>
      <c r="LQJ279" s="460"/>
      <c r="LQK279" s="460"/>
      <c r="LQL279" s="460"/>
      <c r="LQM279" s="460"/>
      <c r="LQN279" s="460"/>
      <c r="LQO279" s="460"/>
      <c r="LQP279" s="460"/>
      <c r="LQQ279" s="460"/>
      <c r="LQR279" s="460"/>
      <c r="LQS279" s="460"/>
      <c r="LQT279" s="460"/>
      <c r="LQU279" s="460"/>
      <c r="LQV279" s="460"/>
      <c r="LQW279" s="460"/>
      <c r="LQX279" s="460"/>
      <c r="LQY279" s="460"/>
      <c r="LQZ279" s="460"/>
      <c r="LRA279" s="460"/>
      <c r="LRB279" s="460"/>
      <c r="LRC279" s="460"/>
      <c r="LRD279" s="460"/>
      <c r="LRE279" s="460"/>
      <c r="LRF279" s="460"/>
      <c r="LRG279" s="460"/>
      <c r="LRH279" s="460"/>
      <c r="LRI279" s="460"/>
      <c r="LRJ279" s="460"/>
      <c r="LRK279" s="460"/>
      <c r="LRL279" s="460"/>
      <c r="LRM279" s="460"/>
      <c r="LRN279" s="460"/>
      <c r="LRO279" s="460"/>
      <c r="LRP279" s="460"/>
      <c r="LRQ279" s="460"/>
      <c r="LRR279" s="460"/>
      <c r="LRS279" s="460"/>
      <c r="LRT279" s="460"/>
      <c r="LRU279" s="460"/>
      <c r="LRV279" s="460"/>
      <c r="LRW279" s="460"/>
      <c r="LRX279" s="460"/>
      <c r="LRY279" s="460"/>
      <c r="LRZ279" s="460"/>
      <c r="LSA279" s="460"/>
      <c r="LSB279" s="460"/>
      <c r="LSC279" s="460"/>
      <c r="LSD279" s="460"/>
      <c r="LSE279" s="460"/>
      <c r="LSF279" s="460"/>
      <c r="LSG279" s="460"/>
      <c r="LSH279" s="460"/>
      <c r="LSI279" s="460"/>
      <c r="LSJ279" s="460"/>
      <c r="LSK279" s="460"/>
      <c r="LSL279" s="460"/>
      <c r="LSM279" s="460"/>
      <c r="LSN279" s="460"/>
      <c r="LSO279" s="460"/>
      <c r="LSP279" s="460"/>
      <c r="LSQ279" s="460"/>
      <c r="LSR279" s="460"/>
      <c r="LSS279" s="460"/>
      <c r="LST279" s="460"/>
      <c r="LSU279" s="460"/>
      <c r="LSV279" s="460"/>
      <c r="LSW279" s="460"/>
      <c r="LSX279" s="460"/>
      <c r="LSY279" s="460"/>
      <c r="LSZ279" s="460"/>
      <c r="LTA279" s="460"/>
      <c r="LTB279" s="460"/>
      <c r="LTC279" s="460"/>
      <c r="LTD279" s="460"/>
      <c r="LTE279" s="460"/>
      <c r="LTF279" s="460"/>
      <c r="LTG279" s="460"/>
      <c r="LTH279" s="460"/>
      <c r="LTI279" s="460"/>
      <c r="LTJ279" s="460"/>
      <c r="LTK279" s="460"/>
      <c r="LTL279" s="460"/>
      <c r="LTM279" s="460"/>
      <c r="LTN279" s="460"/>
      <c r="LTO279" s="460"/>
      <c r="LTP279" s="460"/>
      <c r="LTQ279" s="460"/>
      <c r="LTR279" s="460"/>
      <c r="LTS279" s="460"/>
      <c r="LTT279" s="460"/>
      <c r="LTU279" s="460"/>
      <c r="LTV279" s="460"/>
      <c r="LTW279" s="460"/>
      <c r="LTX279" s="460"/>
      <c r="LTY279" s="460"/>
      <c r="LTZ279" s="460"/>
      <c r="LUA279" s="460"/>
      <c r="LUB279" s="460"/>
      <c r="LUC279" s="460"/>
      <c r="LUD279" s="460"/>
      <c r="LUE279" s="460"/>
      <c r="LUF279" s="460"/>
      <c r="LUG279" s="460"/>
      <c r="LUH279" s="460"/>
      <c r="LUI279" s="460"/>
      <c r="LUJ279" s="460"/>
      <c r="LUK279" s="460"/>
      <c r="LUL279" s="460"/>
      <c r="LUM279" s="460"/>
      <c r="LUN279" s="460"/>
      <c r="LUO279" s="460"/>
      <c r="LUP279" s="460"/>
      <c r="LUQ279" s="460"/>
      <c r="LUR279" s="460"/>
      <c r="LUS279" s="460"/>
      <c r="LUT279" s="460"/>
      <c r="LUU279" s="460"/>
      <c r="LUV279" s="460"/>
      <c r="LUW279" s="460"/>
      <c r="LUX279" s="460"/>
      <c r="LUY279" s="460"/>
      <c r="LUZ279" s="460"/>
      <c r="LVA279" s="460"/>
      <c r="LVB279" s="460"/>
      <c r="LVC279" s="460"/>
      <c r="LVD279" s="460"/>
      <c r="LVE279" s="460"/>
      <c r="LVF279" s="460"/>
      <c r="LVG279" s="460"/>
      <c r="LVH279" s="460"/>
      <c r="LVI279" s="460"/>
      <c r="LVJ279" s="460"/>
      <c r="LVK279" s="460"/>
      <c r="LVL279" s="460"/>
      <c r="LVM279" s="460"/>
      <c r="LVN279" s="460"/>
      <c r="LVO279" s="460"/>
      <c r="LVP279" s="460"/>
      <c r="LVQ279" s="460"/>
      <c r="LVR279" s="460"/>
      <c r="LVS279" s="460"/>
      <c r="LVT279" s="460"/>
      <c r="LVU279" s="460"/>
      <c r="LVV279" s="460"/>
      <c r="LVW279" s="460"/>
      <c r="LVX279" s="460"/>
      <c r="LVY279" s="460"/>
      <c r="LVZ279" s="460"/>
      <c r="LWA279" s="460"/>
      <c r="LWB279" s="460"/>
      <c r="LWC279" s="460"/>
      <c r="LWD279" s="460"/>
      <c r="LWE279" s="460"/>
      <c r="LWF279" s="460"/>
      <c r="LWG279" s="460"/>
      <c r="LWH279" s="460"/>
      <c r="LWI279" s="460"/>
      <c r="LWJ279" s="460"/>
      <c r="LWK279" s="460"/>
      <c r="LWL279" s="460"/>
      <c r="LWM279" s="460"/>
      <c r="LWN279" s="460"/>
      <c r="LWO279" s="460"/>
      <c r="LWP279" s="460"/>
      <c r="LWQ279" s="460"/>
      <c r="LWR279" s="460"/>
      <c r="LWS279" s="460"/>
      <c r="LWT279" s="460"/>
      <c r="LWU279" s="460"/>
      <c r="LWV279" s="460"/>
      <c r="LWW279" s="460"/>
      <c r="LWX279" s="460"/>
      <c r="LWY279" s="460"/>
      <c r="LWZ279" s="460"/>
      <c r="LXA279" s="460"/>
      <c r="LXB279" s="460"/>
      <c r="LXC279" s="460"/>
      <c r="LXD279" s="460"/>
      <c r="LXE279" s="460"/>
      <c r="LXF279" s="460"/>
      <c r="LXG279" s="460"/>
      <c r="LXH279" s="460"/>
      <c r="LXI279" s="460"/>
      <c r="LXJ279" s="460"/>
      <c r="LXK279" s="460"/>
      <c r="LXL279" s="460"/>
      <c r="LXM279" s="460"/>
      <c r="LXN279" s="460"/>
      <c r="LXO279" s="460"/>
      <c r="LXP279" s="460"/>
      <c r="LXQ279" s="460"/>
      <c r="LXR279" s="460"/>
      <c r="LXS279" s="460"/>
      <c r="LXT279" s="460"/>
      <c r="LXU279" s="460"/>
      <c r="LXV279" s="460"/>
      <c r="LXW279" s="460"/>
      <c r="LXX279" s="460"/>
      <c r="LXY279" s="460"/>
      <c r="LXZ279" s="460"/>
      <c r="LYA279" s="460"/>
      <c r="LYB279" s="460"/>
      <c r="LYC279" s="460"/>
      <c r="LYD279" s="460"/>
      <c r="LYE279" s="460"/>
      <c r="LYF279" s="460"/>
      <c r="LYG279" s="460"/>
      <c r="LYH279" s="460"/>
      <c r="LYI279" s="460"/>
      <c r="LYJ279" s="460"/>
      <c r="LYK279" s="460"/>
      <c r="LYL279" s="460"/>
      <c r="LYM279" s="460"/>
      <c r="LYN279" s="460"/>
      <c r="LYO279" s="460"/>
      <c r="LYP279" s="460"/>
      <c r="LYQ279" s="460"/>
      <c r="LYR279" s="460"/>
      <c r="LYS279" s="460"/>
      <c r="LYT279" s="460"/>
      <c r="LYU279" s="460"/>
      <c r="LYV279" s="460"/>
      <c r="LYW279" s="460"/>
      <c r="LYX279" s="460"/>
      <c r="LYY279" s="460"/>
      <c r="LYZ279" s="460"/>
      <c r="LZA279" s="460"/>
      <c r="LZB279" s="460"/>
      <c r="LZC279" s="460"/>
      <c r="LZD279" s="460"/>
      <c r="LZE279" s="460"/>
      <c r="LZF279" s="460"/>
      <c r="LZG279" s="460"/>
      <c r="LZH279" s="460"/>
      <c r="LZI279" s="460"/>
      <c r="LZJ279" s="460"/>
      <c r="LZK279" s="460"/>
      <c r="LZL279" s="460"/>
      <c r="LZM279" s="460"/>
      <c r="LZN279" s="460"/>
      <c r="LZO279" s="460"/>
      <c r="LZP279" s="460"/>
      <c r="LZQ279" s="460"/>
      <c r="LZR279" s="460"/>
      <c r="LZS279" s="460"/>
      <c r="LZT279" s="460"/>
      <c r="LZU279" s="460"/>
      <c r="LZV279" s="460"/>
      <c r="LZW279" s="460"/>
      <c r="LZX279" s="460"/>
      <c r="LZY279" s="460"/>
      <c r="LZZ279" s="460"/>
      <c r="MAA279" s="460"/>
      <c r="MAB279" s="460"/>
      <c r="MAC279" s="460"/>
      <c r="MAD279" s="460"/>
      <c r="MAE279" s="460"/>
      <c r="MAF279" s="460"/>
      <c r="MAG279" s="460"/>
      <c r="MAH279" s="460"/>
      <c r="MAI279" s="460"/>
      <c r="MAJ279" s="460"/>
      <c r="MAK279" s="460"/>
      <c r="MAL279" s="460"/>
      <c r="MAM279" s="460"/>
      <c r="MAN279" s="460"/>
      <c r="MAO279" s="460"/>
      <c r="MAP279" s="460"/>
      <c r="MAQ279" s="460"/>
      <c r="MAR279" s="460"/>
      <c r="MAS279" s="460"/>
      <c r="MAT279" s="460"/>
      <c r="MAU279" s="460"/>
      <c r="MAV279" s="460"/>
      <c r="MAW279" s="460"/>
      <c r="MAX279" s="460"/>
      <c r="MAY279" s="460"/>
      <c r="MAZ279" s="460"/>
      <c r="MBA279" s="460"/>
      <c r="MBB279" s="460"/>
      <c r="MBC279" s="460"/>
      <c r="MBD279" s="460"/>
      <c r="MBE279" s="460"/>
      <c r="MBF279" s="460"/>
      <c r="MBG279" s="460"/>
      <c r="MBH279" s="460"/>
      <c r="MBI279" s="460"/>
      <c r="MBJ279" s="460"/>
      <c r="MBK279" s="460"/>
      <c r="MBL279" s="460"/>
      <c r="MBM279" s="460"/>
      <c r="MBN279" s="460"/>
      <c r="MBO279" s="460"/>
      <c r="MBP279" s="460"/>
      <c r="MBQ279" s="460"/>
      <c r="MBR279" s="460"/>
      <c r="MBS279" s="460"/>
      <c r="MBT279" s="460"/>
      <c r="MBU279" s="460"/>
      <c r="MBV279" s="460"/>
      <c r="MBW279" s="460"/>
      <c r="MBX279" s="460"/>
      <c r="MBY279" s="460"/>
      <c r="MBZ279" s="460"/>
      <c r="MCA279" s="460"/>
      <c r="MCB279" s="460"/>
      <c r="MCC279" s="460"/>
      <c r="MCD279" s="460"/>
      <c r="MCE279" s="460"/>
      <c r="MCF279" s="460"/>
      <c r="MCG279" s="460"/>
      <c r="MCH279" s="460"/>
      <c r="MCI279" s="460"/>
      <c r="MCJ279" s="460"/>
      <c r="MCK279" s="460"/>
      <c r="MCL279" s="460"/>
      <c r="MCM279" s="460"/>
      <c r="MCN279" s="460"/>
      <c r="MCO279" s="460"/>
      <c r="MCP279" s="460"/>
      <c r="MCQ279" s="460"/>
      <c r="MCR279" s="460"/>
      <c r="MCS279" s="460"/>
      <c r="MCT279" s="460"/>
      <c r="MCU279" s="460"/>
      <c r="MCV279" s="460"/>
      <c r="MCW279" s="460"/>
      <c r="MCX279" s="460"/>
      <c r="MCY279" s="460"/>
      <c r="MCZ279" s="460"/>
      <c r="MDA279" s="460"/>
      <c r="MDB279" s="460"/>
      <c r="MDC279" s="460"/>
      <c r="MDD279" s="460"/>
      <c r="MDE279" s="460"/>
      <c r="MDF279" s="460"/>
      <c r="MDG279" s="460"/>
      <c r="MDH279" s="460"/>
      <c r="MDI279" s="460"/>
      <c r="MDJ279" s="460"/>
      <c r="MDK279" s="460"/>
      <c r="MDL279" s="460"/>
      <c r="MDM279" s="460"/>
      <c r="MDN279" s="460"/>
      <c r="MDO279" s="460"/>
      <c r="MDP279" s="460"/>
      <c r="MDQ279" s="460"/>
      <c r="MDR279" s="460"/>
      <c r="MDS279" s="460"/>
      <c r="MDT279" s="460"/>
      <c r="MDU279" s="460"/>
      <c r="MDV279" s="460"/>
      <c r="MDW279" s="460"/>
      <c r="MDX279" s="460"/>
      <c r="MDY279" s="460"/>
      <c r="MDZ279" s="460"/>
      <c r="MEA279" s="460"/>
      <c r="MEB279" s="460"/>
      <c r="MEC279" s="460"/>
      <c r="MED279" s="460"/>
      <c r="MEE279" s="460"/>
      <c r="MEF279" s="460"/>
      <c r="MEG279" s="460"/>
      <c r="MEH279" s="460"/>
      <c r="MEI279" s="460"/>
      <c r="MEJ279" s="460"/>
      <c r="MEK279" s="460"/>
      <c r="MEL279" s="460"/>
      <c r="MEM279" s="460"/>
      <c r="MEN279" s="460"/>
      <c r="MEO279" s="460"/>
      <c r="MEP279" s="460"/>
      <c r="MEQ279" s="460"/>
      <c r="MER279" s="460"/>
      <c r="MES279" s="460"/>
      <c r="MET279" s="460"/>
      <c r="MEU279" s="460"/>
      <c r="MEV279" s="460"/>
      <c r="MEW279" s="460"/>
      <c r="MEX279" s="460"/>
      <c r="MEY279" s="460"/>
      <c r="MEZ279" s="460"/>
      <c r="MFA279" s="460"/>
      <c r="MFB279" s="460"/>
      <c r="MFC279" s="460"/>
      <c r="MFD279" s="460"/>
      <c r="MFE279" s="460"/>
      <c r="MFF279" s="460"/>
      <c r="MFG279" s="460"/>
      <c r="MFH279" s="460"/>
      <c r="MFI279" s="460"/>
      <c r="MFJ279" s="460"/>
      <c r="MFK279" s="460"/>
      <c r="MFL279" s="460"/>
      <c r="MFM279" s="460"/>
      <c r="MFN279" s="460"/>
      <c r="MFO279" s="460"/>
      <c r="MFP279" s="460"/>
      <c r="MFQ279" s="460"/>
      <c r="MFR279" s="460"/>
      <c r="MFS279" s="460"/>
      <c r="MFT279" s="460"/>
      <c r="MFU279" s="460"/>
      <c r="MFV279" s="460"/>
      <c r="MFW279" s="460"/>
      <c r="MFX279" s="460"/>
      <c r="MFY279" s="460"/>
      <c r="MFZ279" s="460"/>
      <c r="MGA279" s="460"/>
      <c r="MGB279" s="460"/>
      <c r="MGC279" s="460"/>
      <c r="MGD279" s="460"/>
      <c r="MGE279" s="460"/>
      <c r="MGF279" s="460"/>
      <c r="MGG279" s="460"/>
      <c r="MGH279" s="460"/>
      <c r="MGI279" s="460"/>
      <c r="MGJ279" s="460"/>
      <c r="MGK279" s="460"/>
      <c r="MGL279" s="460"/>
      <c r="MGM279" s="460"/>
      <c r="MGN279" s="460"/>
      <c r="MGO279" s="460"/>
      <c r="MGP279" s="460"/>
      <c r="MGQ279" s="460"/>
      <c r="MGR279" s="460"/>
      <c r="MGS279" s="460"/>
      <c r="MGT279" s="460"/>
      <c r="MGU279" s="460"/>
      <c r="MGV279" s="460"/>
      <c r="MGW279" s="460"/>
      <c r="MGX279" s="460"/>
      <c r="MGY279" s="460"/>
      <c r="MGZ279" s="460"/>
      <c r="MHA279" s="460"/>
      <c r="MHB279" s="460"/>
      <c r="MHC279" s="460"/>
      <c r="MHD279" s="460"/>
      <c r="MHE279" s="460"/>
      <c r="MHF279" s="460"/>
      <c r="MHG279" s="460"/>
      <c r="MHH279" s="460"/>
      <c r="MHI279" s="460"/>
      <c r="MHJ279" s="460"/>
      <c r="MHK279" s="460"/>
      <c r="MHL279" s="460"/>
      <c r="MHM279" s="460"/>
      <c r="MHN279" s="460"/>
      <c r="MHO279" s="460"/>
      <c r="MHP279" s="460"/>
      <c r="MHQ279" s="460"/>
      <c r="MHR279" s="460"/>
      <c r="MHS279" s="460"/>
      <c r="MHT279" s="460"/>
      <c r="MHU279" s="460"/>
      <c r="MHV279" s="460"/>
      <c r="MHW279" s="460"/>
      <c r="MHX279" s="460"/>
      <c r="MHY279" s="460"/>
      <c r="MHZ279" s="460"/>
      <c r="MIA279" s="460"/>
      <c r="MIB279" s="460"/>
      <c r="MIC279" s="460"/>
      <c r="MID279" s="460"/>
      <c r="MIE279" s="460"/>
      <c r="MIF279" s="460"/>
      <c r="MIG279" s="460"/>
      <c r="MIH279" s="460"/>
      <c r="MII279" s="460"/>
      <c r="MIJ279" s="460"/>
      <c r="MIK279" s="460"/>
      <c r="MIL279" s="460"/>
      <c r="MIM279" s="460"/>
      <c r="MIN279" s="460"/>
      <c r="MIO279" s="460"/>
      <c r="MIP279" s="460"/>
      <c r="MIQ279" s="460"/>
      <c r="MIR279" s="460"/>
      <c r="MIS279" s="460"/>
      <c r="MIT279" s="460"/>
      <c r="MIU279" s="460"/>
      <c r="MIV279" s="460"/>
      <c r="MIW279" s="460"/>
      <c r="MIX279" s="460"/>
      <c r="MIY279" s="460"/>
      <c r="MIZ279" s="460"/>
      <c r="MJA279" s="460"/>
      <c r="MJB279" s="460"/>
      <c r="MJC279" s="460"/>
      <c r="MJD279" s="460"/>
      <c r="MJE279" s="460"/>
      <c r="MJF279" s="460"/>
      <c r="MJG279" s="460"/>
      <c r="MJH279" s="460"/>
      <c r="MJI279" s="460"/>
      <c r="MJJ279" s="460"/>
      <c r="MJK279" s="460"/>
      <c r="MJL279" s="460"/>
      <c r="MJM279" s="460"/>
      <c r="MJN279" s="460"/>
      <c r="MJO279" s="460"/>
      <c r="MJP279" s="460"/>
      <c r="MJQ279" s="460"/>
      <c r="MJR279" s="460"/>
      <c r="MJS279" s="460"/>
      <c r="MJT279" s="460"/>
      <c r="MJU279" s="460"/>
      <c r="MJV279" s="460"/>
      <c r="MJW279" s="460"/>
      <c r="MJX279" s="460"/>
      <c r="MJY279" s="460"/>
      <c r="MJZ279" s="460"/>
      <c r="MKA279" s="460"/>
      <c r="MKB279" s="460"/>
      <c r="MKC279" s="460"/>
      <c r="MKD279" s="460"/>
      <c r="MKE279" s="460"/>
      <c r="MKF279" s="460"/>
      <c r="MKG279" s="460"/>
      <c r="MKH279" s="460"/>
      <c r="MKI279" s="460"/>
      <c r="MKJ279" s="460"/>
      <c r="MKK279" s="460"/>
      <c r="MKL279" s="460"/>
      <c r="MKM279" s="460"/>
      <c r="MKN279" s="460"/>
      <c r="MKO279" s="460"/>
      <c r="MKP279" s="460"/>
      <c r="MKQ279" s="460"/>
      <c r="MKR279" s="460"/>
      <c r="MKS279" s="460"/>
      <c r="MKT279" s="460"/>
      <c r="MKU279" s="460"/>
      <c r="MKV279" s="460"/>
      <c r="MKW279" s="460"/>
      <c r="MKX279" s="460"/>
      <c r="MKY279" s="460"/>
      <c r="MKZ279" s="460"/>
      <c r="MLA279" s="460"/>
      <c r="MLB279" s="460"/>
      <c r="MLC279" s="460"/>
      <c r="MLD279" s="460"/>
      <c r="MLE279" s="460"/>
      <c r="MLF279" s="460"/>
      <c r="MLG279" s="460"/>
      <c r="MLH279" s="460"/>
      <c r="MLI279" s="460"/>
      <c r="MLJ279" s="460"/>
      <c r="MLK279" s="460"/>
      <c r="MLL279" s="460"/>
      <c r="MLM279" s="460"/>
      <c r="MLN279" s="460"/>
      <c r="MLO279" s="460"/>
      <c r="MLP279" s="460"/>
      <c r="MLQ279" s="460"/>
      <c r="MLR279" s="460"/>
      <c r="MLS279" s="460"/>
      <c r="MLT279" s="460"/>
      <c r="MLU279" s="460"/>
      <c r="MLV279" s="460"/>
      <c r="MLW279" s="460"/>
      <c r="MLX279" s="460"/>
      <c r="MLY279" s="460"/>
      <c r="MLZ279" s="460"/>
      <c r="MMA279" s="460"/>
      <c r="MMB279" s="460"/>
      <c r="MMC279" s="460"/>
      <c r="MMD279" s="460"/>
      <c r="MME279" s="460"/>
      <c r="MMF279" s="460"/>
      <c r="MMG279" s="460"/>
      <c r="MMH279" s="460"/>
      <c r="MMI279" s="460"/>
      <c r="MMJ279" s="460"/>
      <c r="MMK279" s="460"/>
      <c r="MML279" s="460"/>
      <c r="MMM279" s="460"/>
      <c r="MMN279" s="460"/>
      <c r="MMO279" s="460"/>
      <c r="MMP279" s="460"/>
      <c r="MMQ279" s="460"/>
      <c r="MMR279" s="460"/>
      <c r="MMS279" s="460"/>
      <c r="MMT279" s="460"/>
      <c r="MMU279" s="460"/>
      <c r="MMV279" s="460"/>
      <c r="MMW279" s="460"/>
      <c r="MMX279" s="460"/>
      <c r="MMY279" s="460"/>
      <c r="MMZ279" s="460"/>
      <c r="MNA279" s="460"/>
      <c r="MNB279" s="460"/>
      <c r="MNC279" s="460"/>
      <c r="MND279" s="460"/>
      <c r="MNE279" s="460"/>
      <c r="MNF279" s="460"/>
      <c r="MNG279" s="460"/>
      <c r="MNH279" s="460"/>
      <c r="MNI279" s="460"/>
      <c r="MNJ279" s="460"/>
      <c r="MNK279" s="460"/>
      <c r="MNL279" s="460"/>
      <c r="MNM279" s="460"/>
      <c r="MNN279" s="460"/>
      <c r="MNO279" s="460"/>
      <c r="MNP279" s="460"/>
      <c r="MNQ279" s="460"/>
      <c r="MNR279" s="460"/>
      <c r="MNS279" s="460"/>
      <c r="MNT279" s="460"/>
      <c r="MNU279" s="460"/>
      <c r="MNV279" s="460"/>
      <c r="MNW279" s="460"/>
      <c r="MNX279" s="460"/>
      <c r="MNY279" s="460"/>
      <c r="MNZ279" s="460"/>
      <c r="MOA279" s="460"/>
      <c r="MOB279" s="460"/>
      <c r="MOC279" s="460"/>
      <c r="MOD279" s="460"/>
      <c r="MOE279" s="460"/>
      <c r="MOF279" s="460"/>
      <c r="MOG279" s="460"/>
      <c r="MOH279" s="460"/>
      <c r="MOI279" s="460"/>
      <c r="MOJ279" s="460"/>
      <c r="MOK279" s="460"/>
      <c r="MOL279" s="460"/>
      <c r="MOM279" s="460"/>
      <c r="MON279" s="460"/>
      <c r="MOO279" s="460"/>
      <c r="MOP279" s="460"/>
      <c r="MOQ279" s="460"/>
      <c r="MOR279" s="460"/>
      <c r="MOS279" s="460"/>
      <c r="MOT279" s="460"/>
      <c r="MOU279" s="460"/>
      <c r="MOV279" s="460"/>
      <c r="MOW279" s="460"/>
      <c r="MOX279" s="460"/>
      <c r="MOY279" s="460"/>
      <c r="MOZ279" s="460"/>
      <c r="MPA279" s="460"/>
      <c r="MPB279" s="460"/>
      <c r="MPC279" s="460"/>
      <c r="MPD279" s="460"/>
      <c r="MPE279" s="460"/>
      <c r="MPF279" s="460"/>
      <c r="MPG279" s="460"/>
      <c r="MPH279" s="460"/>
      <c r="MPI279" s="460"/>
      <c r="MPJ279" s="460"/>
      <c r="MPK279" s="460"/>
      <c r="MPL279" s="460"/>
      <c r="MPM279" s="460"/>
      <c r="MPN279" s="460"/>
      <c r="MPO279" s="460"/>
      <c r="MPP279" s="460"/>
      <c r="MPQ279" s="460"/>
      <c r="MPR279" s="460"/>
      <c r="MPS279" s="460"/>
      <c r="MPT279" s="460"/>
      <c r="MPU279" s="460"/>
      <c r="MPV279" s="460"/>
      <c r="MPW279" s="460"/>
      <c r="MPX279" s="460"/>
      <c r="MPY279" s="460"/>
      <c r="MPZ279" s="460"/>
      <c r="MQA279" s="460"/>
      <c r="MQB279" s="460"/>
      <c r="MQC279" s="460"/>
      <c r="MQD279" s="460"/>
      <c r="MQE279" s="460"/>
      <c r="MQF279" s="460"/>
      <c r="MQG279" s="460"/>
      <c r="MQH279" s="460"/>
      <c r="MQI279" s="460"/>
      <c r="MQJ279" s="460"/>
      <c r="MQK279" s="460"/>
      <c r="MQL279" s="460"/>
      <c r="MQM279" s="460"/>
      <c r="MQN279" s="460"/>
      <c r="MQO279" s="460"/>
      <c r="MQP279" s="460"/>
      <c r="MQQ279" s="460"/>
      <c r="MQR279" s="460"/>
      <c r="MQS279" s="460"/>
      <c r="MQT279" s="460"/>
      <c r="MQU279" s="460"/>
      <c r="MQV279" s="460"/>
      <c r="MQW279" s="460"/>
      <c r="MQX279" s="460"/>
      <c r="MQY279" s="460"/>
      <c r="MQZ279" s="460"/>
      <c r="MRA279" s="460"/>
      <c r="MRB279" s="460"/>
      <c r="MRC279" s="460"/>
      <c r="MRD279" s="460"/>
      <c r="MRE279" s="460"/>
      <c r="MRF279" s="460"/>
      <c r="MRG279" s="460"/>
      <c r="MRH279" s="460"/>
      <c r="MRI279" s="460"/>
      <c r="MRJ279" s="460"/>
      <c r="MRK279" s="460"/>
      <c r="MRL279" s="460"/>
      <c r="MRM279" s="460"/>
      <c r="MRN279" s="460"/>
      <c r="MRO279" s="460"/>
      <c r="MRP279" s="460"/>
      <c r="MRQ279" s="460"/>
      <c r="MRR279" s="460"/>
      <c r="MRS279" s="460"/>
      <c r="MRT279" s="460"/>
      <c r="MRU279" s="460"/>
      <c r="MRV279" s="460"/>
      <c r="MRW279" s="460"/>
      <c r="MRX279" s="460"/>
      <c r="MRY279" s="460"/>
      <c r="MRZ279" s="460"/>
      <c r="MSA279" s="460"/>
      <c r="MSB279" s="460"/>
      <c r="MSC279" s="460"/>
      <c r="MSD279" s="460"/>
      <c r="MSE279" s="460"/>
      <c r="MSF279" s="460"/>
      <c r="MSG279" s="460"/>
      <c r="MSH279" s="460"/>
      <c r="MSI279" s="460"/>
      <c r="MSJ279" s="460"/>
      <c r="MSK279" s="460"/>
      <c r="MSL279" s="460"/>
      <c r="MSM279" s="460"/>
      <c r="MSN279" s="460"/>
      <c r="MSO279" s="460"/>
      <c r="MSP279" s="460"/>
      <c r="MSQ279" s="460"/>
      <c r="MSR279" s="460"/>
      <c r="MSS279" s="460"/>
      <c r="MST279" s="460"/>
      <c r="MSU279" s="460"/>
      <c r="MSV279" s="460"/>
      <c r="MSW279" s="460"/>
      <c r="MSX279" s="460"/>
      <c r="MSY279" s="460"/>
      <c r="MSZ279" s="460"/>
      <c r="MTA279" s="460"/>
      <c r="MTB279" s="460"/>
      <c r="MTC279" s="460"/>
      <c r="MTD279" s="460"/>
      <c r="MTE279" s="460"/>
      <c r="MTF279" s="460"/>
      <c r="MTG279" s="460"/>
      <c r="MTH279" s="460"/>
      <c r="MTI279" s="460"/>
      <c r="MTJ279" s="460"/>
      <c r="MTK279" s="460"/>
      <c r="MTL279" s="460"/>
      <c r="MTM279" s="460"/>
      <c r="MTN279" s="460"/>
      <c r="MTO279" s="460"/>
      <c r="MTP279" s="460"/>
      <c r="MTQ279" s="460"/>
      <c r="MTR279" s="460"/>
      <c r="MTS279" s="460"/>
      <c r="MTT279" s="460"/>
      <c r="MTU279" s="460"/>
      <c r="MTV279" s="460"/>
      <c r="MTW279" s="460"/>
      <c r="MTX279" s="460"/>
      <c r="MTY279" s="460"/>
      <c r="MTZ279" s="460"/>
      <c r="MUA279" s="460"/>
      <c r="MUB279" s="460"/>
      <c r="MUC279" s="460"/>
      <c r="MUD279" s="460"/>
      <c r="MUE279" s="460"/>
      <c r="MUF279" s="460"/>
      <c r="MUG279" s="460"/>
      <c r="MUH279" s="460"/>
      <c r="MUI279" s="460"/>
      <c r="MUJ279" s="460"/>
      <c r="MUK279" s="460"/>
      <c r="MUL279" s="460"/>
      <c r="MUM279" s="460"/>
      <c r="MUN279" s="460"/>
      <c r="MUO279" s="460"/>
      <c r="MUP279" s="460"/>
      <c r="MUQ279" s="460"/>
      <c r="MUR279" s="460"/>
      <c r="MUS279" s="460"/>
      <c r="MUT279" s="460"/>
      <c r="MUU279" s="460"/>
      <c r="MUV279" s="460"/>
      <c r="MUW279" s="460"/>
      <c r="MUX279" s="460"/>
      <c r="MUY279" s="460"/>
      <c r="MUZ279" s="460"/>
      <c r="MVA279" s="460"/>
      <c r="MVB279" s="460"/>
      <c r="MVC279" s="460"/>
      <c r="MVD279" s="460"/>
      <c r="MVE279" s="460"/>
      <c r="MVF279" s="460"/>
      <c r="MVG279" s="460"/>
      <c r="MVH279" s="460"/>
      <c r="MVI279" s="460"/>
      <c r="MVJ279" s="460"/>
      <c r="MVK279" s="460"/>
      <c r="MVL279" s="460"/>
      <c r="MVM279" s="460"/>
      <c r="MVN279" s="460"/>
      <c r="MVO279" s="460"/>
      <c r="MVP279" s="460"/>
      <c r="MVQ279" s="460"/>
      <c r="MVR279" s="460"/>
      <c r="MVS279" s="460"/>
      <c r="MVT279" s="460"/>
      <c r="MVU279" s="460"/>
      <c r="MVV279" s="460"/>
      <c r="MVW279" s="460"/>
      <c r="MVX279" s="460"/>
      <c r="MVY279" s="460"/>
      <c r="MVZ279" s="460"/>
      <c r="MWA279" s="460"/>
      <c r="MWB279" s="460"/>
      <c r="MWC279" s="460"/>
      <c r="MWD279" s="460"/>
      <c r="MWE279" s="460"/>
      <c r="MWF279" s="460"/>
      <c r="MWG279" s="460"/>
      <c r="MWH279" s="460"/>
      <c r="MWI279" s="460"/>
      <c r="MWJ279" s="460"/>
      <c r="MWK279" s="460"/>
      <c r="MWL279" s="460"/>
      <c r="MWM279" s="460"/>
      <c r="MWN279" s="460"/>
      <c r="MWO279" s="460"/>
      <c r="MWP279" s="460"/>
      <c r="MWQ279" s="460"/>
      <c r="MWR279" s="460"/>
      <c r="MWS279" s="460"/>
      <c r="MWT279" s="460"/>
      <c r="MWU279" s="460"/>
      <c r="MWV279" s="460"/>
      <c r="MWW279" s="460"/>
      <c r="MWX279" s="460"/>
      <c r="MWY279" s="460"/>
      <c r="MWZ279" s="460"/>
      <c r="MXA279" s="460"/>
      <c r="MXB279" s="460"/>
      <c r="MXC279" s="460"/>
      <c r="MXD279" s="460"/>
      <c r="MXE279" s="460"/>
      <c r="MXF279" s="460"/>
      <c r="MXG279" s="460"/>
      <c r="MXH279" s="460"/>
      <c r="MXI279" s="460"/>
      <c r="MXJ279" s="460"/>
      <c r="MXK279" s="460"/>
      <c r="MXL279" s="460"/>
      <c r="MXM279" s="460"/>
      <c r="MXN279" s="460"/>
      <c r="MXO279" s="460"/>
      <c r="MXP279" s="460"/>
      <c r="MXQ279" s="460"/>
      <c r="MXR279" s="460"/>
      <c r="MXS279" s="460"/>
      <c r="MXT279" s="460"/>
      <c r="MXU279" s="460"/>
      <c r="MXV279" s="460"/>
      <c r="MXW279" s="460"/>
      <c r="MXX279" s="460"/>
      <c r="MXY279" s="460"/>
      <c r="MXZ279" s="460"/>
      <c r="MYA279" s="460"/>
      <c r="MYB279" s="460"/>
      <c r="MYC279" s="460"/>
      <c r="MYD279" s="460"/>
      <c r="MYE279" s="460"/>
      <c r="MYF279" s="460"/>
      <c r="MYG279" s="460"/>
      <c r="MYH279" s="460"/>
      <c r="MYI279" s="460"/>
      <c r="MYJ279" s="460"/>
      <c r="MYK279" s="460"/>
      <c r="MYL279" s="460"/>
      <c r="MYM279" s="460"/>
      <c r="MYN279" s="460"/>
      <c r="MYO279" s="460"/>
      <c r="MYP279" s="460"/>
      <c r="MYQ279" s="460"/>
      <c r="MYR279" s="460"/>
      <c r="MYS279" s="460"/>
      <c r="MYT279" s="460"/>
      <c r="MYU279" s="460"/>
      <c r="MYV279" s="460"/>
      <c r="MYW279" s="460"/>
      <c r="MYX279" s="460"/>
      <c r="MYY279" s="460"/>
      <c r="MYZ279" s="460"/>
      <c r="MZA279" s="460"/>
      <c r="MZB279" s="460"/>
      <c r="MZC279" s="460"/>
      <c r="MZD279" s="460"/>
      <c r="MZE279" s="460"/>
      <c r="MZF279" s="460"/>
      <c r="MZG279" s="460"/>
      <c r="MZH279" s="460"/>
      <c r="MZI279" s="460"/>
      <c r="MZJ279" s="460"/>
      <c r="MZK279" s="460"/>
      <c r="MZL279" s="460"/>
      <c r="MZM279" s="460"/>
      <c r="MZN279" s="460"/>
      <c r="MZO279" s="460"/>
      <c r="MZP279" s="460"/>
      <c r="MZQ279" s="460"/>
      <c r="MZR279" s="460"/>
      <c r="MZS279" s="460"/>
      <c r="MZT279" s="460"/>
      <c r="MZU279" s="460"/>
      <c r="MZV279" s="460"/>
      <c r="MZW279" s="460"/>
      <c r="MZX279" s="460"/>
      <c r="MZY279" s="460"/>
      <c r="MZZ279" s="460"/>
      <c r="NAA279" s="460"/>
      <c r="NAB279" s="460"/>
      <c r="NAC279" s="460"/>
      <c r="NAD279" s="460"/>
      <c r="NAE279" s="460"/>
      <c r="NAF279" s="460"/>
      <c r="NAG279" s="460"/>
      <c r="NAH279" s="460"/>
      <c r="NAI279" s="460"/>
      <c r="NAJ279" s="460"/>
      <c r="NAK279" s="460"/>
      <c r="NAL279" s="460"/>
      <c r="NAM279" s="460"/>
      <c r="NAN279" s="460"/>
      <c r="NAO279" s="460"/>
      <c r="NAP279" s="460"/>
      <c r="NAQ279" s="460"/>
      <c r="NAR279" s="460"/>
      <c r="NAS279" s="460"/>
      <c r="NAT279" s="460"/>
      <c r="NAU279" s="460"/>
      <c r="NAV279" s="460"/>
      <c r="NAW279" s="460"/>
      <c r="NAX279" s="460"/>
      <c r="NAY279" s="460"/>
      <c r="NAZ279" s="460"/>
      <c r="NBA279" s="460"/>
      <c r="NBB279" s="460"/>
      <c r="NBC279" s="460"/>
      <c r="NBD279" s="460"/>
      <c r="NBE279" s="460"/>
      <c r="NBF279" s="460"/>
      <c r="NBG279" s="460"/>
      <c r="NBH279" s="460"/>
      <c r="NBI279" s="460"/>
      <c r="NBJ279" s="460"/>
      <c r="NBK279" s="460"/>
      <c r="NBL279" s="460"/>
      <c r="NBM279" s="460"/>
      <c r="NBN279" s="460"/>
      <c r="NBO279" s="460"/>
      <c r="NBP279" s="460"/>
      <c r="NBQ279" s="460"/>
      <c r="NBR279" s="460"/>
      <c r="NBS279" s="460"/>
      <c r="NBT279" s="460"/>
      <c r="NBU279" s="460"/>
      <c r="NBV279" s="460"/>
      <c r="NBW279" s="460"/>
      <c r="NBX279" s="460"/>
      <c r="NBY279" s="460"/>
      <c r="NBZ279" s="460"/>
      <c r="NCA279" s="460"/>
      <c r="NCB279" s="460"/>
      <c r="NCC279" s="460"/>
      <c r="NCD279" s="460"/>
      <c r="NCE279" s="460"/>
      <c r="NCF279" s="460"/>
      <c r="NCG279" s="460"/>
      <c r="NCH279" s="460"/>
      <c r="NCI279" s="460"/>
      <c r="NCJ279" s="460"/>
      <c r="NCK279" s="460"/>
      <c r="NCL279" s="460"/>
      <c r="NCM279" s="460"/>
      <c r="NCN279" s="460"/>
      <c r="NCO279" s="460"/>
      <c r="NCP279" s="460"/>
      <c r="NCQ279" s="460"/>
      <c r="NCR279" s="460"/>
      <c r="NCS279" s="460"/>
      <c r="NCT279" s="460"/>
      <c r="NCU279" s="460"/>
      <c r="NCV279" s="460"/>
      <c r="NCW279" s="460"/>
      <c r="NCX279" s="460"/>
      <c r="NCY279" s="460"/>
      <c r="NCZ279" s="460"/>
      <c r="NDA279" s="460"/>
      <c r="NDB279" s="460"/>
      <c r="NDC279" s="460"/>
      <c r="NDD279" s="460"/>
      <c r="NDE279" s="460"/>
      <c r="NDF279" s="460"/>
      <c r="NDG279" s="460"/>
      <c r="NDH279" s="460"/>
      <c r="NDI279" s="460"/>
      <c r="NDJ279" s="460"/>
      <c r="NDK279" s="460"/>
      <c r="NDL279" s="460"/>
      <c r="NDM279" s="460"/>
      <c r="NDN279" s="460"/>
      <c r="NDO279" s="460"/>
      <c r="NDP279" s="460"/>
      <c r="NDQ279" s="460"/>
      <c r="NDR279" s="460"/>
      <c r="NDS279" s="460"/>
      <c r="NDT279" s="460"/>
      <c r="NDU279" s="460"/>
      <c r="NDV279" s="460"/>
      <c r="NDW279" s="460"/>
      <c r="NDX279" s="460"/>
      <c r="NDY279" s="460"/>
      <c r="NDZ279" s="460"/>
      <c r="NEA279" s="460"/>
      <c r="NEB279" s="460"/>
      <c r="NEC279" s="460"/>
      <c r="NED279" s="460"/>
      <c r="NEE279" s="460"/>
      <c r="NEF279" s="460"/>
      <c r="NEG279" s="460"/>
      <c r="NEH279" s="460"/>
      <c r="NEI279" s="460"/>
      <c r="NEJ279" s="460"/>
      <c r="NEK279" s="460"/>
      <c r="NEL279" s="460"/>
      <c r="NEM279" s="460"/>
      <c r="NEN279" s="460"/>
      <c r="NEO279" s="460"/>
      <c r="NEP279" s="460"/>
      <c r="NEQ279" s="460"/>
      <c r="NER279" s="460"/>
      <c r="NES279" s="460"/>
      <c r="NET279" s="460"/>
      <c r="NEU279" s="460"/>
      <c r="NEV279" s="460"/>
      <c r="NEW279" s="460"/>
      <c r="NEX279" s="460"/>
      <c r="NEY279" s="460"/>
      <c r="NEZ279" s="460"/>
      <c r="NFA279" s="460"/>
      <c r="NFB279" s="460"/>
      <c r="NFC279" s="460"/>
      <c r="NFD279" s="460"/>
      <c r="NFE279" s="460"/>
      <c r="NFF279" s="460"/>
      <c r="NFG279" s="460"/>
      <c r="NFH279" s="460"/>
      <c r="NFI279" s="460"/>
      <c r="NFJ279" s="460"/>
      <c r="NFK279" s="460"/>
      <c r="NFL279" s="460"/>
      <c r="NFM279" s="460"/>
      <c r="NFN279" s="460"/>
      <c r="NFO279" s="460"/>
      <c r="NFP279" s="460"/>
      <c r="NFQ279" s="460"/>
      <c r="NFR279" s="460"/>
      <c r="NFS279" s="460"/>
      <c r="NFT279" s="460"/>
      <c r="NFU279" s="460"/>
      <c r="NFV279" s="460"/>
      <c r="NFW279" s="460"/>
      <c r="NFX279" s="460"/>
      <c r="NFY279" s="460"/>
      <c r="NFZ279" s="460"/>
      <c r="NGA279" s="460"/>
      <c r="NGB279" s="460"/>
      <c r="NGC279" s="460"/>
      <c r="NGD279" s="460"/>
      <c r="NGE279" s="460"/>
      <c r="NGF279" s="460"/>
      <c r="NGG279" s="460"/>
      <c r="NGH279" s="460"/>
      <c r="NGI279" s="460"/>
      <c r="NGJ279" s="460"/>
      <c r="NGK279" s="460"/>
      <c r="NGL279" s="460"/>
      <c r="NGM279" s="460"/>
      <c r="NGN279" s="460"/>
      <c r="NGO279" s="460"/>
      <c r="NGP279" s="460"/>
      <c r="NGQ279" s="460"/>
      <c r="NGR279" s="460"/>
      <c r="NGS279" s="460"/>
      <c r="NGT279" s="460"/>
      <c r="NGU279" s="460"/>
      <c r="NGV279" s="460"/>
      <c r="NGW279" s="460"/>
      <c r="NGX279" s="460"/>
      <c r="NGY279" s="460"/>
      <c r="NGZ279" s="460"/>
      <c r="NHA279" s="460"/>
      <c r="NHB279" s="460"/>
      <c r="NHC279" s="460"/>
      <c r="NHD279" s="460"/>
      <c r="NHE279" s="460"/>
      <c r="NHF279" s="460"/>
      <c r="NHG279" s="460"/>
      <c r="NHH279" s="460"/>
      <c r="NHI279" s="460"/>
      <c r="NHJ279" s="460"/>
      <c r="NHK279" s="460"/>
      <c r="NHL279" s="460"/>
      <c r="NHM279" s="460"/>
      <c r="NHN279" s="460"/>
      <c r="NHO279" s="460"/>
      <c r="NHP279" s="460"/>
      <c r="NHQ279" s="460"/>
      <c r="NHR279" s="460"/>
      <c r="NHS279" s="460"/>
      <c r="NHT279" s="460"/>
      <c r="NHU279" s="460"/>
      <c r="NHV279" s="460"/>
      <c r="NHW279" s="460"/>
      <c r="NHX279" s="460"/>
      <c r="NHY279" s="460"/>
      <c r="NHZ279" s="460"/>
      <c r="NIA279" s="460"/>
      <c r="NIB279" s="460"/>
      <c r="NIC279" s="460"/>
      <c r="NID279" s="460"/>
      <c r="NIE279" s="460"/>
      <c r="NIF279" s="460"/>
      <c r="NIG279" s="460"/>
      <c r="NIH279" s="460"/>
      <c r="NII279" s="460"/>
      <c r="NIJ279" s="460"/>
      <c r="NIK279" s="460"/>
      <c r="NIL279" s="460"/>
      <c r="NIM279" s="460"/>
      <c r="NIN279" s="460"/>
      <c r="NIO279" s="460"/>
      <c r="NIP279" s="460"/>
      <c r="NIQ279" s="460"/>
      <c r="NIR279" s="460"/>
      <c r="NIS279" s="460"/>
      <c r="NIT279" s="460"/>
      <c r="NIU279" s="460"/>
      <c r="NIV279" s="460"/>
      <c r="NIW279" s="460"/>
      <c r="NIX279" s="460"/>
      <c r="NIY279" s="460"/>
      <c r="NIZ279" s="460"/>
      <c r="NJA279" s="460"/>
      <c r="NJB279" s="460"/>
      <c r="NJC279" s="460"/>
      <c r="NJD279" s="460"/>
      <c r="NJE279" s="460"/>
      <c r="NJF279" s="460"/>
      <c r="NJG279" s="460"/>
      <c r="NJH279" s="460"/>
      <c r="NJI279" s="460"/>
      <c r="NJJ279" s="460"/>
      <c r="NJK279" s="460"/>
      <c r="NJL279" s="460"/>
      <c r="NJM279" s="460"/>
      <c r="NJN279" s="460"/>
      <c r="NJO279" s="460"/>
      <c r="NJP279" s="460"/>
      <c r="NJQ279" s="460"/>
      <c r="NJR279" s="460"/>
      <c r="NJS279" s="460"/>
      <c r="NJT279" s="460"/>
      <c r="NJU279" s="460"/>
      <c r="NJV279" s="460"/>
      <c r="NJW279" s="460"/>
      <c r="NJX279" s="460"/>
      <c r="NJY279" s="460"/>
      <c r="NJZ279" s="460"/>
      <c r="NKA279" s="460"/>
      <c r="NKB279" s="460"/>
      <c r="NKC279" s="460"/>
      <c r="NKD279" s="460"/>
      <c r="NKE279" s="460"/>
      <c r="NKF279" s="460"/>
      <c r="NKG279" s="460"/>
      <c r="NKH279" s="460"/>
      <c r="NKI279" s="460"/>
      <c r="NKJ279" s="460"/>
      <c r="NKK279" s="460"/>
      <c r="NKL279" s="460"/>
      <c r="NKM279" s="460"/>
      <c r="NKN279" s="460"/>
      <c r="NKO279" s="460"/>
      <c r="NKP279" s="460"/>
      <c r="NKQ279" s="460"/>
      <c r="NKR279" s="460"/>
      <c r="NKS279" s="460"/>
      <c r="NKT279" s="460"/>
      <c r="NKU279" s="460"/>
      <c r="NKV279" s="460"/>
      <c r="NKW279" s="460"/>
      <c r="NKX279" s="460"/>
      <c r="NKY279" s="460"/>
      <c r="NKZ279" s="460"/>
      <c r="NLA279" s="460"/>
      <c r="NLB279" s="460"/>
      <c r="NLC279" s="460"/>
      <c r="NLD279" s="460"/>
      <c r="NLE279" s="460"/>
      <c r="NLF279" s="460"/>
      <c r="NLG279" s="460"/>
      <c r="NLH279" s="460"/>
      <c r="NLI279" s="460"/>
      <c r="NLJ279" s="460"/>
      <c r="NLK279" s="460"/>
      <c r="NLL279" s="460"/>
      <c r="NLM279" s="460"/>
      <c r="NLN279" s="460"/>
      <c r="NLO279" s="460"/>
      <c r="NLP279" s="460"/>
      <c r="NLQ279" s="460"/>
      <c r="NLR279" s="460"/>
      <c r="NLS279" s="460"/>
      <c r="NLT279" s="460"/>
      <c r="NLU279" s="460"/>
      <c r="NLV279" s="460"/>
      <c r="NLW279" s="460"/>
      <c r="NLX279" s="460"/>
      <c r="NLY279" s="460"/>
      <c r="NLZ279" s="460"/>
      <c r="NMA279" s="460"/>
      <c r="NMB279" s="460"/>
      <c r="NMC279" s="460"/>
      <c r="NMD279" s="460"/>
      <c r="NME279" s="460"/>
      <c r="NMF279" s="460"/>
      <c r="NMG279" s="460"/>
      <c r="NMH279" s="460"/>
      <c r="NMI279" s="460"/>
      <c r="NMJ279" s="460"/>
      <c r="NMK279" s="460"/>
      <c r="NML279" s="460"/>
      <c r="NMM279" s="460"/>
      <c r="NMN279" s="460"/>
      <c r="NMO279" s="460"/>
      <c r="NMP279" s="460"/>
      <c r="NMQ279" s="460"/>
      <c r="NMR279" s="460"/>
      <c r="NMS279" s="460"/>
      <c r="NMT279" s="460"/>
      <c r="NMU279" s="460"/>
      <c r="NMV279" s="460"/>
      <c r="NMW279" s="460"/>
      <c r="NMX279" s="460"/>
      <c r="NMY279" s="460"/>
      <c r="NMZ279" s="460"/>
      <c r="NNA279" s="460"/>
      <c r="NNB279" s="460"/>
      <c r="NNC279" s="460"/>
      <c r="NND279" s="460"/>
      <c r="NNE279" s="460"/>
      <c r="NNF279" s="460"/>
      <c r="NNG279" s="460"/>
      <c r="NNH279" s="460"/>
      <c r="NNI279" s="460"/>
      <c r="NNJ279" s="460"/>
      <c r="NNK279" s="460"/>
      <c r="NNL279" s="460"/>
      <c r="NNM279" s="460"/>
      <c r="NNN279" s="460"/>
      <c r="NNO279" s="460"/>
      <c r="NNP279" s="460"/>
      <c r="NNQ279" s="460"/>
      <c r="NNR279" s="460"/>
      <c r="NNS279" s="460"/>
      <c r="NNT279" s="460"/>
      <c r="NNU279" s="460"/>
      <c r="NNV279" s="460"/>
      <c r="NNW279" s="460"/>
      <c r="NNX279" s="460"/>
      <c r="NNY279" s="460"/>
      <c r="NNZ279" s="460"/>
      <c r="NOA279" s="460"/>
      <c r="NOB279" s="460"/>
      <c r="NOC279" s="460"/>
      <c r="NOD279" s="460"/>
      <c r="NOE279" s="460"/>
      <c r="NOF279" s="460"/>
      <c r="NOG279" s="460"/>
      <c r="NOH279" s="460"/>
      <c r="NOI279" s="460"/>
      <c r="NOJ279" s="460"/>
      <c r="NOK279" s="460"/>
      <c r="NOL279" s="460"/>
      <c r="NOM279" s="460"/>
      <c r="NON279" s="460"/>
      <c r="NOO279" s="460"/>
      <c r="NOP279" s="460"/>
      <c r="NOQ279" s="460"/>
      <c r="NOR279" s="460"/>
      <c r="NOS279" s="460"/>
      <c r="NOT279" s="460"/>
      <c r="NOU279" s="460"/>
      <c r="NOV279" s="460"/>
      <c r="NOW279" s="460"/>
      <c r="NOX279" s="460"/>
      <c r="NOY279" s="460"/>
      <c r="NOZ279" s="460"/>
      <c r="NPA279" s="460"/>
      <c r="NPB279" s="460"/>
      <c r="NPC279" s="460"/>
      <c r="NPD279" s="460"/>
      <c r="NPE279" s="460"/>
      <c r="NPF279" s="460"/>
      <c r="NPG279" s="460"/>
      <c r="NPH279" s="460"/>
      <c r="NPI279" s="460"/>
      <c r="NPJ279" s="460"/>
      <c r="NPK279" s="460"/>
      <c r="NPL279" s="460"/>
      <c r="NPM279" s="460"/>
      <c r="NPN279" s="460"/>
      <c r="NPO279" s="460"/>
      <c r="NPP279" s="460"/>
      <c r="NPQ279" s="460"/>
      <c r="NPR279" s="460"/>
      <c r="NPS279" s="460"/>
      <c r="NPT279" s="460"/>
      <c r="NPU279" s="460"/>
      <c r="NPV279" s="460"/>
      <c r="NPW279" s="460"/>
      <c r="NPX279" s="460"/>
      <c r="NPY279" s="460"/>
      <c r="NPZ279" s="460"/>
      <c r="NQA279" s="460"/>
      <c r="NQB279" s="460"/>
      <c r="NQC279" s="460"/>
      <c r="NQD279" s="460"/>
      <c r="NQE279" s="460"/>
      <c r="NQF279" s="460"/>
      <c r="NQG279" s="460"/>
      <c r="NQH279" s="460"/>
      <c r="NQI279" s="460"/>
      <c r="NQJ279" s="460"/>
      <c r="NQK279" s="460"/>
      <c r="NQL279" s="460"/>
      <c r="NQM279" s="460"/>
      <c r="NQN279" s="460"/>
      <c r="NQO279" s="460"/>
      <c r="NQP279" s="460"/>
      <c r="NQQ279" s="460"/>
      <c r="NQR279" s="460"/>
      <c r="NQS279" s="460"/>
      <c r="NQT279" s="460"/>
      <c r="NQU279" s="460"/>
      <c r="NQV279" s="460"/>
      <c r="NQW279" s="460"/>
      <c r="NQX279" s="460"/>
      <c r="NQY279" s="460"/>
      <c r="NQZ279" s="460"/>
      <c r="NRA279" s="460"/>
      <c r="NRB279" s="460"/>
      <c r="NRC279" s="460"/>
      <c r="NRD279" s="460"/>
      <c r="NRE279" s="460"/>
      <c r="NRF279" s="460"/>
      <c r="NRG279" s="460"/>
      <c r="NRH279" s="460"/>
      <c r="NRI279" s="460"/>
      <c r="NRJ279" s="460"/>
      <c r="NRK279" s="460"/>
      <c r="NRL279" s="460"/>
      <c r="NRM279" s="460"/>
      <c r="NRN279" s="460"/>
      <c r="NRO279" s="460"/>
      <c r="NRP279" s="460"/>
      <c r="NRQ279" s="460"/>
      <c r="NRR279" s="460"/>
      <c r="NRS279" s="460"/>
      <c r="NRT279" s="460"/>
      <c r="NRU279" s="460"/>
      <c r="NRV279" s="460"/>
      <c r="NRW279" s="460"/>
      <c r="NRX279" s="460"/>
      <c r="NRY279" s="460"/>
      <c r="NRZ279" s="460"/>
      <c r="NSA279" s="460"/>
      <c r="NSB279" s="460"/>
      <c r="NSC279" s="460"/>
      <c r="NSD279" s="460"/>
      <c r="NSE279" s="460"/>
      <c r="NSF279" s="460"/>
      <c r="NSG279" s="460"/>
      <c r="NSH279" s="460"/>
      <c r="NSI279" s="460"/>
      <c r="NSJ279" s="460"/>
      <c r="NSK279" s="460"/>
      <c r="NSL279" s="460"/>
      <c r="NSM279" s="460"/>
      <c r="NSN279" s="460"/>
      <c r="NSO279" s="460"/>
      <c r="NSP279" s="460"/>
      <c r="NSQ279" s="460"/>
      <c r="NSR279" s="460"/>
      <c r="NSS279" s="460"/>
      <c r="NST279" s="460"/>
      <c r="NSU279" s="460"/>
      <c r="NSV279" s="460"/>
      <c r="NSW279" s="460"/>
      <c r="NSX279" s="460"/>
      <c r="NSY279" s="460"/>
      <c r="NSZ279" s="460"/>
      <c r="NTA279" s="460"/>
      <c r="NTB279" s="460"/>
      <c r="NTC279" s="460"/>
      <c r="NTD279" s="460"/>
      <c r="NTE279" s="460"/>
      <c r="NTF279" s="460"/>
      <c r="NTG279" s="460"/>
      <c r="NTH279" s="460"/>
      <c r="NTI279" s="460"/>
      <c r="NTJ279" s="460"/>
      <c r="NTK279" s="460"/>
      <c r="NTL279" s="460"/>
      <c r="NTM279" s="460"/>
      <c r="NTN279" s="460"/>
      <c r="NTO279" s="460"/>
      <c r="NTP279" s="460"/>
      <c r="NTQ279" s="460"/>
      <c r="NTR279" s="460"/>
      <c r="NTS279" s="460"/>
      <c r="NTT279" s="460"/>
      <c r="NTU279" s="460"/>
      <c r="NTV279" s="460"/>
      <c r="NTW279" s="460"/>
      <c r="NTX279" s="460"/>
      <c r="NTY279" s="460"/>
      <c r="NTZ279" s="460"/>
      <c r="NUA279" s="460"/>
      <c r="NUB279" s="460"/>
      <c r="NUC279" s="460"/>
      <c r="NUD279" s="460"/>
      <c r="NUE279" s="460"/>
      <c r="NUF279" s="460"/>
      <c r="NUG279" s="460"/>
      <c r="NUH279" s="460"/>
      <c r="NUI279" s="460"/>
      <c r="NUJ279" s="460"/>
      <c r="NUK279" s="460"/>
      <c r="NUL279" s="460"/>
      <c r="NUM279" s="460"/>
      <c r="NUN279" s="460"/>
      <c r="NUO279" s="460"/>
      <c r="NUP279" s="460"/>
      <c r="NUQ279" s="460"/>
      <c r="NUR279" s="460"/>
      <c r="NUS279" s="460"/>
      <c r="NUT279" s="460"/>
      <c r="NUU279" s="460"/>
      <c r="NUV279" s="460"/>
      <c r="NUW279" s="460"/>
      <c r="NUX279" s="460"/>
      <c r="NUY279" s="460"/>
      <c r="NUZ279" s="460"/>
      <c r="NVA279" s="460"/>
      <c r="NVB279" s="460"/>
      <c r="NVC279" s="460"/>
      <c r="NVD279" s="460"/>
      <c r="NVE279" s="460"/>
      <c r="NVF279" s="460"/>
      <c r="NVG279" s="460"/>
      <c r="NVH279" s="460"/>
      <c r="NVI279" s="460"/>
      <c r="NVJ279" s="460"/>
      <c r="NVK279" s="460"/>
      <c r="NVL279" s="460"/>
      <c r="NVM279" s="460"/>
      <c r="NVN279" s="460"/>
      <c r="NVO279" s="460"/>
      <c r="NVP279" s="460"/>
      <c r="NVQ279" s="460"/>
      <c r="NVR279" s="460"/>
      <c r="NVS279" s="460"/>
      <c r="NVT279" s="460"/>
      <c r="NVU279" s="460"/>
      <c r="NVV279" s="460"/>
      <c r="NVW279" s="460"/>
      <c r="NVX279" s="460"/>
      <c r="NVY279" s="460"/>
      <c r="NVZ279" s="460"/>
      <c r="NWA279" s="460"/>
      <c r="NWB279" s="460"/>
      <c r="NWC279" s="460"/>
      <c r="NWD279" s="460"/>
      <c r="NWE279" s="460"/>
      <c r="NWF279" s="460"/>
      <c r="NWG279" s="460"/>
      <c r="NWH279" s="460"/>
      <c r="NWI279" s="460"/>
      <c r="NWJ279" s="460"/>
      <c r="NWK279" s="460"/>
      <c r="NWL279" s="460"/>
      <c r="NWM279" s="460"/>
      <c r="NWN279" s="460"/>
      <c r="NWO279" s="460"/>
      <c r="NWP279" s="460"/>
      <c r="NWQ279" s="460"/>
      <c r="NWR279" s="460"/>
      <c r="NWS279" s="460"/>
      <c r="NWT279" s="460"/>
      <c r="NWU279" s="460"/>
      <c r="NWV279" s="460"/>
      <c r="NWW279" s="460"/>
      <c r="NWX279" s="460"/>
      <c r="NWY279" s="460"/>
      <c r="NWZ279" s="460"/>
      <c r="NXA279" s="460"/>
      <c r="NXB279" s="460"/>
      <c r="NXC279" s="460"/>
      <c r="NXD279" s="460"/>
      <c r="NXE279" s="460"/>
      <c r="NXF279" s="460"/>
      <c r="NXG279" s="460"/>
      <c r="NXH279" s="460"/>
      <c r="NXI279" s="460"/>
      <c r="NXJ279" s="460"/>
      <c r="NXK279" s="460"/>
      <c r="NXL279" s="460"/>
      <c r="NXM279" s="460"/>
      <c r="NXN279" s="460"/>
      <c r="NXO279" s="460"/>
      <c r="NXP279" s="460"/>
      <c r="NXQ279" s="460"/>
      <c r="NXR279" s="460"/>
      <c r="NXS279" s="460"/>
      <c r="NXT279" s="460"/>
      <c r="NXU279" s="460"/>
      <c r="NXV279" s="460"/>
      <c r="NXW279" s="460"/>
      <c r="NXX279" s="460"/>
      <c r="NXY279" s="460"/>
      <c r="NXZ279" s="460"/>
      <c r="NYA279" s="460"/>
      <c r="NYB279" s="460"/>
      <c r="NYC279" s="460"/>
      <c r="NYD279" s="460"/>
      <c r="NYE279" s="460"/>
      <c r="NYF279" s="460"/>
      <c r="NYG279" s="460"/>
      <c r="NYH279" s="460"/>
      <c r="NYI279" s="460"/>
      <c r="NYJ279" s="460"/>
      <c r="NYK279" s="460"/>
      <c r="NYL279" s="460"/>
      <c r="NYM279" s="460"/>
      <c r="NYN279" s="460"/>
      <c r="NYO279" s="460"/>
      <c r="NYP279" s="460"/>
      <c r="NYQ279" s="460"/>
      <c r="NYR279" s="460"/>
      <c r="NYS279" s="460"/>
      <c r="NYT279" s="460"/>
      <c r="NYU279" s="460"/>
      <c r="NYV279" s="460"/>
      <c r="NYW279" s="460"/>
      <c r="NYX279" s="460"/>
      <c r="NYY279" s="460"/>
      <c r="NYZ279" s="460"/>
      <c r="NZA279" s="460"/>
      <c r="NZB279" s="460"/>
      <c r="NZC279" s="460"/>
      <c r="NZD279" s="460"/>
      <c r="NZE279" s="460"/>
      <c r="NZF279" s="460"/>
      <c r="NZG279" s="460"/>
      <c r="NZH279" s="460"/>
      <c r="NZI279" s="460"/>
      <c r="NZJ279" s="460"/>
      <c r="NZK279" s="460"/>
      <c r="NZL279" s="460"/>
      <c r="NZM279" s="460"/>
      <c r="NZN279" s="460"/>
      <c r="NZO279" s="460"/>
      <c r="NZP279" s="460"/>
      <c r="NZQ279" s="460"/>
      <c r="NZR279" s="460"/>
      <c r="NZS279" s="460"/>
      <c r="NZT279" s="460"/>
      <c r="NZU279" s="460"/>
      <c r="NZV279" s="460"/>
      <c r="NZW279" s="460"/>
      <c r="NZX279" s="460"/>
      <c r="NZY279" s="460"/>
      <c r="NZZ279" s="460"/>
      <c r="OAA279" s="460"/>
      <c r="OAB279" s="460"/>
      <c r="OAC279" s="460"/>
      <c r="OAD279" s="460"/>
      <c r="OAE279" s="460"/>
      <c r="OAF279" s="460"/>
      <c r="OAG279" s="460"/>
      <c r="OAH279" s="460"/>
      <c r="OAI279" s="460"/>
      <c r="OAJ279" s="460"/>
      <c r="OAK279" s="460"/>
      <c r="OAL279" s="460"/>
      <c r="OAM279" s="460"/>
      <c r="OAN279" s="460"/>
      <c r="OAO279" s="460"/>
      <c r="OAP279" s="460"/>
      <c r="OAQ279" s="460"/>
      <c r="OAR279" s="460"/>
      <c r="OAS279" s="460"/>
      <c r="OAT279" s="460"/>
      <c r="OAU279" s="460"/>
      <c r="OAV279" s="460"/>
      <c r="OAW279" s="460"/>
      <c r="OAX279" s="460"/>
      <c r="OAY279" s="460"/>
      <c r="OAZ279" s="460"/>
      <c r="OBA279" s="460"/>
      <c r="OBB279" s="460"/>
      <c r="OBC279" s="460"/>
      <c r="OBD279" s="460"/>
      <c r="OBE279" s="460"/>
      <c r="OBF279" s="460"/>
      <c r="OBG279" s="460"/>
      <c r="OBH279" s="460"/>
      <c r="OBI279" s="460"/>
      <c r="OBJ279" s="460"/>
      <c r="OBK279" s="460"/>
      <c r="OBL279" s="460"/>
      <c r="OBM279" s="460"/>
      <c r="OBN279" s="460"/>
      <c r="OBO279" s="460"/>
      <c r="OBP279" s="460"/>
      <c r="OBQ279" s="460"/>
      <c r="OBR279" s="460"/>
      <c r="OBS279" s="460"/>
      <c r="OBT279" s="460"/>
      <c r="OBU279" s="460"/>
      <c r="OBV279" s="460"/>
      <c r="OBW279" s="460"/>
      <c r="OBX279" s="460"/>
      <c r="OBY279" s="460"/>
      <c r="OBZ279" s="460"/>
      <c r="OCA279" s="460"/>
      <c r="OCB279" s="460"/>
      <c r="OCC279" s="460"/>
      <c r="OCD279" s="460"/>
      <c r="OCE279" s="460"/>
      <c r="OCF279" s="460"/>
      <c r="OCG279" s="460"/>
      <c r="OCH279" s="460"/>
      <c r="OCI279" s="460"/>
      <c r="OCJ279" s="460"/>
      <c r="OCK279" s="460"/>
      <c r="OCL279" s="460"/>
      <c r="OCM279" s="460"/>
      <c r="OCN279" s="460"/>
      <c r="OCO279" s="460"/>
      <c r="OCP279" s="460"/>
      <c r="OCQ279" s="460"/>
      <c r="OCR279" s="460"/>
      <c r="OCS279" s="460"/>
      <c r="OCT279" s="460"/>
      <c r="OCU279" s="460"/>
      <c r="OCV279" s="460"/>
      <c r="OCW279" s="460"/>
      <c r="OCX279" s="460"/>
      <c r="OCY279" s="460"/>
      <c r="OCZ279" s="460"/>
      <c r="ODA279" s="460"/>
      <c r="ODB279" s="460"/>
      <c r="ODC279" s="460"/>
      <c r="ODD279" s="460"/>
      <c r="ODE279" s="460"/>
      <c r="ODF279" s="460"/>
      <c r="ODG279" s="460"/>
      <c r="ODH279" s="460"/>
      <c r="ODI279" s="460"/>
      <c r="ODJ279" s="460"/>
      <c r="ODK279" s="460"/>
      <c r="ODL279" s="460"/>
      <c r="ODM279" s="460"/>
      <c r="ODN279" s="460"/>
      <c r="ODO279" s="460"/>
      <c r="ODP279" s="460"/>
      <c r="ODQ279" s="460"/>
      <c r="ODR279" s="460"/>
      <c r="ODS279" s="460"/>
      <c r="ODT279" s="460"/>
      <c r="ODU279" s="460"/>
      <c r="ODV279" s="460"/>
      <c r="ODW279" s="460"/>
      <c r="ODX279" s="460"/>
      <c r="ODY279" s="460"/>
      <c r="ODZ279" s="460"/>
      <c r="OEA279" s="460"/>
      <c r="OEB279" s="460"/>
      <c r="OEC279" s="460"/>
      <c r="OED279" s="460"/>
      <c r="OEE279" s="460"/>
      <c r="OEF279" s="460"/>
      <c r="OEG279" s="460"/>
      <c r="OEH279" s="460"/>
      <c r="OEI279" s="460"/>
      <c r="OEJ279" s="460"/>
      <c r="OEK279" s="460"/>
      <c r="OEL279" s="460"/>
      <c r="OEM279" s="460"/>
      <c r="OEN279" s="460"/>
      <c r="OEO279" s="460"/>
      <c r="OEP279" s="460"/>
      <c r="OEQ279" s="460"/>
      <c r="OER279" s="460"/>
      <c r="OES279" s="460"/>
      <c r="OET279" s="460"/>
      <c r="OEU279" s="460"/>
      <c r="OEV279" s="460"/>
      <c r="OEW279" s="460"/>
      <c r="OEX279" s="460"/>
      <c r="OEY279" s="460"/>
      <c r="OEZ279" s="460"/>
      <c r="OFA279" s="460"/>
      <c r="OFB279" s="460"/>
      <c r="OFC279" s="460"/>
      <c r="OFD279" s="460"/>
      <c r="OFE279" s="460"/>
      <c r="OFF279" s="460"/>
      <c r="OFG279" s="460"/>
      <c r="OFH279" s="460"/>
      <c r="OFI279" s="460"/>
      <c r="OFJ279" s="460"/>
      <c r="OFK279" s="460"/>
      <c r="OFL279" s="460"/>
      <c r="OFM279" s="460"/>
      <c r="OFN279" s="460"/>
      <c r="OFO279" s="460"/>
      <c r="OFP279" s="460"/>
      <c r="OFQ279" s="460"/>
      <c r="OFR279" s="460"/>
      <c r="OFS279" s="460"/>
      <c r="OFT279" s="460"/>
      <c r="OFU279" s="460"/>
      <c r="OFV279" s="460"/>
      <c r="OFW279" s="460"/>
      <c r="OFX279" s="460"/>
      <c r="OFY279" s="460"/>
      <c r="OFZ279" s="460"/>
      <c r="OGA279" s="460"/>
      <c r="OGB279" s="460"/>
      <c r="OGC279" s="460"/>
      <c r="OGD279" s="460"/>
      <c r="OGE279" s="460"/>
      <c r="OGF279" s="460"/>
      <c r="OGG279" s="460"/>
      <c r="OGH279" s="460"/>
      <c r="OGI279" s="460"/>
      <c r="OGJ279" s="460"/>
      <c r="OGK279" s="460"/>
      <c r="OGL279" s="460"/>
      <c r="OGM279" s="460"/>
      <c r="OGN279" s="460"/>
      <c r="OGO279" s="460"/>
      <c r="OGP279" s="460"/>
      <c r="OGQ279" s="460"/>
      <c r="OGR279" s="460"/>
      <c r="OGS279" s="460"/>
      <c r="OGT279" s="460"/>
      <c r="OGU279" s="460"/>
      <c r="OGV279" s="460"/>
      <c r="OGW279" s="460"/>
      <c r="OGX279" s="460"/>
      <c r="OGY279" s="460"/>
      <c r="OGZ279" s="460"/>
      <c r="OHA279" s="460"/>
      <c r="OHB279" s="460"/>
      <c r="OHC279" s="460"/>
      <c r="OHD279" s="460"/>
      <c r="OHE279" s="460"/>
      <c r="OHF279" s="460"/>
      <c r="OHG279" s="460"/>
      <c r="OHH279" s="460"/>
      <c r="OHI279" s="460"/>
      <c r="OHJ279" s="460"/>
      <c r="OHK279" s="460"/>
      <c r="OHL279" s="460"/>
      <c r="OHM279" s="460"/>
      <c r="OHN279" s="460"/>
      <c r="OHO279" s="460"/>
      <c r="OHP279" s="460"/>
      <c r="OHQ279" s="460"/>
      <c r="OHR279" s="460"/>
      <c r="OHS279" s="460"/>
      <c r="OHT279" s="460"/>
      <c r="OHU279" s="460"/>
      <c r="OHV279" s="460"/>
      <c r="OHW279" s="460"/>
      <c r="OHX279" s="460"/>
      <c r="OHY279" s="460"/>
      <c r="OHZ279" s="460"/>
      <c r="OIA279" s="460"/>
      <c r="OIB279" s="460"/>
      <c r="OIC279" s="460"/>
      <c r="OID279" s="460"/>
      <c r="OIE279" s="460"/>
      <c r="OIF279" s="460"/>
      <c r="OIG279" s="460"/>
      <c r="OIH279" s="460"/>
      <c r="OII279" s="460"/>
      <c r="OIJ279" s="460"/>
      <c r="OIK279" s="460"/>
      <c r="OIL279" s="460"/>
      <c r="OIM279" s="460"/>
      <c r="OIN279" s="460"/>
      <c r="OIO279" s="460"/>
      <c r="OIP279" s="460"/>
      <c r="OIQ279" s="460"/>
      <c r="OIR279" s="460"/>
      <c r="OIS279" s="460"/>
      <c r="OIT279" s="460"/>
      <c r="OIU279" s="460"/>
      <c r="OIV279" s="460"/>
      <c r="OIW279" s="460"/>
      <c r="OIX279" s="460"/>
      <c r="OIY279" s="460"/>
      <c r="OIZ279" s="460"/>
      <c r="OJA279" s="460"/>
      <c r="OJB279" s="460"/>
      <c r="OJC279" s="460"/>
      <c r="OJD279" s="460"/>
      <c r="OJE279" s="460"/>
      <c r="OJF279" s="460"/>
      <c r="OJG279" s="460"/>
      <c r="OJH279" s="460"/>
      <c r="OJI279" s="460"/>
      <c r="OJJ279" s="460"/>
      <c r="OJK279" s="460"/>
      <c r="OJL279" s="460"/>
      <c r="OJM279" s="460"/>
      <c r="OJN279" s="460"/>
      <c r="OJO279" s="460"/>
      <c r="OJP279" s="460"/>
      <c r="OJQ279" s="460"/>
      <c r="OJR279" s="460"/>
      <c r="OJS279" s="460"/>
      <c r="OJT279" s="460"/>
      <c r="OJU279" s="460"/>
      <c r="OJV279" s="460"/>
      <c r="OJW279" s="460"/>
      <c r="OJX279" s="460"/>
      <c r="OJY279" s="460"/>
      <c r="OJZ279" s="460"/>
      <c r="OKA279" s="460"/>
      <c r="OKB279" s="460"/>
      <c r="OKC279" s="460"/>
      <c r="OKD279" s="460"/>
      <c r="OKE279" s="460"/>
      <c r="OKF279" s="460"/>
      <c r="OKG279" s="460"/>
      <c r="OKH279" s="460"/>
      <c r="OKI279" s="460"/>
      <c r="OKJ279" s="460"/>
      <c r="OKK279" s="460"/>
      <c r="OKL279" s="460"/>
      <c r="OKM279" s="460"/>
      <c r="OKN279" s="460"/>
      <c r="OKO279" s="460"/>
      <c r="OKP279" s="460"/>
      <c r="OKQ279" s="460"/>
      <c r="OKR279" s="460"/>
      <c r="OKS279" s="460"/>
      <c r="OKT279" s="460"/>
      <c r="OKU279" s="460"/>
      <c r="OKV279" s="460"/>
      <c r="OKW279" s="460"/>
      <c r="OKX279" s="460"/>
      <c r="OKY279" s="460"/>
      <c r="OKZ279" s="460"/>
      <c r="OLA279" s="460"/>
      <c r="OLB279" s="460"/>
      <c r="OLC279" s="460"/>
      <c r="OLD279" s="460"/>
      <c r="OLE279" s="460"/>
      <c r="OLF279" s="460"/>
      <c r="OLG279" s="460"/>
      <c r="OLH279" s="460"/>
      <c r="OLI279" s="460"/>
      <c r="OLJ279" s="460"/>
      <c r="OLK279" s="460"/>
      <c r="OLL279" s="460"/>
      <c r="OLM279" s="460"/>
      <c r="OLN279" s="460"/>
      <c r="OLO279" s="460"/>
      <c r="OLP279" s="460"/>
      <c r="OLQ279" s="460"/>
      <c r="OLR279" s="460"/>
      <c r="OLS279" s="460"/>
      <c r="OLT279" s="460"/>
      <c r="OLU279" s="460"/>
      <c r="OLV279" s="460"/>
      <c r="OLW279" s="460"/>
      <c r="OLX279" s="460"/>
      <c r="OLY279" s="460"/>
      <c r="OLZ279" s="460"/>
      <c r="OMA279" s="460"/>
      <c r="OMB279" s="460"/>
      <c r="OMC279" s="460"/>
      <c r="OMD279" s="460"/>
      <c r="OME279" s="460"/>
      <c r="OMF279" s="460"/>
      <c r="OMG279" s="460"/>
      <c r="OMH279" s="460"/>
      <c r="OMI279" s="460"/>
      <c r="OMJ279" s="460"/>
      <c r="OMK279" s="460"/>
      <c r="OML279" s="460"/>
      <c r="OMM279" s="460"/>
      <c r="OMN279" s="460"/>
      <c r="OMO279" s="460"/>
      <c r="OMP279" s="460"/>
      <c r="OMQ279" s="460"/>
      <c r="OMR279" s="460"/>
      <c r="OMS279" s="460"/>
      <c r="OMT279" s="460"/>
      <c r="OMU279" s="460"/>
      <c r="OMV279" s="460"/>
      <c r="OMW279" s="460"/>
      <c r="OMX279" s="460"/>
      <c r="OMY279" s="460"/>
      <c r="OMZ279" s="460"/>
      <c r="ONA279" s="460"/>
      <c r="ONB279" s="460"/>
      <c r="ONC279" s="460"/>
      <c r="OND279" s="460"/>
      <c r="ONE279" s="460"/>
      <c r="ONF279" s="460"/>
      <c r="ONG279" s="460"/>
      <c r="ONH279" s="460"/>
      <c r="ONI279" s="460"/>
      <c r="ONJ279" s="460"/>
      <c r="ONK279" s="460"/>
      <c r="ONL279" s="460"/>
      <c r="ONM279" s="460"/>
      <c r="ONN279" s="460"/>
      <c r="ONO279" s="460"/>
      <c r="ONP279" s="460"/>
      <c r="ONQ279" s="460"/>
      <c r="ONR279" s="460"/>
      <c r="ONS279" s="460"/>
      <c r="ONT279" s="460"/>
      <c r="ONU279" s="460"/>
      <c r="ONV279" s="460"/>
      <c r="ONW279" s="460"/>
      <c r="ONX279" s="460"/>
      <c r="ONY279" s="460"/>
      <c r="ONZ279" s="460"/>
      <c r="OOA279" s="460"/>
      <c r="OOB279" s="460"/>
      <c r="OOC279" s="460"/>
      <c r="OOD279" s="460"/>
      <c r="OOE279" s="460"/>
      <c r="OOF279" s="460"/>
      <c r="OOG279" s="460"/>
      <c r="OOH279" s="460"/>
      <c r="OOI279" s="460"/>
      <c r="OOJ279" s="460"/>
      <c r="OOK279" s="460"/>
      <c r="OOL279" s="460"/>
      <c r="OOM279" s="460"/>
      <c r="OON279" s="460"/>
      <c r="OOO279" s="460"/>
      <c r="OOP279" s="460"/>
      <c r="OOQ279" s="460"/>
      <c r="OOR279" s="460"/>
      <c r="OOS279" s="460"/>
      <c r="OOT279" s="460"/>
      <c r="OOU279" s="460"/>
      <c r="OOV279" s="460"/>
      <c r="OOW279" s="460"/>
      <c r="OOX279" s="460"/>
      <c r="OOY279" s="460"/>
      <c r="OOZ279" s="460"/>
      <c r="OPA279" s="460"/>
      <c r="OPB279" s="460"/>
      <c r="OPC279" s="460"/>
      <c r="OPD279" s="460"/>
      <c r="OPE279" s="460"/>
      <c r="OPF279" s="460"/>
      <c r="OPG279" s="460"/>
      <c r="OPH279" s="460"/>
      <c r="OPI279" s="460"/>
      <c r="OPJ279" s="460"/>
      <c r="OPK279" s="460"/>
      <c r="OPL279" s="460"/>
      <c r="OPM279" s="460"/>
      <c r="OPN279" s="460"/>
      <c r="OPO279" s="460"/>
      <c r="OPP279" s="460"/>
      <c r="OPQ279" s="460"/>
      <c r="OPR279" s="460"/>
      <c r="OPS279" s="460"/>
      <c r="OPT279" s="460"/>
      <c r="OPU279" s="460"/>
      <c r="OPV279" s="460"/>
      <c r="OPW279" s="460"/>
      <c r="OPX279" s="460"/>
      <c r="OPY279" s="460"/>
      <c r="OPZ279" s="460"/>
      <c r="OQA279" s="460"/>
      <c r="OQB279" s="460"/>
      <c r="OQC279" s="460"/>
      <c r="OQD279" s="460"/>
      <c r="OQE279" s="460"/>
      <c r="OQF279" s="460"/>
      <c r="OQG279" s="460"/>
      <c r="OQH279" s="460"/>
      <c r="OQI279" s="460"/>
      <c r="OQJ279" s="460"/>
      <c r="OQK279" s="460"/>
      <c r="OQL279" s="460"/>
      <c r="OQM279" s="460"/>
      <c r="OQN279" s="460"/>
      <c r="OQO279" s="460"/>
      <c r="OQP279" s="460"/>
      <c r="OQQ279" s="460"/>
      <c r="OQR279" s="460"/>
      <c r="OQS279" s="460"/>
      <c r="OQT279" s="460"/>
      <c r="OQU279" s="460"/>
      <c r="OQV279" s="460"/>
      <c r="OQW279" s="460"/>
      <c r="OQX279" s="460"/>
      <c r="OQY279" s="460"/>
      <c r="OQZ279" s="460"/>
      <c r="ORA279" s="460"/>
      <c r="ORB279" s="460"/>
      <c r="ORC279" s="460"/>
      <c r="ORD279" s="460"/>
      <c r="ORE279" s="460"/>
      <c r="ORF279" s="460"/>
      <c r="ORG279" s="460"/>
      <c r="ORH279" s="460"/>
      <c r="ORI279" s="460"/>
      <c r="ORJ279" s="460"/>
      <c r="ORK279" s="460"/>
      <c r="ORL279" s="460"/>
      <c r="ORM279" s="460"/>
      <c r="ORN279" s="460"/>
      <c r="ORO279" s="460"/>
      <c r="ORP279" s="460"/>
      <c r="ORQ279" s="460"/>
      <c r="ORR279" s="460"/>
      <c r="ORS279" s="460"/>
      <c r="ORT279" s="460"/>
      <c r="ORU279" s="460"/>
      <c r="ORV279" s="460"/>
      <c r="ORW279" s="460"/>
      <c r="ORX279" s="460"/>
      <c r="ORY279" s="460"/>
      <c r="ORZ279" s="460"/>
      <c r="OSA279" s="460"/>
      <c r="OSB279" s="460"/>
      <c r="OSC279" s="460"/>
      <c r="OSD279" s="460"/>
      <c r="OSE279" s="460"/>
      <c r="OSF279" s="460"/>
      <c r="OSG279" s="460"/>
      <c r="OSH279" s="460"/>
      <c r="OSI279" s="460"/>
      <c r="OSJ279" s="460"/>
      <c r="OSK279" s="460"/>
      <c r="OSL279" s="460"/>
      <c r="OSM279" s="460"/>
      <c r="OSN279" s="460"/>
      <c r="OSO279" s="460"/>
      <c r="OSP279" s="460"/>
      <c r="OSQ279" s="460"/>
      <c r="OSR279" s="460"/>
      <c r="OSS279" s="460"/>
      <c r="OST279" s="460"/>
      <c r="OSU279" s="460"/>
      <c r="OSV279" s="460"/>
      <c r="OSW279" s="460"/>
      <c r="OSX279" s="460"/>
      <c r="OSY279" s="460"/>
      <c r="OSZ279" s="460"/>
      <c r="OTA279" s="460"/>
      <c r="OTB279" s="460"/>
      <c r="OTC279" s="460"/>
      <c r="OTD279" s="460"/>
      <c r="OTE279" s="460"/>
      <c r="OTF279" s="460"/>
      <c r="OTG279" s="460"/>
      <c r="OTH279" s="460"/>
      <c r="OTI279" s="460"/>
      <c r="OTJ279" s="460"/>
      <c r="OTK279" s="460"/>
      <c r="OTL279" s="460"/>
      <c r="OTM279" s="460"/>
      <c r="OTN279" s="460"/>
      <c r="OTO279" s="460"/>
      <c r="OTP279" s="460"/>
      <c r="OTQ279" s="460"/>
      <c r="OTR279" s="460"/>
      <c r="OTS279" s="460"/>
      <c r="OTT279" s="460"/>
      <c r="OTU279" s="460"/>
      <c r="OTV279" s="460"/>
      <c r="OTW279" s="460"/>
      <c r="OTX279" s="460"/>
      <c r="OTY279" s="460"/>
      <c r="OTZ279" s="460"/>
      <c r="OUA279" s="460"/>
      <c r="OUB279" s="460"/>
      <c r="OUC279" s="460"/>
      <c r="OUD279" s="460"/>
      <c r="OUE279" s="460"/>
      <c r="OUF279" s="460"/>
      <c r="OUG279" s="460"/>
      <c r="OUH279" s="460"/>
      <c r="OUI279" s="460"/>
      <c r="OUJ279" s="460"/>
      <c r="OUK279" s="460"/>
      <c r="OUL279" s="460"/>
      <c r="OUM279" s="460"/>
      <c r="OUN279" s="460"/>
      <c r="OUO279" s="460"/>
      <c r="OUP279" s="460"/>
      <c r="OUQ279" s="460"/>
      <c r="OUR279" s="460"/>
      <c r="OUS279" s="460"/>
      <c r="OUT279" s="460"/>
      <c r="OUU279" s="460"/>
      <c r="OUV279" s="460"/>
      <c r="OUW279" s="460"/>
      <c r="OUX279" s="460"/>
      <c r="OUY279" s="460"/>
      <c r="OUZ279" s="460"/>
      <c r="OVA279" s="460"/>
      <c r="OVB279" s="460"/>
      <c r="OVC279" s="460"/>
      <c r="OVD279" s="460"/>
      <c r="OVE279" s="460"/>
      <c r="OVF279" s="460"/>
      <c r="OVG279" s="460"/>
      <c r="OVH279" s="460"/>
      <c r="OVI279" s="460"/>
      <c r="OVJ279" s="460"/>
      <c r="OVK279" s="460"/>
      <c r="OVL279" s="460"/>
      <c r="OVM279" s="460"/>
      <c r="OVN279" s="460"/>
      <c r="OVO279" s="460"/>
      <c r="OVP279" s="460"/>
      <c r="OVQ279" s="460"/>
      <c r="OVR279" s="460"/>
      <c r="OVS279" s="460"/>
      <c r="OVT279" s="460"/>
      <c r="OVU279" s="460"/>
      <c r="OVV279" s="460"/>
      <c r="OVW279" s="460"/>
      <c r="OVX279" s="460"/>
      <c r="OVY279" s="460"/>
      <c r="OVZ279" s="460"/>
      <c r="OWA279" s="460"/>
      <c r="OWB279" s="460"/>
      <c r="OWC279" s="460"/>
      <c r="OWD279" s="460"/>
      <c r="OWE279" s="460"/>
      <c r="OWF279" s="460"/>
      <c r="OWG279" s="460"/>
      <c r="OWH279" s="460"/>
      <c r="OWI279" s="460"/>
      <c r="OWJ279" s="460"/>
      <c r="OWK279" s="460"/>
      <c r="OWL279" s="460"/>
      <c r="OWM279" s="460"/>
      <c r="OWN279" s="460"/>
      <c r="OWO279" s="460"/>
      <c r="OWP279" s="460"/>
      <c r="OWQ279" s="460"/>
      <c r="OWR279" s="460"/>
      <c r="OWS279" s="460"/>
      <c r="OWT279" s="460"/>
      <c r="OWU279" s="460"/>
      <c r="OWV279" s="460"/>
      <c r="OWW279" s="460"/>
      <c r="OWX279" s="460"/>
      <c r="OWY279" s="460"/>
      <c r="OWZ279" s="460"/>
      <c r="OXA279" s="460"/>
      <c r="OXB279" s="460"/>
      <c r="OXC279" s="460"/>
      <c r="OXD279" s="460"/>
      <c r="OXE279" s="460"/>
      <c r="OXF279" s="460"/>
      <c r="OXG279" s="460"/>
      <c r="OXH279" s="460"/>
      <c r="OXI279" s="460"/>
      <c r="OXJ279" s="460"/>
      <c r="OXK279" s="460"/>
      <c r="OXL279" s="460"/>
      <c r="OXM279" s="460"/>
      <c r="OXN279" s="460"/>
      <c r="OXO279" s="460"/>
      <c r="OXP279" s="460"/>
      <c r="OXQ279" s="460"/>
      <c r="OXR279" s="460"/>
      <c r="OXS279" s="460"/>
      <c r="OXT279" s="460"/>
      <c r="OXU279" s="460"/>
      <c r="OXV279" s="460"/>
      <c r="OXW279" s="460"/>
      <c r="OXX279" s="460"/>
      <c r="OXY279" s="460"/>
      <c r="OXZ279" s="460"/>
      <c r="OYA279" s="460"/>
      <c r="OYB279" s="460"/>
      <c r="OYC279" s="460"/>
      <c r="OYD279" s="460"/>
      <c r="OYE279" s="460"/>
      <c r="OYF279" s="460"/>
      <c r="OYG279" s="460"/>
      <c r="OYH279" s="460"/>
      <c r="OYI279" s="460"/>
      <c r="OYJ279" s="460"/>
      <c r="OYK279" s="460"/>
      <c r="OYL279" s="460"/>
      <c r="OYM279" s="460"/>
      <c r="OYN279" s="460"/>
      <c r="OYO279" s="460"/>
      <c r="OYP279" s="460"/>
      <c r="OYQ279" s="460"/>
      <c r="OYR279" s="460"/>
      <c r="OYS279" s="460"/>
      <c r="OYT279" s="460"/>
      <c r="OYU279" s="460"/>
      <c r="OYV279" s="460"/>
      <c r="OYW279" s="460"/>
      <c r="OYX279" s="460"/>
      <c r="OYY279" s="460"/>
      <c r="OYZ279" s="460"/>
      <c r="OZA279" s="460"/>
      <c r="OZB279" s="460"/>
      <c r="OZC279" s="460"/>
      <c r="OZD279" s="460"/>
      <c r="OZE279" s="460"/>
      <c r="OZF279" s="460"/>
      <c r="OZG279" s="460"/>
      <c r="OZH279" s="460"/>
      <c r="OZI279" s="460"/>
      <c r="OZJ279" s="460"/>
      <c r="OZK279" s="460"/>
      <c r="OZL279" s="460"/>
      <c r="OZM279" s="460"/>
      <c r="OZN279" s="460"/>
      <c r="OZO279" s="460"/>
      <c r="OZP279" s="460"/>
      <c r="OZQ279" s="460"/>
      <c r="OZR279" s="460"/>
      <c r="OZS279" s="460"/>
      <c r="OZT279" s="460"/>
      <c r="OZU279" s="460"/>
      <c r="OZV279" s="460"/>
      <c r="OZW279" s="460"/>
      <c r="OZX279" s="460"/>
      <c r="OZY279" s="460"/>
      <c r="OZZ279" s="460"/>
      <c r="PAA279" s="460"/>
      <c r="PAB279" s="460"/>
      <c r="PAC279" s="460"/>
      <c r="PAD279" s="460"/>
      <c r="PAE279" s="460"/>
      <c r="PAF279" s="460"/>
      <c r="PAG279" s="460"/>
      <c r="PAH279" s="460"/>
      <c r="PAI279" s="460"/>
      <c r="PAJ279" s="460"/>
      <c r="PAK279" s="460"/>
      <c r="PAL279" s="460"/>
      <c r="PAM279" s="460"/>
      <c r="PAN279" s="460"/>
      <c r="PAO279" s="460"/>
      <c r="PAP279" s="460"/>
      <c r="PAQ279" s="460"/>
      <c r="PAR279" s="460"/>
      <c r="PAS279" s="460"/>
      <c r="PAT279" s="460"/>
      <c r="PAU279" s="460"/>
      <c r="PAV279" s="460"/>
      <c r="PAW279" s="460"/>
      <c r="PAX279" s="460"/>
      <c r="PAY279" s="460"/>
      <c r="PAZ279" s="460"/>
      <c r="PBA279" s="460"/>
      <c r="PBB279" s="460"/>
      <c r="PBC279" s="460"/>
      <c r="PBD279" s="460"/>
      <c r="PBE279" s="460"/>
      <c r="PBF279" s="460"/>
      <c r="PBG279" s="460"/>
      <c r="PBH279" s="460"/>
      <c r="PBI279" s="460"/>
      <c r="PBJ279" s="460"/>
      <c r="PBK279" s="460"/>
      <c r="PBL279" s="460"/>
      <c r="PBM279" s="460"/>
      <c r="PBN279" s="460"/>
      <c r="PBO279" s="460"/>
      <c r="PBP279" s="460"/>
      <c r="PBQ279" s="460"/>
      <c r="PBR279" s="460"/>
      <c r="PBS279" s="460"/>
      <c r="PBT279" s="460"/>
      <c r="PBU279" s="460"/>
      <c r="PBV279" s="460"/>
      <c r="PBW279" s="460"/>
      <c r="PBX279" s="460"/>
      <c r="PBY279" s="460"/>
      <c r="PBZ279" s="460"/>
      <c r="PCA279" s="460"/>
      <c r="PCB279" s="460"/>
      <c r="PCC279" s="460"/>
      <c r="PCD279" s="460"/>
      <c r="PCE279" s="460"/>
      <c r="PCF279" s="460"/>
      <c r="PCG279" s="460"/>
      <c r="PCH279" s="460"/>
      <c r="PCI279" s="460"/>
      <c r="PCJ279" s="460"/>
      <c r="PCK279" s="460"/>
      <c r="PCL279" s="460"/>
      <c r="PCM279" s="460"/>
      <c r="PCN279" s="460"/>
      <c r="PCO279" s="460"/>
      <c r="PCP279" s="460"/>
      <c r="PCQ279" s="460"/>
      <c r="PCR279" s="460"/>
      <c r="PCS279" s="460"/>
      <c r="PCT279" s="460"/>
      <c r="PCU279" s="460"/>
      <c r="PCV279" s="460"/>
      <c r="PCW279" s="460"/>
      <c r="PCX279" s="460"/>
      <c r="PCY279" s="460"/>
      <c r="PCZ279" s="460"/>
      <c r="PDA279" s="460"/>
      <c r="PDB279" s="460"/>
      <c r="PDC279" s="460"/>
      <c r="PDD279" s="460"/>
      <c r="PDE279" s="460"/>
      <c r="PDF279" s="460"/>
      <c r="PDG279" s="460"/>
      <c r="PDH279" s="460"/>
      <c r="PDI279" s="460"/>
      <c r="PDJ279" s="460"/>
      <c r="PDK279" s="460"/>
      <c r="PDL279" s="460"/>
      <c r="PDM279" s="460"/>
      <c r="PDN279" s="460"/>
      <c r="PDO279" s="460"/>
      <c r="PDP279" s="460"/>
      <c r="PDQ279" s="460"/>
      <c r="PDR279" s="460"/>
      <c r="PDS279" s="460"/>
      <c r="PDT279" s="460"/>
      <c r="PDU279" s="460"/>
      <c r="PDV279" s="460"/>
      <c r="PDW279" s="460"/>
      <c r="PDX279" s="460"/>
      <c r="PDY279" s="460"/>
      <c r="PDZ279" s="460"/>
      <c r="PEA279" s="460"/>
      <c r="PEB279" s="460"/>
      <c r="PEC279" s="460"/>
      <c r="PED279" s="460"/>
      <c r="PEE279" s="460"/>
      <c r="PEF279" s="460"/>
      <c r="PEG279" s="460"/>
      <c r="PEH279" s="460"/>
      <c r="PEI279" s="460"/>
      <c r="PEJ279" s="460"/>
      <c r="PEK279" s="460"/>
      <c r="PEL279" s="460"/>
      <c r="PEM279" s="460"/>
      <c r="PEN279" s="460"/>
      <c r="PEO279" s="460"/>
      <c r="PEP279" s="460"/>
      <c r="PEQ279" s="460"/>
      <c r="PER279" s="460"/>
      <c r="PES279" s="460"/>
      <c r="PET279" s="460"/>
      <c r="PEU279" s="460"/>
      <c r="PEV279" s="460"/>
      <c r="PEW279" s="460"/>
      <c r="PEX279" s="460"/>
      <c r="PEY279" s="460"/>
      <c r="PEZ279" s="460"/>
      <c r="PFA279" s="460"/>
      <c r="PFB279" s="460"/>
      <c r="PFC279" s="460"/>
      <c r="PFD279" s="460"/>
      <c r="PFE279" s="460"/>
      <c r="PFF279" s="460"/>
      <c r="PFG279" s="460"/>
      <c r="PFH279" s="460"/>
      <c r="PFI279" s="460"/>
      <c r="PFJ279" s="460"/>
      <c r="PFK279" s="460"/>
      <c r="PFL279" s="460"/>
      <c r="PFM279" s="460"/>
      <c r="PFN279" s="460"/>
      <c r="PFO279" s="460"/>
      <c r="PFP279" s="460"/>
      <c r="PFQ279" s="460"/>
      <c r="PFR279" s="460"/>
      <c r="PFS279" s="460"/>
      <c r="PFT279" s="460"/>
      <c r="PFU279" s="460"/>
      <c r="PFV279" s="460"/>
      <c r="PFW279" s="460"/>
      <c r="PFX279" s="460"/>
      <c r="PFY279" s="460"/>
      <c r="PFZ279" s="460"/>
      <c r="PGA279" s="460"/>
      <c r="PGB279" s="460"/>
      <c r="PGC279" s="460"/>
      <c r="PGD279" s="460"/>
      <c r="PGE279" s="460"/>
      <c r="PGF279" s="460"/>
      <c r="PGG279" s="460"/>
      <c r="PGH279" s="460"/>
      <c r="PGI279" s="460"/>
      <c r="PGJ279" s="460"/>
      <c r="PGK279" s="460"/>
      <c r="PGL279" s="460"/>
      <c r="PGM279" s="460"/>
      <c r="PGN279" s="460"/>
      <c r="PGO279" s="460"/>
      <c r="PGP279" s="460"/>
      <c r="PGQ279" s="460"/>
      <c r="PGR279" s="460"/>
      <c r="PGS279" s="460"/>
      <c r="PGT279" s="460"/>
      <c r="PGU279" s="460"/>
      <c r="PGV279" s="460"/>
      <c r="PGW279" s="460"/>
      <c r="PGX279" s="460"/>
      <c r="PGY279" s="460"/>
      <c r="PGZ279" s="460"/>
      <c r="PHA279" s="460"/>
      <c r="PHB279" s="460"/>
      <c r="PHC279" s="460"/>
      <c r="PHD279" s="460"/>
      <c r="PHE279" s="460"/>
      <c r="PHF279" s="460"/>
      <c r="PHG279" s="460"/>
      <c r="PHH279" s="460"/>
      <c r="PHI279" s="460"/>
      <c r="PHJ279" s="460"/>
      <c r="PHK279" s="460"/>
      <c r="PHL279" s="460"/>
      <c r="PHM279" s="460"/>
      <c r="PHN279" s="460"/>
      <c r="PHO279" s="460"/>
      <c r="PHP279" s="460"/>
      <c r="PHQ279" s="460"/>
      <c r="PHR279" s="460"/>
      <c r="PHS279" s="460"/>
      <c r="PHT279" s="460"/>
      <c r="PHU279" s="460"/>
      <c r="PHV279" s="460"/>
      <c r="PHW279" s="460"/>
      <c r="PHX279" s="460"/>
      <c r="PHY279" s="460"/>
      <c r="PHZ279" s="460"/>
      <c r="PIA279" s="460"/>
      <c r="PIB279" s="460"/>
      <c r="PIC279" s="460"/>
      <c r="PID279" s="460"/>
      <c r="PIE279" s="460"/>
      <c r="PIF279" s="460"/>
      <c r="PIG279" s="460"/>
      <c r="PIH279" s="460"/>
      <c r="PII279" s="460"/>
      <c r="PIJ279" s="460"/>
      <c r="PIK279" s="460"/>
      <c r="PIL279" s="460"/>
      <c r="PIM279" s="460"/>
      <c r="PIN279" s="460"/>
      <c r="PIO279" s="460"/>
      <c r="PIP279" s="460"/>
      <c r="PIQ279" s="460"/>
      <c r="PIR279" s="460"/>
      <c r="PIS279" s="460"/>
      <c r="PIT279" s="460"/>
      <c r="PIU279" s="460"/>
      <c r="PIV279" s="460"/>
      <c r="PIW279" s="460"/>
      <c r="PIX279" s="460"/>
      <c r="PIY279" s="460"/>
      <c r="PIZ279" s="460"/>
      <c r="PJA279" s="460"/>
      <c r="PJB279" s="460"/>
      <c r="PJC279" s="460"/>
      <c r="PJD279" s="460"/>
      <c r="PJE279" s="460"/>
      <c r="PJF279" s="460"/>
      <c r="PJG279" s="460"/>
      <c r="PJH279" s="460"/>
      <c r="PJI279" s="460"/>
      <c r="PJJ279" s="460"/>
      <c r="PJK279" s="460"/>
      <c r="PJL279" s="460"/>
      <c r="PJM279" s="460"/>
      <c r="PJN279" s="460"/>
      <c r="PJO279" s="460"/>
      <c r="PJP279" s="460"/>
      <c r="PJQ279" s="460"/>
      <c r="PJR279" s="460"/>
      <c r="PJS279" s="460"/>
      <c r="PJT279" s="460"/>
      <c r="PJU279" s="460"/>
      <c r="PJV279" s="460"/>
      <c r="PJW279" s="460"/>
      <c r="PJX279" s="460"/>
      <c r="PJY279" s="460"/>
      <c r="PJZ279" s="460"/>
      <c r="PKA279" s="460"/>
      <c r="PKB279" s="460"/>
      <c r="PKC279" s="460"/>
      <c r="PKD279" s="460"/>
      <c r="PKE279" s="460"/>
      <c r="PKF279" s="460"/>
      <c r="PKG279" s="460"/>
      <c r="PKH279" s="460"/>
      <c r="PKI279" s="460"/>
      <c r="PKJ279" s="460"/>
      <c r="PKK279" s="460"/>
      <c r="PKL279" s="460"/>
      <c r="PKM279" s="460"/>
      <c r="PKN279" s="460"/>
      <c r="PKO279" s="460"/>
      <c r="PKP279" s="460"/>
      <c r="PKQ279" s="460"/>
      <c r="PKR279" s="460"/>
      <c r="PKS279" s="460"/>
      <c r="PKT279" s="460"/>
      <c r="PKU279" s="460"/>
      <c r="PKV279" s="460"/>
      <c r="PKW279" s="460"/>
      <c r="PKX279" s="460"/>
      <c r="PKY279" s="460"/>
      <c r="PKZ279" s="460"/>
      <c r="PLA279" s="460"/>
      <c r="PLB279" s="460"/>
      <c r="PLC279" s="460"/>
      <c r="PLD279" s="460"/>
      <c r="PLE279" s="460"/>
      <c r="PLF279" s="460"/>
      <c r="PLG279" s="460"/>
      <c r="PLH279" s="460"/>
      <c r="PLI279" s="460"/>
      <c r="PLJ279" s="460"/>
      <c r="PLK279" s="460"/>
      <c r="PLL279" s="460"/>
      <c r="PLM279" s="460"/>
      <c r="PLN279" s="460"/>
      <c r="PLO279" s="460"/>
      <c r="PLP279" s="460"/>
      <c r="PLQ279" s="460"/>
      <c r="PLR279" s="460"/>
      <c r="PLS279" s="460"/>
      <c r="PLT279" s="460"/>
      <c r="PLU279" s="460"/>
      <c r="PLV279" s="460"/>
      <c r="PLW279" s="460"/>
      <c r="PLX279" s="460"/>
      <c r="PLY279" s="460"/>
      <c r="PLZ279" s="460"/>
      <c r="PMA279" s="460"/>
      <c r="PMB279" s="460"/>
      <c r="PMC279" s="460"/>
      <c r="PMD279" s="460"/>
      <c r="PME279" s="460"/>
      <c r="PMF279" s="460"/>
      <c r="PMG279" s="460"/>
      <c r="PMH279" s="460"/>
      <c r="PMI279" s="460"/>
      <c r="PMJ279" s="460"/>
      <c r="PMK279" s="460"/>
      <c r="PML279" s="460"/>
      <c r="PMM279" s="460"/>
      <c r="PMN279" s="460"/>
      <c r="PMO279" s="460"/>
      <c r="PMP279" s="460"/>
      <c r="PMQ279" s="460"/>
      <c r="PMR279" s="460"/>
      <c r="PMS279" s="460"/>
      <c r="PMT279" s="460"/>
      <c r="PMU279" s="460"/>
      <c r="PMV279" s="460"/>
      <c r="PMW279" s="460"/>
      <c r="PMX279" s="460"/>
      <c r="PMY279" s="460"/>
      <c r="PMZ279" s="460"/>
      <c r="PNA279" s="460"/>
      <c r="PNB279" s="460"/>
      <c r="PNC279" s="460"/>
      <c r="PND279" s="460"/>
      <c r="PNE279" s="460"/>
      <c r="PNF279" s="460"/>
      <c r="PNG279" s="460"/>
      <c r="PNH279" s="460"/>
      <c r="PNI279" s="460"/>
      <c r="PNJ279" s="460"/>
      <c r="PNK279" s="460"/>
      <c r="PNL279" s="460"/>
      <c r="PNM279" s="460"/>
      <c r="PNN279" s="460"/>
      <c r="PNO279" s="460"/>
      <c r="PNP279" s="460"/>
      <c r="PNQ279" s="460"/>
      <c r="PNR279" s="460"/>
      <c r="PNS279" s="460"/>
      <c r="PNT279" s="460"/>
      <c r="PNU279" s="460"/>
      <c r="PNV279" s="460"/>
      <c r="PNW279" s="460"/>
      <c r="PNX279" s="460"/>
      <c r="PNY279" s="460"/>
      <c r="PNZ279" s="460"/>
      <c r="POA279" s="460"/>
      <c r="POB279" s="460"/>
      <c r="POC279" s="460"/>
      <c r="POD279" s="460"/>
      <c r="POE279" s="460"/>
      <c r="POF279" s="460"/>
      <c r="POG279" s="460"/>
      <c r="POH279" s="460"/>
      <c r="POI279" s="460"/>
      <c r="POJ279" s="460"/>
      <c r="POK279" s="460"/>
      <c r="POL279" s="460"/>
      <c r="POM279" s="460"/>
      <c r="PON279" s="460"/>
      <c r="POO279" s="460"/>
      <c r="POP279" s="460"/>
      <c r="POQ279" s="460"/>
      <c r="POR279" s="460"/>
      <c r="POS279" s="460"/>
      <c r="POT279" s="460"/>
      <c r="POU279" s="460"/>
      <c r="POV279" s="460"/>
      <c r="POW279" s="460"/>
      <c r="POX279" s="460"/>
      <c r="POY279" s="460"/>
      <c r="POZ279" s="460"/>
      <c r="PPA279" s="460"/>
      <c r="PPB279" s="460"/>
      <c r="PPC279" s="460"/>
      <c r="PPD279" s="460"/>
      <c r="PPE279" s="460"/>
      <c r="PPF279" s="460"/>
      <c r="PPG279" s="460"/>
      <c r="PPH279" s="460"/>
      <c r="PPI279" s="460"/>
      <c r="PPJ279" s="460"/>
      <c r="PPK279" s="460"/>
      <c r="PPL279" s="460"/>
      <c r="PPM279" s="460"/>
      <c r="PPN279" s="460"/>
      <c r="PPO279" s="460"/>
      <c r="PPP279" s="460"/>
      <c r="PPQ279" s="460"/>
      <c r="PPR279" s="460"/>
      <c r="PPS279" s="460"/>
      <c r="PPT279" s="460"/>
      <c r="PPU279" s="460"/>
      <c r="PPV279" s="460"/>
      <c r="PPW279" s="460"/>
      <c r="PPX279" s="460"/>
      <c r="PPY279" s="460"/>
      <c r="PPZ279" s="460"/>
      <c r="PQA279" s="460"/>
      <c r="PQB279" s="460"/>
      <c r="PQC279" s="460"/>
      <c r="PQD279" s="460"/>
      <c r="PQE279" s="460"/>
      <c r="PQF279" s="460"/>
      <c r="PQG279" s="460"/>
      <c r="PQH279" s="460"/>
      <c r="PQI279" s="460"/>
      <c r="PQJ279" s="460"/>
      <c r="PQK279" s="460"/>
      <c r="PQL279" s="460"/>
      <c r="PQM279" s="460"/>
      <c r="PQN279" s="460"/>
      <c r="PQO279" s="460"/>
      <c r="PQP279" s="460"/>
      <c r="PQQ279" s="460"/>
      <c r="PQR279" s="460"/>
      <c r="PQS279" s="460"/>
      <c r="PQT279" s="460"/>
      <c r="PQU279" s="460"/>
      <c r="PQV279" s="460"/>
      <c r="PQW279" s="460"/>
      <c r="PQX279" s="460"/>
      <c r="PQY279" s="460"/>
      <c r="PQZ279" s="460"/>
      <c r="PRA279" s="460"/>
      <c r="PRB279" s="460"/>
      <c r="PRC279" s="460"/>
      <c r="PRD279" s="460"/>
      <c r="PRE279" s="460"/>
      <c r="PRF279" s="460"/>
      <c r="PRG279" s="460"/>
      <c r="PRH279" s="460"/>
      <c r="PRI279" s="460"/>
      <c r="PRJ279" s="460"/>
      <c r="PRK279" s="460"/>
      <c r="PRL279" s="460"/>
      <c r="PRM279" s="460"/>
      <c r="PRN279" s="460"/>
      <c r="PRO279" s="460"/>
      <c r="PRP279" s="460"/>
      <c r="PRQ279" s="460"/>
      <c r="PRR279" s="460"/>
      <c r="PRS279" s="460"/>
      <c r="PRT279" s="460"/>
      <c r="PRU279" s="460"/>
      <c r="PRV279" s="460"/>
      <c r="PRW279" s="460"/>
      <c r="PRX279" s="460"/>
      <c r="PRY279" s="460"/>
      <c r="PRZ279" s="460"/>
      <c r="PSA279" s="460"/>
      <c r="PSB279" s="460"/>
      <c r="PSC279" s="460"/>
      <c r="PSD279" s="460"/>
      <c r="PSE279" s="460"/>
      <c r="PSF279" s="460"/>
      <c r="PSG279" s="460"/>
      <c r="PSH279" s="460"/>
      <c r="PSI279" s="460"/>
      <c r="PSJ279" s="460"/>
      <c r="PSK279" s="460"/>
      <c r="PSL279" s="460"/>
      <c r="PSM279" s="460"/>
      <c r="PSN279" s="460"/>
      <c r="PSO279" s="460"/>
      <c r="PSP279" s="460"/>
      <c r="PSQ279" s="460"/>
      <c r="PSR279" s="460"/>
      <c r="PSS279" s="460"/>
      <c r="PST279" s="460"/>
      <c r="PSU279" s="460"/>
      <c r="PSV279" s="460"/>
      <c r="PSW279" s="460"/>
      <c r="PSX279" s="460"/>
      <c r="PSY279" s="460"/>
      <c r="PSZ279" s="460"/>
      <c r="PTA279" s="460"/>
      <c r="PTB279" s="460"/>
      <c r="PTC279" s="460"/>
      <c r="PTD279" s="460"/>
      <c r="PTE279" s="460"/>
      <c r="PTF279" s="460"/>
      <c r="PTG279" s="460"/>
      <c r="PTH279" s="460"/>
      <c r="PTI279" s="460"/>
      <c r="PTJ279" s="460"/>
      <c r="PTK279" s="460"/>
      <c r="PTL279" s="460"/>
      <c r="PTM279" s="460"/>
      <c r="PTN279" s="460"/>
      <c r="PTO279" s="460"/>
      <c r="PTP279" s="460"/>
      <c r="PTQ279" s="460"/>
      <c r="PTR279" s="460"/>
      <c r="PTS279" s="460"/>
      <c r="PTT279" s="460"/>
      <c r="PTU279" s="460"/>
      <c r="PTV279" s="460"/>
      <c r="PTW279" s="460"/>
      <c r="PTX279" s="460"/>
      <c r="PTY279" s="460"/>
      <c r="PTZ279" s="460"/>
      <c r="PUA279" s="460"/>
      <c r="PUB279" s="460"/>
      <c r="PUC279" s="460"/>
      <c r="PUD279" s="460"/>
      <c r="PUE279" s="460"/>
      <c r="PUF279" s="460"/>
      <c r="PUG279" s="460"/>
      <c r="PUH279" s="460"/>
      <c r="PUI279" s="460"/>
      <c r="PUJ279" s="460"/>
      <c r="PUK279" s="460"/>
      <c r="PUL279" s="460"/>
      <c r="PUM279" s="460"/>
      <c r="PUN279" s="460"/>
      <c r="PUO279" s="460"/>
      <c r="PUP279" s="460"/>
      <c r="PUQ279" s="460"/>
      <c r="PUR279" s="460"/>
      <c r="PUS279" s="460"/>
      <c r="PUT279" s="460"/>
      <c r="PUU279" s="460"/>
      <c r="PUV279" s="460"/>
      <c r="PUW279" s="460"/>
      <c r="PUX279" s="460"/>
      <c r="PUY279" s="460"/>
      <c r="PUZ279" s="460"/>
      <c r="PVA279" s="460"/>
      <c r="PVB279" s="460"/>
      <c r="PVC279" s="460"/>
      <c r="PVD279" s="460"/>
      <c r="PVE279" s="460"/>
      <c r="PVF279" s="460"/>
      <c r="PVG279" s="460"/>
      <c r="PVH279" s="460"/>
      <c r="PVI279" s="460"/>
      <c r="PVJ279" s="460"/>
      <c r="PVK279" s="460"/>
      <c r="PVL279" s="460"/>
      <c r="PVM279" s="460"/>
      <c r="PVN279" s="460"/>
      <c r="PVO279" s="460"/>
      <c r="PVP279" s="460"/>
      <c r="PVQ279" s="460"/>
      <c r="PVR279" s="460"/>
      <c r="PVS279" s="460"/>
      <c r="PVT279" s="460"/>
      <c r="PVU279" s="460"/>
      <c r="PVV279" s="460"/>
      <c r="PVW279" s="460"/>
      <c r="PVX279" s="460"/>
      <c r="PVY279" s="460"/>
      <c r="PVZ279" s="460"/>
      <c r="PWA279" s="460"/>
      <c r="PWB279" s="460"/>
      <c r="PWC279" s="460"/>
      <c r="PWD279" s="460"/>
      <c r="PWE279" s="460"/>
      <c r="PWF279" s="460"/>
      <c r="PWG279" s="460"/>
      <c r="PWH279" s="460"/>
      <c r="PWI279" s="460"/>
      <c r="PWJ279" s="460"/>
      <c r="PWK279" s="460"/>
      <c r="PWL279" s="460"/>
      <c r="PWM279" s="460"/>
      <c r="PWN279" s="460"/>
      <c r="PWO279" s="460"/>
      <c r="PWP279" s="460"/>
      <c r="PWQ279" s="460"/>
      <c r="PWR279" s="460"/>
      <c r="PWS279" s="460"/>
      <c r="PWT279" s="460"/>
      <c r="PWU279" s="460"/>
      <c r="PWV279" s="460"/>
      <c r="PWW279" s="460"/>
      <c r="PWX279" s="460"/>
      <c r="PWY279" s="460"/>
      <c r="PWZ279" s="460"/>
      <c r="PXA279" s="460"/>
      <c r="PXB279" s="460"/>
      <c r="PXC279" s="460"/>
      <c r="PXD279" s="460"/>
      <c r="PXE279" s="460"/>
      <c r="PXF279" s="460"/>
      <c r="PXG279" s="460"/>
      <c r="PXH279" s="460"/>
      <c r="PXI279" s="460"/>
      <c r="PXJ279" s="460"/>
      <c r="PXK279" s="460"/>
      <c r="PXL279" s="460"/>
      <c r="PXM279" s="460"/>
      <c r="PXN279" s="460"/>
      <c r="PXO279" s="460"/>
      <c r="PXP279" s="460"/>
      <c r="PXQ279" s="460"/>
      <c r="PXR279" s="460"/>
      <c r="PXS279" s="460"/>
      <c r="PXT279" s="460"/>
      <c r="PXU279" s="460"/>
      <c r="PXV279" s="460"/>
      <c r="PXW279" s="460"/>
      <c r="PXX279" s="460"/>
      <c r="PXY279" s="460"/>
      <c r="PXZ279" s="460"/>
      <c r="PYA279" s="460"/>
      <c r="PYB279" s="460"/>
      <c r="PYC279" s="460"/>
      <c r="PYD279" s="460"/>
      <c r="PYE279" s="460"/>
      <c r="PYF279" s="460"/>
      <c r="PYG279" s="460"/>
      <c r="PYH279" s="460"/>
      <c r="PYI279" s="460"/>
      <c r="PYJ279" s="460"/>
      <c r="PYK279" s="460"/>
      <c r="PYL279" s="460"/>
      <c r="PYM279" s="460"/>
      <c r="PYN279" s="460"/>
      <c r="PYO279" s="460"/>
      <c r="PYP279" s="460"/>
      <c r="PYQ279" s="460"/>
      <c r="PYR279" s="460"/>
      <c r="PYS279" s="460"/>
      <c r="PYT279" s="460"/>
      <c r="PYU279" s="460"/>
      <c r="PYV279" s="460"/>
      <c r="PYW279" s="460"/>
      <c r="PYX279" s="460"/>
      <c r="PYY279" s="460"/>
      <c r="PYZ279" s="460"/>
      <c r="PZA279" s="460"/>
      <c r="PZB279" s="460"/>
      <c r="PZC279" s="460"/>
      <c r="PZD279" s="460"/>
      <c r="PZE279" s="460"/>
      <c r="PZF279" s="460"/>
      <c r="PZG279" s="460"/>
      <c r="PZH279" s="460"/>
      <c r="PZI279" s="460"/>
      <c r="PZJ279" s="460"/>
      <c r="PZK279" s="460"/>
      <c r="PZL279" s="460"/>
      <c r="PZM279" s="460"/>
      <c r="PZN279" s="460"/>
      <c r="PZO279" s="460"/>
      <c r="PZP279" s="460"/>
      <c r="PZQ279" s="460"/>
      <c r="PZR279" s="460"/>
      <c r="PZS279" s="460"/>
      <c r="PZT279" s="460"/>
      <c r="PZU279" s="460"/>
      <c r="PZV279" s="460"/>
      <c r="PZW279" s="460"/>
      <c r="PZX279" s="460"/>
      <c r="PZY279" s="460"/>
      <c r="PZZ279" s="460"/>
      <c r="QAA279" s="460"/>
      <c r="QAB279" s="460"/>
      <c r="QAC279" s="460"/>
      <c r="QAD279" s="460"/>
      <c r="QAE279" s="460"/>
      <c r="QAF279" s="460"/>
      <c r="QAG279" s="460"/>
      <c r="QAH279" s="460"/>
      <c r="QAI279" s="460"/>
      <c r="QAJ279" s="460"/>
      <c r="QAK279" s="460"/>
      <c r="QAL279" s="460"/>
      <c r="QAM279" s="460"/>
      <c r="QAN279" s="460"/>
      <c r="QAO279" s="460"/>
      <c r="QAP279" s="460"/>
      <c r="QAQ279" s="460"/>
      <c r="QAR279" s="460"/>
      <c r="QAS279" s="460"/>
      <c r="QAT279" s="460"/>
      <c r="QAU279" s="460"/>
      <c r="QAV279" s="460"/>
      <c r="QAW279" s="460"/>
      <c r="QAX279" s="460"/>
      <c r="QAY279" s="460"/>
      <c r="QAZ279" s="460"/>
      <c r="QBA279" s="460"/>
      <c r="QBB279" s="460"/>
      <c r="QBC279" s="460"/>
      <c r="QBD279" s="460"/>
      <c r="QBE279" s="460"/>
      <c r="QBF279" s="460"/>
      <c r="QBG279" s="460"/>
      <c r="QBH279" s="460"/>
      <c r="QBI279" s="460"/>
      <c r="QBJ279" s="460"/>
      <c r="QBK279" s="460"/>
      <c r="QBL279" s="460"/>
      <c r="QBM279" s="460"/>
      <c r="QBN279" s="460"/>
      <c r="QBO279" s="460"/>
      <c r="QBP279" s="460"/>
      <c r="QBQ279" s="460"/>
      <c r="QBR279" s="460"/>
      <c r="QBS279" s="460"/>
      <c r="QBT279" s="460"/>
      <c r="QBU279" s="460"/>
      <c r="QBV279" s="460"/>
      <c r="QBW279" s="460"/>
      <c r="QBX279" s="460"/>
      <c r="QBY279" s="460"/>
      <c r="QBZ279" s="460"/>
      <c r="QCA279" s="460"/>
      <c r="QCB279" s="460"/>
      <c r="QCC279" s="460"/>
      <c r="QCD279" s="460"/>
      <c r="QCE279" s="460"/>
      <c r="QCF279" s="460"/>
      <c r="QCG279" s="460"/>
      <c r="QCH279" s="460"/>
      <c r="QCI279" s="460"/>
      <c r="QCJ279" s="460"/>
      <c r="QCK279" s="460"/>
      <c r="QCL279" s="460"/>
      <c r="QCM279" s="460"/>
      <c r="QCN279" s="460"/>
      <c r="QCO279" s="460"/>
      <c r="QCP279" s="460"/>
      <c r="QCQ279" s="460"/>
      <c r="QCR279" s="460"/>
      <c r="QCS279" s="460"/>
      <c r="QCT279" s="460"/>
      <c r="QCU279" s="460"/>
      <c r="QCV279" s="460"/>
      <c r="QCW279" s="460"/>
      <c r="QCX279" s="460"/>
      <c r="QCY279" s="460"/>
      <c r="QCZ279" s="460"/>
      <c r="QDA279" s="460"/>
      <c r="QDB279" s="460"/>
      <c r="QDC279" s="460"/>
      <c r="QDD279" s="460"/>
      <c r="QDE279" s="460"/>
      <c r="QDF279" s="460"/>
      <c r="QDG279" s="460"/>
      <c r="QDH279" s="460"/>
      <c r="QDI279" s="460"/>
      <c r="QDJ279" s="460"/>
      <c r="QDK279" s="460"/>
      <c r="QDL279" s="460"/>
      <c r="QDM279" s="460"/>
      <c r="QDN279" s="460"/>
      <c r="QDO279" s="460"/>
      <c r="QDP279" s="460"/>
      <c r="QDQ279" s="460"/>
      <c r="QDR279" s="460"/>
      <c r="QDS279" s="460"/>
      <c r="QDT279" s="460"/>
      <c r="QDU279" s="460"/>
      <c r="QDV279" s="460"/>
      <c r="QDW279" s="460"/>
      <c r="QDX279" s="460"/>
      <c r="QDY279" s="460"/>
      <c r="QDZ279" s="460"/>
      <c r="QEA279" s="460"/>
      <c r="QEB279" s="460"/>
      <c r="QEC279" s="460"/>
      <c r="QED279" s="460"/>
      <c r="QEE279" s="460"/>
      <c r="QEF279" s="460"/>
      <c r="QEG279" s="460"/>
      <c r="QEH279" s="460"/>
      <c r="QEI279" s="460"/>
      <c r="QEJ279" s="460"/>
      <c r="QEK279" s="460"/>
      <c r="QEL279" s="460"/>
      <c r="QEM279" s="460"/>
      <c r="QEN279" s="460"/>
      <c r="QEO279" s="460"/>
      <c r="QEP279" s="460"/>
      <c r="QEQ279" s="460"/>
      <c r="QER279" s="460"/>
      <c r="QES279" s="460"/>
      <c r="QET279" s="460"/>
      <c r="QEU279" s="460"/>
      <c r="QEV279" s="460"/>
      <c r="QEW279" s="460"/>
      <c r="QEX279" s="460"/>
      <c r="QEY279" s="460"/>
      <c r="QEZ279" s="460"/>
      <c r="QFA279" s="460"/>
      <c r="QFB279" s="460"/>
      <c r="QFC279" s="460"/>
      <c r="QFD279" s="460"/>
      <c r="QFE279" s="460"/>
      <c r="QFF279" s="460"/>
      <c r="QFG279" s="460"/>
      <c r="QFH279" s="460"/>
      <c r="QFI279" s="460"/>
      <c r="QFJ279" s="460"/>
      <c r="QFK279" s="460"/>
      <c r="QFL279" s="460"/>
      <c r="QFM279" s="460"/>
      <c r="QFN279" s="460"/>
      <c r="QFO279" s="460"/>
      <c r="QFP279" s="460"/>
      <c r="QFQ279" s="460"/>
      <c r="QFR279" s="460"/>
      <c r="QFS279" s="460"/>
      <c r="QFT279" s="460"/>
      <c r="QFU279" s="460"/>
      <c r="QFV279" s="460"/>
      <c r="QFW279" s="460"/>
      <c r="QFX279" s="460"/>
      <c r="QFY279" s="460"/>
      <c r="QFZ279" s="460"/>
      <c r="QGA279" s="460"/>
      <c r="QGB279" s="460"/>
      <c r="QGC279" s="460"/>
      <c r="QGD279" s="460"/>
      <c r="QGE279" s="460"/>
      <c r="QGF279" s="460"/>
      <c r="QGG279" s="460"/>
      <c r="QGH279" s="460"/>
      <c r="QGI279" s="460"/>
      <c r="QGJ279" s="460"/>
      <c r="QGK279" s="460"/>
      <c r="QGL279" s="460"/>
      <c r="QGM279" s="460"/>
      <c r="QGN279" s="460"/>
      <c r="QGO279" s="460"/>
      <c r="QGP279" s="460"/>
      <c r="QGQ279" s="460"/>
      <c r="QGR279" s="460"/>
      <c r="QGS279" s="460"/>
      <c r="QGT279" s="460"/>
      <c r="QGU279" s="460"/>
      <c r="QGV279" s="460"/>
      <c r="QGW279" s="460"/>
      <c r="QGX279" s="460"/>
      <c r="QGY279" s="460"/>
      <c r="QGZ279" s="460"/>
      <c r="QHA279" s="460"/>
      <c r="QHB279" s="460"/>
      <c r="QHC279" s="460"/>
      <c r="QHD279" s="460"/>
      <c r="QHE279" s="460"/>
      <c r="QHF279" s="460"/>
      <c r="QHG279" s="460"/>
      <c r="QHH279" s="460"/>
      <c r="QHI279" s="460"/>
      <c r="QHJ279" s="460"/>
      <c r="QHK279" s="460"/>
      <c r="QHL279" s="460"/>
      <c r="QHM279" s="460"/>
      <c r="QHN279" s="460"/>
      <c r="QHO279" s="460"/>
      <c r="QHP279" s="460"/>
      <c r="QHQ279" s="460"/>
      <c r="QHR279" s="460"/>
      <c r="QHS279" s="460"/>
      <c r="QHT279" s="460"/>
      <c r="QHU279" s="460"/>
      <c r="QHV279" s="460"/>
      <c r="QHW279" s="460"/>
      <c r="QHX279" s="460"/>
      <c r="QHY279" s="460"/>
      <c r="QHZ279" s="460"/>
      <c r="QIA279" s="460"/>
      <c r="QIB279" s="460"/>
      <c r="QIC279" s="460"/>
      <c r="QID279" s="460"/>
      <c r="QIE279" s="460"/>
      <c r="QIF279" s="460"/>
      <c r="QIG279" s="460"/>
      <c r="QIH279" s="460"/>
      <c r="QII279" s="460"/>
      <c r="QIJ279" s="460"/>
      <c r="QIK279" s="460"/>
      <c r="QIL279" s="460"/>
      <c r="QIM279" s="460"/>
      <c r="QIN279" s="460"/>
      <c r="QIO279" s="460"/>
      <c r="QIP279" s="460"/>
      <c r="QIQ279" s="460"/>
      <c r="QIR279" s="460"/>
      <c r="QIS279" s="460"/>
      <c r="QIT279" s="460"/>
      <c r="QIU279" s="460"/>
      <c r="QIV279" s="460"/>
      <c r="QIW279" s="460"/>
      <c r="QIX279" s="460"/>
      <c r="QIY279" s="460"/>
      <c r="QIZ279" s="460"/>
      <c r="QJA279" s="460"/>
      <c r="QJB279" s="460"/>
      <c r="QJC279" s="460"/>
      <c r="QJD279" s="460"/>
      <c r="QJE279" s="460"/>
      <c r="QJF279" s="460"/>
      <c r="QJG279" s="460"/>
      <c r="QJH279" s="460"/>
      <c r="QJI279" s="460"/>
      <c r="QJJ279" s="460"/>
      <c r="QJK279" s="460"/>
      <c r="QJL279" s="460"/>
      <c r="QJM279" s="460"/>
      <c r="QJN279" s="460"/>
      <c r="QJO279" s="460"/>
      <c r="QJP279" s="460"/>
      <c r="QJQ279" s="460"/>
      <c r="QJR279" s="460"/>
      <c r="QJS279" s="460"/>
      <c r="QJT279" s="460"/>
      <c r="QJU279" s="460"/>
      <c r="QJV279" s="460"/>
      <c r="QJW279" s="460"/>
      <c r="QJX279" s="460"/>
      <c r="QJY279" s="460"/>
      <c r="QJZ279" s="460"/>
      <c r="QKA279" s="460"/>
      <c r="QKB279" s="460"/>
      <c r="QKC279" s="460"/>
      <c r="QKD279" s="460"/>
      <c r="QKE279" s="460"/>
      <c r="QKF279" s="460"/>
      <c r="QKG279" s="460"/>
      <c r="QKH279" s="460"/>
      <c r="QKI279" s="460"/>
      <c r="QKJ279" s="460"/>
      <c r="QKK279" s="460"/>
      <c r="QKL279" s="460"/>
      <c r="QKM279" s="460"/>
      <c r="QKN279" s="460"/>
      <c r="QKO279" s="460"/>
      <c r="QKP279" s="460"/>
      <c r="QKQ279" s="460"/>
      <c r="QKR279" s="460"/>
      <c r="QKS279" s="460"/>
      <c r="QKT279" s="460"/>
      <c r="QKU279" s="460"/>
      <c r="QKV279" s="460"/>
      <c r="QKW279" s="460"/>
      <c r="QKX279" s="460"/>
      <c r="QKY279" s="460"/>
      <c r="QKZ279" s="460"/>
      <c r="QLA279" s="460"/>
      <c r="QLB279" s="460"/>
      <c r="QLC279" s="460"/>
      <c r="QLD279" s="460"/>
      <c r="QLE279" s="460"/>
      <c r="QLF279" s="460"/>
      <c r="QLG279" s="460"/>
      <c r="QLH279" s="460"/>
      <c r="QLI279" s="460"/>
      <c r="QLJ279" s="460"/>
      <c r="QLK279" s="460"/>
      <c r="QLL279" s="460"/>
      <c r="QLM279" s="460"/>
      <c r="QLN279" s="460"/>
      <c r="QLO279" s="460"/>
      <c r="QLP279" s="460"/>
      <c r="QLQ279" s="460"/>
      <c r="QLR279" s="460"/>
      <c r="QLS279" s="460"/>
      <c r="QLT279" s="460"/>
      <c r="QLU279" s="460"/>
      <c r="QLV279" s="460"/>
      <c r="QLW279" s="460"/>
      <c r="QLX279" s="460"/>
      <c r="QLY279" s="460"/>
      <c r="QLZ279" s="460"/>
      <c r="QMA279" s="460"/>
      <c r="QMB279" s="460"/>
      <c r="QMC279" s="460"/>
      <c r="QMD279" s="460"/>
      <c r="QME279" s="460"/>
      <c r="QMF279" s="460"/>
      <c r="QMG279" s="460"/>
      <c r="QMH279" s="460"/>
      <c r="QMI279" s="460"/>
      <c r="QMJ279" s="460"/>
      <c r="QMK279" s="460"/>
      <c r="QML279" s="460"/>
      <c r="QMM279" s="460"/>
      <c r="QMN279" s="460"/>
      <c r="QMO279" s="460"/>
      <c r="QMP279" s="460"/>
      <c r="QMQ279" s="460"/>
      <c r="QMR279" s="460"/>
      <c r="QMS279" s="460"/>
      <c r="QMT279" s="460"/>
      <c r="QMU279" s="460"/>
      <c r="QMV279" s="460"/>
      <c r="QMW279" s="460"/>
      <c r="QMX279" s="460"/>
      <c r="QMY279" s="460"/>
      <c r="QMZ279" s="460"/>
      <c r="QNA279" s="460"/>
      <c r="QNB279" s="460"/>
      <c r="QNC279" s="460"/>
      <c r="QND279" s="460"/>
      <c r="QNE279" s="460"/>
      <c r="QNF279" s="460"/>
      <c r="QNG279" s="460"/>
      <c r="QNH279" s="460"/>
      <c r="QNI279" s="460"/>
      <c r="QNJ279" s="460"/>
      <c r="QNK279" s="460"/>
      <c r="QNL279" s="460"/>
      <c r="QNM279" s="460"/>
      <c r="QNN279" s="460"/>
      <c r="QNO279" s="460"/>
      <c r="QNP279" s="460"/>
      <c r="QNQ279" s="460"/>
      <c r="QNR279" s="460"/>
      <c r="QNS279" s="460"/>
      <c r="QNT279" s="460"/>
      <c r="QNU279" s="460"/>
      <c r="QNV279" s="460"/>
      <c r="QNW279" s="460"/>
      <c r="QNX279" s="460"/>
      <c r="QNY279" s="460"/>
      <c r="QNZ279" s="460"/>
      <c r="QOA279" s="460"/>
      <c r="QOB279" s="460"/>
      <c r="QOC279" s="460"/>
      <c r="QOD279" s="460"/>
      <c r="QOE279" s="460"/>
      <c r="QOF279" s="460"/>
      <c r="QOG279" s="460"/>
      <c r="QOH279" s="460"/>
      <c r="QOI279" s="460"/>
      <c r="QOJ279" s="460"/>
      <c r="QOK279" s="460"/>
      <c r="QOL279" s="460"/>
      <c r="QOM279" s="460"/>
      <c r="QON279" s="460"/>
      <c r="QOO279" s="460"/>
      <c r="QOP279" s="460"/>
      <c r="QOQ279" s="460"/>
      <c r="QOR279" s="460"/>
      <c r="QOS279" s="460"/>
      <c r="QOT279" s="460"/>
      <c r="QOU279" s="460"/>
      <c r="QOV279" s="460"/>
      <c r="QOW279" s="460"/>
      <c r="QOX279" s="460"/>
      <c r="QOY279" s="460"/>
      <c r="QOZ279" s="460"/>
      <c r="QPA279" s="460"/>
      <c r="QPB279" s="460"/>
      <c r="QPC279" s="460"/>
      <c r="QPD279" s="460"/>
      <c r="QPE279" s="460"/>
      <c r="QPF279" s="460"/>
      <c r="QPG279" s="460"/>
      <c r="QPH279" s="460"/>
      <c r="QPI279" s="460"/>
      <c r="QPJ279" s="460"/>
      <c r="QPK279" s="460"/>
      <c r="QPL279" s="460"/>
      <c r="QPM279" s="460"/>
      <c r="QPN279" s="460"/>
      <c r="QPO279" s="460"/>
      <c r="QPP279" s="460"/>
      <c r="QPQ279" s="460"/>
      <c r="QPR279" s="460"/>
      <c r="QPS279" s="460"/>
      <c r="QPT279" s="460"/>
      <c r="QPU279" s="460"/>
      <c r="QPV279" s="460"/>
      <c r="QPW279" s="460"/>
      <c r="QPX279" s="460"/>
      <c r="QPY279" s="460"/>
      <c r="QPZ279" s="460"/>
      <c r="QQA279" s="460"/>
      <c r="QQB279" s="460"/>
      <c r="QQC279" s="460"/>
      <c r="QQD279" s="460"/>
      <c r="QQE279" s="460"/>
      <c r="QQF279" s="460"/>
      <c r="QQG279" s="460"/>
      <c r="QQH279" s="460"/>
      <c r="QQI279" s="460"/>
      <c r="QQJ279" s="460"/>
      <c r="QQK279" s="460"/>
      <c r="QQL279" s="460"/>
      <c r="QQM279" s="460"/>
      <c r="QQN279" s="460"/>
      <c r="QQO279" s="460"/>
      <c r="QQP279" s="460"/>
      <c r="QQQ279" s="460"/>
      <c r="QQR279" s="460"/>
      <c r="QQS279" s="460"/>
      <c r="QQT279" s="460"/>
      <c r="QQU279" s="460"/>
      <c r="QQV279" s="460"/>
      <c r="QQW279" s="460"/>
      <c r="QQX279" s="460"/>
      <c r="QQY279" s="460"/>
      <c r="QQZ279" s="460"/>
      <c r="QRA279" s="460"/>
      <c r="QRB279" s="460"/>
      <c r="QRC279" s="460"/>
      <c r="QRD279" s="460"/>
      <c r="QRE279" s="460"/>
      <c r="QRF279" s="460"/>
      <c r="QRG279" s="460"/>
      <c r="QRH279" s="460"/>
      <c r="QRI279" s="460"/>
      <c r="QRJ279" s="460"/>
      <c r="QRK279" s="460"/>
      <c r="QRL279" s="460"/>
      <c r="QRM279" s="460"/>
      <c r="QRN279" s="460"/>
      <c r="QRO279" s="460"/>
      <c r="QRP279" s="460"/>
      <c r="QRQ279" s="460"/>
      <c r="QRR279" s="460"/>
      <c r="QRS279" s="460"/>
      <c r="QRT279" s="460"/>
      <c r="QRU279" s="460"/>
      <c r="QRV279" s="460"/>
      <c r="QRW279" s="460"/>
      <c r="QRX279" s="460"/>
      <c r="QRY279" s="460"/>
      <c r="QRZ279" s="460"/>
      <c r="QSA279" s="460"/>
      <c r="QSB279" s="460"/>
      <c r="QSC279" s="460"/>
      <c r="QSD279" s="460"/>
      <c r="QSE279" s="460"/>
      <c r="QSF279" s="460"/>
      <c r="QSG279" s="460"/>
      <c r="QSH279" s="460"/>
      <c r="QSI279" s="460"/>
      <c r="QSJ279" s="460"/>
      <c r="QSK279" s="460"/>
      <c r="QSL279" s="460"/>
      <c r="QSM279" s="460"/>
      <c r="QSN279" s="460"/>
      <c r="QSO279" s="460"/>
      <c r="QSP279" s="460"/>
      <c r="QSQ279" s="460"/>
      <c r="QSR279" s="460"/>
      <c r="QSS279" s="460"/>
      <c r="QST279" s="460"/>
      <c r="QSU279" s="460"/>
      <c r="QSV279" s="460"/>
      <c r="QSW279" s="460"/>
      <c r="QSX279" s="460"/>
      <c r="QSY279" s="460"/>
      <c r="QSZ279" s="460"/>
      <c r="QTA279" s="460"/>
      <c r="QTB279" s="460"/>
      <c r="QTC279" s="460"/>
      <c r="QTD279" s="460"/>
      <c r="QTE279" s="460"/>
      <c r="QTF279" s="460"/>
      <c r="QTG279" s="460"/>
      <c r="QTH279" s="460"/>
      <c r="QTI279" s="460"/>
      <c r="QTJ279" s="460"/>
      <c r="QTK279" s="460"/>
      <c r="QTL279" s="460"/>
      <c r="QTM279" s="460"/>
      <c r="QTN279" s="460"/>
      <c r="QTO279" s="460"/>
      <c r="QTP279" s="460"/>
      <c r="QTQ279" s="460"/>
      <c r="QTR279" s="460"/>
      <c r="QTS279" s="460"/>
      <c r="QTT279" s="460"/>
      <c r="QTU279" s="460"/>
      <c r="QTV279" s="460"/>
      <c r="QTW279" s="460"/>
      <c r="QTX279" s="460"/>
      <c r="QTY279" s="460"/>
      <c r="QTZ279" s="460"/>
      <c r="QUA279" s="460"/>
      <c r="QUB279" s="460"/>
      <c r="QUC279" s="460"/>
      <c r="QUD279" s="460"/>
      <c r="QUE279" s="460"/>
      <c r="QUF279" s="460"/>
      <c r="QUG279" s="460"/>
      <c r="QUH279" s="460"/>
      <c r="QUI279" s="460"/>
      <c r="QUJ279" s="460"/>
      <c r="QUK279" s="460"/>
      <c r="QUL279" s="460"/>
      <c r="QUM279" s="460"/>
      <c r="QUN279" s="460"/>
      <c r="QUO279" s="460"/>
      <c r="QUP279" s="460"/>
      <c r="QUQ279" s="460"/>
      <c r="QUR279" s="460"/>
      <c r="QUS279" s="460"/>
      <c r="QUT279" s="460"/>
      <c r="QUU279" s="460"/>
      <c r="QUV279" s="460"/>
      <c r="QUW279" s="460"/>
      <c r="QUX279" s="460"/>
      <c r="QUY279" s="460"/>
      <c r="QUZ279" s="460"/>
      <c r="QVA279" s="460"/>
      <c r="QVB279" s="460"/>
      <c r="QVC279" s="460"/>
      <c r="QVD279" s="460"/>
      <c r="QVE279" s="460"/>
      <c r="QVF279" s="460"/>
      <c r="QVG279" s="460"/>
      <c r="QVH279" s="460"/>
      <c r="QVI279" s="460"/>
      <c r="QVJ279" s="460"/>
      <c r="QVK279" s="460"/>
      <c r="QVL279" s="460"/>
      <c r="QVM279" s="460"/>
      <c r="QVN279" s="460"/>
      <c r="QVO279" s="460"/>
      <c r="QVP279" s="460"/>
      <c r="QVQ279" s="460"/>
      <c r="QVR279" s="460"/>
      <c r="QVS279" s="460"/>
      <c r="QVT279" s="460"/>
      <c r="QVU279" s="460"/>
      <c r="QVV279" s="460"/>
      <c r="QVW279" s="460"/>
      <c r="QVX279" s="460"/>
      <c r="QVY279" s="460"/>
      <c r="QVZ279" s="460"/>
      <c r="QWA279" s="460"/>
      <c r="QWB279" s="460"/>
      <c r="QWC279" s="460"/>
      <c r="QWD279" s="460"/>
      <c r="QWE279" s="460"/>
      <c r="QWF279" s="460"/>
      <c r="QWG279" s="460"/>
      <c r="QWH279" s="460"/>
      <c r="QWI279" s="460"/>
      <c r="QWJ279" s="460"/>
      <c r="QWK279" s="460"/>
      <c r="QWL279" s="460"/>
      <c r="QWM279" s="460"/>
      <c r="QWN279" s="460"/>
      <c r="QWO279" s="460"/>
      <c r="QWP279" s="460"/>
      <c r="QWQ279" s="460"/>
      <c r="QWR279" s="460"/>
      <c r="QWS279" s="460"/>
      <c r="QWT279" s="460"/>
      <c r="QWU279" s="460"/>
      <c r="QWV279" s="460"/>
      <c r="QWW279" s="460"/>
      <c r="QWX279" s="460"/>
      <c r="QWY279" s="460"/>
      <c r="QWZ279" s="460"/>
      <c r="QXA279" s="460"/>
      <c r="QXB279" s="460"/>
      <c r="QXC279" s="460"/>
      <c r="QXD279" s="460"/>
      <c r="QXE279" s="460"/>
      <c r="QXF279" s="460"/>
      <c r="QXG279" s="460"/>
      <c r="QXH279" s="460"/>
      <c r="QXI279" s="460"/>
      <c r="QXJ279" s="460"/>
      <c r="QXK279" s="460"/>
      <c r="QXL279" s="460"/>
      <c r="QXM279" s="460"/>
      <c r="QXN279" s="460"/>
      <c r="QXO279" s="460"/>
      <c r="QXP279" s="460"/>
      <c r="QXQ279" s="460"/>
      <c r="QXR279" s="460"/>
      <c r="QXS279" s="460"/>
      <c r="QXT279" s="460"/>
      <c r="QXU279" s="460"/>
      <c r="QXV279" s="460"/>
      <c r="QXW279" s="460"/>
      <c r="QXX279" s="460"/>
      <c r="QXY279" s="460"/>
      <c r="QXZ279" s="460"/>
      <c r="QYA279" s="460"/>
      <c r="QYB279" s="460"/>
      <c r="QYC279" s="460"/>
      <c r="QYD279" s="460"/>
      <c r="QYE279" s="460"/>
      <c r="QYF279" s="460"/>
      <c r="QYG279" s="460"/>
      <c r="QYH279" s="460"/>
      <c r="QYI279" s="460"/>
      <c r="QYJ279" s="460"/>
      <c r="QYK279" s="460"/>
      <c r="QYL279" s="460"/>
      <c r="QYM279" s="460"/>
      <c r="QYN279" s="460"/>
      <c r="QYO279" s="460"/>
      <c r="QYP279" s="460"/>
      <c r="QYQ279" s="460"/>
      <c r="QYR279" s="460"/>
      <c r="QYS279" s="460"/>
      <c r="QYT279" s="460"/>
      <c r="QYU279" s="460"/>
      <c r="QYV279" s="460"/>
      <c r="QYW279" s="460"/>
      <c r="QYX279" s="460"/>
      <c r="QYY279" s="460"/>
      <c r="QYZ279" s="460"/>
      <c r="QZA279" s="460"/>
      <c r="QZB279" s="460"/>
      <c r="QZC279" s="460"/>
      <c r="QZD279" s="460"/>
      <c r="QZE279" s="460"/>
      <c r="QZF279" s="460"/>
      <c r="QZG279" s="460"/>
      <c r="QZH279" s="460"/>
      <c r="QZI279" s="460"/>
      <c r="QZJ279" s="460"/>
      <c r="QZK279" s="460"/>
      <c r="QZL279" s="460"/>
      <c r="QZM279" s="460"/>
      <c r="QZN279" s="460"/>
      <c r="QZO279" s="460"/>
      <c r="QZP279" s="460"/>
      <c r="QZQ279" s="460"/>
      <c r="QZR279" s="460"/>
      <c r="QZS279" s="460"/>
      <c r="QZT279" s="460"/>
      <c r="QZU279" s="460"/>
      <c r="QZV279" s="460"/>
      <c r="QZW279" s="460"/>
      <c r="QZX279" s="460"/>
      <c r="QZY279" s="460"/>
      <c r="QZZ279" s="460"/>
      <c r="RAA279" s="460"/>
      <c r="RAB279" s="460"/>
      <c r="RAC279" s="460"/>
      <c r="RAD279" s="460"/>
      <c r="RAE279" s="460"/>
      <c r="RAF279" s="460"/>
      <c r="RAG279" s="460"/>
      <c r="RAH279" s="460"/>
      <c r="RAI279" s="460"/>
      <c r="RAJ279" s="460"/>
      <c r="RAK279" s="460"/>
      <c r="RAL279" s="460"/>
      <c r="RAM279" s="460"/>
      <c r="RAN279" s="460"/>
      <c r="RAO279" s="460"/>
      <c r="RAP279" s="460"/>
      <c r="RAQ279" s="460"/>
      <c r="RAR279" s="460"/>
      <c r="RAS279" s="460"/>
      <c r="RAT279" s="460"/>
      <c r="RAU279" s="460"/>
      <c r="RAV279" s="460"/>
      <c r="RAW279" s="460"/>
      <c r="RAX279" s="460"/>
      <c r="RAY279" s="460"/>
      <c r="RAZ279" s="460"/>
      <c r="RBA279" s="460"/>
      <c r="RBB279" s="460"/>
      <c r="RBC279" s="460"/>
      <c r="RBD279" s="460"/>
      <c r="RBE279" s="460"/>
      <c r="RBF279" s="460"/>
      <c r="RBG279" s="460"/>
      <c r="RBH279" s="460"/>
      <c r="RBI279" s="460"/>
      <c r="RBJ279" s="460"/>
      <c r="RBK279" s="460"/>
      <c r="RBL279" s="460"/>
      <c r="RBM279" s="460"/>
      <c r="RBN279" s="460"/>
      <c r="RBO279" s="460"/>
      <c r="RBP279" s="460"/>
      <c r="RBQ279" s="460"/>
      <c r="RBR279" s="460"/>
      <c r="RBS279" s="460"/>
      <c r="RBT279" s="460"/>
      <c r="RBU279" s="460"/>
      <c r="RBV279" s="460"/>
      <c r="RBW279" s="460"/>
      <c r="RBX279" s="460"/>
      <c r="RBY279" s="460"/>
      <c r="RBZ279" s="460"/>
      <c r="RCA279" s="460"/>
      <c r="RCB279" s="460"/>
      <c r="RCC279" s="460"/>
      <c r="RCD279" s="460"/>
      <c r="RCE279" s="460"/>
      <c r="RCF279" s="460"/>
      <c r="RCG279" s="460"/>
      <c r="RCH279" s="460"/>
      <c r="RCI279" s="460"/>
      <c r="RCJ279" s="460"/>
      <c r="RCK279" s="460"/>
      <c r="RCL279" s="460"/>
      <c r="RCM279" s="460"/>
      <c r="RCN279" s="460"/>
      <c r="RCO279" s="460"/>
      <c r="RCP279" s="460"/>
      <c r="RCQ279" s="460"/>
      <c r="RCR279" s="460"/>
      <c r="RCS279" s="460"/>
      <c r="RCT279" s="460"/>
      <c r="RCU279" s="460"/>
      <c r="RCV279" s="460"/>
      <c r="RCW279" s="460"/>
      <c r="RCX279" s="460"/>
      <c r="RCY279" s="460"/>
      <c r="RCZ279" s="460"/>
      <c r="RDA279" s="460"/>
      <c r="RDB279" s="460"/>
      <c r="RDC279" s="460"/>
      <c r="RDD279" s="460"/>
      <c r="RDE279" s="460"/>
      <c r="RDF279" s="460"/>
      <c r="RDG279" s="460"/>
      <c r="RDH279" s="460"/>
      <c r="RDI279" s="460"/>
      <c r="RDJ279" s="460"/>
      <c r="RDK279" s="460"/>
      <c r="RDL279" s="460"/>
      <c r="RDM279" s="460"/>
      <c r="RDN279" s="460"/>
      <c r="RDO279" s="460"/>
      <c r="RDP279" s="460"/>
      <c r="RDQ279" s="460"/>
      <c r="RDR279" s="460"/>
      <c r="RDS279" s="460"/>
      <c r="RDT279" s="460"/>
      <c r="RDU279" s="460"/>
      <c r="RDV279" s="460"/>
      <c r="RDW279" s="460"/>
      <c r="RDX279" s="460"/>
      <c r="RDY279" s="460"/>
      <c r="RDZ279" s="460"/>
      <c r="REA279" s="460"/>
      <c r="REB279" s="460"/>
      <c r="REC279" s="460"/>
      <c r="RED279" s="460"/>
      <c r="REE279" s="460"/>
      <c r="REF279" s="460"/>
      <c r="REG279" s="460"/>
      <c r="REH279" s="460"/>
      <c r="REI279" s="460"/>
      <c r="REJ279" s="460"/>
      <c r="REK279" s="460"/>
      <c r="REL279" s="460"/>
      <c r="REM279" s="460"/>
      <c r="REN279" s="460"/>
      <c r="REO279" s="460"/>
      <c r="REP279" s="460"/>
      <c r="REQ279" s="460"/>
      <c r="RER279" s="460"/>
      <c r="RES279" s="460"/>
      <c r="RET279" s="460"/>
      <c r="REU279" s="460"/>
      <c r="REV279" s="460"/>
      <c r="REW279" s="460"/>
      <c r="REX279" s="460"/>
      <c r="REY279" s="460"/>
      <c r="REZ279" s="460"/>
      <c r="RFA279" s="460"/>
      <c r="RFB279" s="460"/>
      <c r="RFC279" s="460"/>
      <c r="RFD279" s="460"/>
      <c r="RFE279" s="460"/>
      <c r="RFF279" s="460"/>
      <c r="RFG279" s="460"/>
      <c r="RFH279" s="460"/>
      <c r="RFI279" s="460"/>
      <c r="RFJ279" s="460"/>
      <c r="RFK279" s="460"/>
      <c r="RFL279" s="460"/>
      <c r="RFM279" s="460"/>
      <c r="RFN279" s="460"/>
      <c r="RFO279" s="460"/>
      <c r="RFP279" s="460"/>
      <c r="RFQ279" s="460"/>
      <c r="RFR279" s="460"/>
      <c r="RFS279" s="460"/>
      <c r="RFT279" s="460"/>
      <c r="RFU279" s="460"/>
      <c r="RFV279" s="460"/>
      <c r="RFW279" s="460"/>
      <c r="RFX279" s="460"/>
      <c r="RFY279" s="460"/>
      <c r="RFZ279" s="460"/>
      <c r="RGA279" s="460"/>
      <c r="RGB279" s="460"/>
      <c r="RGC279" s="460"/>
      <c r="RGD279" s="460"/>
      <c r="RGE279" s="460"/>
      <c r="RGF279" s="460"/>
      <c r="RGG279" s="460"/>
      <c r="RGH279" s="460"/>
      <c r="RGI279" s="460"/>
      <c r="RGJ279" s="460"/>
      <c r="RGK279" s="460"/>
      <c r="RGL279" s="460"/>
      <c r="RGM279" s="460"/>
      <c r="RGN279" s="460"/>
      <c r="RGO279" s="460"/>
      <c r="RGP279" s="460"/>
      <c r="RGQ279" s="460"/>
      <c r="RGR279" s="460"/>
      <c r="RGS279" s="460"/>
      <c r="RGT279" s="460"/>
      <c r="RGU279" s="460"/>
      <c r="RGV279" s="460"/>
      <c r="RGW279" s="460"/>
      <c r="RGX279" s="460"/>
      <c r="RGY279" s="460"/>
      <c r="RGZ279" s="460"/>
      <c r="RHA279" s="460"/>
      <c r="RHB279" s="460"/>
      <c r="RHC279" s="460"/>
      <c r="RHD279" s="460"/>
      <c r="RHE279" s="460"/>
      <c r="RHF279" s="460"/>
      <c r="RHG279" s="460"/>
      <c r="RHH279" s="460"/>
      <c r="RHI279" s="460"/>
      <c r="RHJ279" s="460"/>
      <c r="RHK279" s="460"/>
      <c r="RHL279" s="460"/>
      <c r="RHM279" s="460"/>
      <c r="RHN279" s="460"/>
      <c r="RHO279" s="460"/>
      <c r="RHP279" s="460"/>
      <c r="RHQ279" s="460"/>
      <c r="RHR279" s="460"/>
      <c r="RHS279" s="460"/>
      <c r="RHT279" s="460"/>
      <c r="RHU279" s="460"/>
      <c r="RHV279" s="460"/>
      <c r="RHW279" s="460"/>
      <c r="RHX279" s="460"/>
      <c r="RHY279" s="460"/>
      <c r="RHZ279" s="460"/>
      <c r="RIA279" s="460"/>
      <c r="RIB279" s="460"/>
      <c r="RIC279" s="460"/>
      <c r="RID279" s="460"/>
      <c r="RIE279" s="460"/>
      <c r="RIF279" s="460"/>
      <c r="RIG279" s="460"/>
      <c r="RIH279" s="460"/>
      <c r="RII279" s="460"/>
      <c r="RIJ279" s="460"/>
      <c r="RIK279" s="460"/>
      <c r="RIL279" s="460"/>
      <c r="RIM279" s="460"/>
      <c r="RIN279" s="460"/>
      <c r="RIO279" s="460"/>
      <c r="RIP279" s="460"/>
      <c r="RIQ279" s="460"/>
      <c r="RIR279" s="460"/>
      <c r="RIS279" s="460"/>
      <c r="RIT279" s="460"/>
      <c r="RIU279" s="460"/>
      <c r="RIV279" s="460"/>
      <c r="RIW279" s="460"/>
      <c r="RIX279" s="460"/>
      <c r="RIY279" s="460"/>
      <c r="RIZ279" s="460"/>
      <c r="RJA279" s="460"/>
      <c r="RJB279" s="460"/>
      <c r="RJC279" s="460"/>
      <c r="RJD279" s="460"/>
      <c r="RJE279" s="460"/>
      <c r="RJF279" s="460"/>
      <c r="RJG279" s="460"/>
      <c r="RJH279" s="460"/>
      <c r="RJI279" s="460"/>
      <c r="RJJ279" s="460"/>
      <c r="RJK279" s="460"/>
      <c r="RJL279" s="460"/>
      <c r="RJM279" s="460"/>
      <c r="RJN279" s="460"/>
      <c r="RJO279" s="460"/>
      <c r="RJP279" s="460"/>
      <c r="RJQ279" s="460"/>
      <c r="RJR279" s="460"/>
      <c r="RJS279" s="460"/>
      <c r="RJT279" s="460"/>
      <c r="RJU279" s="460"/>
      <c r="RJV279" s="460"/>
      <c r="RJW279" s="460"/>
      <c r="RJX279" s="460"/>
      <c r="RJY279" s="460"/>
      <c r="RJZ279" s="460"/>
      <c r="RKA279" s="460"/>
      <c r="RKB279" s="460"/>
      <c r="RKC279" s="460"/>
      <c r="RKD279" s="460"/>
      <c r="RKE279" s="460"/>
      <c r="RKF279" s="460"/>
      <c r="RKG279" s="460"/>
      <c r="RKH279" s="460"/>
      <c r="RKI279" s="460"/>
      <c r="RKJ279" s="460"/>
      <c r="RKK279" s="460"/>
      <c r="RKL279" s="460"/>
      <c r="RKM279" s="460"/>
      <c r="RKN279" s="460"/>
      <c r="RKO279" s="460"/>
      <c r="RKP279" s="460"/>
      <c r="RKQ279" s="460"/>
      <c r="RKR279" s="460"/>
      <c r="RKS279" s="460"/>
      <c r="RKT279" s="460"/>
      <c r="RKU279" s="460"/>
      <c r="RKV279" s="460"/>
      <c r="RKW279" s="460"/>
      <c r="RKX279" s="460"/>
      <c r="RKY279" s="460"/>
      <c r="RKZ279" s="460"/>
      <c r="RLA279" s="460"/>
      <c r="RLB279" s="460"/>
      <c r="RLC279" s="460"/>
      <c r="RLD279" s="460"/>
      <c r="RLE279" s="460"/>
      <c r="RLF279" s="460"/>
      <c r="RLG279" s="460"/>
      <c r="RLH279" s="460"/>
      <c r="RLI279" s="460"/>
      <c r="RLJ279" s="460"/>
      <c r="RLK279" s="460"/>
      <c r="RLL279" s="460"/>
      <c r="RLM279" s="460"/>
      <c r="RLN279" s="460"/>
      <c r="RLO279" s="460"/>
      <c r="RLP279" s="460"/>
      <c r="RLQ279" s="460"/>
      <c r="RLR279" s="460"/>
      <c r="RLS279" s="460"/>
      <c r="RLT279" s="460"/>
      <c r="RLU279" s="460"/>
      <c r="RLV279" s="460"/>
      <c r="RLW279" s="460"/>
      <c r="RLX279" s="460"/>
      <c r="RLY279" s="460"/>
      <c r="RLZ279" s="460"/>
      <c r="RMA279" s="460"/>
      <c r="RMB279" s="460"/>
      <c r="RMC279" s="460"/>
      <c r="RMD279" s="460"/>
      <c r="RME279" s="460"/>
      <c r="RMF279" s="460"/>
      <c r="RMG279" s="460"/>
      <c r="RMH279" s="460"/>
      <c r="RMI279" s="460"/>
      <c r="RMJ279" s="460"/>
      <c r="RMK279" s="460"/>
      <c r="RML279" s="460"/>
      <c r="RMM279" s="460"/>
      <c r="RMN279" s="460"/>
      <c r="RMO279" s="460"/>
      <c r="RMP279" s="460"/>
      <c r="RMQ279" s="460"/>
      <c r="RMR279" s="460"/>
      <c r="RMS279" s="460"/>
      <c r="RMT279" s="460"/>
      <c r="RMU279" s="460"/>
      <c r="RMV279" s="460"/>
      <c r="RMW279" s="460"/>
      <c r="RMX279" s="460"/>
      <c r="RMY279" s="460"/>
      <c r="RMZ279" s="460"/>
      <c r="RNA279" s="460"/>
      <c r="RNB279" s="460"/>
      <c r="RNC279" s="460"/>
      <c r="RND279" s="460"/>
      <c r="RNE279" s="460"/>
      <c r="RNF279" s="460"/>
      <c r="RNG279" s="460"/>
      <c r="RNH279" s="460"/>
      <c r="RNI279" s="460"/>
      <c r="RNJ279" s="460"/>
      <c r="RNK279" s="460"/>
      <c r="RNL279" s="460"/>
      <c r="RNM279" s="460"/>
      <c r="RNN279" s="460"/>
      <c r="RNO279" s="460"/>
      <c r="RNP279" s="460"/>
      <c r="RNQ279" s="460"/>
      <c r="RNR279" s="460"/>
      <c r="RNS279" s="460"/>
      <c r="RNT279" s="460"/>
      <c r="RNU279" s="460"/>
      <c r="RNV279" s="460"/>
      <c r="RNW279" s="460"/>
      <c r="RNX279" s="460"/>
      <c r="RNY279" s="460"/>
      <c r="RNZ279" s="460"/>
      <c r="ROA279" s="460"/>
      <c r="ROB279" s="460"/>
      <c r="ROC279" s="460"/>
      <c r="ROD279" s="460"/>
      <c r="ROE279" s="460"/>
      <c r="ROF279" s="460"/>
      <c r="ROG279" s="460"/>
      <c r="ROH279" s="460"/>
      <c r="ROI279" s="460"/>
      <c r="ROJ279" s="460"/>
      <c r="ROK279" s="460"/>
      <c r="ROL279" s="460"/>
      <c r="ROM279" s="460"/>
      <c r="RON279" s="460"/>
      <c r="ROO279" s="460"/>
      <c r="ROP279" s="460"/>
      <c r="ROQ279" s="460"/>
      <c r="ROR279" s="460"/>
      <c r="ROS279" s="460"/>
      <c r="ROT279" s="460"/>
      <c r="ROU279" s="460"/>
      <c r="ROV279" s="460"/>
      <c r="ROW279" s="460"/>
      <c r="ROX279" s="460"/>
      <c r="ROY279" s="460"/>
      <c r="ROZ279" s="460"/>
      <c r="RPA279" s="460"/>
      <c r="RPB279" s="460"/>
      <c r="RPC279" s="460"/>
      <c r="RPD279" s="460"/>
      <c r="RPE279" s="460"/>
      <c r="RPF279" s="460"/>
      <c r="RPG279" s="460"/>
      <c r="RPH279" s="460"/>
      <c r="RPI279" s="460"/>
      <c r="RPJ279" s="460"/>
      <c r="RPK279" s="460"/>
      <c r="RPL279" s="460"/>
      <c r="RPM279" s="460"/>
      <c r="RPN279" s="460"/>
      <c r="RPO279" s="460"/>
      <c r="RPP279" s="460"/>
      <c r="RPQ279" s="460"/>
      <c r="RPR279" s="460"/>
      <c r="RPS279" s="460"/>
      <c r="RPT279" s="460"/>
      <c r="RPU279" s="460"/>
      <c r="RPV279" s="460"/>
      <c r="RPW279" s="460"/>
      <c r="RPX279" s="460"/>
      <c r="RPY279" s="460"/>
      <c r="RPZ279" s="460"/>
      <c r="RQA279" s="460"/>
      <c r="RQB279" s="460"/>
      <c r="RQC279" s="460"/>
      <c r="RQD279" s="460"/>
      <c r="RQE279" s="460"/>
      <c r="RQF279" s="460"/>
      <c r="RQG279" s="460"/>
      <c r="RQH279" s="460"/>
      <c r="RQI279" s="460"/>
      <c r="RQJ279" s="460"/>
      <c r="RQK279" s="460"/>
      <c r="RQL279" s="460"/>
      <c r="RQM279" s="460"/>
      <c r="RQN279" s="460"/>
      <c r="RQO279" s="460"/>
      <c r="RQP279" s="460"/>
      <c r="RQQ279" s="460"/>
      <c r="RQR279" s="460"/>
      <c r="RQS279" s="460"/>
      <c r="RQT279" s="460"/>
      <c r="RQU279" s="460"/>
      <c r="RQV279" s="460"/>
      <c r="RQW279" s="460"/>
      <c r="RQX279" s="460"/>
      <c r="RQY279" s="460"/>
      <c r="RQZ279" s="460"/>
      <c r="RRA279" s="460"/>
      <c r="RRB279" s="460"/>
      <c r="RRC279" s="460"/>
      <c r="RRD279" s="460"/>
      <c r="RRE279" s="460"/>
      <c r="RRF279" s="460"/>
      <c r="RRG279" s="460"/>
      <c r="RRH279" s="460"/>
      <c r="RRI279" s="460"/>
      <c r="RRJ279" s="460"/>
      <c r="RRK279" s="460"/>
      <c r="RRL279" s="460"/>
      <c r="RRM279" s="460"/>
      <c r="RRN279" s="460"/>
      <c r="RRO279" s="460"/>
      <c r="RRP279" s="460"/>
      <c r="RRQ279" s="460"/>
      <c r="RRR279" s="460"/>
      <c r="RRS279" s="460"/>
      <c r="RRT279" s="460"/>
      <c r="RRU279" s="460"/>
      <c r="RRV279" s="460"/>
      <c r="RRW279" s="460"/>
      <c r="RRX279" s="460"/>
      <c r="RRY279" s="460"/>
      <c r="RRZ279" s="460"/>
      <c r="RSA279" s="460"/>
      <c r="RSB279" s="460"/>
      <c r="RSC279" s="460"/>
      <c r="RSD279" s="460"/>
      <c r="RSE279" s="460"/>
      <c r="RSF279" s="460"/>
      <c r="RSG279" s="460"/>
      <c r="RSH279" s="460"/>
      <c r="RSI279" s="460"/>
      <c r="RSJ279" s="460"/>
      <c r="RSK279" s="460"/>
      <c r="RSL279" s="460"/>
      <c r="RSM279" s="460"/>
      <c r="RSN279" s="460"/>
      <c r="RSO279" s="460"/>
      <c r="RSP279" s="460"/>
      <c r="RSQ279" s="460"/>
      <c r="RSR279" s="460"/>
      <c r="RSS279" s="460"/>
      <c r="RST279" s="460"/>
      <c r="RSU279" s="460"/>
      <c r="RSV279" s="460"/>
      <c r="RSW279" s="460"/>
      <c r="RSX279" s="460"/>
      <c r="RSY279" s="460"/>
      <c r="RSZ279" s="460"/>
      <c r="RTA279" s="460"/>
      <c r="RTB279" s="460"/>
      <c r="RTC279" s="460"/>
      <c r="RTD279" s="460"/>
      <c r="RTE279" s="460"/>
      <c r="RTF279" s="460"/>
      <c r="RTG279" s="460"/>
      <c r="RTH279" s="460"/>
      <c r="RTI279" s="460"/>
      <c r="RTJ279" s="460"/>
      <c r="RTK279" s="460"/>
      <c r="RTL279" s="460"/>
      <c r="RTM279" s="460"/>
      <c r="RTN279" s="460"/>
      <c r="RTO279" s="460"/>
      <c r="RTP279" s="460"/>
      <c r="RTQ279" s="460"/>
      <c r="RTR279" s="460"/>
      <c r="RTS279" s="460"/>
      <c r="RTT279" s="460"/>
      <c r="RTU279" s="460"/>
      <c r="RTV279" s="460"/>
      <c r="RTW279" s="460"/>
      <c r="RTX279" s="460"/>
      <c r="RTY279" s="460"/>
      <c r="RTZ279" s="460"/>
      <c r="RUA279" s="460"/>
      <c r="RUB279" s="460"/>
      <c r="RUC279" s="460"/>
      <c r="RUD279" s="460"/>
      <c r="RUE279" s="460"/>
      <c r="RUF279" s="460"/>
      <c r="RUG279" s="460"/>
      <c r="RUH279" s="460"/>
      <c r="RUI279" s="460"/>
      <c r="RUJ279" s="460"/>
      <c r="RUK279" s="460"/>
      <c r="RUL279" s="460"/>
      <c r="RUM279" s="460"/>
      <c r="RUN279" s="460"/>
      <c r="RUO279" s="460"/>
      <c r="RUP279" s="460"/>
      <c r="RUQ279" s="460"/>
      <c r="RUR279" s="460"/>
      <c r="RUS279" s="460"/>
      <c r="RUT279" s="460"/>
      <c r="RUU279" s="460"/>
      <c r="RUV279" s="460"/>
      <c r="RUW279" s="460"/>
      <c r="RUX279" s="460"/>
      <c r="RUY279" s="460"/>
      <c r="RUZ279" s="460"/>
      <c r="RVA279" s="460"/>
      <c r="RVB279" s="460"/>
      <c r="RVC279" s="460"/>
      <c r="RVD279" s="460"/>
      <c r="RVE279" s="460"/>
      <c r="RVF279" s="460"/>
      <c r="RVG279" s="460"/>
      <c r="RVH279" s="460"/>
      <c r="RVI279" s="460"/>
      <c r="RVJ279" s="460"/>
      <c r="RVK279" s="460"/>
      <c r="RVL279" s="460"/>
      <c r="RVM279" s="460"/>
      <c r="RVN279" s="460"/>
      <c r="RVO279" s="460"/>
      <c r="RVP279" s="460"/>
      <c r="RVQ279" s="460"/>
      <c r="RVR279" s="460"/>
      <c r="RVS279" s="460"/>
      <c r="RVT279" s="460"/>
      <c r="RVU279" s="460"/>
      <c r="RVV279" s="460"/>
      <c r="RVW279" s="460"/>
      <c r="RVX279" s="460"/>
      <c r="RVY279" s="460"/>
      <c r="RVZ279" s="460"/>
      <c r="RWA279" s="460"/>
      <c r="RWB279" s="460"/>
      <c r="RWC279" s="460"/>
      <c r="RWD279" s="460"/>
      <c r="RWE279" s="460"/>
      <c r="RWF279" s="460"/>
      <c r="RWG279" s="460"/>
      <c r="RWH279" s="460"/>
      <c r="RWI279" s="460"/>
      <c r="RWJ279" s="460"/>
      <c r="RWK279" s="460"/>
      <c r="RWL279" s="460"/>
      <c r="RWM279" s="460"/>
      <c r="RWN279" s="460"/>
      <c r="RWO279" s="460"/>
      <c r="RWP279" s="460"/>
      <c r="RWQ279" s="460"/>
      <c r="RWR279" s="460"/>
      <c r="RWS279" s="460"/>
      <c r="RWT279" s="460"/>
      <c r="RWU279" s="460"/>
      <c r="RWV279" s="460"/>
      <c r="RWW279" s="460"/>
      <c r="RWX279" s="460"/>
      <c r="RWY279" s="460"/>
      <c r="RWZ279" s="460"/>
      <c r="RXA279" s="460"/>
      <c r="RXB279" s="460"/>
      <c r="RXC279" s="460"/>
      <c r="RXD279" s="460"/>
      <c r="RXE279" s="460"/>
      <c r="RXF279" s="460"/>
      <c r="RXG279" s="460"/>
      <c r="RXH279" s="460"/>
      <c r="RXI279" s="460"/>
      <c r="RXJ279" s="460"/>
      <c r="RXK279" s="460"/>
      <c r="RXL279" s="460"/>
      <c r="RXM279" s="460"/>
      <c r="RXN279" s="460"/>
      <c r="RXO279" s="460"/>
      <c r="RXP279" s="460"/>
      <c r="RXQ279" s="460"/>
      <c r="RXR279" s="460"/>
      <c r="RXS279" s="460"/>
      <c r="RXT279" s="460"/>
      <c r="RXU279" s="460"/>
      <c r="RXV279" s="460"/>
      <c r="RXW279" s="460"/>
      <c r="RXX279" s="460"/>
      <c r="RXY279" s="460"/>
      <c r="RXZ279" s="460"/>
      <c r="RYA279" s="460"/>
      <c r="RYB279" s="460"/>
      <c r="RYC279" s="460"/>
      <c r="RYD279" s="460"/>
      <c r="RYE279" s="460"/>
      <c r="RYF279" s="460"/>
      <c r="RYG279" s="460"/>
      <c r="RYH279" s="460"/>
      <c r="RYI279" s="460"/>
      <c r="RYJ279" s="460"/>
      <c r="RYK279" s="460"/>
      <c r="RYL279" s="460"/>
      <c r="RYM279" s="460"/>
      <c r="RYN279" s="460"/>
      <c r="RYO279" s="460"/>
      <c r="RYP279" s="460"/>
      <c r="RYQ279" s="460"/>
      <c r="RYR279" s="460"/>
      <c r="RYS279" s="460"/>
      <c r="RYT279" s="460"/>
      <c r="RYU279" s="460"/>
      <c r="RYV279" s="460"/>
      <c r="RYW279" s="460"/>
      <c r="RYX279" s="460"/>
      <c r="RYY279" s="460"/>
      <c r="RYZ279" s="460"/>
      <c r="RZA279" s="460"/>
      <c r="RZB279" s="460"/>
      <c r="RZC279" s="460"/>
      <c r="RZD279" s="460"/>
      <c r="RZE279" s="460"/>
      <c r="RZF279" s="460"/>
      <c r="RZG279" s="460"/>
      <c r="RZH279" s="460"/>
      <c r="RZI279" s="460"/>
      <c r="RZJ279" s="460"/>
      <c r="RZK279" s="460"/>
      <c r="RZL279" s="460"/>
      <c r="RZM279" s="460"/>
      <c r="RZN279" s="460"/>
      <c r="RZO279" s="460"/>
      <c r="RZP279" s="460"/>
      <c r="RZQ279" s="460"/>
      <c r="RZR279" s="460"/>
      <c r="RZS279" s="460"/>
      <c r="RZT279" s="460"/>
      <c r="RZU279" s="460"/>
      <c r="RZV279" s="460"/>
      <c r="RZW279" s="460"/>
      <c r="RZX279" s="460"/>
      <c r="RZY279" s="460"/>
      <c r="RZZ279" s="460"/>
      <c r="SAA279" s="460"/>
      <c r="SAB279" s="460"/>
      <c r="SAC279" s="460"/>
      <c r="SAD279" s="460"/>
      <c r="SAE279" s="460"/>
      <c r="SAF279" s="460"/>
      <c r="SAG279" s="460"/>
      <c r="SAH279" s="460"/>
      <c r="SAI279" s="460"/>
      <c r="SAJ279" s="460"/>
      <c r="SAK279" s="460"/>
      <c r="SAL279" s="460"/>
      <c r="SAM279" s="460"/>
      <c r="SAN279" s="460"/>
      <c r="SAO279" s="460"/>
      <c r="SAP279" s="460"/>
      <c r="SAQ279" s="460"/>
      <c r="SAR279" s="460"/>
      <c r="SAS279" s="460"/>
      <c r="SAT279" s="460"/>
      <c r="SAU279" s="460"/>
      <c r="SAV279" s="460"/>
      <c r="SAW279" s="460"/>
      <c r="SAX279" s="460"/>
      <c r="SAY279" s="460"/>
      <c r="SAZ279" s="460"/>
      <c r="SBA279" s="460"/>
      <c r="SBB279" s="460"/>
      <c r="SBC279" s="460"/>
      <c r="SBD279" s="460"/>
      <c r="SBE279" s="460"/>
      <c r="SBF279" s="460"/>
      <c r="SBG279" s="460"/>
      <c r="SBH279" s="460"/>
      <c r="SBI279" s="460"/>
      <c r="SBJ279" s="460"/>
      <c r="SBK279" s="460"/>
      <c r="SBL279" s="460"/>
      <c r="SBM279" s="460"/>
      <c r="SBN279" s="460"/>
      <c r="SBO279" s="460"/>
      <c r="SBP279" s="460"/>
      <c r="SBQ279" s="460"/>
      <c r="SBR279" s="460"/>
      <c r="SBS279" s="460"/>
      <c r="SBT279" s="460"/>
      <c r="SBU279" s="460"/>
      <c r="SBV279" s="460"/>
      <c r="SBW279" s="460"/>
      <c r="SBX279" s="460"/>
      <c r="SBY279" s="460"/>
      <c r="SBZ279" s="460"/>
      <c r="SCA279" s="460"/>
      <c r="SCB279" s="460"/>
      <c r="SCC279" s="460"/>
      <c r="SCD279" s="460"/>
      <c r="SCE279" s="460"/>
      <c r="SCF279" s="460"/>
      <c r="SCG279" s="460"/>
      <c r="SCH279" s="460"/>
      <c r="SCI279" s="460"/>
      <c r="SCJ279" s="460"/>
      <c r="SCK279" s="460"/>
      <c r="SCL279" s="460"/>
      <c r="SCM279" s="460"/>
      <c r="SCN279" s="460"/>
      <c r="SCO279" s="460"/>
      <c r="SCP279" s="460"/>
      <c r="SCQ279" s="460"/>
      <c r="SCR279" s="460"/>
      <c r="SCS279" s="460"/>
      <c r="SCT279" s="460"/>
      <c r="SCU279" s="460"/>
      <c r="SCV279" s="460"/>
      <c r="SCW279" s="460"/>
      <c r="SCX279" s="460"/>
      <c r="SCY279" s="460"/>
      <c r="SCZ279" s="460"/>
      <c r="SDA279" s="460"/>
      <c r="SDB279" s="460"/>
      <c r="SDC279" s="460"/>
      <c r="SDD279" s="460"/>
      <c r="SDE279" s="460"/>
      <c r="SDF279" s="460"/>
      <c r="SDG279" s="460"/>
      <c r="SDH279" s="460"/>
      <c r="SDI279" s="460"/>
      <c r="SDJ279" s="460"/>
      <c r="SDK279" s="460"/>
      <c r="SDL279" s="460"/>
      <c r="SDM279" s="460"/>
      <c r="SDN279" s="460"/>
      <c r="SDO279" s="460"/>
      <c r="SDP279" s="460"/>
      <c r="SDQ279" s="460"/>
      <c r="SDR279" s="460"/>
      <c r="SDS279" s="460"/>
      <c r="SDT279" s="460"/>
      <c r="SDU279" s="460"/>
      <c r="SDV279" s="460"/>
      <c r="SDW279" s="460"/>
      <c r="SDX279" s="460"/>
      <c r="SDY279" s="460"/>
      <c r="SDZ279" s="460"/>
      <c r="SEA279" s="460"/>
      <c r="SEB279" s="460"/>
      <c r="SEC279" s="460"/>
      <c r="SED279" s="460"/>
      <c r="SEE279" s="460"/>
      <c r="SEF279" s="460"/>
      <c r="SEG279" s="460"/>
      <c r="SEH279" s="460"/>
      <c r="SEI279" s="460"/>
      <c r="SEJ279" s="460"/>
      <c r="SEK279" s="460"/>
      <c r="SEL279" s="460"/>
      <c r="SEM279" s="460"/>
      <c r="SEN279" s="460"/>
      <c r="SEO279" s="460"/>
      <c r="SEP279" s="460"/>
      <c r="SEQ279" s="460"/>
      <c r="SER279" s="460"/>
      <c r="SES279" s="460"/>
      <c r="SET279" s="460"/>
      <c r="SEU279" s="460"/>
      <c r="SEV279" s="460"/>
      <c r="SEW279" s="460"/>
      <c r="SEX279" s="460"/>
      <c r="SEY279" s="460"/>
      <c r="SEZ279" s="460"/>
      <c r="SFA279" s="460"/>
      <c r="SFB279" s="460"/>
      <c r="SFC279" s="460"/>
      <c r="SFD279" s="460"/>
      <c r="SFE279" s="460"/>
      <c r="SFF279" s="460"/>
      <c r="SFG279" s="460"/>
      <c r="SFH279" s="460"/>
      <c r="SFI279" s="460"/>
      <c r="SFJ279" s="460"/>
      <c r="SFK279" s="460"/>
      <c r="SFL279" s="460"/>
      <c r="SFM279" s="460"/>
      <c r="SFN279" s="460"/>
      <c r="SFO279" s="460"/>
      <c r="SFP279" s="460"/>
      <c r="SFQ279" s="460"/>
      <c r="SFR279" s="460"/>
      <c r="SFS279" s="460"/>
      <c r="SFT279" s="460"/>
      <c r="SFU279" s="460"/>
      <c r="SFV279" s="460"/>
      <c r="SFW279" s="460"/>
      <c r="SFX279" s="460"/>
      <c r="SFY279" s="460"/>
      <c r="SFZ279" s="460"/>
      <c r="SGA279" s="460"/>
      <c r="SGB279" s="460"/>
      <c r="SGC279" s="460"/>
      <c r="SGD279" s="460"/>
      <c r="SGE279" s="460"/>
      <c r="SGF279" s="460"/>
      <c r="SGG279" s="460"/>
      <c r="SGH279" s="460"/>
      <c r="SGI279" s="460"/>
      <c r="SGJ279" s="460"/>
      <c r="SGK279" s="460"/>
      <c r="SGL279" s="460"/>
      <c r="SGM279" s="460"/>
      <c r="SGN279" s="460"/>
      <c r="SGO279" s="460"/>
      <c r="SGP279" s="460"/>
      <c r="SGQ279" s="460"/>
      <c r="SGR279" s="460"/>
      <c r="SGS279" s="460"/>
      <c r="SGT279" s="460"/>
      <c r="SGU279" s="460"/>
      <c r="SGV279" s="460"/>
      <c r="SGW279" s="460"/>
      <c r="SGX279" s="460"/>
      <c r="SGY279" s="460"/>
      <c r="SGZ279" s="460"/>
      <c r="SHA279" s="460"/>
      <c r="SHB279" s="460"/>
      <c r="SHC279" s="460"/>
      <c r="SHD279" s="460"/>
      <c r="SHE279" s="460"/>
      <c r="SHF279" s="460"/>
      <c r="SHG279" s="460"/>
      <c r="SHH279" s="460"/>
      <c r="SHI279" s="460"/>
      <c r="SHJ279" s="460"/>
      <c r="SHK279" s="460"/>
      <c r="SHL279" s="460"/>
      <c r="SHM279" s="460"/>
      <c r="SHN279" s="460"/>
      <c r="SHO279" s="460"/>
      <c r="SHP279" s="460"/>
      <c r="SHQ279" s="460"/>
      <c r="SHR279" s="460"/>
      <c r="SHS279" s="460"/>
      <c r="SHT279" s="460"/>
      <c r="SHU279" s="460"/>
      <c r="SHV279" s="460"/>
      <c r="SHW279" s="460"/>
      <c r="SHX279" s="460"/>
      <c r="SHY279" s="460"/>
      <c r="SHZ279" s="460"/>
      <c r="SIA279" s="460"/>
      <c r="SIB279" s="460"/>
      <c r="SIC279" s="460"/>
      <c r="SID279" s="460"/>
      <c r="SIE279" s="460"/>
      <c r="SIF279" s="460"/>
      <c r="SIG279" s="460"/>
      <c r="SIH279" s="460"/>
      <c r="SII279" s="460"/>
      <c r="SIJ279" s="460"/>
      <c r="SIK279" s="460"/>
      <c r="SIL279" s="460"/>
      <c r="SIM279" s="460"/>
      <c r="SIN279" s="460"/>
      <c r="SIO279" s="460"/>
      <c r="SIP279" s="460"/>
      <c r="SIQ279" s="460"/>
      <c r="SIR279" s="460"/>
      <c r="SIS279" s="460"/>
      <c r="SIT279" s="460"/>
      <c r="SIU279" s="460"/>
      <c r="SIV279" s="460"/>
      <c r="SIW279" s="460"/>
      <c r="SIX279" s="460"/>
      <c r="SIY279" s="460"/>
      <c r="SIZ279" s="460"/>
      <c r="SJA279" s="460"/>
      <c r="SJB279" s="460"/>
      <c r="SJC279" s="460"/>
      <c r="SJD279" s="460"/>
      <c r="SJE279" s="460"/>
      <c r="SJF279" s="460"/>
      <c r="SJG279" s="460"/>
      <c r="SJH279" s="460"/>
      <c r="SJI279" s="460"/>
      <c r="SJJ279" s="460"/>
      <c r="SJK279" s="460"/>
      <c r="SJL279" s="460"/>
      <c r="SJM279" s="460"/>
      <c r="SJN279" s="460"/>
      <c r="SJO279" s="460"/>
      <c r="SJP279" s="460"/>
      <c r="SJQ279" s="460"/>
      <c r="SJR279" s="460"/>
      <c r="SJS279" s="460"/>
      <c r="SJT279" s="460"/>
      <c r="SJU279" s="460"/>
      <c r="SJV279" s="460"/>
      <c r="SJW279" s="460"/>
      <c r="SJX279" s="460"/>
      <c r="SJY279" s="460"/>
      <c r="SJZ279" s="460"/>
      <c r="SKA279" s="460"/>
      <c r="SKB279" s="460"/>
      <c r="SKC279" s="460"/>
      <c r="SKD279" s="460"/>
      <c r="SKE279" s="460"/>
      <c r="SKF279" s="460"/>
      <c r="SKG279" s="460"/>
      <c r="SKH279" s="460"/>
      <c r="SKI279" s="460"/>
      <c r="SKJ279" s="460"/>
      <c r="SKK279" s="460"/>
      <c r="SKL279" s="460"/>
      <c r="SKM279" s="460"/>
      <c r="SKN279" s="460"/>
      <c r="SKO279" s="460"/>
      <c r="SKP279" s="460"/>
      <c r="SKQ279" s="460"/>
      <c r="SKR279" s="460"/>
      <c r="SKS279" s="460"/>
      <c r="SKT279" s="460"/>
      <c r="SKU279" s="460"/>
      <c r="SKV279" s="460"/>
      <c r="SKW279" s="460"/>
      <c r="SKX279" s="460"/>
      <c r="SKY279" s="460"/>
      <c r="SKZ279" s="460"/>
      <c r="SLA279" s="460"/>
      <c r="SLB279" s="460"/>
      <c r="SLC279" s="460"/>
      <c r="SLD279" s="460"/>
      <c r="SLE279" s="460"/>
      <c r="SLF279" s="460"/>
      <c r="SLG279" s="460"/>
      <c r="SLH279" s="460"/>
      <c r="SLI279" s="460"/>
      <c r="SLJ279" s="460"/>
      <c r="SLK279" s="460"/>
      <c r="SLL279" s="460"/>
      <c r="SLM279" s="460"/>
      <c r="SLN279" s="460"/>
      <c r="SLO279" s="460"/>
      <c r="SLP279" s="460"/>
      <c r="SLQ279" s="460"/>
      <c r="SLR279" s="460"/>
      <c r="SLS279" s="460"/>
      <c r="SLT279" s="460"/>
      <c r="SLU279" s="460"/>
      <c r="SLV279" s="460"/>
      <c r="SLW279" s="460"/>
      <c r="SLX279" s="460"/>
      <c r="SLY279" s="460"/>
      <c r="SLZ279" s="460"/>
      <c r="SMA279" s="460"/>
      <c r="SMB279" s="460"/>
      <c r="SMC279" s="460"/>
      <c r="SMD279" s="460"/>
      <c r="SME279" s="460"/>
      <c r="SMF279" s="460"/>
      <c r="SMG279" s="460"/>
      <c r="SMH279" s="460"/>
      <c r="SMI279" s="460"/>
      <c r="SMJ279" s="460"/>
      <c r="SMK279" s="460"/>
      <c r="SML279" s="460"/>
      <c r="SMM279" s="460"/>
      <c r="SMN279" s="460"/>
      <c r="SMO279" s="460"/>
      <c r="SMP279" s="460"/>
      <c r="SMQ279" s="460"/>
      <c r="SMR279" s="460"/>
      <c r="SMS279" s="460"/>
      <c r="SMT279" s="460"/>
      <c r="SMU279" s="460"/>
      <c r="SMV279" s="460"/>
      <c r="SMW279" s="460"/>
      <c r="SMX279" s="460"/>
      <c r="SMY279" s="460"/>
      <c r="SMZ279" s="460"/>
      <c r="SNA279" s="460"/>
      <c r="SNB279" s="460"/>
      <c r="SNC279" s="460"/>
      <c r="SND279" s="460"/>
      <c r="SNE279" s="460"/>
      <c r="SNF279" s="460"/>
      <c r="SNG279" s="460"/>
      <c r="SNH279" s="460"/>
      <c r="SNI279" s="460"/>
      <c r="SNJ279" s="460"/>
      <c r="SNK279" s="460"/>
      <c r="SNL279" s="460"/>
      <c r="SNM279" s="460"/>
      <c r="SNN279" s="460"/>
      <c r="SNO279" s="460"/>
      <c r="SNP279" s="460"/>
      <c r="SNQ279" s="460"/>
      <c r="SNR279" s="460"/>
      <c r="SNS279" s="460"/>
      <c r="SNT279" s="460"/>
      <c r="SNU279" s="460"/>
      <c r="SNV279" s="460"/>
      <c r="SNW279" s="460"/>
      <c r="SNX279" s="460"/>
      <c r="SNY279" s="460"/>
      <c r="SNZ279" s="460"/>
      <c r="SOA279" s="460"/>
      <c r="SOB279" s="460"/>
      <c r="SOC279" s="460"/>
      <c r="SOD279" s="460"/>
      <c r="SOE279" s="460"/>
      <c r="SOF279" s="460"/>
      <c r="SOG279" s="460"/>
      <c r="SOH279" s="460"/>
      <c r="SOI279" s="460"/>
      <c r="SOJ279" s="460"/>
      <c r="SOK279" s="460"/>
      <c r="SOL279" s="460"/>
      <c r="SOM279" s="460"/>
      <c r="SON279" s="460"/>
      <c r="SOO279" s="460"/>
      <c r="SOP279" s="460"/>
      <c r="SOQ279" s="460"/>
      <c r="SOR279" s="460"/>
      <c r="SOS279" s="460"/>
      <c r="SOT279" s="460"/>
      <c r="SOU279" s="460"/>
      <c r="SOV279" s="460"/>
      <c r="SOW279" s="460"/>
      <c r="SOX279" s="460"/>
      <c r="SOY279" s="460"/>
      <c r="SOZ279" s="460"/>
      <c r="SPA279" s="460"/>
      <c r="SPB279" s="460"/>
      <c r="SPC279" s="460"/>
      <c r="SPD279" s="460"/>
      <c r="SPE279" s="460"/>
      <c r="SPF279" s="460"/>
      <c r="SPG279" s="460"/>
      <c r="SPH279" s="460"/>
      <c r="SPI279" s="460"/>
      <c r="SPJ279" s="460"/>
      <c r="SPK279" s="460"/>
      <c r="SPL279" s="460"/>
      <c r="SPM279" s="460"/>
      <c r="SPN279" s="460"/>
      <c r="SPO279" s="460"/>
      <c r="SPP279" s="460"/>
      <c r="SPQ279" s="460"/>
      <c r="SPR279" s="460"/>
      <c r="SPS279" s="460"/>
      <c r="SPT279" s="460"/>
      <c r="SPU279" s="460"/>
      <c r="SPV279" s="460"/>
      <c r="SPW279" s="460"/>
      <c r="SPX279" s="460"/>
      <c r="SPY279" s="460"/>
      <c r="SPZ279" s="460"/>
      <c r="SQA279" s="460"/>
      <c r="SQB279" s="460"/>
      <c r="SQC279" s="460"/>
      <c r="SQD279" s="460"/>
      <c r="SQE279" s="460"/>
      <c r="SQF279" s="460"/>
      <c r="SQG279" s="460"/>
      <c r="SQH279" s="460"/>
      <c r="SQI279" s="460"/>
      <c r="SQJ279" s="460"/>
      <c r="SQK279" s="460"/>
      <c r="SQL279" s="460"/>
      <c r="SQM279" s="460"/>
      <c r="SQN279" s="460"/>
      <c r="SQO279" s="460"/>
      <c r="SQP279" s="460"/>
      <c r="SQQ279" s="460"/>
      <c r="SQR279" s="460"/>
      <c r="SQS279" s="460"/>
      <c r="SQT279" s="460"/>
      <c r="SQU279" s="460"/>
      <c r="SQV279" s="460"/>
      <c r="SQW279" s="460"/>
      <c r="SQX279" s="460"/>
      <c r="SQY279" s="460"/>
      <c r="SQZ279" s="460"/>
      <c r="SRA279" s="460"/>
      <c r="SRB279" s="460"/>
      <c r="SRC279" s="460"/>
      <c r="SRD279" s="460"/>
      <c r="SRE279" s="460"/>
      <c r="SRF279" s="460"/>
      <c r="SRG279" s="460"/>
      <c r="SRH279" s="460"/>
      <c r="SRI279" s="460"/>
      <c r="SRJ279" s="460"/>
      <c r="SRK279" s="460"/>
      <c r="SRL279" s="460"/>
      <c r="SRM279" s="460"/>
      <c r="SRN279" s="460"/>
      <c r="SRO279" s="460"/>
      <c r="SRP279" s="460"/>
      <c r="SRQ279" s="460"/>
      <c r="SRR279" s="460"/>
      <c r="SRS279" s="460"/>
      <c r="SRT279" s="460"/>
      <c r="SRU279" s="460"/>
      <c r="SRV279" s="460"/>
      <c r="SRW279" s="460"/>
      <c r="SRX279" s="460"/>
      <c r="SRY279" s="460"/>
      <c r="SRZ279" s="460"/>
      <c r="SSA279" s="460"/>
      <c r="SSB279" s="460"/>
      <c r="SSC279" s="460"/>
      <c r="SSD279" s="460"/>
      <c r="SSE279" s="460"/>
      <c r="SSF279" s="460"/>
      <c r="SSG279" s="460"/>
      <c r="SSH279" s="460"/>
      <c r="SSI279" s="460"/>
      <c r="SSJ279" s="460"/>
      <c r="SSK279" s="460"/>
      <c r="SSL279" s="460"/>
      <c r="SSM279" s="460"/>
      <c r="SSN279" s="460"/>
      <c r="SSO279" s="460"/>
      <c r="SSP279" s="460"/>
      <c r="SSQ279" s="460"/>
      <c r="SSR279" s="460"/>
      <c r="SSS279" s="460"/>
      <c r="SST279" s="460"/>
      <c r="SSU279" s="460"/>
      <c r="SSV279" s="460"/>
      <c r="SSW279" s="460"/>
      <c r="SSX279" s="460"/>
      <c r="SSY279" s="460"/>
      <c r="SSZ279" s="460"/>
      <c r="STA279" s="460"/>
      <c r="STB279" s="460"/>
      <c r="STC279" s="460"/>
      <c r="STD279" s="460"/>
      <c r="STE279" s="460"/>
      <c r="STF279" s="460"/>
      <c r="STG279" s="460"/>
      <c r="STH279" s="460"/>
      <c r="STI279" s="460"/>
      <c r="STJ279" s="460"/>
      <c r="STK279" s="460"/>
      <c r="STL279" s="460"/>
      <c r="STM279" s="460"/>
      <c r="STN279" s="460"/>
      <c r="STO279" s="460"/>
      <c r="STP279" s="460"/>
      <c r="STQ279" s="460"/>
      <c r="STR279" s="460"/>
      <c r="STS279" s="460"/>
      <c r="STT279" s="460"/>
      <c r="STU279" s="460"/>
      <c r="STV279" s="460"/>
      <c r="STW279" s="460"/>
      <c r="STX279" s="460"/>
      <c r="STY279" s="460"/>
      <c r="STZ279" s="460"/>
      <c r="SUA279" s="460"/>
      <c r="SUB279" s="460"/>
      <c r="SUC279" s="460"/>
      <c r="SUD279" s="460"/>
      <c r="SUE279" s="460"/>
      <c r="SUF279" s="460"/>
      <c r="SUG279" s="460"/>
      <c r="SUH279" s="460"/>
      <c r="SUI279" s="460"/>
      <c r="SUJ279" s="460"/>
      <c r="SUK279" s="460"/>
      <c r="SUL279" s="460"/>
      <c r="SUM279" s="460"/>
      <c r="SUN279" s="460"/>
      <c r="SUO279" s="460"/>
      <c r="SUP279" s="460"/>
      <c r="SUQ279" s="460"/>
      <c r="SUR279" s="460"/>
      <c r="SUS279" s="460"/>
      <c r="SUT279" s="460"/>
      <c r="SUU279" s="460"/>
      <c r="SUV279" s="460"/>
      <c r="SUW279" s="460"/>
      <c r="SUX279" s="460"/>
      <c r="SUY279" s="460"/>
      <c r="SUZ279" s="460"/>
      <c r="SVA279" s="460"/>
      <c r="SVB279" s="460"/>
      <c r="SVC279" s="460"/>
      <c r="SVD279" s="460"/>
      <c r="SVE279" s="460"/>
      <c r="SVF279" s="460"/>
      <c r="SVG279" s="460"/>
      <c r="SVH279" s="460"/>
      <c r="SVI279" s="460"/>
      <c r="SVJ279" s="460"/>
      <c r="SVK279" s="460"/>
      <c r="SVL279" s="460"/>
      <c r="SVM279" s="460"/>
      <c r="SVN279" s="460"/>
      <c r="SVO279" s="460"/>
      <c r="SVP279" s="460"/>
      <c r="SVQ279" s="460"/>
      <c r="SVR279" s="460"/>
      <c r="SVS279" s="460"/>
      <c r="SVT279" s="460"/>
      <c r="SVU279" s="460"/>
      <c r="SVV279" s="460"/>
      <c r="SVW279" s="460"/>
      <c r="SVX279" s="460"/>
      <c r="SVY279" s="460"/>
      <c r="SVZ279" s="460"/>
      <c r="SWA279" s="460"/>
      <c r="SWB279" s="460"/>
      <c r="SWC279" s="460"/>
      <c r="SWD279" s="460"/>
      <c r="SWE279" s="460"/>
      <c r="SWF279" s="460"/>
      <c r="SWG279" s="460"/>
      <c r="SWH279" s="460"/>
      <c r="SWI279" s="460"/>
      <c r="SWJ279" s="460"/>
      <c r="SWK279" s="460"/>
      <c r="SWL279" s="460"/>
      <c r="SWM279" s="460"/>
      <c r="SWN279" s="460"/>
      <c r="SWO279" s="460"/>
      <c r="SWP279" s="460"/>
      <c r="SWQ279" s="460"/>
      <c r="SWR279" s="460"/>
      <c r="SWS279" s="460"/>
      <c r="SWT279" s="460"/>
      <c r="SWU279" s="460"/>
      <c r="SWV279" s="460"/>
      <c r="SWW279" s="460"/>
      <c r="SWX279" s="460"/>
      <c r="SWY279" s="460"/>
      <c r="SWZ279" s="460"/>
      <c r="SXA279" s="460"/>
      <c r="SXB279" s="460"/>
      <c r="SXC279" s="460"/>
      <c r="SXD279" s="460"/>
      <c r="SXE279" s="460"/>
      <c r="SXF279" s="460"/>
      <c r="SXG279" s="460"/>
      <c r="SXH279" s="460"/>
      <c r="SXI279" s="460"/>
      <c r="SXJ279" s="460"/>
      <c r="SXK279" s="460"/>
      <c r="SXL279" s="460"/>
      <c r="SXM279" s="460"/>
      <c r="SXN279" s="460"/>
      <c r="SXO279" s="460"/>
      <c r="SXP279" s="460"/>
      <c r="SXQ279" s="460"/>
      <c r="SXR279" s="460"/>
      <c r="SXS279" s="460"/>
      <c r="SXT279" s="460"/>
      <c r="SXU279" s="460"/>
      <c r="SXV279" s="460"/>
      <c r="SXW279" s="460"/>
      <c r="SXX279" s="460"/>
      <c r="SXY279" s="460"/>
      <c r="SXZ279" s="460"/>
      <c r="SYA279" s="460"/>
      <c r="SYB279" s="460"/>
      <c r="SYC279" s="460"/>
      <c r="SYD279" s="460"/>
      <c r="SYE279" s="460"/>
      <c r="SYF279" s="460"/>
      <c r="SYG279" s="460"/>
      <c r="SYH279" s="460"/>
      <c r="SYI279" s="460"/>
      <c r="SYJ279" s="460"/>
      <c r="SYK279" s="460"/>
      <c r="SYL279" s="460"/>
      <c r="SYM279" s="460"/>
      <c r="SYN279" s="460"/>
      <c r="SYO279" s="460"/>
      <c r="SYP279" s="460"/>
      <c r="SYQ279" s="460"/>
      <c r="SYR279" s="460"/>
      <c r="SYS279" s="460"/>
      <c r="SYT279" s="460"/>
      <c r="SYU279" s="460"/>
      <c r="SYV279" s="460"/>
      <c r="SYW279" s="460"/>
      <c r="SYX279" s="460"/>
      <c r="SYY279" s="460"/>
      <c r="SYZ279" s="460"/>
      <c r="SZA279" s="460"/>
      <c r="SZB279" s="460"/>
      <c r="SZC279" s="460"/>
      <c r="SZD279" s="460"/>
      <c r="SZE279" s="460"/>
      <c r="SZF279" s="460"/>
      <c r="SZG279" s="460"/>
      <c r="SZH279" s="460"/>
      <c r="SZI279" s="460"/>
      <c r="SZJ279" s="460"/>
      <c r="SZK279" s="460"/>
      <c r="SZL279" s="460"/>
      <c r="SZM279" s="460"/>
      <c r="SZN279" s="460"/>
      <c r="SZO279" s="460"/>
      <c r="SZP279" s="460"/>
      <c r="SZQ279" s="460"/>
      <c r="SZR279" s="460"/>
      <c r="SZS279" s="460"/>
      <c r="SZT279" s="460"/>
      <c r="SZU279" s="460"/>
      <c r="SZV279" s="460"/>
      <c r="SZW279" s="460"/>
      <c r="SZX279" s="460"/>
      <c r="SZY279" s="460"/>
      <c r="SZZ279" s="460"/>
      <c r="TAA279" s="460"/>
      <c r="TAB279" s="460"/>
      <c r="TAC279" s="460"/>
      <c r="TAD279" s="460"/>
      <c r="TAE279" s="460"/>
      <c r="TAF279" s="460"/>
      <c r="TAG279" s="460"/>
      <c r="TAH279" s="460"/>
      <c r="TAI279" s="460"/>
      <c r="TAJ279" s="460"/>
      <c r="TAK279" s="460"/>
      <c r="TAL279" s="460"/>
      <c r="TAM279" s="460"/>
      <c r="TAN279" s="460"/>
      <c r="TAO279" s="460"/>
      <c r="TAP279" s="460"/>
      <c r="TAQ279" s="460"/>
      <c r="TAR279" s="460"/>
      <c r="TAS279" s="460"/>
      <c r="TAT279" s="460"/>
      <c r="TAU279" s="460"/>
      <c r="TAV279" s="460"/>
      <c r="TAW279" s="460"/>
      <c r="TAX279" s="460"/>
      <c r="TAY279" s="460"/>
      <c r="TAZ279" s="460"/>
      <c r="TBA279" s="460"/>
      <c r="TBB279" s="460"/>
      <c r="TBC279" s="460"/>
      <c r="TBD279" s="460"/>
      <c r="TBE279" s="460"/>
      <c r="TBF279" s="460"/>
      <c r="TBG279" s="460"/>
      <c r="TBH279" s="460"/>
      <c r="TBI279" s="460"/>
      <c r="TBJ279" s="460"/>
      <c r="TBK279" s="460"/>
      <c r="TBL279" s="460"/>
      <c r="TBM279" s="460"/>
      <c r="TBN279" s="460"/>
      <c r="TBO279" s="460"/>
      <c r="TBP279" s="460"/>
      <c r="TBQ279" s="460"/>
      <c r="TBR279" s="460"/>
      <c r="TBS279" s="460"/>
      <c r="TBT279" s="460"/>
      <c r="TBU279" s="460"/>
      <c r="TBV279" s="460"/>
      <c r="TBW279" s="460"/>
      <c r="TBX279" s="460"/>
      <c r="TBY279" s="460"/>
      <c r="TBZ279" s="460"/>
      <c r="TCA279" s="460"/>
      <c r="TCB279" s="460"/>
      <c r="TCC279" s="460"/>
      <c r="TCD279" s="460"/>
      <c r="TCE279" s="460"/>
      <c r="TCF279" s="460"/>
      <c r="TCG279" s="460"/>
      <c r="TCH279" s="460"/>
      <c r="TCI279" s="460"/>
      <c r="TCJ279" s="460"/>
      <c r="TCK279" s="460"/>
      <c r="TCL279" s="460"/>
      <c r="TCM279" s="460"/>
      <c r="TCN279" s="460"/>
      <c r="TCO279" s="460"/>
      <c r="TCP279" s="460"/>
      <c r="TCQ279" s="460"/>
      <c r="TCR279" s="460"/>
      <c r="TCS279" s="460"/>
      <c r="TCT279" s="460"/>
      <c r="TCU279" s="460"/>
      <c r="TCV279" s="460"/>
      <c r="TCW279" s="460"/>
      <c r="TCX279" s="460"/>
      <c r="TCY279" s="460"/>
      <c r="TCZ279" s="460"/>
      <c r="TDA279" s="460"/>
      <c r="TDB279" s="460"/>
      <c r="TDC279" s="460"/>
      <c r="TDD279" s="460"/>
      <c r="TDE279" s="460"/>
      <c r="TDF279" s="460"/>
      <c r="TDG279" s="460"/>
      <c r="TDH279" s="460"/>
      <c r="TDI279" s="460"/>
      <c r="TDJ279" s="460"/>
      <c r="TDK279" s="460"/>
      <c r="TDL279" s="460"/>
      <c r="TDM279" s="460"/>
      <c r="TDN279" s="460"/>
      <c r="TDO279" s="460"/>
      <c r="TDP279" s="460"/>
      <c r="TDQ279" s="460"/>
      <c r="TDR279" s="460"/>
      <c r="TDS279" s="460"/>
      <c r="TDT279" s="460"/>
      <c r="TDU279" s="460"/>
      <c r="TDV279" s="460"/>
      <c r="TDW279" s="460"/>
      <c r="TDX279" s="460"/>
      <c r="TDY279" s="460"/>
      <c r="TDZ279" s="460"/>
      <c r="TEA279" s="460"/>
      <c r="TEB279" s="460"/>
      <c r="TEC279" s="460"/>
      <c r="TED279" s="460"/>
      <c r="TEE279" s="460"/>
      <c r="TEF279" s="460"/>
      <c r="TEG279" s="460"/>
      <c r="TEH279" s="460"/>
      <c r="TEI279" s="460"/>
      <c r="TEJ279" s="460"/>
      <c r="TEK279" s="460"/>
      <c r="TEL279" s="460"/>
      <c r="TEM279" s="460"/>
      <c r="TEN279" s="460"/>
      <c r="TEO279" s="460"/>
      <c r="TEP279" s="460"/>
      <c r="TEQ279" s="460"/>
      <c r="TER279" s="460"/>
      <c r="TES279" s="460"/>
      <c r="TET279" s="460"/>
      <c r="TEU279" s="460"/>
      <c r="TEV279" s="460"/>
      <c r="TEW279" s="460"/>
      <c r="TEX279" s="460"/>
      <c r="TEY279" s="460"/>
      <c r="TEZ279" s="460"/>
      <c r="TFA279" s="460"/>
      <c r="TFB279" s="460"/>
      <c r="TFC279" s="460"/>
      <c r="TFD279" s="460"/>
      <c r="TFE279" s="460"/>
      <c r="TFF279" s="460"/>
      <c r="TFG279" s="460"/>
      <c r="TFH279" s="460"/>
      <c r="TFI279" s="460"/>
      <c r="TFJ279" s="460"/>
      <c r="TFK279" s="460"/>
      <c r="TFL279" s="460"/>
      <c r="TFM279" s="460"/>
      <c r="TFN279" s="460"/>
      <c r="TFO279" s="460"/>
      <c r="TFP279" s="460"/>
      <c r="TFQ279" s="460"/>
      <c r="TFR279" s="460"/>
      <c r="TFS279" s="460"/>
      <c r="TFT279" s="460"/>
      <c r="TFU279" s="460"/>
      <c r="TFV279" s="460"/>
      <c r="TFW279" s="460"/>
      <c r="TFX279" s="460"/>
      <c r="TFY279" s="460"/>
      <c r="TFZ279" s="460"/>
      <c r="TGA279" s="460"/>
      <c r="TGB279" s="460"/>
      <c r="TGC279" s="460"/>
      <c r="TGD279" s="460"/>
      <c r="TGE279" s="460"/>
      <c r="TGF279" s="460"/>
      <c r="TGG279" s="460"/>
      <c r="TGH279" s="460"/>
      <c r="TGI279" s="460"/>
      <c r="TGJ279" s="460"/>
      <c r="TGK279" s="460"/>
      <c r="TGL279" s="460"/>
      <c r="TGM279" s="460"/>
      <c r="TGN279" s="460"/>
      <c r="TGO279" s="460"/>
      <c r="TGP279" s="460"/>
      <c r="TGQ279" s="460"/>
      <c r="TGR279" s="460"/>
      <c r="TGS279" s="460"/>
      <c r="TGT279" s="460"/>
      <c r="TGU279" s="460"/>
      <c r="TGV279" s="460"/>
      <c r="TGW279" s="460"/>
      <c r="TGX279" s="460"/>
      <c r="TGY279" s="460"/>
      <c r="TGZ279" s="460"/>
      <c r="THA279" s="460"/>
      <c r="THB279" s="460"/>
      <c r="THC279" s="460"/>
      <c r="THD279" s="460"/>
      <c r="THE279" s="460"/>
      <c r="THF279" s="460"/>
      <c r="THG279" s="460"/>
      <c r="THH279" s="460"/>
      <c r="THI279" s="460"/>
      <c r="THJ279" s="460"/>
      <c r="THK279" s="460"/>
      <c r="THL279" s="460"/>
      <c r="THM279" s="460"/>
      <c r="THN279" s="460"/>
      <c r="THO279" s="460"/>
      <c r="THP279" s="460"/>
      <c r="THQ279" s="460"/>
      <c r="THR279" s="460"/>
      <c r="THS279" s="460"/>
      <c r="THT279" s="460"/>
      <c r="THU279" s="460"/>
      <c r="THV279" s="460"/>
      <c r="THW279" s="460"/>
      <c r="THX279" s="460"/>
      <c r="THY279" s="460"/>
      <c r="THZ279" s="460"/>
      <c r="TIA279" s="460"/>
      <c r="TIB279" s="460"/>
      <c r="TIC279" s="460"/>
      <c r="TID279" s="460"/>
      <c r="TIE279" s="460"/>
      <c r="TIF279" s="460"/>
      <c r="TIG279" s="460"/>
      <c r="TIH279" s="460"/>
      <c r="TII279" s="460"/>
      <c r="TIJ279" s="460"/>
      <c r="TIK279" s="460"/>
      <c r="TIL279" s="460"/>
      <c r="TIM279" s="460"/>
      <c r="TIN279" s="460"/>
      <c r="TIO279" s="460"/>
      <c r="TIP279" s="460"/>
      <c r="TIQ279" s="460"/>
      <c r="TIR279" s="460"/>
      <c r="TIS279" s="460"/>
      <c r="TIT279" s="460"/>
      <c r="TIU279" s="460"/>
      <c r="TIV279" s="460"/>
      <c r="TIW279" s="460"/>
      <c r="TIX279" s="460"/>
      <c r="TIY279" s="460"/>
      <c r="TIZ279" s="460"/>
      <c r="TJA279" s="460"/>
      <c r="TJB279" s="460"/>
      <c r="TJC279" s="460"/>
      <c r="TJD279" s="460"/>
      <c r="TJE279" s="460"/>
      <c r="TJF279" s="460"/>
      <c r="TJG279" s="460"/>
      <c r="TJH279" s="460"/>
      <c r="TJI279" s="460"/>
      <c r="TJJ279" s="460"/>
      <c r="TJK279" s="460"/>
      <c r="TJL279" s="460"/>
      <c r="TJM279" s="460"/>
      <c r="TJN279" s="460"/>
      <c r="TJO279" s="460"/>
      <c r="TJP279" s="460"/>
      <c r="TJQ279" s="460"/>
      <c r="TJR279" s="460"/>
      <c r="TJS279" s="460"/>
      <c r="TJT279" s="460"/>
      <c r="TJU279" s="460"/>
      <c r="TJV279" s="460"/>
      <c r="TJW279" s="460"/>
      <c r="TJX279" s="460"/>
      <c r="TJY279" s="460"/>
      <c r="TJZ279" s="460"/>
      <c r="TKA279" s="460"/>
      <c r="TKB279" s="460"/>
      <c r="TKC279" s="460"/>
      <c r="TKD279" s="460"/>
      <c r="TKE279" s="460"/>
      <c r="TKF279" s="460"/>
      <c r="TKG279" s="460"/>
      <c r="TKH279" s="460"/>
      <c r="TKI279" s="460"/>
      <c r="TKJ279" s="460"/>
      <c r="TKK279" s="460"/>
      <c r="TKL279" s="460"/>
      <c r="TKM279" s="460"/>
      <c r="TKN279" s="460"/>
      <c r="TKO279" s="460"/>
      <c r="TKP279" s="460"/>
      <c r="TKQ279" s="460"/>
      <c r="TKR279" s="460"/>
      <c r="TKS279" s="460"/>
      <c r="TKT279" s="460"/>
      <c r="TKU279" s="460"/>
      <c r="TKV279" s="460"/>
      <c r="TKW279" s="460"/>
      <c r="TKX279" s="460"/>
      <c r="TKY279" s="460"/>
      <c r="TKZ279" s="460"/>
      <c r="TLA279" s="460"/>
      <c r="TLB279" s="460"/>
      <c r="TLC279" s="460"/>
      <c r="TLD279" s="460"/>
      <c r="TLE279" s="460"/>
      <c r="TLF279" s="460"/>
      <c r="TLG279" s="460"/>
      <c r="TLH279" s="460"/>
      <c r="TLI279" s="460"/>
      <c r="TLJ279" s="460"/>
      <c r="TLK279" s="460"/>
      <c r="TLL279" s="460"/>
      <c r="TLM279" s="460"/>
      <c r="TLN279" s="460"/>
      <c r="TLO279" s="460"/>
      <c r="TLP279" s="460"/>
      <c r="TLQ279" s="460"/>
      <c r="TLR279" s="460"/>
      <c r="TLS279" s="460"/>
      <c r="TLT279" s="460"/>
      <c r="TLU279" s="460"/>
      <c r="TLV279" s="460"/>
      <c r="TLW279" s="460"/>
      <c r="TLX279" s="460"/>
      <c r="TLY279" s="460"/>
      <c r="TLZ279" s="460"/>
      <c r="TMA279" s="460"/>
      <c r="TMB279" s="460"/>
      <c r="TMC279" s="460"/>
      <c r="TMD279" s="460"/>
      <c r="TME279" s="460"/>
      <c r="TMF279" s="460"/>
      <c r="TMG279" s="460"/>
      <c r="TMH279" s="460"/>
      <c r="TMI279" s="460"/>
      <c r="TMJ279" s="460"/>
      <c r="TMK279" s="460"/>
      <c r="TML279" s="460"/>
      <c r="TMM279" s="460"/>
      <c r="TMN279" s="460"/>
      <c r="TMO279" s="460"/>
      <c r="TMP279" s="460"/>
      <c r="TMQ279" s="460"/>
      <c r="TMR279" s="460"/>
      <c r="TMS279" s="460"/>
      <c r="TMT279" s="460"/>
      <c r="TMU279" s="460"/>
      <c r="TMV279" s="460"/>
      <c r="TMW279" s="460"/>
      <c r="TMX279" s="460"/>
      <c r="TMY279" s="460"/>
      <c r="TMZ279" s="460"/>
      <c r="TNA279" s="460"/>
      <c r="TNB279" s="460"/>
      <c r="TNC279" s="460"/>
      <c r="TND279" s="460"/>
      <c r="TNE279" s="460"/>
      <c r="TNF279" s="460"/>
      <c r="TNG279" s="460"/>
      <c r="TNH279" s="460"/>
      <c r="TNI279" s="460"/>
      <c r="TNJ279" s="460"/>
      <c r="TNK279" s="460"/>
      <c r="TNL279" s="460"/>
      <c r="TNM279" s="460"/>
      <c r="TNN279" s="460"/>
      <c r="TNO279" s="460"/>
      <c r="TNP279" s="460"/>
      <c r="TNQ279" s="460"/>
      <c r="TNR279" s="460"/>
      <c r="TNS279" s="460"/>
      <c r="TNT279" s="460"/>
      <c r="TNU279" s="460"/>
      <c r="TNV279" s="460"/>
      <c r="TNW279" s="460"/>
      <c r="TNX279" s="460"/>
      <c r="TNY279" s="460"/>
      <c r="TNZ279" s="460"/>
      <c r="TOA279" s="460"/>
      <c r="TOB279" s="460"/>
      <c r="TOC279" s="460"/>
      <c r="TOD279" s="460"/>
      <c r="TOE279" s="460"/>
      <c r="TOF279" s="460"/>
      <c r="TOG279" s="460"/>
      <c r="TOH279" s="460"/>
      <c r="TOI279" s="460"/>
      <c r="TOJ279" s="460"/>
      <c r="TOK279" s="460"/>
      <c r="TOL279" s="460"/>
      <c r="TOM279" s="460"/>
      <c r="TON279" s="460"/>
      <c r="TOO279" s="460"/>
      <c r="TOP279" s="460"/>
      <c r="TOQ279" s="460"/>
      <c r="TOR279" s="460"/>
      <c r="TOS279" s="460"/>
      <c r="TOT279" s="460"/>
      <c r="TOU279" s="460"/>
      <c r="TOV279" s="460"/>
      <c r="TOW279" s="460"/>
      <c r="TOX279" s="460"/>
      <c r="TOY279" s="460"/>
      <c r="TOZ279" s="460"/>
      <c r="TPA279" s="460"/>
      <c r="TPB279" s="460"/>
      <c r="TPC279" s="460"/>
      <c r="TPD279" s="460"/>
      <c r="TPE279" s="460"/>
      <c r="TPF279" s="460"/>
      <c r="TPG279" s="460"/>
      <c r="TPH279" s="460"/>
      <c r="TPI279" s="460"/>
      <c r="TPJ279" s="460"/>
      <c r="TPK279" s="460"/>
      <c r="TPL279" s="460"/>
      <c r="TPM279" s="460"/>
      <c r="TPN279" s="460"/>
      <c r="TPO279" s="460"/>
      <c r="TPP279" s="460"/>
      <c r="TPQ279" s="460"/>
      <c r="TPR279" s="460"/>
      <c r="TPS279" s="460"/>
      <c r="TPT279" s="460"/>
      <c r="TPU279" s="460"/>
      <c r="TPV279" s="460"/>
      <c r="TPW279" s="460"/>
      <c r="TPX279" s="460"/>
      <c r="TPY279" s="460"/>
      <c r="TPZ279" s="460"/>
      <c r="TQA279" s="460"/>
      <c r="TQB279" s="460"/>
      <c r="TQC279" s="460"/>
      <c r="TQD279" s="460"/>
      <c r="TQE279" s="460"/>
      <c r="TQF279" s="460"/>
      <c r="TQG279" s="460"/>
      <c r="TQH279" s="460"/>
      <c r="TQI279" s="460"/>
      <c r="TQJ279" s="460"/>
      <c r="TQK279" s="460"/>
      <c r="TQL279" s="460"/>
      <c r="TQM279" s="460"/>
      <c r="TQN279" s="460"/>
      <c r="TQO279" s="460"/>
      <c r="TQP279" s="460"/>
      <c r="TQQ279" s="460"/>
      <c r="TQR279" s="460"/>
      <c r="TQS279" s="460"/>
      <c r="TQT279" s="460"/>
      <c r="TQU279" s="460"/>
      <c r="TQV279" s="460"/>
      <c r="TQW279" s="460"/>
      <c r="TQX279" s="460"/>
      <c r="TQY279" s="460"/>
      <c r="TQZ279" s="460"/>
      <c r="TRA279" s="460"/>
      <c r="TRB279" s="460"/>
      <c r="TRC279" s="460"/>
      <c r="TRD279" s="460"/>
      <c r="TRE279" s="460"/>
      <c r="TRF279" s="460"/>
      <c r="TRG279" s="460"/>
      <c r="TRH279" s="460"/>
      <c r="TRI279" s="460"/>
      <c r="TRJ279" s="460"/>
      <c r="TRK279" s="460"/>
      <c r="TRL279" s="460"/>
      <c r="TRM279" s="460"/>
      <c r="TRN279" s="460"/>
      <c r="TRO279" s="460"/>
      <c r="TRP279" s="460"/>
      <c r="TRQ279" s="460"/>
      <c r="TRR279" s="460"/>
      <c r="TRS279" s="460"/>
      <c r="TRT279" s="460"/>
      <c r="TRU279" s="460"/>
      <c r="TRV279" s="460"/>
      <c r="TRW279" s="460"/>
      <c r="TRX279" s="460"/>
      <c r="TRY279" s="460"/>
      <c r="TRZ279" s="460"/>
      <c r="TSA279" s="460"/>
      <c r="TSB279" s="460"/>
      <c r="TSC279" s="460"/>
      <c r="TSD279" s="460"/>
      <c r="TSE279" s="460"/>
      <c r="TSF279" s="460"/>
      <c r="TSG279" s="460"/>
      <c r="TSH279" s="460"/>
      <c r="TSI279" s="460"/>
      <c r="TSJ279" s="460"/>
      <c r="TSK279" s="460"/>
      <c r="TSL279" s="460"/>
      <c r="TSM279" s="460"/>
      <c r="TSN279" s="460"/>
      <c r="TSO279" s="460"/>
      <c r="TSP279" s="460"/>
      <c r="TSQ279" s="460"/>
      <c r="TSR279" s="460"/>
      <c r="TSS279" s="460"/>
      <c r="TST279" s="460"/>
      <c r="TSU279" s="460"/>
      <c r="TSV279" s="460"/>
      <c r="TSW279" s="460"/>
      <c r="TSX279" s="460"/>
      <c r="TSY279" s="460"/>
      <c r="TSZ279" s="460"/>
      <c r="TTA279" s="460"/>
      <c r="TTB279" s="460"/>
      <c r="TTC279" s="460"/>
      <c r="TTD279" s="460"/>
      <c r="TTE279" s="460"/>
      <c r="TTF279" s="460"/>
      <c r="TTG279" s="460"/>
      <c r="TTH279" s="460"/>
      <c r="TTI279" s="460"/>
      <c r="TTJ279" s="460"/>
      <c r="TTK279" s="460"/>
      <c r="TTL279" s="460"/>
      <c r="TTM279" s="460"/>
      <c r="TTN279" s="460"/>
      <c r="TTO279" s="460"/>
      <c r="TTP279" s="460"/>
      <c r="TTQ279" s="460"/>
      <c r="TTR279" s="460"/>
      <c r="TTS279" s="460"/>
      <c r="TTT279" s="460"/>
      <c r="TTU279" s="460"/>
      <c r="TTV279" s="460"/>
      <c r="TTW279" s="460"/>
      <c r="TTX279" s="460"/>
      <c r="TTY279" s="460"/>
      <c r="TTZ279" s="460"/>
      <c r="TUA279" s="460"/>
      <c r="TUB279" s="460"/>
      <c r="TUC279" s="460"/>
      <c r="TUD279" s="460"/>
      <c r="TUE279" s="460"/>
      <c r="TUF279" s="460"/>
      <c r="TUG279" s="460"/>
      <c r="TUH279" s="460"/>
      <c r="TUI279" s="460"/>
      <c r="TUJ279" s="460"/>
      <c r="TUK279" s="460"/>
      <c r="TUL279" s="460"/>
      <c r="TUM279" s="460"/>
      <c r="TUN279" s="460"/>
      <c r="TUO279" s="460"/>
      <c r="TUP279" s="460"/>
      <c r="TUQ279" s="460"/>
      <c r="TUR279" s="460"/>
      <c r="TUS279" s="460"/>
      <c r="TUT279" s="460"/>
      <c r="TUU279" s="460"/>
      <c r="TUV279" s="460"/>
      <c r="TUW279" s="460"/>
      <c r="TUX279" s="460"/>
      <c r="TUY279" s="460"/>
      <c r="TUZ279" s="460"/>
      <c r="TVA279" s="460"/>
      <c r="TVB279" s="460"/>
      <c r="TVC279" s="460"/>
      <c r="TVD279" s="460"/>
      <c r="TVE279" s="460"/>
      <c r="TVF279" s="460"/>
      <c r="TVG279" s="460"/>
      <c r="TVH279" s="460"/>
      <c r="TVI279" s="460"/>
      <c r="TVJ279" s="460"/>
      <c r="TVK279" s="460"/>
      <c r="TVL279" s="460"/>
      <c r="TVM279" s="460"/>
      <c r="TVN279" s="460"/>
      <c r="TVO279" s="460"/>
      <c r="TVP279" s="460"/>
      <c r="TVQ279" s="460"/>
      <c r="TVR279" s="460"/>
      <c r="TVS279" s="460"/>
      <c r="TVT279" s="460"/>
      <c r="TVU279" s="460"/>
      <c r="TVV279" s="460"/>
      <c r="TVW279" s="460"/>
      <c r="TVX279" s="460"/>
      <c r="TVY279" s="460"/>
      <c r="TVZ279" s="460"/>
      <c r="TWA279" s="460"/>
      <c r="TWB279" s="460"/>
      <c r="TWC279" s="460"/>
      <c r="TWD279" s="460"/>
      <c r="TWE279" s="460"/>
      <c r="TWF279" s="460"/>
      <c r="TWG279" s="460"/>
      <c r="TWH279" s="460"/>
      <c r="TWI279" s="460"/>
      <c r="TWJ279" s="460"/>
      <c r="TWK279" s="460"/>
      <c r="TWL279" s="460"/>
      <c r="TWM279" s="460"/>
      <c r="TWN279" s="460"/>
      <c r="TWO279" s="460"/>
      <c r="TWP279" s="460"/>
      <c r="TWQ279" s="460"/>
      <c r="TWR279" s="460"/>
      <c r="TWS279" s="460"/>
      <c r="TWT279" s="460"/>
      <c r="TWU279" s="460"/>
      <c r="TWV279" s="460"/>
      <c r="TWW279" s="460"/>
      <c r="TWX279" s="460"/>
      <c r="TWY279" s="460"/>
      <c r="TWZ279" s="460"/>
      <c r="TXA279" s="460"/>
      <c r="TXB279" s="460"/>
      <c r="TXC279" s="460"/>
      <c r="TXD279" s="460"/>
      <c r="TXE279" s="460"/>
      <c r="TXF279" s="460"/>
      <c r="TXG279" s="460"/>
      <c r="TXH279" s="460"/>
      <c r="TXI279" s="460"/>
      <c r="TXJ279" s="460"/>
      <c r="TXK279" s="460"/>
      <c r="TXL279" s="460"/>
      <c r="TXM279" s="460"/>
      <c r="TXN279" s="460"/>
      <c r="TXO279" s="460"/>
      <c r="TXP279" s="460"/>
      <c r="TXQ279" s="460"/>
      <c r="TXR279" s="460"/>
      <c r="TXS279" s="460"/>
      <c r="TXT279" s="460"/>
      <c r="TXU279" s="460"/>
      <c r="TXV279" s="460"/>
      <c r="TXW279" s="460"/>
      <c r="TXX279" s="460"/>
      <c r="TXY279" s="460"/>
      <c r="TXZ279" s="460"/>
      <c r="TYA279" s="460"/>
      <c r="TYB279" s="460"/>
      <c r="TYC279" s="460"/>
      <c r="TYD279" s="460"/>
      <c r="TYE279" s="460"/>
      <c r="TYF279" s="460"/>
      <c r="TYG279" s="460"/>
      <c r="TYH279" s="460"/>
      <c r="TYI279" s="460"/>
      <c r="TYJ279" s="460"/>
      <c r="TYK279" s="460"/>
      <c r="TYL279" s="460"/>
      <c r="TYM279" s="460"/>
      <c r="TYN279" s="460"/>
      <c r="TYO279" s="460"/>
      <c r="TYP279" s="460"/>
      <c r="TYQ279" s="460"/>
      <c r="TYR279" s="460"/>
      <c r="TYS279" s="460"/>
      <c r="TYT279" s="460"/>
      <c r="TYU279" s="460"/>
      <c r="TYV279" s="460"/>
      <c r="TYW279" s="460"/>
      <c r="TYX279" s="460"/>
      <c r="TYY279" s="460"/>
      <c r="TYZ279" s="460"/>
      <c r="TZA279" s="460"/>
      <c r="TZB279" s="460"/>
      <c r="TZC279" s="460"/>
      <c r="TZD279" s="460"/>
      <c r="TZE279" s="460"/>
      <c r="TZF279" s="460"/>
      <c r="TZG279" s="460"/>
      <c r="TZH279" s="460"/>
      <c r="TZI279" s="460"/>
      <c r="TZJ279" s="460"/>
      <c r="TZK279" s="460"/>
      <c r="TZL279" s="460"/>
      <c r="TZM279" s="460"/>
      <c r="TZN279" s="460"/>
      <c r="TZO279" s="460"/>
      <c r="TZP279" s="460"/>
      <c r="TZQ279" s="460"/>
      <c r="TZR279" s="460"/>
      <c r="TZS279" s="460"/>
      <c r="TZT279" s="460"/>
      <c r="TZU279" s="460"/>
      <c r="TZV279" s="460"/>
      <c r="TZW279" s="460"/>
      <c r="TZX279" s="460"/>
      <c r="TZY279" s="460"/>
      <c r="TZZ279" s="460"/>
      <c r="UAA279" s="460"/>
      <c r="UAB279" s="460"/>
      <c r="UAC279" s="460"/>
      <c r="UAD279" s="460"/>
      <c r="UAE279" s="460"/>
      <c r="UAF279" s="460"/>
      <c r="UAG279" s="460"/>
      <c r="UAH279" s="460"/>
      <c r="UAI279" s="460"/>
      <c r="UAJ279" s="460"/>
      <c r="UAK279" s="460"/>
      <c r="UAL279" s="460"/>
      <c r="UAM279" s="460"/>
      <c r="UAN279" s="460"/>
      <c r="UAO279" s="460"/>
      <c r="UAP279" s="460"/>
      <c r="UAQ279" s="460"/>
      <c r="UAR279" s="460"/>
      <c r="UAS279" s="460"/>
      <c r="UAT279" s="460"/>
      <c r="UAU279" s="460"/>
      <c r="UAV279" s="460"/>
      <c r="UAW279" s="460"/>
      <c r="UAX279" s="460"/>
      <c r="UAY279" s="460"/>
      <c r="UAZ279" s="460"/>
      <c r="UBA279" s="460"/>
      <c r="UBB279" s="460"/>
      <c r="UBC279" s="460"/>
      <c r="UBD279" s="460"/>
      <c r="UBE279" s="460"/>
      <c r="UBF279" s="460"/>
      <c r="UBG279" s="460"/>
      <c r="UBH279" s="460"/>
      <c r="UBI279" s="460"/>
      <c r="UBJ279" s="460"/>
      <c r="UBK279" s="460"/>
      <c r="UBL279" s="460"/>
      <c r="UBM279" s="460"/>
      <c r="UBN279" s="460"/>
      <c r="UBO279" s="460"/>
      <c r="UBP279" s="460"/>
      <c r="UBQ279" s="460"/>
      <c r="UBR279" s="460"/>
      <c r="UBS279" s="460"/>
      <c r="UBT279" s="460"/>
      <c r="UBU279" s="460"/>
      <c r="UBV279" s="460"/>
      <c r="UBW279" s="460"/>
      <c r="UBX279" s="460"/>
      <c r="UBY279" s="460"/>
      <c r="UBZ279" s="460"/>
      <c r="UCA279" s="460"/>
      <c r="UCB279" s="460"/>
      <c r="UCC279" s="460"/>
      <c r="UCD279" s="460"/>
      <c r="UCE279" s="460"/>
      <c r="UCF279" s="460"/>
      <c r="UCG279" s="460"/>
      <c r="UCH279" s="460"/>
      <c r="UCI279" s="460"/>
      <c r="UCJ279" s="460"/>
      <c r="UCK279" s="460"/>
      <c r="UCL279" s="460"/>
      <c r="UCM279" s="460"/>
      <c r="UCN279" s="460"/>
      <c r="UCO279" s="460"/>
      <c r="UCP279" s="460"/>
      <c r="UCQ279" s="460"/>
      <c r="UCR279" s="460"/>
      <c r="UCS279" s="460"/>
      <c r="UCT279" s="460"/>
      <c r="UCU279" s="460"/>
      <c r="UCV279" s="460"/>
      <c r="UCW279" s="460"/>
      <c r="UCX279" s="460"/>
      <c r="UCY279" s="460"/>
      <c r="UCZ279" s="460"/>
      <c r="UDA279" s="460"/>
      <c r="UDB279" s="460"/>
      <c r="UDC279" s="460"/>
      <c r="UDD279" s="460"/>
      <c r="UDE279" s="460"/>
      <c r="UDF279" s="460"/>
      <c r="UDG279" s="460"/>
      <c r="UDH279" s="460"/>
      <c r="UDI279" s="460"/>
      <c r="UDJ279" s="460"/>
      <c r="UDK279" s="460"/>
      <c r="UDL279" s="460"/>
      <c r="UDM279" s="460"/>
      <c r="UDN279" s="460"/>
      <c r="UDO279" s="460"/>
      <c r="UDP279" s="460"/>
      <c r="UDQ279" s="460"/>
      <c r="UDR279" s="460"/>
      <c r="UDS279" s="460"/>
      <c r="UDT279" s="460"/>
      <c r="UDU279" s="460"/>
      <c r="UDV279" s="460"/>
      <c r="UDW279" s="460"/>
      <c r="UDX279" s="460"/>
      <c r="UDY279" s="460"/>
      <c r="UDZ279" s="460"/>
      <c r="UEA279" s="460"/>
      <c r="UEB279" s="460"/>
      <c r="UEC279" s="460"/>
      <c r="UED279" s="460"/>
      <c r="UEE279" s="460"/>
      <c r="UEF279" s="460"/>
      <c r="UEG279" s="460"/>
      <c r="UEH279" s="460"/>
      <c r="UEI279" s="460"/>
      <c r="UEJ279" s="460"/>
      <c r="UEK279" s="460"/>
      <c r="UEL279" s="460"/>
      <c r="UEM279" s="460"/>
      <c r="UEN279" s="460"/>
      <c r="UEO279" s="460"/>
      <c r="UEP279" s="460"/>
      <c r="UEQ279" s="460"/>
      <c r="UER279" s="460"/>
      <c r="UES279" s="460"/>
      <c r="UET279" s="460"/>
      <c r="UEU279" s="460"/>
      <c r="UEV279" s="460"/>
      <c r="UEW279" s="460"/>
      <c r="UEX279" s="460"/>
      <c r="UEY279" s="460"/>
      <c r="UEZ279" s="460"/>
      <c r="UFA279" s="460"/>
      <c r="UFB279" s="460"/>
      <c r="UFC279" s="460"/>
      <c r="UFD279" s="460"/>
      <c r="UFE279" s="460"/>
      <c r="UFF279" s="460"/>
      <c r="UFG279" s="460"/>
      <c r="UFH279" s="460"/>
      <c r="UFI279" s="460"/>
      <c r="UFJ279" s="460"/>
      <c r="UFK279" s="460"/>
      <c r="UFL279" s="460"/>
      <c r="UFM279" s="460"/>
      <c r="UFN279" s="460"/>
      <c r="UFO279" s="460"/>
      <c r="UFP279" s="460"/>
      <c r="UFQ279" s="460"/>
      <c r="UFR279" s="460"/>
      <c r="UFS279" s="460"/>
      <c r="UFT279" s="460"/>
      <c r="UFU279" s="460"/>
      <c r="UFV279" s="460"/>
      <c r="UFW279" s="460"/>
      <c r="UFX279" s="460"/>
      <c r="UFY279" s="460"/>
      <c r="UFZ279" s="460"/>
      <c r="UGA279" s="460"/>
      <c r="UGB279" s="460"/>
      <c r="UGC279" s="460"/>
      <c r="UGD279" s="460"/>
      <c r="UGE279" s="460"/>
      <c r="UGF279" s="460"/>
      <c r="UGG279" s="460"/>
      <c r="UGH279" s="460"/>
      <c r="UGI279" s="460"/>
      <c r="UGJ279" s="460"/>
      <c r="UGK279" s="460"/>
      <c r="UGL279" s="460"/>
      <c r="UGM279" s="460"/>
      <c r="UGN279" s="460"/>
      <c r="UGO279" s="460"/>
      <c r="UGP279" s="460"/>
      <c r="UGQ279" s="460"/>
      <c r="UGR279" s="460"/>
      <c r="UGS279" s="460"/>
      <c r="UGT279" s="460"/>
      <c r="UGU279" s="460"/>
      <c r="UGV279" s="460"/>
      <c r="UGW279" s="460"/>
      <c r="UGX279" s="460"/>
      <c r="UGY279" s="460"/>
      <c r="UGZ279" s="460"/>
      <c r="UHA279" s="460"/>
      <c r="UHB279" s="460"/>
      <c r="UHC279" s="460"/>
      <c r="UHD279" s="460"/>
      <c r="UHE279" s="460"/>
      <c r="UHF279" s="460"/>
      <c r="UHG279" s="460"/>
      <c r="UHH279" s="460"/>
      <c r="UHI279" s="460"/>
      <c r="UHJ279" s="460"/>
      <c r="UHK279" s="460"/>
      <c r="UHL279" s="460"/>
      <c r="UHM279" s="460"/>
      <c r="UHN279" s="460"/>
      <c r="UHO279" s="460"/>
      <c r="UHP279" s="460"/>
      <c r="UHQ279" s="460"/>
      <c r="UHR279" s="460"/>
      <c r="UHS279" s="460"/>
      <c r="UHT279" s="460"/>
      <c r="UHU279" s="460"/>
      <c r="UHV279" s="460"/>
      <c r="UHW279" s="460"/>
      <c r="UHX279" s="460"/>
      <c r="UHY279" s="460"/>
      <c r="UHZ279" s="460"/>
      <c r="UIA279" s="460"/>
      <c r="UIB279" s="460"/>
      <c r="UIC279" s="460"/>
      <c r="UID279" s="460"/>
      <c r="UIE279" s="460"/>
      <c r="UIF279" s="460"/>
      <c r="UIG279" s="460"/>
      <c r="UIH279" s="460"/>
      <c r="UII279" s="460"/>
      <c r="UIJ279" s="460"/>
      <c r="UIK279" s="460"/>
      <c r="UIL279" s="460"/>
      <c r="UIM279" s="460"/>
      <c r="UIN279" s="460"/>
      <c r="UIO279" s="460"/>
      <c r="UIP279" s="460"/>
      <c r="UIQ279" s="460"/>
      <c r="UIR279" s="460"/>
      <c r="UIS279" s="460"/>
      <c r="UIT279" s="460"/>
      <c r="UIU279" s="460"/>
      <c r="UIV279" s="460"/>
      <c r="UIW279" s="460"/>
      <c r="UIX279" s="460"/>
      <c r="UIY279" s="460"/>
      <c r="UIZ279" s="460"/>
      <c r="UJA279" s="460"/>
      <c r="UJB279" s="460"/>
      <c r="UJC279" s="460"/>
      <c r="UJD279" s="460"/>
      <c r="UJE279" s="460"/>
      <c r="UJF279" s="460"/>
      <c r="UJG279" s="460"/>
      <c r="UJH279" s="460"/>
      <c r="UJI279" s="460"/>
      <c r="UJJ279" s="460"/>
      <c r="UJK279" s="460"/>
      <c r="UJL279" s="460"/>
      <c r="UJM279" s="460"/>
      <c r="UJN279" s="460"/>
      <c r="UJO279" s="460"/>
      <c r="UJP279" s="460"/>
      <c r="UJQ279" s="460"/>
      <c r="UJR279" s="460"/>
      <c r="UJS279" s="460"/>
      <c r="UJT279" s="460"/>
      <c r="UJU279" s="460"/>
      <c r="UJV279" s="460"/>
      <c r="UJW279" s="460"/>
      <c r="UJX279" s="460"/>
      <c r="UJY279" s="460"/>
      <c r="UJZ279" s="460"/>
      <c r="UKA279" s="460"/>
      <c r="UKB279" s="460"/>
      <c r="UKC279" s="460"/>
      <c r="UKD279" s="460"/>
      <c r="UKE279" s="460"/>
      <c r="UKF279" s="460"/>
      <c r="UKG279" s="460"/>
      <c r="UKH279" s="460"/>
      <c r="UKI279" s="460"/>
      <c r="UKJ279" s="460"/>
      <c r="UKK279" s="460"/>
      <c r="UKL279" s="460"/>
      <c r="UKM279" s="460"/>
      <c r="UKN279" s="460"/>
      <c r="UKO279" s="460"/>
      <c r="UKP279" s="460"/>
      <c r="UKQ279" s="460"/>
      <c r="UKR279" s="460"/>
      <c r="UKS279" s="460"/>
      <c r="UKT279" s="460"/>
      <c r="UKU279" s="460"/>
      <c r="UKV279" s="460"/>
      <c r="UKW279" s="460"/>
      <c r="UKX279" s="460"/>
      <c r="UKY279" s="460"/>
      <c r="UKZ279" s="460"/>
      <c r="ULA279" s="460"/>
      <c r="ULB279" s="460"/>
      <c r="ULC279" s="460"/>
      <c r="ULD279" s="460"/>
      <c r="ULE279" s="460"/>
      <c r="ULF279" s="460"/>
      <c r="ULG279" s="460"/>
      <c r="ULH279" s="460"/>
      <c r="ULI279" s="460"/>
      <c r="ULJ279" s="460"/>
      <c r="ULK279" s="460"/>
      <c r="ULL279" s="460"/>
      <c r="ULM279" s="460"/>
      <c r="ULN279" s="460"/>
      <c r="ULO279" s="460"/>
      <c r="ULP279" s="460"/>
      <c r="ULQ279" s="460"/>
      <c r="ULR279" s="460"/>
      <c r="ULS279" s="460"/>
      <c r="ULT279" s="460"/>
      <c r="ULU279" s="460"/>
      <c r="ULV279" s="460"/>
      <c r="ULW279" s="460"/>
      <c r="ULX279" s="460"/>
      <c r="ULY279" s="460"/>
      <c r="ULZ279" s="460"/>
      <c r="UMA279" s="460"/>
      <c r="UMB279" s="460"/>
      <c r="UMC279" s="460"/>
      <c r="UMD279" s="460"/>
      <c r="UME279" s="460"/>
      <c r="UMF279" s="460"/>
      <c r="UMG279" s="460"/>
      <c r="UMH279" s="460"/>
      <c r="UMI279" s="460"/>
      <c r="UMJ279" s="460"/>
      <c r="UMK279" s="460"/>
      <c r="UML279" s="460"/>
      <c r="UMM279" s="460"/>
      <c r="UMN279" s="460"/>
      <c r="UMO279" s="460"/>
      <c r="UMP279" s="460"/>
      <c r="UMQ279" s="460"/>
      <c r="UMR279" s="460"/>
      <c r="UMS279" s="460"/>
      <c r="UMT279" s="460"/>
      <c r="UMU279" s="460"/>
      <c r="UMV279" s="460"/>
      <c r="UMW279" s="460"/>
      <c r="UMX279" s="460"/>
      <c r="UMY279" s="460"/>
      <c r="UMZ279" s="460"/>
      <c r="UNA279" s="460"/>
      <c r="UNB279" s="460"/>
      <c r="UNC279" s="460"/>
      <c r="UND279" s="460"/>
      <c r="UNE279" s="460"/>
      <c r="UNF279" s="460"/>
      <c r="UNG279" s="460"/>
      <c r="UNH279" s="460"/>
      <c r="UNI279" s="460"/>
      <c r="UNJ279" s="460"/>
      <c r="UNK279" s="460"/>
      <c r="UNL279" s="460"/>
      <c r="UNM279" s="460"/>
      <c r="UNN279" s="460"/>
      <c r="UNO279" s="460"/>
      <c r="UNP279" s="460"/>
      <c r="UNQ279" s="460"/>
      <c r="UNR279" s="460"/>
      <c r="UNS279" s="460"/>
      <c r="UNT279" s="460"/>
      <c r="UNU279" s="460"/>
      <c r="UNV279" s="460"/>
      <c r="UNW279" s="460"/>
      <c r="UNX279" s="460"/>
      <c r="UNY279" s="460"/>
      <c r="UNZ279" s="460"/>
      <c r="UOA279" s="460"/>
      <c r="UOB279" s="460"/>
      <c r="UOC279" s="460"/>
      <c r="UOD279" s="460"/>
      <c r="UOE279" s="460"/>
      <c r="UOF279" s="460"/>
      <c r="UOG279" s="460"/>
      <c r="UOH279" s="460"/>
      <c r="UOI279" s="460"/>
      <c r="UOJ279" s="460"/>
      <c r="UOK279" s="460"/>
      <c r="UOL279" s="460"/>
      <c r="UOM279" s="460"/>
      <c r="UON279" s="460"/>
      <c r="UOO279" s="460"/>
      <c r="UOP279" s="460"/>
      <c r="UOQ279" s="460"/>
      <c r="UOR279" s="460"/>
      <c r="UOS279" s="460"/>
      <c r="UOT279" s="460"/>
      <c r="UOU279" s="460"/>
      <c r="UOV279" s="460"/>
      <c r="UOW279" s="460"/>
      <c r="UOX279" s="460"/>
      <c r="UOY279" s="460"/>
      <c r="UOZ279" s="460"/>
      <c r="UPA279" s="460"/>
      <c r="UPB279" s="460"/>
      <c r="UPC279" s="460"/>
      <c r="UPD279" s="460"/>
      <c r="UPE279" s="460"/>
      <c r="UPF279" s="460"/>
      <c r="UPG279" s="460"/>
      <c r="UPH279" s="460"/>
      <c r="UPI279" s="460"/>
      <c r="UPJ279" s="460"/>
      <c r="UPK279" s="460"/>
      <c r="UPL279" s="460"/>
      <c r="UPM279" s="460"/>
      <c r="UPN279" s="460"/>
      <c r="UPO279" s="460"/>
      <c r="UPP279" s="460"/>
      <c r="UPQ279" s="460"/>
      <c r="UPR279" s="460"/>
      <c r="UPS279" s="460"/>
      <c r="UPT279" s="460"/>
      <c r="UPU279" s="460"/>
      <c r="UPV279" s="460"/>
      <c r="UPW279" s="460"/>
      <c r="UPX279" s="460"/>
      <c r="UPY279" s="460"/>
      <c r="UPZ279" s="460"/>
      <c r="UQA279" s="460"/>
      <c r="UQB279" s="460"/>
      <c r="UQC279" s="460"/>
      <c r="UQD279" s="460"/>
      <c r="UQE279" s="460"/>
      <c r="UQF279" s="460"/>
      <c r="UQG279" s="460"/>
      <c r="UQH279" s="460"/>
      <c r="UQI279" s="460"/>
      <c r="UQJ279" s="460"/>
      <c r="UQK279" s="460"/>
      <c r="UQL279" s="460"/>
      <c r="UQM279" s="460"/>
      <c r="UQN279" s="460"/>
      <c r="UQO279" s="460"/>
      <c r="UQP279" s="460"/>
      <c r="UQQ279" s="460"/>
      <c r="UQR279" s="460"/>
      <c r="UQS279" s="460"/>
      <c r="UQT279" s="460"/>
      <c r="UQU279" s="460"/>
      <c r="UQV279" s="460"/>
      <c r="UQW279" s="460"/>
      <c r="UQX279" s="460"/>
      <c r="UQY279" s="460"/>
      <c r="UQZ279" s="460"/>
      <c r="URA279" s="460"/>
      <c r="URB279" s="460"/>
      <c r="URC279" s="460"/>
      <c r="URD279" s="460"/>
      <c r="URE279" s="460"/>
      <c r="URF279" s="460"/>
      <c r="URG279" s="460"/>
      <c r="URH279" s="460"/>
      <c r="URI279" s="460"/>
      <c r="URJ279" s="460"/>
      <c r="URK279" s="460"/>
      <c r="URL279" s="460"/>
      <c r="URM279" s="460"/>
      <c r="URN279" s="460"/>
      <c r="URO279" s="460"/>
      <c r="URP279" s="460"/>
      <c r="URQ279" s="460"/>
      <c r="URR279" s="460"/>
      <c r="URS279" s="460"/>
      <c r="URT279" s="460"/>
      <c r="URU279" s="460"/>
      <c r="URV279" s="460"/>
      <c r="URW279" s="460"/>
      <c r="URX279" s="460"/>
      <c r="URY279" s="460"/>
      <c r="URZ279" s="460"/>
      <c r="USA279" s="460"/>
      <c r="USB279" s="460"/>
      <c r="USC279" s="460"/>
      <c r="USD279" s="460"/>
      <c r="USE279" s="460"/>
      <c r="USF279" s="460"/>
      <c r="USG279" s="460"/>
      <c r="USH279" s="460"/>
      <c r="USI279" s="460"/>
      <c r="USJ279" s="460"/>
      <c r="USK279" s="460"/>
      <c r="USL279" s="460"/>
      <c r="USM279" s="460"/>
      <c r="USN279" s="460"/>
      <c r="USO279" s="460"/>
      <c r="USP279" s="460"/>
      <c r="USQ279" s="460"/>
      <c r="USR279" s="460"/>
      <c r="USS279" s="460"/>
      <c r="UST279" s="460"/>
      <c r="USU279" s="460"/>
      <c r="USV279" s="460"/>
      <c r="USW279" s="460"/>
      <c r="USX279" s="460"/>
      <c r="USY279" s="460"/>
      <c r="USZ279" s="460"/>
      <c r="UTA279" s="460"/>
      <c r="UTB279" s="460"/>
      <c r="UTC279" s="460"/>
      <c r="UTD279" s="460"/>
      <c r="UTE279" s="460"/>
      <c r="UTF279" s="460"/>
      <c r="UTG279" s="460"/>
      <c r="UTH279" s="460"/>
      <c r="UTI279" s="460"/>
      <c r="UTJ279" s="460"/>
      <c r="UTK279" s="460"/>
      <c r="UTL279" s="460"/>
      <c r="UTM279" s="460"/>
      <c r="UTN279" s="460"/>
      <c r="UTO279" s="460"/>
      <c r="UTP279" s="460"/>
      <c r="UTQ279" s="460"/>
      <c r="UTR279" s="460"/>
      <c r="UTS279" s="460"/>
      <c r="UTT279" s="460"/>
      <c r="UTU279" s="460"/>
      <c r="UTV279" s="460"/>
      <c r="UTW279" s="460"/>
      <c r="UTX279" s="460"/>
      <c r="UTY279" s="460"/>
      <c r="UTZ279" s="460"/>
      <c r="UUA279" s="460"/>
      <c r="UUB279" s="460"/>
      <c r="UUC279" s="460"/>
      <c r="UUD279" s="460"/>
      <c r="UUE279" s="460"/>
      <c r="UUF279" s="460"/>
      <c r="UUG279" s="460"/>
      <c r="UUH279" s="460"/>
      <c r="UUI279" s="460"/>
      <c r="UUJ279" s="460"/>
      <c r="UUK279" s="460"/>
      <c r="UUL279" s="460"/>
      <c r="UUM279" s="460"/>
      <c r="UUN279" s="460"/>
      <c r="UUO279" s="460"/>
      <c r="UUP279" s="460"/>
      <c r="UUQ279" s="460"/>
      <c r="UUR279" s="460"/>
      <c r="UUS279" s="460"/>
      <c r="UUT279" s="460"/>
      <c r="UUU279" s="460"/>
      <c r="UUV279" s="460"/>
      <c r="UUW279" s="460"/>
      <c r="UUX279" s="460"/>
      <c r="UUY279" s="460"/>
      <c r="UUZ279" s="460"/>
      <c r="UVA279" s="460"/>
      <c r="UVB279" s="460"/>
      <c r="UVC279" s="460"/>
      <c r="UVD279" s="460"/>
      <c r="UVE279" s="460"/>
      <c r="UVF279" s="460"/>
      <c r="UVG279" s="460"/>
      <c r="UVH279" s="460"/>
      <c r="UVI279" s="460"/>
      <c r="UVJ279" s="460"/>
      <c r="UVK279" s="460"/>
      <c r="UVL279" s="460"/>
      <c r="UVM279" s="460"/>
      <c r="UVN279" s="460"/>
      <c r="UVO279" s="460"/>
      <c r="UVP279" s="460"/>
      <c r="UVQ279" s="460"/>
      <c r="UVR279" s="460"/>
      <c r="UVS279" s="460"/>
      <c r="UVT279" s="460"/>
      <c r="UVU279" s="460"/>
      <c r="UVV279" s="460"/>
      <c r="UVW279" s="460"/>
      <c r="UVX279" s="460"/>
      <c r="UVY279" s="460"/>
      <c r="UVZ279" s="460"/>
      <c r="UWA279" s="460"/>
      <c r="UWB279" s="460"/>
      <c r="UWC279" s="460"/>
      <c r="UWD279" s="460"/>
      <c r="UWE279" s="460"/>
      <c r="UWF279" s="460"/>
      <c r="UWG279" s="460"/>
      <c r="UWH279" s="460"/>
      <c r="UWI279" s="460"/>
      <c r="UWJ279" s="460"/>
      <c r="UWK279" s="460"/>
      <c r="UWL279" s="460"/>
      <c r="UWM279" s="460"/>
      <c r="UWN279" s="460"/>
      <c r="UWO279" s="460"/>
      <c r="UWP279" s="460"/>
      <c r="UWQ279" s="460"/>
      <c r="UWR279" s="460"/>
      <c r="UWS279" s="460"/>
      <c r="UWT279" s="460"/>
      <c r="UWU279" s="460"/>
      <c r="UWV279" s="460"/>
      <c r="UWW279" s="460"/>
      <c r="UWX279" s="460"/>
      <c r="UWY279" s="460"/>
      <c r="UWZ279" s="460"/>
      <c r="UXA279" s="460"/>
      <c r="UXB279" s="460"/>
      <c r="UXC279" s="460"/>
      <c r="UXD279" s="460"/>
      <c r="UXE279" s="460"/>
      <c r="UXF279" s="460"/>
      <c r="UXG279" s="460"/>
      <c r="UXH279" s="460"/>
      <c r="UXI279" s="460"/>
      <c r="UXJ279" s="460"/>
      <c r="UXK279" s="460"/>
      <c r="UXL279" s="460"/>
      <c r="UXM279" s="460"/>
      <c r="UXN279" s="460"/>
      <c r="UXO279" s="460"/>
      <c r="UXP279" s="460"/>
      <c r="UXQ279" s="460"/>
      <c r="UXR279" s="460"/>
      <c r="UXS279" s="460"/>
      <c r="UXT279" s="460"/>
      <c r="UXU279" s="460"/>
      <c r="UXV279" s="460"/>
      <c r="UXW279" s="460"/>
      <c r="UXX279" s="460"/>
      <c r="UXY279" s="460"/>
      <c r="UXZ279" s="460"/>
      <c r="UYA279" s="460"/>
      <c r="UYB279" s="460"/>
      <c r="UYC279" s="460"/>
      <c r="UYD279" s="460"/>
      <c r="UYE279" s="460"/>
      <c r="UYF279" s="460"/>
      <c r="UYG279" s="460"/>
      <c r="UYH279" s="460"/>
      <c r="UYI279" s="460"/>
      <c r="UYJ279" s="460"/>
      <c r="UYK279" s="460"/>
      <c r="UYL279" s="460"/>
      <c r="UYM279" s="460"/>
      <c r="UYN279" s="460"/>
      <c r="UYO279" s="460"/>
      <c r="UYP279" s="460"/>
      <c r="UYQ279" s="460"/>
      <c r="UYR279" s="460"/>
      <c r="UYS279" s="460"/>
      <c r="UYT279" s="460"/>
      <c r="UYU279" s="460"/>
      <c r="UYV279" s="460"/>
      <c r="UYW279" s="460"/>
      <c r="UYX279" s="460"/>
      <c r="UYY279" s="460"/>
      <c r="UYZ279" s="460"/>
      <c r="UZA279" s="460"/>
      <c r="UZB279" s="460"/>
      <c r="UZC279" s="460"/>
      <c r="UZD279" s="460"/>
      <c r="UZE279" s="460"/>
      <c r="UZF279" s="460"/>
      <c r="UZG279" s="460"/>
      <c r="UZH279" s="460"/>
      <c r="UZI279" s="460"/>
      <c r="UZJ279" s="460"/>
      <c r="UZK279" s="460"/>
      <c r="UZL279" s="460"/>
      <c r="UZM279" s="460"/>
      <c r="UZN279" s="460"/>
      <c r="UZO279" s="460"/>
      <c r="UZP279" s="460"/>
      <c r="UZQ279" s="460"/>
      <c r="UZR279" s="460"/>
      <c r="UZS279" s="460"/>
      <c r="UZT279" s="460"/>
      <c r="UZU279" s="460"/>
      <c r="UZV279" s="460"/>
      <c r="UZW279" s="460"/>
      <c r="UZX279" s="460"/>
      <c r="UZY279" s="460"/>
      <c r="UZZ279" s="460"/>
      <c r="VAA279" s="460"/>
      <c r="VAB279" s="460"/>
      <c r="VAC279" s="460"/>
      <c r="VAD279" s="460"/>
      <c r="VAE279" s="460"/>
      <c r="VAF279" s="460"/>
      <c r="VAG279" s="460"/>
      <c r="VAH279" s="460"/>
      <c r="VAI279" s="460"/>
      <c r="VAJ279" s="460"/>
      <c r="VAK279" s="460"/>
      <c r="VAL279" s="460"/>
      <c r="VAM279" s="460"/>
      <c r="VAN279" s="460"/>
      <c r="VAO279" s="460"/>
      <c r="VAP279" s="460"/>
      <c r="VAQ279" s="460"/>
      <c r="VAR279" s="460"/>
      <c r="VAS279" s="460"/>
      <c r="VAT279" s="460"/>
      <c r="VAU279" s="460"/>
      <c r="VAV279" s="460"/>
      <c r="VAW279" s="460"/>
      <c r="VAX279" s="460"/>
      <c r="VAY279" s="460"/>
      <c r="VAZ279" s="460"/>
      <c r="VBA279" s="460"/>
      <c r="VBB279" s="460"/>
      <c r="VBC279" s="460"/>
      <c r="VBD279" s="460"/>
      <c r="VBE279" s="460"/>
      <c r="VBF279" s="460"/>
      <c r="VBG279" s="460"/>
      <c r="VBH279" s="460"/>
      <c r="VBI279" s="460"/>
      <c r="VBJ279" s="460"/>
      <c r="VBK279" s="460"/>
      <c r="VBL279" s="460"/>
      <c r="VBM279" s="460"/>
      <c r="VBN279" s="460"/>
      <c r="VBO279" s="460"/>
      <c r="VBP279" s="460"/>
      <c r="VBQ279" s="460"/>
      <c r="VBR279" s="460"/>
      <c r="VBS279" s="460"/>
      <c r="VBT279" s="460"/>
      <c r="VBU279" s="460"/>
      <c r="VBV279" s="460"/>
      <c r="VBW279" s="460"/>
      <c r="VBX279" s="460"/>
      <c r="VBY279" s="460"/>
      <c r="VBZ279" s="460"/>
      <c r="VCA279" s="460"/>
      <c r="VCB279" s="460"/>
      <c r="VCC279" s="460"/>
      <c r="VCD279" s="460"/>
      <c r="VCE279" s="460"/>
      <c r="VCF279" s="460"/>
      <c r="VCG279" s="460"/>
      <c r="VCH279" s="460"/>
      <c r="VCI279" s="460"/>
      <c r="VCJ279" s="460"/>
      <c r="VCK279" s="460"/>
      <c r="VCL279" s="460"/>
      <c r="VCM279" s="460"/>
      <c r="VCN279" s="460"/>
      <c r="VCO279" s="460"/>
      <c r="VCP279" s="460"/>
      <c r="VCQ279" s="460"/>
      <c r="VCR279" s="460"/>
      <c r="VCS279" s="460"/>
      <c r="VCT279" s="460"/>
      <c r="VCU279" s="460"/>
      <c r="VCV279" s="460"/>
      <c r="VCW279" s="460"/>
      <c r="VCX279" s="460"/>
      <c r="VCY279" s="460"/>
      <c r="VCZ279" s="460"/>
      <c r="VDA279" s="460"/>
      <c r="VDB279" s="460"/>
      <c r="VDC279" s="460"/>
      <c r="VDD279" s="460"/>
      <c r="VDE279" s="460"/>
      <c r="VDF279" s="460"/>
      <c r="VDG279" s="460"/>
      <c r="VDH279" s="460"/>
      <c r="VDI279" s="460"/>
      <c r="VDJ279" s="460"/>
      <c r="VDK279" s="460"/>
      <c r="VDL279" s="460"/>
      <c r="VDM279" s="460"/>
      <c r="VDN279" s="460"/>
      <c r="VDO279" s="460"/>
      <c r="VDP279" s="460"/>
      <c r="VDQ279" s="460"/>
      <c r="VDR279" s="460"/>
      <c r="VDS279" s="460"/>
      <c r="VDT279" s="460"/>
      <c r="VDU279" s="460"/>
      <c r="VDV279" s="460"/>
      <c r="VDW279" s="460"/>
      <c r="VDX279" s="460"/>
      <c r="VDY279" s="460"/>
      <c r="VDZ279" s="460"/>
      <c r="VEA279" s="460"/>
      <c r="VEB279" s="460"/>
      <c r="VEC279" s="460"/>
      <c r="VED279" s="460"/>
      <c r="VEE279" s="460"/>
      <c r="VEF279" s="460"/>
      <c r="VEG279" s="460"/>
      <c r="VEH279" s="460"/>
      <c r="VEI279" s="460"/>
      <c r="VEJ279" s="460"/>
      <c r="VEK279" s="460"/>
      <c r="VEL279" s="460"/>
      <c r="VEM279" s="460"/>
      <c r="VEN279" s="460"/>
      <c r="VEO279" s="460"/>
      <c r="VEP279" s="460"/>
      <c r="VEQ279" s="460"/>
      <c r="VER279" s="460"/>
      <c r="VES279" s="460"/>
      <c r="VET279" s="460"/>
      <c r="VEU279" s="460"/>
      <c r="VEV279" s="460"/>
      <c r="VEW279" s="460"/>
      <c r="VEX279" s="460"/>
      <c r="VEY279" s="460"/>
      <c r="VEZ279" s="460"/>
      <c r="VFA279" s="460"/>
      <c r="VFB279" s="460"/>
      <c r="VFC279" s="460"/>
      <c r="VFD279" s="460"/>
      <c r="VFE279" s="460"/>
      <c r="VFF279" s="460"/>
      <c r="VFG279" s="460"/>
      <c r="VFH279" s="460"/>
      <c r="VFI279" s="460"/>
      <c r="VFJ279" s="460"/>
      <c r="VFK279" s="460"/>
      <c r="VFL279" s="460"/>
      <c r="VFM279" s="460"/>
      <c r="VFN279" s="460"/>
      <c r="VFO279" s="460"/>
      <c r="VFP279" s="460"/>
      <c r="VFQ279" s="460"/>
      <c r="VFR279" s="460"/>
      <c r="VFS279" s="460"/>
      <c r="VFT279" s="460"/>
      <c r="VFU279" s="460"/>
      <c r="VFV279" s="460"/>
      <c r="VFW279" s="460"/>
      <c r="VFX279" s="460"/>
      <c r="VFY279" s="460"/>
      <c r="VFZ279" s="460"/>
      <c r="VGA279" s="460"/>
      <c r="VGB279" s="460"/>
      <c r="VGC279" s="460"/>
      <c r="VGD279" s="460"/>
      <c r="VGE279" s="460"/>
      <c r="VGF279" s="460"/>
      <c r="VGG279" s="460"/>
      <c r="VGH279" s="460"/>
      <c r="VGI279" s="460"/>
      <c r="VGJ279" s="460"/>
      <c r="VGK279" s="460"/>
      <c r="VGL279" s="460"/>
      <c r="VGM279" s="460"/>
      <c r="VGN279" s="460"/>
      <c r="VGO279" s="460"/>
      <c r="VGP279" s="460"/>
      <c r="VGQ279" s="460"/>
      <c r="VGR279" s="460"/>
      <c r="VGS279" s="460"/>
      <c r="VGT279" s="460"/>
      <c r="VGU279" s="460"/>
      <c r="VGV279" s="460"/>
      <c r="VGW279" s="460"/>
      <c r="VGX279" s="460"/>
      <c r="VGY279" s="460"/>
      <c r="VGZ279" s="460"/>
      <c r="VHA279" s="460"/>
      <c r="VHB279" s="460"/>
      <c r="VHC279" s="460"/>
      <c r="VHD279" s="460"/>
      <c r="VHE279" s="460"/>
      <c r="VHF279" s="460"/>
      <c r="VHG279" s="460"/>
      <c r="VHH279" s="460"/>
      <c r="VHI279" s="460"/>
      <c r="VHJ279" s="460"/>
      <c r="VHK279" s="460"/>
      <c r="VHL279" s="460"/>
      <c r="VHM279" s="460"/>
      <c r="VHN279" s="460"/>
      <c r="VHO279" s="460"/>
      <c r="VHP279" s="460"/>
      <c r="VHQ279" s="460"/>
      <c r="VHR279" s="460"/>
      <c r="VHS279" s="460"/>
      <c r="VHT279" s="460"/>
      <c r="VHU279" s="460"/>
      <c r="VHV279" s="460"/>
      <c r="VHW279" s="460"/>
      <c r="VHX279" s="460"/>
      <c r="VHY279" s="460"/>
      <c r="VHZ279" s="460"/>
      <c r="VIA279" s="460"/>
      <c r="VIB279" s="460"/>
      <c r="VIC279" s="460"/>
      <c r="VID279" s="460"/>
      <c r="VIE279" s="460"/>
      <c r="VIF279" s="460"/>
      <c r="VIG279" s="460"/>
      <c r="VIH279" s="460"/>
      <c r="VII279" s="460"/>
      <c r="VIJ279" s="460"/>
      <c r="VIK279" s="460"/>
      <c r="VIL279" s="460"/>
      <c r="VIM279" s="460"/>
      <c r="VIN279" s="460"/>
      <c r="VIO279" s="460"/>
      <c r="VIP279" s="460"/>
      <c r="VIQ279" s="460"/>
      <c r="VIR279" s="460"/>
      <c r="VIS279" s="460"/>
      <c r="VIT279" s="460"/>
      <c r="VIU279" s="460"/>
      <c r="VIV279" s="460"/>
      <c r="VIW279" s="460"/>
      <c r="VIX279" s="460"/>
      <c r="VIY279" s="460"/>
      <c r="VIZ279" s="460"/>
      <c r="VJA279" s="460"/>
      <c r="VJB279" s="460"/>
      <c r="VJC279" s="460"/>
      <c r="VJD279" s="460"/>
      <c r="VJE279" s="460"/>
      <c r="VJF279" s="460"/>
      <c r="VJG279" s="460"/>
      <c r="VJH279" s="460"/>
      <c r="VJI279" s="460"/>
      <c r="VJJ279" s="460"/>
      <c r="VJK279" s="460"/>
      <c r="VJL279" s="460"/>
      <c r="VJM279" s="460"/>
      <c r="VJN279" s="460"/>
      <c r="VJO279" s="460"/>
      <c r="VJP279" s="460"/>
      <c r="VJQ279" s="460"/>
      <c r="VJR279" s="460"/>
      <c r="VJS279" s="460"/>
      <c r="VJT279" s="460"/>
      <c r="VJU279" s="460"/>
      <c r="VJV279" s="460"/>
      <c r="VJW279" s="460"/>
      <c r="VJX279" s="460"/>
      <c r="VJY279" s="460"/>
      <c r="VJZ279" s="460"/>
      <c r="VKA279" s="460"/>
      <c r="VKB279" s="460"/>
      <c r="VKC279" s="460"/>
      <c r="VKD279" s="460"/>
      <c r="VKE279" s="460"/>
      <c r="VKF279" s="460"/>
      <c r="VKG279" s="460"/>
      <c r="VKH279" s="460"/>
      <c r="VKI279" s="460"/>
      <c r="VKJ279" s="460"/>
      <c r="VKK279" s="460"/>
      <c r="VKL279" s="460"/>
      <c r="VKM279" s="460"/>
      <c r="VKN279" s="460"/>
      <c r="VKO279" s="460"/>
      <c r="VKP279" s="460"/>
      <c r="VKQ279" s="460"/>
      <c r="VKR279" s="460"/>
      <c r="VKS279" s="460"/>
      <c r="VKT279" s="460"/>
      <c r="VKU279" s="460"/>
      <c r="VKV279" s="460"/>
      <c r="VKW279" s="460"/>
      <c r="VKX279" s="460"/>
      <c r="VKY279" s="460"/>
      <c r="VKZ279" s="460"/>
      <c r="VLA279" s="460"/>
      <c r="VLB279" s="460"/>
      <c r="VLC279" s="460"/>
      <c r="VLD279" s="460"/>
      <c r="VLE279" s="460"/>
      <c r="VLF279" s="460"/>
      <c r="VLG279" s="460"/>
      <c r="VLH279" s="460"/>
      <c r="VLI279" s="460"/>
      <c r="VLJ279" s="460"/>
      <c r="VLK279" s="460"/>
      <c r="VLL279" s="460"/>
      <c r="VLM279" s="460"/>
      <c r="VLN279" s="460"/>
      <c r="VLO279" s="460"/>
      <c r="VLP279" s="460"/>
      <c r="VLQ279" s="460"/>
      <c r="VLR279" s="460"/>
      <c r="VLS279" s="460"/>
      <c r="VLT279" s="460"/>
      <c r="VLU279" s="460"/>
      <c r="VLV279" s="460"/>
      <c r="VLW279" s="460"/>
      <c r="VLX279" s="460"/>
      <c r="VLY279" s="460"/>
      <c r="VLZ279" s="460"/>
      <c r="VMA279" s="460"/>
      <c r="VMB279" s="460"/>
      <c r="VMC279" s="460"/>
      <c r="VMD279" s="460"/>
      <c r="VME279" s="460"/>
      <c r="VMF279" s="460"/>
      <c r="VMG279" s="460"/>
      <c r="VMH279" s="460"/>
      <c r="VMI279" s="460"/>
      <c r="VMJ279" s="460"/>
      <c r="VMK279" s="460"/>
      <c r="VML279" s="460"/>
      <c r="VMM279" s="460"/>
      <c r="VMN279" s="460"/>
      <c r="VMO279" s="460"/>
      <c r="VMP279" s="460"/>
      <c r="VMQ279" s="460"/>
      <c r="VMR279" s="460"/>
      <c r="VMS279" s="460"/>
      <c r="VMT279" s="460"/>
      <c r="VMU279" s="460"/>
      <c r="VMV279" s="460"/>
      <c r="VMW279" s="460"/>
      <c r="VMX279" s="460"/>
      <c r="VMY279" s="460"/>
      <c r="VMZ279" s="460"/>
      <c r="VNA279" s="460"/>
      <c r="VNB279" s="460"/>
      <c r="VNC279" s="460"/>
      <c r="VND279" s="460"/>
      <c r="VNE279" s="460"/>
      <c r="VNF279" s="460"/>
      <c r="VNG279" s="460"/>
      <c r="VNH279" s="460"/>
      <c r="VNI279" s="460"/>
      <c r="VNJ279" s="460"/>
      <c r="VNK279" s="460"/>
      <c r="VNL279" s="460"/>
      <c r="VNM279" s="460"/>
      <c r="VNN279" s="460"/>
      <c r="VNO279" s="460"/>
      <c r="VNP279" s="460"/>
      <c r="VNQ279" s="460"/>
      <c r="VNR279" s="460"/>
      <c r="VNS279" s="460"/>
      <c r="VNT279" s="460"/>
      <c r="VNU279" s="460"/>
      <c r="VNV279" s="460"/>
      <c r="VNW279" s="460"/>
      <c r="VNX279" s="460"/>
      <c r="VNY279" s="460"/>
      <c r="VNZ279" s="460"/>
      <c r="VOA279" s="460"/>
      <c r="VOB279" s="460"/>
      <c r="VOC279" s="460"/>
      <c r="VOD279" s="460"/>
      <c r="VOE279" s="460"/>
      <c r="VOF279" s="460"/>
      <c r="VOG279" s="460"/>
      <c r="VOH279" s="460"/>
      <c r="VOI279" s="460"/>
      <c r="VOJ279" s="460"/>
      <c r="VOK279" s="460"/>
      <c r="VOL279" s="460"/>
      <c r="VOM279" s="460"/>
      <c r="VON279" s="460"/>
      <c r="VOO279" s="460"/>
      <c r="VOP279" s="460"/>
      <c r="VOQ279" s="460"/>
      <c r="VOR279" s="460"/>
      <c r="VOS279" s="460"/>
      <c r="VOT279" s="460"/>
      <c r="VOU279" s="460"/>
      <c r="VOV279" s="460"/>
      <c r="VOW279" s="460"/>
      <c r="VOX279" s="460"/>
      <c r="VOY279" s="460"/>
      <c r="VOZ279" s="460"/>
      <c r="VPA279" s="460"/>
      <c r="VPB279" s="460"/>
      <c r="VPC279" s="460"/>
      <c r="VPD279" s="460"/>
      <c r="VPE279" s="460"/>
      <c r="VPF279" s="460"/>
      <c r="VPG279" s="460"/>
      <c r="VPH279" s="460"/>
      <c r="VPI279" s="460"/>
      <c r="VPJ279" s="460"/>
      <c r="VPK279" s="460"/>
      <c r="VPL279" s="460"/>
      <c r="VPM279" s="460"/>
      <c r="VPN279" s="460"/>
      <c r="VPO279" s="460"/>
      <c r="VPP279" s="460"/>
      <c r="VPQ279" s="460"/>
      <c r="VPR279" s="460"/>
      <c r="VPS279" s="460"/>
      <c r="VPT279" s="460"/>
      <c r="VPU279" s="460"/>
      <c r="VPV279" s="460"/>
      <c r="VPW279" s="460"/>
      <c r="VPX279" s="460"/>
      <c r="VPY279" s="460"/>
      <c r="VPZ279" s="460"/>
      <c r="VQA279" s="460"/>
      <c r="VQB279" s="460"/>
      <c r="VQC279" s="460"/>
      <c r="VQD279" s="460"/>
      <c r="VQE279" s="460"/>
      <c r="VQF279" s="460"/>
      <c r="VQG279" s="460"/>
      <c r="VQH279" s="460"/>
      <c r="VQI279" s="460"/>
      <c r="VQJ279" s="460"/>
      <c r="VQK279" s="460"/>
      <c r="VQL279" s="460"/>
      <c r="VQM279" s="460"/>
      <c r="VQN279" s="460"/>
      <c r="VQO279" s="460"/>
      <c r="VQP279" s="460"/>
      <c r="VQQ279" s="460"/>
      <c r="VQR279" s="460"/>
      <c r="VQS279" s="460"/>
      <c r="VQT279" s="460"/>
      <c r="VQU279" s="460"/>
      <c r="VQV279" s="460"/>
      <c r="VQW279" s="460"/>
      <c r="VQX279" s="460"/>
      <c r="VQY279" s="460"/>
      <c r="VQZ279" s="460"/>
      <c r="VRA279" s="460"/>
      <c r="VRB279" s="460"/>
      <c r="VRC279" s="460"/>
      <c r="VRD279" s="460"/>
      <c r="VRE279" s="460"/>
      <c r="VRF279" s="460"/>
      <c r="VRG279" s="460"/>
      <c r="VRH279" s="460"/>
      <c r="VRI279" s="460"/>
      <c r="VRJ279" s="460"/>
      <c r="VRK279" s="460"/>
      <c r="VRL279" s="460"/>
      <c r="VRM279" s="460"/>
      <c r="VRN279" s="460"/>
      <c r="VRO279" s="460"/>
      <c r="VRP279" s="460"/>
      <c r="VRQ279" s="460"/>
      <c r="VRR279" s="460"/>
      <c r="VRS279" s="460"/>
      <c r="VRT279" s="460"/>
      <c r="VRU279" s="460"/>
      <c r="VRV279" s="460"/>
      <c r="VRW279" s="460"/>
      <c r="VRX279" s="460"/>
      <c r="VRY279" s="460"/>
      <c r="VRZ279" s="460"/>
      <c r="VSA279" s="460"/>
      <c r="VSB279" s="460"/>
      <c r="VSC279" s="460"/>
      <c r="VSD279" s="460"/>
      <c r="VSE279" s="460"/>
      <c r="VSF279" s="460"/>
      <c r="VSG279" s="460"/>
      <c r="VSH279" s="460"/>
      <c r="VSI279" s="460"/>
      <c r="VSJ279" s="460"/>
      <c r="VSK279" s="460"/>
      <c r="VSL279" s="460"/>
      <c r="VSM279" s="460"/>
      <c r="VSN279" s="460"/>
      <c r="VSO279" s="460"/>
      <c r="VSP279" s="460"/>
      <c r="VSQ279" s="460"/>
      <c r="VSR279" s="460"/>
      <c r="VSS279" s="460"/>
      <c r="VST279" s="460"/>
      <c r="VSU279" s="460"/>
      <c r="VSV279" s="460"/>
      <c r="VSW279" s="460"/>
      <c r="VSX279" s="460"/>
      <c r="VSY279" s="460"/>
      <c r="VSZ279" s="460"/>
      <c r="VTA279" s="460"/>
      <c r="VTB279" s="460"/>
      <c r="VTC279" s="460"/>
      <c r="VTD279" s="460"/>
      <c r="VTE279" s="460"/>
      <c r="VTF279" s="460"/>
      <c r="VTG279" s="460"/>
      <c r="VTH279" s="460"/>
      <c r="VTI279" s="460"/>
      <c r="VTJ279" s="460"/>
      <c r="VTK279" s="460"/>
      <c r="VTL279" s="460"/>
      <c r="VTM279" s="460"/>
      <c r="VTN279" s="460"/>
      <c r="VTO279" s="460"/>
      <c r="VTP279" s="460"/>
      <c r="VTQ279" s="460"/>
      <c r="VTR279" s="460"/>
      <c r="VTS279" s="460"/>
      <c r="VTT279" s="460"/>
      <c r="VTU279" s="460"/>
      <c r="VTV279" s="460"/>
      <c r="VTW279" s="460"/>
      <c r="VTX279" s="460"/>
      <c r="VTY279" s="460"/>
      <c r="VTZ279" s="460"/>
      <c r="VUA279" s="460"/>
      <c r="VUB279" s="460"/>
      <c r="VUC279" s="460"/>
      <c r="VUD279" s="460"/>
      <c r="VUE279" s="460"/>
      <c r="VUF279" s="460"/>
      <c r="VUG279" s="460"/>
      <c r="VUH279" s="460"/>
      <c r="VUI279" s="460"/>
      <c r="VUJ279" s="460"/>
      <c r="VUK279" s="460"/>
      <c r="VUL279" s="460"/>
      <c r="VUM279" s="460"/>
      <c r="VUN279" s="460"/>
      <c r="VUO279" s="460"/>
      <c r="VUP279" s="460"/>
      <c r="VUQ279" s="460"/>
      <c r="VUR279" s="460"/>
      <c r="VUS279" s="460"/>
      <c r="VUT279" s="460"/>
      <c r="VUU279" s="460"/>
      <c r="VUV279" s="460"/>
      <c r="VUW279" s="460"/>
      <c r="VUX279" s="460"/>
      <c r="VUY279" s="460"/>
      <c r="VUZ279" s="460"/>
      <c r="VVA279" s="460"/>
      <c r="VVB279" s="460"/>
      <c r="VVC279" s="460"/>
      <c r="VVD279" s="460"/>
      <c r="VVE279" s="460"/>
      <c r="VVF279" s="460"/>
      <c r="VVG279" s="460"/>
      <c r="VVH279" s="460"/>
      <c r="VVI279" s="460"/>
      <c r="VVJ279" s="460"/>
      <c r="VVK279" s="460"/>
      <c r="VVL279" s="460"/>
      <c r="VVM279" s="460"/>
      <c r="VVN279" s="460"/>
      <c r="VVO279" s="460"/>
      <c r="VVP279" s="460"/>
      <c r="VVQ279" s="460"/>
      <c r="VVR279" s="460"/>
      <c r="VVS279" s="460"/>
      <c r="VVT279" s="460"/>
      <c r="VVU279" s="460"/>
      <c r="VVV279" s="460"/>
      <c r="VVW279" s="460"/>
      <c r="VVX279" s="460"/>
      <c r="VVY279" s="460"/>
      <c r="VVZ279" s="460"/>
      <c r="VWA279" s="460"/>
      <c r="VWB279" s="460"/>
      <c r="VWC279" s="460"/>
      <c r="VWD279" s="460"/>
      <c r="VWE279" s="460"/>
      <c r="VWF279" s="460"/>
      <c r="VWG279" s="460"/>
      <c r="VWH279" s="460"/>
      <c r="VWI279" s="460"/>
      <c r="VWJ279" s="460"/>
      <c r="VWK279" s="460"/>
      <c r="VWL279" s="460"/>
      <c r="VWM279" s="460"/>
      <c r="VWN279" s="460"/>
      <c r="VWO279" s="460"/>
      <c r="VWP279" s="460"/>
      <c r="VWQ279" s="460"/>
      <c r="VWR279" s="460"/>
      <c r="VWS279" s="460"/>
      <c r="VWT279" s="460"/>
      <c r="VWU279" s="460"/>
      <c r="VWV279" s="460"/>
      <c r="VWW279" s="460"/>
      <c r="VWX279" s="460"/>
      <c r="VWY279" s="460"/>
      <c r="VWZ279" s="460"/>
      <c r="VXA279" s="460"/>
      <c r="VXB279" s="460"/>
      <c r="VXC279" s="460"/>
      <c r="VXD279" s="460"/>
      <c r="VXE279" s="460"/>
      <c r="VXF279" s="460"/>
      <c r="VXG279" s="460"/>
      <c r="VXH279" s="460"/>
      <c r="VXI279" s="460"/>
      <c r="VXJ279" s="460"/>
      <c r="VXK279" s="460"/>
      <c r="VXL279" s="460"/>
      <c r="VXM279" s="460"/>
      <c r="VXN279" s="460"/>
      <c r="VXO279" s="460"/>
      <c r="VXP279" s="460"/>
      <c r="VXQ279" s="460"/>
      <c r="VXR279" s="460"/>
      <c r="VXS279" s="460"/>
      <c r="VXT279" s="460"/>
      <c r="VXU279" s="460"/>
      <c r="VXV279" s="460"/>
      <c r="VXW279" s="460"/>
      <c r="VXX279" s="460"/>
      <c r="VXY279" s="460"/>
      <c r="VXZ279" s="460"/>
      <c r="VYA279" s="460"/>
      <c r="VYB279" s="460"/>
      <c r="VYC279" s="460"/>
      <c r="VYD279" s="460"/>
      <c r="VYE279" s="460"/>
      <c r="VYF279" s="460"/>
      <c r="VYG279" s="460"/>
      <c r="VYH279" s="460"/>
      <c r="VYI279" s="460"/>
      <c r="VYJ279" s="460"/>
      <c r="VYK279" s="460"/>
      <c r="VYL279" s="460"/>
      <c r="VYM279" s="460"/>
      <c r="VYN279" s="460"/>
      <c r="VYO279" s="460"/>
      <c r="VYP279" s="460"/>
      <c r="VYQ279" s="460"/>
      <c r="VYR279" s="460"/>
      <c r="VYS279" s="460"/>
      <c r="VYT279" s="460"/>
      <c r="VYU279" s="460"/>
      <c r="VYV279" s="460"/>
      <c r="VYW279" s="460"/>
      <c r="VYX279" s="460"/>
      <c r="VYY279" s="460"/>
      <c r="VYZ279" s="460"/>
      <c r="VZA279" s="460"/>
      <c r="VZB279" s="460"/>
      <c r="VZC279" s="460"/>
      <c r="VZD279" s="460"/>
      <c r="VZE279" s="460"/>
      <c r="VZF279" s="460"/>
      <c r="VZG279" s="460"/>
      <c r="VZH279" s="460"/>
      <c r="VZI279" s="460"/>
      <c r="VZJ279" s="460"/>
      <c r="VZK279" s="460"/>
      <c r="VZL279" s="460"/>
      <c r="VZM279" s="460"/>
      <c r="VZN279" s="460"/>
      <c r="VZO279" s="460"/>
      <c r="VZP279" s="460"/>
      <c r="VZQ279" s="460"/>
      <c r="VZR279" s="460"/>
      <c r="VZS279" s="460"/>
      <c r="VZT279" s="460"/>
      <c r="VZU279" s="460"/>
      <c r="VZV279" s="460"/>
      <c r="VZW279" s="460"/>
      <c r="VZX279" s="460"/>
      <c r="VZY279" s="460"/>
      <c r="VZZ279" s="460"/>
      <c r="WAA279" s="460"/>
      <c r="WAB279" s="460"/>
      <c r="WAC279" s="460"/>
      <c r="WAD279" s="460"/>
      <c r="WAE279" s="460"/>
      <c r="WAF279" s="460"/>
      <c r="WAG279" s="460"/>
      <c r="WAH279" s="460"/>
      <c r="WAI279" s="460"/>
      <c r="WAJ279" s="460"/>
      <c r="WAK279" s="460"/>
      <c r="WAL279" s="460"/>
      <c r="WAM279" s="460"/>
      <c r="WAN279" s="460"/>
      <c r="WAO279" s="460"/>
      <c r="WAP279" s="460"/>
      <c r="WAQ279" s="460"/>
      <c r="WAR279" s="460"/>
      <c r="WAS279" s="460"/>
      <c r="WAT279" s="460"/>
      <c r="WAU279" s="460"/>
      <c r="WAV279" s="460"/>
      <c r="WAW279" s="460"/>
      <c r="WAX279" s="460"/>
      <c r="WAY279" s="460"/>
      <c r="WAZ279" s="460"/>
      <c r="WBA279" s="460"/>
      <c r="WBB279" s="460"/>
      <c r="WBC279" s="460"/>
      <c r="WBD279" s="460"/>
      <c r="WBE279" s="460"/>
      <c r="WBF279" s="460"/>
      <c r="WBG279" s="460"/>
      <c r="WBH279" s="460"/>
      <c r="WBI279" s="460"/>
      <c r="WBJ279" s="460"/>
      <c r="WBK279" s="460"/>
      <c r="WBL279" s="460"/>
      <c r="WBM279" s="460"/>
      <c r="WBN279" s="460"/>
      <c r="WBO279" s="460"/>
      <c r="WBP279" s="460"/>
      <c r="WBQ279" s="460"/>
      <c r="WBR279" s="460"/>
      <c r="WBS279" s="460"/>
      <c r="WBT279" s="460"/>
      <c r="WBU279" s="460"/>
      <c r="WBV279" s="460"/>
      <c r="WBW279" s="460"/>
      <c r="WBX279" s="460"/>
      <c r="WBY279" s="460"/>
      <c r="WBZ279" s="460"/>
      <c r="WCA279" s="460"/>
      <c r="WCB279" s="460"/>
      <c r="WCC279" s="460"/>
      <c r="WCD279" s="460"/>
      <c r="WCE279" s="460"/>
      <c r="WCF279" s="460"/>
      <c r="WCG279" s="460"/>
      <c r="WCH279" s="460"/>
      <c r="WCI279" s="460"/>
      <c r="WCJ279" s="460"/>
      <c r="WCK279" s="460"/>
      <c r="WCL279" s="460"/>
      <c r="WCM279" s="460"/>
      <c r="WCN279" s="460"/>
      <c r="WCO279" s="460"/>
      <c r="WCP279" s="460"/>
      <c r="WCQ279" s="460"/>
      <c r="WCR279" s="460"/>
      <c r="WCS279" s="460"/>
      <c r="WCT279" s="460"/>
      <c r="WCU279" s="460"/>
      <c r="WCV279" s="460"/>
      <c r="WCW279" s="460"/>
      <c r="WCX279" s="460"/>
      <c r="WCY279" s="460"/>
      <c r="WCZ279" s="460"/>
      <c r="WDA279" s="460"/>
      <c r="WDB279" s="460"/>
      <c r="WDC279" s="460"/>
      <c r="WDD279" s="460"/>
      <c r="WDE279" s="460"/>
      <c r="WDF279" s="460"/>
      <c r="WDG279" s="460"/>
      <c r="WDH279" s="460"/>
      <c r="WDI279" s="460"/>
      <c r="WDJ279" s="460"/>
      <c r="WDK279" s="460"/>
      <c r="WDL279" s="460"/>
      <c r="WDM279" s="460"/>
      <c r="WDN279" s="460"/>
      <c r="WDO279" s="460"/>
      <c r="WDP279" s="460"/>
      <c r="WDQ279" s="460"/>
      <c r="WDR279" s="460"/>
      <c r="WDS279" s="460"/>
      <c r="WDT279" s="460"/>
      <c r="WDU279" s="460"/>
      <c r="WDV279" s="460"/>
      <c r="WDW279" s="460"/>
      <c r="WDX279" s="460"/>
      <c r="WDY279" s="460"/>
      <c r="WDZ279" s="460"/>
      <c r="WEA279" s="460"/>
      <c r="WEB279" s="460"/>
      <c r="WEC279" s="460"/>
      <c r="WED279" s="460"/>
      <c r="WEE279" s="460"/>
      <c r="WEF279" s="460"/>
      <c r="WEG279" s="460"/>
      <c r="WEH279" s="460"/>
      <c r="WEI279" s="460"/>
      <c r="WEJ279" s="460"/>
      <c r="WEK279" s="460"/>
      <c r="WEL279" s="460"/>
      <c r="WEM279" s="460"/>
      <c r="WEN279" s="460"/>
      <c r="WEO279" s="460"/>
      <c r="WEP279" s="460"/>
      <c r="WEQ279" s="460"/>
      <c r="WER279" s="460"/>
      <c r="WES279" s="460"/>
      <c r="WET279" s="460"/>
      <c r="WEU279" s="460"/>
      <c r="WEV279" s="460"/>
      <c r="WEW279" s="460"/>
      <c r="WEX279" s="460"/>
      <c r="WEY279" s="460"/>
      <c r="WEZ279" s="460"/>
      <c r="WFA279" s="460"/>
      <c r="WFB279" s="460"/>
      <c r="WFC279" s="460"/>
      <c r="WFD279" s="460"/>
      <c r="WFE279" s="460"/>
      <c r="WFF279" s="460"/>
      <c r="WFG279" s="460"/>
      <c r="WFH279" s="460"/>
      <c r="WFI279" s="460"/>
      <c r="WFJ279" s="460"/>
      <c r="WFK279" s="460"/>
      <c r="WFL279" s="460"/>
      <c r="WFM279" s="460"/>
      <c r="WFN279" s="460"/>
      <c r="WFO279" s="460"/>
      <c r="WFP279" s="460"/>
      <c r="WFQ279" s="460"/>
      <c r="WFR279" s="460"/>
      <c r="WFS279" s="460"/>
      <c r="WFT279" s="460"/>
      <c r="WFU279" s="460"/>
      <c r="WFV279" s="460"/>
      <c r="WFW279" s="460"/>
      <c r="WFX279" s="460"/>
      <c r="WFY279" s="460"/>
      <c r="WFZ279" s="460"/>
      <c r="WGA279" s="460"/>
      <c r="WGB279" s="460"/>
      <c r="WGC279" s="460"/>
      <c r="WGD279" s="460"/>
      <c r="WGE279" s="460"/>
      <c r="WGF279" s="460"/>
      <c r="WGG279" s="460"/>
      <c r="WGH279" s="460"/>
      <c r="WGI279" s="460"/>
      <c r="WGJ279" s="460"/>
      <c r="WGK279" s="460"/>
      <c r="WGL279" s="460"/>
      <c r="WGM279" s="460"/>
      <c r="WGN279" s="460"/>
      <c r="WGO279" s="460"/>
      <c r="WGP279" s="460"/>
      <c r="WGQ279" s="460"/>
      <c r="WGR279" s="460"/>
      <c r="WGS279" s="460"/>
      <c r="WGT279" s="460"/>
      <c r="WGU279" s="460"/>
      <c r="WGV279" s="460"/>
      <c r="WGW279" s="460"/>
      <c r="WGX279" s="460"/>
      <c r="WGY279" s="460"/>
      <c r="WGZ279" s="460"/>
      <c r="WHA279" s="460"/>
      <c r="WHB279" s="460"/>
      <c r="WHC279" s="460"/>
      <c r="WHD279" s="460"/>
      <c r="WHE279" s="460"/>
      <c r="WHF279" s="460"/>
      <c r="WHG279" s="460"/>
      <c r="WHH279" s="460"/>
      <c r="WHI279" s="460"/>
      <c r="WHJ279" s="460"/>
      <c r="WHK279" s="460"/>
      <c r="WHL279" s="460"/>
      <c r="WHM279" s="460"/>
      <c r="WHN279" s="460"/>
      <c r="WHO279" s="460"/>
      <c r="WHP279" s="460"/>
      <c r="WHQ279" s="460"/>
      <c r="WHR279" s="460"/>
      <c r="WHS279" s="460"/>
      <c r="WHT279" s="460"/>
      <c r="WHU279" s="460"/>
      <c r="WHV279" s="460"/>
      <c r="WHW279" s="460"/>
      <c r="WHX279" s="460"/>
      <c r="WHY279" s="460"/>
      <c r="WHZ279" s="460"/>
      <c r="WIA279" s="460"/>
      <c r="WIB279" s="460"/>
      <c r="WIC279" s="460"/>
      <c r="WID279" s="460"/>
      <c r="WIE279" s="460"/>
      <c r="WIF279" s="460"/>
      <c r="WIG279" s="460"/>
      <c r="WIH279" s="460"/>
      <c r="WII279" s="460"/>
      <c r="WIJ279" s="460"/>
      <c r="WIK279" s="460"/>
      <c r="WIL279" s="460"/>
      <c r="WIM279" s="460"/>
      <c r="WIN279" s="460"/>
      <c r="WIO279" s="460"/>
      <c r="WIP279" s="460"/>
      <c r="WIQ279" s="460"/>
      <c r="WIR279" s="460"/>
      <c r="WIS279" s="460"/>
      <c r="WIT279" s="460"/>
      <c r="WIU279" s="460"/>
      <c r="WIV279" s="460"/>
      <c r="WIW279" s="460"/>
      <c r="WIX279" s="460"/>
      <c r="WIY279" s="460"/>
      <c r="WIZ279" s="460"/>
      <c r="WJA279" s="460"/>
      <c r="WJB279" s="460"/>
      <c r="WJC279" s="460"/>
      <c r="WJD279" s="460"/>
      <c r="WJE279" s="460"/>
      <c r="WJF279" s="460"/>
      <c r="WJG279" s="460"/>
      <c r="WJH279" s="460"/>
      <c r="WJI279" s="460"/>
      <c r="WJJ279" s="460"/>
      <c r="WJK279" s="460"/>
      <c r="WJL279" s="460"/>
      <c r="WJM279" s="460"/>
      <c r="WJN279" s="460"/>
      <c r="WJO279" s="460"/>
      <c r="WJP279" s="460"/>
      <c r="WJQ279" s="460"/>
      <c r="WJR279" s="460"/>
      <c r="WJS279" s="460"/>
      <c r="WJT279" s="460"/>
      <c r="WJU279" s="460"/>
      <c r="WJV279" s="460"/>
      <c r="WJW279" s="460"/>
      <c r="WJX279" s="460"/>
      <c r="WJY279" s="460"/>
      <c r="WJZ279" s="460"/>
      <c r="WKA279" s="460"/>
      <c r="WKB279" s="460"/>
      <c r="WKC279" s="460"/>
      <c r="WKD279" s="460"/>
      <c r="WKE279" s="460"/>
      <c r="WKF279" s="460"/>
      <c r="WKG279" s="460"/>
      <c r="WKH279" s="460"/>
      <c r="WKI279" s="460"/>
      <c r="WKJ279" s="460"/>
      <c r="WKK279" s="460"/>
      <c r="WKL279" s="460"/>
      <c r="WKM279" s="460"/>
      <c r="WKN279" s="460"/>
      <c r="WKO279" s="460"/>
      <c r="WKP279" s="460"/>
      <c r="WKQ279" s="460"/>
      <c r="WKR279" s="460"/>
      <c r="WKS279" s="460"/>
      <c r="WKT279" s="460"/>
      <c r="WKU279" s="460"/>
      <c r="WKV279" s="460"/>
      <c r="WKW279" s="460"/>
      <c r="WKX279" s="460"/>
      <c r="WKY279" s="460"/>
      <c r="WKZ279" s="460"/>
      <c r="WLA279" s="460"/>
      <c r="WLB279" s="460"/>
      <c r="WLC279" s="460"/>
      <c r="WLD279" s="460"/>
      <c r="WLE279" s="460"/>
      <c r="WLF279" s="460"/>
      <c r="WLG279" s="460"/>
      <c r="WLH279" s="460"/>
      <c r="WLI279" s="460"/>
      <c r="WLJ279" s="460"/>
      <c r="WLK279" s="460"/>
      <c r="WLL279" s="460"/>
      <c r="WLM279" s="460"/>
      <c r="WLN279" s="460"/>
      <c r="WLO279" s="460"/>
      <c r="WLP279" s="460"/>
      <c r="WLQ279" s="460"/>
      <c r="WLR279" s="460"/>
      <c r="WLS279" s="460"/>
      <c r="WLT279" s="460"/>
      <c r="WLU279" s="460"/>
      <c r="WLV279" s="460"/>
      <c r="WLW279" s="460"/>
      <c r="WLX279" s="460"/>
      <c r="WLY279" s="460"/>
      <c r="WLZ279" s="460"/>
      <c r="WMA279" s="460"/>
      <c r="WMB279" s="460"/>
      <c r="WMC279" s="460"/>
      <c r="WMD279" s="460"/>
      <c r="WME279" s="460"/>
      <c r="WMF279" s="460"/>
      <c r="WMG279" s="460"/>
      <c r="WMH279" s="460"/>
      <c r="WMI279" s="460"/>
      <c r="WMJ279" s="460"/>
      <c r="WMK279" s="460"/>
      <c r="WML279" s="460"/>
      <c r="WMM279" s="460"/>
      <c r="WMN279" s="460"/>
      <c r="WMO279" s="460"/>
      <c r="WMP279" s="460"/>
      <c r="WMQ279" s="460"/>
      <c r="WMR279" s="460"/>
      <c r="WMS279" s="460"/>
      <c r="WMT279" s="460"/>
      <c r="WMU279" s="460"/>
      <c r="WMV279" s="460"/>
      <c r="WMW279" s="460"/>
      <c r="WMX279" s="460"/>
      <c r="WMY279" s="460"/>
      <c r="WMZ279" s="460"/>
      <c r="WNA279" s="460"/>
      <c r="WNB279" s="460"/>
      <c r="WNC279" s="460"/>
      <c r="WND279" s="460"/>
      <c r="WNE279" s="460"/>
      <c r="WNF279" s="460"/>
      <c r="WNG279" s="460"/>
      <c r="WNH279" s="460"/>
      <c r="WNI279" s="460"/>
      <c r="WNJ279" s="460"/>
      <c r="WNK279" s="460"/>
      <c r="WNL279" s="460"/>
      <c r="WNM279" s="460"/>
      <c r="WNN279" s="460"/>
      <c r="WNO279" s="460"/>
      <c r="WNP279" s="460"/>
      <c r="WNQ279" s="460"/>
      <c r="WNR279" s="460"/>
      <c r="WNS279" s="460"/>
      <c r="WNT279" s="460"/>
      <c r="WNU279" s="460"/>
      <c r="WNV279" s="460"/>
      <c r="WNW279" s="460"/>
      <c r="WNX279" s="460"/>
      <c r="WNY279" s="460"/>
      <c r="WNZ279" s="460"/>
      <c r="WOA279" s="460"/>
      <c r="WOB279" s="460"/>
      <c r="WOC279" s="460"/>
      <c r="WOD279" s="460"/>
      <c r="WOE279" s="460"/>
      <c r="WOF279" s="460"/>
      <c r="WOG279" s="460"/>
      <c r="WOH279" s="460"/>
      <c r="WOI279" s="460"/>
      <c r="WOJ279" s="460"/>
      <c r="WOK279" s="460"/>
      <c r="WOL279" s="460"/>
      <c r="WOM279" s="460"/>
      <c r="WON279" s="460"/>
      <c r="WOO279" s="460"/>
      <c r="WOP279" s="460"/>
      <c r="WOQ279" s="460"/>
      <c r="WOR279" s="460"/>
      <c r="WOS279" s="460"/>
      <c r="WOT279" s="460"/>
      <c r="WOU279" s="460"/>
      <c r="WOV279" s="460"/>
      <c r="WOW279" s="460"/>
      <c r="WOX279" s="460"/>
      <c r="WOY279" s="460"/>
      <c r="WOZ279" s="460"/>
      <c r="WPA279" s="460"/>
      <c r="WPB279" s="460"/>
      <c r="WPC279" s="460"/>
      <c r="WPD279" s="460"/>
      <c r="WPE279" s="460"/>
      <c r="WPF279" s="460"/>
      <c r="WPG279" s="460"/>
      <c r="WPH279" s="460"/>
      <c r="WPI279" s="460"/>
      <c r="WPJ279" s="460"/>
      <c r="WPK279" s="460"/>
      <c r="WPL279" s="460"/>
      <c r="WPM279" s="460"/>
      <c r="WPN279" s="460"/>
      <c r="WPO279" s="460"/>
      <c r="WPP279" s="460"/>
      <c r="WPQ279" s="460"/>
      <c r="WPR279" s="460"/>
      <c r="WPS279" s="460"/>
      <c r="WPT279" s="460"/>
      <c r="WPU279" s="460"/>
      <c r="WPV279" s="460"/>
      <c r="WPW279" s="460"/>
      <c r="WPX279" s="460"/>
      <c r="WPY279" s="460"/>
      <c r="WPZ279" s="460"/>
      <c r="WQA279" s="460"/>
      <c r="WQB279" s="460"/>
      <c r="WQC279" s="460"/>
      <c r="WQD279" s="460"/>
      <c r="WQE279" s="460"/>
      <c r="WQF279" s="460"/>
      <c r="WQG279" s="460"/>
      <c r="WQH279" s="460"/>
      <c r="WQI279" s="460"/>
      <c r="WQJ279" s="460"/>
      <c r="WQK279" s="460"/>
      <c r="WQL279" s="460"/>
      <c r="WQM279" s="460"/>
      <c r="WQN279" s="460"/>
      <c r="WQO279" s="460"/>
      <c r="WQP279" s="460"/>
      <c r="WQQ279" s="460"/>
      <c r="WQR279" s="460"/>
      <c r="WQS279" s="460"/>
      <c r="WQT279" s="460"/>
      <c r="WQU279" s="460"/>
      <c r="WQV279" s="460"/>
      <c r="WQW279" s="460"/>
      <c r="WQX279" s="460"/>
      <c r="WQY279" s="460"/>
      <c r="WQZ279" s="460"/>
      <c r="WRA279" s="460"/>
      <c r="WRB279" s="460"/>
      <c r="WRC279" s="460"/>
      <c r="WRD279" s="460"/>
      <c r="WRE279" s="460"/>
      <c r="WRF279" s="460"/>
      <c r="WRG279" s="460"/>
      <c r="WRH279" s="460"/>
      <c r="WRI279" s="460"/>
      <c r="WRJ279" s="460"/>
      <c r="WRK279" s="460"/>
      <c r="WRL279" s="460"/>
      <c r="WRM279" s="460"/>
      <c r="WRN279" s="460"/>
      <c r="WRO279" s="460"/>
      <c r="WRP279" s="460"/>
      <c r="WRQ279" s="460"/>
      <c r="WRR279" s="460"/>
      <c r="WRS279" s="460"/>
      <c r="WRT279" s="460"/>
      <c r="WRU279" s="460"/>
      <c r="WRV279" s="460"/>
      <c r="WRW279" s="460"/>
      <c r="WRX279" s="460"/>
      <c r="WRY279" s="460"/>
      <c r="WRZ279" s="460"/>
      <c r="WSA279" s="460"/>
      <c r="WSB279" s="460"/>
      <c r="WSC279" s="460"/>
      <c r="WSD279" s="460"/>
      <c r="WSE279" s="460"/>
      <c r="WSF279" s="460"/>
      <c r="WSG279" s="460"/>
      <c r="WSH279" s="460"/>
      <c r="WSI279" s="460"/>
      <c r="WSJ279" s="460"/>
      <c r="WSK279" s="460"/>
      <c r="WSL279" s="460"/>
      <c r="WSM279" s="460"/>
      <c r="WSN279" s="460"/>
      <c r="WSO279" s="460"/>
      <c r="WSP279" s="460"/>
      <c r="WSQ279" s="460"/>
      <c r="WSR279" s="460"/>
      <c r="WSS279" s="460"/>
      <c r="WST279" s="460"/>
      <c r="WSU279" s="460"/>
      <c r="WSV279" s="460"/>
      <c r="WSW279" s="460"/>
      <c r="WSX279" s="460"/>
      <c r="WSY279" s="460"/>
      <c r="WSZ279" s="460"/>
      <c r="WTA279" s="460"/>
      <c r="WTB279" s="460"/>
      <c r="WTC279" s="460"/>
      <c r="WTD279" s="460"/>
      <c r="WTE279" s="460"/>
      <c r="WTF279" s="460"/>
      <c r="WTG279" s="460"/>
      <c r="WTH279" s="460"/>
      <c r="WTI279" s="460"/>
      <c r="WTJ279" s="460"/>
      <c r="WTK279" s="460"/>
      <c r="WTL279" s="460"/>
      <c r="WTM279" s="460"/>
      <c r="WTN279" s="460"/>
      <c r="WTO279" s="460"/>
      <c r="WTP279" s="460"/>
      <c r="WTQ279" s="460"/>
      <c r="WTR279" s="460"/>
      <c r="WTS279" s="460"/>
      <c r="WTT279" s="460"/>
      <c r="WTU279" s="460"/>
      <c r="WTV279" s="460"/>
      <c r="WTW279" s="460"/>
      <c r="WTX279" s="460"/>
      <c r="WTY279" s="460"/>
      <c r="WTZ279" s="460"/>
      <c r="WUA279" s="460"/>
      <c r="WUB279" s="460"/>
      <c r="WUC279" s="460"/>
      <c r="WUD279" s="460"/>
      <c r="WUE279" s="460"/>
      <c r="WUF279" s="460"/>
      <c r="WUG279" s="460"/>
      <c r="WUH279" s="460"/>
      <c r="WUI279" s="460"/>
      <c r="WUJ279" s="460"/>
      <c r="WUK279" s="460"/>
      <c r="WUL279" s="460"/>
      <c r="WUM279" s="460"/>
      <c r="WUN279" s="460"/>
      <c r="WUO279" s="460"/>
      <c r="WUP279" s="460"/>
      <c r="WUQ279" s="460"/>
      <c r="WUR279" s="460"/>
      <c r="WUS279" s="460"/>
      <c r="WUT279" s="460"/>
      <c r="WUU279" s="460"/>
      <c r="WUV279" s="460"/>
      <c r="WUW279" s="460"/>
      <c r="WUX279" s="460"/>
      <c r="WUY279" s="460"/>
      <c r="WUZ279" s="460"/>
      <c r="WVA279" s="460"/>
      <c r="WVB279" s="460"/>
      <c r="WVC279" s="460"/>
      <c r="WVD279" s="460"/>
      <c r="WVE279" s="460"/>
      <c r="WVF279" s="460"/>
      <c r="WVG279" s="460"/>
      <c r="WVH279" s="460"/>
      <c r="WVI279" s="460"/>
      <c r="WVJ279" s="460"/>
      <c r="WVK279" s="460"/>
      <c r="WVL279" s="460"/>
      <c r="WVM279" s="460"/>
      <c r="WVN279" s="460"/>
      <c r="WVO279" s="460"/>
      <c r="WVP279" s="460"/>
      <c r="WVQ279" s="460"/>
      <c r="WVR279" s="460"/>
      <c r="WVS279" s="460"/>
      <c r="WVT279" s="460"/>
      <c r="WVU279" s="460"/>
      <c r="WVV279" s="460"/>
      <c r="WVW279" s="460"/>
      <c r="WVX279" s="460"/>
      <c r="WVY279" s="460"/>
      <c r="WVZ279" s="460"/>
      <c r="WWA279" s="460"/>
      <c r="WWB279" s="460"/>
      <c r="WWC279" s="460"/>
      <c r="WWD279" s="460"/>
      <c r="WWE279" s="460"/>
      <c r="WWF279" s="460"/>
      <c r="WWG279" s="460"/>
      <c r="WWH279" s="460"/>
      <c r="WWI279" s="460"/>
      <c r="WWJ279" s="460"/>
      <c r="WWK279" s="460"/>
      <c r="WWL279" s="460"/>
      <c r="WWM279" s="460"/>
      <c r="WWN279" s="460"/>
      <c r="WWO279" s="460"/>
      <c r="WWP279" s="460"/>
      <c r="WWQ279" s="460"/>
      <c r="WWR279" s="460"/>
      <c r="WWS279" s="460"/>
      <c r="WWT279" s="460"/>
      <c r="WWU279" s="460"/>
      <c r="WWV279" s="460"/>
      <c r="WWW279" s="460"/>
      <c r="WWX279" s="460"/>
      <c r="WWY279" s="460"/>
      <c r="WWZ279" s="460"/>
      <c r="WXA279" s="460"/>
      <c r="WXB279" s="460"/>
      <c r="WXC279" s="460"/>
      <c r="WXD279" s="460"/>
      <c r="WXE279" s="460"/>
      <c r="WXF279" s="460"/>
      <c r="WXG279" s="460"/>
      <c r="WXH279" s="460"/>
      <c r="WXI279" s="460"/>
      <c r="WXJ279" s="460"/>
      <c r="WXK279" s="460"/>
      <c r="WXL279" s="460"/>
      <c r="WXM279" s="460"/>
      <c r="WXN279" s="460"/>
      <c r="WXO279" s="460"/>
      <c r="WXP279" s="460"/>
      <c r="WXQ279" s="460"/>
      <c r="WXR279" s="460"/>
      <c r="WXS279" s="460"/>
      <c r="WXT279" s="460"/>
      <c r="WXU279" s="460"/>
      <c r="WXV279" s="460"/>
      <c r="WXW279" s="460"/>
      <c r="WXX279" s="460"/>
      <c r="WXY279" s="460"/>
      <c r="WXZ279" s="460"/>
      <c r="WYA279" s="460"/>
      <c r="WYB279" s="460"/>
      <c r="WYC279" s="460"/>
      <c r="WYD279" s="460"/>
      <c r="WYE279" s="460"/>
      <c r="WYF279" s="460"/>
      <c r="WYG279" s="460"/>
      <c r="WYH279" s="460"/>
      <c r="WYI279" s="460"/>
      <c r="WYJ279" s="460"/>
      <c r="WYK279" s="460"/>
      <c r="WYL279" s="460"/>
      <c r="WYM279" s="460"/>
      <c r="WYN279" s="460"/>
      <c r="WYO279" s="460"/>
      <c r="WYP279" s="460"/>
      <c r="WYQ279" s="460"/>
      <c r="WYR279" s="460"/>
      <c r="WYS279" s="460"/>
      <c r="WYT279" s="460"/>
      <c r="WYU279" s="460"/>
      <c r="WYV279" s="460"/>
      <c r="WYW279" s="460"/>
      <c r="WYX279" s="460"/>
      <c r="WYY279" s="460"/>
      <c r="WYZ279" s="460"/>
      <c r="WZA279" s="460"/>
      <c r="WZB279" s="460"/>
      <c r="WZC279" s="460"/>
      <c r="WZD279" s="460"/>
      <c r="WZE279" s="460"/>
      <c r="WZF279" s="460"/>
      <c r="WZG279" s="460"/>
      <c r="WZH279" s="460"/>
      <c r="WZI279" s="460"/>
      <c r="WZJ279" s="460"/>
      <c r="WZK279" s="460"/>
      <c r="WZL279" s="460"/>
      <c r="WZM279" s="460"/>
      <c r="WZN279" s="460"/>
      <c r="WZO279" s="460"/>
      <c r="WZP279" s="460"/>
      <c r="WZQ279" s="460"/>
      <c r="WZR279" s="460"/>
      <c r="WZS279" s="460"/>
      <c r="WZT279" s="460"/>
      <c r="WZU279" s="460"/>
      <c r="WZV279" s="460"/>
      <c r="WZW279" s="460"/>
      <c r="WZX279" s="460"/>
      <c r="WZY279" s="460"/>
      <c r="WZZ279" s="460"/>
      <c r="XAA279" s="460"/>
      <c r="XAB279" s="460"/>
      <c r="XAC279" s="460"/>
      <c r="XAD279" s="460"/>
      <c r="XAE279" s="460"/>
      <c r="XAF279" s="460"/>
      <c r="XAG279" s="460"/>
      <c r="XAH279" s="460"/>
      <c r="XAI279" s="460"/>
      <c r="XAJ279" s="460"/>
      <c r="XAK279" s="460"/>
      <c r="XAL279" s="460"/>
      <c r="XAM279" s="460"/>
      <c r="XAN279" s="460"/>
      <c r="XAO279" s="460"/>
      <c r="XAP279" s="460"/>
      <c r="XAQ279" s="460"/>
      <c r="XAR279" s="460"/>
      <c r="XAS279" s="460"/>
      <c r="XAT279" s="460"/>
      <c r="XAU279" s="460"/>
      <c r="XAV279" s="460"/>
      <c r="XAW279" s="460"/>
      <c r="XAX279" s="460"/>
      <c r="XAY279" s="460"/>
      <c r="XAZ279" s="460"/>
      <c r="XBA279" s="460"/>
      <c r="XBB279" s="460"/>
      <c r="XBC279" s="460"/>
      <c r="XBD279" s="460"/>
      <c r="XBE279" s="460"/>
      <c r="XBF279" s="460"/>
      <c r="XBG279" s="460"/>
      <c r="XBH279" s="460"/>
      <c r="XBI279" s="460"/>
      <c r="XBJ279" s="460"/>
      <c r="XBK279" s="460"/>
      <c r="XBL279" s="460"/>
      <c r="XBM279" s="460"/>
      <c r="XBN279" s="460"/>
      <c r="XBO279" s="460"/>
      <c r="XBP279" s="460"/>
      <c r="XBQ279" s="460"/>
      <c r="XBR279" s="460"/>
      <c r="XBS279" s="460"/>
      <c r="XBT279" s="460"/>
      <c r="XBU279" s="460"/>
      <c r="XBV279" s="460"/>
      <c r="XBW279" s="460"/>
      <c r="XBX279" s="460"/>
      <c r="XBY279" s="460"/>
      <c r="XBZ279" s="460"/>
      <c r="XCA279" s="460"/>
      <c r="XCB279" s="460"/>
      <c r="XCC279" s="460"/>
      <c r="XCD279" s="460"/>
      <c r="XCE279" s="460"/>
      <c r="XCF279" s="460"/>
      <c r="XCG279" s="460"/>
      <c r="XCH279" s="460"/>
      <c r="XCI279" s="460"/>
      <c r="XCJ279" s="460"/>
      <c r="XCK279" s="460"/>
      <c r="XCL279" s="460"/>
      <c r="XCM279" s="460"/>
      <c r="XCN279" s="460"/>
      <c r="XCO279" s="460"/>
      <c r="XCP279" s="460"/>
      <c r="XCQ279" s="460"/>
      <c r="XCR279" s="460"/>
      <c r="XCS279" s="460"/>
      <c r="XCT279" s="460"/>
      <c r="XCU279" s="460"/>
      <c r="XCV279" s="460"/>
      <c r="XCW279" s="460"/>
      <c r="XCX279" s="460"/>
      <c r="XCY279" s="460"/>
      <c r="XCZ279" s="460"/>
      <c r="XDA279" s="460"/>
      <c r="XDB279" s="460"/>
      <c r="XDC279" s="460"/>
      <c r="XDD279" s="460"/>
      <c r="XDE279" s="460"/>
      <c r="XDF279" s="460"/>
      <c r="XDG279" s="460"/>
      <c r="XDH279" s="460"/>
      <c r="XDI279" s="460"/>
      <c r="XDJ279" s="460"/>
      <c r="XDK279" s="460"/>
      <c r="XDL279" s="460"/>
      <c r="XDM279" s="460"/>
      <c r="XDN279" s="460"/>
      <c r="XDO279" s="460"/>
      <c r="XDP279" s="460"/>
      <c r="XDQ279" s="460"/>
      <c r="XDR279" s="460"/>
      <c r="XDS279" s="460"/>
      <c r="XDT279" s="460"/>
      <c r="XDU279" s="460"/>
      <c r="XDV279" s="460"/>
      <c r="XDW279" s="460"/>
      <c r="XDX279" s="460"/>
      <c r="XDY279" s="460"/>
      <c r="XDZ279" s="460"/>
      <c r="XEA279" s="460"/>
      <c r="XEB279" s="460"/>
      <c r="XEC279" s="460"/>
      <c r="XED279" s="460"/>
      <c r="XEE279" s="460"/>
      <c r="XEF279" s="460"/>
      <c r="XEG279" s="460"/>
      <c r="XEH279" s="460"/>
      <c r="XEI279" s="460"/>
      <c r="XEJ279" s="460"/>
      <c r="XEK279" s="460"/>
      <c r="XEL279" s="460"/>
      <c r="XEM279" s="460"/>
      <c r="XEN279" s="460"/>
      <c r="XEO279" s="460"/>
      <c r="XEP279" s="460"/>
      <c r="XEQ279" s="460"/>
      <c r="XER279" s="460"/>
      <c r="XES279" s="460"/>
      <c r="XET279" s="460"/>
      <c r="XEU279" s="460"/>
      <c r="XEV279" s="460"/>
      <c r="XEW279" s="460"/>
      <c r="XEX279" s="460"/>
      <c r="XEY279" s="460"/>
      <c r="XEZ279" s="460"/>
      <c r="XFA279" s="460"/>
      <c r="XFB279" s="460"/>
      <c r="XFC279" s="460"/>
      <c r="XFD279" s="460"/>
    </row>
    <row r="280" spans="1:16384" ht="15" thickBot="1">
      <c r="A280" s="56"/>
      <c r="B280" s="93" t="s">
        <v>570</v>
      </c>
      <c r="C280" s="94"/>
      <c r="D280" s="94"/>
      <c r="E280" s="94"/>
      <c r="F280" s="95"/>
      <c r="G280" s="95"/>
      <c r="H280" s="95"/>
      <c r="I280" s="364" t="s">
        <v>571</v>
      </c>
      <c r="K280" s="95"/>
      <c r="L280" s="95"/>
      <c r="M280" s="95"/>
      <c r="O280" s="446"/>
      <c r="P280" s="447"/>
      <c r="Q280" s="447"/>
      <c r="R280" s="448"/>
      <c r="S280" s="461"/>
      <c r="T280" s="461"/>
      <c r="U280" s="461"/>
      <c r="V280" s="461"/>
      <c r="W280" s="460"/>
      <c r="X280" s="460"/>
      <c r="Y280" s="460"/>
      <c r="Z280" s="460"/>
      <c r="AA280" s="460"/>
      <c r="AB280" s="460"/>
      <c r="AC280" s="460"/>
      <c r="AD280" s="460"/>
      <c r="AE280" s="460"/>
      <c r="AF280" s="460"/>
      <c r="AG280" s="460"/>
      <c r="AH280" s="460"/>
      <c r="AI280" s="460"/>
      <c r="AJ280" s="460"/>
      <c r="AK280" s="460"/>
      <c r="AL280" s="460"/>
      <c r="AM280" s="460"/>
      <c r="AN280" s="460"/>
      <c r="AO280" s="460"/>
      <c r="AP280" s="460"/>
      <c r="AQ280" s="460"/>
      <c r="AR280" s="460"/>
      <c r="AS280" s="460"/>
      <c r="AT280" s="460"/>
      <c r="AU280" s="460"/>
      <c r="AV280" s="460"/>
      <c r="AW280" s="460"/>
      <c r="AX280" s="460"/>
      <c r="AY280" s="460"/>
      <c r="AZ280" s="460"/>
      <c r="BA280" s="460"/>
      <c r="BB280" s="460"/>
      <c r="BC280" s="460"/>
      <c r="BD280" s="460"/>
      <c r="BE280" s="460"/>
      <c r="BF280" s="460"/>
      <c r="BG280" s="460"/>
      <c r="BH280" s="460"/>
      <c r="BI280" s="460"/>
      <c r="BJ280" s="460"/>
      <c r="BK280" s="460"/>
      <c r="BL280" s="460"/>
      <c r="BM280" s="460"/>
      <c r="BN280" s="460"/>
      <c r="BO280" s="460"/>
      <c r="BP280" s="460"/>
      <c r="BQ280" s="460"/>
      <c r="BR280" s="460"/>
      <c r="BS280" s="460"/>
      <c r="BT280" s="460"/>
      <c r="BU280" s="460"/>
      <c r="BV280" s="460"/>
      <c r="BW280" s="460"/>
      <c r="BX280" s="460"/>
      <c r="BY280" s="460"/>
      <c r="BZ280" s="460"/>
      <c r="CA280" s="460"/>
      <c r="CB280" s="460"/>
      <c r="CC280" s="460"/>
      <c r="CD280" s="460"/>
      <c r="CE280" s="460"/>
      <c r="CF280" s="460"/>
      <c r="CG280" s="460"/>
      <c r="CH280" s="460"/>
      <c r="CI280" s="460"/>
      <c r="CJ280" s="460"/>
      <c r="CK280" s="460"/>
      <c r="CL280" s="460"/>
      <c r="CM280" s="460"/>
      <c r="CN280" s="460"/>
      <c r="CO280" s="460"/>
      <c r="CP280" s="460"/>
      <c r="CQ280" s="460"/>
      <c r="CR280" s="460"/>
      <c r="CS280" s="460"/>
      <c r="CT280" s="460"/>
      <c r="CU280" s="460"/>
      <c r="CV280" s="460"/>
      <c r="CW280" s="460"/>
      <c r="CX280" s="460"/>
      <c r="CY280" s="460"/>
      <c r="CZ280" s="460"/>
      <c r="DA280" s="460"/>
      <c r="DB280" s="460"/>
      <c r="DC280" s="460"/>
      <c r="DD280" s="460"/>
      <c r="DE280" s="460"/>
      <c r="DF280" s="460"/>
      <c r="DG280" s="460"/>
      <c r="DH280" s="460"/>
      <c r="DI280" s="460"/>
      <c r="DJ280" s="460"/>
      <c r="DK280" s="460"/>
      <c r="DL280" s="460"/>
      <c r="DM280" s="460"/>
      <c r="DN280" s="460"/>
      <c r="DO280" s="460"/>
      <c r="DP280" s="460"/>
      <c r="DQ280" s="460"/>
      <c r="DR280" s="460"/>
      <c r="DS280" s="460"/>
      <c r="DT280" s="460"/>
      <c r="DU280" s="460"/>
      <c r="DV280" s="460"/>
      <c r="DW280" s="460"/>
      <c r="DX280" s="460"/>
      <c r="DY280" s="460"/>
      <c r="DZ280" s="460"/>
      <c r="EA280" s="460"/>
      <c r="EB280" s="460"/>
      <c r="EC280" s="460"/>
      <c r="ED280" s="460"/>
      <c r="EE280" s="460"/>
      <c r="EF280" s="460"/>
      <c r="EG280" s="460"/>
      <c r="EH280" s="460"/>
      <c r="EI280" s="460"/>
      <c r="EJ280" s="460"/>
      <c r="EK280" s="460"/>
      <c r="EL280" s="460"/>
      <c r="EM280" s="460"/>
      <c r="EN280" s="460"/>
      <c r="EO280" s="460"/>
      <c r="EP280" s="460"/>
      <c r="EQ280" s="460"/>
      <c r="ER280" s="460"/>
      <c r="ES280" s="460"/>
      <c r="ET280" s="460"/>
      <c r="EU280" s="460"/>
      <c r="EV280" s="460"/>
      <c r="EW280" s="460"/>
      <c r="EX280" s="460"/>
      <c r="EY280" s="460"/>
      <c r="EZ280" s="460"/>
      <c r="FA280" s="460"/>
      <c r="FB280" s="460"/>
      <c r="FC280" s="460"/>
      <c r="FD280" s="460"/>
      <c r="FE280" s="460"/>
      <c r="FF280" s="460"/>
      <c r="FG280" s="460"/>
      <c r="FH280" s="460"/>
      <c r="FI280" s="460"/>
      <c r="FJ280" s="460"/>
      <c r="FK280" s="460"/>
      <c r="FL280" s="460"/>
      <c r="FM280" s="460"/>
      <c r="FN280" s="460"/>
      <c r="FO280" s="460"/>
      <c r="FP280" s="460"/>
      <c r="FQ280" s="460"/>
      <c r="FR280" s="460"/>
      <c r="FS280" s="460"/>
      <c r="FT280" s="460"/>
      <c r="FU280" s="460"/>
      <c r="FV280" s="460"/>
      <c r="FW280" s="460"/>
      <c r="FX280" s="460"/>
      <c r="FY280" s="460"/>
      <c r="FZ280" s="460"/>
      <c r="GA280" s="460"/>
      <c r="GB280" s="460"/>
      <c r="GC280" s="460"/>
      <c r="GD280" s="460"/>
      <c r="GE280" s="460"/>
      <c r="GF280" s="460"/>
      <c r="GG280" s="460"/>
      <c r="GH280" s="460"/>
      <c r="GI280" s="460"/>
      <c r="GJ280" s="460"/>
      <c r="GK280" s="460"/>
      <c r="GL280" s="460"/>
      <c r="GM280" s="460"/>
      <c r="GN280" s="460"/>
      <c r="GO280" s="460"/>
      <c r="GP280" s="460"/>
      <c r="GQ280" s="460"/>
      <c r="GR280" s="460"/>
      <c r="GS280" s="460"/>
      <c r="GT280" s="460"/>
      <c r="GU280" s="460"/>
      <c r="GV280" s="460"/>
      <c r="GW280" s="460"/>
      <c r="GX280" s="460"/>
      <c r="GY280" s="460"/>
      <c r="GZ280" s="460"/>
      <c r="HA280" s="460"/>
      <c r="HB280" s="460"/>
      <c r="HC280" s="460"/>
      <c r="HD280" s="460"/>
      <c r="HE280" s="460"/>
      <c r="HF280" s="460"/>
      <c r="HG280" s="460"/>
      <c r="HH280" s="460"/>
      <c r="HI280" s="460"/>
      <c r="HJ280" s="460"/>
      <c r="HK280" s="460"/>
      <c r="HL280" s="460"/>
      <c r="HM280" s="460"/>
      <c r="HN280" s="460"/>
      <c r="HO280" s="460"/>
      <c r="HP280" s="460"/>
      <c r="HQ280" s="460"/>
      <c r="HR280" s="460"/>
      <c r="HS280" s="460"/>
      <c r="HT280" s="460"/>
      <c r="HU280" s="460"/>
      <c r="HV280" s="460"/>
      <c r="HW280" s="460"/>
      <c r="HX280" s="460"/>
      <c r="HY280" s="460"/>
      <c r="HZ280" s="460"/>
      <c r="IA280" s="460"/>
      <c r="IB280" s="460"/>
      <c r="IC280" s="460"/>
      <c r="ID280" s="460"/>
      <c r="IE280" s="460"/>
      <c r="IF280" s="460"/>
      <c r="IG280" s="460"/>
      <c r="IH280" s="460"/>
      <c r="II280" s="460"/>
      <c r="IJ280" s="460"/>
      <c r="IK280" s="460"/>
      <c r="IL280" s="460"/>
      <c r="IM280" s="460"/>
      <c r="IN280" s="460"/>
      <c r="IO280" s="460"/>
      <c r="IP280" s="460"/>
      <c r="IQ280" s="460"/>
      <c r="IR280" s="460"/>
      <c r="IS280" s="460"/>
      <c r="IT280" s="460"/>
      <c r="IU280" s="460"/>
      <c r="IV280" s="460"/>
      <c r="IW280" s="460"/>
      <c r="IX280" s="460"/>
      <c r="IY280" s="460"/>
      <c r="IZ280" s="460"/>
      <c r="JA280" s="460"/>
      <c r="JB280" s="460"/>
      <c r="JC280" s="460"/>
      <c r="JD280" s="460"/>
      <c r="JE280" s="460"/>
      <c r="JF280" s="460"/>
      <c r="JG280" s="460"/>
      <c r="JH280" s="460"/>
      <c r="JI280" s="460"/>
      <c r="JJ280" s="460"/>
      <c r="JK280" s="460"/>
      <c r="JL280" s="460"/>
      <c r="JM280" s="460"/>
      <c r="JN280" s="460"/>
      <c r="JO280" s="460"/>
      <c r="JP280" s="460"/>
      <c r="JQ280" s="460"/>
      <c r="JR280" s="460"/>
      <c r="JS280" s="460"/>
      <c r="JT280" s="460"/>
      <c r="JU280" s="460"/>
      <c r="JV280" s="460"/>
      <c r="JW280" s="460"/>
      <c r="JX280" s="460"/>
      <c r="JY280" s="460"/>
      <c r="JZ280" s="460"/>
      <c r="KA280" s="460"/>
      <c r="KB280" s="460"/>
      <c r="KC280" s="460"/>
      <c r="KD280" s="460"/>
      <c r="KE280" s="460"/>
      <c r="KF280" s="460"/>
      <c r="KG280" s="460"/>
      <c r="KH280" s="460"/>
      <c r="KI280" s="460"/>
      <c r="KJ280" s="460"/>
      <c r="KK280" s="460"/>
      <c r="KL280" s="460"/>
      <c r="KM280" s="460"/>
      <c r="KN280" s="460"/>
      <c r="KO280" s="460"/>
      <c r="KP280" s="460"/>
      <c r="KQ280" s="460"/>
      <c r="KR280" s="460"/>
      <c r="KS280" s="460"/>
      <c r="KT280" s="460"/>
      <c r="KU280" s="460"/>
      <c r="KV280" s="460"/>
      <c r="KW280" s="460"/>
      <c r="KX280" s="460"/>
      <c r="KY280" s="460"/>
      <c r="KZ280" s="460"/>
      <c r="LA280" s="460"/>
      <c r="LB280" s="460"/>
      <c r="LC280" s="460"/>
      <c r="LD280" s="460"/>
      <c r="LE280" s="460"/>
      <c r="LF280" s="460"/>
      <c r="LG280" s="460"/>
      <c r="LH280" s="460"/>
      <c r="LI280" s="460"/>
      <c r="LJ280" s="460"/>
      <c r="LK280" s="460"/>
      <c r="LL280" s="460"/>
      <c r="LM280" s="460"/>
      <c r="LN280" s="460"/>
      <c r="LO280" s="460"/>
      <c r="LP280" s="460"/>
      <c r="LQ280" s="460"/>
      <c r="LR280" s="460"/>
      <c r="LS280" s="460"/>
      <c r="LT280" s="460"/>
      <c r="LU280" s="460"/>
      <c r="LV280" s="460"/>
      <c r="LW280" s="460"/>
      <c r="LX280" s="460"/>
      <c r="LY280" s="460"/>
      <c r="LZ280" s="460"/>
      <c r="MA280" s="460"/>
      <c r="MB280" s="460"/>
      <c r="MC280" s="460"/>
      <c r="MD280" s="460"/>
      <c r="ME280" s="460"/>
      <c r="MF280" s="460"/>
      <c r="MG280" s="460"/>
      <c r="MH280" s="460"/>
      <c r="MI280" s="460"/>
      <c r="MJ280" s="460"/>
      <c r="MK280" s="460"/>
      <c r="ML280" s="460"/>
      <c r="MM280" s="460"/>
      <c r="MN280" s="460"/>
      <c r="MO280" s="460"/>
      <c r="MP280" s="460"/>
      <c r="MQ280" s="460"/>
      <c r="MR280" s="460"/>
      <c r="MS280" s="460"/>
      <c r="MT280" s="460"/>
      <c r="MU280" s="460"/>
      <c r="MV280" s="460"/>
      <c r="MW280" s="460"/>
      <c r="MX280" s="460"/>
      <c r="MY280" s="460"/>
      <c r="MZ280" s="460"/>
      <c r="NA280" s="460"/>
      <c r="NB280" s="460"/>
      <c r="NC280" s="460"/>
      <c r="ND280" s="460"/>
      <c r="NE280" s="460"/>
      <c r="NF280" s="460"/>
      <c r="NG280" s="460"/>
      <c r="NH280" s="460"/>
      <c r="NI280" s="460"/>
      <c r="NJ280" s="460"/>
      <c r="NK280" s="460"/>
      <c r="NL280" s="460"/>
      <c r="NM280" s="460"/>
      <c r="NN280" s="460"/>
      <c r="NO280" s="460"/>
      <c r="NP280" s="460"/>
      <c r="NQ280" s="460"/>
      <c r="NR280" s="460"/>
      <c r="NS280" s="460"/>
      <c r="NT280" s="460"/>
      <c r="NU280" s="460"/>
      <c r="NV280" s="460"/>
      <c r="NW280" s="460"/>
      <c r="NX280" s="460"/>
      <c r="NY280" s="460"/>
      <c r="NZ280" s="460"/>
      <c r="OA280" s="460"/>
      <c r="OB280" s="460"/>
      <c r="OC280" s="460"/>
      <c r="OD280" s="460"/>
      <c r="OE280" s="460"/>
      <c r="OF280" s="460"/>
      <c r="OG280" s="460"/>
      <c r="OH280" s="460"/>
      <c r="OI280" s="460"/>
      <c r="OJ280" s="460"/>
      <c r="OK280" s="460"/>
      <c r="OL280" s="460"/>
      <c r="OM280" s="460"/>
      <c r="ON280" s="460"/>
      <c r="OO280" s="460"/>
      <c r="OP280" s="460"/>
      <c r="OQ280" s="460"/>
      <c r="OR280" s="460"/>
      <c r="OS280" s="460"/>
      <c r="OT280" s="460"/>
      <c r="OU280" s="460"/>
      <c r="OV280" s="460"/>
      <c r="OW280" s="460"/>
      <c r="OX280" s="460"/>
      <c r="OY280" s="460"/>
      <c r="OZ280" s="460"/>
      <c r="PA280" s="460"/>
      <c r="PB280" s="460"/>
      <c r="PC280" s="460"/>
      <c r="PD280" s="460"/>
      <c r="PE280" s="460"/>
      <c r="PF280" s="460"/>
      <c r="PG280" s="460"/>
      <c r="PH280" s="460"/>
      <c r="PI280" s="460"/>
      <c r="PJ280" s="460"/>
      <c r="PK280" s="460"/>
      <c r="PL280" s="460"/>
      <c r="PM280" s="460"/>
      <c r="PN280" s="460"/>
      <c r="PO280" s="460"/>
      <c r="PP280" s="460"/>
      <c r="PQ280" s="460"/>
      <c r="PR280" s="460"/>
      <c r="PS280" s="460"/>
      <c r="PT280" s="460"/>
      <c r="PU280" s="460"/>
      <c r="PV280" s="460"/>
      <c r="PW280" s="460"/>
      <c r="PX280" s="460"/>
      <c r="PY280" s="460"/>
      <c r="PZ280" s="460"/>
      <c r="QA280" s="460"/>
      <c r="QB280" s="460"/>
      <c r="QC280" s="460"/>
      <c r="QD280" s="460"/>
      <c r="QE280" s="460"/>
      <c r="QF280" s="460"/>
      <c r="QG280" s="460"/>
      <c r="QH280" s="460"/>
      <c r="QI280" s="460"/>
      <c r="QJ280" s="460"/>
      <c r="QK280" s="460"/>
      <c r="QL280" s="460"/>
      <c r="QM280" s="460"/>
      <c r="QN280" s="460"/>
      <c r="QO280" s="460"/>
      <c r="QP280" s="460"/>
      <c r="QQ280" s="460"/>
      <c r="QR280" s="460"/>
      <c r="QS280" s="460"/>
      <c r="QT280" s="460"/>
      <c r="QU280" s="460"/>
      <c r="QV280" s="460"/>
      <c r="QW280" s="460"/>
      <c r="QX280" s="460"/>
      <c r="QY280" s="460"/>
      <c r="QZ280" s="460"/>
      <c r="RA280" s="460"/>
      <c r="RB280" s="460"/>
      <c r="RC280" s="460"/>
      <c r="RD280" s="460"/>
      <c r="RE280" s="460"/>
      <c r="RF280" s="460"/>
      <c r="RG280" s="460"/>
      <c r="RH280" s="460"/>
      <c r="RI280" s="460"/>
      <c r="RJ280" s="460"/>
      <c r="RK280" s="460"/>
      <c r="RL280" s="460"/>
      <c r="RM280" s="460"/>
      <c r="RN280" s="460"/>
      <c r="RO280" s="460"/>
      <c r="RP280" s="460"/>
      <c r="RQ280" s="460"/>
      <c r="RR280" s="460"/>
      <c r="RS280" s="460"/>
      <c r="RT280" s="460"/>
      <c r="RU280" s="460"/>
      <c r="RV280" s="460"/>
      <c r="RW280" s="460"/>
      <c r="RX280" s="460"/>
      <c r="RY280" s="460"/>
      <c r="RZ280" s="460"/>
      <c r="SA280" s="460"/>
      <c r="SB280" s="460"/>
      <c r="SC280" s="460"/>
      <c r="SD280" s="460"/>
      <c r="SE280" s="460"/>
      <c r="SF280" s="460"/>
      <c r="SG280" s="460"/>
      <c r="SH280" s="460"/>
      <c r="SI280" s="460"/>
      <c r="SJ280" s="460"/>
      <c r="SK280" s="460"/>
      <c r="SL280" s="460"/>
      <c r="SM280" s="460"/>
      <c r="SN280" s="460"/>
      <c r="SO280" s="460"/>
      <c r="SP280" s="460"/>
      <c r="SQ280" s="460"/>
      <c r="SR280" s="460"/>
      <c r="SS280" s="460"/>
      <c r="ST280" s="460"/>
      <c r="SU280" s="460"/>
      <c r="SV280" s="460"/>
      <c r="SW280" s="460"/>
      <c r="SX280" s="460"/>
      <c r="SY280" s="460"/>
      <c r="SZ280" s="460"/>
      <c r="TA280" s="460"/>
      <c r="TB280" s="460"/>
      <c r="TC280" s="460"/>
      <c r="TD280" s="460"/>
      <c r="TE280" s="460"/>
      <c r="TF280" s="460"/>
      <c r="TG280" s="460"/>
      <c r="TH280" s="460"/>
      <c r="TI280" s="460"/>
      <c r="TJ280" s="460"/>
      <c r="TK280" s="460"/>
      <c r="TL280" s="460"/>
      <c r="TM280" s="460"/>
      <c r="TN280" s="460"/>
      <c r="TO280" s="460"/>
      <c r="TP280" s="460"/>
      <c r="TQ280" s="460"/>
      <c r="TR280" s="460"/>
      <c r="TS280" s="460"/>
      <c r="TT280" s="460"/>
      <c r="TU280" s="460"/>
      <c r="TV280" s="460"/>
      <c r="TW280" s="460"/>
      <c r="TX280" s="460"/>
      <c r="TY280" s="460"/>
      <c r="TZ280" s="460"/>
      <c r="UA280" s="460"/>
      <c r="UB280" s="460"/>
      <c r="UC280" s="460"/>
      <c r="UD280" s="460"/>
      <c r="UE280" s="460"/>
      <c r="UF280" s="460"/>
      <c r="UG280" s="460"/>
      <c r="UH280" s="460"/>
      <c r="UI280" s="460"/>
      <c r="UJ280" s="460"/>
      <c r="UK280" s="460"/>
      <c r="UL280" s="460"/>
      <c r="UM280" s="460"/>
      <c r="UN280" s="460"/>
      <c r="UO280" s="460"/>
      <c r="UP280" s="460"/>
      <c r="UQ280" s="460"/>
      <c r="UR280" s="460"/>
      <c r="US280" s="460"/>
      <c r="UT280" s="460"/>
      <c r="UU280" s="460"/>
      <c r="UV280" s="460"/>
      <c r="UW280" s="460"/>
      <c r="UX280" s="460"/>
      <c r="UY280" s="460"/>
      <c r="UZ280" s="460"/>
      <c r="VA280" s="460"/>
      <c r="VB280" s="460"/>
      <c r="VC280" s="460"/>
      <c r="VD280" s="460"/>
      <c r="VE280" s="460"/>
      <c r="VF280" s="460"/>
      <c r="VG280" s="460"/>
      <c r="VH280" s="460"/>
      <c r="VI280" s="460"/>
      <c r="VJ280" s="460"/>
      <c r="VK280" s="460"/>
      <c r="VL280" s="460"/>
      <c r="VM280" s="460"/>
      <c r="VN280" s="460"/>
      <c r="VO280" s="460"/>
      <c r="VP280" s="460"/>
      <c r="VQ280" s="460"/>
      <c r="VR280" s="460"/>
      <c r="VS280" s="460"/>
      <c r="VT280" s="460"/>
      <c r="VU280" s="460"/>
      <c r="VV280" s="460"/>
      <c r="VW280" s="460"/>
      <c r="VX280" s="460"/>
      <c r="VY280" s="460"/>
      <c r="VZ280" s="460"/>
      <c r="WA280" s="460"/>
      <c r="WB280" s="460"/>
      <c r="WC280" s="460"/>
      <c r="WD280" s="460"/>
      <c r="WE280" s="460"/>
      <c r="WF280" s="460"/>
      <c r="WG280" s="460"/>
      <c r="WH280" s="460"/>
      <c r="WI280" s="460"/>
      <c r="WJ280" s="460"/>
      <c r="WK280" s="460"/>
      <c r="WL280" s="460"/>
      <c r="WM280" s="460"/>
      <c r="WN280" s="460"/>
      <c r="WO280" s="460"/>
      <c r="WP280" s="460"/>
      <c r="WQ280" s="460"/>
      <c r="WR280" s="460"/>
      <c r="WS280" s="460"/>
      <c r="WT280" s="460"/>
      <c r="WU280" s="460"/>
      <c r="WV280" s="460"/>
      <c r="WW280" s="460"/>
      <c r="WX280" s="460"/>
      <c r="WY280" s="460"/>
      <c r="WZ280" s="460"/>
      <c r="XA280" s="460"/>
      <c r="XB280" s="460"/>
      <c r="XC280" s="460"/>
      <c r="XD280" s="460"/>
      <c r="XE280" s="460"/>
      <c r="XF280" s="460"/>
      <c r="XG280" s="460"/>
      <c r="XH280" s="460"/>
      <c r="XI280" s="460"/>
      <c r="XJ280" s="460"/>
      <c r="XK280" s="460"/>
      <c r="XL280" s="460"/>
      <c r="XM280" s="460"/>
      <c r="XN280" s="460"/>
      <c r="XO280" s="460"/>
      <c r="XP280" s="460"/>
      <c r="XQ280" s="460"/>
      <c r="XR280" s="460"/>
      <c r="XS280" s="460"/>
      <c r="XT280" s="460"/>
      <c r="XU280" s="460"/>
      <c r="XV280" s="460"/>
      <c r="XW280" s="460"/>
      <c r="XX280" s="460"/>
      <c r="XY280" s="460"/>
      <c r="XZ280" s="460"/>
      <c r="YA280" s="460"/>
      <c r="YB280" s="460"/>
      <c r="YC280" s="460"/>
      <c r="YD280" s="460"/>
      <c r="YE280" s="460"/>
      <c r="YF280" s="460"/>
      <c r="YG280" s="460"/>
      <c r="YH280" s="460"/>
      <c r="YI280" s="460"/>
      <c r="YJ280" s="460"/>
      <c r="YK280" s="460"/>
      <c r="YL280" s="460"/>
      <c r="YM280" s="460"/>
      <c r="YN280" s="460"/>
      <c r="YO280" s="460"/>
      <c r="YP280" s="460"/>
      <c r="YQ280" s="460"/>
      <c r="YR280" s="460"/>
      <c r="YS280" s="460"/>
      <c r="YT280" s="460"/>
      <c r="YU280" s="460"/>
      <c r="YV280" s="460"/>
      <c r="YW280" s="460"/>
      <c r="YX280" s="460"/>
      <c r="YY280" s="460"/>
      <c r="YZ280" s="460"/>
      <c r="ZA280" s="460"/>
      <c r="ZB280" s="460"/>
      <c r="ZC280" s="460"/>
      <c r="ZD280" s="460"/>
      <c r="ZE280" s="460"/>
      <c r="ZF280" s="460"/>
      <c r="ZG280" s="460"/>
      <c r="ZH280" s="460"/>
      <c r="ZI280" s="460"/>
      <c r="ZJ280" s="460"/>
      <c r="ZK280" s="460"/>
      <c r="ZL280" s="460"/>
      <c r="ZM280" s="460"/>
      <c r="ZN280" s="460"/>
      <c r="ZO280" s="460"/>
      <c r="ZP280" s="460"/>
      <c r="ZQ280" s="460"/>
      <c r="ZR280" s="460"/>
      <c r="ZS280" s="460"/>
      <c r="ZT280" s="460"/>
      <c r="ZU280" s="460"/>
      <c r="ZV280" s="460"/>
      <c r="ZW280" s="460"/>
      <c r="ZX280" s="460"/>
      <c r="ZY280" s="460"/>
      <c r="ZZ280" s="460"/>
      <c r="AAA280" s="460"/>
      <c r="AAB280" s="460"/>
      <c r="AAC280" s="460"/>
      <c r="AAD280" s="460"/>
      <c r="AAE280" s="460"/>
      <c r="AAF280" s="460"/>
      <c r="AAG280" s="460"/>
      <c r="AAH280" s="460"/>
      <c r="AAI280" s="460"/>
      <c r="AAJ280" s="460"/>
      <c r="AAK280" s="460"/>
      <c r="AAL280" s="460"/>
      <c r="AAM280" s="460"/>
      <c r="AAN280" s="460"/>
      <c r="AAO280" s="460"/>
      <c r="AAP280" s="460"/>
      <c r="AAQ280" s="460"/>
      <c r="AAR280" s="460"/>
      <c r="AAS280" s="460"/>
      <c r="AAT280" s="460"/>
      <c r="AAU280" s="460"/>
      <c r="AAV280" s="460"/>
      <c r="AAW280" s="460"/>
      <c r="AAX280" s="460"/>
      <c r="AAY280" s="460"/>
      <c r="AAZ280" s="460"/>
      <c r="ABA280" s="460"/>
      <c r="ABB280" s="460"/>
      <c r="ABC280" s="460"/>
      <c r="ABD280" s="460"/>
      <c r="ABE280" s="460"/>
      <c r="ABF280" s="460"/>
      <c r="ABG280" s="460"/>
      <c r="ABH280" s="460"/>
      <c r="ABI280" s="460"/>
      <c r="ABJ280" s="460"/>
      <c r="ABK280" s="460"/>
      <c r="ABL280" s="460"/>
      <c r="ABM280" s="460"/>
      <c r="ABN280" s="460"/>
      <c r="ABO280" s="460"/>
      <c r="ABP280" s="460"/>
      <c r="ABQ280" s="460"/>
      <c r="ABR280" s="460"/>
      <c r="ABS280" s="460"/>
      <c r="ABT280" s="460"/>
      <c r="ABU280" s="460"/>
      <c r="ABV280" s="460"/>
      <c r="ABW280" s="460"/>
      <c r="ABX280" s="460"/>
      <c r="ABY280" s="460"/>
      <c r="ABZ280" s="460"/>
      <c r="ACA280" s="460"/>
      <c r="ACB280" s="460"/>
      <c r="ACC280" s="460"/>
      <c r="ACD280" s="460"/>
      <c r="ACE280" s="460"/>
      <c r="ACF280" s="460"/>
      <c r="ACG280" s="460"/>
      <c r="ACH280" s="460"/>
      <c r="ACI280" s="460"/>
      <c r="ACJ280" s="460"/>
      <c r="ACK280" s="460"/>
      <c r="ACL280" s="460"/>
      <c r="ACM280" s="460"/>
      <c r="ACN280" s="460"/>
      <c r="ACO280" s="460"/>
      <c r="ACP280" s="460"/>
      <c r="ACQ280" s="460"/>
      <c r="ACR280" s="460"/>
      <c r="ACS280" s="460"/>
      <c r="ACT280" s="460"/>
      <c r="ACU280" s="460"/>
      <c r="ACV280" s="460"/>
      <c r="ACW280" s="460"/>
      <c r="ACX280" s="460"/>
      <c r="ACY280" s="460"/>
      <c r="ACZ280" s="460"/>
      <c r="ADA280" s="460"/>
      <c r="ADB280" s="460"/>
      <c r="ADC280" s="460"/>
      <c r="ADD280" s="460"/>
      <c r="ADE280" s="460"/>
      <c r="ADF280" s="460"/>
      <c r="ADG280" s="460"/>
      <c r="ADH280" s="460"/>
      <c r="ADI280" s="460"/>
      <c r="ADJ280" s="460"/>
      <c r="ADK280" s="460"/>
      <c r="ADL280" s="460"/>
      <c r="ADM280" s="460"/>
      <c r="ADN280" s="460"/>
      <c r="ADO280" s="460"/>
      <c r="ADP280" s="460"/>
      <c r="ADQ280" s="460"/>
      <c r="ADR280" s="460"/>
      <c r="ADS280" s="460"/>
      <c r="ADT280" s="460"/>
      <c r="ADU280" s="460"/>
      <c r="ADV280" s="460"/>
      <c r="ADW280" s="460"/>
      <c r="ADX280" s="460"/>
      <c r="ADY280" s="460"/>
      <c r="ADZ280" s="460"/>
      <c r="AEA280" s="460"/>
      <c r="AEB280" s="460"/>
      <c r="AEC280" s="460"/>
      <c r="AED280" s="460"/>
      <c r="AEE280" s="460"/>
      <c r="AEF280" s="460"/>
      <c r="AEG280" s="460"/>
      <c r="AEH280" s="460"/>
      <c r="AEI280" s="460"/>
      <c r="AEJ280" s="460"/>
      <c r="AEK280" s="460"/>
      <c r="AEL280" s="460"/>
      <c r="AEM280" s="460"/>
      <c r="AEN280" s="460"/>
      <c r="AEO280" s="460"/>
      <c r="AEP280" s="460"/>
      <c r="AEQ280" s="460"/>
      <c r="AER280" s="460"/>
      <c r="AES280" s="460"/>
      <c r="AET280" s="460"/>
      <c r="AEU280" s="460"/>
      <c r="AEV280" s="460"/>
      <c r="AEW280" s="460"/>
      <c r="AEX280" s="460"/>
      <c r="AEY280" s="460"/>
      <c r="AEZ280" s="460"/>
      <c r="AFA280" s="460"/>
      <c r="AFB280" s="460"/>
      <c r="AFC280" s="460"/>
      <c r="AFD280" s="460"/>
      <c r="AFE280" s="460"/>
      <c r="AFF280" s="460"/>
      <c r="AFG280" s="460"/>
      <c r="AFH280" s="460"/>
      <c r="AFI280" s="460"/>
      <c r="AFJ280" s="460"/>
      <c r="AFK280" s="460"/>
      <c r="AFL280" s="460"/>
      <c r="AFM280" s="460"/>
      <c r="AFN280" s="460"/>
      <c r="AFO280" s="460"/>
      <c r="AFP280" s="460"/>
      <c r="AFQ280" s="460"/>
      <c r="AFR280" s="460"/>
      <c r="AFS280" s="460"/>
      <c r="AFT280" s="460"/>
      <c r="AFU280" s="460"/>
      <c r="AFV280" s="460"/>
      <c r="AFW280" s="460"/>
      <c r="AFX280" s="460"/>
      <c r="AFY280" s="460"/>
      <c r="AFZ280" s="460"/>
      <c r="AGA280" s="460"/>
      <c r="AGB280" s="460"/>
      <c r="AGC280" s="460"/>
      <c r="AGD280" s="460"/>
      <c r="AGE280" s="460"/>
      <c r="AGF280" s="460"/>
      <c r="AGG280" s="460"/>
      <c r="AGH280" s="460"/>
      <c r="AGI280" s="460"/>
      <c r="AGJ280" s="460"/>
      <c r="AGK280" s="460"/>
      <c r="AGL280" s="460"/>
      <c r="AGM280" s="460"/>
      <c r="AGN280" s="460"/>
      <c r="AGO280" s="460"/>
      <c r="AGP280" s="460"/>
      <c r="AGQ280" s="460"/>
      <c r="AGR280" s="460"/>
      <c r="AGS280" s="460"/>
      <c r="AGT280" s="460"/>
      <c r="AGU280" s="460"/>
      <c r="AGV280" s="460"/>
      <c r="AGW280" s="460"/>
      <c r="AGX280" s="460"/>
      <c r="AGY280" s="460"/>
      <c r="AGZ280" s="460"/>
      <c r="AHA280" s="460"/>
      <c r="AHB280" s="460"/>
      <c r="AHC280" s="460"/>
      <c r="AHD280" s="460"/>
      <c r="AHE280" s="460"/>
      <c r="AHF280" s="460"/>
      <c r="AHG280" s="460"/>
      <c r="AHH280" s="460"/>
      <c r="AHI280" s="460"/>
      <c r="AHJ280" s="460"/>
      <c r="AHK280" s="460"/>
      <c r="AHL280" s="460"/>
      <c r="AHM280" s="460"/>
      <c r="AHN280" s="460"/>
      <c r="AHO280" s="460"/>
      <c r="AHP280" s="460"/>
      <c r="AHQ280" s="460"/>
      <c r="AHR280" s="460"/>
      <c r="AHS280" s="460"/>
      <c r="AHT280" s="460"/>
      <c r="AHU280" s="460"/>
      <c r="AHV280" s="460"/>
      <c r="AHW280" s="460"/>
      <c r="AHX280" s="460"/>
      <c r="AHY280" s="460"/>
      <c r="AHZ280" s="460"/>
      <c r="AIA280" s="460"/>
      <c r="AIB280" s="460"/>
      <c r="AIC280" s="460"/>
      <c r="AID280" s="460"/>
      <c r="AIE280" s="460"/>
      <c r="AIF280" s="460"/>
      <c r="AIG280" s="460"/>
      <c r="AIH280" s="460"/>
      <c r="AII280" s="460"/>
      <c r="AIJ280" s="460"/>
      <c r="AIK280" s="460"/>
      <c r="AIL280" s="460"/>
      <c r="AIM280" s="460"/>
      <c r="AIN280" s="460"/>
      <c r="AIO280" s="460"/>
      <c r="AIP280" s="460"/>
      <c r="AIQ280" s="460"/>
      <c r="AIR280" s="460"/>
      <c r="AIS280" s="460"/>
      <c r="AIT280" s="460"/>
      <c r="AIU280" s="460"/>
      <c r="AIV280" s="460"/>
      <c r="AIW280" s="460"/>
      <c r="AIX280" s="460"/>
      <c r="AIY280" s="460"/>
      <c r="AIZ280" s="460"/>
      <c r="AJA280" s="460"/>
      <c r="AJB280" s="460"/>
      <c r="AJC280" s="460"/>
      <c r="AJD280" s="460"/>
      <c r="AJE280" s="460"/>
      <c r="AJF280" s="460"/>
      <c r="AJG280" s="460"/>
      <c r="AJH280" s="460"/>
      <c r="AJI280" s="460"/>
      <c r="AJJ280" s="460"/>
      <c r="AJK280" s="460"/>
      <c r="AJL280" s="460"/>
      <c r="AJM280" s="460"/>
      <c r="AJN280" s="460"/>
      <c r="AJO280" s="460"/>
      <c r="AJP280" s="460"/>
      <c r="AJQ280" s="460"/>
      <c r="AJR280" s="460"/>
      <c r="AJS280" s="460"/>
      <c r="AJT280" s="460"/>
      <c r="AJU280" s="460"/>
      <c r="AJV280" s="460"/>
      <c r="AJW280" s="460"/>
      <c r="AJX280" s="460"/>
      <c r="AJY280" s="460"/>
      <c r="AJZ280" s="460"/>
      <c r="AKA280" s="460"/>
      <c r="AKB280" s="460"/>
      <c r="AKC280" s="460"/>
      <c r="AKD280" s="460"/>
      <c r="AKE280" s="460"/>
      <c r="AKF280" s="460"/>
      <c r="AKG280" s="460"/>
      <c r="AKH280" s="460"/>
      <c r="AKI280" s="460"/>
      <c r="AKJ280" s="460"/>
      <c r="AKK280" s="460"/>
      <c r="AKL280" s="460"/>
      <c r="AKM280" s="460"/>
      <c r="AKN280" s="460"/>
      <c r="AKO280" s="460"/>
      <c r="AKP280" s="460"/>
      <c r="AKQ280" s="460"/>
      <c r="AKR280" s="460"/>
      <c r="AKS280" s="460"/>
      <c r="AKT280" s="460"/>
      <c r="AKU280" s="460"/>
      <c r="AKV280" s="460"/>
      <c r="AKW280" s="460"/>
      <c r="AKX280" s="460"/>
      <c r="AKY280" s="460"/>
      <c r="AKZ280" s="460"/>
      <c r="ALA280" s="460"/>
      <c r="ALB280" s="460"/>
      <c r="ALC280" s="460"/>
      <c r="ALD280" s="460"/>
      <c r="ALE280" s="460"/>
      <c r="ALF280" s="460"/>
      <c r="ALG280" s="460"/>
      <c r="ALH280" s="460"/>
      <c r="ALI280" s="460"/>
      <c r="ALJ280" s="460"/>
      <c r="ALK280" s="460"/>
      <c r="ALL280" s="460"/>
      <c r="ALM280" s="460"/>
      <c r="ALN280" s="460"/>
      <c r="ALO280" s="460"/>
      <c r="ALP280" s="460"/>
      <c r="ALQ280" s="460"/>
      <c r="ALR280" s="460"/>
      <c r="ALS280" s="460"/>
      <c r="ALT280" s="460"/>
      <c r="ALU280" s="460"/>
      <c r="ALV280" s="460"/>
      <c r="ALW280" s="460"/>
      <c r="ALX280" s="460"/>
      <c r="ALY280" s="460"/>
      <c r="ALZ280" s="460"/>
      <c r="AMA280" s="460"/>
      <c r="AMB280" s="460"/>
      <c r="AMC280" s="460"/>
      <c r="AMD280" s="460"/>
      <c r="AME280" s="460"/>
      <c r="AMF280" s="460"/>
      <c r="AMG280" s="460"/>
      <c r="AMH280" s="460"/>
      <c r="AMI280" s="460"/>
      <c r="AMJ280" s="460"/>
      <c r="AMK280" s="460"/>
      <c r="AML280" s="460"/>
      <c r="AMM280" s="460"/>
      <c r="AMN280" s="460"/>
      <c r="AMO280" s="460"/>
      <c r="AMP280" s="460"/>
      <c r="AMQ280" s="460"/>
      <c r="AMR280" s="460"/>
      <c r="AMS280" s="460"/>
      <c r="AMT280" s="460"/>
      <c r="AMU280" s="460"/>
      <c r="AMV280" s="460"/>
      <c r="AMW280" s="460"/>
      <c r="AMX280" s="460"/>
      <c r="AMY280" s="460"/>
      <c r="AMZ280" s="460"/>
      <c r="ANA280" s="460"/>
      <c r="ANB280" s="460"/>
      <c r="ANC280" s="460"/>
      <c r="AND280" s="460"/>
      <c r="ANE280" s="460"/>
      <c r="ANF280" s="460"/>
      <c r="ANG280" s="460"/>
      <c r="ANH280" s="460"/>
      <c r="ANI280" s="460"/>
      <c r="ANJ280" s="460"/>
      <c r="ANK280" s="460"/>
      <c r="ANL280" s="460"/>
      <c r="ANM280" s="460"/>
      <c r="ANN280" s="460"/>
      <c r="ANO280" s="460"/>
      <c r="ANP280" s="460"/>
      <c r="ANQ280" s="460"/>
      <c r="ANR280" s="460"/>
      <c r="ANS280" s="460"/>
      <c r="ANT280" s="460"/>
      <c r="ANU280" s="460"/>
      <c r="ANV280" s="460"/>
      <c r="ANW280" s="460"/>
      <c r="ANX280" s="460"/>
      <c r="ANY280" s="460"/>
      <c r="ANZ280" s="460"/>
      <c r="AOA280" s="460"/>
      <c r="AOB280" s="460"/>
      <c r="AOC280" s="460"/>
      <c r="AOD280" s="460"/>
      <c r="AOE280" s="460"/>
      <c r="AOF280" s="460"/>
      <c r="AOG280" s="460"/>
      <c r="AOH280" s="460"/>
      <c r="AOI280" s="460"/>
      <c r="AOJ280" s="460"/>
      <c r="AOK280" s="460"/>
      <c r="AOL280" s="460"/>
      <c r="AOM280" s="460"/>
      <c r="AON280" s="460"/>
      <c r="AOO280" s="460"/>
      <c r="AOP280" s="460"/>
      <c r="AOQ280" s="460"/>
      <c r="AOR280" s="460"/>
      <c r="AOS280" s="460"/>
      <c r="AOT280" s="460"/>
      <c r="AOU280" s="460"/>
      <c r="AOV280" s="460"/>
      <c r="AOW280" s="460"/>
      <c r="AOX280" s="460"/>
      <c r="AOY280" s="460"/>
      <c r="AOZ280" s="460"/>
      <c r="APA280" s="460"/>
      <c r="APB280" s="460"/>
      <c r="APC280" s="460"/>
      <c r="APD280" s="460"/>
      <c r="APE280" s="460"/>
      <c r="APF280" s="460"/>
      <c r="APG280" s="460"/>
      <c r="APH280" s="460"/>
      <c r="API280" s="460"/>
      <c r="APJ280" s="460"/>
      <c r="APK280" s="460"/>
      <c r="APL280" s="460"/>
      <c r="APM280" s="460"/>
      <c r="APN280" s="460"/>
      <c r="APO280" s="460"/>
      <c r="APP280" s="460"/>
      <c r="APQ280" s="460"/>
      <c r="APR280" s="460"/>
      <c r="APS280" s="460"/>
      <c r="APT280" s="460"/>
      <c r="APU280" s="460"/>
      <c r="APV280" s="460"/>
      <c r="APW280" s="460"/>
      <c r="APX280" s="460"/>
      <c r="APY280" s="460"/>
      <c r="APZ280" s="460"/>
      <c r="AQA280" s="460"/>
      <c r="AQB280" s="460"/>
      <c r="AQC280" s="460"/>
      <c r="AQD280" s="460"/>
      <c r="AQE280" s="460"/>
      <c r="AQF280" s="460"/>
      <c r="AQG280" s="460"/>
      <c r="AQH280" s="460"/>
      <c r="AQI280" s="460"/>
      <c r="AQJ280" s="460"/>
      <c r="AQK280" s="460"/>
      <c r="AQL280" s="460"/>
      <c r="AQM280" s="460"/>
      <c r="AQN280" s="460"/>
      <c r="AQO280" s="460"/>
      <c r="AQP280" s="460"/>
      <c r="AQQ280" s="460"/>
      <c r="AQR280" s="460"/>
      <c r="AQS280" s="460"/>
      <c r="AQT280" s="460"/>
      <c r="AQU280" s="460"/>
      <c r="AQV280" s="460"/>
      <c r="AQW280" s="460"/>
      <c r="AQX280" s="460"/>
      <c r="AQY280" s="460"/>
      <c r="AQZ280" s="460"/>
      <c r="ARA280" s="460"/>
      <c r="ARB280" s="460"/>
      <c r="ARC280" s="460"/>
      <c r="ARD280" s="460"/>
      <c r="ARE280" s="460"/>
      <c r="ARF280" s="460"/>
      <c r="ARG280" s="460"/>
      <c r="ARH280" s="460"/>
      <c r="ARI280" s="460"/>
      <c r="ARJ280" s="460"/>
      <c r="ARK280" s="460"/>
      <c r="ARL280" s="460"/>
      <c r="ARM280" s="460"/>
      <c r="ARN280" s="460"/>
      <c r="ARO280" s="460"/>
      <c r="ARP280" s="460"/>
      <c r="ARQ280" s="460"/>
      <c r="ARR280" s="460"/>
      <c r="ARS280" s="460"/>
      <c r="ART280" s="460"/>
      <c r="ARU280" s="460"/>
      <c r="ARV280" s="460"/>
      <c r="ARW280" s="460"/>
      <c r="ARX280" s="460"/>
      <c r="ARY280" s="460"/>
      <c r="ARZ280" s="460"/>
      <c r="ASA280" s="460"/>
      <c r="ASB280" s="460"/>
      <c r="ASC280" s="460"/>
      <c r="ASD280" s="460"/>
      <c r="ASE280" s="460"/>
      <c r="ASF280" s="460"/>
      <c r="ASG280" s="460"/>
      <c r="ASH280" s="460"/>
      <c r="ASI280" s="460"/>
      <c r="ASJ280" s="460"/>
      <c r="ASK280" s="460"/>
      <c r="ASL280" s="460"/>
      <c r="ASM280" s="460"/>
      <c r="ASN280" s="460"/>
      <c r="ASO280" s="460"/>
      <c r="ASP280" s="460"/>
      <c r="ASQ280" s="460"/>
      <c r="ASR280" s="460"/>
      <c r="ASS280" s="460"/>
      <c r="AST280" s="460"/>
      <c r="ASU280" s="460"/>
      <c r="ASV280" s="460"/>
      <c r="ASW280" s="460"/>
      <c r="ASX280" s="460"/>
      <c r="ASY280" s="460"/>
      <c r="ASZ280" s="460"/>
      <c r="ATA280" s="460"/>
      <c r="ATB280" s="460"/>
      <c r="ATC280" s="460"/>
      <c r="ATD280" s="460"/>
      <c r="ATE280" s="460"/>
      <c r="ATF280" s="460"/>
      <c r="ATG280" s="460"/>
      <c r="ATH280" s="460"/>
      <c r="ATI280" s="460"/>
      <c r="ATJ280" s="460"/>
      <c r="ATK280" s="460"/>
      <c r="ATL280" s="460"/>
      <c r="ATM280" s="460"/>
      <c r="ATN280" s="460"/>
      <c r="ATO280" s="460"/>
      <c r="ATP280" s="460"/>
      <c r="ATQ280" s="460"/>
      <c r="ATR280" s="460"/>
      <c r="ATS280" s="460"/>
      <c r="ATT280" s="460"/>
      <c r="ATU280" s="460"/>
      <c r="ATV280" s="460"/>
      <c r="ATW280" s="460"/>
      <c r="ATX280" s="460"/>
      <c r="ATY280" s="460"/>
      <c r="ATZ280" s="460"/>
      <c r="AUA280" s="460"/>
      <c r="AUB280" s="460"/>
      <c r="AUC280" s="460"/>
      <c r="AUD280" s="460"/>
      <c r="AUE280" s="460"/>
      <c r="AUF280" s="460"/>
      <c r="AUG280" s="460"/>
      <c r="AUH280" s="460"/>
      <c r="AUI280" s="460"/>
      <c r="AUJ280" s="460"/>
      <c r="AUK280" s="460"/>
      <c r="AUL280" s="460"/>
      <c r="AUM280" s="460"/>
      <c r="AUN280" s="460"/>
      <c r="AUO280" s="460"/>
      <c r="AUP280" s="460"/>
      <c r="AUQ280" s="460"/>
      <c r="AUR280" s="460"/>
      <c r="AUS280" s="460"/>
      <c r="AUT280" s="460"/>
      <c r="AUU280" s="460"/>
      <c r="AUV280" s="460"/>
      <c r="AUW280" s="460"/>
      <c r="AUX280" s="460"/>
      <c r="AUY280" s="460"/>
      <c r="AUZ280" s="460"/>
      <c r="AVA280" s="460"/>
      <c r="AVB280" s="460"/>
      <c r="AVC280" s="460"/>
      <c r="AVD280" s="460"/>
      <c r="AVE280" s="460"/>
      <c r="AVF280" s="460"/>
      <c r="AVG280" s="460"/>
      <c r="AVH280" s="460"/>
      <c r="AVI280" s="460"/>
      <c r="AVJ280" s="460"/>
      <c r="AVK280" s="460"/>
      <c r="AVL280" s="460"/>
      <c r="AVM280" s="460"/>
      <c r="AVN280" s="460"/>
      <c r="AVO280" s="460"/>
      <c r="AVP280" s="460"/>
      <c r="AVQ280" s="460"/>
      <c r="AVR280" s="460"/>
      <c r="AVS280" s="460"/>
      <c r="AVT280" s="460"/>
      <c r="AVU280" s="460"/>
      <c r="AVV280" s="460"/>
      <c r="AVW280" s="460"/>
      <c r="AVX280" s="460"/>
      <c r="AVY280" s="460"/>
      <c r="AVZ280" s="460"/>
      <c r="AWA280" s="460"/>
      <c r="AWB280" s="460"/>
      <c r="AWC280" s="460"/>
      <c r="AWD280" s="460"/>
      <c r="AWE280" s="460"/>
      <c r="AWF280" s="460"/>
      <c r="AWG280" s="460"/>
      <c r="AWH280" s="460"/>
      <c r="AWI280" s="460"/>
      <c r="AWJ280" s="460"/>
      <c r="AWK280" s="460"/>
      <c r="AWL280" s="460"/>
      <c r="AWM280" s="460"/>
      <c r="AWN280" s="460"/>
      <c r="AWO280" s="460"/>
      <c r="AWP280" s="460"/>
      <c r="AWQ280" s="460"/>
      <c r="AWR280" s="460"/>
      <c r="AWS280" s="460"/>
      <c r="AWT280" s="460"/>
      <c r="AWU280" s="460"/>
      <c r="AWV280" s="460"/>
      <c r="AWW280" s="460"/>
      <c r="AWX280" s="460"/>
      <c r="AWY280" s="460"/>
      <c r="AWZ280" s="460"/>
      <c r="AXA280" s="460"/>
      <c r="AXB280" s="460"/>
      <c r="AXC280" s="460"/>
      <c r="AXD280" s="460"/>
      <c r="AXE280" s="460"/>
      <c r="AXF280" s="460"/>
      <c r="AXG280" s="460"/>
      <c r="AXH280" s="460"/>
      <c r="AXI280" s="460"/>
      <c r="AXJ280" s="460"/>
      <c r="AXK280" s="460"/>
      <c r="AXL280" s="460"/>
      <c r="AXM280" s="460"/>
      <c r="AXN280" s="460"/>
      <c r="AXO280" s="460"/>
      <c r="AXP280" s="460"/>
      <c r="AXQ280" s="460"/>
      <c r="AXR280" s="460"/>
      <c r="AXS280" s="460"/>
      <c r="AXT280" s="460"/>
      <c r="AXU280" s="460"/>
      <c r="AXV280" s="460"/>
      <c r="AXW280" s="460"/>
      <c r="AXX280" s="460"/>
      <c r="AXY280" s="460"/>
      <c r="AXZ280" s="460"/>
      <c r="AYA280" s="460"/>
      <c r="AYB280" s="460"/>
      <c r="AYC280" s="460"/>
      <c r="AYD280" s="460"/>
      <c r="AYE280" s="460"/>
      <c r="AYF280" s="460"/>
      <c r="AYG280" s="460"/>
      <c r="AYH280" s="460"/>
      <c r="AYI280" s="460"/>
      <c r="AYJ280" s="460"/>
      <c r="AYK280" s="460"/>
      <c r="AYL280" s="460"/>
      <c r="AYM280" s="460"/>
      <c r="AYN280" s="460"/>
      <c r="AYO280" s="460"/>
      <c r="AYP280" s="460"/>
      <c r="AYQ280" s="460"/>
      <c r="AYR280" s="460"/>
      <c r="AYS280" s="460"/>
      <c r="AYT280" s="460"/>
      <c r="AYU280" s="460"/>
      <c r="AYV280" s="460"/>
      <c r="AYW280" s="460"/>
      <c r="AYX280" s="460"/>
      <c r="AYY280" s="460"/>
      <c r="AYZ280" s="460"/>
      <c r="AZA280" s="460"/>
      <c r="AZB280" s="460"/>
      <c r="AZC280" s="460"/>
      <c r="AZD280" s="460"/>
      <c r="AZE280" s="460"/>
      <c r="AZF280" s="460"/>
      <c r="AZG280" s="460"/>
      <c r="AZH280" s="460"/>
      <c r="AZI280" s="460"/>
      <c r="AZJ280" s="460"/>
      <c r="AZK280" s="460"/>
      <c r="AZL280" s="460"/>
      <c r="AZM280" s="460"/>
      <c r="AZN280" s="460"/>
      <c r="AZO280" s="460"/>
      <c r="AZP280" s="460"/>
      <c r="AZQ280" s="460"/>
      <c r="AZR280" s="460"/>
      <c r="AZS280" s="460"/>
      <c r="AZT280" s="460"/>
      <c r="AZU280" s="460"/>
      <c r="AZV280" s="460"/>
      <c r="AZW280" s="460"/>
      <c r="AZX280" s="460"/>
      <c r="AZY280" s="460"/>
      <c r="AZZ280" s="460"/>
      <c r="BAA280" s="460"/>
      <c r="BAB280" s="460"/>
      <c r="BAC280" s="460"/>
      <c r="BAD280" s="460"/>
      <c r="BAE280" s="460"/>
      <c r="BAF280" s="460"/>
      <c r="BAG280" s="460"/>
      <c r="BAH280" s="460"/>
      <c r="BAI280" s="460"/>
      <c r="BAJ280" s="460"/>
      <c r="BAK280" s="460"/>
      <c r="BAL280" s="460"/>
      <c r="BAM280" s="460"/>
      <c r="BAN280" s="460"/>
      <c r="BAO280" s="460"/>
      <c r="BAP280" s="460"/>
      <c r="BAQ280" s="460"/>
      <c r="BAR280" s="460"/>
      <c r="BAS280" s="460"/>
      <c r="BAT280" s="460"/>
      <c r="BAU280" s="460"/>
      <c r="BAV280" s="460"/>
      <c r="BAW280" s="460"/>
      <c r="BAX280" s="460"/>
      <c r="BAY280" s="460"/>
      <c r="BAZ280" s="460"/>
      <c r="BBA280" s="460"/>
      <c r="BBB280" s="460"/>
      <c r="BBC280" s="460"/>
      <c r="BBD280" s="460"/>
      <c r="BBE280" s="460"/>
      <c r="BBF280" s="460"/>
      <c r="BBG280" s="460"/>
      <c r="BBH280" s="460"/>
      <c r="BBI280" s="460"/>
      <c r="BBJ280" s="460"/>
      <c r="BBK280" s="460"/>
      <c r="BBL280" s="460"/>
      <c r="BBM280" s="460"/>
      <c r="BBN280" s="460"/>
      <c r="BBO280" s="460"/>
      <c r="BBP280" s="460"/>
      <c r="BBQ280" s="460"/>
      <c r="BBR280" s="460"/>
      <c r="BBS280" s="460"/>
      <c r="BBT280" s="460"/>
      <c r="BBU280" s="460"/>
      <c r="BBV280" s="460"/>
      <c r="BBW280" s="460"/>
      <c r="BBX280" s="460"/>
      <c r="BBY280" s="460"/>
      <c r="BBZ280" s="460"/>
      <c r="BCA280" s="460"/>
      <c r="BCB280" s="460"/>
      <c r="BCC280" s="460"/>
      <c r="BCD280" s="460"/>
      <c r="BCE280" s="460"/>
      <c r="BCF280" s="460"/>
      <c r="BCG280" s="460"/>
      <c r="BCH280" s="460"/>
      <c r="BCI280" s="460"/>
      <c r="BCJ280" s="460"/>
      <c r="BCK280" s="460"/>
      <c r="BCL280" s="460"/>
      <c r="BCM280" s="460"/>
      <c r="BCN280" s="460"/>
      <c r="BCO280" s="460"/>
      <c r="BCP280" s="460"/>
      <c r="BCQ280" s="460"/>
      <c r="BCR280" s="460"/>
      <c r="BCS280" s="460"/>
      <c r="BCT280" s="460"/>
      <c r="BCU280" s="460"/>
      <c r="BCV280" s="460"/>
      <c r="BCW280" s="460"/>
      <c r="BCX280" s="460"/>
      <c r="BCY280" s="460"/>
      <c r="BCZ280" s="460"/>
      <c r="BDA280" s="460"/>
      <c r="BDB280" s="460"/>
      <c r="BDC280" s="460"/>
      <c r="BDD280" s="460"/>
      <c r="BDE280" s="460"/>
      <c r="BDF280" s="460"/>
      <c r="BDG280" s="460"/>
      <c r="BDH280" s="460"/>
      <c r="BDI280" s="460"/>
      <c r="BDJ280" s="460"/>
      <c r="BDK280" s="460"/>
      <c r="BDL280" s="460"/>
      <c r="BDM280" s="460"/>
      <c r="BDN280" s="460"/>
      <c r="BDO280" s="460"/>
      <c r="BDP280" s="460"/>
      <c r="BDQ280" s="460"/>
      <c r="BDR280" s="460"/>
      <c r="BDS280" s="460"/>
      <c r="BDT280" s="460"/>
      <c r="BDU280" s="460"/>
      <c r="BDV280" s="460"/>
      <c r="BDW280" s="460"/>
      <c r="BDX280" s="460"/>
      <c r="BDY280" s="460"/>
      <c r="BDZ280" s="460"/>
      <c r="BEA280" s="460"/>
      <c r="BEB280" s="460"/>
      <c r="BEC280" s="460"/>
      <c r="BED280" s="460"/>
      <c r="BEE280" s="460"/>
      <c r="BEF280" s="460"/>
      <c r="BEG280" s="460"/>
      <c r="BEH280" s="460"/>
      <c r="BEI280" s="460"/>
      <c r="BEJ280" s="460"/>
      <c r="BEK280" s="460"/>
      <c r="BEL280" s="460"/>
      <c r="BEM280" s="460"/>
      <c r="BEN280" s="460"/>
      <c r="BEO280" s="460"/>
      <c r="BEP280" s="460"/>
      <c r="BEQ280" s="460"/>
      <c r="BER280" s="460"/>
      <c r="BES280" s="460"/>
      <c r="BET280" s="460"/>
      <c r="BEU280" s="460"/>
      <c r="BEV280" s="460"/>
      <c r="BEW280" s="460"/>
      <c r="BEX280" s="460"/>
      <c r="BEY280" s="460"/>
      <c r="BEZ280" s="460"/>
      <c r="BFA280" s="460"/>
      <c r="BFB280" s="460"/>
      <c r="BFC280" s="460"/>
      <c r="BFD280" s="460"/>
      <c r="BFE280" s="460"/>
      <c r="BFF280" s="460"/>
      <c r="BFG280" s="460"/>
      <c r="BFH280" s="460"/>
      <c r="BFI280" s="460"/>
      <c r="BFJ280" s="460"/>
      <c r="BFK280" s="460"/>
      <c r="BFL280" s="460"/>
      <c r="BFM280" s="460"/>
      <c r="BFN280" s="460"/>
      <c r="BFO280" s="460"/>
      <c r="BFP280" s="460"/>
      <c r="BFQ280" s="460"/>
      <c r="BFR280" s="460"/>
      <c r="BFS280" s="460"/>
      <c r="BFT280" s="460"/>
      <c r="BFU280" s="460"/>
      <c r="BFV280" s="460"/>
      <c r="BFW280" s="460"/>
      <c r="BFX280" s="460"/>
      <c r="BFY280" s="460"/>
      <c r="BFZ280" s="460"/>
      <c r="BGA280" s="460"/>
      <c r="BGB280" s="460"/>
      <c r="BGC280" s="460"/>
      <c r="BGD280" s="460"/>
      <c r="BGE280" s="460"/>
      <c r="BGF280" s="460"/>
      <c r="BGG280" s="460"/>
      <c r="BGH280" s="460"/>
      <c r="BGI280" s="460"/>
      <c r="BGJ280" s="460"/>
      <c r="BGK280" s="460"/>
      <c r="BGL280" s="460"/>
      <c r="BGM280" s="460"/>
      <c r="BGN280" s="460"/>
      <c r="BGO280" s="460"/>
      <c r="BGP280" s="460"/>
      <c r="BGQ280" s="460"/>
      <c r="BGR280" s="460"/>
      <c r="BGS280" s="460"/>
      <c r="BGT280" s="460"/>
      <c r="BGU280" s="460"/>
      <c r="BGV280" s="460"/>
      <c r="BGW280" s="460"/>
      <c r="BGX280" s="460"/>
      <c r="BGY280" s="460"/>
      <c r="BGZ280" s="460"/>
      <c r="BHA280" s="460"/>
      <c r="BHB280" s="460"/>
      <c r="BHC280" s="460"/>
      <c r="BHD280" s="460"/>
      <c r="BHE280" s="460"/>
      <c r="BHF280" s="460"/>
      <c r="BHG280" s="460"/>
      <c r="BHH280" s="460"/>
      <c r="BHI280" s="460"/>
      <c r="BHJ280" s="460"/>
      <c r="BHK280" s="460"/>
      <c r="BHL280" s="460"/>
      <c r="BHM280" s="460"/>
      <c r="BHN280" s="460"/>
      <c r="BHO280" s="460"/>
      <c r="BHP280" s="460"/>
      <c r="BHQ280" s="460"/>
      <c r="BHR280" s="460"/>
      <c r="BHS280" s="460"/>
      <c r="BHT280" s="460"/>
      <c r="BHU280" s="460"/>
      <c r="BHV280" s="460"/>
      <c r="BHW280" s="460"/>
      <c r="BHX280" s="460"/>
      <c r="BHY280" s="460"/>
      <c r="BHZ280" s="460"/>
      <c r="BIA280" s="460"/>
      <c r="BIB280" s="460"/>
      <c r="BIC280" s="460"/>
      <c r="BID280" s="460"/>
      <c r="BIE280" s="460"/>
      <c r="BIF280" s="460"/>
      <c r="BIG280" s="460"/>
      <c r="BIH280" s="460"/>
      <c r="BII280" s="460"/>
      <c r="BIJ280" s="460"/>
      <c r="BIK280" s="460"/>
      <c r="BIL280" s="460"/>
      <c r="BIM280" s="460"/>
      <c r="BIN280" s="460"/>
      <c r="BIO280" s="460"/>
      <c r="BIP280" s="460"/>
      <c r="BIQ280" s="460"/>
      <c r="BIR280" s="460"/>
      <c r="BIS280" s="460"/>
      <c r="BIT280" s="460"/>
      <c r="BIU280" s="460"/>
      <c r="BIV280" s="460"/>
      <c r="BIW280" s="460"/>
      <c r="BIX280" s="460"/>
      <c r="BIY280" s="460"/>
      <c r="BIZ280" s="460"/>
      <c r="BJA280" s="460"/>
      <c r="BJB280" s="460"/>
      <c r="BJC280" s="460"/>
      <c r="BJD280" s="460"/>
      <c r="BJE280" s="460"/>
      <c r="BJF280" s="460"/>
      <c r="BJG280" s="460"/>
      <c r="BJH280" s="460"/>
      <c r="BJI280" s="460"/>
      <c r="BJJ280" s="460"/>
      <c r="BJK280" s="460"/>
      <c r="BJL280" s="460"/>
      <c r="BJM280" s="460"/>
      <c r="BJN280" s="460"/>
      <c r="BJO280" s="460"/>
      <c r="BJP280" s="460"/>
      <c r="BJQ280" s="460"/>
      <c r="BJR280" s="460"/>
      <c r="BJS280" s="460"/>
      <c r="BJT280" s="460"/>
      <c r="BJU280" s="460"/>
      <c r="BJV280" s="460"/>
      <c r="BJW280" s="460"/>
      <c r="BJX280" s="460"/>
      <c r="BJY280" s="460"/>
      <c r="BJZ280" s="460"/>
      <c r="BKA280" s="460"/>
      <c r="BKB280" s="460"/>
      <c r="BKC280" s="460"/>
      <c r="BKD280" s="460"/>
      <c r="BKE280" s="460"/>
      <c r="BKF280" s="460"/>
      <c r="BKG280" s="460"/>
      <c r="BKH280" s="460"/>
      <c r="BKI280" s="460"/>
      <c r="BKJ280" s="460"/>
      <c r="BKK280" s="460"/>
      <c r="BKL280" s="460"/>
      <c r="BKM280" s="460"/>
      <c r="BKN280" s="460"/>
      <c r="BKO280" s="460"/>
      <c r="BKP280" s="460"/>
      <c r="BKQ280" s="460"/>
      <c r="BKR280" s="460"/>
      <c r="BKS280" s="460"/>
      <c r="BKT280" s="460"/>
      <c r="BKU280" s="460"/>
      <c r="BKV280" s="460"/>
      <c r="BKW280" s="460"/>
      <c r="BKX280" s="460"/>
      <c r="BKY280" s="460"/>
      <c r="BKZ280" s="460"/>
      <c r="BLA280" s="460"/>
      <c r="BLB280" s="460"/>
      <c r="BLC280" s="460"/>
      <c r="BLD280" s="460"/>
      <c r="BLE280" s="460"/>
      <c r="BLF280" s="460"/>
      <c r="BLG280" s="460"/>
      <c r="BLH280" s="460"/>
      <c r="BLI280" s="460"/>
      <c r="BLJ280" s="460"/>
      <c r="BLK280" s="460"/>
      <c r="BLL280" s="460"/>
      <c r="BLM280" s="460"/>
      <c r="BLN280" s="460"/>
      <c r="BLO280" s="460"/>
      <c r="BLP280" s="460"/>
      <c r="BLQ280" s="460"/>
      <c r="BLR280" s="460"/>
      <c r="BLS280" s="460"/>
      <c r="BLT280" s="460"/>
      <c r="BLU280" s="460"/>
      <c r="BLV280" s="460"/>
      <c r="BLW280" s="460"/>
      <c r="BLX280" s="460"/>
      <c r="BLY280" s="460"/>
      <c r="BLZ280" s="460"/>
      <c r="BMA280" s="460"/>
      <c r="BMB280" s="460"/>
      <c r="BMC280" s="460"/>
      <c r="BMD280" s="460"/>
      <c r="BME280" s="460"/>
      <c r="BMF280" s="460"/>
      <c r="BMG280" s="460"/>
      <c r="BMH280" s="460"/>
      <c r="BMI280" s="460"/>
      <c r="BMJ280" s="460"/>
      <c r="BMK280" s="460"/>
      <c r="BML280" s="460"/>
      <c r="BMM280" s="460"/>
      <c r="BMN280" s="460"/>
      <c r="BMO280" s="460"/>
      <c r="BMP280" s="460"/>
      <c r="BMQ280" s="460"/>
      <c r="BMR280" s="460"/>
      <c r="BMS280" s="460"/>
      <c r="BMT280" s="460"/>
      <c r="BMU280" s="460"/>
      <c r="BMV280" s="460"/>
      <c r="BMW280" s="460"/>
      <c r="BMX280" s="460"/>
      <c r="BMY280" s="460"/>
      <c r="BMZ280" s="460"/>
      <c r="BNA280" s="460"/>
      <c r="BNB280" s="460"/>
      <c r="BNC280" s="460"/>
      <c r="BND280" s="460"/>
      <c r="BNE280" s="460"/>
      <c r="BNF280" s="460"/>
      <c r="BNG280" s="460"/>
      <c r="BNH280" s="460"/>
      <c r="BNI280" s="460"/>
      <c r="BNJ280" s="460"/>
      <c r="BNK280" s="460"/>
      <c r="BNL280" s="460"/>
      <c r="BNM280" s="460"/>
      <c r="BNN280" s="460"/>
      <c r="BNO280" s="460"/>
      <c r="BNP280" s="460"/>
      <c r="BNQ280" s="460"/>
      <c r="BNR280" s="460"/>
      <c r="BNS280" s="460"/>
      <c r="BNT280" s="460"/>
      <c r="BNU280" s="460"/>
      <c r="BNV280" s="460"/>
      <c r="BNW280" s="460"/>
      <c r="BNX280" s="460"/>
      <c r="BNY280" s="460"/>
      <c r="BNZ280" s="460"/>
      <c r="BOA280" s="460"/>
      <c r="BOB280" s="460"/>
      <c r="BOC280" s="460"/>
      <c r="BOD280" s="460"/>
      <c r="BOE280" s="460"/>
      <c r="BOF280" s="460"/>
      <c r="BOG280" s="460"/>
      <c r="BOH280" s="460"/>
      <c r="BOI280" s="460"/>
      <c r="BOJ280" s="460"/>
      <c r="BOK280" s="460"/>
      <c r="BOL280" s="460"/>
      <c r="BOM280" s="460"/>
      <c r="BON280" s="460"/>
      <c r="BOO280" s="460"/>
      <c r="BOP280" s="460"/>
      <c r="BOQ280" s="460"/>
      <c r="BOR280" s="460"/>
      <c r="BOS280" s="460"/>
      <c r="BOT280" s="460"/>
      <c r="BOU280" s="460"/>
      <c r="BOV280" s="460"/>
      <c r="BOW280" s="460"/>
      <c r="BOX280" s="460"/>
      <c r="BOY280" s="460"/>
      <c r="BOZ280" s="460"/>
      <c r="BPA280" s="460"/>
      <c r="BPB280" s="460"/>
      <c r="BPC280" s="460"/>
      <c r="BPD280" s="460"/>
      <c r="BPE280" s="460"/>
      <c r="BPF280" s="460"/>
      <c r="BPG280" s="460"/>
      <c r="BPH280" s="460"/>
      <c r="BPI280" s="460"/>
      <c r="BPJ280" s="460"/>
      <c r="BPK280" s="460"/>
      <c r="BPL280" s="460"/>
      <c r="BPM280" s="460"/>
      <c r="BPN280" s="460"/>
      <c r="BPO280" s="460"/>
      <c r="BPP280" s="460"/>
      <c r="BPQ280" s="460"/>
      <c r="BPR280" s="460"/>
      <c r="BPS280" s="460"/>
      <c r="BPT280" s="460"/>
      <c r="BPU280" s="460"/>
      <c r="BPV280" s="460"/>
      <c r="BPW280" s="460"/>
      <c r="BPX280" s="460"/>
      <c r="BPY280" s="460"/>
      <c r="BPZ280" s="460"/>
      <c r="BQA280" s="460"/>
      <c r="BQB280" s="460"/>
      <c r="BQC280" s="460"/>
      <c r="BQD280" s="460"/>
      <c r="BQE280" s="460"/>
      <c r="BQF280" s="460"/>
      <c r="BQG280" s="460"/>
      <c r="BQH280" s="460"/>
      <c r="BQI280" s="460"/>
      <c r="BQJ280" s="460"/>
      <c r="BQK280" s="460"/>
      <c r="BQL280" s="460"/>
      <c r="BQM280" s="460"/>
      <c r="BQN280" s="460"/>
      <c r="BQO280" s="460"/>
      <c r="BQP280" s="460"/>
      <c r="BQQ280" s="460"/>
      <c r="BQR280" s="460"/>
      <c r="BQS280" s="460"/>
      <c r="BQT280" s="460"/>
      <c r="BQU280" s="460"/>
      <c r="BQV280" s="460"/>
      <c r="BQW280" s="460"/>
      <c r="BQX280" s="460"/>
      <c r="BQY280" s="460"/>
      <c r="BQZ280" s="460"/>
      <c r="BRA280" s="460"/>
      <c r="BRB280" s="460"/>
      <c r="BRC280" s="460"/>
      <c r="BRD280" s="460"/>
      <c r="BRE280" s="460"/>
      <c r="BRF280" s="460"/>
      <c r="BRG280" s="460"/>
      <c r="BRH280" s="460"/>
      <c r="BRI280" s="460"/>
      <c r="BRJ280" s="460"/>
      <c r="BRK280" s="460"/>
      <c r="BRL280" s="460"/>
      <c r="BRM280" s="460"/>
      <c r="BRN280" s="460"/>
      <c r="BRO280" s="460"/>
      <c r="BRP280" s="460"/>
      <c r="BRQ280" s="460"/>
      <c r="BRR280" s="460"/>
      <c r="BRS280" s="460"/>
      <c r="BRT280" s="460"/>
      <c r="BRU280" s="460"/>
      <c r="BRV280" s="460"/>
      <c r="BRW280" s="460"/>
      <c r="BRX280" s="460"/>
      <c r="BRY280" s="460"/>
      <c r="BRZ280" s="460"/>
      <c r="BSA280" s="460"/>
      <c r="BSB280" s="460"/>
      <c r="BSC280" s="460"/>
      <c r="BSD280" s="460"/>
      <c r="BSE280" s="460"/>
      <c r="BSF280" s="460"/>
      <c r="BSG280" s="460"/>
      <c r="BSH280" s="460"/>
      <c r="BSI280" s="460"/>
      <c r="BSJ280" s="460"/>
      <c r="BSK280" s="460"/>
      <c r="BSL280" s="460"/>
      <c r="BSM280" s="460"/>
      <c r="BSN280" s="460"/>
      <c r="BSO280" s="460"/>
      <c r="BSP280" s="460"/>
      <c r="BSQ280" s="460"/>
      <c r="BSR280" s="460"/>
      <c r="BSS280" s="460"/>
      <c r="BST280" s="460"/>
      <c r="BSU280" s="460"/>
      <c r="BSV280" s="460"/>
      <c r="BSW280" s="460"/>
      <c r="BSX280" s="460"/>
      <c r="BSY280" s="460"/>
      <c r="BSZ280" s="460"/>
      <c r="BTA280" s="460"/>
      <c r="BTB280" s="460"/>
      <c r="BTC280" s="460"/>
      <c r="BTD280" s="460"/>
      <c r="BTE280" s="460"/>
      <c r="BTF280" s="460"/>
      <c r="BTG280" s="460"/>
      <c r="BTH280" s="460"/>
      <c r="BTI280" s="460"/>
      <c r="BTJ280" s="460"/>
      <c r="BTK280" s="460"/>
      <c r="BTL280" s="460"/>
      <c r="BTM280" s="460"/>
      <c r="BTN280" s="460"/>
      <c r="BTO280" s="460"/>
      <c r="BTP280" s="460"/>
      <c r="BTQ280" s="460"/>
      <c r="BTR280" s="460"/>
      <c r="BTS280" s="460"/>
      <c r="BTT280" s="460"/>
      <c r="BTU280" s="460"/>
      <c r="BTV280" s="460"/>
      <c r="BTW280" s="460"/>
      <c r="BTX280" s="460"/>
      <c r="BTY280" s="460"/>
      <c r="BTZ280" s="460"/>
      <c r="BUA280" s="460"/>
      <c r="BUB280" s="460"/>
      <c r="BUC280" s="460"/>
      <c r="BUD280" s="460"/>
      <c r="BUE280" s="460"/>
      <c r="BUF280" s="460"/>
      <c r="BUG280" s="460"/>
      <c r="BUH280" s="460"/>
      <c r="BUI280" s="460"/>
      <c r="BUJ280" s="460"/>
      <c r="BUK280" s="460"/>
      <c r="BUL280" s="460"/>
      <c r="BUM280" s="460"/>
      <c r="BUN280" s="460"/>
      <c r="BUO280" s="460"/>
      <c r="BUP280" s="460"/>
      <c r="BUQ280" s="460"/>
      <c r="BUR280" s="460"/>
      <c r="BUS280" s="460"/>
      <c r="BUT280" s="460"/>
      <c r="BUU280" s="460"/>
      <c r="BUV280" s="460"/>
      <c r="BUW280" s="460"/>
      <c r="BUX280" s="460"/>
      <c r="BUY280" s="460"/>
      <c r="BUZ280" s="460"/>
      <c r="BVA280" s="460"/>
      <c r="BVB280" s="460"/>
      <c r="BVC280" s="460"/>
      <c r="BVD280" s="460"/>
      <c r="BVE280" s="460"/>
      <c r="BVF280" s="460"/>
      <c r="BVG280" s="460"/>
      <c r="BVH280" s="460"/>
      <c r="BVI280" s="460"/>
      <c r="BVJ280" s="460"/>
      <c r="BVK280" s="460"/>
      <c r="BVL280" s="460"/>
      <c r="BVM280" s="460"/>
      <c r="BVN280" s="460"/>
      <c r="BVO280" s="460"/>
      <c r="BVP280" s="460"/>
      <c r="BVQ280" s="460"/>
      <c r="BVR280" s="460"/>
      <c r="BVS280" s="460"/>
      <c r="BVT280" s="460"/>
      <c r="BVU280" s="460"/>
      <c r="BVV280" s="460"/>
      <c r="BVW280" s="460"/>
      <c r="BVX280" s="460"/>
      <c r="BVY280" s="460"/>
      <c r="BVZ280" s="460"/>
      <c r="BWA280" s="460"/>
      <c r="BWB280" s="460"/>
      <c r="BWC280" s="460"/>
      <c r="BWD280" s="460"/>
      <c r="BWE280" s="460"/>
      <c r="BWF280" s="460"/>
      <c r="BWG280" s="460"/>
      <c r="BWH280" s="460"/>
      <c r="BWI280" s="460"/>
      <c r="BWJ280" s="460"/>
      <c r="BWK280" s="460"/>
      <c r="BWL280" s="460"/>
      <c r="BWM280" s="460"/>
      <c r="BWN280" s="460"/>
      <c r="BWO280" s="460"/>
      <c r="BWP280" s="460"/>
      <c r="BWQ280" s="460"/>
      <c r="BWR280" s="460"/>
      <c r="BWS280" s="460"/>
      <c r="BWT280" s="460"/>
      <c r="BWU280" s="460"/>
      <c r="BWV280" s="460"/>
      <c r="BWW280" s="460"/>
      <c r="BWX280" s="460"/>
      <c r="BWY280" s="460"/>
      <c r="BWZ280" s="460"/>
      <c r="BXA280" s="460"/>
      <c r="BXB280" s="460"/>
      <c r="BXC280" s="460"/>
      <c r="BXD280" s="460"/>
      <c r="BXE280" s="460"/>
      <c r="BXF280" s="460"/>
      <c r="BXG280" s="460"/>
      <c r="BXH280" s="460"/>
      <c r="BXI280" s="460"/>
      <c r="BXJ280" s="460"/>
      <c r="BXK280" s="460"/>
      <c r="BXL280" s="460"/>
      <c r="BXM280" s="460"/>
      <c r="BXN280" s="460"/>
      <c r="BXO280" s="460"/>
      <c r="BXP280" s="460"/>
      <c r="BXQ280" s="460"/>
      <c r="BXR280" s="460"/>
      <c r="BXS280" s="460"/>
      <c r="BXT280" s="460"/>
      <c r="BXU280" s="460"/>
      <c r="BXV280" s="460"/>
      <c r="BXW280" s="460"/>
      <c r="BXX280" s="460"/>
      <c r="BXY280" s="460"/>
      <c r="BXZ280" s="460"/>
      <c r="BYA280" s="460"/>
      <c r="BYB280" s="460"/>
      <c r="BYC280" s="460"/>
      <c r="BYD280" s="460"/>
      <c r="BYE280" s="460"/>
      <c r="BYF280" s="460"/>
      <c r="BYG280" s="460"/>
      <c r="BYH280" s="460"/>
      <c r="BYI280" s="460"/>
      <c r="BYJ280" s="460"/>
      <c r="BYK280" s="460"/>
      <c r="BYL280" s="460"/>
      <c r="BYM280" s="460"/>
      <c r="BYN280" s="460"/>
      <c r="BYO280" s="460"/>
      <c r="BYP280" s="460"/>
      <c r="BYQ280" s="460"/>
      <c r="BYR280" s="460"/>
      <c r="BYS280" s="460"/>
      <c r="BYT280" s="460"/>
      <c r="BYU280" s="460"/>
      <c r="BYV280" s="460"/>
      <c r="BYW280" s="460"/>
      <c r="BYX280" s="460"/>
      <c r="BYY280" s="460"/>
      <c r="BYZ280" s="460"/>
      <c r="BZA280" s="460"/>
      <c r="BZB280" s="460"/>
      <c r="BZC280" s="460"/>
      <c r="BZD280" s="460"/>
      <c r="BZE280" s="460"/>
      <c r="BZF280" s="460"/>
      <c r="BZG280" s="460"/>
      <c r="BZH280" s="460"/>
      <c r="BZI280" s="460"/>
      <c r="BZJ280" s="460"/>
      <c r="BZK280" s="460"/>
      <c r="BZL280" s="460"/>
      <c r="BZM280" s="460"/>
      <c r="BZN280" s="460"/>
      <c r="BZO280" s="460"/>
      <c r="BZP280" s="460"/>
      <c r="BZQ280" s="460"/>
      <c r="BZR280" s="460"/>
      <c r="BZS280" s="460"/>
      <c r="BZT280" s="460"/>
      <c r="BZU280" s="460"/>
      <c r="BZV280" s="460"/>
      <c r="BZW280" s="460"/>
      <c r="BZX280" s="460"/>
      <c r="BZY280" s="460"/>
      <c r="BZZ280" s="460"/>
      <c r="CAA280" s="460"/>
      <c r="CAB280" s="460"/>
      <c r="CAC280" s="460"/>
      <c r="CAD280" s="460"/>
      <c r="CAE280" s="460"/>
      <c r="CAF280" s="460"/>
      <c r="CAG280" s="460"/>
      <c r="CAH280" s="460"/>
      <c r="CAI280" s="460"/>
      <c r="CAJ280" s="460"/>
      <c r="CAK280" s="460"/>
      <c r="CAL280" s="460"/>
      <c r="CAM280" s="460"/>
      <c r="CAN280" s="460"/>
      <c r="CAO280" s="460"/>
      <c r="CAP280" s="460"/>
      <c r="CAQ280" s="460"/>
      <c r="CAR280" s="460"/>
      <c r="CAS280" s="460"/>
      <c r="CAT280" s="460"/>
      <c r="CAU280" s="460"/>
      <c r="CAV280" s="460"/>
      <c r="CAW280" s="460"/>
      <c r="CAX280" s="460"/>
      <c r="CAY280" s="460"/>
      <c r="CAZ280" s="460"/>
      <c r="CBA280" s="460"/>
      <c r="CBB280" s="460"/>
      <c r="CBC280" s="460"/>
      <c r="CBD280" s="460"/>
      <c r="CBE280" s="460"/>
      <c r="CBF280" s="460"/>
      <c r="CBG280" s="460"/>
      <c r="CBH280" s="460"/>
      <c r="CBI280" s="460"/>
      <c r="CBJ280" s="460"/>
      <c r="CBK280" s="460"/>
      <c r="CBL280" s="460"/>
      <c r="CBM280" s="460"/>
      <c r="CBN280" s="460"/>
      <c r="CBO280" s="460"/>
      <c r="CBP280" s="460"/>
      <c r="CBQ280" s="460"/>
      <c r="CBR280" s="460"/>
      <c r="CBS280" s="460"/>
      <c r="CBT280" s="460"/>
      <c r="CBU280" s="460"/>
      <c r="CBV280" s="460"/>
      <c r="CBW280" s="460"/>
      <c r="CBX280" s="460"/>
      <c r="CBY280" s="460"/>
      <c r="CBZ280" s="460"/>
      <c r="CCA280" s="460"/>
      <c r="CCB280" s="460"/>
      <c r="CCC280" s="460"/>
      <c r="CCD280" s="460"/>
      <c r="CCE280" s="460"/>
      <c r="CCF280" s="460"/>
      <c r="CCG280" s="460"/>
      <c r="CCH280" s="460"/>
      <c r="CCI280" s="460"/>
      <c r="CCJ280" s="460"/>
      <c r="CCK280" s="460"/>
      <c r="CCL280" s="460"/>
      <c r="CCM280" s="460"/>
      <c r="CCN280" s="460"/>
      <c r="CCO280" s="460"/>
      <c r="CCP280" s="460"/>
      <c r="CCQ280" s="460"/>
      <c r="CCR280" s="460"/>
      <c r="CCS280" s="460"/>
      <c r="CCT280" s="460"/>
      <c r="CCU280" s="460"/>
      <c r="CCV280" s="460"/>
      <c r="CCW280" s="460"/>
      <c r="CCX280" s="460"/>
      <c r="CCY280" s="460"/>
      <c r="CCZ280" s="460"/>
      <c r="CDA280" s="460"/>
      <c r="CDB280" s="460"/>
      <c r="CDC280" s="460"/>
      <c r="CDD280" s="460"/>
      <c r="CDE280" s="460"/>
      <c r="CDF280" s="460"/>
      <c r="CDG280" s="460"/>
      <c r="CDH280" s="460"/>
      <c r="CDI280" s="460"/>
      <c r="CDJ280" s="460"/>
      <c r="CDK280" s="460"/>
      <c r="CDL280" s="460"/>
      <c r="CDM280" s="460"/>
      <c r="CDN280" s="460"/>
      <c r="CDO280" s="460"/>
      <c r="CDP280" s="460"/>
      <c r="CDQ280" s="460"/>
      <c r="CDR280" s="460"/>
      <c r="CDS280" s="460"/>
      <c r="CDT280" s="460"/>
      <c r="CDU280" s="460"/>
      <c r="CDV280" s="460"/>
      <c r="CDW280" s="460"/>
      <c r="CDX280" s="460"/>
      <c r="CDY280" s="460"/>
      <c r="CDZ280" s="460"/>
      <c r="CEA280" s="460"/>
      <c r="CEB280" s="460"/>
      <c r="CEC280" s="460"/>
      <c r="CED280" s="460"/>
      <c r="CEE280" s="460"/>
      <c r="CEF280" s="460"/>
      <c r="CEG280" s="460"/>
      <c r="CEH280" s="460"/>
      <c r="CEI280" s="460"/>
      <c r="CEJ280" s="460"/>
      <c r="CEK280" s="460"/>
      <c r="CEL280" s="460"/>
      <c r="CEM280" s="460"/>
      <c r="CEN280" s="460"/>
      <c r="CEO280" s="460"/>
      <c r="CEP280" s="460"/>
      <c r="CEQ280" s="460"/>
      <c r="CER280" s="460"/>
      <c r="CES280" s="460"/>
      <c r="CET280" s="460"/>
      <c r="CEU280" s="460"/>
      <c r="CEV280" s="460"/>
      <c r="CEW280" s="460"/>
      <c r="CEX280" s="460"/>
      <c r="CEY280" s="460"/>
      <c r="CEZ280" s="460"/>
      <c r="CFA280" s="460"/>
      <c r="CFB280" s="460"/>
      <c r="CFC280" s="460"/>
      <c r="CFD280" s="460"/>
      <c r="CFE280" s="460"/>
      <c r="CFF280" s="460"/>
      <c r="CFG280" s="460"/>
      <c r="CFH280" s="460"/>
      <c r="CFI280" s="460"/>
      <c r="CFJ280" s="460"/>
      <c r="CFK280" s="460"/>
      <c r="CFL280" s="460"/>
      <c r="CFM280" s="460"/>
      <c r="CFN280" s="460"/>
      <c r="CFO280" s="460"/>
      <c r="CFP280" s="460"/>
      <c r="CFQ280" s="460"/>
      <c r="CFR280" s="460"/>
      <c r="CFS280" s="460"/>
      <c r="CFT280" s="460"/>
      <c r="CFU280" s="460"/>
      <c r="CFV280" s="460"/>
      <c r="CFW280" s="460"/>
      <c r="CFX280" s="460"/>
      <c r="CFY280" s="460"/>
      <c r="CFZ280" s="460"/>
      <c r="CGA280" s="460"/>
      <c r="CGB280" s="460"/>
      <c r="CGC280" s="460"/>
      <c r="CGD280" s="460"/>
      <c r="CGE280" s="460"/>
      <c r="CGF280" s="460"/>
      <c r="CGG280" s="460"/>
      <c r="CGH280" s="460"/>
      <c r="CGI280" s="460"/>
      <c r="CGJ280" s="460"/>
      <c r="CGK280" s="460"/>
      <c r="CGL280" s="460"/>
      <c r="CGM280" s="460"/>
      <c r="CGN280" s="460"/>
      <c r="CGO280" s="460"/>
      <c r="CGP280" s="460"/>
      <c r="CGQ280" s="460"/>
      <c r="CGR280" s="460"/>
      <c r="CGS280" s="460"/>
      <c r="CGT280" s="460"/>
      <c r="CGU280" s="460"/>
      <c r="CGV280" s="460"/>
      <c r="CGW280" s="460"/>
      <c r="CGX280" s="460"/>
      <c r="CGY280" s="460"/>
      <c r="CGZ280" s="460"/>
      <c r="CHA280" s="460"/>
      <c r="CHB280" s="460"/>
      <c r="CHC280" s="460"/>
      <c r="CHD280" s="460"/>
      <c r="CHE280" s="460"/>
      <c r="CHF280" s="460"/>
      <c r="CHG280" s="460"/>
      <c r="CHH280" s="460"/>
      <c r="CHI280" s="460"/>
      <c r="CHJ280" s="460"/>
      <c r="CHK280" s="460"/>
      <c r="CHL280" s="460"/>
      <c r="CHM280" s="460"/>
      <c r="CHN280" s="460"/>
      <c r="CHO280" s="460"/>
      <c r="CHP280" s="460"/>
      <c r="CHQ280" s="460"/>
      <c r="CHR280" s="460"/>
      <c r="CHS280" s="460"/>
      <c r="CHT280" s="460"/>
      <c r="CHU280" s="460"/>
      <c r="CHV280" s="460"/>
      <c r="CHW280" s="460"/>
      <c r="CHX280" s="460"/>
      <c r="CHY280" s="460"/>
      <c r="CHZ280" s="460"/>
      <c r="CIA280" s="460"/>
      <c r="CIB280" s="460"/>
      <c r="CIC280" s="460"/>
      <c r="CID280" s="460"/>
      <c r="CIE280" s="460"/>
      <c r="CIF280" s="460"/>
      <c r="CIG280" s="460"/>
      <c r="CIH280" s="460"/>
      <c r="CII280" s="460"/>
      <c r="CIJ280" s="460"/>
      <c r="CIK280" s="460"/>
      <c r="CIL280" s="460"/>
      <c r="CIM280" s="460"/>
      <c r="CIN280" s="460"/>
      <c r="CIO280" s="460"/>
      <c r="CIP280" s="460"/>
      <c r="CIQ280" s="460"/>
      <c r="CIR280" s="460"/>
      <c r="CIS280" s="460"/>
      <c r="CIT280" s="460"/>
      <c r="CIU280" s="460"/>
      <c r="CIV280" s="460"/>
      <c r="CIW280" s="460"/>
      <c r="CIX280" s="460"/>
      <c r="CIY280" s="460"/>
      <c r="CIZ280" s="460"/>
      <c r="CJA280" s="460"/>
      <c r="CJB280" s="460"/>
      <c r="CJC280" s="460"/>
      <c r="CJD280" s="460"/>
      <c r="CJE280" s="460"/>
      <c r="CJF280" s="460"/>
      <c r="CJG280" s="460"/>
      <c r="CJH280" s="460"/>
      <c r="CJI280" s="460"/>
      <c r="CJJ280" s="460"/>
      <c r="CJK280" s="460"/>
      <c r="CJL280" s="460"/>
      <c r="CJM280" s="460"/>
      <c r="CJN280" s="460"/>
      <c r="CJO280" s="460"/>
      <c r="CJP280" s="460"/>
      <c r="CJQ280" s="460"/>
      <c r="CJR280" s="460"/>
      <c r="CJS280" s="460"/>
      <c r="CJT280" s="460"/>
      <c r="CJU280" s="460"/>
      <c r="CJV280" s="460"/>
      <c r="CJW280" s="460"/>
      <c r="CJX280" s="460"/>
      <c r="CJY280" s="460"/>
      <c r="CJZ280" s="460"/>
      <c r="CKA280" s="460"/>
      <c r="CKB280" s="460"/>
      <c r="CKC280" s="460"/>
      <c r="CKD280" s="460"/>
      <c r="CKE280" s="460"/>
      <c r="CKF280" s="460"/>
      <c r="CKG280" s="460"/>
      <c r="CKH280" s="460"/>
      <c r="CKI280" s="460"/>
      <c r="CKJ280" s="460"/>
      <c r="CKK280" s="460"/>
      <c r="CKL280" s="460"/>
      <c r="CKM280" s="460"/>
      <c r="CKN280" s="460"/>
      <c r="CKO280" s="460"/>
      <c r="CKP280" s="460"/>
      <c r="CKQ280" s="460"/>
      <c r="CKR280" s="460"/>
      <c r="CKS280" s="460"/>
      <c r="CKT280" s="460"/>
      <c r="CKU280" s="460"/>
      <c r="CKV280" s="460"/>
      <c r="CKW280" s="460"/>
      <c r="CKX280" s="460"/>
      <c r="CKY280" s="460"/>
      <c r="CKZ280" s="460"/>
      <c r="CLA280" s="460"/>
      <c r="CLB280" s="460"/>
      <c r="CLC280" s="460"/>
      <c r="CLD280" s="460"/>
      <c r="CLE280" s="460"/>
      <c r="CLF280" s="460"/>
      <c r="CLG280" s="460"/>
      <c r="CLH280" s="460"/>
      <c r="CLI280" s="460"/>
      <c r="CLJ280" s="460"/>
      <c r="CLK280" s="460"/>
      <c r="CLL280" s="460"/>
      <c r="CLM280" s="460"/>
      <c r="CLN280" s="460"/>
      <c r="CLO280" s="460"/>
      <c r="CLP280" s="460"/>
      <c r="CLQ280" s="460"/>
      <c r="CLR280" s="460"/>
      <c r="CLS280" s="460"/>
      <c r="CLT280" s="460"/>
      <c r="CLU280" s="460"/>
      <c r="CLV280" s="460"/>
      <c r="CLW280" s="460"/>
      <c r="CLX280" s="460"/>
      <c r="CLY280" s="460"/>
      <c r="CLZ280" s="460"/>
      <c r="CMA280" s="460"/>
      <c r="CMB280" s="460"/>
      <c r="CMC280" s="460"/>
      <c r="CMD280" s="460"/>
      <c r="CME280" s="460"/>
      <c r="CMF280" s="460"/>
      <c r="CMG280" s="460"/>
      <c r="CMH280" s="460"/>
      <c r="CMI280" s="460"/>
      <c r="CMJ280" s="460"/>
      <c r="CMK280" s="460"/>
      <c r="CML280" s="460"/>
      <c r="CMM280" s="460"/>
      <c r="CMN280" s="460"/>
      <c r="CMO280" s="460"/>
      <c r="CMP280" s="460"/>
      <c r="CMQ280" s="460"/>
      <c r="CMR280" s="460"/>
      <c r="CMS280" s="460"/>
      <c r="CMT280" s="460"/>
      <c r="CMU280" s="460"/>
      <c r="CMV280" s="460"/>
      <c r="CMW280" s="460"/>
      <c r="CMX280" s="460"/>
      <c r="CMY280" s="460"/>
      <c r="CMZ280" s="460"/>
      <c r="CNA280" s="460"/>
      <c r="CNB280" s="460"/>
      <c r="CNC280" s="460"/>
      <c r="CND280" s="460"/>
      <c r="CNE280" s="460"/>
      <c r="CNF280" s="460"/>
      <c r="CNG280" s="460"/>
      <c r="CNH280" s="460"/>
      <c r="CNI280" s="460"/>
      <c r="CNJ280" s="460"/>
      <c r="CNK280" s="460"/>
      <c r="CNL280" s="460"/>
      <c r="CNM280" s="460"/>
      <c r="CNN280" s="460"/>
      <c r="CNO280" s="460"/>
      <c r="CNP280" s="460"/>
      <c r="CNQ280" s="460"/>
      <c r="CNR280" s="460"/>
      <c r="CNS280" s="460"/>
      <c r="CNT280" s="460"/>
      <c r="CNU280" s="460"/>
      <c r="CNV280" s="460"/>
      <c r="CNW280" s="460"/>
      <c r="CNX280" s="460"/>
      <c r="CNY280" s="460"/>
      <c r="CNZ280" s="460"/>
      <c r="COA280" s="460"/>
      <c r="COB280" s="460"/>
      <c r="COC280" s="460"/>
      <c r="COD280" s="460"/>
      <c r="COE280" s="460"/>
      <c r="COF280" s="460"/>
      <c r="COG280" s="460"/>
      <c r="COH280" s="460"/>
      <c r="COI280" s="460"/>
      <c r="COJ280" s="460"/>
      <c r="COK280" s="460"/>
      <c r="COL280" s="460"/>
      <c r="COM280" s="460"/>
      <c r="CON280" s="460"/>
      <c r="COO280" s="460"/>
      <c r="COP280" s="460"/>
      <c r="COQ280" s="460"/>
      <c r="COR280" s="460"/>
      <c r="COS280" s="460"/>
      <c r="COT280" s="460"/>
      <c r="COU280" s="460"/>
      <c r="COV280" s="460"/>
      <c r="COW280" s="460"/>
      <c r="COX280" s="460"/>
      <c r="COY280" s="460"/>
      <c r="COZ280" s="460"/>
      <c r="CPA280" s="460"/>
      <c r="CPB280" s="460"/>
      <c r="CPC280" s="460"/>
      <c r="CPD280" s="460"/>
      <c r="CPE280" s="460"/>
      <c r="CPF280" s="460"/>
      <c r="CPG280" s="460"/>
      <c r="CPH280" s="460"/>
      <c r="CPI280" s="460"/>
      <c r="CPJ280" s="460"/>
      <c r="CPK280" s="460"/>
      <c r="CPL280" s="460"/>
      <c r="CPM280" s="460"/>
      <c r="CPN280" s="460"/>
      <c r="CPO280" s="460"/>
      <c r="CPP280" s="460"/>
      <c r="CPQ280" s="460"/>
      <c r="CPR280" s="460"/>
      <c r="CPS280" s="460"/>
      <c r="CPT280" s="460"/>
      <c r="CPU280" s="460"/>
      <c r="CPV280" s="460"/>
      <c r="CPW280" s="460"/>
      <c r="CPX280" s="460"/>
      <c r="CPY280" s="460"/>
      <c r="CPZ280" s="460"/>
      <c r="CQA280" s="460"/>
      <c r="CQB280" s="460"/>
      <c r="CQC280" s="460"/>
      <c r="CQD280" s="460"/>
      <c r="CQE280" s="460"/>
      <c r="CQF280" s="460"/>
      <c r="CQG280" s="460"/>
      <c r="CQH280" s="460"/>
      <c r="CQI280" s="460"/>
      <c r="CQJ280" s="460"/>
      <c r="CQK280" s="460"/>
      <c r="CQL280" s="460"/>
      <c r="CQM280" s="460"/>
      <c r="CQN280" s="460"/>
      <c r="CQO280" s="460"/>
      <c r="CQP280" s="460"/>
      <c r="CQQ280" s="460"/>
      <c r="CQR280" s="460"/>
      <c r="CQS280" s="460"/>
      <c r="CQT280" s="460"/>
      <c r="CQU280" s="460"/>
      <c r="CQV280" s="460"/>
      <c r="CQW280" s="460"/>
      <c r="CQX280" s="460"/>
      <c r="CQY280" s="460"/>
      <c r="CQZ280" s="460"/>
      <c r="CRA280" s="460"/>
      <c r="CRB280" s="460"/>
      <c r="CRC280" s="460"/>
      <c r="CRD280" s="460"/>
      <c r="CRE280" s="460"/>
      <c r="CRF280" s="460"/>
      <c r="CRG280" s="460"/>
      <c r="CRH280" s="460"/>
      <c r="CRI280" s="460"/>
      <c r="CRJ280" s="460"/>
      <c r="CRK280" s="460"/>
      <c r="CRL280" s="460"/>
      <c r="CRM280" s="460"/>
      <c r="CRN280" s="460"/>
      <c r="CRO280" s="460"/>
      <c r="CRP280" s="460"/>
      <c r="CRQ280" s="460"/>
      <c r="CRR280" s="460"/>
      <c r="CRS280" s="460"/>
      <c r="CRT280" s="460"/>
      <c r="CRU280" s="460"/>
      <c r="CRV280" s="460"/>
      <c r="CRW280" s="460"/>
      <c r="CRX280" s="460"/>
      <c r="CRY280" s="460"/>
      <c r="CRZ280" s="460"/>
      <c r="CSA280" s="460"/>
      <c r="CSB280" s="460"/>
      <c r="CSC280" s="460"/>
      <c r="CSD280" s="460"/>
      <c r="CSE280" s="460"/>
      <c r="CSF280" s="460"/>
      <c r="CSG280" s="460"/>
      <c r="CSH280" s="460"/>
      <c r="CSI280" s="460"/>
      <c r="CSJ280" s="460"/>
      <c r="CSK280" s="460"/>
      <c r="CSL280" s="460"/>
      <c r="CSM280" s="460"/>
      <c r="CSN280" s="460"/>
      <c r="CSO280" s="460"/>
      <c r="CSP280" s="460"/>
      <c r="CSQ280" s="460"/>
      <c r="CSR280" s="460"/>
      <c r="CSS280" s="460"/>
      <c r="CST280" s="460"/>
      <c r="CSU280" s="460"/>
      <c r="CSV280" s="460"/>
      <c r="CSW280" s="460"/>
      <c r="CSX280" s="460"/>
      <c r="CSY280" s="460"/>
      <c r="CSZ280" s="460"/>
      <c r="CTA280" s="460"/>
      <c r="CTB280" s="460"/>
      <c r="CTC280" s="460"/>
      <c r="CTD280" s="460"/>
      <c r="CTE280" s="460"/>
      <c r="CTF280" s="460"/>
      <c r="CTG280" s="460"/>
      <c r="CTH280" s="460"/>
      <c r="CTI280" s="460"/>
      <c r="CTJ280" s="460"/>
      <c r="CTK280" s="460"/>
      <c r="CTL280" s="460"/>
      <c r="CTM280" s="460"/>
      <c r="CTN280" s="460"/>
      <c r="CTO280" s="460"/>
      <c r="CTP280" s="460"/>
      <c r="CTQ280" s="460"/>
      <c r="CTR280" s="460"/>
      <c r="CTS280" s="460"/>
      <c r="CTT280" s="460"/>
      <c r="CTU280" s="460"/>
      <c r="CTV280" s="460"/>
      <c r="CTW280" s="460"/>
      <c r="CTX280" s="460"/>
      <c r="CTY280" s="460"/>
      <c r="CTZ280" s="460"/>
      <c r="CUA280" s="460"/>
      <c r="CUB280" s="460"/>
      <c r="CUC280" s="460"/>
      <c r="CUD280" s="460"/>
      <c r="CUE280" s="460"/>
      <c r="CUF280" s="460"/>
      <c r="CUG280" s="460"/>
      <c r="CUH280" s="460"/>
      <c r="CUI280" s="460"/>
      <c r="CUJ280" s="460"/>
      <c r="CUK280" s="460"/>
      <c r="CUL280" s="460"/>
      <c r="CUM280" s="460"/>
      <c r="CUN280" s="460"/>
      <c r="CUO280" s="460"/>
      <c r="CUP280" s="460"/>
      <c r="CUQ280" s="460"/>
      <c r="CUR280" s="460"/>
      <c r="CUS280" s="460"/>
      <c r="CUT280" s="460"/>
      <c r="CUU280" s="460"/>
      <c r="CUV280" s="460"/>
      <c r="CUW280" s="460"/>
      <c r="CUX280" s="460"/>
      <c r="CUY280" s="460"/>
      <c r="CUZ280" s="460"/>
      <c r="CVA280" s="460"/>
      <c r="CVB280" s="460"/>
      <c r="CVC280" s="460"/>
      <c r="CVD280" s="460"/>
      <c r="CVE280" s="460"/>
      <c r="CVF280" s="460"/>
      <c r="CVG280" s="460"/>
      <c r="CVH280" s="460"/>
      <c r="CVI280" s="460"/>
      <c r="CVJ280" s="460"/>
      <c r="CVK280" s="460"/>
      <c r="CVL280" s="460"/>
      <c r="CVM280" s="460"/>
      <c r="CVN280" s="460"/>
      <c r="CVO280" s="460"/>
      <c r="CVP280" s="460"/>
      <c r="CVQ280" s="460"/>
      <c r="CVR280" s="460"/>
      <c r="CVS280" s="460"/>
      <c r="CVT280" s="460"/>
      <c r="CVU280" s="460"/>
      <c r="CVV280" s="460"/>
      <c r="CVW280" s="460"/>
      <c r="CVX280" s="460"/>
      <c r="CVY280" s="460"/>
      <c r="CVZ280" s="460"/>
      <c r="CWA280" s="460"/>
      <c r="CWB280" s="460"/>
      <c r="CWC280" s="460"/>
      <c r="CWD280" s="460"/>
      <c r="CWE280" s="460"/>
      <c r="CWF280" s="460"/>
      <c r="CWG280" s="460"/>
      <c r="CWH280" s="460"/>
      <c r="CWI280" s="460"/>
      <c r="CWJ280" s="460"/>
      <c r="CWK280" s="460"/>
      <c r="CWL280" s="460"/>
      <c r="CWM280" s="460"/>
      <c r="CWN280" s="460"/>
      <c r="CWO280" s="460"/>
      <c r="CWP280" s="460"/>
      <c r="CWQ280" s="460"/>
      <c r="CWR280" s="460"/>
      <c r="CWS280" s="460"/>
      <c r="CWT280" s="460"/>
      <c r="CWU280" s="460"/>
      <c r="CWV280" s="460"/>
      <c r="CWW280" s="460"/>
      <c r="CWX280" s="460"/>
      <c r="CWY280" s="460"/>
      <c r="CWZ280" s="460"/>
      <c r="CXA280" s="460"/>
      <c r="CXB280" s="460"/>
      <c r="CXC280" s="460"/>
      <c r="CXD280" s="460"/>
      <c r="CXE280" s="460"/>
      <c r="CXF280" s="460"/>
      <c r="CXG280" s="460"/>
      <c r="CXH280" s="460"/>
      <c r="CXI280" s="460"/>
      <c r="CXJ280" s="460"/>
      <c r="CXK280" s="460"/>
      <c r="CXL280" s="460"/>
      <c r="CXM280" s="460"/>
      <c r="CXN280" s="460"/>
      <c r="CXO280" s="460"/>
      <c r="CXP280" s="460"/>
      <c r="CXQ280" s="460"/>
      <c r="CXR280" s="460"/>
      <c r="CXS280" s="460"/>
      <c r="CXT280" s="460"/>
      <c r="CXU280" s="460"/>
      <c r="CXV280" s="460"/>
      <c r="CXW280" s="460"/>
      <c r="CXX280" s="460"/>
      <c r="CXY280" s="460"/>
      <c r="CXZ280" s="460"/>
      <c r="CYA280" s="460"/>
      <c r="CYB280" s="460"/>
      <c r="CYC280" s="460"/>
      <c r="CYD280" s="460"/>
      <c r="CYE280" s="460"/>
      <c r="CYF280" s="460"/>
      <c r="CYG280" s="460"/>
      <c r="CYH280" s="460"/>
      <c r="CYI280" s="460"/>
      <c r="CYJ280" s="460"/>
      <c r="CYK280" s="460"/>
      <c r="CYL280" s="460"/>
      <c r="CYM280" s="460"/>
      <c r="CYN280" s="460"/>
      <c r="CYO280" s="460"/>
      <c r="CYP280" s="460"/>
      <c r="CYQ280" s="460"/>
      <c r="CYR280" s="460"/>
      <c r="CYS280" s="460"/>
      <c r="CYT280" s="460"/>
      <c r="CYU280" s="460"/>
      <c r="CYV280" s="460"/>
      <c r="CYW280" s="460"/>
      <c r="CYX280" s="460"/>
      <c r="CYY280" s="460"/>
      <c r="CYZ280" s="460"/>
      <c r="CZA280" s="460"/>
      <c r="CZB280" s="460"/>
      <c r="CZC280" s="460"/>
      <c r="CZD280" s="460"/>
      <c r="CZE280" s="460"/>
      <c r="CZF280" s="460"/>
      <c r="CZG280" s="460"/>
      <c r="CZH280" s="460"/>
      <c r="CZI280" s="460"/>
      <c r="CZJ280" s="460"/>
      <c r="CZK280" s="460"/>
      <c r="CZL280" s="460"/>
      <c r="CZM280" s="460"/>
      <c r="CZN280" s="460"/>
      <c r="CZO280" s="460"/>
      <c r="CZP280" s="460"/>
      <c r="CZQ280" s="460"/>
      <c r="CZR280" s="460"/>
      <c r="CZS280" s="460"/>
      <c r="CZT280" s="460"/>
      <c r="CZU280" s="460"/>
      <c r="CZV280" s="460"/>
      <c r="CZW280" s="460"/>
      <c r="CZX280" s="460"/>
      <c r="CZY280" s="460"/>
      <c r="CZZ280" s="460"/>
      <c r="DAA280" s="460"/>
      <c r="DAB280" s="460"/>
      <c r="DAC280" s="460"/>
      <c r="DAD280" s="460"/>
      <c r="DAE280" s="460"/>
      <c r="DAF280" s="460"/>
      <c r="DAG280" s="460"/>
      <c r="DAH280" s="460"/>
      <c r="DAI280" s="460"/>
      <c r="DAJ280" s="460"/>
      <c r="DAK280" s="460"/>
      <c r="DAL280" s="460"/>
      <c r="DAM280" s="460"/>
      <c r="DAN280" s="460"/>
      <c r="DAO280" s="460"/>
      <c r="DAP280" s="460"/>
      <c r="DAQ280" s="460"/>
      <c r="DAR280" s="460"/>
      <c r="DAS280" s="460"/>
      <c r="DAT280" s="460"/>
      <c r="DAU280" s="460"/>
      <c r="DAV280" s="460"/>
      <c r="DAW280" s="460"/>
      <c r="DAX280" s="460"/>
      <c r="DAY280" s="460"/>
      <c r="DAZ280" s="460"/>
      <c r="DBA280" s="460"/>
      <c r="DBB280" s="460"/>
      <c r="DBC280" s="460"/>
      <c r="DBD280" s="460"/>
      <c r="DBE280" s="460"/>
      <c r="DBF280" s="460"/>
      <c r="DBG280" s="460"/>
      <c r="DBH280" s="460"/>
      <c r="DBI280" s="460"/>
      <c r="DBJ280" s="460"/>
      <c r="DBK280" s="460"/>
      <c r="DBL280" s="460"/>
      <c r="DBM280" s="460"/>
      <c r="DBN280" s="460"/>
      <c r="DBO280" s="460"/>
      <c r="DBP280" s="460"/>
      <c r="DBQ280" s="460"/>
      <c r="DBR280" s="460"/>
      <c r="DBS280" s="460"/>
      <c r="DBT280" s="460"/>
      <c r="DBU280" s="460"/>
      <c r="DBV280" s="460"/>
      <c r="DBW280" s="460"/>
      <c r="DBX280" s="460"/>
      <c r="DBY280" s="460"/>
      <c r="DBZ280" s="460"/>
      <c r="DCA280" s="460"/>
      <c r="DCB280" s="460"/>
      <c r="DCC280" s="460"/>
      <c r="DCD280" s="460"/>
      <c r="DCE280" s="460"/>
      <c r="DCF280" s="460"/>
      <c r="DCG280" s="460"/>
      <c r="DCH280" s="460"/>
      <c r="DCI280" s="460"/>
      <c r="DCJ280" s="460"/>
      <c r="DCK280" s="460"/>
      <c r="DCL280" s="460"/>
      <c r="DCM280" s="460"/>
      <c r="DCN280" s="460"/>
      <c r="DCO280" s="460"/>
      <c r="DCP280" s="460"/>
      <c r="DCQ280" s="460"/>
      <c r="DCR280" s="460"/>
      <c r="DCS280" s="460"/>
      <c r="DCT280" s="460"/>
      <c r="DCU280" s="460"/>
      <c r="DCV280" s="460"/>
      <c r="DCW280" s="460"/>
      <c r="DCX280" s="460"/>
      <c r="DCY280" s="460"/>
      <c r="DCZ280" s="460"/>
      <c r="DDA280" s="460"/>
      <c r="DDB280" s="460"/>
      <c r="DDC280" s="460"/>
      <c r="DDD280" s="460"/>
      <c r="DDE280" s="460"/>
      <c r="DDF280" s="460"/>
      <c r="DDG280" s="460"/>
      <c r="DDH280" s="460"/>
      <c r="DDI280" s="460"/>
      <c r="DDJ280" s="460"/>
      <c r="DDK280" s="460"/>
      <c r="DDL280" s="460"/>
      <c r="DDM280" s="460"/>
      <c r="DDN280" s="460"/>
      <c r="DDO280" s="460"/>
      <c r="DDP280" s="460"/>
      <c r="DDQ280" s="460"/>
      <c r="DDR280" s="460"/>
      <c r="DDS280" s="460"/>
      <c r="DDT280" s="460"/>
      <c r="DDU280" s="460"/>
      <c r="DDV280" s="460"/>
      <c r="DDW280" s="460"/>
      <c r="DDX280" s="460"/>
      <c r="DDY280" s="460"/>
      <c r="DDZ280" s="460"/>
      <c r="DEA280" s="460"/>
      <c r="DEB280" s="460"/>
      <c r="DEC280" s="460"/>
      <c r="DED280" s="460"/>
      <c r="DEE280" s="460"/>
      <c r="DEF280" s="460"/>
      <c r="DEG280" s="460"/>
      <c r="DEH280" s="460"/>
      <c r="DEI280" s="460"/>
      <c r="DEJ280" s="460"/>
      <c r="DEK280" s="460"/>
      <c r="DEL280" s="460"/>
      <c r="DEM280" s="460"/>
      <c r="DEN280" s="460"/>
      <c r="DEO280" s="460"/>
      <c r="DEP280" s="460"/>
      <c r="DEQ280" s="460"/>
      <c r="DER280" s="460"/>
      <c r="DES280" s="460"/>
      <c r="DET280" s="460"/>
      <c r="DEU280" s="460"/>
      <c r="DEV280" s="460"/>
      <c r="DEW280" s="460"/>
      <c r="DEX280" s="460"/>
      <c r="DEY280" s="460"/>
      <c r="DEZ280" s="460"/>
      <c r="DFA280" s="460"/>
      <c r="DFB280" s="460"/>
      <c r="DFC280" s="460"/>
      <c r="DFD280" s="460"/>
      <c r="DFE280" s="460"/>
      <c r="DFF280" s="460"/>
      <c r="DFG280" s="460"/>
      <c r="DFH280" s="460"/>
      <c r="DFI280" s="460"/>
      <c r="DFJ280" s="460"/>
      <c r="DFK280" s="460"/>
      <c r="DFL280" s="460"/>
      <c r="DFM280" s="460"/>
      <c r="DFN280" s="460"/>
      <c r="DFO280" s="460"/>
      <c r="DFP280" s="460"/>
      <c r="DFQ280" s="460"/>
      <c r="DFR280" s="460"/>
      <c r="DFS280" s="460"/>
      <c r="DFT280" s="460"/>
      <c r="DFU280" s="460"/>
      <c r="DFV280" s="460"/>
      <c r="DFW280" s="460"/>
      <c r="DFX280" s="460"/>
      <c r="DFY280" s="460"/>
      <c r="DFZ280" s="460"/>
      <c r="DGA280" s="460"/>
      <c r="DGB280" s="460"/>
      <c r="DGC280" s="460"/>
      <c r="DGD280" s="460"/>
      <c r="DGE280" s="460"/>
      <c r="DGF280" s="460"/>
      <c r="DGG280" s="460"/>
      <c r="DGH280" s="460"/>
      <c r="DGI280" s="460"/>
      <c r="DGJ280" s="460"/>
      <c r="DGK280" s="460"/>
      <c r="DGL280" s="460"/>
      <c r="DGM280" s="460"/>
      <c r="DGN280" s="460"/>
      <c r="DGO280" s="460"/>
      <c r="DGP280" s="460"/>
      <c r="DGQ280" s="460"/>
      <c r="DGR280" s="460"/>
      <c r="DGS280" s="460"/>
      <c r="DGT280" s="460"/>
      <c r="DGU280" s="460"/>
      <c r="DGV280" s="460"/>
      <c r="DGW280" s="460"/>
      <c r="DGX280" s="460"/>
      <c r="DGY280" s="460"/>
      <c r="DGZ280" s="460"/>
      <c r="DHA280" s="460"/>
      <c r="DHB280" s="460"/>
      <c r="DHC280" s="460"/>
      <c r="DHD280" s="460"/>
      <c r="DHE280" s="460"/>
      <c r="DHF280" s="460"/>
      <c r="DHG280" s="460"/>
      <c r="DHH280" s="460"/>
      <c r="DHI280" s="460"/>
      <c r="DHJ280" s="460"/>
      <c r="DHK280" s="460"/>
      <c r="DHL280" s="460"/>
      <c r="DHM280" s="460"/>
      <c r="DHN280" s="460"/>
      <c r="DHO280" s="460"/>
      <c r="DHP280" s="460"/>
      <c r="DHQ280" s="460"/>
      <c r="DHR280" s="460"/>
      <c r="DHS280" s="460"/>
      <c r="DHT280" s="460"/>
      <c r="DHU280" s="460"/>
      <c r="DHV280" s="460"/>
      <c r="DHW280" s="460"/>
      <c r="DHX280" s="460"/>
      <c r="DHY280" s="460"/>
      <c r="DHZ280" s="460"/>
      <c r="DIA280" s="460"/>
      <c r="DIB280" s="460"/>
      <c r="DIC280" s="460"/>
      <c r="DID280" s="460"/>
      <c r="DIE280" s="460"/>
      <c r="DIF280" s="460"/>
      <c r="DIG280" s="460"/>
      <c r="DIH280" s="460"/>
      <c r="DII280" s="460"/>
      <c r="DIJ280" s="460"/>
      <c r="DIK280" s="460"/>
      <c r="DIL280" s="460"/>
      <c r="DIM280" s="460"/>
      <c r="DIN280" s="460"/>
      <c r="DIO280" s="460"/>
      <c r="DIP280" s="460"/>
      <c r="DIQ280" s="460"/>
      <c r="DIR280" s="460"/>
      <c r="DIS280" s="460"/>
      <c r="DIT280" s="460"/>
      <c r="DIU280" s="460"/>
      <c r="DIV280" s="460"/>
      <c r="DIW280" s="460"/>
      <c r="DIX280" s="460"/>
      <c r="DIY280" s="460"/>
      <c r="DIZ280" s="460"/>
      <c r="DJA280" s="460"/>
      <c r="DJB280" s="460"/>
      <c r="DJC280" s="460"/>
      <c r="DJD280" s="460"/>
      <c r="DJE280" s="460"/>
      <c r="DJF280" s="460"/>
      <c r="DJG280" s="460"/>
      <c r="DJH280" s="460"/>
      <c r="DJI280" s="460"/>
      <c r="DJJ280" s="460"/>
      <c r="DJK280" s="460"/>
      <c r="DJL280" s="460"/>
      <c r="DJM280" s="460"/>
      <c r="DJN280" s="460"/>
      <c r="DJO280" s="460"/>
      <c r="DJP280" s="460"/>
      <c r="DJQ280" s="460"/>
      <c r="DJR280" s="460"/>
      <c r="DJS280" s="460"/>
      <c r="DJT280" s="460"/>
      <c r="DJU280" s="460"/>
      <c r="DJV280" s="460"/>
      <c r="DJW280" s="460"/>
      <c r="DJX280" s="460"/>
      <c r="DJY280" s="460"/>
      <c r="DJZ280" s="460"/>
      <c r="DKA280" s="460"/>
      <c r="DKB280" s="460"/>
      <c r="DKC280" s="460"/>
      <c r="DKD280" s="460"/>
      <c r="DKE280" s="460"/>
      <c r="DKF280" s="460"/>
      <c r="DKG280" s="460"/>
      <c r="DKH280" s="460"/>
      <c r="DKI280" s="460"/>
      <c r="DKJ280" s="460"/>
      <c r="DKK280" s="460"/>
      <c r="DKL280" s="460"/>
      <c r="DKM280" s="460"/>
      <c r="DKN280" s="460"/>
      <c r="DKO280" s="460"/>
      <c r="DKP280" s="460"/>
      <c r="DKQ280" s="460"/>
      <c r="DKR280" s="460"/>
      <c r="DKS280" s="460"/>
      <c r="DKT280" s="460"/>
      <c r="DKU280" s="460"/>
      <c r="DKV280" s="460"/>
      <c r="DKW280" s="460"/>
      <c r="DKX280" s="460"/>
      <c r="DKY280" s="460"/>
      <c r="DKZ280" s="460"/>
      <c r="DLA280" s="460"/>
      <c r="DLB280" s="460"/>
      <c r="DLC280" s="460"/>
      <c r="DLD280" s="460"/>
      <c r="DLE280" s="460"/>
      <c r="DLF280" s="460"/>
      <c r="DLG280" s="460"/>
      <c r="DLH280" s="460"/>
      <c r="DLI280" s="460"/>
      <c r="DLJ280" s="460"/>
      <c r="DLK280" s="460"/>
      <c r="DLL280" s="460"/>
      <c r="DLM280" s="460"/>
      <c r="DLN280" s="460"/>
      <c r="DLO280" s="460"/>
      <c r="DLP280" s="460"/>
      <c r="DLQ280" s="460"/>
      <c r="DLR280" s="460"/>
      <c r="DLS280" s="460"/>
      <c r="DLT280" s="460"/>
      <c r="DLU280" s="460"/>
      <c r="DLV280" s="460"/>
      <c r="DLW280" s="460"/>
      <c r="DLX280" s="460"/>
      <c r="DLY280" s="460"/>
      <c r="DLZ280" s="460"/>
      <c r="DMA280" s="460"/>
      <c r="DMB280" s="460"/>
      <c r="DMC280" s="460"/>
      <c r="DMD280" s="460"/>
      <c r="DME280" s="460"/>
      <c r="DMF280" s="460"/>
      <c r="DMG280" s="460"/>
      <c r="DMH280" s="460"/>
      <c r="DMI280" s="460"/>
      <c r="DMJ280" s="460"/>
      <c r="DMK280" s="460"/>
      <c r="DML280" s="460"/>
      <c r="DMM280" s="460"/>
      <c r="DMN280" s="460"/>
      <c r="DMO280" s="460"/>
      <c r="DMP280" s="460"/>
      <c r="DMQ280" s="460"/>
      <c r="DMR280" s="460"/>
      <c r="DMS280" s="460"/>
      <c r="DMT280" s="460"/>
      <c r="DMU280" s="460"/>
      <c r="DMV280" s="460"/>
      <c r="DMW280" s="460"/>
      <c r="DMX280" s="460"/>
      <c r="DMY280" s="460"/>
      <c r="DMZ280" s="460"/>
      <c r="DNA280" s="460"/>
      <c r="DNB280" s="460"/>
      <c r="DNC280" s="460"/>
      <c r="DND280" s="460"/>
      <c r="DNE280" s="460"/>
      <c r="DNF280" s="460"/>
      <c r="DNG280" s="460"/>
      <c r="DNH280" s="460"/>
      <c r="DNI280" s="460"/>
      <c r="DNJ280" s="460"/>
      <c r="DNK280" s="460"/>
      <c r="DNL280" s="460"/>
      <c r="DNM280" s="460"/>
      <c r="DNN280" s="460"/>
      <c r="DNO280" s="460"/>
      <c r="DNP280" s="460"/>
      <c r="DNQ280" s="460"/>
      <c r="DNR280" s="460"/>
      <c r="DNS280" s="460"/>
      <c r="DNT280" s="460"/>
      <c r="DNU280" s="460"/>
      <c r="DNV280" s="460"/>
      <c r="DNW280" s="460"/>
      <c r="DNX280" s="460"/>
      <c r="DNY280" s="460"/>
      <c r="DNZ280" s="460"/>
      <c r="DOA280" s="460"/>
      <c r="DOB280" s="460"/>
      <c r="DOC280" s="460"/>
      <c r="DOD280" s="460"/>
      <c r="DOE280" s="460"/>
      <c r="DOF280" s="460"/>
      <c r="DOG280" s="460"/>
      <c r="DOH280" s="460"/>
      <c r="DOI280" s="460"/>
      <c r="DOJ280" s="460"/>
      <c r="DOK280" s="460"/>
      <c r="DOL280" s="460"/>
      <c r="DOM280" s="460"/>
      <c r="DON280" s="460"/>
      <c r="DOO280" s="460"/>
      <c r="DOP280" s="460"/>
      <c r="DOQ280" s="460"/>
      <c r="DOR280" s="460"/>
      <c r="DOS280" s="460"/>
      <c r="DOT280" s="460"/>
      <c r="DOU280" s="460"/>
      <c r="DOV280" s="460"/>
      <c r="DOW280" s="460"/>
      <c r="DOX280" s="460"/>
      <c r="DOY280" s="460"/>
      <c r="DOZ280" s="460"/>
      <c r="DPA280" s="460"/>
      <c r="DPB280" s="460"/>
      <c r="DPC280" s="460"/>
      <c r="DPD280" s="460"/>
      <c r="DPE280" s="460"/>
      <c r="DPF280" s="460"/>
      <c r="DPG280" s="460"/>
      <c r="DPH280" s="460"/>
      <c r="DPI280" s="460"/>
      <c r="DPJ280" s="460"/>
      <c r="DPK280" s="460"/>
      <c r="DPL280" s="460"/>
      <c r="DPM280" s="460"/>
      <c r="DPN280" s="460"/>
      <c r="DPO280" s="460"/>
      <c r="DPP280" s="460"/>
      <c r="DPQ280" s="460"/>
      <c r="DPR280" s="460"/>
      <c r="DPS280" s="460"/>
      <c r="DPT280" s="460"/>
      <c r="DPU280" s="460"/>
      <c r="DPV280" s="460"/>
      <c r="DPW280" s="460"/>
      <c r="DPX280" s="460"/>
      <c r="DPY280" s="460"/>
      <c r="DPZ280" s="460"/>
      <c r="DQA280" s="460"/>
      <c r="DQB280" s="460"/>
      <c r="DQC280" s="460"/>
      <c r="DQD280" s="460"/>
      <c r="DQE280" s="460"/>
      <c r="DQF280" s="460"/>
      <c r="DQG280" s="460"/>
      <c r="DQH280" s="460"/>
      <c r="DQI280" s="460"/>
      <c r="DQJ280" s="460"/>
      <c r="DQK280" s="460"/>
      <c r="DQL280" s="460"/>
      <c r="DQM280" s="460"/>
      <c r="DQN280" s="460"/>
      <c r="DQO280" s="460"/>
      <c r="DQP280" s="460"/>
      <c r="DQQ280" s="460"/>
      <c r="DQR280" s="460"/>
      <c r="DQS280" s="460"/>
      <c r="DQT280" s="460"/>
      <c r="DQU280" s="460"/>
      <c r="DQV280" s="460"/>
      <c r="DQW280" s="460"/>
      <c r="DQX280" s="460"/>
      <c r="DQY280" s="460"/>
      <c r="DQZ280" s="460"/>
      <c r="DRA280" s="460"/>
      <c r="DRB280" s="460"/>
      <c r="DRC280" s="460"/>
      <c r="DRD280" s="460"/>
      <c r="DRE280" s="460"/>
      <c r="DRF280" s="460"/>
      <c r="DRG280" s="460"/>
      <c r="DRH280" s="460"/>
      <c r="DRI280" s="460"/>
      <c r="DRJ280" s="460"/>
      <c r="DRK280" s="460"/>
      <c r="DRL280" s="460"/>
      <c r="DRM280" s="460"/>
      <c r="DRN280" s="460"/>
      <c r="DRO280" s="460"/>
      <c r="DRP280" s="460"/>
      <c r="DRQ280" s="460"/>
      <c r="DRR280" s="460"/>
      <c r="DRS280" s="460"/>
      <c r="DRT280" s="460"/>
      <c r="DRU280" s="460"/>
      <c r="DRV280" s="460"/>
      <c r="DRW280" s="460"/>
      <c r="DRX280" s="460"/>
      <c r="DRY280" s="460"/>
      <c r="DRZ280" s="460"/>
      <c r="DSA280" s="460"/>
      <c r="DSB280" s="460"/>
      <c r="DSC280" s="460"/>
      <c r="DSD280" s="460"/>
      <c r="DSE280" s="460"/>
      <c r="DSF280" s="460"/>
      <c r="DSG280" s="460"/>
      <c r="DSH280" s="460"/>
      <c r="DSI280" s="460"/>
      <c r="DSJ280" s="460"/>
      <c r="DSK280" s="460"/>
      <c r="DSL280" s="460"/>
      <c r="DSM280" s="460"/>
      <c r="DSN280" s="460"/>
      <c r="DSO280" s="460"/>
      <c r="DSP280" s="460"/>
      <c r="DSQ280" s="460"/>
      <c r="DSR280" s="460"/>
      <c r="DSS280" s="460"/>
      <c r="DST280" s="460"/>
      <c r="DSU280" s="460"/>
      <c r="DSV280" s="460"/>
      <c r="DSW280" s="460"/>
      <c r="DSX280" s="460"/>
      <c r="DSY280" s="460"/>
      <c r="DSZ280" s="460"/>
      <c r="DTA280" s="460"/>
      <c r="DTB280" s="460"/>
      <c r="DTC280" s="460"/>
      <c r="DTD280" s="460"/>
      <c r="DTE280" s="460"/>
      <c r="DTF280" s="460"/>
      <c r="DTG280" s="460"/>
      <c r="DTH280" s="460"/>
      <c r="DTI280" s="460"/>
      <c r="DTJ280" s="460"/>
      <c r="DTK280" s="460"/>
      <c r="DTL280" s="460"/>
      <c r="DTM280" s="460"/>
      <c r="DTN280" s="460"/>
      <c r="DTO280" s="460"/>
      <c r="DTP280" s="460"/>
      <c r="DTQ280" s="460"/>
      <c r="DTR280" s="460"/>
      <c r="DTS280" s="460"/>
      <c r="DTT280" s="460"/>
      <c r="DTU280" s="460"/>
      <c r="DTV280" s="460"/>
      <c r="DTW280" s="460"/>
      <c r="DTX280" s="460"/>
      <c r="DTY280" s="460"/>
      <c r="DTZ280" s="460"/>
      <c r="DUA280" s="460"/>
      <c r="DUB280" s="460"/>
      <c r="DUC280" s="460"/>
      <c r="DUD280" s="460"/>
      <c r="DUE280" s="460"/>
      <c r="DUF280" s="460"/>
      <c r="DUG280" s="460"/>
      <c r="DUH280" s="460"/>
      <c r="DUI280" s="460"/>
      <c r="DUJ280" s="460"/>
      <c r="DUK280" s="460"/>
      <c r="DUL280" s="460"/>
      <c r="DUM280" s="460"/>
      <c r="DUN280" s="460"/>
      <c r="DUO280" s="460"/>
      <c r="DUP280" s="460"/>
      <c r="DUQ280" s="460"/>
      <c r="DUR280" s="460"/>
      <c r="DUS280" s="460"/>
      <c r="DUT280" s="460"/>
      <c r="DUU280" s="460"/>
      <c r="DUV280" s="460"/>
      <c r="DUW280" s="460"/>
      <c r="DUX280" s="460"/>
      <c r="DUY280" s="460"/>
      <c r="DUZ280" s="460"/>
      <c r="DVA280" s="460"/>
      <c r="DVB280" s="460"/>
      <c r="DVC280" s="460"/>
      <c r="DVD280" s="460"/>
      <c r="DVE280" s="460"/>
      <c r="DVF280" s="460"/>
      <c r="DVG280" s="460"/>
      <c r="DVH280" s="460"/>
      <c r="DVI280" s="460"/>
      <c r="DVJ280" s="460"/>
      <c r="DVK280" s="460"/>
      <c r="DVL280" s="460"/>
      <c r="DVM280" s="460"/>
      <c r="DVN280" s="460"/>
      <c r="DVO280" s="460"/>
      <c r="DVP280" s="460"/>
      <c r="DVQ280" s="460"/>
      <c r="DVR280" s="460"/>
      <c r="DVS280" s="460"/>
      <c r="DVT280" s="460"/>
      <c r="DVU280" s="460"/>
      <c r="DVV280" s="460"/>
      <c r="DVW280" s="460"/>
      <c r="DVX280" s="460"/>
      <c r="DVY280" s="460"/>
      <c r="DVZ280" s="460"/>
      <c r="DWA280" s="460"/>
      <c r="DWB280" s="460"/>
      <c r="DWC280" s="460"/>
      <c r="DWD280" s="460"/>
      <c r="DWE280" s="460"/>
      <c r="DWF280" s="460"/>
      <c r="DWG280" s="460"/>
      <c r="DWH280" s="460"/>
      <c r="DWI280" s="460"/>
      <c r="DWJ280" s="460"/>
      <c r="DWK280" s="460"/>
      <c r="DWL280" s="460"/>
      <c r="DWM280" s="460"/>
      <c r="DWN280" s="460"/>
      <c r="DWO280" s="460"/>
      <c r="DWP280" s="460"/>
      <c r="DWQ280" s="460"/>
      <c r="DWR280" s="460"/>
      <c r="DWS280" s="460"/>
      <c r="DWT280" s="460"/>
      <c r="DWU280" s="460"/>
      <c r="DWV280" s="460"/>
      <c r="DWW280" s="460"/>
      <c r="DWX280" s="460"/>
      <c r="DWY280" s="460"/>
      <c r="DWZ280" s="460"/>
      <c r="DXA280" s="460"/>
      <c r="DXB280" s="460"/>
      <c r="DXC280" s="460"/>
      <c r="DXD280" s="460"/>
      <c r="DXE280" s="460"/>
      <c r="DXF280" s="460"/>
      <c r="DXG280" s="460"/>
      <c r="DXH280" s="460"/>
      <c r="DXI280" s="460"/>
      <c r="DXJ280" s="460"/>
      <c r="DXK280" s="460"/>
      <c r="DXL280" s="460"/>
      <c r="DXM280" s="460"/>
      <c r="DXN280" s="460"/>
      <c r="DXO280" s="460"/>
      <c r="DXP280" s="460"/>
      <c r="DXQ280" s="460"/>
      <c r="DXR280" s="460"/>
      <c r="DXS280" s="460"/>
      <c r="DXT280" s="460"/>
      <c r="DXU280" s="460"/>
      <c r="DXV280" s="460"/>
      <c r="DXW280" s="460"/>
      <c r="DXX280" s="460"/>
      <c r="DXY280" s="460"/>
      <c r="DXZ280" s="460"/>
      <c r="DYA280" s="460"/>
      <c r="DYB280" s="460"/>
      <c r="DYC280" s="460"/>
      <c r="DYD280" s="460"/>
      <c r="DYE280" s="460"/>
      <c r="DYF280" s="460"/>
      <c r="DYG280" s="460"/>
      <c r="DYH280" s="460"/>
      <c r="DYI280" s="460"/>
      <c r="DYJ280" s="460"/>
      <c r="DYK280" s="460"/>
      <c r="DYL280" s="460"/>
      <c r="DYM280" s="460"/>
      <c r="DYN280" s="460"/>
      <c r="DYO280" s="460"/>
      <c r="DYP280" s="460"/>
      <c r="DYQ280" s="460"/>
      <c r="DYR280" s="460"/>
      <c r="DYS280" s="460"/>
      <c r="DYT280" s="460"/>
      <c r="DYU280" s="460"/>
      <c r="DYV280" s="460"/>
      <c r="DYW280" s="460"/>
      <c r="DYX280" s="460"/>
      <c r="DYY280" s="460"/>
      <c r="DYZ280" s="460"/>
      <c r="DZA280" s="460"/>
      <c r="DZB280" s="460"/>
      <c r="DZC280" s="460"/>
      <c r="DZD280" s="460"/>
      <c r="DZE280" s="460"/>
      <c r="DZF280" s="460"/>
      <c r="DZG280" s="460"/>
      <c r="DZH280" s="460"/>
      <c r="DZI280" s="460"/>
      <c r="DZJ280" s="460"/>
      <c r="DZK280" s="460"/>
      <c r="DZL280" s="460"/>
      <c r="DZM280" s="460"/>
      <c r="DZN280" s="460"/>
      <c r="DZO280" s="460"/>
      <c r="DZP280" s="460"/>
      <c r="DZQ280" s="460"/>
      <c r="DZR280" s="460"/>
      <c r="DZS280" s="460"/>
      <c r="DZT280" s="460"/>
      <c r="DZU280" s="460"/>
      <c r="DZV280" s="460"/>
      <c r="DZW280" s="460"/>
      <c r="DZX280" s="460"/>
      <c r="DZY280" s="460"/>
      <c r="DZZ280" s="460"/>
      <c r="EAA280" s="460"/>
      <c r="EAB280" s="460"/>
      <c r="EAC280" s="460"/>
      <c r="EAD280" s="460"/>
      <c r="EAE280" s="460"/>
      <c r="EAF280" s="460"/>
      <c r="EAG280" s="460"/>
      <c r="EAH280" s="460"/>
      <c r="EAI280" s="460"/>
      <c r="EAJ280" s="460"/>
      <c r="EAK280" s="460"/>
      <c r="EAL280" s="460"/>
      <c r="EAM280" s="460"/>
      <c r="EAN280" s="460"/>
      <c r="EAO280" s="460"/>
      <c r="EAP280" s="460"/>
      <c r="EAQ280" s="460"/>
      <c r="EAR280" s="460"/>
      <c r="EAS280" s="460"/>
      <c r="EAT280" s="460"/>
      <c r="EAU280" s="460"/>
      <c r="EAV280" s="460"/>
      <c r="EAW280" s="460"/>
      <c r="EAX280" s="460"/>
      <c r="EAY280" s="460"/>
      <c r="EAZ280" s="460"/>
      <c r="EBA280" s="460"/>
      <c r="EBB280" s="460"/>
      <c r="EBC280" s="460"/>
      <c r="EBD280" s="460"/>
      <c r="EBE280" s="460"/>
      <c r="EBF280" s="460"/>
      <c r="EBG280" s="460"/>
      <c r="EBH280" s="460"/>
      <c r="EBI280" s="460"/>
      <c r="EBJ280" s="460"/>
      <c r="EBK280" s="460"/>
      <c r="EBL280" s="460"/>
      <c r="EBM280" s="460"/>
      <c r="EBN280" s="460"/>
      <c r="EBO280" s="460"/>
      <c r="EBP280" s="460"/>
      <c r="EBQ280" s="460"/>
      <c r="EBR280" s="460"/>
      <c r="EBS280" s="460"/>
      <c r="EBT280" s="460"/>
      <c r="EBU280" s="460"/>
      <c r="EBV280" s="460"/>
      <c r="EBW280" s="460"/>
      <c r="EBX280" s="460"/>
      <c r="EBY280" s="460"/>
      <c r="EBZ280" s="460"/>
      <c r="ECA280" s="460"/>
      <c r="ECB280" s="460"/>
      <c r="ECC280" s="460"/>
      <c r="ECD280" s="460"/>
      <c r="ECE280" s="460"/>
      <c r="ECF280" s="460"/>
      <c r="ECG280" s="460"/>
      <c r="ECH280" s="460"/>
      <c r="ECI280" s="460"/>
      <c r="ECJ280" s="460"/>
      <c r="ECK280" s="460"/>
      <c r="ECL280" s="460"/>
      <c r="ECM280" s="460"/>
      <c r="ECN280" s="460"/>
      <c r="ECO280" s="460"/>
      <c r="ECP280" s="460"/>
      <c r="ECQ280" s="460"/>
      <c r="ECR280" s="460"/>
      <c r="ECS280" s="460"/>
      <c r="ECT280" s="460"/>
      <c r="ECU280" s="460"/>
      <c r="ECV280" s="460"/>
      <c r="ECW280" s="460"/>
      <c r="ECX280" s="460"/>
      <c r="ECY280" s="460"/>
      <c r="ECZ280" s="460"/>
      <c r="EDA280" s="460"/>
      <c r="EDB280" s="460"/>
      <c r="EDC280" s="460"/>
      <c r="EDD280" s="460"/>
      <c r="EDE280" s="460"/>
      <c r="EDF280" s="460"/>
      <c r="EDG280" s="460"/>
      <c r="EDH280" s="460"/>
      <c r="EDI280" s="460"/>
      <c r="EDJ280" s="460"/>
      <c r="EDK280" s="460"/>
      <c r="EDL280" s="460"/>
      <c r="EDM280" s="460"/>
      <c r="EDN280" s="460"/>
      <c r="EDO280" s="460"/>
      <c r="EDP280" s="460"/>
      <c r="EDQ280" s="460"/>
      <c r="EDR280" s="460"/>
      <c r="EDS280" s="460"/>
      <c r="EDT280" s="460"/>
      <c r="EDU280" s="460"/>
      <c r="EDV280" s="460"/>
      <c r="EDW280" s="460"/>
      <c r="EDX280" s="460"/>
      <c r="EDY280" s="460"/>
      <c r="EDZ280" s="460"/>
      <c r="EEA280" s="460"/>
      <c r="EEB280" s="460"/>
      <c r="EEC280" s="460"/>
      <c r="EED280" s="460"/>
      <c r="EEE280" s="460"/>
      <c r="EEF280" s="460"/>
      <c r="EEG280" s="460"/>
      <c r="EEH280" s="460"/>
      <c r="EEI280" s="460"/>
      <c r="EEJ280" s="460"/>
      <c r="EEK280" s="460"/>
      <c r="EEL280" s="460"/>
      <c r="EEM280" s="460"/>
      <c r="EEN280" s="460"/>
      <c r="EEO280" s="460"/>
      <c r="EEP280" s="460"/>
      <c r="EEQ280" s="460"/>
      <c r="EER280" s="460"/>
      <c r="EES280" s="460"/>
      <c r="EET280" s="460"/>
      <c r="EEU280" s="460"/>
      <c r="EEV280" s="460"/>
      <c r="EEW280" s="460"/>
      <c r="EEX280" s="460"/>
      <c r="EEY280" s="460"/>
      <c r="EEZ280" s="460"/>
      <c r="EFA280" s="460"/>
      <c r="EFB280" s="460"/>
      <c r="EFC280" s="460"/>
      <c r="EFD280" s="460"/>
      <c r="EFE280" s="460"/>
      <c r="EFF280" s="460"/>
      <c r="EFG280" s="460"/>
      <c r="EFH280" s="460"/>
      <c r="EFI280" s="460"/>
      <c r="EFJ280" s="460"/>
      <c r="EFK280" s="460"/>
      <c r="EFL280" s="460"/>
      <c r="EFM280" s="460"/>
      <c r="EFN280" s="460"/>
      <c r="EFO280" s="460"/>
      <c r="EFP280" s="460"/>
      <c r="EFQ280" s="460"/>
      <c r="EFR280" s="460"/>
      <c r="EFS280" s="460"/>
      <c r="EFT280" s="460"/>
      <c r="EFU280" s="460"/>
      <c r="EFV280" s="460"/>
      <c r="EFW280" s="460"/>
      <c r="EFX280" s="460"/>
      <c r="EFY280" s="460"/>
      <c r="EFZ280" s="460"/>
      <c r="EGA280" s="460"/>
      <c r="EGB280" s="460"/>
      <c r="EGC280" s="460"/>
      <c r="EGD280" s="460"/>
      <c r="EGE280" s="460"/>
      <c r="EGF280" s="460"/>
      <c r="EGG280" s="460"/>
      <c r="EGH280" s="460"/>
      <c r="EGI280" s="460"/>
      <c r="EGJ280" s="460"/>
      <c r="EGK280" s="460"/>
      <c r="EGL280" s="460"/>
      <c r="EGM280" s="460"/>
      <c r="EGN280" s="460"/>
      <c r="EGO280" s="460"/>
      <c r="EGP280" s="460"/>
      <c r="EGQ280" s="460"/>
      <c r="EGR280" s="460"/>
      <c r="EGS280" s="460"/>
      <c r="EGT280" s="460"/>
      <c r="EGU280" s="460"/>
      <c r="EGV280" s="460"/>
      <c r="EGW280" s="460"/>
      <c r="EGX280" s="460"/>
      <c r="EGY280" s="460"/>
      <c r="EGZ280" s="460"/>
      <c r="EHA280" s="460"/>
      <c r="EHB280" s="460"/>
      <c r="EHC280" s="460"/>
      <c r="EHD280" s="460"/>
      <c r="EHE280" s="460"/>
      <c r="EHF280" s="460"/>
      <c r="EHG280" s="460"/>
      <c r="EHH280" s="460"/>
      <c r="EHI280" s="460"/>
      <c r="EHJ280" s="460"/>
      <c r="EHK280" s="460"/>
      <c r="EHL280" s="460"/>
      <c r="EHM280" s="460"/>
      <c r="EHN280" s="460"/>
      <c r="EHO280" s="460"/>
      <c r="EHP280" s="460"/>
      <c r="EHQ280" s="460"/>
      <c r="EHR280" s="460"/>
      <c r="EHS280" s="460"/>
      <c r="EHT280" s="460"/>
      <c r="EHU280" s="460"/>
      <c r="EHV280" s="460"/>
      <c r="EHW280" s="460"/>
      <c r="EHX280" s="460"/>
      <c r="EHY280" s="460"/>
      <c r="EHZ280" s="460"/>
      <c r="EIA280" s="460"/>
      <c r="EIB280" s="460"/>
      <c r="EIC280" s="460"/>
      <c r="EID280" s="460"/>
      <c r="EIE280" s="460"/>
      <c r="EIF280" s="460"/>
      <c r="EIG280" s="460"/>
      <c r="EIH280" s="460"/>
      <c r="EII280" s="460"/>
      <c r="EIJ280" s="460"/>
      <c r="EIK280" s="460"/>
      <c r="EIL280" s="460"/>
      <c r="EIM280" s="460"/>
      <c r="EIN280" s="460"/>
      <c r="EIO280" s="460"/>
      <c r="EIP280" s="460"/>
      <c r="EIQ280" s="460"/>
      <c r="EIR280" s="460"/>
      <c r="EIS280" s="460"/>
      <c r="EIT280" s="460"/>
      <c r="EIU280" s="460"/>
      <c r="EIV280" s="460"/>
      <c r="EIW280" s="460"/>
      <c r="EIX280" s="460"/>
      <c r="EIY280" s="460"/>
      <c r="EIZ280" s="460"/>
      <c r="EJA280" s="460"/>
      <c r="EJB280" s="460"/>
      <c r="EJC280" s="460"/>
      <c r="EJD280" s="460"/>
      <c r="EJE280" s="460"/>
      <c r="EJF280" s="460"/>
      <c r="EJG280" s="460"/>
      <c r="EJH280" s="460"/>
      <c r="EJI280" s="460"/>
      <c r="EJJ280" s="460"/>
      <c r="EJK280" s="460"/>
      <c r="EJL280" s="460"/>
      <c r="EJM280" s="460"/>
      <c r="EJN280" s="460"/>
      <c r="EJO280" s="460"/>
      <c r="EJP280" s="460"/>
      <c r="EJQ280" s="460"/>
      <c r="EJR280" s="460"/>
      <c r="EJS280" s="460"/>
      <c r="EJT280" s="460"/>
      <c r="EJU280" s="460"/>
      <c r="EJV280" s="460"/>
      <c r="EJW280" s="460"/>
      <c r="EJX280" s="460"/>
      <c r="EJY280" s="460"/>
      <c r="EJZ280" s="460"/>
      <c r="EKA280" s="460"/>
      <c r="EKB280" s="460"/>
      <c r="EKC280" s="460"/>
      <c r="EKD280" s="460"/>
      <c r="EKE280" s="460"/>
      <c r="EKF280" s="460"/>
      <c r="EKG280" s="460"/>
      <c r="EKH280" s="460"/>
      <c r="EKI280" s="460"/>
      <c r="EKJ280" s="460"/>
      <c r="EKK280" s="460"/>
      <c r="EKL280" s="460"/>
      <c r="EKM280" s="460"/>
      <c r="EKN280" s="460"/>
      <c r="EKO280" s="460"/>
      <c r="EKP280" s="460"/>
      <c r="EKQ280" s="460"/>
      <c r="EKR280" s="460"/>
      <c r="EKS280" s="460"/>
      <c r="EKT280" s="460"/>
      <c r="EKU280" s="460"/>
      <c r="EKV280" s="460"/>
      <c r="EKW280" s="460"/>
      <c r="EKX280" s="460"/>
      <c r="EKY280" s="460"/>
      <c r="EKZ280" s="460"/>
      <c r="ELA280" s="460"/>
      <c r="ELB280" s="460"/>
      <c r="ELC280" s="460"/>
      <c r="ELD280" s="460"/>
      <c r="ELE280" s="460"/>
      <c r="ELF280" s="460"/>
      <c r="ELG280" s="460"/>
      <c r="ELH280" s="460"/>
      <c r="ELI280" s="460"/>
      <c r="ELJ280" s="460"/>
      <c r="ELK280" s="460"/>
      <c r="ELL280" s="460"/>
      <c r="ELM280" s="460"/>
      <c r="ELN280" s="460"/>
      <c r="ELO280" s="460"/>
      <c r="ELP280" s="460"/>
      <c r="ELQ280" s="460"/>
      <c r="ELR280" s="460"/>
      <c r="ELS280" s="460"/>
      <c r="ELT280" s="460"/>
      <c r="ELU280" s="460"/>
      <c r="ELV280" s="460"/>
      <c r="ELW280" s="460"/>
      <c r="ELX280" s="460"/>
      <c r="ELY280" s="460"/>
      <c r="ELZ280" s="460"/>
      <c r="EMA280" s="460"/>
      <c r="EMB280" s="460"/>
      <c r="EMC280" s="460"/>
      <c r="EMD280" s="460"/>
      <c r="EME280" s="460"/>
      <c r="EMF280" s="460"/>
      <c r="EMG280" s="460"/>
      <c r="EMH280" s="460"/>
      <c r="EMI280" s="460"/>
      <c r="EMJ280" s="460"/>
      <c r="EMK280" s="460"/>
      <c r="EML280" s="460"/>
      <c r="EMM280" s="460"/>
      <c r="EMN280" s="460"/>
      <c r="EMO280" s="460"/>
      <c r="EMP280" s="460"/>
      <c r="EMQ280" s="460"/>
      <c r="EMR280" s="460"/>
      <c r="EMS280" s="460"/>
      <c r="EMT280" s="460"/>
      <c r="EMU280" s="460"/>
      <c r="EMV280" s="460"/>
      <c r="EMW280" s="460"/>
      <c r="EMX280" s="460"/>
      <c r="EMY280" s="460"/>
      <c r="EMZ280" s="460"/>
      <c r="ENA280" s="460"/>
      <c r="ENB280" s="460"/>
      <c r="ENC280" s="460"/>
      <c r="END280" s="460"/>
      <c r="ENE280" s="460"/>
      <c r="ENF280" s="460"/>
      <c r="ENG280" s="460"/>
      <c r="ENH280" s="460"/>
      <c r="ENI280" s="460"/>
      <c r="ENJ280" s="460"/>
      <c r="ENK280" s="460"/>
      <c r="ENL280" s="460"/>
      <c r="ENM280" s="460"/>
      <c r="ENN280" s="460"/>
      <c r="ENO280" s="460"/>
      <c r="ENP280" s="460"/>
      <c r="ENQ280" s="460"/>
      <c r="ENR280" s="460"/>
      <c r="ENS280" s="460"/>
      <c r="ENT280" s="460"/>
      <c r="ENU280" s="460"/>
      <c r="ENV280" s="460"/>
      <c r="ENW280" s="460"/>
      <c r="ENX280" s="460"/>
      <c r="ENY280" s="460"/>
      <c r="ENZ280" s="460"/>
      <c r="EOA280" s="460"/>
      <c r="EOB280" s="460"/>
      <c r="EOC280" s="460"/>
      <c r="EOD280" s="460"/>
      <c r="EOE280" s="460"/>
      <c r="EOF280" s="460"/>
      <c r="EOG280" s="460"/>
      <c r="EOH280" s="460"/>
      <c r="EOI280" s="460"/>
      <c r="EOJ280" s="460"/>
      <c r="EOK280" s="460"/>
      <c r="EOL280" s="460"/>
      <c r="EOM280" s="460"/>
      <c r="EON280" s="460"/>
      <c r="EOO280" s="460"/>
      <c r="EOP280" s="460"/>
      <c r="EOQ280" s="460"/>
      <c r="EOR280" s="460"/>
      <c r="EOS280" s="460"/>
      <c r="EOT280" s="460"/>
      <c r="EOU280" s="460"/>
      <c r="EOV280" s="460"/>
      <c r="EOW280" s="460"/>
      <c r="EOX280" s="460"/>
      <c r="EOY280" s="460"/>
      <c r="EOZ280" s="460"/>
      <c r="EPA280" s="460"/>
      <c r="EPB280" s="460"/>
      <c r="EPC280" s="460"/>
      <c r="EPD280" s="460"/>
      <c r="EPE280" s="460"/>
      <c r="EPF280" s="460"/>
      <c r="EPG280" s="460"/>
      <c r="EPH280" s="460"/>
      <c r="EPI280" s="460"/>
      <c r="EPJ280" s="460"/>
      <c r="EPK280" s="460"/>
      <c r="EPL280" s="460"/>
      <c r="EPM280" s="460"/>
      <c r="EPN280" s="460"/>
      <c r="EPO280" s="460"/>
      <c r="EPP280" s="460"/>
      <c r="EPQ280" s="460"/>
      <c r="EPR280" s="460"/>
      <c r="EPS280" s="460"/>
      <c r="EPT280" s="460"/>
      <c r="EPU280" s="460"/>
      <c r="EPV280" s="460"/>
      <c r="EPW280" s="460"/>
      <c r="EPX280" s="460"/>
      <c r="EPY280" s="460"/>
      <c r="EPZ280" s="460"/>
      <c r="EQA280" s="460"/>
      <c r="EQB280" s="460"/>
      <c r="EQC280" s="460"/>
      <c r="EQD280" s="460"/>
      <c r="EQE280" s="460"/>
      <c r="EQF280" s="460"/>
      <c r="EQG280" s="460"/>
      <c r="EQH280" s="460"/>
      <c r="EQI280" s="460"/>
      <c r="EQJ280" s="460"/>
      <c r="EQK280" s="460"/>
      <c r="EQL280" s="460"/>
      <c r="EQM280" s="460"/>
      <c r="EQN280" s="460"/>
      <c r="EQO280" s="460"/>
      <c r="EQP280" s="460"/>
      <c r="EQQ280" s="460"/>
      <c r="EQR280" s="460"/>
      <c r="EQS280" s="460"/>
      <c r="EQT280" s="460"/>
      <c r="EQU280" s="460"/>
      <c r="EQV280" s="460"/>
      <c r="EQW280" s="460"/>
      <c r="EQX280" s="460"/>
      <c r="EQY280" s="460"/>
      <c r="EQZ280" s="460"/>
      <c r="ERA280" s="460"/>
      <c r="ERB280" s="460"/>
      <c r="ERC280" s="460"/>
      <c r="ERD280" s="460"/>
      <c r="ERE280" s="460"/>
      <c r="ERF280" s="460"/>
      <c r="ERG280" s="460"/>
      <c r="ERH280" s="460"/>
      <c r="ERI280" s="460"/>
      <c r="ERJ280" s="460"/>
      <c r="ERK280" s="460"/>
      <c r="ERL280" s="460"/>
      <c r="ERM280" s="460"/>
      <c r="ERN280" s="460"/>
      <c r="ERO280" s="460"/>
      <c r="ERP280" s="460"/>
      <c r="ERQ280" s="460"/>
      <c r="ERR280" s="460"/>
      <c r="ERS280" s="460"/>
      <c r="ERT280" s="460"/>
      <c r="ERU280" s="460"/>
      <c r="ERV280" s="460"/>
      <c r="ERW280" s="460"/>
      <c r="ERX280" s="460"/>
      <c r="ERY280" s="460"/>
      <c r="ERZ280" s="460"/>
      <c r="ESA280" s="460"/>
      <c r="ESB280" s="460"/>
      <c r="ESC280" s="460"/>
      <c r="ESD280" s="460"/>
      <c r="ESE280" s="460"/>
      <c r="ESF280" s="460"/>
      <c r="ESG280" s="460"/>
      <c r="ESH280" s="460"/>
      <c r="ESI280" s="460"/>
      <c r="ESJ280" s="460"/>
      <c r="ESK280" s="460"/>
      <c r="ESL280" s="460"/>
      <c r="ESM280" s="460"/>
      <c r="ESN280" s="460"/>
      <c r="ESO280" s="460"/>
      <c r="ESP280" s="460"/>
      <c r="ESQ280" s="460"/>
      <c r="ESR280" s="460"/>
      <c r="ESS280" s="460"/>
      <c r="EST280" s="460"/>
      <c r="ESU280" s="460"/>
      <c r="ESV280" s="460"/>
      <c r="ESW280" s="460"/>
      <c r="ESX280" s="460"/>
      <c r="ESY280" s="460"/>
      <c r="ESZ280" s="460"/>
      <c r="ETA280" s="460"/>
      <c r="ETB280" s="460"/>
      <c r="ETC280" s="460"/>
      <c r="ETD280" s="460"/>
      <c r="ETE280" s="460"/>
      <c r="ETF280" s="460"/>
      <c r="ETG280" s="460"/>
      <c r="ETH280" s="460"/>
      <c r="ETI280" s="460"/>
      <c r="ETJ280" s="460"/>
      <c r="ETK280" s="460"/>
      <c r="ETL280" s="460"/>
      <c r="ETM280" s="460"/>
      <c r="ETN280" s="460"/>
      <c r="ETO280" s="460"/>
      <c r="ETP280" s="460"/>
      <c r="ETQ280" s="460"/>
      <c r="ETR280" s="460"/>
      <c r="ETS280" s="460"/>
      <c r="ETT280" s="460"/>
      <c r="ETU280" s="460"/>
      <c r="ETV280" s="460"/>
      <c r="ETW280" s="460"/>
      <c r="ETX280" s="460"/>
      <c r="ETY280" s="460"/>
      <c r="ETZ280" s="460"/>
      <c r="EUA280" s="460"/>
      <c r="EUB280" s="460"/>
      <c r="EUC280" s="460"/>
      <c r="EUD280" s="460"/>
      <c r="EUE280" s="460"/>
      <c r="EUF280" s="460"/>
      <c r="EUG280" s="460"/>
      <c r="EUH280" s="460"/>
      <c r="EUI280" s="460"/>
      <c r="EUJ280" s="460"/>
      <c r="EUK280" s="460"/>
      <c r="EUL280" s="460"/>
      <c r="EUM280" s="460"/>
      <c r="EUN280" s="460"/>
      <c r="EUO280" s="460"/>
      <c r="EUP280" s="460"/>
      <c r="EUQ280" s="460"/>
      <c r="EUR280" s="460"/>
      <c r="EUS280" s="460"/>
      <c r="EUT280" s="460"/>
      <c r="EUU280" s="460"/>
      <c r="EUV280" s="460"/>
      <c r="EUW280" s="460"/>
      <c r="EUX280" s="460"/>
      <c r="EUY280" s="460"/>
      <c r="EUZ280" s="460"/>
      <c r="EVA280" s="460"/>
      <c r="EVB280" s="460"/>
      <c r="EVC280" s="460"/>
      <c r="EVD280" s="460"/>
      <c r="EVE280" s="460"/>
      <c r="EVF280" s="460"/>
      <c r="EVG280" s="460"/>
      <c r="EVH280" s="460"/>
      <c r="EVI280" s="460"/>
      <c r="EVJ280" s="460"/>
      <c r="EVK280" s="460"/>
      <c r="EVL280" s="460"/>
      <c r="EVM280" s="460"/>
      <c r="EVN280" s="460"/>
      <c r="EVO280" s="460"/>
      <c r="EVP280" s="460"/>
      <c r="EVQ280" s="460"/>
      <c r="EVR280" s="460"/>
      <c r="EVS280" s="460"/>
      <c r="EVT280" s="460"/>
      <c r="EVU280" s="460"/>
      <c r="EVV280" s="460"/>
      <c r="EVW280" s="460"/>
      <c r="EVX280" s="460"/>
      <c r="EVY280" s="460"/>
      <c r="EVZ280" s="460"/>
      <c r="EWA280" s="460"/>
      <c r="EWB280" s="460"/>
      <c r="EWC280" s="460"/>
      <c r="EWD280" s="460"/>
      <c r="EWE280" s="460"/>
      <c r="EWF280" s="460"/>
      <c r="EWG280" s="460"/>
      <c r="EWH280" s="460"/>
      <c r="EWI280" s="460"/>
      <c r="EWJ280" s="460"/>
      <c r="EWK280" s="460"/>
      <c r="EWL280" s="460"/>
      <c r="EWM280" s="460"/>
      <c r="EWN280" s="460"/>
      <c r="EWO280" s="460"/>
      <c r="EWP280" s="460"/>
      <c r="EWQ280" s="460"/>
      <c r="EWR280" s="460"/>
      <c r="EWS280" s="460"/>
      <c r="EWT280" s="460"/>
      <c r="EWU280" s="460"/>
      <c r="EWV280" s="460"/>
      <c r="EWW280" s="460"/>
      <c r="EWX280" s="460"/>
      <c r="EWY280" s="460"/>
      <c r="EWZ280" s="460"/>
      <c r="EXA280" s="460"/>
      <c r="EXB280" s="460"/>
      <c r="EXC280" s="460"/>
      <c r="EXD280" s="460"/>
      <c r="EXE280" s="460"/>
      <c r="EXF280" s="460"/>
      <c r="EXG280" s="460"/>
      <c r="EXH280" s="460"/>
      <c r="EXI280" s="460"/>
      <c r="EXJ280" s="460"/>
      <c r="EXK280" s="460"/>
      <c r="EXL280" s="460"/>
      <c r="EXM280" s="460"/>
      <c r="EXN280" s="460"/>
      <c r="EXO280" s="460"/>
      <c r="EXP280" s="460"/>
      <c r="EXQ280" s="460"/>
      <c r="EXR280" s="460"/>
      <c r="EXS280" s="460"/>
      <c r="EXT280" s="460"/>
      <c r="EXU280" s="460"/>
      <c r="EXV280" s="460"/>
      <c r="EXW280" s="460"/>
      <c r="EXX280" s="460"/>
      <c r="EXY280" s="460"/>
      <c r="EXZ280" s="460"/>
      <c r="EYA280" s="460"/>
      <c r="EYB280" s="460"/>
      <c r="EYC280" s="460"/>
      <c r="EYD280" s="460"/>
      <c r="EYE280" s="460"/>
      <c r="EYF280" s="460"/>
      <c r="EYG280" s="460"/>
      <c r="EYH280" s="460"/>
      <c r="EYI280" s="460"/>
      <c r="EYJ280" s="460"/>
      <c r="EYK280" s="460"/>
      <c r="EYL280" s="460"/>
      <c r="EYM280" s="460"/>
      <c r="EYN280" s="460"/>
      <c r="EYO280" s="460"/>
      <c r="EYP280" s="460"/>
      <c r="EYQ280" s="460"/>
      <c r="EYR280" s="460"/>
      <c r="EYS280" s="460"/>
      <c r="EYT280" s="460"/>
      <c r="EYU280" s="460"/>
      <c r="EYV280" s="460"/>
      <c r="EYW280" s="460"/>
      <c r="EYX280" s="460"/>
      <c r="EYY280" s="460"/>
      <c r="EYZ280" s="460"/>
      <c r="EZA280" s="460"/>
      <c r="EZB280" s="460"/>
      <c r="EZC280" s="460"/>
      <c r="EZD280" s="460"/>
      <c r="EZE280" s="460"/>
      <c r="EZF280" s="460"/>
      <c r="EZG280" s="460"/>
      <c r="EZH280" s="460"/>
      <c r="EZI280" s="460"/>
      <c r="EZJ280" s="460"/>
      <c r="EZK280" s="460"/>
      <c r="EZL280" s="460"/>
      <c r="EZM280" s="460"/>
      <c r="EZN280" s="460"/>
      <c r="EZO280" s="460"/>
      <c r="EZP280" s="460"/>
      <c r="EZQ280" s="460"/>
      <c r="EZR280" s="460"/>
      <c r="EZS280" s="460"/>
      <c r="EZT280" s="460"/>
      <c r="EZU280" s="460"/>
      <c r="EZV280" s="460"/>
      <c r="EZW280" s="460"/>
      <c r="EZX280" s="460"/>
      <c r="EZY280" s="460"/>
      <c r="EZZ280" s="460"/>
      <c r="FAA280" s="460"/>
      <c r="FAB280" s="460"/>
      <c r="FAC280" s="460"/>
      <c r="FAD280" s="460"/>
      <c r="FAE280" s="460"/>
      <c r="FAF280" s="460"/>
      <c r="FAG280" s="460"/>
      <c r="FAH280" s="460"/>
      <c r="FAI280" s="460"/>
      <c r="FAJ280" s="460"/>
      <c r="FAK280" s="460"/>
      <c r="FAL280" s="460"/>
      <c r="FAM280" s="460"/>
      <c r="FAN280" s="460"/>
      <c r="FAO280" s="460"/>
      <c r="FAP280" s="460"/>
      <c r="FAQ280" s="460"/>
      <c r="FAR280" s="460"/>
      <c r="FAS280" s="460"/>
      <c r="FAT280" s="460"/>
      <c r="FAU280" s="460"/>
      <c r="FAV280" s="460"/>
      <c r="FAW280" s="460"/>
      <c r="FAX280" s="460"/>
      <c r="FAY280" s="460"/>
      <c r="FAZ280" s="460"/>
      <c r="FBA280" s="460"/>
      <c r="FBB280" s="460"/>
      <c r="FBC280" s="460"/>
      <c r="FBD280" s="460"/>
      <c r="FBE280" s="460"/>
      <c r="FBF280" s="460"/>
      <c r="FBG280" s="460"/>
      <c r="FBH280" s="460"/>
      <c r="FBI280" s="460"/>
      <c r="FBJ280" s="460"/>
      <c r="FBK280" s="460"/>
      <c r="FBL280" s="460"/>
      <c r="FBM280" s="460"/>
      <c r="FBN280" s="460"/>
      <c r="FBO280" s="460"/>
      <c r="FBP280" s="460"/>
      <c r="FBQ280" s="460"/>
      <c r="FBR280" s="460"/>
      <c r="FBS280" s="460"/>
      <c r="FBT280" s="460"/>
      <c r="FBU280" s="460"/>
      <c r="FBV280" s="460"/>
      <c r="FBW280" s="460"/>
      <c r="FBX280" s="460"/>
      <c r="FBY280" s="460"/>
      <c r="FBZ280" s="460"/>
      <c r="FCA280" s="460"/>
      <c r="FCB280" s="460"/>
      <c r="FCC280" s="460"/>
      <c r="FCD280" s="460"/>
      <c r="FCE280" s="460"/>
      <c r="FCF280" s="460"/>
      <c r="FCG280" s="460"/>
      <c r="FCH280" s="460"/>
      <c r="FCI280" s="460"/>
      <c r="FCJ280" s="460"/>
      <c r="FCK280" s="460"/>
      <c r="FCL280" s="460"/>
      <c r="FCM280" s="460"/>
      <c r="FCN280" s="460"/>
      <c r="FCO280" s="460"/>
      <c r="FCP280" s="460"/>
      <c r="FCQ280" s="460"/>
      <c r="FCR280" s="460"/>
      <c r="FCS280" s="460"/>
      <c r="FCT280" s="460"/>
      <c r="FCU280" s="460"/>
      <c r="FCV280" s="460"/>
      <c r="FCW280" s="460"/>
      <c r="FCX280" s="460"/>
      <c r="FCY280" s="460"/>
      <c r="FCZ280" s="460"/>
      <c r="FDA280" s="460"/>
      <c r="FDB280" s="460"/>
      <c r="FDC280" s="460"/>
      <c r="FDD280" s="460"/>
      <c r="FDE280" s="460"/>
      <c r="FDF280" s="460"/>
      <c r="FDG280" s="460"/>
      <c r="FDH280" s="460"/>
      <c r="FDI280" s="460"/>
      <c r="FDJ280" s="460"/>
      <c r="FDK280" s="460"/>
      <c r="FDL280" s="460"/>
      <c r="FDM280" s="460"/>
      <c r="FDN280" s="460"/>
      <c r="FDO280" s="460"/>
      <c r="FDP280" s="460"/>
      <c r="FDQ280" s="460"/>
      <c r="FDR280" s="460"/>
      <c r="FDS280" s="460"/>
      <c r="FDT280" s="460"/>
      <c r="FDU280" s="460"/>
      <c r="FDV280" s="460"/>
      <c r="FDW280" s="460"/>
      <c r="FDX280" s="460"/>
      <c r="FDY280" s="460"/>
      <c r="FDZ280" s="460"/>
      <c r="FEA280" s="460"/>
      <c r="FEB280" s="460"/>
      <c r="FEC280" s="460"/>
      <c r="FED280" s="460"/>
      <c r="FEE280" s="460"/>
      <c r="FEF280" s="460"/>
      <c r="FEG280" s="460"/>
      <c r="FEH280" s="460"/>
      <c r="FEI280" s="460"/>
      <c r="FEJ280" s="460"/>
      <c r="FEK280" s="460"/>
      <c r="FEL280" s="460"/>
      <c r="FEM280" s="460"/>
      <c r="FEN280" s="460"/>
      <c r="FEO280" s="460"/>
      <c r="FEP280" s="460"/>
      <c r="FEQ280" s="460"/>
      <c r="FER280" s="460"/>
      <c r="FES280" s="460"/>
      <c r="FET280" s="460"/>
      <c r="FEU280" s="460"/>
      <c r="FEV280" s="460"/>
      <c r="FEW280" s="460"/>
      <c r="FEX280" s="460"/>
      <c r="FEY280" s="460"/>
      <c r="FEZ280" s="460"/>
      <c r="FFA280" s="460"/>
      <c r="FFB280" s="460"/>
      <c r="FFC280" s="460"/>
      <c r="FFD280" s="460"/>
      <c r="FFE280" s="460"/>
      <c r="FFF280" s="460"/>
      <c r="FFG280" s="460"/>
      <c r="FFH280" s="460"/>
      <c r="FFI280" s="460"/>
      <c r="FFJ280" s="460"/>
      <c r="FFK280" s="460"/>
      <c r="FFL280" s="460"/>
      <c r="FFM280" s="460"/>
      <c r="FFN280" s="460"/>
      <c r="FFO280" s="460"/>
      <c r="FFP280" s="460"/>
      <c r="FFQ280" s="460"/>
      <c r="FFR280" s="460"/>
      <c r="FFS280" s="460"/>
      <c r="FFT280" s="460"/>
      <c r="FFU280" s="460"/>
      <c r="FFV280" s="460"/>
      <c r="FFW280" s="460"/>
      <c r="FFX280" s="460"/>
      <c r="FFY280" s="460"/>
      <c r="FFZ280" s="460"/>
      <c r="FGA280" s="460"/>
      <c r="FGB280" s="460"/>
      <c r="FGC280" s="460"/>
      <c r="FGD280" s="460"/>
      <c r="FGE280" s="460"/>
      <c r="FGF280" s="460"/>
      <c r="FGG280" s="460"/>
      <c r="FGH280" s="460"/>
      <c r="FGI280" s="460"/>
      <c r="FGJ280" s="460"/>
      <c r="FGK280" s="460"/>
      <c r="FGL280" s="460"/>
      <c r="FGM280" s="460"/>
      <c r="FGN280" s="460"/>
      <c r="FGO280" s="460"/>
      <c r="FGP280" s="460"/>
      <c r="FGQ280" s="460"/>
      <c r="FGR280" s="460"/>
      <c r="FGS280" s="460"/>
      <c r="FGT280" s="460"/>
      <c r="FGU280" s="460"/>
      <c r="FGV280" s="460"/>
      <c r="FGW280" s="460"/>
      <c r="FGX280" s="460"/>
      <c r="FGY280" s="460"/>
      <c r="FGZ280" s="460"/>
      <c r="FHA280" s="460"/>
      <c r="FHB280" s="460"/>
      <c r="FHC280" s="460"/>
      <c r="FHD280" s="460"/>
      <c r="FHE280" s="460"/>
      <c r="FHF280" s="460"/>
      <c r="FHG280" s="460"/>
      <c r="FHH280" s="460"/>
      <c r="FHI280" s="460"/>
      <c r="FHJ280" s="460"/>
      <c r="FHK280" s="460"/>
      <c r="FHL280" s="460"/>
      <c r="FHM280" s="460"/>
      <c r="FHN280" s="460"/>
      <c r="FHO280" s="460"/>
      <c r="FHP280" s="460"/>
      <c r="FHQ280" s="460"/>
      <c r="FHR280" s="460"/>
      <c r="FHS280" s="460"/>
      <c r="FHT280" s="460"/>
      <c r="FHU280" s="460"/>
      <c r="FHV280" s="460"/>
      <c r="FHW280" s="460"/>
      <c r="FHX280" s="460"/>
      <c r="FHY280" s="460"/>
      <c r="FHZ280" s="460"/>
      <c r="FIA280" s="460"/>
      <c r="FIB280" s="460"/>
      <c r="FIC280" s="460"/>
      <c r="FID280" s="460"/>
      <c r="FIE280" s="460"/>
      <c r="FIF280" s="460"/>
      <c r="FIG280" s="460"/>
      <c r="FIH280" s="460"/>
      <c r="FII280" s="460"/>
      <c r="FIJ280" s="460"/>
      <c r="FIK280" s="460"/>
      <c r="FIL280" s="460"/>
      <c r="FIM280" s="460"/>
      <c r="FIN280" s="460"/>
      <c r="FIO280" s="460"/>
      <c r="FIP280" s="460"/>
      <c r="FIQ280" s="460"/>
      <c r="FIR280" s="460"/>
      <c r="FIS280" s="460"/>
      <c r="FIT280" s="460"/>
      <c r="FIU280" s="460"/>
      <c r="FIV280" s="460"/>
      <c r="FIW280" s="460"/>
      <c r="FIX280" s="460"/>
      <c r="FIY280" s="460"/>
      <c r="FIZ280" s="460"/>
      <c r="FJA280" s="460"/>
      <c r="FJB280" s="460"/>
      <c r="FJC280" s="460"/>
      <c r="FJD280" s="460"/>
      <c r="FJE280" s="460"/>
      <c r="FJF280" s="460"/>
      <c r="FJG280" s="460"/>
      <c r="FJH280" s="460"/>
      <c r="FJI280" s="460"/>
      <c r="FJJ280" s="460"/>
      <c r="FJK280" s="460"/>
      <c r="FJL280" s="460"/>
      <c r="FJM280" s="460"/>
      <c r="FJN280" s="460"/>
      <c r="FJO280" s="460"/>
      <c r="FJP280" s="460"/>
      <c r="FJQ280" s="460"/>
      <c r="FJR280" s="460"/>
      <c r="FJS280" s="460"/>
      <c r="FJT280" s="460"/>
      <c r="FJU280" s="460"/>
      <c r="FJV280" s="460"/>
      <c r="FJW280" s="460"/>
      <c r="FJX280" s="460"/>
      <c r="FJY280" s="460"/>
      <c r="FJZ280" s="460"/>
      <c r="FKA280" s="460"/>
      <c r="FKB280" s="460"/>
      <c r="FKC280" s="460"/>
      <c r="FKD280" s="460"/>
      <c r="FKE280" s="460"/>
      <c r="FKF280" s="460"/>
      <c r="FKG280" s="460"/>
      <c r="FKH280" s="460"/>
      <c r="FKI280" s="460"/>
      <c r="FKJ280" s="460"/>
      <c r="FKK280" s="460"/>
      <c r="FKL280" s="460"/>
      <c r="FKM280" s="460"/>
      <c r="FKN280" s="460"/>
      <c r="FKO280" s="460"/>
      <c r="FKP280" s="460"/>
      <c r="FKQ280" s="460"/>
      <c r="FKR280" s="460"/>
      <c r="FKS280" s="460"/>
      <c r="FKT280" s="460"/>
      <c r="FKU280" s="460"/>
      <c r="FKV280" s="460"/>
      <c r="FKW280" s="460"/>
      <c r="FKX280" s="460"/>
      <c r="FKY280" s="460"/>
      <c r="FKZ280" s="460"/>
      <c r="FLA280" s="460"/>
      <c r="FLB280" s="460"/>
      <c r="FLC280" s="460"/>
      <c r="FLD280" s="460"/>
      <c r="FLE280" s="460"/>
      <c r="FLF280" s="460"/>
      <c r="FLG280" s="460"/>
      <c r="FLH280" s="460"/>
      <c r="FLI280" s="460"/>
      <c r="FLJ280" s="460"/>
      <c r="FLK280" s="460"/>
      <c r="FLL280" s="460"/>
      <c r="FLM280" s="460"/>
      <c r="FLN280" s="460"/>
      <c r="FLO280" s="460"/>
      <c r="FLP280" s="460"/>
      <c r="FLQ280" s="460"/>
      <c r="FLR280" s="460"/>
      <c r="FLS280" s="460"/>
      <c r="FLT280" s="460"/>
      <c r="FLU280" s="460"/>
      <c r="FLV280" s="460"/>
      <c r="FLW280" s="460"/>
      <c r="FLX280" s="460"/>
      <c r="FLY280" s="460"/>
      <c r="FLZ280" s="460"/>
      <c r="FMA280" s="460"/>
      <c r="FMB280" s="460"/>
      <c r="FMC280" s="460"/>
      <c r="FMD280" s="460"/>
      <c r="FME280" s="460"/>
      <c r="FMF280" s="460"/>
      <c r="FMG280" s="460"/>
      <c r="FMH280" s="460"/>
      <c r="FMI280" s="460"/>
      <c r="FMJ280" s="460"/>
      <c r="FMK280" s="460"/>
      <c r="FML280" s="460"/>
      <c r="FMM280" s="460"/>
      <c r="FMN280" s="460"/>
      <c r="FMO280" s="460"/>
      <c r="FMP280" s="460"/>
      <c r="FMQ280" s="460"/>
      <c r="FMR280" s="460"/>
      <c r="FMS280" s="460"/>
      <c r="FMT280" s="460"/>
      <c r="FMU280" s="460"/>
      <c r="FMV280" s="460"/>
      <c r="FMW280" s="460"/>
      <c r="FMX280" s="460"/>
      <c r="FMY280" s="460"/>
      <c r="FMZ280" s="460"/>
      <c r="FNA280" s="460"/>
      <c r="FNB280" s="460"/>
      <c r="FNC280" s="460"/>
      <c r="FND280" s="460"/>
      <c r="FNE280" s="460"/>
      <c r="FNF280" s="460"/>
      <c r="FNG280" s="460"/>
      <c r="FNH280" s="460"/>
      <c r="FNI280" s="460"/>
      <c r="FNJ280" s="460"/>
      <c r="FNK280" s="460"/>
      <c r="FNL280" s="460"/>
      <c r="FNM280" s="460"/>
      <c r="FNN280" s="460"/>
      <c r="FNO280" s="460"/>
      <c r="FNP280" s="460"/>
      <c r="FNQ280" s="460"/>
      <c r="FNR280" s="460"/>
      <c r="FNS280" s="460"/>
      <c r="FNT280" s="460"/>
      <c r="FNU280" s="460"/>
      <c r="FNV280" s="460"/>
      <c r="FNW280" s="460"/>
      <c r="FNX280" s="460"/>
      <c r="FNY280" s="460"/>
      <c r="FNZ280" s="460"/>
      <c r="FOA280" s="460"/>
      <c r="FOB280" s="460"/>
      <c r="FOC280" s="460"/>
      <c r="FOD280" s="460"/>
      <c r="FOE280" s="460"/>
      <c r="FOF280" s="460"/>
      <c r="FOG280" s="460"/>
      <c r="FOH280" s="460"/>
      <c r="FOI280" s="460"/>
      <c r="FOJ280" s="460"/>
      <c r="FOK280" s="460"/>
      <c r="FOL280" s="460"/>
      <c r="FOM280" s="460"/>
      <c r="FON280" s="460"/>
      <c r="FOO280" s="460"/>
      <c r="FOP280" s="460"/>
      <c r="FOQ280" s="460"/>
      <c r="FOR280" s="460"/>
      <c r="FOS280" s="460"/>
      <c r="FOT280" s="460"/>
      <c r="FOU280" s="460"/>
      <c r="FOV280" s="460"/>
      <c r="FOW280" s="460"/>
      <c r="FOX280" s="460"/>
      <c r="FOY280" s="460"/>
      <c r="FOZ280" s="460"/>
      <c r="FPA280" s="460"/>
      <c r="FPB280" s="460"/>
      <c r="FPC280" s="460"/>
      <c r="FPD280" s="460"/>
      <c r="FPE280" s="460"/>
      <c r="FPF280" s="460"/>
      <c r="FPG280" s="460"/>
      <c r="FPH280" s="460"/>
      <c r="FPI280" s="460"/>
      <c r="FPJ280" s="460"/>
      <c r="FPK280" s="460"/>
      <c r="FPL280" s="460"/>
      <c r="FPM280" s="460"/>
      <c r="FPN280" s="460"/>
      <c r="FPO280" s="460"/>
      <c r="FPP280" s="460"/>
      <c r="FPQ280" s="460"/>
      <c r="FPR280" s="460"/>
      <c r="FPS280" s="460"/>
      <c r="FPT280" s="460"/>
      <c r="FPU280" s="460"/>
      <c r="FPV280" s="460"/>
      <c r="FPW280" s="460"/>
      <c r="FPX280" s="460"/>
      <c r="FPY280" s="460"/>
      <c r="FPZ280" s="460"/>
      <c r="FQA280" s="460"/>
      <c r="FQB280" s="460"/>
      <c r="FQC280" s="460"/>
      <c r="FQD280" s="460"/>
      <c r="FQE280" s="460"/>
      <c r="FQF280" s="460"/>
      <c r="FQG280" s="460"/>
      <c r="FQH280" s="460"/>
      <c r="FQI280" s="460"/>
      <c r="FQJ280" s="460"/>
      <c r="FQK280" s="460"/>
      <c r="FQL280" s="460"/>
      <c r="FQM280" s="460"/>
      <c r="FQN280" s="460"/>
      <c r="FQO280" s="460"/>
      <c r="FQP280" s="460"/>
      <c r="FQQ280" s="460"/>
      <c r="FQR280" s="460"/>
      <c r="FQS280" s="460"/>
      <c r="FQT280" s="460"/>
      <c r="FQU280" s="460"/>
      <c r="FQV280" s="460"/>
      <c r="FQW280" s="460"/>
      <c r="FQX280" s="460"/>
      <c r="FQY280" s="460"/>
      <c r="FQZ280" s="460"/>
      <c r="FRA280" s="460"/>
      <c r="FRB280" s="460"/>
      <c r="FRC280" s="460"/>
      <c r="FRD280" s="460"/>
      <c r="FRE280" s="460"/>
      <c r="FRF280" s="460"/>
      <c r="FRG280" s="460"/>
      <c r="FRH280" s="460"/>
      <c r="FRI280" s="460"/>
      <c r="FRJ280" s="460"/>
      <c r="FRK280" s="460"/>
      <c r="FRL280" s="460"/>
      <c r="FRM280" s="460"/>
      <c r="FRN280" s="460"/>
      <c r="FRO280" s="460"/>
      <c r="FRP280" s="460"/>
      <c r="FRQ280" s="460"/>
      <c r="FRR280" s="460"/>
      <c r="FRS280" s="460"/>
      <c r="FRT280" s="460"/>
      <c r="FRU280" s="460"/>
      <c r="FRV280" s="460"/>
      <c r="FRW280" s="460"/>
      <c r="FRX280" s="460"/>
      <c r="FRY280" s="460"/>
      <c r="FRZ280" s="460"/>
      <c r="FSA280" s="460"/>
      <c r="FSB280" s="460"/>
      <c r="FSC280" s="460"/>
      <c r="FSD280" s="460"/>
      <c r="FSE280" s="460"/>
      <c r="FSF280" s="460"/>
      <c r="FSG280" s="460"/>
      <c r="FSH280" s="460"/>
      <c r="FSI280" s="460"/>
      <c r="FSJ280" s="460"/>
      <c r="FSK280" s="460"/>
      <c r="FSL280" s="460"/>
      <c r="FSM280" s="460"/>
      <c r="FSN280" s="460"/>
      <c r="FSO280" s="460"/>
      <c r="FSP280" s="460"/>
      <c r="FSQ280" s="460"/>
      <c r="FSR280" s="460"/>
      <c r="FSS280" s="460"/>
      <c r="FST280" s="460"/>
      <c r="FSU280" s="460"/>
      <c r="FSV280" s="460"/>
      <c r="FSW280" s="460"/>
      <c r="FSX280" s="460"/>
      <c r="FSY280" s="460"/>
      <c r="FSZ280" s="460"/>
      <c r="FTA280" s="460"/>
      <c r="FTB280" s="460"/>
      <c r="FTC280" s="460"/>
      <c r="FTD280" s="460"/>
      <c r="FTE280" s="460"/>
      <c r="FTF280" s="460"/>
      <c r="FTG280" s="460"/>
      <c r="FTH280" s="460"/>
      <c r="FTI280" s="460"/>
      <c r="FTJ280" s="460"/>
      <c r="FTK280" s="460"/>
      <c r="FTL280" s="460"/>
      <c r="FTM280" s="460"/>
      <c r="FTN280" s="460"/>
      <c r="FTO280" s="460"/>
      <c r="FTP280" s="460"/>
      <c r="FTQ280" s="460"/>
      <c r="FTR280" s="460"/>
      <c r="FTS280" s="460"/>
      <c r="FTT280" s="460"/>
      <c r="FTU280" s="460"/>
      <c r="FTV280" s="460"/>
      <c r="FTW280" s="460"/>
      <c r="FTX280" s="460"/>
      <c r="FTY280" s="460"/>
      <c r="FTZ280" s="460"/>
      <c r="FUA280" s="460"/>
      <c r="FUB280" s="460"/>
      <c r="FUC280" s="460"/>
      <c r="FUD280" s="460"/>
      <c r="FUE280" s="460"/>
      <c r="FUF280" s="460"/>
      <c r="FUG280" s="460"/>
      <c r="FUH280" s="460"/>
      <c r="FUI280" s="460"/>
      <c r="FUJ280" s="460"/>
      <c r="FUK280" s="460"/>
      <c r="FUL280" s="460"/>
      <c r="FUM280" s="460"/>
      <c r="FUN280" s="460"/>
      <c r="FUO280" s="460"/>
      <c r="FUP280" s="460"/>
      <c r="FUQ280" s="460"/>
      <c r="FUR280" s="460"/>
      <c r="FUS280" s="460"/>
      <c r="FUT280" s="460"/>
      <c r="FUU280" s="460"/>
      <c r="FUV280" s="460"/>
      <c r="FUW280" s="460"/>
      <c r="FUX280" s="460"/>
      <c r="FUY280" s="460"/>
      <c r="FUZ280" s="460"/>
      <c r="FVA280" s="460"/>
      <c r="FVB280" s="460"/>
      <c r="FVC280" s="460"/>
      <c r="FVD280" s="460"/>
      <c r="FVE280" s="460"/>
      <c r="FVF280" s="460"/>
      <c r="FVG280" s="460"/>
      <c r="FVH280" s="460"/>
      <c r="FVI280" s="460"/>
      <c r="FVJ280" s="460"/>
      <c r="FVK280" s="460"/>
      <c r="FVL280" s="460"/>
      <c r="FVM280" s="460"/>
      <c r="FVN280" s="460"/>
      <c r="FVO280" s="460"/>
      <c r="FVP280" s="460"/>
      <c r="FVQ280" s="460"/>
      <c r="FVR280" s="460"/>
      <c r="FVS280" s="460"/>
      <c r="FVT280" s="460"/>
      <c r="FVU280" s="460"/>
      <c r="FVV280" s="460"/>
      <c r="FVW280" s="460"/>
      <c r="FVX280" s="460"/>
      <c r="FVY280" s="460"/>
      <c r="FVZ280" s="460"/>
      <c r="FWA280" s="460"/>
      <c r="FWB280" s="460"/>
      <c r="FWC280" s="460"/>
      <c r="FWD280" s="460"/>
      <c r="FWE280" s="460"/>
      <c r="FWF280" s="460"/>
      <c r="FWG280" s="460"/>
      <c r="FWH280" s="460"/>
      <c r="FWI280" s="460"/>
      <c r="FWJ280" s="460"/>
      <c r="FWK280" s="460"/>
      <c r="FWL280" s="460"/>
      <c r="FWM280" s="460"/>
      <c r="FWN280" s="460"/>
      <c r="FWO280" s="460"/>
      <c r="FWP280" s="460"/>
      <c r="FWQ280" s="460"/>
      <c r="FWR280" s="460"/>
      <c r="FWS280" s="460"/>
      <c r="FWT280" s="460"/>
      <c r="FWU280" s="460"/>
      <c r="FWV280" s="460"/>
      <c r="FWW280" s="460"/>
      <c r="FWX280" s="460"/>
      <c r="FWY280" s="460"/>
      <c r="FWZ280" s="460"/>
      <c r="FXA280" s="460"/>
      <c r="FXB280" s="460"/>
      <c r="FXC280" s="460"/>
      <c r="FXD280" s="460"/>
      <c r="FXE280" s="460"/>
      <c r="FXF280" s="460"/>
      <c r="FXG280" s="460"/>
      <c r="FXH280" s="460"/>
      <c r="FXI280" s="460"/>
      <c r="FXJ280" s="460"/>
      <c r="FXK280" s="460"/>
      <c r="FXL280" s="460"/>
      <c r="FXM280" s="460"/>
      <c r="FXN280" s="460"/>
      <c r="FXO280" s="460"/>
      <c r="FXP280" s="460"/>
      <c r="FXQ280" s="460"/>
      <c r="FXR280" s="460"/>
      <c r="FXS280" s="460"/>
      <c r="FXT280" s="460"/>
      <c r="FXU280" s="460"/>
      <c r="FXV280" s="460"/>
      <c r="FXW280" s="460"/>
      <c r="FXX280" s="460"/>
      <c r="FXY280" s="460"/>
      <c r="FXZ280" s="460"/>
      <c r="FYA280" s="460"/>
      <c r="FYB280" s="460"/>
      <c r="FYC280" s="460"/>
      <c r="FYD280" s="460"/>
      <c r="FYE280" s="460"/>
      <c r="FYF280" s="460"/>
      <c r="FYG280" s="460"/>
      <c r="FYH280" s="460"/>
      <c r="FYI280" s="460"/>
      <c r="FYJ280" s="460"/>
      <c r="FYK280" s="460"/>
      <c r="FYL280" s="460"/>
      <c r="FYM280" s="460"/>
      <c r="FYN280" s="460"/>
      <c r="FYO280" s="460"/>
      <c r="FYP280" s="460"/>
      <c r="FYQ280" s="460"/>
      <c r="FYR280" s="460"/>
      <c r="FYS280" s="460"/>
      <c r="FYT280" s="460"/>
      <c r="FYU280" s="460"/>
      <c r="FYV280" s="460"/>
      <c r="FYW280" s="460"/>
      <c r="FYX280" s="460"/>
      <c r="FYY280" s="460"/>
      <c r="FYZ280" s="460"/>
      <c r="FZA280" s="460"/>
      <c r="FZB280" s="460"/>
      <c r="FZC280" s="460"/>
      <c r="FZD280" s="460"/>
      <c r="FZE280" s="460"/>
      <c r="FZF280" s="460"/>
      <c r="FZG280" s="460"/>
      <c r="FZH280" s="460"/>
      <c r="FZI280" s="460"/>
      <c r="FZJ280" s="460"/>
      <c r="FZK280" s="460"/>
      <c r="FZL280" s="460"/>
      <c r="FZM280" s="460"/>
      <c r="FZN280" s="460"/>
      <c r="FZO280" s="460"/>
      <c r="FZP280" s="460"/>
      <c r="FZQ280" s="460"/>
      <c r="FZR280" s="460"/>
      <c r="FZS280" s="460"/>
      <c r="FZT280" s="460"/>
      <c r="FZU280" s="460"/>
      <c r="FZV280" s="460"/>
      <c r="FZW280" s="460"/>
      <c r="FZX280" s="460"/>
      <c r="FZY280" s="460"/>
      <c r="FZZ280" s="460"/>
      <c r="GAA280" s="460"/>
      <c r="GAB280" s="460"/>
      <c r="GAC280" s="460"/>
      <c r="GAD280" s="460"/>
      <c r="GAE280" s="460"/>
      <c r="GAF280" s="460"/>
      <c r="GAG280" s="460"/>
      <c r="GAH280" s="460"/>
      <c r="GAI280" s="460"/>
      <c r="GAJ280" s="460"/>
      <c r="GAK280" s="460"/>
      <c r="GAL280" s="460"/>
      <c r="GAM280" s="460"/>
      <c r="GAN280" s="460"/>
      <c r="GAO280" s="460"/>
      <c r="GAP280" s="460"/>
      <c r="GAQ280" s="460"/>
      <c r="GAR280" s="460"/>
      <c r="GAS280" s="460"/>
      <c r="GAT280" s="460"/>
      <c r="GAU280" s="460"/>
      <c r="GAV280" s="460"/>
      <c r="GAW280" s="460"/>
      <c r="GAX280" s="460"/>
      <c r="GAY280" s="460"/>
      <c r="GAZ280" s="460"/>
      <c r="GBA280" s="460"/>
      <c r="GBB280" s="460"/>
      <c r="GBC280" s="460"/>
      <c r="GBD280" s="460"/>
      <c r="GBE280" s="460"/>
      <c r="GBF280" s="460"/>
      <c r="GBG280" s="460"/>
      <c r="GBH280" s="460"/>
      <c r="GBI280" s="460"/>
      <c r="GBJ280" s="460"/>
      <c r="GBK280" s="460"/>
      <c r="GBL280" s="460"/>
      <c r="GBM280" s="460"/>
      <c r="GBN280" s="460"/>
      <c r="GBO280" s="460"/>
      <c r="GBP280" s="460"/>
      <c r="GBQ280" s="460"/>
      <c r="GBR280" s="460"/>
      <c r="GBS280" s="460"/>
      <c r="GBT280" s="460"/>
      <c r="GBU280" s="460"/>
      <c r="GBV280" s="460"/>
      <c r="GBW280" s="460"/>
      <c r="GBX280" s="460"/>
      <c r="GBY280" s="460"/>
      <c r="GBZ280" s="460"/>
      <c r="GCA280" s="460"/>
      <c r="GCB280" s="460"/>
      <c r="GCC280" s="460"/>
      <c r="GCD280" s="460"/>
      <c r="GCE280" s="460"/>
      <c r="GCF280" s="460"/>
      <c r="GCG280" s="460"/>
      <c r="GCH280" s="460"/>
      <c r="GCI280" s="460"/>
      <c r="GCJ280" s="460"/>
      <c r="GCK280" s="460"/>
      <c r="GCL280" s="460"/>
      <c r="GCM280" s="460"/>
      <c r="GCN280" s="460"/>
      <c r="GCO280" s="460"/>
      <c r="GCP280" s="460"/>
      <c r="GCQ280" s="460"/>
      <c r="GCR280" s="460"/>
      <c r="GCS280" s="460"/>
      <c r="GCT280" s="460"/>
      <c r="GCU280" s="460"/>
      <c r="GCV280" s="460"/>
      <c r="GCW280" s="460"/>
      <c r="GCX280" s="460"/>
      <c r="GCY280" s="460"/>
      <c r="GCZ280" s="460"/>
      <c r="GDA280" s="460"/>
      <c r="GDB280" s="460"/>
      <c r="GDC280" s="460"/>
      <c r="GDD280" s="460"/>
      <c r="GDE280" s="460"/>
      <c r="GDF280" s="460"/>
      <c r="GDG280" s="460"/>
      <c r="GDH280" s="460"/>
      <c r="GDI280" s="460"/>
      <c r="GDJ280" s="460"/>
      <c r="GDK280" s="460"/>
      <c r="GDL280" s="460"/>
      <c r="GDM280" s="460"/>
      <c r="GDN280" s="460"/>
      <c r="GDO280" s="460"/>
      <c r="GDP280" s="460"/>
      <c r="GDQ280" s="460"/>
      <c r="GDR280" s="460"/>
      <c r="GDS280" s="460"/>
      <c r="GDT280" s="460"/>
      <c r="GDU280" s="460"/>
      <c r="GDV280" s="460"/>
      <c r="GDW280" s="460"/>
      <c r="GDX280" s="460"/>
      <c r="GDY280" s="460"/>
      <c r="GDZ280" s="460"/>
      <c r="GEA280" s="460"/>
      <c r="GEB280" s="460"/>
      <c r="GEC280" s="460"/>
      <c r="GED280" s="460"/>
      <c r="GEE280" s="460"/>
      <c r="GEF280" s="460"/>
      <c r="GEG280" s="460"/>
      <c r="GEH280" s="460"/>
      <c r="GEI280" s="460"/>
      <c r="GEJ280" s="460"/>
      <c r="GEK280" s="460"/>
      <c r="GEL280" s="460"/>
      <c r="GEM280" s="460"/>
      <c r="GEN280" s="460"/>
      <c r="GEO280" s="460"/>
      <c r="GEP280" s="460"/>
      <c r="GEQ280" s="460"/>
      <c r="GER280" s="460"/>
      <c r="GES280" s="460"/>
      <c r="GET280" s="460"/>
      <c r="GEU280" s="460"/>
      <c r="GEV280" s="460"/>
      <c r="GEW280" s="460"/>
      <c r="GEX280" s="460"/>
      <c r="GEY280" s="460"/>
      <c r="GEZ280" s="460"/>
      <c r="GFA280" s="460"/>
      <c r="GFB280" s="460"/>
      <c r="GFC280" s="460"/>
      <c r="GFD280" s="460"/>
      <c r="GFE280" s="460"/>
      <c r="GFF280" s="460"/>
      <c r="GFG280" s="460"/>
      <c r="GFH280" s="460"/>
      <c r="GFI280" s="460"/>
      <c r="GFJ280" s="460"/>
      <c r="GFK280" s="460"/>
      <c r="GFL280" s="460"/>
      <c r="GFM280" s="460"/>
      <c r="GFN280" s="460"/>
      <c r="GFO280" s="460"/>
      <c r="GFP280" s="460"/>
      <c r="GFQ280" s="460"/>
      <c r="GFR280" s="460"/>
      <c r="GFS280" s="460"/>
      <c r="GFT280" s="460"/>
      <c r="GFU280" s="460"/>
      <c r="GFV280" s="460"/>
      <c r="GFW280" s="460"/>
      <c r="GFX280" s="460"/>
      <c r="GFY280" s="460"/>
      <c r="GFZ280" s="460"/>
      <c r="GGA280" s="460"/>
      <c r="GGB280" s="460"/>
      <c r="GGC280" s="460"/>
      <c r="GGD280" s="460"/>
      <c r="GGE280" s="460"/>
      <c r="GGF280" s="460"/>
      <c r="GGG280" s="460"/>
      <c r="GGH280" s="460"/>
      <c r="GGI280" s="460"/>
      <c r="GGJ280" s="460"/>
      <c r="GGK280" s="460"/>
      <c r="GGL280" s="460"/>
      <c r="GGM280" s="460"/>
      <c r="GGN280" s="460"/>
      <c r="GGO280" s="460"/>
      <c r="GGP280" s="460"/>
      <c r="GGQ280" s="460"/>
      <c r="GGR280" s="460"/>
      <c r="GGS280" s="460"/>
      <c r="GGT280" s="460"/>
      <c r="GGU280" s="460"/>
      <c r="GGV280" s="460"/>
      <c r="GGW280" s="460"/>
      <c r="GGX280" s="460"/>
      <c r="GGY280" s="460"/>
      <c r="GGZ280" s="460"/>
      <c r="GHA280" s="460"/>
      <c r="GHB280" s="460"/>
      <c r="GHC280" s="460"/>
      <c r="GHD280" s="460"/>
      <c r="GHE280" s="460"/>
      <c r="GHF280" s="460"/>
      <c r="GHG280" s="460"/>
      <c r="GHH280" s="460"/>
      <c r="GHI280" s="460"/>
      <c r="GHJ280" s="460"/>
      <c r="GHK280" s="460"/>
      <c r="GHL280" s="460"/>
      <c r="GHM280" s="460"/>
      <c r="GHN280" s="460"/>
      <c r="GHO280" s="460"/>
      <c r="GHP280" s="460"/>
      <c r="GHQ280" s="460"/>
      <c r="GHR280" s="460"/>
      <c r="GHS280" s="460"/>
      <c r="GHT280" s="460"/>
      <c r="GHU280" s="460"/>
      <c r="GHV280" s="460"/>
      <c r="GHW280" s="460"/>
      <c r="GHX280" s="460"/>
      <c r="GHY280" s="460"/>
      <c r="GHZ280" s="460"/>
      <c r="GIA280" s="460"/>
      <c r="GIB280" s="460"/>
      <c r="GIC280" s="460"/>
      <c r="GID280" s="460"/>
      <c r="GIE280" s="460"/>
      <c r="GIF280" s="460"/>
      <c r="GIG280" s="460"/>
      <c r="GIH280" s="460"/>
      <c r="GII280" s="460"/>
      <c r="GIJ280" s="460"/>
      <c r="GIK280" s="460"/>
      <c r="GIL280" s="460"/>
      <c r="GIM280" s="460"/>
      <c r="GIN280" s="460"/>
      <c r="GIO280" s="460"/>
      <c r="GIP280" s="460"/>
      <c r="GIQ280" s="460"/>
      <c r="GIR280" s="460"/>
      <c r="GIS280" s="460"/>
      <c r="GIT280" s="460"/>
      <c r="GIU280" s="460"/>
      <c r="GIV280" s="460"/>
      <c r="GIW280" s="460"/>
      <c r="GIX280" s="460"/>
      <c r="GIY280" s="460"/>
      <c r="GIZ280" s="460"/>
      <c r="GJA280" s="460"/>
      <c r="GJB280" s="460"/>
      <c r="GJC280" s="460"/>
      <c r="GJD280" s="460"/>
      <c r="GJE280" s="460"/>
      <c r="GJF280" s="460"/>
      <c r="GJG280" s="460"/>
      <c r="GJH280" s="460"/>
      <c r="GJI280" s="460"/>
      <c r="GJJ280" s="460"/>
      <c r="GJK280" s="460"/>
      <c r="GJL280" s="460"/>
      <c r="GJM280" s="460"/>
      <c r="GJN280" s="460"/>
      <c r="GJO280" s="460"/>
      <c r="GJP280" s="460"/>
      <c r="GJQ280" s="460"/>
      <c r="GJR280" s="460"/>
      <c r="GJS280" s="460"/>
      <c r="GJT280" s="460"/>
      <c r="GJU280" s="460"/>
      <c r="GJV280" s="460"/>
      <c r="GJW280" s="460"/>
      <c r="GJX280" s="460"/>
      <c r="GJY280" s="460"/>
      <c r="GJZ280" s="460"/>
      <c r="GKA280" s="460"/>
      <c r="GKB280" s="460"/>
      <c r="GKC280" s="460"/>
      <c r="GKD280" s="460"/>
      <c r="GKE280" s="460"/>
      <c r="GKF280" s="460"/>
      <c r="GKG280" s="460"/>
      <c r="GKH280" s="460"/>
      <c r="GKI280" s="460"/>
      <c r="GKJ280" s="460"/>
      <c r="GKK280" s="460"/>
      <c r="GKL280" s="460"/>
      <c r="GKM280" s="460"/>
      <c r="GKN280" s="460"/>
      <c r="GKO280" s="460"/>
      <c r="GKP280" s="460"/>
      <c r="GKQ280" s="460"/>
      <c r="GKR280" s="460"/>
      <c r="GKS280" s="460"/>
      <c r="GKT280" s="460"/>
      <c r="GKU280" s="460"/>
      <c r="GKV280" s="460"/>
      <c r="GKW280" s="460"/>
      <c r="GKX280" s="460"/>
      <c r="GKY280" s="460"/>
      <c r="GKZ280" s="460"/>
      <c r="GLA280" s="460"/>
      <c r="GLB280" s="460"/>
      <c r="GLC280" s="460"/>
      <c r="GLD280" s="460"/>
      <c r="GLE280" s="460"/>
      <c r="GLF280" s="460"/>
      <c r="GLG280" s="460"/>
      <c r="GLH280" s="460"/>
      <c r="GLI280" s="460"/>
      <c r="GLJ280" s="460"/>
      <c r="GLK280" s="460"/>
      <c r="GLL280" s="460"/>
      <c r="GLM280" s="460"/>
      <c r="GLN280" s="460"/>
      <c r="GLO280" s="460"/>
      <c r="GLP280" s="460"/>
      <c r="GLQ280" s="460"/>
      <c r="GLR280" s="460"/>
      <c r="GLS280" s="460"/>
      <c r="GLT280" s="460"/>
      <c r="GLU280" s="460"/>
      <c r="GLV280" s="460"/>
      <c r="GLW280" s="460"/>
      <c r="GLX280" s="460"/>
      <c r="GLY280" s="460"/>
      <c r="GLZ280" s="460"/>
      <c r="GMA280" s="460"/>
      <c r="GMB280" s="460"/>
      <c r="GMC280" s="460"/>
      <c r="GMD280" s="460"/>
      <c r="GME280" s="460"/>
      <c r="GMF280" s="460"/>
      <c r="GMG280" s="460"/>
      <c r="GMH280" s="460"/>
      <c r="GMI280" s="460"/>
      <c r="GMJ280" s="460"/>
      <c r="GMK280" s="460"/>
      <c r="GML280" s="460"/>
      <c r="GMM280" s="460"/>
      <c r="GMN280" s="460"/>
      <c r="GMO280" s="460"/>
      <c r="GMP280" s="460"/>
      <c r="GMQ280" s="460"/>
      <c r="GMR280" s="460"/>
      <c r="GMS280" s="460"/>
      <c r="GMT280" s="460"/>
      <c r="GMU280" s="460"/>
      <c r="GMV280" s="460"/>
      <c r="GMW280" s="460"/>
      <c r="GMX280" s="460"/>
      <c r="GMY280" s="460"/>
      <c r="GMZ280" s="460"/>
      <c r="GNA280" s="460"/>
      <c r="GNB280" s="460"/>
      <c r="GNC280" s="460"/>
      <c r="GND280" s="460"/>
      <c r="GNE280" s="460"/>
      <c r="GNF280" s="460"/>
      <c r="GNG280" s="460"/>
      <c r="GNH280" s="460"/>
      <c r="GNI280" s="460"/>
      <c r="GNJ280" s="460"/>
      <c r="GNK280" s="460"/>
      <c r="GNL280" s="460"/>
      <c r="GNM280" s="460"/>
      <c r="GNN280" s="460"/>
      <c r="GNO280" s="460"/>
      <c r="GNP280" s="460"/>
      <c r="GNQ280" s="460"/>
      <c r="GNR280" s="460"/>
      <c r="GNS280" s="460"/>
      <c r="GNT280" s="460"/>
      <c r="GNU280" s="460"/>
      <c r="GNV280" s="460"/>
      <c r="GNW280" s="460"/>
      <c r="GNX280" s="460"/>
      <c r="GNY280" s="460"/>
      <c r="GNZ280" s="460"/>
      <c r="GOA280" s="460"/>
      <c r="GOB280" s="460"/>
      <c r="GOC280" s="460"/>
      <c r="GOD280" s="460"/>
      <c r="GOE280" s="460"/>
      <c r="GOF280" s="460"/>
      <c r="GOG280" s="460"/>
      <c r="GOH280" s="460"/>
      <c r="GOI280" s="460"/>
      <c r="GOJ280" s="460"/>
      <c r="GOK280" s="460"/>
      <c r="GOL280" s="460"/>
      <c r="GOM280" s="460"/>
      <c r="GON280" s="460"/>
      <c r="GOO280" s="460"/>
      <c r="GOP280" s="460"/>
      <c r="GOQ280" s="460"/>
      <c r="GOR280" s="460"/>
      <c r="GOS280" s="460"/>
      <c r="GOT280" s="460"/>
      <c r="GOU280" s="460"/>
      <c r="GOV280" s="460"/>
      <c r="GOW280" s="460"/>
      <c r="GOX280" s="460"/>
      <c r="GOY280" s="460"/>
      <c r="GOZ280" s="460"/>
      <c r="GPA280" s="460"/>
      <c r="GPB280" s="460"/>
      <c r="GPC280" s="460"/>
      <c r="GPD280" s="460"/>
      <c r="GPE280" s="460"/>
      <c r="GPF280" s="460"/>
      <c r="GPG280" s="460"/>
      <c r="GPH280" s="460"/>
      <c r="GPI280" s="460"/>
      <c r="GPJ280" s="460"/>
      <c r="GPK280" s="460"/>
      <c r="GPL280" s="460"/>
      <c r="GPM280" s="460"/>
      <c r="GPN280" s="460"/>
      <c r="GPO280" s="460"/>
      <c r="GPP280" s="460"/>
      <c r="GPQ280" s="460"/>
      <c r="GPR280" s="460"/>
      <c r="GPS280" s="460"/>
      <c r="GPT280" s="460"/>
      <c r="GPU280" s="460"/>
      <c r="GPV280" s="460"/>
      <c r="GPW280" s="460"/>
      <c r="GPX280" s="460"/>
      <c r="GPY280" s="460"/>
      <c r="GPZ280" s="460"/>
      <c r="GQA280" s="460"/>
      <c r="GQB280" s="460"/>
      <c r="GQC280" s="460"/>
      <c r="GQD280" s="460"/>
      <c r="GQE280" s="460"/>
      <c r="GQF280" s="460"/>
      <c r="GQG280" s="460"/>
      <c r="GQH280" s="460"/>
      <c r="GQI280" s="460"/>
      <c r="GQJ280" s="460"/>
      <c r="GQK280" s="460"/>
      <c r="GQL280" s="460"/>
      <c r="GQM280" s="460"/>
      <c r="GQN280" s="460"/>
      <c r="GQO280" s="460"/>
      <c r="GQP280" s="460"/>
      <c r="GQQ280" s="460"/>
      <c r="GQR280" s="460"/>
      <c r="GQS280" s="460"/>
      <c r="GQT280" s="460"/>
      <c r="GQU280" s="460"/>
      <c r="GQV280" s="460"/>
      <c r="GQW280" s="460"/>
      <c r="GQX280" s="460"/>
      <c r="GQY280" s="460"/>
      <c r="GQZ280" s="460"/>
      <c r="GRA280" s="460"/>
      <c r="GRB280" s="460"/>
      <c r="GRC280" s="460"/>
      <c r="GRD280" s="460"/>
      <c r="GRE280" s="460"/>
      <c r="GRF280" s="460"/>
      <c r="GRG280" s="460"/>
      <c r="GRH280" s="460"/>
      <c r="GRI280" s="460"/>
      <c r="GRJ280" s="460"/>
      <c r="GRK280" s="460"/>
      <c r="GRL280" s="460"/>
      <c r="GRM280" s="460"/>
      <c r="GRN280" s="460"/>
      <c r="GRO280" s="460"/>
      <c r="GRP280" s="460"/>
      <c r="GRQ280" s="460"/>
      <c r="GRR280" s="460"/>
      <c r="GRS280" s="460"/>
      <c r="GRT280" s="460"/>
      <c r="GRU280" s="460"/>
      <c r="GRV280" s="460"/>
      <c r="GRW280" s="460"/>
      <c r="GRX280" s="460"/>
      <c r="GRY280" s="460"/>
      <c r="GRZ280" s="460"/>
      <c r="GSA280" s="460"/>
      <c r="GSB280" s="460"/>
      <c r="GSC280" s="460"/>
      <c r="GSD280" s="460"/>
      <c r="GSE280" s="460"/>
      <c r="GSF280" s="460"/>
      <c r="GSG280" s="460"/>
      <c r="GSH280" s="460"/>
      <c r="GSI280" s="460"/>
      <c r="GSJ280" s="460"/>
      <c r="GSK280" s="460"/>
      <c r="GSL280" s="460"/>
      <c r="GSM280" s="460"/>
      <c r="GSN280" s="460"/>
      <c r="GSO280" s="460"/>
      <c r="GSP280" s="460"/>
      <c r="GSQ280" s="460"/>
      <c r="GSR280" s="460"/>
      <c r="GSS280" s="460"/>
      <c r="GST280" s="460"/>
      <c r="GSU280" s="460"/>
      <c r="GSV280" s="460"/>
      <c r="GSW280" s="460"/>
      <c r="GSX280" s="460"/>
      <c r="GSY280" s="460"/>
      <c r="GSZ280" s="460"/>
      <c r="GTA280" s="460"/>
      <c r="GTB280" s="460"/>
      <c r="GTC280" s="460"/>
      <c r="GTD280" s="460"/>
      <c r="GTE280" s="460"/>
      <c r="GTF280" s="460"/>
      <c r="GTG280" s="460"/>
      <c r="GTH280" s="460"/>
      <c r="GTI280" s="460"/>
      <c r="GTJ280" s="460"/>
      <c r="GTK280" s="460"/>
      <c r="GTL280" s="460"/>
      <c r="GTM280" s="460"/>
      <c r="GTN280" s="460"/>
      <c r="GTO280" s="460"/>
      <c r="GTP280" s="460"/>
      <c r="GTQ280" s="460"/>
      <c r="GTR280" s="460"/>
      <c r="GTS280" s="460"/>
      <c r="GTT280" s="460"/>
      <c r="GTU280" s="460"/>
      <c r="GTV280" s="460"/>
      <c r="GTW280" s="460"/>
      <c r="GTX280" s="460"/>
      <c r="GTY280" s="460"/>
      <c r="GTZ280" s="460"/>
      <c r="GUA280" s="460"/>
      <c r="GUB280" s="460"/>
      <c r="GUC280" s="460"/>
      <c r="GUD280" s="460"/>
      <c r="GUE280" s="460"/>
      <c r="GUF280" s="460"/>
      <c r="GUG280" s="460"/>
      <c r="GUH280" s="460"/>
      <c r="GUI280" s="460"/>
      <c r="GUJ280" s="460"/>
      <c r="GUK280" s="460"/>
      <c r="GUL280" s="460"/>
      <c r="GUM280" s="460"/>
      <c r="GUN280" s="460"/>
      <c r="GUO280" s="460"/>
      <c r="GUP280" s="460"/>
      <c r="GUQ280" s="460"/>
      <c r="GUR280" s="460"/>
      <c r="GUS280" s="460"/>
      <c r="GUT280" s="460"/>
      <c r="GUU280" s="460"/>
      <c r="GUV280" s="460"/>
      <c r="GUW280" s="460"/>
      <c r="GUX280" s="460"/>
      <c r="GUY280" s="460"/>
      <c r="GUZ280" s="460"/>
      <c r="GVA280" s="460"/>
      <c r="GVB280" s="460"/>
      <c r="GVC280" s="460"/>
      <c r="GVD280" s="460"/>
      <c r="GVE280" s="460"/>
      <c r="GVF280" s="460"/>
      <c r="GVG280" s="460"/>
      <c r="GVH280" s="460"/>
      <c r="GVI280" s="460"/>
      <c r="GVJ280" s="460"/>
      <c r="GVK280" s="460"/>
      <c r="GVL280" s="460"/>
      <c r="GVM280" s="460"/>
      <c r="GVN280" s="460"/>
      <c r="GVO280" s="460"/>
      <c r="GVP280" s="460"/>
      <c r="GVQ280" s="460"/>
      <c r="GVR280" s="460"/>
      <c r="GVS280" s="460"/>
      <c r="GVT280" s="460"/>
      <c r="GVU280" s="460"/>
      <c r="GVV280" s="460"/>
      <c r="GVW280" s="460"/>
      <c r="GVX280" s="460"/>
      <c r="GVY280" s="460"/>
      <c r="GVZ280" s="460"/>
      <c r="GWA280" s="460"/>
      <c r="GWB280" s="460"/>
      <c r="GWC280" s="460"/>
      <c r="GWD280" s="460"/>
      <c r="GWE280" s="460"/>
      <c r="GWF280" s="460"/>
      <c r="GWG280" s="460"/>
      <c r="GWH280" s="460"/>
      <c r="GWI280" s="460"/>
      <c r="GWJ280" s="460"/>
      <c r="GWK280" s="460"/>
      <c r="GWL280" s="460"/>
      <c r="GWM280" s="460"/>
      <c r="GWN280" s="460"/>
      <c r="GWO280" s="460"/>
      <c r="GWP280" s="460"/>
      <c r="GWQ280" s="460"/>
      <c r="GWR280" s="460"/>
      <c r="GWS280" s="460"/>
      <c r="GWT280" s="460"/>
      <c r="GWU280" s="460"/>
      <c r="GWV280" s="460"/>
      <c r="GWW280" s="460"/>
      <c r="GWX280" s="460"/>
      <c r="GWY280" s="460"/>
      <c r="GWZ280" s="460"/>
      <c r="GXA280" s="460"/>
      <c r="GXB280" s="460"/>
      <c r="GXC280" s="460"/>
      <c r="GXD280" s="460"/>
      <c r="GXE280" s="460"/>
      <c r="GXF280" s="460"/>
      <c r="GXG280" s="460"/>
      <c r="GXH280" s="460"/>
      <c r="GXI280" s="460"/>
      <c r="GXJ280" s="460"/>
      <c r="GXK280" s="460"/>
      <c r="GXL280" s="460"/>
      <c r="GXM280" s="460"/>
      <c r="GXN280" s="460"/>
      <c r="GXO280" s="460"/>
      <c r="GXP280" s="460"/>
      <c r="GXQ280" s="460"/>
      <c r="GXR280" s="460"/>
      <c r="GXS280" s="460"/>
      <c r="GXT280" s="460"/>
      <c r="GXU280" s="460"/>
      <c r="GXV280" s="460"/>
      <c r="GXW280" s="460"/>
      <c r="GXX280" s="460"/>
      <c r="GXY280" s="460"/>
      <c r="GXZ280" s="460"/>
      <c r="GYA280" s="460"/>
      <c r="GYB280" s="460"/>
      <c r="GYC280" s="460"/>
      <c r="GYD280" s="460"/>
      <c r="GYE280" s="460"/>
      <c r="GYF280" s="460"/>
      <c r="GYG280" s="460"/>
      <c r="GYH280" s="460"/>
      <c r="GYI280" s="460"/>
      <c r="GYJ280" s="460"/>
      <c r="GYK280" s="460"/>
      <c r="GYL280" s="460"/>
      <c r="GYM280" s="460"/>
      <c r="GYN280" s="460"/>
      <c r="GYO280" s="460"/>
      <c r="GYP280" s="460"/>
      <c r="GYQ280" s="460"/>
      <c r="GYR280" s="460"/>
      <c r="GYS280" s="460"/>
      <c r="GYT280" s="460"/>
      <c r="GYU280" s="460"/>
      <c r="GYV280" s="460"/>
      <c r="GYW280" s="460"/>
      <c r="GYX280" s="460"/>
      <c r="GYY280" s="460"/>
      <c r="GYZ280" s="460"/>
      <c r="GZA280" s="460"/>
      <c r="GZB280" s="460"/>
      <c r="GZC280" s="460"/>
      <c r="GZD280" s="460"/>
      <c r="GZE280" s="460"/>
      <c r="GZF280" s="460"/>
      <c r="GZG280" s="460"/>
      <c r="GZH280" s="460"/>
      <c r="GZI280" s="460"/>
      <c r="GZJ280" s="460"/>
      <c r="GZK280" s="460"/>
      <c r="GZL280" s="460"/>
      <c r="GZM280" s="460"/>
      <c r="GZN280" s="460"/>
      <c r="GZO280" s="460"/>
      <c r="GZP280" s="460"/>
      <c r="GZQ280" s="460"/>
      <c r="GZR280" s="460"/>
      <c r="GZS280" s="460"/>
      <c r="GZT280" s="460"/>
      <c r="GZU280" s="460"/>
      <c r="GZV280" s="460"/>
      <c r="GZW280" s="460"/>
      <c r="GZX280" s="460"/>
      <c r="GZY280" s="460"/>
      <c r="GZZ280" s="460"/>
      <c r="HAA280" s="460"/>
      <c r="HAB280" s="460"/>
      <c r="HAC280" s="460"/>
      <c r="HAD280" s="460"/>
      <c r="HAE280" s="460"/>
      <c r="HAF280" s="460"/>
      <c r="HAG280" s="460"/>
      <c r="HAH280" s="460"/>
      <c r="HAI280" s="460"/>
      <c r="HAJ280" s="460"/>
      <c r="HAK280" s="460"/>
      <c r="HAL280" s="460"/>
      <c r="HAM280" s="460"/>
      <c r="HAN280" s="460"/>
      <c r="HAO280" s="460"/>
      <c r="HAP280" s="460"/>
      <c r="HAQ280" s="460"/>
      <c r="HAR280" s="460"/>
      <c r="HAS280" s="460"/>
      <c r="HAT280" s="460"/>
      <c r="HAU280" s="460"/>
      <c r="HAV280" s="460"/>
      <c r="HAW280" s="460"/>
      <c r="HAX280" s="460"/>
      <c r="HAY280" s="460"/>
      <c r="HAZ280" s="460"/>
      <c r="HBA280" s="460"/>
      <c r="HBB280" s="460"/>
      <c r="HBC280" s="460"/>
      <c r="HBD280" s="460"/>
      <c r="HBE280" s="460"/>
      <c r="HBF280" s="460"/>
      <c r="HBG280" s="460"/>
      <c r="HBH280" s="460"/>
      <c r="HBI280" s="460"/>
      <c r="HBJ280" s="460"/>
      <c r="HBK280" s="460"/>
      <c r="HBL280" s="460"/>
      <c r="HBM280" s="460"/>
      <c r="HBN280" s="460"/>
      <c r="HBO280" s="460"/>
      <c r="HBP280" s="460"/>
      <c r="HBQ280" s="460"/>
      <c r="HBR280" s="460"/>
      <c r="HBS280" s="460"/>
      <c r="HBT280" s="460"/>
      <c r="HBU280" s="460"/>
      <c r="HBV280" s="460"/>
      <c r="HBW280" s="460"/>
      <c r="HBX280" s="460"/>
      <c r="HBY280" s="460"/>
      <c r="HBZ280" s="460"/>
      <c r="HCA280" s="460"/>
      <c r="HCB280" s="460"/>
      <c r="HCC280" s="460"/>
      <c r="HCD280" s="460"/>
      <c r="HCE280" s="460"/>
      <c r="HCF280" s="460"/>
      <c r="HCG280" s="460"/>
      <c r="HCH280" s="460"/>
      <c r="HCI280" s="460"/>
      <c r="HCJ280" s="460"/>
      <c r="HCK280" s="460"/>
      <c r="HCL280" s="460"/>
      <c r="HCM280" s="460"/>
      <c r="HCN280" s="460"/>
      <c r="HCO280" s="460"/>
      <c r="HCP280" s="460"/>
      <c r="HCQ280" s="460"/>
      <c r="HCR280" s="460"/>
      <c r="HCS280" s="460"/>
      <c r="HCT280" s="460"/>
      <c r="HCU280" s="460"/>
      <c r="HCV280" s="460"/>
      <c r="HCW280" s="460"/>
      <c r="HCX280" s="460"/>
      <c r="HCY280" s="460"/>
      <c r="HCZ280" s="460"/>
      <c r="HDA280" s="460"/>
      <c r="HDB280" s="460"/>
      <c r="HDC280" s="460"/>
      <c r="HDD280" s="460"/>
      <c r="HDE280" s="460"/>
      <c r="HDF280" s="460"/>
      <c r="HDG280" s="460"/>
      <c r="HDH280" s="460"/>
      <c r="HDI280" s="460"/>
      <c r="HDJ280" s="460"/>
      <c r="HDK280" s="460"/>
      <c r="HDL280" s="460"/>
      <c r="HDM280" s="460"/>
      <c r="HDN280" s="460"/>
      <c r="HDO280" s="460"/>
      <c r="HDP280" s="460"/>
      <c r="HDQ280" s="460"/>
      <c r="HDR280" s="460"/>
      <c r="HDS280" s="460"/>
      <c r="HDT280" s="460"/>
      <c r="HDU280" s="460"/>
      <c r="HDV280" s="460"/>
      <c r="HDW280" s="460"/>
      <c r="HDX280" s="460"/>
      <c r="HDY280" s="460"/>
      <c r="HDZ280" s="460"/>
      <c r="HEA280" s="460"/>
      <c r="HEB280" s="460"/>
      <c r="HEC280" s="460"/>
      <c r="HED280" s="460"/>
      <c r="HEE280" s="460"/>
      <c r="HEF280" s="460"/>
      <c r="HEG280" s="460"/>
      <c r="HEH280" s="460"/>
      <c r="HEI280" s="460"/>
      <c r="HEJ280" s="460"/>
      <c r="HEK280" s="460"/>
      <c r="HEL280" s="460"/>
      <c r="HEM280" s="460"/>
      <c r="HEN280" s="460"/>
      <c r="HEO280" s="460"/>
      <c r="HEP280" s="460"/>
      <c r="HEQ280" s="460"/>
      <c r="HER280" s="460"/>
      <c r="HES280" s="460"/>
      <c r="HET280" s="460"/>
      <c r="HEU280" s="460"/>
      <c r="HEV280" s="460"/>
      <c r="HEW280" s="460"/>
      <c r="HEX280" s="460"/>
      <c r="HEY280" s="460"/>
      <c r="HEZ280" s="460"/>
      <c r="HFA280" s="460"/>
      <c r="HFB280" s="460"/>
      <c r="HFC280" s="460"/>
      <c r="HFD280" s="460"/>
      <c r="HFE280" s="460"/>
      <c r="HFF280" s="460"/>
      <c r="HFG280" s="460"/>
      <c r="HFH280" s="460"/>
      <c r="HFI280" s="460"/>
      <c r="HFJ280" s="460"/>
      <c r="HFK280" s="460"/>
      <c r="HFL280" s="460"/>
      <c r="HFM280" s="460"/>
      <c r="HFN280" s="460"/>
      <c r="HFO280" s="460"/>
      <c r="HFP280" s="460"/>
      <c r="HFQ280" s="460"/>
      <c r="HFR280" s="460"/>
      <c r="HFS280" s="460"/>
      <c r="HFT280" s="460"/>
      <c r="HFU280" s="460"/>
      <c r="HFV280" s="460"/>
      <c r="HFW280" s="460"/>
      <c r="HFX280" s="460"/>
      <c r="HFY280" s="460"/>
      <c r="HFZ280" s="460"/>
      <c r="HGA280" s="460"/>
      <c r="HGB280" s="460"/>
      <c r="HGC280" s="460"/>
      <c r="HGD280" s="460"/>
      <c r="HGE280" s="460"/>
      <c r="HGF280" s="460"/>
      <c r="HGG280" s="460"/>
      <c r="HGH280" s="460"/>
      <c r="HGI280" s="460"/>
      <c r="HGJ280" s="460"/>
      <c r="HGK280" s="460"/>
      <c r="HGL280" s="460"/>
      <c r="HGM280" s="460"/>
      <c r="HGN280" s="460"/>
      <c r="HGO280" s="460"/>
      <c r="HGP280" s="460"/>
      <c r="HGQ280" s="460"/>
      <c r="HGR280" s="460"/>
      <c r="HGS280" s="460"/>
      <c r="HGT280" s="460"/>
      <c r="HGU280" s="460"/>
      <c r="HGV280" s="460"/>
      <c r="HGW280" s="460"/>
      <c r="HGX280" s="460"/>
      <c r="HGY280" s="460"/>
      <c r="HGZ280" s="460"/>
      <c r="HHA280" s="460"/>
      <c r="HHB280" s="460"/>
      <c r="HHC280" s="460"/>
      <c r="HHD280" s="460"/>
      <c r="HHE280" s="460"/>
      <c r="HHF280" s="460"/>
      <c r="HHG280" s="460"/>
      <c r="HHH280" s="460"/>
      <c r="HHI280" s="460"/>
      <c r="HHJ280" s="460"/>
      <c r="HHK280" s="460"/>
      <c r="HHL280" s="460"/>
      <c r="HHM280" s="460"/>
      <c r="HHN280" s="460"/>
      <c r="HHO280" s="460"/>
      <c r="HHP280" s="460"/>
      <c r="HHQ280" s="460"/>
      <c r="HHR280" s="460"/>
      <c r="HHS280" s="460"/>
      <c r="HHT280" s="460"/>
      <c r="HHU280" s="460"/>
      <c r="HHV280" s="460"/>
      <c r="HHW280" s="460"/>
      <c r="HHX280" s="460"/>
      <c r="HHY280" s="460"/>
      <c r="HHZ280" s="460"/>
      <c r="HIA280" s="460"/>
      <c r="HIB280" s="460"/>
      <c r="HIC280" s="460"/>
      <c r="HID280" s="460"/>
      <c r="HIE280" s="460"/>
      <c r="HIF280" s="460"/>
      <c r="HIG280" s="460"/>
      <c r="HIH280" s="460"/>
      <c r="HII280" s="460"/>
      <c r="HIJ280" s="460"/>
      <c r="HIK280" s="460"/>
      <c r="HIL280" s="460"/>
      <c r="HIM280" s="460"/>
      <c r="HIN280" s="460"/>
      <c r="HIO280" s="460"/>
      <c r="HIP280" s="460"/>
      <c r="HIQ280" s="460"/>
      <c r="HIR280" s="460"/>
      <c r="HIS280" s="460"/>
      <c r="HIT280" s="460"/>
      <c r="HIU280" s="460"/>
      <c r="HIV280" s="460"/>
      <c r="HIW280" s="460"/>
      <c r="HIX280" s="460"/>
      <c r="HIY280" s="460"/>
      <c r="HIZ280" s="460"/>
      <c r="HJA280" s="460"/>
      <c r="HJB280" s="460"/>
      <c r="HJC280" s="460"/>
      <c r="HJD280" s="460"/>
      <c r="HJE280" s="460"/>
      <c r="HJF280" s="460"/>
      <c r="HJG280" s="460"/>
      <c r="HJH280" s="460"/>
      <c r="HJI280" s="460"/>
      <c r="HJJ280" s="460"/>
      <c r="HJK280" s="460"/>
      <c r="HJL280" s="460"/>
      <c r="HJM280" s="460"/>
      <c r="HJN280" s="460"/>
      <c r="HJO280" s="460"/>
      <c r="HJP280" s="460"/>
      <c r="HJQ280" s="460"/>
      <c r="HJR280" s="460"/>
      <c r="HJS280" s="460"/>
      <c r="HJT280" s="460"/>
      <c r="HJU280" s="460"/>
      <c r="HJV280" s="460"/>
      <c r="HJW280" s="460"/>
      <c r="HJX280" s="460"/>
      <c r="HJY280" s="460"/>
      <c r="HJZ280" s="460"/>
      <c r="HKA280" s="460"/>
      <c r="HKB280" s="460"/>
      <c r="HKC280" s="460"/>
      <c r="HKD280" s="460"/>
      <c r="HKE280" s="460"/>
      <c r="HKF280" s="460"/>
      <c r="HKG280" s="460"/>
      <c r="HKH280" s="460"/>
      <c r="HKI280" s="460"/>
      <c r="HKJ280" s="460"/>
      <c r="HKK280" s="460"/>
      <c r="HKL280" s="460"/>
      <c r="HKM280" s="460"/>
      <c r="HKN280" s="460"/>
      <c r="HKO280" s="460"/>
      <c r="HKP280" s="460"/>
      <c r="HKQ280" s="460"/>
      <c r="HKR280" s="460"/>
      <c r="HKS280" s="460"/>
      <c r="HKT280" s="460"/>
      <c r="HKU280" s="460"/>
      <c r="HKV280" s="460"/>
      <c r="HKW280" s="460"/>
      <c r="HKX280" s="460"/>
      <c r="HKY280" s="460"/>
      <c r="HKZ280" s="460"/>
      <c r="HLA280" s="460"/>
      <c r="HLB280" s="460"/>
      <c r="HLC280" s="460"/>
      <c r="HLD280" s="460"/>
      <c r="HLE280" s="460"/>
      <c r="HLF280" s="460"/>
      <c r="HLG280" s="460"/>
      <c r="HLH280" s="460"/>
      <c r="HLI280" s="460"/>
      <c r="HLJ280" s="460"/>
      <c r="HLK280" s="460"/>
      <c r="HLL280" s="460"/>
      <c r="HLM280" s="460"/>
      <c r="HLN280" s="460"/>
      <c r="HLO280" s="460"/>
      <c r="HLP280" s="460"/>
      <c r="HLQ280" s="460"/>
      <c r="HLR280" s="460"/>
      <c r="HLS280" s="460"/>
      <c r="HLT280" s="460"/>
      <c r="HLU280" s="460"/>
      <c r="HLV280" s="460"/>
      <c r="HLW280" s="460"/>
      <c r="HLX280" s="460"/>
      <c r="HLY280" s="460"/>
      <c r="HLZ280" s="460"/>
      <c r="HMA280" s="460"/>
      <c r="HMB280" s="460"/>
      <c r="HMC280" s="460"/>
      <c r="HMD280" s="460"/>
      <c r="HME280" s="460"/>
      <c r="HMF280" s="460"/>
      <c r="HMG280" s="460"/>
      <c r="HMH280" s="460"/>
      <c r="HMI280" s="460"/>
      <c r="HMJ280" s="460"/>
      <c r="HMK280" s="460"/>
      <c r="HML280" s="460"/>
      <c r="HMM280" s="460"/>
      <c r="HMN280" s="460"/>
      <c r="HMO280" s="460"/>
      <c r="HMP280" s="460"/>
      <c r="HMQ280" s="460"/>
      <c r="HMR280" s="460"/>
      <c r="HMS280" s="460"/>
      <c r="HMT280" s="460"/>
      <c r="HMU280" s="460"/>
      <c r="HMV280" s="460"/>
      <c r="HMW280" s="460"/>
      <c r="HMX280" s="460"/>
      <c r="HMY280" s="460"/>
      <c r="HMZ280" s="460"/>
      <c r="HNA280" s="460"/>
      <c r="HNB280" s="460"/>
      <c r="HNC280" s="460"/>
      <c r="HND280" s="460"/>
      <c r="HNE280" s="460"/>
      <c r="HNF280" s="460"/>
      <c r="HNG280" s="460"/>
      <c r="HNH280" s="460"/>
      <c r="HNI280" s="460"/>
      <c r="HNJ280" s="460"/>
      <c r="HNK280" s="460"/>
      <c r="HNL280" s="460"/>
      <c r="HNM280" s="460"/>
      <c r="HNN280" s="460"/>
      <c r="HNO280" s="460"/>
      <c r="HNP280" s="460"/>
      <c r="HNQ280" s="460"/>
      <c r="HNR280" s="460"/>
      <c r="HNS280" s="460"/>
      <c r="HNT280" s="460"/>
      <c r="HNU280" s="460"/>
      <c r="HNV280" s="460"/>
      <c r="HNW280" s="460"/>
      <c r="HNX280" s="460"/>
      <c r="HNY280" s="460"/>
      <c r="HNZ280" s="460"/>
      <c r="HOA280" s="460"/>
      <c r="HOB280" s="460"/>
      <c r="HOC280" s="460"/>
      <c r="HOD280" s="460"/>
      <c r="HOE280" s="460"/>
      <c r="HOF280" s="460"/>
      <c r="HOG280" s="460"/>
      <c r="HOH280" s="460"/>
      <c r="HOI280" s="460"/>
      <c r="HOJ280" s="460"/>
      <c r="HOK280" s="460"/>
      <c r="HOL280" s="460"/>
      <c r="HOM280" s="460"/>
      <c r="HON280" s="460"/>
      <c r="HOO280" s="460"/>
      <c r="HOP280" s="460"/>
      <c r="HOQ280" s="460"/>
      <c r="HOR280" s="460"/>
      <c r="HOS280" s="460"/>
      <c r="HOT280" s="460"/>
      <c r="HOU280" s="460"/>
      <c r="HOV280" s="460"/>
      <c r="HOW280" s="460"/>
      <c r="HOX280" s="460"/>
      <c r="HOY280" s="460"/>
      <c r="HOZ280" s="460"/>
      <c r="HPA280" s="460"/>
      <c r="HPB280" s="460"/>
      <c r="HPC280" s="460"/>
      <c r="HPD280" s="460"/>
      <c r="HPE280" s="460"/>
      <c r="HPF280" s="460"/>
      <c r="HPG280" s="460"/>
      <c r="HPH280" s="460"/>
      <c r="HPI280" s="460"/>
      <c r="HPJ280" s="460"/>
      <c r="HPK280" s="460"/>
      <c r="HPL280" s="460"/>
      <c r="HPM280" s="460"/>
      <c r="HPN280" s="460"/>
      <c r="HPO280" s="460"/>
      <c r="HPP280" s="460"/>
      <c r="HPQ280" s="460"/>
      <c r="HPR280" s="460"/>
      <c r="HPS280" s="460"/>
      <c r="HPT280" s="460"/>
      <c r="HPU280" s="460"/>
      <c r="HPV280" s="460"/>
      <c r="HPW280" s="460"/>
      <c r="HPX280" s="460"/>
      <c r="HPY280" s="460"/>
      <c r="HPZ280" s="460"/>
      <c r="HQA280" s="460"/>
      <c r="HQB280" s="460"/>
      <c r="HQC280" s="460"/>
      <c r="HQD280" s="460"/>
      <c r="HQE280" s="460"/>
      <c r="HQF280" s="460"/>
      <c r="HQG280" s="460"/>
      <c r="HQH280" s="460"/>
      <c r="HQI280" s="460"/>
      <c r="HQJ280" s="460"/>
      <c r="HQK280" s="460"/>
      <c r="HQL280" s="460"/>
      <c r="HQM280" s="460"/>
      <c r="HQN280" s="460"/>
      <c r="HQO280" s="460"/>
      <c r="HQP280" s="460"/>
      <c r="HQQ280" s="460"/>
      <c r="HQR280" s="460"/>
      <c r="HQS280" s="460"/>
      <c r="HQT280" s="460"/>
      <c r="HQU280" s="460"/>
      <c r="HQV280" s="460"/>
      <c r="HQW280" s="460"/>
      <c r="HQX280" s="460"/>
      <c r="HQY280" s="460"/>
      <c r="HQZ280" s="460"/>
      <c r="HRA280" s="460"/>
      <c r="HRB280" s="460"/>
      <c r="HRC280" s="460"/>
      <c r="HRD280" s="460"/>
      <c r="HRE280" s="460"/>
      <c r="HRF280" s="460"/>
      <c r="HRG280" s="460"/>
      <c r="HRH280" s="460"/>
      <c r="HRI280" s="460"/>
      <c r="HRJ280" s="460"/>
      <c r="HRK280" s="460"/>
      <c r="HRL280" s="460"/>
      <c r="HRM280" s="460"/>
      <c r="HRN280" s="460"/>
      <c r="HRO280" s="460"/>
      <c r="HRP280" s="460"/>
      <c r="HRQ280" s="460"/>
      <c r="HRR280" s="460"/>
      <c r="HRS280" s="460"/>
      <c r="HRT280" s="460"/>
      <c r="HRU280" s="460"/>
      <c r="HRV280" s="460"/>
      <c r="HRW280" s="460"/>
      <c r="HRX280" s="460"/>
      <c r="HRY280" s="460"/>
      <c r="HRZ280" s="460"/>
      <c r="HSA280" s="460"/>
      <c r="HSB280" s="460"/>
      <c r="HSC280" s="460"/>
      <c r="HSD280" s="460"/>
      <c r="HSE280" s="460"/>
      <c r="HSF280" s="460"/>
      <c r="HSG280" s="460"/>
      <c r="HSH280" s="460"/>
      <c r="HSI280" s="460"/>
      <c r="HSJ280" s="460"/>
      <c r="HSK280" s="460"/>
      <c r="HSL280" s="460"/>
      <c r="HSM280" s="460"/>
      <c r="HSN280" s="460"/>
      <c r="HSO280" s="460"/>
      <c r="HSP280" s="460"/>
      <c r="HSQ280" s="460"/>
      <c r="HSR280" s="460"/>
      <c r="HSS280" s="460"/>
      <c r="HST280" s="460"/>
      <c r="HSU280" s="460"/>
      <c r="HSV280" s="460"/>
      <c r="HSW280" s="460"/>
      <c r="HSX280" s="460"/>
      <c r="HSY280" s="460"/>
      <c r="HSZ280" s="460"/>
      <c r="HTA280" s="460"/>
      <c r="HTB280" s="460"/>
      <c r="HTC280" s="460"/>
      <c r="HTD280" s="460"/>
      <c r="HTE280" s="460"/>
      <c r="HTF280" s="460"/>
      <c r="HTG280" s="460"/>
      <c r="HTH280" s="460"/>
      <c r="HTI280" s="460"/>
      <c r="HTJ280" s="460"/>
      <c r="HTK280" s="460"/>
      <c r="HTL280" s="460"/>
      <c r="HTM280" s="460"/>
      <c r="HTN280" s="460"/>
      <c r="HTO280" s="460"/>
      <c r="HTP280" s="460"/>
      <c r="HTQ280" s="460"/>
      <c r="HTR280" s="460"/>
      <c r="HTS280" s="460"/>
      <c r="HTT280" s="460"/>
      <c r="HTU280" s="460"/>
      <c r="HTV280" s="460"/>
      <c r="HTW280" s="460"/>
      <c r="HTX280" s="460"/>
      <c r="HTY280" s="460"/>
      <c r="HTZ280" s="460"/>
      <c r="HUA280" s="460"/>
      <c r="HUB280" s="460"/>
      <c r="HUC280" s="460"/>
      <c r="HUD280" s="460"/>
      <c r="HUE280" s="460"/>
      <c r="HUF280" s="460"/>
      <c r="HUG280" s="460"/>
      <c r="HUH280" s="460"/>
      <c r="HUI280" s="460"/>
      <c r="HUJ280" s="460"/>
      <c r="HUK280" s="460"/>
      <c r="HUL280" s="460"/>
      <c r="HUM280" s="460"/>
      <c r="HUN280" s="460"/>
      <c r="HUO280" s="460"/>
      <c r="HUP280" s="460"/>
      <c r="HUQ280" s="460"/>
      <c r="HUR280" s="460"/>
      <c r="HUS280" s="460"/>
      <c r="HUT280" s="460"/>
      <c r="HUU280" s="460"/>
      <c r="HUV280" s="460"/>
      <c r="HUW280" s="460"/>
      <c r="HUX280" s="460"/>
      <c r="HUY280" s="460"/>
      <c r="HUZ280" s="460"/>
      <c r="HVA280" s="460"/>
      <c r="HVB280" s="460"/>
      <c r="HVC280" s="460"/>
      <c r="HVD280" s="460"/>
      <c r="HVE280" s="460"/>
      <c r="HVF280" s="460"/>
      <c r="HVG280" s="460"/>
      <c r="HVH280" s="460"/>
      <c r="HVI280" s="460"/>
      <c r="HVJ280" s="460"/>
      <c r="HVK280" s="460"/>
      <c r="HVL280" s="460"/>
      <c r="HVM280" s="460"/>
      <c r="HVN280" s="460"/>
      <c r="HVO280" s="460"/>
      <c r="HVP280" s="460"/>
      <c r="HVQ280" s="460"/>
      <c r="HVR280" s="460"/>
      <c r="HVS280" s="460"/>
      <c r="HVT280" s="460"/>
      <c r="HVU280" s="460"/>
      <c r="HVV280" s="460"/>
      <c r="HVW280" s="460"/>
      <c r="HVX280" s="460"/>
      <c r="HVY280" s="460"/>
      <c r="HVZ280" s="460"/>
      <c r="HWA280" s="460"/>
      <c r="HWB280" s="460"/>
      <c r="HWC280" s="460"/>
      <c r="HWD280" s="460"/>
      <c r="HWE280" s="460"/>
      <c r="HWF280" s="460"/>
      <c r="HWG280" s="460"/>
      <c r="HWH280" s="460"/>
      <c r="HWI280" s="460"/>
      <c r="HWJ280" s="460"/>
      <c r="HWK280" s="460"/>
      <c r="HWL280" s="460"/>
      <c r="HWM280" s="460"/>
      <c r="HWN280" s="460"/>
      <c r="HWO280" s="460"/>
      <c r="HWP280" s="460"/>
      <c r="HWQ280" s="460"/>
      <c r="HWR280" s="460"/>
      <c r="HWS280" s="460"/>
      <c r="HWT280" s="460"/>
      <c r="HWU280" s="460"/>
      <c r="HWV280" s="460"/>
      <c r="HWW280" s="460"/>
      <c r="HWX280" s="460"/>
      <c r="HWY280" s="460"/>
      <c r="HWZ280" s="460"/>
      <c r="HXA280" s="460"/>
      <c r="HXB280" s="460"/>
      <c r="HXC280" s="460"/>
      <c r="HXD280" s="460"/>
      <c r="HXE280" s="460"/>
      <c r="HXF280" s="460"/>
      <c r="HXG280" s="460"/>
      <c r="HXH280" s="460"/>
      <c r="HXI280" s="460"/>
      <c r="HXJ280" s="460"/>
      <c r="HXK280" s="460"/>
      <c r="HXL280" s="460"/>
      <c r="HXM280" s="460"/>
      <c r="HXN280" s="460"/>
      <c r="HXO280" s="460"/>
      <c r="HXP280" s="460"/>
      <c r="HXQ280" s="460"/>
      <c r="HXR280" s="460"/>
      <c r="HXS280" s="460"/>
      <c r="HXT280" s="460"/>
      <c r="HXU280" s="460"/>
      <c r="HXV280" s="460"/>
      <c r="HXW280" s="460"/>
      <c r="HXX280" s="460"/>
      <c r="HXY280" s="460"/>
      <c r="HXZ280" s="460"/>
      <c r="HYA280" s="460"/>
      <c r="HYB280" s="460"/>
      <c r="HYC280" s="460"/>
      <c r="HYD280" s="460"/>
      <c r="HYE280" s="460"/>
      <c r="HYF280" s="460"/>
      <c r="HYG280" s="460"/>
      <c r="HYH280" s="460"/>
      <c r="HYI280" s="460"/>
      <c r="HYJ280" s="460"/>
      <c r="HYK280" s="460"/>
      <c r="HYL280" s="460"/>
      <c r="HYM280" s="460"/>
      <c r="HYN280" s="460"/>
      <c r="HYO280" s="460"/>
      <c r="HYP280" s="460"/>
      <c r="HYQ280" s="460"/>
      <c r="HYR280" s="460"/>
      <c r="HYS280" s="460"/>
      <c r="HYT280" s="460"/>
      <c r="HYU280" s="460"/>
      <c r="HYV280" s="460"/>
      <c r="HYW280" s="460"/>
      <c r="HYX280" s="460"/>
      <c r="HYY280" s="460"/>
      <c r="HYZ280" s="460"/>
      <c r="HZA280" s="460"/>
      <c r="HZB280" s="460"/>
      <c r="HZC280" s="460"/>
      <c r="HZD280" s="460"/>
      <c r="HZE280" s="460"/>
      <c r="HZF280" s="460"/>
      <c r="HZG280" s="460"/>
      <c r="HZH280" s="460"/>
      <c r="HZI280" s="460"/>
      <c r="HZJ280" s="460"/>
      <c r="HZK280" s="460"/>
      <c r="HZL280" s="460"/>
      <c r="HZM280" s="460"/>
      <c r="HZN280" s="460"/>
      <c r="HZO280" s="460"/>
      <c r="HZP280" s="460"/>
      <c r="HZQ280" s="460"/>
      <c r="HZR280" s="460"/>
      <c r="HZS280" s="460"/>
      <c r="HZT280" s="460"/>
      <c r="HZU280" s="460"/>
      <c r="HZV280" s="460"/>
      <c r="HZW280" s="460"/>
      <c r="HZX280" s="460"/>
      <c r="HZY280" s="460"/>
      <c r="HZZ280" s="460"/>
      <c r="IAA280" s="460"/>
      <c r="IAB280" s="460"/>
      <c r="IAC280" s="460"/>
      <c r="IAD280" s="460"/>
      <c r="IAE280" s="460"/>
      <c r="IAF280" s="460"/>
      <c r="IAG280" s="460"/>
      <c r="IAH280" s="460"/>
      <c r="IAI280" s="460"/>
      <c r="IAJ280" s="460"/>
      <c r="IAK280" s="460"/>
      <c r="IAL280" s="460"/>
      <c r="IAM280" s="460"/>
      <c r="IAN280" s="460"/>
      <c r="IAO280" s="460"/>
      <c r="IAP280" s="460"/>
      <c r="IAQ280" s="460"/>
      <c r="IAR280" s="460"/>
      <c r="IAS280" s="460"/>
      <c r="IAT280" s="460"/>
      <c r="IAU280" s="460"/>
      <c r="IAV280" s="460"/>
      <c r="IAW280" s="460"/>
      <c r="IAX280" s="460"/>
      <c r="IAY280" s="460"/>
      <c r="IAZ280" s="460"/>
      <c r="IBA280" s="460"/>
      <c r="IBB280" s="460"/>
      <c r="IBC280" s="460"/>
      <c r="IBD280" s="460"/>
      <c r="IBE280" s="460"/>
      <c r="IBF280" s="460"/>
      <c r="IBG280" s="460"/>
      <c r="IBH280" s="460"/>
      <c r="IBI280" s="460"/>
      <c r="IBJ280" s="460"/>
      <c r="IBK280" s="460"/>
      <c r="IBL280" s="460"/>
      <c r="IBM280" s="460"/>
      <c r="IBN280" s="460"/>
      <c r="IBO280" s="460"/>
      <c r="IBP280" s="460"/>
      <c r="IBQ280" s="460"/>
      <c r="IBR280" s="460"/>
      <c r="IBS280" s="460"/>
      <c r="IBT280" s="460"/>
      <c r="IBU280" s="460"/>
      <c r="IBV280" s="460"/>
      <c r="IBW280" s="460"/>
      <c r="IBX280" s="460"/>
      <c r="IBY280" s="460"/>
      <c r="IBZ280" s="460"/>
      <c r="ICA280" s="460"/>
      <c r="ICB280" s="460"/>
      <c r="ICC280" s="460"/>
      <c r="ICD280" s="460"/>
      <c r="ICE280" s="460"/>
      <c r="ICF280" s="460"/>
      <c r="ICG280" s="460"/>
      <c r="ICH280" s="460"/>
      <c r="ICI280" s="460"/>
      <c r="ICJ280" s="460"/>
      <c r="ICK280" s="460"/>
      <c r="ICL280" s="460"/>
      <c r="ICM280" s="460"/>
      <c r="ICN280" s="460"/>
      <c r="ICO280" s="460"/>
      <c r="ICP280" s="460"/>
      <c r="ICQ280" s="460"/>
      <c r="ICR280" s="460"/>
      <c r="ICS280" s="460"/>
      <c r="ICT280" s="460"/>
      <c r="ICU280" s="460"/>
      <c r="ICV280" s="460"/>
      <c r="ICW280" s="460"/>
      <c r="ICX280" s="460"/>
      <c r="ICY280" s="460"/>
      <c r="ICZ280" s="460"/>
      <c r="IDA280" s="460"/>
      <c r="IDB280" s="460"/>
      <c r="IDC280" s="460"/>
      <c r="IDD280" s="460"/>
      <c r="IDE280" s="460"/>
      <c r="IDF280" s="460"/>
      <c r="IDG280" s="460"/>
      <c r="IDH280" s="460"/>
      <c r="IDI280" s="460"/>
      <c r="IDJ280" s="460"/>
      <c r="IDK280" s="460"/>
      <c r="IDL280" s="460"/>
      <c r="IDM280" s="460"/>
      <c r="IDN280" s="460"/>
      <c r="IDO280" s="460"/>
      <c r="IDP280" s="460"/>
      <c r="IDQ280" s="460"/>
      <c r="IDR280" s="460"/>
      <c r="IDS280" s="460"/>
      <c r="IDT280" s="460"/>
      <c r="IDU280" s="460"/>
      <c r="IDV280" s="460"/>
      <c r="IDW280" s="460"/>
      <c r="IDX280" s="460"/>
      <c r="IDY280" s="460"/>
      <c r="IDZ280" s="460"/>
      <c r="IEA280" s="460"/>
      <c r="IEB280" s="460"/>
      <c r="IEC280" s="460"/>
      <c r="IED280" s="460"/>
      <c r="IEE280" s="460"/>
      <c r="IEF280" s="460"/>
      <c r="IEG280" s="460"/>
      <c r="IEH280" s="460"/>
      <c r="IEI280" s="460"/>
      <c r="IEJ280" s="460"/>
      <c r="IEK280" s="460"/>
      <c r="IEL280" s="460"/>
      <c r="IEM280" s="460"/>
      <c r="IEN280" s="460"/>
      <c r="IEO280" s="460"/>
      <c r="IEP280" s="460"/>
      <c r="IEQ280" s="460"/>
      <c r="IER280" s="460"/>
      <c r="IES280" s="460"/>
      <c r="IET280" s="460"/>
      <c r="IEU280" s="460"/>
      <c r="IEV280" s="460"/>
      <c r="IEW280" s="460"/>
      <c r="IEX280" s="460"/>
      <c r="IEY280" s="460"/>
      <c r="IEZ280" s="460"/>
      <c r="IFA280" s="460"/>
      <c r="IFB280" s="460"/>
      <c r="IFC280" s="460"/>
      <c r="IFD280" s="460"/>
      <c r="IFE280" s="460"/>
      <c r="IFF280" s="460"/>
      <c r="IFG280" s="460"/>
      <c r="IFH280" s="460"/>
      <c r="IFI280" s="460"/>
      <c r="IFJ280" s="460"/>
      <c r="IFK280" s="460"/>
      <c r="IFL280" s="460"/>
      <c r="IFM280" s="460"/>
      <c r="IFN280" s="460"/>
      <c r="IFO280" s="460"/>
      <c r="IFP280" s="460"/>
      <c r="IFQ280" s="460"/>
      <c r="IFR280" s="460"/>
      <c r="IFS280" s="460"/>
      <c r="IFT280" s="460"/>
      <c r="IFU280" s="460"/>
      <c r="IFV280" s="460"/>
      <c r="IFW280" s="460"/>
      <c r="IFX280" s="460"/>
      <c r="IFY280" s="460"/>
      <c r="IFZ280" s="460"/>
      <c r="IGA280" s="460"/>
      <c r="IGB280" s="460"/>
      <c r="IGC280" s="460"/>
      <c r="IGD280" s="460"/>
      <c r="IGE280" s="460"/>
      <c r="IGF280" s="460"/>
      <c r="IGG280" s="460"/>
      <c r="IGH280" s="460"/>
      <c r="IGI280" s="460"/>
      <c r="IGJ280" s="460"/>
      <c r="IGK280" s="460"/>
      <c r="IGL280" s="460"/>
      <c r="IGM280" s="460"/>
      <c r="IGN280" s="460"/>
      <c r="IGO280" s="460"/>
      <c r="IGP280" s="460"/>
      <c r="IGQ280" s="460"/>
      <c r="IGR280" s="460"/>
      <c r="IGS280" s="460"/>
      <c r="IGT280" s="460"/>
      <c r="IGU280" s="460"/>
      <c r="IGV280" s="460"/>
      <c r="IGW280" s="460"/>
      <c r="IGX280" s="460"/>
      <c r="IGY280" s="460"/>
      <c r="IGZ280" s="460"/>
      <c r="IHA280" s="460"/>
      <c r="IHB280" s="460"/>
      <c r="IHC280" s="460"/>
      <c r="IHD280" s="460"/>
      <c r="IHE280" s="460"/>
      <c r="IHF280" s="460"/>
      <c r="IHG280" s="460"/>
      <c r="IHH280" s="460"/>
      <c r="IHI280" s="460"/>
      <c r="IHJ280" s="460"/>
      <c r="IHK280" s="460"/>
      <c r="IHL280" s="460"/>
      <c r="IHM280" s="460"/>
      <c r="IHN280" s="460"/>
      <c r="IHO280" s="460"/>
      <c r="IHP280" s="460"/>
      <c r="IHQ280" s="460"/>
      <c r="IHR280" s="460"/>
      <c r="IHS280" s="460"/>
      <c r="IHT280" s="460"/>
      <c r="IHU280" s="460"/>
      <c r="IHV280" s="460"/>
      <c r="IHW280" s="460"/>
      <c r="IHX280" s="460"/>
      <c r="IHY280" s="460"/>
      <c r="IHZ280" s="460"/>
      <c r="IIA280" s="460"/>
      <c r="IIB280" s="460"/>
      <c r="IIC280" s="460"/>
      <c r="IID280" s="460"/>
      <c r="IIE280" s="460"/>
      <c r="IIF280" s="460"/>
      <c r="IIG280" s="460"/>
      <c r="IIH280" s="460"/>
      <c r="III280" s="460"/>
      <c r="IIJ280" s="460"/>
      <c r="IIK280" s="460"/>
      <c r="IIL280" s="460"/>
      <c r="IIM280" s="460"/>
      <c r="IIN280" s="460"/>
      <c r="IIO280" s="460"/>
      <c r="IIP280" s="460"/>
      <c r="IIQ280" s="460"/>
      <c r="IIR280" s="460"/>
      <c r="IIS280" s="460"/>
      <c r="IIT280" s="460"/>
      <c r="IIU280" s="460"/>
      <c r="IIV280" s="460"/>
      <c r="IIW280" s="460"/>
      <c r="IIX280" s="460"/>
      <c r="IIY280" s="460"/>
      <c r="IIZ280" s="460"/>
      <c r="IJA280" s="460"/>
      <c r="IJB280" s="460"/>
      <c r="IJC280" s="460"/>
      <c r="IJD280" s="460"/>
      <c r="IJE280" s="460"/>
      <c r="IJF280" s="460"/>
      <c r="IJG280" s="460"/>
      <c r="IJH280" s="460"/>
      <c r="IJI280" s="460"/>
      <c r="IJJ280" s="460"/>
      <c r="IJK280" s="460"/>
      <c r="IJL280" s="460"/>
      <c r="IJM280" s="460"/>
      <c r="IJN280" s="460"/>
      <c r="IJO280" s="460"/>
      <c r="IJP280" s="460"/>
      <c r="IJQ280" s="460"/>
      <c r="IJR280" s="460"/>
      <c r="IJS280" s="460"/>
      <c r="IJT280" s="460"/>
      <c r="IJU280" s="460"/>
      <c r="IJV280" s="460"/>
      <c r="IJW280" s="460"/>
      <c r="IJX280" s="460"/>
      <c r="IJY280" s="460"/>
      <c r="IJZ280" s="460"/>
      <c r="IKA280" s="460"/>
      <c r="IKB280" s="460"/>
      <c r="IKC280" s="460"/>
      <c r="IKD280" s="460"/>
      <c r="IKE280" s="460"/>
      <c r="IKF280" s="460"/>
      <c r="IKG280" s="460"/>
      <c r="IKH280" s="460"/>
      <c r="IKI280" s="460"/>
      <c r="IKJ280" s="460"/>
      <c r="IKK280" s="460"/>
      <c r="IKL280" s="460"/>
      <c r="IKM280" s="460"/>
      <c r="IKN280" s="460"/>
      <c r="IKO280" s="460"/>
      <c r="IKP280" s="460"/>
      <c r="IKQ280" s="460"/>
      <c r="IKR280" s="460"/>
      <c r="IKS280" s="460"/>
      <c r="IKT280" s="460"/>
      <c r="IKU280" s="460"/>
      <c r="IKV280" s="460"/>
      <c r="IKW280" s="460"/>
      <c r="IKX280" s="460"/>
      <c r="IKY280" s="460"/>
      <c r="IKZ280" s="460"/>
      <c r="ILA280" s="460"/>
      <c r="ILB280" s="460"/>
      <c r="ILC280" s="460"/>
      <c r="ILD280" s="460"/>
      <c r="ILE280" s="460"/>
      <c r="ILF280" s="460"/>
      <c r="ILG280" s="460"/>
      <c r="ILH280" s="460"/>
      <c r="ILI280" s="460"/>
      <c r="ILJ280" s="460"/>
      <c r="ILK280" s="460"/>
      <c r="ILL280" s="460"/>
      <c r="ILM280" s="460"/>
      <c r="ILN280" s="460"/>
      <c r="ILO280" s="460"/>
      <c r="ILP280" s="460"/>
      <c r="ILQ280" s="460"/>
      <c r="ILR280" s="460"/>
      <c r="ILS280" s="460"/>
      <c r="ILT280" s="460"/>
      <c r="ILU280" s="460"/>
      <c r="ILV280" s="460"/>
      <c r="ILW280" s="460"/>
      <c r="ILX280" s="460"/>
      <c r="ILY280" s="460"/>
      <c r="ILZ280" s="460"/>
      <c r="IMA280" s="460"/>
      <c r="IMB280" s="460"/>
      <c r="IMC280" s="460"/>
      <c r="IMD280" s="460"/>
      <c r="IME280" s="460"/>
      <c r="IMF280" s="460"/>
      <c r="IMG280" s="460"/>
      <c r="IMH280" s="460"/>
      <c r="IMI280" s="460"/>
      <c r="IMJ280" s="460"/>
      <c r="IMK280" s="460"/>
      <c r="IML280" s="460"/>
      <c r="IMM280" s="460"/>
      <c r="IMN280" s="460"/>
      <c r="IMO280" s="460"/>
      <c r="IMP280" s="460"/>
      <c r="IMQ280" s="460"/>
      <c r="IMR280" s="460"/>
      <c r="IMS280" s="460"/>
      <c r="IMT280" s="460"/>
      <c r="IMU280" s="460"/>
      <c r="IMV280" s="460"/>
      <c r="IMW280" s="460"/>
      <c r="IMX280" s="460"/>
      <c r="IMY280" s="460"/>
      <c r="IMZ280" s="460"/>
      <c r="INA280" s="460"/>
      <c r="INB280" s="460"/>
      <c r="INC280" s="460"/>
      <c r="IND280" s="460"/>
      <c r="INE280" s="460"/>
      <c r="INF280" s="460"/>
      <c r="ING280" s="460"/>
      <c r="INH280" s="460"/>
      <c r="INI280" s="460"/>
      <c r="INJ280" s="460"/>
      <c r="INK280" s="460"/>
      <c r="INL280" s="460"/>
      <c r="INM280" s="460"/>
      <c r="INN280" s="460"/>
      <c r="INO280" s="460"/>
      <c r="INP280" s="460"/>
      <c r="INQ280" s="460"/>
      <c r="INR280" s="460"/>
      <c r="INS280" s="460"/>
      <c r="INT280" s="460"/>
      <c r="INU280" s="460"/>
      <c r="INV280" s="460"/>
      <c r="INW280" s="460"/>
      <c r="INX280" s="460"/>
      <c r="INY280" s="460"/>
      <c r="INZ280" s="460"/>
      <c r="IOA280" s="460"/>
      <c r="IOB280" s="460"/>
      <c r="IOC280" s="460"/>
      <c r="IOD280" s="460"/>
      <c r="IOE280" s="460"/>
      <c r="IOF280" s="460"/>
      <c r="IOG280" s="460"/>
      <c r="IOH280" s="460"/>
      <c r="IOI280" s="460"/>
      <c r="IOJ280" s="460"/>
      <c r="IOK280" s="460"/>
      <c r="IOL280" s="460"/>
      <c r="IOM280" s="460"/>
      <c r="ION280" s="460"/>
      <c r="IOO280" s="460"/>
      <c r="IOP280" s="460"/>
      <c r="IOQ280" s="460"/>
      <c r="IOR280" s="460"/>
      <c r="IOS280" s="460"/>
      <c r="IOT280" s="460"/>
      <c r="IOU280" s="460"/>
      <c r="IOV280" s="460"/>
      <c r="IOW280" s="460"/>
      <c r="IOX280" s="460"/>
      <c r="IOY280" s="460"/>
      <c r="IOZ280" s="460"/>
      <c r="IPA280" s="460"/>
      <c r="IPB280" s="460"/>
      <c r="IPC280" s="460"/>
      <c r="IPD280" s="460"/>
      <c r="IPE280" s="460"/>
      <c r="IPF280" s="460"/>
      <c r="IPG280" s="460"/>
      <c r="IPH280" s="460"/>
      <c r="IPI280" s="460"/>
      <c r="IPJ280" s="460"/>
      <c r="IPK280" s="460"/>
      <c r="IPL280" s="460"/>
      <c r="IPM280" s="460"/>
      <c r="IPN280" s="460"/>
      <c r="IPO280" s="460"/>
      <c r="IPP280" s="460"/>
      <c r="IPQ280" s="460"/>
      <c r="IPR280" s="460"/>
      <c r="IPS280" s="460"/>
      <c r="IPT280" s="460"/>
      <c r="IPU280" s="460"/>
      <c r="IPV280" s="460"/>
      <c r="IPW280" s="460"/>
      <c r="IPX280" s="460"/>
      <c r="IPY280" s="460"/>
      <c r="IPZ280" s="460"/>
      <c r="IQA280" s="460"/>
      <c r="IQB280" s="460"/>
      <c r="IQC280" s="460"/>
      <c r="IQD280" s="460"/>
      <c r="IQE280" s="460"/>
      <c r="IQF280" s="460"/>
      <c r="IQG280" s="460"/>
      <c r="IQH280" s="460"/>
      <c r="IQI280" s="460"/>
      <c r="IQJ280" s="460"/>
      <c r="IQK280" s="460"/>
      <c r="IQL280" s="460"/>
      <c r="IQM280" s="460"/>
      <c r="IQN280" s="460"/>
      <c r="IQO280" s="460"/>
      <c r="IQP280" s="460"/>
      <c r="IQQ280" s="460"/>
      <c r="IQR280" s="460"/>
      <c r="IQS280" s="460"/>
      <c r="IQT280" s="460"/>
      <c r="IQU280" s="460"/>
      <c r="IQV280" s="460"/>
      <c r="IQW280" s="460"/>
      <c r="IQX280" s="460"/>
      <c r="IQY280" s="460"/>
      <c r="IQZ280" s="460"/>
      <c r="IRA280" s="460"/>
      <c r="IRB280" s="460"/>
      <c r="IRC280" s="460"/>
      <c r="IRD280" s="460"/>
      <c r="IRE280" s="460"/>
      <c r="IRF280" s="460"/>
      <c r="IRG280" s="460"/>
      <c r="IRH280" s="460"/>
      <c r="IRI280" s="460"/>
      <c r="IRJ280" s="460"/>
      <c r="IRK280" s="460"/>
      <c r="IRL280" s="460"/>
      <c r="IRM280" s="460"/>
      <c r="IRN280" s="460"/>
      <c r="IRO280" s="460"/>
      <c r="IRP280" s="460"/>
      <c r="IRQ280" s="460"/>
      <c r="IRR280" s="460"/>
      <c r="IRS280" s="460"/>
      <c r="IRT280" s="460"/>
      <c r="IRU280" s="460"/>
      <c r="IRV280" s="460"/>
      <c r="IRW280" s="460"/>
      <c r="IRX280" s="460"/>
      <c r="IRY280" s="460"/>
      <c r="IRZ280" s="460"/>
      <c r="ISA280" s="460"/>
      <c r="ISB280" s="460"/>
      <c r="ISC280" s="460"/>
      <c r="ISD280" s="460"/>
      <c r="ISE280" s="460"/>
      <c r="ISF280" s="460"/>
      <c r="ISG280" s="460"/>
      <c r="ISH280" s="460"/>
      <c r="ISI280" s="460"/>
      <c r="ISJ280" s="460"/>
      <c r="ISK280" s="460"/>
      <c r="ISL280" s="460"/>
      <c r="ISM280" s="460"/>
      <c r="ISN280" s="460"/>
      <c r="ISO280" s="460"/>
      <c r="ISP280" s="460"/>
      <c r="ISQ280" s="460"/>
      <c r="ISR280" s="460"/>
      <c r="ISS280" s="460"/>
      <c r="IST280" s="460"/>
      <c r="ISU280" s="460"/>
      <c r="ISV280" s="460"/>
      <c r="ISW280" s="460"/>
      <c r="ISX280" s="460"/>
      <c r="ISY280" s="460"/>
      <c r="ISZ280" s="460"/>
      <c r="ITA280" s="460"/>
      <c r="ITB280" s="460"/>
      <c r="ITC280" s="460"/>
      <c r="ITD280" s="460"/>
      <c r="ITE280" s="460"/>
      <c r="ITF280" s="460"/>
      <c r="ITG280" s="460"/>
      <c r="ITH280" s="460"/>
      <c r="ITI280" s="460"/>
      <c r="ITJ280" s="460"/>
      <c r="ITK280" s="460"/>
      <c r="ITL280" s="460"/>
      <c r="ITM280" s="460"/>
      <c r="ITN280" s="460"/>
      <c r="ITO280" s="460"/>
      <c r="ITP280" s="460"/>
      <c r="ITQ280" s="460"/>
      <c r="ITR280" s="460"/>
      <c r="ITS280" s="460"/>
      <c r="ITT280" s="460"/>
      <c r="ITU280" s="460"/>
      <c r="ITV280" s="460"/>
      <c r="ITW280" s="460"/>
      <c r="ITX280" s="460"/>
      <c r="ITY280" s="460"/>
      <c r="ITZ280" s="460"/>
      <c r="IUA280" s="460"/>
      <c r="IUB280" s="460"/>
      <c r="IUC280" s="460"/>
      <c r="IUD280" s="460"/>
      <c r="IUE280" s="460"/>
      <c r="IUF280" s="460"/>
      <c r="IUG280" s="460"/>
      <c r="IUH280" s="460"/>
      <c r="IUI280" s="460"/>
      <c r="IUJ280" s="460"/>
      <c r="IUK280" s="460"/>
      <c r="IUL280" s="460"/>
      <c r="IUM280" s="460"/>
      <c r="IUN280" s="460"/>
      <c r="IUO280" s="460"/>
      <c r="IUP280" s="460"/>
      <c r="IUQ280" s="460"/>
      <c r="IUR280" s="460"/>
      <c r="IUS280" s="460"/>
      <c r="IUT280" s="460"/>
      <c r="IUU280" s="460"/>
      <c r="IUV280" s="460"/>
      <c r="IUW280" s="460"/>
      <c r="IUX280" s="460"/>
      <c r="IUY280" s="460"/>
      <c r="IUZ280" s="460"/>
      <c r="IVA280" s="460"/>
      <c r="IVB280" s="460"/>
      <c r="IVC280" s="460"/>
      <c r="IVD280" s="460"/>
      <c r="IVE280" s="460"/>
      <c r="IVF280" s="460"/>
      <c r="IVG280" s="460"/>
      <c r="IVH280" s="460"/>
      <c r="IVI280" s="460"/>
      <c r="IVJ280" s="460"/>
      <c r="IVK280" s="460"/>
      <c r="IVL280" s="460"/>
      <c r="IVM280" s="460"/>
      <c r="IVN280" s="460"/>
      <c r="IVO280" s="460"/>
      <c r="IVP280" s="460"/>
      <c r="IVQ280" s="460"/>
      <c r="IVR280" s="460"/>
      <c r="IVS280" s="460"/>
      <c r="IVT280" s="460"/>
      <c r="IVU280" s="460"/>
      <c r="IVV280" s="460"/>
      <c r="IVW280" s="460"/>
      <c r="IVX280" s="460"/>
      <c r="IVY280" s="460"/>
      <c r="IVZ280" s="460"/>
      <c r="IWA280" s="460"/>
      <c r="IWB280" s="460"/>
      <c r="IWC280" s="460"/>
      <c r="IWD280" s="460"/>
      <c r="IWE280" s="460"/>
      <c r="IWF280" s="460"/>
      <c r="IWG280" s="460"/>
      <c r="IWH280" s="460"/>
      <c r="IWI280" s="460"/>
      <c r="IWJ280" s="460"/>
      <c r="IWK280" s="460"/>
      <c r="IWL280" s="460"/>
      <c r="IWM280" s="460"/>
      <c r="IWN280" s="460"/>
      <c r="IWO280" s="460"/>
      <c r="IWP280" s="460"/>
      <c r="IWQ280" s="460"/>
      <c r="IWR280" s="460"/>
      <c r="IWS280" s="460"/>
      <c r="IWT280" s="460"/>
      <c r="IWU280" s="460"/>
      <c r="IWV280" s="460"/>
      <c r="IWW280" s="460"/>
      <c r="IWX280" s="460"/>
      <c r="IWY280" s="460"/>
      <c r="IWZ280" s="460"/>
      <c r="IXA280" s="460"/>
      <c r="IXB280" s="460"/>
      <c r="IXC280" s="460"/>
      <c r="IXD280" s="460"/>
      <c r="IXE280" s="460"/>
      <c r="IXF280" s="460"/>
      <c r="IXG280" s="460"/>
      <c r="IXH280" s="460"/>
      <c r="IXI280" s="460"/>
      <c r="IXJ280" s="460"/>
      <c r="IXK280" s="460"/>
      <c r="IXL280" s="460"/>
      <c r="IXM280" s="460"/>
      <c r="IXN280" s="460"/>
      <c r="IXO280" s="460"/>
      <c r="IXP280" s="460"/>
      <c r="IXQ280" s="460"/>
      <c r="IXR280" s="460"/>
      <c r="IXS280" s="460"/>
      <c r="IXT280" s="460"/>
      <c r="IXU280" s="460"/>
      <c r="IXV280" s="460"/>
      <c r="IXW280" s="460"/>
      <c r="IXX280" s="460"/>
      <c r="IXY280" s="460"/>
      <c r="IXZ280" s="460"/>
      <c r="IYA280" s="460"/>
      <c r="IYB280" s="460"/>
      <c r="IYC280" s="460"/>
      <c r="IYD280" s="460"/>
      <c r="IYE280" s="460"/>
      <c r="IYF280" s="460"/>
      <c r="IYG280" s="460"/>
      <c r="IYH280" s="460"/>
      <c r="IYI280" s="460"/>
      <c r="IYJ280" s="460"/>
      <c r="IYK280" s="460"/>
      <c r="IYL280" s="460"/>
      <c r="IYM280" s="460"/>
      <c r="IYN280" s="460"/>
      <c r="IYO280" s="460"/>
      <c r="IYP280" s="460"/>
      <c r="IYQ280" s="460"/>
      <c r="IYR280" s="460"/>
      <c r="IYS280" s="460"/>
      <c r="IYT280" s="460"/>
      <c r="IYU280" s="460"/>
      <c r="IYV280" s="460"/>
      <c r="IYW280" s="460"/>
      <c r="IYX280" s="460"/>
      <c r="IYY280" s="460"/>
      <c r="IYZ280" s="460"/>
      <c r="IZA280" s="460"/>
      <c r="IZB280" s="460"/>
      <c r="IZC280" s="460"/>
      <c r="IZD280" s="460"/>
      <c r="IZE280" s="460"/>
      <c r="IZF280" s="460"/>
      <c r="IZG280" s="460"/>
      <c r="IZH280" s="460"/>
      <c r="IZI280" s="460"/>
      <c r="IZJ280" s="460"/>
      <c r="IZK280" s="460"/>
      <c r="IZL280" s="460"/>
      <c r="IZM280" s="460"/>
      <c r="IZN280" s="460"/>
      <c r="IZO280" s="460"/>
      <c r="IZP280" s="460"/>
      <c r="IZQ280" s="460"/>
      <c r="IZR280" s="460"/>
      <c r="IZS280" s="460"/>
      <c r="IZT280" s="460"/>
      <c r="IZU280" s="460"/>
      <c r="IZV280" s="460"/>
      <c r="IZW280" s="460"/>
      <c r="IZX280" s="460"/>
      <c r="IZY280" s="460"/>
      <c r="IZZ280" s="460"/>
      <c r="JAA280" s="460"/>
      <c r="JAB280" s="460"/>
      <c r="JAC280" s="460"/>
      <c r="JAD280" s="460"/>
      <c r="JAE280" s="460"/>
      <c r="JAF280" s="460"/>
      <c r="JAG280" s="460"/>
      <c r="JAH280" s="460"/>
      <c r="JAI280" s="460"/>
      <c r="JAJ280" s="460"/>
      <c r="JAK280" s="460"/>
      <c r="JAL280" s="460"/>
      <c r="JAM280" s="460"/>
      <c r="JAN280" s="460"/>
      <c r="JAO280" s="460"/>
      <c r="JAP280" s="460"/>
      <c r="JAQ280" s="460"/>
      <c r="JAR280" s="460"/>
      <c r="JAS280" s="460"/>
      <c r="JAT280" s="460"/>
      <c r="JAU280" s="460"/>
      <c r="JAV280" s="460"/>
      <c r="JAW280" s="460"/>
      <c r="JAX280" s="460"/>
      <c r="JAY280" s="460"/>
      <c r="JAZ280" s="460"/>
      <c r="JBA280" s="460"/>
      <c r="JBB280" s="460"/>
      <c r="JBC280" s="460"/>
      <c r="JBD280" s="460"/>
      <c r="JBE280" s="460"/>
      <c r="JBF280" s="460"/>
      <c r="JBG280" s="460"/>
      <c r="JBH280" s="460"/>
      <c r="JBI280" s="460"/>
      <c r="JBJ280" s="460"/>
      <c r="JBK280" s="460"/>
      <c r="JBL280" s="460"/>
      <c r="JBM280" s="460"/>
      <c r="JBN280" s="460"/>
      <c r="JBO280" s="460"/>
      <c r="JBP280" s="460"/>
      <c r="JBQ280" s="460"/>
      <c r="JBR280" s="460"/>
      <c r="JBS280" s="460"/>
      <c r="JBT280" s="460"/>
      <c r="JBU280" s="460"/>
      <c r="JBV280" s="460"/>
      <c r="JBW280" s="460"/>
      <c r="JBX280" s="460"/>
      <c r="JBY280" s="460"/>
      <c r="JBZ280" s="460"/>
      <c r="JCA280" s="460"/>
      <c r="JCB280" s="460"/>
      <c r="JCC280" s="460"/>
      <c r="JCD280" s="460"/>
      <c r="JCE280" s="460"/>
      <c r="JCF280" s="460"/>
      <c r="JCG280" s="460"/>
      <c r="JCH280" s="460"/>
      <c r="JCI280" s="460"/>
      <c r="JCJ280" s="460"/>
      <c r="JCK280" s="460"/>
      <c r="JCL280" s="460"/>
      <c r="JCM280" s="460"/>
      <c r="JCN280" s="460"/>
      <c r="JCO280" s="460"/>
      <c r="JCP280" s="460"/>
      <c r="JCQ280" s="460"/>
      <c r="JCR280" s="460"/>
      <c r="JCS280" s="460"/>
      <c r="JCT280" s="460"/>
      <c r="JCU280" s="460"/>
      <c r="JCV280" s="460"/>
      <c r="JCW280" s="460"/>
      <c r="JCX280" s="460"/>
      <c r="JCY280" s="460"/>
      <c r="JCZ280" s="460"/>
      <c r="JDA280" s="460"/>
      <c r="JDB280" s="460"/>
      <c r="JDC280" s="460"/>
      <c r="JDD280" s="460"/>
      <c r="JDE280" s="460"/>
      <c r="JDF280" s="460"/>
      <c r="JDG280" s="460"/>
      <c r="JDH280" s="460"/>
      <c r="JDI280" s="460"/>
      <c r="JDJ280" s="460"/>
      <c r="JDK280" s="460"/>
      <c r="JDL280" s="460"/>
      <c r="JDM280" s="460"/>
      <c r="JDN280" s="460"/>
      <c r="JDO280" s="460"/>
      <c r="JDP280" s="460"/>
      <c r="JDQ280" s="460"/>
      <c r="JDR280" s="460"/>
      <c r="JDS280" s="460"/>
      <c r="JDT280" s="460"/>
      <c r="JDU280" s="460"/>
      <c r="JDV280" s="460"/>
      <c r="JDW280" s="460"/>
      <c r="JDX280" s="460"/>
      <c r="JDY280" s="460"/>
      <c r="JDZ280" s="460"/>
      <c r="JEA280" s="460"/>
      <c r="JEB280" s="460"/>
      <c r="JEC280" s="460"/>
      <c r="JED280" s="460"/>
      <c r="JEE280" s="460"/>
      <c r="JEF280" s="460"/>
      <c r="JEG280" s="460"/>
      <c r="JEH280" s="460"/>
      <c r="JEI280" s="460"/>
      <c r="JEJ280" s="460"/>
      <c r="JEK280" s="460"/>
      <c r="JEL280" s="460"/>
      <c r="JEM280" s="460"/>
      <c r="JEN280" s="460"/>
      <c r="JEO280" s="460"/>
      <c r="JEP280" s="460"/>
      <c r="JEQ280" s="460"/>
      <c r="JER280" s="460"/>
      <c r="JES280" s="460"/>
      <c r="JET280" s="460"/>
      <c r="JEU280" s="460"/>
      <c r="JEV280" s="460"/>
      <c r="JEW280" s="460"/>
      <c r="JEX280" s="460"/>
      <c r="JEY280" s="460"/>
      <c r="JEZ280" s="460"/>
      <c r="JFA280" s="460"/>
      <c r="JFB280" s="460"/>
      <c r="JFC280" s="460"/>
      <c r="JFD280" s="460"/>
      <c r="JFE280" s="460"/>
      <c r="JFF280" s="460"/>
      <c r="JFG280" s="460"/>
      <c r="JFH280" s="460"/>
      <c r="JFI280" s="460"/>
      <c r="JFJ280" s="460"/>
      <c r="JFK280" s="460"/>
      <c r="JFL280" s="460"/>
      <c r="JFM280" s="460"/>
      <c r="JFN280" s="460"/>
      <c r="JFO280" s="460"/>
      <c r="JFP280" s="460"/>
      <c r="JFQ280" s="460"/>
      <c r="JFR280" s="460"/>
      <c r="JFS280" s="460"/>
      <c r="JFT280" s="460"/>
      <c r="JFU280" s="460"/>
      <c r="JFV280" s="460"/>
      <c r="JFW280" s="460"/>
      <c r="JFX280" s="460"/>
      <c r="JFY280" s="460"/>
      <c r="JFZ280" s="460"/>
      <c r="JGA280" s="460"/>
      <c r="JGB280" s="460"/>
      <c r="JGC280" s="460"/>
      <c r="JGD280" s="460"/>
      <c r="JGE280" s="460"/>
      <c r="JGF280" s="460"/>
      <c r="JGG280" s="460"/>
      <c r="JGH280" s="460"/>
      <c r="JGI280" s="460"/>
      <c r="JGJ280" s="460"/>
      <c r="JGK280" s="460"/>
      <c r="JGL280" s="460"/>
      <c r="JGM280" s="460"/>
      <c r="JGN280" s="460"/>
      <c r="JGO280" s="460"/>
      <c r="JGP280" s="460"/>
      <c r="JGQ280" s="460"/>
      <c r="JGR280" s="460"/>
      <c r="JGS280" s="460"/>
      <c r="JGT280" s="460"/>
      <c r="JGU280" s="460"/>
      <c r="JGV280" s="460"/>
      <c r="JGW280" s="460"/>
      <c r="JGX280" s="460"/>
      <c r="JGY280" s="460"/>
      <c r="JGZ280" s="460"/>
      <c r="JHA280" s="460"/>
      <c r="JHB280" s="460"/>
      <c r="JHC280" s="460"/>
      <c r="JHD280" s="460"/>
      <c r="JHE280" s="460"/>
      <c r="JHF280" s="460"/>
      <c r="JHG280" s="460"/>
      <c r="JHH280" s="460"/>
      <c r="JHI280" s="460"/>
      <c r="JHJ280" s="460"/>
      <c r="JHK280" s="460"/>
      <c r="JHL280" s="460"/>
      <c r="JHM280" s="460"/>
      <c r="JHN280" s="460"/>
      <c r="JHO280" s="460"/>
      <c r="JHP280" s="460"/>
      <c r="JHQ280" s="460"/>
      <c r="JHR280" s="460"/>
      <c r="JHS280" s="460"/>
      <c r="JHT280" s="460"/>
      <c r="JHU280" s="460"/>
      <c r="JHV280" s="460"/>
      <c r="JHW280" s="460"/>
      <c r="JHX280" s="460"/>
      <c r="JHY280" s="460"/>
      <c r="JHZ280" s="460"/>
      <c r="JIA280" s="460"/>
      <c r="JIB280" s="460"/>
      <c r="JIC280" s="460"/>
      <c r="JID280" s="460"/>
      <c r="JIE280" s="460"/>
      <c r="JIF280" s="460"/>
      <c r="JIG280" s="460"/>
      <c r="JIH280" s="460"/>
      <c r="JII280" s="460"/>
      <c r="JIJ280" s="460"/>
      <c r="JIK280" s="460"/>
      <c r="JIL280" s="460"/>
      <c r="JIM280" s="460"/>
      <c r="JIN280" s="460"/>
      <c r="JIO280" s="460"/>
      <c r="JIP280" s="460"/>
      <c r="JIQ280" s="460"/>
      <c r="JIR280" s="460"/>
      <c r="JIS280" s="460"/>
      <c r="JIT280" s="460"/>
      <c r="JIU280" s="460"/>
      <c r="JIV280" s="460"/>
      <c r="JIW280" s="460"/>
      <c r="JIX280" s="460"/>
      <c r="JIY280" s="460"/>
      <c r="JIZ280" s="460"/>
      <c r="JJA280" s="460"/>
      <c r="JJB280" s="460"/>
      <c r="JJC280" s="460"/>
      <c r="JJD280" s="460"/>
      <c r="JJE280" s="460"/>
      <c r="JJF280" s="460"/>
      <c r="JJG280" s="460"/>
      <c r="JJH280" s="460"/>
      <c r="JJI280" s="460"/>
      <c r="JJJ280" s="460"/>
      <c r="JJK280" s="460"/>
      <c r="JJL280" s="460"/>
      <c r="JJM280" s="460"/>
      <c r="JJN280" s="460"/>
      <c r="JJO280" s="460"/>
      <c r="JJP280" s="460"/>
      <c r="JJQ280" s="460"/>
      <c r="JJR280" s="460"/>
      <c r="JJS280" s="460"/>
      <c r="JJT280" s="460"/>
      <c r="JJU280" s="460"/>
      <c r="JJV280" s="460"/>
      <c r="JJW280" s="460"/>
      <c r="JJX280" s="460"/>
      <c r="JJY280" s="460"/>
      <c r="JJZ280" s="460"/>
      <c r="JKA280" s="460"/>
      <c r="JKB280" s="460"/>
      <c r="JKC280" s="460"/>
      <c r="JKD280" s="460"/>
      <c r="JKE280" s="460"/>
      <c r="JKF280" s="460"/>
      <c r="JKG280" s="460"/>
      <c r="JKH280" s="460"/>
      <c r="JKI280" s="460"/>
      <c r="JKJ280" s="460"/>
      <c r="JKK280" s="460"/>
      <c r="JKL280" s="460"/>
      <c r="JKM280" s="460"/>
      <c r="JKN280" s="460"/>
      <c r="JKO280" s="460"/>
      <c r="JKP280" s="460"/>
      <c r="JKQ280" s="460"/>
      <c r="JKR280" s="460"/>
      <c r="JKS280" s="460"/>
      <c r="JKT280" s="460"/>
      <c r="JKU280" s="460"/>
      <c r="JKV280" s="460"/>
      <c r="JKW280" s="460"/>
      <c r="JKX280" s="460"/>
      <c r="JKY280" s="460"/>
      <c r="JKZ280" s="460"/>
      <c r="JLA280" s="460"/>
      <c r="JLB280" s="460"/>
      <c r="JLC280" s="460"/>
      <c r="JLD280" s="460"/>
      <c r="JLE280" s="460"/>
      <c r="JLF280" s="460"/>
      <c r="JLG280" s="460"/>
      <c r="JLH280" s="460"/>
      <c r="JLI280" s="460"/>
      <c r="JLJ280" s="460"/>
      <c r="JLK280" s="460"/>
      <c r="JLL280" s="460"/>
      <c r="JLM280" s="460"/>
      <c r="JLN280" s="460"/>
      <c r="JLO280" s="460"/>
      <c r="JLP280" s="460"/>
      <c r="JLQ280" s="460"/>
      <c r="JLR280" s="460"/>
      <c r="JLS280" s="460"/>
      <c r="JLT280" s="460"/>
      <c r="JLU280" s="460"/>
      <c r="JLV280" s="460"/>
      <c r="JLW280" s="460"/>
      <c r="JLX280" s="460"/>
      <c r="JLY280" s="460"/>
      <c r="JLZ280" s="460"/>
      <c r="JMA280" s="460"/>
      <c r="JMB280" s="460"/>
      <c r="JMC280" s="460"/>
      <c r="JMD280" s="460"/>
      <c r="JME280" s="460"/>
      <c r="JMF280" s="460"/>
      <c r="JMG280" s="460"/>
      <c r="JMH280" s="460"/>
      <c r="JMI280" s="460"/>
      <c r="JMJ280" s="460"/>
      <c r="JMK280" s="460"/>
      <c r="JML280" s="460"/>
      <c r="JMM280" s="460"/>
      <c r="JMN280" s="460"/>
      <c r="JMO280" s="460"/>
      <c r="JMP280" s="460"/>
      <c r="JMQ280" s="460"/>
      <c r="JMR280" s="460"/>
      <c r="JMS280" s="460"/>
      <c r="JMT280" s="460"/>
      <c r="JMU280" s="460"/>
      <c r="JMV280" s="460"/>
      <c r="JMW280" s="460"/>
      <c r="JMX280" s="460"/>
      <c r="JMY280" s="460"/>
      <c r="JMZ280" s="460"/>
      <c r="JNA280" s="460"/>
      <c r="JNB280" s="460"/>
      <c r="JNC280" s="460"/>
      <c r="JND280" s="460"/>
      <c r="JNE280" s="460"/>
      <c r="JNF280" s="460"/>
      <c r="JNG280" s="460"/>
      <c r="JNH280" s="460"/>
      <c r="JNI280" s="460"/>
      <c r="JNJ280" s="460"/>
      <c r="JNK280" s="460"/>
      <c r="JNL280" s="460"/>
      <c r="JNM280" s="460"/>
      <c r="JNN280" s="460"/>
      <c r="JNO280" s="460"/>
      <c r="JNP280" s="460"/>
      <c r="JNQ280" s="460"/>
      <c r="JNR280" s="460"/>
      <c r="JNS280" s="460"/>
      <c r="JNT280" s="460"/>
      <c r="JNU280" s="460"/>
      <c r="JNV280" s="460"/>
      <c r="JNW280" s="460"/>
      <c r="JNX280" s="460"/>
      <c r="JNY280" s="460"/>
      <c r="JNZ280" s="460"/>
      <c r="JOA280" s="460"/>
      <c r="JOB280" s="460"/>
      <c r="JOC280" s="460"/>
      <c r="JOD280" s="460"/>
      <c r="JOE280" s="460"/>
      <c r="JOF280" s="460"/>
      <c r="JOG280" s="460"/>
      <c r="JOH280" s="460"/>
      <c r="JOI280" s="460"/>
      <c r="JOJ280" s="460"/>
      <c r="JOK280" s="460"/>
      <c r="JOL280" s="460"/>
      <c r="JOM280" s="460"/>
      <c r="JON280" s="460"/>
      <c r="JOO280" s="460"/>
      <c r="JOP280" s="460"/>
      <c r="JOQ280" s="460"/>
      <c r="JOR280" s="460"/>
      <c r="JOS280" s="460"/>
      <c r="JOT280" s="460"/>
      <c r="JOU280" s="460"/>
      <c r="JOV280" s="460"/>
      <c r="JOW280" s="460"/>
      <c r="JOX280" s="460"/>
      <c r="JOY280" s="460"/>
      <c r="JOZ280" s="460"/>
      <c r="JPA280" s="460"/>
      <c r="JPB280" s="460"/>
      <c r="JPC280" s="460"/>
      <c r="JPD280" s="460"/>
      <c r="JPE280" s="460"/>
      <c r="JPF280" s="460"/>
      <c r="JPG280" s="460"/>
      <c r="JPH280" s="460"/>
      <c r="JPI280" s="460"/>
      <c r="JPJ280" s="460"/>
      <c r="JPK280" s="460"/>
      <c r="JPL280" s="460"/>
      <c r="JPM280" s="460"/>
      <c r="JPN280" s="460"/>
      <c r="JPO280" s="460"/>
      <c r="JPP280" s="460"/>
      <c r="JPQ280" s="460"/>
      <c r="JPR280" s="460"/>
      <c r="JPS280" s="460"/>
      <c r="JPT280" s="460"/>
      <c r="JPU280" s="460"/>
      <c r="JPV280" s="460"/>
      <c r="JPW280" s="460"/>
      <c r="JPX280" s="460"/>
      <c r="JPY280" s="460"/>
      <c r="JPZ280" s="460"/>
      <c r="JQA280" s="460"/>
      <c r="JQB280" s="460"/>
      <c r="JQC280" s="460"/>
      <c r="JQD280" s="460"/>
      <c r="JQE280" s="460"/>
      <c r="JQF280" s="460"/>
      <c r="JQG280" s="460"/>
      <c r="JQH280" s="460"/>
      <c r="JQI280" s="460"/>
      <c r="JQJ280" s="460"/>
      <c r="JQK280" s="460"/>
      <c r="JQL280" s="460"/>
      <c r="JQM280" s="460"/>
      <c r="JQN280" s="460"/>
      <c r="JQO280" s="460"/>
      <c r="JQP280" s="460"/>
      <c r="JQQ280" s="460"/>
      <c r="JQR280" s="460"/>
      <c r="JQS280" s="460"/>
      <c r="JQT280" s="460"/>
      <c r="JQU280" s="460"/>
      <c r="JQV280" s="460"/>
      <c r="JQW280" s="460"/>
      <c r="JQX280" s="460"/>
      <c r="JQY280" s="460"/>
      <c r="JQZ280" s="460"/>
      <c r="JRA280" s="460"/>
      <c r="JRB280" s="460"/>
      <c r="JRC280" s="460"/>
      <c r="JRD280" s="460"/>
      <c r="JRE280" s="460"/>
      <c r="JRF280" s="460"/>
      <c r="JRG280" s="460"/>
      <c r="JRH280" s="460"/>
      <c r="JRI280" s="460"/>
      <c r="JRJ280" s="460"/>
      <c r="JRK280" s="460"/>
      <c r="JRL280" s="460"/>
      <c r="JRM280" s="460"/>
      <c r="JRN280" s="460"/>
      <c r="JRO280" s="460"/>
      <c r="JRP280" s="460"/>
      <c r="JRQ280" s="460"/>
      <c r="JRR280" s="460"/>
      <c r="JRS280" s="460"/>
      <c r="JRT280" s="460"/>
      <c r="JRU280" s="460"/>
      <c r="JRV280" s="460"/>
      <c r="JRW280" s="460"/>
      <c r="JRX280" s="460"/>
      <c r="JRY280" s="460"/>
      <c r="JRZ280" s="460"/>
      <c r="JSA280" s="460"/>
      <c r="JSB280" s="460"/>
      <c r="JSC280" s="460"/>
      <c r="JSD280" s="460"/>
      <c r="JSE280" s="460"/>
      <c r="JSF280" s="460"/>
      <c r="JSG280" s="460"/>
      <c r="JSH280" s="460"/>
      <c r="JSI280" s="460"/>
      <c r="JSJ280" s="460"/>
      <c r="JSK280" s="460"/>
      <c r="JSL280" s="460"/>
      <c r="JSM280" s="460"/>
      <c r="JSN280" s="460"/>
      <c r="JSO280" s="460"/>
      <c r="JSP280" s="460"/>
      <c r="JSQ280" s="460"/>
      <c r="JSR280" s="460"/>
      <c r="JSS280" s="460"/>
      <c r="JST280" s="460"/>
      <c r="JSU280" s="460"/>
      <c r="JSV280" s="460"/>
      <c r="JSW280" s="460"/>
      <c r="JSX280" s="460"/>
      <c r="JSY280" s="460"/>
      <c r="JSZ280" s="460"/>
      <c r="JTA280" s="460"/>
      <c r="JTB280" s="460"/>
      <c r="JTC280" s="460"/>
      <c r="JTD280" s="460"/>
      <c r="JTE280" s="460"/>
      <c r="JTF280" s="460"/>
      <c r="JTG280" s="460"/>
      <c r="JTH280" s="460"/>
      <c r="JTI280" s="460"/>
      <c r="JTJ280" s="460"/>
      <c r="JTK280" s="460"/>
      <c r="JTL280" s="460"/>
      <c r="JTM280" s="460"/>
      <c r="JTN280" s="460"/>
      <c r="JTO280" s="460"/>
      <c r="JTP280" s="460"/>
      <c r="JTQ280" s="460"/>
      <c r="JTR280" s="460"/>
      <c r="JTS280" s="460"/>
      <c r="JTT280" s="460"/>
      <c r="JTU280" s="460"/>
      <c r="JTV280" s="460"/>
      <c r="JTW280" s="460"/>
      <c r="JTX280" s="460"/>
      <c r="JTY280" s="460"/>
      <c r="JTZ280" s="460"/>
      <c r="JUA280" s="460"/>
      <c r="JUB280" s="460"/>
      <c r="JUC280" s="460"/>
      <c r="JUD280" s="460"/>
      <c r="JUE280" s="460"/>
      <c r="JUF280" s="460"/>
      <c r="JUG280" s="460"/>
      <c r="JUH280" s="460"/>
      <c r="JUI280" s="460"/>
      <c r="JUJ280" s="460"/>
      <c r="JUK280" s="460"/>
      <c r="JUL280" s="460"/>
      <c r="JUM280" s="460"/>
      <c r="JUN280" s="460"/>
      <c r="JUO280" s="460"/>
      <c r="JUP280" s="460"/>
      <c r="JUQ280" s="460"/>
      <c r="JUR280" s="460"/>
      <c r="JUS280" s="460"/>
      <c r="JUT280" s="460"/>
      <c r="JUU280" s="460"/>
      <c r="JUV280" s="460"/>
      <c r="JUW280" s="460"/>
      <c r="JUX280" s="460"/>
      <c r="JUY280" s="460"/>
      <c r="JUZ280" s="460"/>
      <c r="JVA280" s="460"/>
      <c r="JVB280" s="460"/>
      <c r="JVC280" s="460"/>
      <c r="JVD280" s="460"/>
      <c r="JVE280" s="460"/>
      <c r="JVF280" s="460"/>
      <c r="JVG280" s="460"/>
      <c r="JVH280" s="460"/>
      <c r="JVI280" s="460"/>
      <c r="JVJ280" s="460"/>
      <c r="JVK280" s="460"/>
      <c r="JVL280" s="460"/>
      <c r="JVM280" s="460"/>
      <c r="JVN280" s="460"/>
      <c r="JVO280" s="460"/>
      <c r="JVP280" s="460"/>
      <c r="JVQ280" s="460"/>
      <c r="JVR280" s="460"/>
      <c r="JVS280" s="460"/>
      <c r="JVT280" s="460"/>
      <c r="JVU280" s="460"/>
      <c r="JVV280" s="460"/>
      <c r="JVW280" s="460"/>
      <c r="JVX280" s="460"/>
      <c r="JVY280" s="460"/>
      <c r="JVZ280" s="460"/>
      <c r="JWA280" s="460"/>
      <c r="JWB280" s="460"/>
      <c r="JWC280" s="460"/>
      <c r="JWD280" s="460"/>
      <c r="JWE280" s="460"/>
      <c r="JWF280" s="460"/>
      <c r="JWG280" s="460"/>
      <c r="JWH280" s="460"/>
      <c r="JWI280" s="460"/>
      <c r="JWJ280" s="460"/>
      <c r="JWK280" s="460"/>
      <c r="JWL280" s="460"/>
      <c r="JWM280" s="460"/>
      <c r="JWN280" s="460"/>
      <c r="JWO280" s="460"/>
      <c r="JWP280" s="460"/>
      <c r="JWQ280" s="460"/>
      <c r="JWR280" s="460"/>
      <c r="JWS280" s="460"/>
      <c r="JWT280" s="460"/>
      <c r="JWU280" s="460"/>
      <c r="JWV280" s="460"/>
      <c r="JWW280" s="460"/>
      <c r="JWX280" s="460"/>
      <c r="JWY280" s="460"/>
      <c r="JWZ280" s="460"/>
      <c r="JXA280" s="460"/>
      <c r="JXB280" s="460"/>
      <c r="JXC280" s="460"/>
      <c r="JXD280" s="460"/>
      <c r="JXE280" s="460"/>
      <c r="JXF280" s="460"/>
      <c r="JXG280" s="460"/>
      <c r="JXH280" s="460"/>
      <c r="JXI280" s="460"/>
      <c r="JXJ280" s="460"/>
      <c r="JXK280" s="460"/>
      <c r="JXL280" s="460"/>
      <c r="JXM280" s="460"/>
      <c r="JXN280" s="460"/>
      <c r="JXO280" s="460"/>
      <c r="JXP280" s="460"/>
      <c r="JXQ280" s="460"/>
      <c r="JXR280" s="460"/>
      <c r="JXS280" s="460"/>
      <c r="JXT280" s="460"/>
      <c r="JXU280" s="460"/>
      <c r="JXV280" s="460"/>
      <c r="JXW280" s="460"/>
      <c r="JXX280" s="460"/>
      <c r="JXY280" s="460"/>
      <c r="JXZ280" s="460"/>
      <c r="JYA280" s="460"/>
      <c r="JYB280" s="460"/>
      <c r="JYC280" s="460"/>
      <c r="JYD280" s="460"/>
      <c r="JYE280" s="460"/>
      <c r="JYF280" s="460"/>
      <c r="JYG280" s="460"/>
      <c r="JYH280" s="460"/>
      <c r="JYI280" s="460"/>
      <c r="JYJ280" s="460"/>
      <c r="JYK280" s="460"/>
      <c r="JYL280" s="460"/>
      <c r="JYM280" s="460"/>
      <c r="JYN280" s="460"/>
      <c r="JYO280" s="460"/>
      <c r="JYP280" s="460"/>
      <c r="JYQ280" s="460"/>
      <c r="JYR280" s="460"/>
      <c r="JYS280" s="460"/>
      <c r="JYT280" s="460"/>
      <c r="JYU280" s="460"/>
      <c r="JYV280" s="460"/>
      <c r="JYW280" s="460"/>
      <c r="JYX280" s="460"/>
      <c r="JYY280" s="460"/>
      <c r="JYZ280" s="460"/>
      <c r="JZA280" s="460"/>
      <c r="JZB280" s="460"/>
      <c r="JZC280" s="460"/>
      <c r="JZD280" s="460"/>
      <c r="JZE280" s="460"/>
      <c r="JZF280" s="460"/>
      <c r="JZG280" s="460"/>
      <c r="JZH280" s="460"/>
      <c r="JZI280" s="460"/>
      <c r="JZJ280" s="460"/>
      <c r="JZK280" s="460"/>
      <c r="JZL280" s="460"/>
      <c r="JZM280" s="460"/>
      <c r="JZN280" s="460"/>
      <c r="JZO280" s="460"/>
      <c r="JZP280" s="460"/>
      <c r="JZQ280" s="460"/>
      <c r="JZR280" s="460"/>
      <c r="JZS280" s="460"/>
      <c r="JZT280" s="460"/>
      <c r="JZU280" s="460"/>
      <c r="JZV280" s="460"/>
      <c r="JZW280" s="460"/>
      <c r="JZX280" s="460"/>
      <c r="JZY280" s="460"/>
      <c r="JZZ280" s="460"/>
      <c r="KAA280" s="460"/>
      <c r="KAB280" s="460"/>
      <c r="KAC280" s="460"/>
      <c r="KAD280" s="460"/>
      <c r="KAE280" s="460"/>
      <c r="KAF280" s="460"/>
      <c r="KAG280" s="460"/>
      <c r="KAH280" s="460"/>
      <c r="KAI280" s="460"/>
      <c r="KAJ280" s="460"/>
      <c r="KAK280" s="460"/>
      <c r="KAL280" s="460"/>
      <c r="KAM280" s="460"/>
      <c r="KAN280" s="460"/>
      <c r="KAO280" s="460"/>
      <c r="KAP280" s="460"/>
      <c r="KAQ280" s="460"/>
      <c r="KAR280" s="460"/>
      <c r="KAS280" s="460"/>
      <c r="KAT280" s="460"/>
      <c r="KAU280" s="460"/>
      <c r="KAV280" s="460"/>
      <c r="KAW280" s="460"/>
      <c r="KAX280" s="460"/>
      <c r="KAY280" s="460"/>
      <c r="KAZ280" s="460"/>
      <c r="KBA280" s="460"/>
      <c r="KBB280" s="460"/>
      <c r="KBC280" s="460"/>
      <c r="KBD280" s="460"/>
      <c r="KBE280" s="460"/>
      <c r="KBF280" s="460"/>
      <c r="KBG280" s="460"/>
      <c r="KBH280" s="460"/>
      <c r="KBI280" s="460"/>
      <c r="KBJ280" s="460"/>
      <c r="KBK280" s="460"/>
      <c r="KBL280" s="460"/>
      <c r="KBM280" s="460"/>
      <c r="KBN280" s="460"/>
      <c r="KBO280" s="460"/>
      <c r="KBP280" s="460"/>
      <c r="KBQ280" s="460"/>
      <c r="KBR280" s="460"/>
      <c r="KBS280" s="460"/>
      <c r="KBT280" s="460"/>
      <c r="KBU280" s="460"/>
      <c r="KBV280" s="460"/>
      <c r="KBW280" s="460"/>
      <c r="KBX280" s="460"/>
      <c r="KBY280" s="460"/>
      <c r="KBZ280" s="460"/>
      <c r="KCA280" s="460"/>
      <c r="KCB280" s="460"/>
      <c r="KCC280" s="460"/>
      <c r="KCD280" s="460"/>
      <c r="KCE280" s="460"/>
      <c r="KCF280" s="460"/>
      <c r="KCG280" s="460"/>
      <c r="KCH280" s="460"/>
      <c r="KCI280" s="460"/>
      <c r="KCJ280" s="460"/>
      <c r="KCK280" s="460"/>
      <c r="KCL280" s="460"/>
      <c r="KCM280" s="460"/>
      <c r="KCN280" s="460"/>
      <c r="KCO280" s="460"/>
      <c r="KCP280" s="460"/>
      <c r="KCQ280" s="460"/>
      <c r="KCR280" s="460"/>
      <c r="KCS280" s="460"/>
      <c r="KCT280" s="460"/>
      <c r="KCU280" s="460"/>
      <c r="KCV280" s="460"/>
      <c r="KCW280" s="460"/>
      <c r="KCX280" s="460"/>
      <c r="KCY280" s="460"/>
      <c r="KCZ280" s="460"/>
      <c r="KDA280" s="460"/>
      <c r="KDB280" s="460"/>
      <c r="KDC280" s="460"/>
      <c r="KDD280" s="460"/>
      <c r="KDE280" s="460"/>
      <c r="KDF280" s="460"/>
      <c r="KDG280" s="460"/>
      <c r="KDH280" s="460"/>
      <c r="KDI280" s="460"/>
      <c r="KDJ280" s="460"/>
      <c r="KDK280" s="460"/>
      <c r="KDL280" s="460"/>
      <c r="KDM280" s="460"/>
      <c r="KDN280" s="460"/>
      <c r="KDO280" s="460"/>
      <c r="KDP280" s="460"/>
      <c r="KDQ280" s="460"/>
      <c r="KDR280" s="460"/>
      <c r="KDS280" s="460"/>
      <c r="KDT280" s="460"/>
      <c r="KDU280" s="460"/>
      <c r="KDV280" s="460"/>
      <c r="KDW280" s="460"/>
      <c r="KDX280" s="460"/>
      <c r="KDY280" s="460"/>
      <c r="KDZ280" s="460"/>
      <c r="KEA280" s="460"/>
      <c r="KEB280" s="460"/>
      <c r="KEC280" s="460"/>
      <c r="KED280" s="460"/>
      <c r="KEE280" s="460"/>
      <c r="KEF280" s="460"/>
      <c r="KEG280" s="460"/>
      <c r="KEH280" s="460"/>
      <c r="KEI280" s="460"/>
      <c r="KEJ280" s="460"/>
      <c r="KEK280" s="460"/>
      <c r="KEL280" s="460"/>
      <c r="KEM280" s="460"/>
      <c r="KEN280" s="460"/>
      <c r="KEO280" s="460"/>
      <c r="KEP280" s="460"/>
      <c r="KEQ280" s="460"/>
      <c r="KER280" s="460"/>
      <c r="KES280" s="460"/>
      <c r="KET280" s="460"/>
      <c r="KEU280" s="460"/>
      <c r="KEV280" s="460"/>
      <c r="KEW280" s="460"/>
      <c r="KEX280" s="460"/>
      <c r="KEY280" s="460"/>
      <c r="KEZ280" s="460"/>
      <c r="KFA280" s="460"/>
      <c r="KFB280" s="460"/>
      <c r="KFC280" s="460"/>
      <c r="KFD280" s="460"/>
      <c r="KFE280" s="460"/>
      <c r="KFF280" s="460"/>
      <c r="KFG280" s="460"/>
      <c r="KFH280" s="460"/>
      <c r="KFI280" s="460"/>
      <c r="KFJ280" s="460"/>
      <c r="KFK280" s="460"/>
      <c r="KFL280" s="460"/>
      <c r="KFM280" s="460"/>
      <c r="KFN280" s="460"/>
      <c r="KFO280" s="460"/>
      <c r="KFP280" s="460"/>
      <c r="KFQ280" s="460"/>
      <c r="KFR280" s="460"/>
      <c r="KFS280" s="460"/>
      <c r="KFT280" s="460"/>
      <c r="KFU280" s="460"/>
      <c r="KFV280" s="460"/>
      <c r="KFW280" s="460"/>
      <c r="KFX280" s="460"/>
      <c r="KFY280" s="460"/>
      <c r="KFZ280" s="460"/>
      <c r="KGA280" s="460"/>
      <c r="KGB280" s="460"/>
      <c r="KGC280" s="460"/>
      <c r="KGD280" s="460"/>
      <c r="KGE280" s="460"/>
      <c r="KGF280" s="460"/>
      <c r="KGG280" s="460"/>
      <c r="KGH280" s="460"/>
      <c r="KGI280" s="460"/>
      <c r="KGJ280" s="460"/>
      <c r="KGK280" s="460"/>
      <c r="KGL280" s="460"/>
      <c r="KGM280" s="460"/>
      <c r="KGN280" s="460"/>
      <c r="KGO280" s="460"/>
      <c r="KGP280" s="460"/>
      <c r="KGQ280" s="460"/>
      <c r="KGR280" s="460"/>
      <c r="KGS280" s="460"/>
      <c r="KGT280" s="460"/>
      <c r="KGU280" s="460"/>
      <c r="KGV280" s="460"/>
      <c r="KGW280" s="460"/>
      <c r="KGX280" s="460"/>
      <c r="KGY280" s="460"/>
      <c r="KGZ280" s="460"/>
      <c r="KHA280" s="460"/>
      <c r="KHB280" s="460"/>
      <c r="KHC280" s="460"/>
      <c r="KHD280" s="460"/>
      <c r="KHE280" s="460"/>
      <c r="KHF280" s="460"/>
      <c r="KHG280" s="460"/>
      <c r="KHH280" s="460"/>
      <c r="KHI280" s="460"/>
      <c r="KHJ280" s="460"/>
      <c r="KHK280" s="460"/>
      <c r="KHL280" s="460"/>
      <c r="KHM280" s="460"/>
      <c r="KHN280" s="460"/>
      <c r="KHO280" s="460"/>
      <c r="KHP280" s="460"/>
      <c r="KHQ280" s="460"/>
      <c r="KHR280" s="460"/>
      <c r="KHS280" s="460"/>
      <c r="KHT280" s="460"/>
      <c r="KHU280" s="460"/>
      <c r="KHV280" s="460"/>
      <c r="KHW280" s="460"/>
      <c r="KHX280" s="460"/>
      <c r="KHY280" s="460"/>
      <c r="KHZ280" s="460"/>
      <c r="KIA280" s="460"/>
      <c r="KIB280" s="460"/>
      <c r="KIC280" s="460"/>
      <c r="KID280" s="460"/>
      <c r="KIE280" s="460"/>
      <c r="KIF280" s="460"/>
      <c r="KIG280" s="460"/>
      <c r="KIH280" s="460"/>
      <c r="KII280" s="460"/>
      <c r="KIJ280" s="460"/>
      <c r="KIK280" s="460"/>
      <c r="KIL280" s="460"/>
      <c r="KIM280" s="460"/>
      <c r="KIN280" s="460"/>
      <c r="KIO280" s="460"/>
      <c r="KIP280" s="460"/>
      <c r="KIQ280" s="460"/>
      <c r="KIR280" s="460"/>
      <c r="KIS280" s="460"/>
      <c r="KIT280" s="460"/>
      <c r="KIU280" s="460"/>
      <c r="KIV280" s="460"/>
      <c r="KIW280" s="460"/>
      <c r="KIX280" s="460"/>
      <c r="KIY280" s="460"/>
      <c r="KIZ280" s="460"/>
      <c r="KJA280" s="460"/>
      <c r="KJB280" s="460"/>
      <c r="KJC280" s="460"/>
      <c r="KJD280" s="460"/>
      <c r="KJE280" s="460"/>
      <c r="KJF280" s="460"/>
      <c r="KJG280" s="460"/>
      <c r="KJH280" s="460"/>
      <c r="KJI280" s="460"/>
      <c r="KJJ280" s="460"/>
      <c r="KJK280" s="460"/>
      <c r="KJL280" s="460"/>
      <c r="KJM280" s="460"/>
      <c r="KJN280" s="460"/>
      <c r="KJO280" s="460"/>
      <c r="KJP280" s="460"/>
      <c r="KJQ280" s="460"/>
      <c r="KJR280" s="460"/>
      <c r="KJS280" s="460"/>
      <c r="KJT280" s="460"/>
      <c r="KJU280" s="460"/>
      <c r="KJV280" s="460"/>
      <c r="KJW280" s="460"/>
      <c r="KJX280" s="460"/>
      <c r="KJY280" s="460"/>
      <c r="KJZ280" s="460"/>
      <c r="KKA280" s="460"/>
      <c r="KKB280" s="460"/>
      <c r="KKC280" s="460"/>
      <c r="KKD280" s="460"/>
      <c r="KKE280" s="460"/>
      <c r="KKF280" s="460"/>
      <c r="KKG280" s="460"/>
      <c r="KKH280" s="460"/>
      <c r="KKI280" s="460"/>
      <c r="KKJ280" s="460"/>
      <c r="KKK280" s="460"/>
      <c r="KKL280" s="460"/>
      <c r="KKM280" s="460"/>
      <c r="KKN280" s="460"/>
      <c r="KKO280" s="460"/>
      <c r="KKP280" s="460"/>
      <c r="KKQ280" s="460"/>
      <c r="KKR280" s="460"/>
      <c r="KKS280" s="460"/>
      <c r="KKT280" s="460"/>
      <c r="KKU280" s="460"/>
      <c r="KKV280" s="460"/>
      <c r="KKW280" s="460"/>
      <c r="KKX280" s="460"/>
      <c r="KKY280" s="460"/>
      <c r="KKZ280" s="460"/>
      <c r="KLA280" s="460"/>
      <c r="KLB280" s="460"/>
      <c r="KLC280" s="460"/>
      <c r="KLD280" s="460"/>
      <c r="KLE280" s="460"/>
      <c r="KLF280" s="460"/>
      <c r="KLG280" s="460"/>
      <c r="KLH280" s="460"/>
      <c r="KLI280" s="460"/>
      <c r="KLJ280" s="460"/>
      <c r="KLK280" s="460"/>
      <c r="KLL280" s="460"/>
      <c r="KLM280" s="460"/>
      <c r="KLN280" s="460"/>
      <c r="KLO280" s="460"/>
      <c r="KLP280" s="460"/>
      <c r="KLQ280" s="460"/>
      <c r="KLR280" s="460"/>
      <c r="KLS280" s="460"/>
      <c r="KLT280" s="460"/>
      <c r="KLU280" s="460"/>
      <c r="KLV280" s="460"/>
      <c r="KLW280" s="460"/>
      <c r="KLX280" s="460"/>
      <c r="KLY280" s="460"/>
      <c r="KLZ280" s="460"/>
      <c r="KMA280" s="460"/>
      <c r="KMB280" s="460"/>
      <c r="KMC280" s="460"/>
      <c r="KMD280" s="460"/>
      <c r="KME280" s="460"/>
      <c r="KMF280" s="460"/>
      <c r="KMG280" s="460"/>
      <c r="KMH280" s="460"/>
      <c r="KMI280" s="460"/>
      <c r="KMJ280" s="460"/>
      <c r="KMK280" s="460"/>
      <c r="KML280" s="460"/>
      <c r="KMM280" s="460"/>
      <c r="KMN280" s="460"/>
      <c r="KMO280" s="460"/>
      <c r="KMP280" s="460"/>
      <c r="KMQ280" s="460"/>
      <c r="KMR280" s="460"/>
      <c r="KMS280" s="460"/>
      <c r="KMT280" s="460"/>
      <c r="KMU280" s="460"/>
      <c r="KMV280" s="460"/>
      <c r="KMW280" s="460"/>
      <c r="KMX280" s="460"/>
      <c r="KMY280" s="460"/>
      <c r="KMZ280" s="460"/>
      <c r="KNA280" s="460"/>
      <c r="KNB280" s="460"/>
      <c r="KNC280" s="460"/>
      <c r="KND280" s="460"/>
      <c r="KNE280" s="460"/>
      <c r="KNF280" s="460"/>
      <c r="KNG280" s="460"/>
      <c r="KNH280" s="460"/>
      <c r="KNI280" s="460"/>
      <c r="KNJ280" s="460"/>
      <c r="KNK280" s="460"/>
      <c r="KNL280" s="460"/>
      <c r="KNM280" s="460"/>
      <c r="KNN280" s="460"/>
      <c r="KNO280" s="460"/>
      <c r="KNP280" s="460"/>
      <c r="KNQ280" s="460"/>
      <c r="KNR280" s="460"/>
      <c r="KNS280" s="460"/>
      <c r="KNT280" s="460"/>
      <c r="KNU280" s="460"/>
      <c r="KNV280" s="460"/>
      <c r="KNW280" s="460"/>
      <c r="KNX280" s="460"/>
      <c r="KNY280" s="460"/>
      <c r="KNZ280" s="460"/>
      <c r="KOA280" s="460"/>
      <c r="KOB280" s="460"/>
      <c r="KOC280" s="460"/>
      <c r="KOD280" s="460"/>
      <c r="KOE280" s="460"/>
      <c r="KOF280" s="460"/>
      <c r="KOG280" s="460"/>
      <c r="KOH280" s="460"/>
      <c r="KOI280" s="460"/>
      <c r="KOJ280" s="460"/>
      <c r="KOK280" s="460"/>
      <c r="KOL280" s="460"/>
      <c r="KOM280" s="460"/>
      <c r="KON280" s="460"/>
      <c r="KOO280" s="460"/>
      <c r="KOP280" s="460"/>
      <c r="KOQ280" s="460"/>
      <c r="KOR280" s="460"/>
      <c r="KOS280" s="460"/>
      <c r="KOT280" s="460"/>
      <c r="KOU280" s="460"/>
      <c r="KOV280" s="460"/>
      <c r="KOW280" s="460"/>
      <c r="KOX280" s="460"/>
      <c r="KOY280" s="460"/>
      <c r="KOZ280" s="460"/>
      <c r="KPA280" s="460"/>
      <c r="KPB280" s="460"/>
      <c r="KPC280" s="460"/>
      <c r="KPD280" s="460"/>
      <c r="KPE280" s="460"/>
      <c r="KPF280" s="460"/>
      <c r="KPG280" s="460"/>
      <c r="KPH280" s="460"/>
      <c r="KPI280" s="460"/>
      <c r="KPJ280" s="460"/>
      <c r="KPK280" s="460"/>
      <c r="KPL280" s="460"/>
      <c r="KPM280" s="460"/>
      <c r="KPN280" s="460"/>
      <c r="KPO280" s="460"/>
      <c r="KPP280" s="460"/>
      <c r="KPQ280" s="460"/>
      <c r="KPR280" s="460"/>
      <c r="KPS280" s="460"/>
      <c r="KPT280" s="460"/>
      <c r="KPU280" s="460"/>
      <c r="KPV280" s="460"/>
      <c r="KPW280" s="460"/>
      <c r="KPX280" s="460"/>
      <c r="KPY280" s="460"/>
      <c r="KPZ280" s="460"/>
      <c r="KQA280" s="460"/>
      <c r="KQB280" s="460"/>
      <c r="KQC280" s="460"/>
      <c r="KQD280" s="460"/>
      <c r="KQE280" s="460"/>
      <c r="KQF280" s="460"/>
      <c r="KQG280" s="460"/>
      <c r="KQH280" s="460"/>
      <c r="KQI280" s="460"/>
      <c r="KQJ280" s="460"/>
      <c r="KQK280" s="460"/>
      <c r="KQL280" s="460"/>
      <c r="KQM280" s="460"/>
      <c r="KQN280" s="460"/>
      <c r="KQO280" s="460"/>
      <c r="KQP280" s="460"/>
      <c r="KQQ280" s="460"/>
      <c r="KQR280" s="460"/>
      <c r="KQS280" s="460"/>
      <c r="KQT280" s="460"/>
      <c r="KQU280" s="460"/>
      <c r="KQV280" s="460"/>
      <c r="KQW280" s="460"/>
      <c r="KQX280" s="460"/>
      <c r="KQY280" s="460"/>
      <c r="KQZ280" s="460"/>
      <c r="KRA280" s="460"/>
      <c r="KRB280" s="460"/>
      <c r="KRC280" s="460"/>
      <c r="KRD280" s="460"/>
      <c r="KRE280" s="460"/>
      <c r="KRF280" s="460"/>
      <c r="KRG280" s="460"/>
      <c r="KRH280" s="460"/>
      <c r="KRI280" s="460"/>
      <c r="KRJ280" s="460"/>
      <c r="KRK280" s="460"/>
      <c r="KRL280" s="460"/>
      <c r="KRM280" s="460"/>
      <c r="KRN280" s="460"/>
      <c r="KRO280" s="460"/>
      <c r="KRP280" s="460"/>
      <c r="KRQ280" s="460"/>
      <c r="KRR280" s="460"/>
      <c r="KRS280" s="460"/>
      <c r="KRT280" s="460"/>
      <c r="KRU280" s="460"/>
      <c r="KRV280" s="460"/>
      <c r="KRW280" s="460"/>
      <c r="KRX280" s="460"/>
      <c r="KRY280" s="460"/>
      <c r="KRZ280" s="460"/>
      <c r="KSA280" s="460"/>
      <c r="KSB280" s="460"/>
      <c r="KSC280" s="460"/>
      <c r="KSD280" s="460"/>
      <c r="KSE280" s="460"/>
      <c r="KSF280" s="460"/>
      <c r="KSG280" s="460"/>
      <c r="KSH280" s="460"/>
      <c r="KSI280" s="460"/>
      <c r="KSJ280" s="460"/>
      <c r="KSK280" s="460"/>
      <c r="KSL280" s="460"/>
      <c r="KSM280" s="460"/>
      <c r="KSN280" s="460"/>
      <c r="KSO280" s="460"/>
      <c r="KSP280" s="460"/>
      <c r="KSQ280" s="460"/>
      <c r="KSR280" s="460"/>
      <c r="KSS280" s="460"/>
      <c r="KST280" s="460"/>
      <c r="KSU280" s="460"/>
      <c r="KSV280" s="460"/>
      <c r="KSW280" s="460"/>
      <c r="KSX280" s="460"/>
      <c r="KSY280" s="460"/>
      <c r="KSZ280" s="460"/>
      <c r="KTA280" s="460"/>
      <c r="KTB280" s="460"/>
      <c r="KTC280" s="460"/>
      <c r="KTD280" s="460"/>
      <c r="KTE280" s="460"/>
      <c r="KTF280" s="460"/>
      <c r="KTG280" s="460"/>
      <c r="KTH280" s="460"/>
      <c r="KTI280" s="460"/>
      <c r="KTJ280" s="460"/>
      <c r="KTK280" s="460"/>
      <c r="KTL280" s="460"/>
      <c r="KTM280" s="460"/>
      <c r="KTN280" s="460"/>
      <c r="KTO280" s="460"/>
      <c r="KTP280" s="460"/>
      <c r="KTQ280" s="460"/>
      <c r="KTR280" s="460"/>
      <c r="KTS280" s="460"/>
      <c r="KTT280" s="460"/>
      <c r="KTU280" s="460"/>
      <c r="KTV280" s="460"/>
      <c r="KTW280" s="460"/>
      <c r="KTX280" s="460"/>
      <c r="KTY280" s="460"/>
      <c r="KTZ280" s="460"/>
      <c r="KUA280" s="460"/>
      <c r="KUB280" s="460"/>
      <c r="KUC280" s="460"/>
      <c r="KUD280" s="460"/>
      <c r="KUE280" s="460"/>
      <c r="KUF280" s="460"/>
      <c r="KUG280" s="460"/>
      <c r="KUH280" s="460"/>
      <c r="KUI280" s="460"/>
      <c r="KUJ280" s="460"/>
      <c r="KUK280" s="460"/>
      <c r="KUL280" s="460"/>
      <c r="KUM280" s="460"/>
      <c r="KUN280" s="460"/>
      <c r="KUO280" s="460"/>
      <c r="KUP280" s="460"/>
      <c r="KUQ280" s="460"/>
      <c r="KUR280" s="460"/>
      <c r="KUS280" s="460"/>
      <c r="KUT280" s="460"/>
      <c r="KUU280" s="460"/>
      <c r="KUV280" s="460"/>
      <c r="KUW280" s="460"/>
      <c r="KUX280" s="460"/>
      <c r="KUY280" s="460"/>
      <c r="KUZ280" s="460"/>
      <c r="KVA280" s="460"/>
      <c r="KVB280" s="460"/>
      <c r="KVC280" s="460"/>
      <c r="KVD280" s="460"/>
      <c r="KVE280" s="460"/>
      <c r="KVF280" s="460"/>
      <c r="KVG280" s="460"/>
      <c r="KVH280" s="460"/>
      <c r="KVI280" s="460"/>
      <c r="KVJ280" s="460"/>
      <c r="KVK280" s="460"/>
      <c r="KVL280" s="460"/>
      <c r="KVM280" s="460"/>
      <c r="KVN280" s="460"/>
      <c r="KVO280" s="460"/>
      <c r="KVP280" s="460"/>
      <c r="KVQ280" s="460"/>
      <c r="KVR280" s="460"/>
      <c r="KVS280" s="460"/>
      <c r="KVT280" s="460"/>
      <c r="KVU280" s="460"/>
      <c r="KVV280" s="460"/>
      <c r="KVW280" s="460"/>
      <c r="KVX280" s="460"/>
      <c r="KVY280" s="460"/>
      <c r="KVZ280" s="460"/>
      <c r="KWA280" s="460"/>
      <c r="KWB280" s="460"/>
      <c r="KWC280" s="460"/>
      <c r="KWD280" s="460"/>
      <c r="KWE280" s="460"/>
      <c r="KWF280" s="460"/>
      <c r="KWG280" s="460"/>
      <c r="KWH280" s="460"/>
      <c r="KWI280" s="460"/>
      <c r="KWJ280" s="460"/>
      <c r="KWK280" s="460"/>
      <c r="KWL280" s="460"/>
      <c r="KWM280" s="460"/>
      <c r="KWN280" s="460"/>
      <c r="KWO280" s="460"/>
      <c r="KWP280" s="460"/>
      <c r="KWQ280" s="460"/>
      <c r="KWR280" s="460"/>
      <c r="KWS280" s="460"/>
      <c r="KWT280" s="460"/>
      <c r="KWU280" s="460"/>
      <c r="KWV280" s="460"/>
      <c r="KWW280" s="460"/>
      <c r="KWX280" s="460"/>
      <c r="KWY280" s="460"/>
      <c r="KWZ280" s="460"/>
      <c r="KXA280" s="460"/>
      <c r="KXB280" s="460"/>
      <c r="KXC280" s="460"/>
      <c r="KXD280" s="460"/>
      <c r="KXE280" s="460"/>
      <c r="KXF280" s="460"/>
      <c r="KXG280" s="460"/>
      <c r="KXH280" s="460"/>
      <c r="KXI280" s="460"/>
      <c r="KXJ280" s="460"/>
      <c r="KXK280" s="460"/>
      <c r="KXL280" s="460"/>
      <c r="KXM280" s="460"/>
      <c r="KXN280" s="460"/>
      <c r="KXO280" s="460"/>
      <c r="KXP280" s="460"/>
      <c r="KXQ280" s="460"/>
      <c r="KXR280" s="460"/>
      <c r="KXS280" s="460"/>
      <c r="KXT280" s="460"/>
      <c r="KXU280" s="460"/>
      <c r="KXV280" s="460"/>
      <c r="KXW280" s="460"/>
      <c r="KXX280" s="460"/>
      <c r="KXY280" s="460"/>
      <c r="KXZ280" s="460"/>
      <c r="KYA280" s="460"/>
      <c r="KYB280" s="460"/>
      <c r="KYC280" s="460"/>
      <c r="KYD280" s="460"/>
      <c r="KYE280" s="460"/>
      <c r="KYF280" s="460"/>
      <c r="KYG280" s="460"/>
      <c r="KYH280" s="460"/>
      <c r="KYI280" s="460"/>
      <c r="KYJ280" s="460"/>
      <c r="KYK280" s="460"/>
      <c r="KYL280" s="460"/>
      <c r="KYM280" s="460"/>
      <c r="KYN280" s="460"/>
      <c r="KYO280" s="460"/>
      <c r="KYP280" s="460"/>
      <c r="KYQ280" s="460"/>
      <c r="KYR280" s="460"/>
      <c r="KYS280" s="460"/>
      <c r="KYT280" s="460"/>
      <c r="KYU280" s="460"/>
      <c r="KYV280" s="460"/>
      <c r="KYW280" s="460"/>
      <c r="KYX280" s="460"/>
      <c r="KYY280" s="460"/>
      <c r="KYZ280" s="460"/>
      <c r="KZA280" s="460"/>
      <c r="KZB280" s="460"/>
      <c r="KZC280" s="460"/>
      <c r="KZD280" s="460"/>
      <c r="KZE280" s="460"/>
      <c r="KZF280" s="460"/>
      <c r="KZG280" s="460"/>
      <c r="KZH280" s="460"/>
      <c r="KZI280" s="460"/>
      <c r="KZJ280" s="460"/>
      <c r="KZK280" s="460"/>
      <c r="KZL280" s="460"/>
      <c r="KZM280" s="460"/>
      <c r="KZN280" s="460"/>
      <c r="KZO280" s="460"/>
      <c r="KZP280" s="460"/>
      <c r="KZQ280" s="460"/>
      <c r="KZR280" s="460"/>
      <c r="KZS280" s="460"/>
      <c r="KZT280" s="460"/>
      <c r="KZU280" s="460"/>
      <c r="KZV280" s="460"/>
      <c r="KZW280" s="460"/>
      <c r="KZX280" s="460"/>
      <c r="KZY280" s="460"/>
      <c r="KZZ280" s="460"/>
      <c r="LAA280" s="460"/>
      <c r="LAB280" s="460"/>
      <c r="LAC280" s="460"/>
      <c r="LAD280" s="460"/>
      <c r="LAE280" s="460"/>
      <c r="LAF280" s="460"/>
      <c r="LAG280" s="460"/>
      <c r="LAH280" s="460"/>
      <c r="LAI280" s="460"/>
      <c r="LAJ280" s="460"/>
      <c r="LAK280" s="460"/>
      <c r="LAL280" s="460"/>
      <c r="LAM280" s="460"/>
      <c r="LAN280" s="460"/>
      <c r="LAO280" s="460"/>
      <c r="LAP280" s="460"/>
      <c r="LAQ280" s="460"/>
      <c r="LAR280" s="460"/>
      <c r="LAS280" s="460"/>
      <c r="LAT280" s="460"/>
      <c r="LAU280" s="460"/>
      <c r="LAV280" s="460"/>
      <c r="LAW280" s="460"/>
      <c r="LAX280" s="460"/>
      <c r="LAY280" s="460"/>
      <c r="LAZ280" s="460"/>
      <c r="LBA280" s="460"/>
      <c r="LBB280" s="460"/>
      <c r="LBC280" s="460"/>
      <c r="LBD280" s="460"/>
      <c r="LBE280" s="460"/>
      <c r="LBF280" s="460"/>
      <c r="LBG280" s="460"/>
      <c r="LBH280" s="460"/>
      <c r="LBI280" s="460"/>
      <c r="LBJ280" s="460"/>
      <c r="LBK280" s="460"/>
      <c r="LBL280" s="460"/>
      <c r="LBM280" s="460"/>
      <c r="LBN280" s="460"/>
      <c r="LBO280" s="460"/>
      <c r="LBP280" s="460"/>
      <c r="LBQ280" s="460"/>
      <c r="LBR280" s="460"/>
      <c r="LBS280" s="460"/>
      <c r="LBT280" s="460"/>
      <c r="LBU280" s="460"/>
      <c r="LBV280" s="460"/>
      <c r="LBW280" s="460"/>
      <c r="LBX280" s="460"/>
      <c r="LBY280" s="460"/>
      <c r="LBZ280" s="460"/>
      <c r="LCA280" s="460"/>
      <c r="LCB280" s="460"/>
      <c r="LCC280" s="460"/>
      <c r="LCD280" s="460"/>
      <c r="LCE280" s="460"/>
      <c r="LCF280" s="460"/>
      <c r="LCG280" s="460"/>
      <c r="LCH280" s="460"/>
      <c r="LCI280" s="460"/>
      <c r="LCJ280" s="460"/>
      <c r="LCK280" s="460"/>
      <c r="LCL280" s="460"/>
      <c r="LCM280" s="460"/>
      <c r="LCN280" s="460"/>
      <c r="LCO280" s="460"/>
      <c r="LCP280" s="460"/>
      <c r="LCQ280" s="460"/>
      <c r="LCR280" s="460"/>
      <c r="LCS280" s="460"/>
      <c r="LCT280" s="460"/>
      <c r="LCU280" s="460"/>
      <c r="LCV280" s="460"/>
      <c r="LCW280" s="460"/>
      <c r="LCX280" s="460"/>
      <c r="LCY280" s="460"/>
      <c r="LCZ280" s="460"/>
      <c r="LDA280" s="460"/>
      <c r="LDB280" s="460"/>
      <c r="LDC280" s="460"/>
      <c r="LDD280" s="460"/>
      <c r="LDE280" s="460"/>
      <c r="LDF280" s="460"/>
      <c r="LDG280" s="460"/>
      <c r="LDH280" s="460"/>
      <c r="LDI280" s="460"/>
      <c r="LDJ280" s="460"/>
      <c r="LDK280" s="460"/>
      <c r="LDL280" s="460"/>
      <c r="LDM280" s="460"/>
      <c r="LDN280" s="460"/>
      <c r="LDO280" s="460"/>
      <c r="LDP280" s="460"/>
      <c r="LDQ280" s="460"/>
      <c r="LDR280" s="460"/>
      <c r="LDS280" s="460"/>
      <c r="LDT280" s="460"/>
      <c r="LDU280" s="460"/>
      <c r="LDV280" s="460"/>
      <c r="LDW280" s="460"/>
      <c r="LDX280" s="460"/>
      <c r="LDY280" s="460"/>
      <c r="LDZ280" s="460"/>
      <c r="LEA280" s="460"/>
      <c r="LEB280" s="460"/>
      <c r="LEC280" s="460"/>
      <c r="LED280" s="460"/>
      <c r="LEE280" s="460"/>
      <c r="LEF280" s="460"/>
      <c r="LEG280" s="460"/>
      <c r="LEH280" s="460"/>
      <c r="LEI280" s="460"/>
      <c r="LEJ280" s="460"/>
      <c r="LEK280" s="460"/>
      <c r="LEL280" s="460"/>
      <c r="LEM280" s="460"/>
      <c r="LEN280" s="460"/>
      <c r="LEO280" s="460"/>
      <c r="LEP280" s="460"/>
      <c r="LEQ280" s="460"/>
      <c r="LER280" s="460"/>
      <c r="LES280" s="460"/>
      <c r="LET280" s="460"/>
      <c r="LEU280" s="460"/>
      <c r="LEV280" s="460"/>
      <c r="LEW280" s="460"/>
      <c r="LEX280" s="460"/>
      <c r="LEY280" s="460"/>
      <c r="LEZ280" s="460"/>
      <c r="LFA280" s="460"/>
      <c r="LFB280" s="460"/>
      <c r="LFC280" s="460"/>
      <c r="LFD280" s="460"/>
      <c r="LFE280" s="460"/>
      <c r="LFF280" s="460"/>
      <c r="LFG280" s="460"/>
      <c r="LFH280" s="460"/>
      <c r="LFI280" s="460"/>
      <c r="LFJ280" s="460"/>
      <c r="LFK280" s="460"/>
      <c r="LFL280" s="460"/>
      <c r="LFM280" s="460"/>
      <c r="LFN280" s="460"/>
      <c r="LFO280" s="460"/>
      <c r="LFP280" s="460"/>
      <c r="LFQ280" s="460"/>
      <c r="LFR280" s="460"/>
      <c r="LFS280" s="460"/>
      <c r="LFT280" s="460"/>
      <c r="LFU280" s="460"/>
      <c r="LFV280" s="460"/>
      <c r="LFW280" s="460"/>
      <c r="LFX280" s="460"/>
      <c r="LFY280" s="460"/>
      <c r="LFZ280" s="460"/>
      <c r="LGA280" s="460"/>
      <c r="LGB280" s="460"/>
      <c r="LGC280" s="460"/>
      <c r="LGD280" s="460"/>
      <c r="LGE280" s="460"/>
      <c r="LGF280" s="460"/>
      <c r="LGG280" s="460"/>
      <c r="LGH280" s="460"/>
      <c r="LGI280" s="460"/>
      <c r="LGJ280" s="460"/>
      <c r="LGK280" s="460"/>
      <c r="LGL280" s="460"/>
      <c r="LGM280" s="460"/>
      <c r="LGN280" s="460"/>
      <c r="LGO280" s="460"/>
      <c r="LGP280" s="460"/>
      <c r="LGQ280" s="460"/>
      <c r="LGR280" s="460"/>
      <c r="LGS280" s="460"/>
      <c r="LGT280" s="460"/>
      <c r="LGU280" s="460"/>
      <c r="LGV280" s="460"/>
      <c r="LGW280" s="460"/>
      <c r="LGX280" s="460"/>
      <c r="LGY280" s="460"/>
      <c r="LGZ280" s="460"/>
      <c r="LHA280" s="460"/>
      <c r="LHB280" s="460"/>
      <c r="LHC280" s="460"/>
      <c r="LHD280" s="460"/>
      <c r="LHE280" s="460"/>
      <c r="LHF280" s="460"/>
      <c r="LHG280" s="460"/>
      <c r="LHH280" s="460"/>
      <c r="LHI280" s="460"/>
      <c r="LHJ280" s="460"/>
      <c r="LHK280" s="460"/>
      <c r="LHL280" s="460"/>
      <c r="LHM280" s="460"/>
      <c r="LHN280" s="460"/>
      <c r="LHO280" s="460"/>
      <c r="LHP280" s="460"/>
      <c r="LHQ280" s="460"/>
      <c r="LHR280" s="460"/>
      <c r="LHS280" s="460"/>
      <c r="LHT280" s="460"/>
      <c r="LHU280" s="460"/>
      <c r="LHV280" s="460"/>
      <c r="LHW280" s="460"/>
      <c r="LHX280" s="460"/>
      <c r="LHY280" s="460"/>
      <c r="LHZ280" s="460"/>
      <c r="LIA280" s="460"/>
      <c r="LIB280" s="460"/>
      <c r="LIC280" s="460"/>
      <c r="LID280" s="460"/>
      <c r="LIE280" s="460"/>
      <c r="LIF280" s="460"/>
      <c r="LIG280" s="460"/>
      <c r="LIH280" s="460"/>
      <c r="LII280" s="460"/>
      <c r="LIJ280" s="460"/>
      <c r="LIK280" s="460"/>
      <c r="LIL280" s="460"/>
      <c r="LIM280" s="460"/>
      <c r="LIN280" s="460"/>
      <c r="LIO280" s="460"/>
      <c r="LIP280" s="460"/>
      <c r="LIQ280" s="460"/>
      <c r="LIR280" s="460"/>
      <c r="LIS280" s="460"/>
      <c r="LIT280" s="460"/>
      <c r="LIU280" s="460"/>
      <c r="LIV280" s="460"/>
      <c r="LIW280" s="460"/>
      <c r="LIX280" s="460"/>
      <c r="LIY280" s="460"/>
      <c r="LIZ280" s="460"/>
      <c r="LJA280" s="460"/>
      <c r="LJB280" s="460"/>
      <c r="LJC280" s="460"/>
      <c r="LJD280" s="460"/>
      <c r="LJE280" s="460"/>
      <c r="LJF280" s="460"/>
      <c r="LJG280" s="460"/>
      <c r="LJH280" s="460"/>
      <c r="LJI280" s="460"/>
      <c r="LJJ280" s="460"/>
      <c r="LJK280" s="460"/>
      <c r="LJL280" s="460"/>
      <c r="LJM280" s="460"/>
      <c r="LJN280" s="460"/>
      <c r="LJO280" s="460"/>
      <c r="LJP280" s="460"/>
      <c r="LJQ280" s="460"/>
      <c r="LJR280" s="460"/>
      <c r="LJS280" s="460"/>
      <c r="LJT280" s="460"/>
      <c r="LJU280" s="460"/>
      <c r="LJV280" s="460"/>
      <c r="LJW280" s="460"/>
      <c r="LJX280" s="460"/>
      <c r="LJY280" s="460"/>
      <c r="LJZ280" s="460"/>
      <c r="LKA280" s="460"/>
      <c r="LKB280" s="460"/>
      <c r="LKC280" s="460"/>
      <c r="LKD280" s="460"/>
      <c r="LKE280" s="460"/>
      <c r="LKF280" s="460"/>
      <c r="LKG280" s="460"/>
      <c r="LKH280" s="460"/>
      <c r="LKI280" s="460"/>
      <c r="LKJ280" s="460"/>
      <c r="LKK280" s="460"/>
      <c r="LKL280" s="460"/>
      <c r="LKM280" s="460"/>
      <c r="LKN280" s="460"/>
      <c r="LKO280" s="460"/>
      <c r="LKP280" s="460"/>
      <c r="LKQ280" s="460"/>
      <c r="LKR280" s="460"/>
      <c r="LKS280" s="460"/>
      <c r="LKT280" s="460"/>
      <c r="LKU280" s="460"/>
      <c r="LKV280" s="460"/>
      <c r="LKW280" s="460"/>
      <c r="LKX280" s="460"/>
      <c r="LKY280" s="460"/>
      <c r="LKZ280" s="460"/>
      <c r="LLA280" s="460"/>
      <c r="LLB280" s="460"/>
      <c r="LLC280" s="460"/>
      <c r="LLD280" s="460"/>
      <c r="LLE280" s="460"/>
      <c r="LLF280" s="460"/>
      <c r="LLG280" s="460"/>
      <c r="LLH280" s="460"/>
      <c r="LLI280" s="460"/>
      <c r="LLJ280" s="460"/>
      <c r="LLK280" s="460"/>
      <c r="LLL280" s="460"/>
      <c r="LLM280" s="460"/>
      <c r="LLN280" s="460"/>
      <c r="LLO280" s="460"/>
      <c r="LLP280" s="460"/>
      <c r="LLQ280" s="460"/>
      <c r="LLR280" s="460"/>
      <c r="LLS280" s="460"/>
      <c r="LLT280" s="460"/>
      <c r="LLU280" s="460"/>
      <c r="LLV280" s="460"/>
      <c r="LLW280" s="460"/>
      <c r="LLX280" s="460"/>
      <c r="LLY280" s="460"/>
      <c r="LLZ280" s="460"/>
      <c r="LMA280" s="460"/>
      <c r="LMB280" s="460"/>
      <c r="LMC280" s="460"/>
      <c r="LMD280" s="460"/>
      <c r="LME280" s="460"/>
      <c r="LMF280" s="460"/>
      <c r="LMG280" s="460"/>
      <c r="LMH280" s="460"/>
      <c r="LMI280" s="460"/>
      <c r="LMJ280" s="460"/>
      <c r="LMK280" s="460"/>
      <c r="LML280" s="460"/>
      <c r="LMM280" s="460"/>
      <c r="LMN280" s="460"/>
      <c r="LMO280" s="460"/>
      <c r="LMP280" s="460"/>
      <c r="LMQ280" s="460"/>
      <c r="LMR280" s="460"/>
      <c r="LMS280" s="460"/>
      <c r="LMT280" s="460"/>
      <c r="LMU280" s="460"/>
      <c r="LMV280" s="460"/>
      <c r="LMW280" s="460"/>
      <c r="LMX280" s="460"/>
      <c r="LMY280" s="460"/>
      <c r="LMZ280" s="460"/>
      <c r="LNA280" s="460"/>
      <c r="LNB280" s="460"/>
      <c r="LNC280" s="460"/>
      <c r="LND280" s="460"/>
      <c r="LNE280" s="460"/>
      <c r="LNF280" s="460"/>
      <c r="LNG280" s="460"/>
      <c r="LNH280" s="460"/>
      <c r="LNI280" s="460"/>
      <c r="LNJ280" s="460"/>
      <c r="LNK280" s="460"/>
      <c r="LNL280" s="460"/>
      <c r="LNM280" s="460"/>
      <c r="LNN280" s="460"/>
      <c r="LNO280" s="460"/>
      <c r="LNP280" s="460"/>
      <c r="LNQ280" s="460"/>
      <c r="LNR280" s="460"/>
      <c r="LNS280" s="460"/>
      <c r="LNT280" s="460"/>
      <c r="LNU280" s="460"/>
      <c r="LNV280" s="460"/>
      <c r="LNW280" s="460"/>
      <c r="LNX280" s="460"/>
      <c r="LNY280" s="460"/>
      <c r="LNZ280" s="460"/>
      <c r="LOA280" s="460"/>
      <c r="LOB280" s="460"/>
      <c r="LOC280" s="460"/>
      <c r="LOD280" s="460"/>
      <c r="LOE280" s="460"/>
      <c r="LOF280" s="460"/>
      <c r="LOG280" s="460"/>
      <c r="LOH280" s="460"/>
      <c r="LOI280" s="460"/>
      <c r="LOJ280" s="460"/>
      <c r="LOK280" s="460"/>
      <c r="LOL280" s="460"/>
      <c r="LOM280" s="460"/>
      <c r="LON280" s="460"/>
      <c r="LOO280" s="460"/>
      <c r="LOP280" s="460"/>
      <c r="LOQ280" s="460"/>
      <c r="LOR280" s="460"/>
      <c r="LOS280" s="460"/>
      <c r="LOT280" s="460"/>
      <c r="LOU280" s="460"/>
      <c r="LOV280" s="460"/>
      <c r="LOW280" s="460"/>
      <c r="LOX280" s="460"/>
      <c r="LOY280" s="460"/>
      <c r="LOZ280" s="460"/>
      <c r="LPA280" s="460"/>
      <c r="LPB280" s="460"/>
      <c r="LPC280" s="460"/>
      <c r="LPD280" s="460"/>
      <c r="LPE280" s="460"/>
      <c r="LPF280" s="460"/>
      <c r="LPG280" s="460"/>
      <c r="LPH280" s="460"/>
      <c r="LPI280" s="460"/>
      <c r="LPJ280" s="460"/>
      <c r="LPK280" s="460"/>
      <c r="LPL280" s="460"/>
      <c r="LPM280" s="460"/>
      <c r="LPN280" s="460"/>
      <c r="LPO280" s="460"/>
      <c r="LPP280" s="460"/>
      <c r="LPQ280" s="460"/>
      <c r="LPR280" s="460"/>
      <c r="LPS280" s="460"/>
      <c r="LPT280" s="460"/>
      <c r="LPU280" s="460"/>
      <c r="LPV280" s="460"/>
      <c r="LPW280" s="460"/>
      <c r="LPX280" s="460"/>
      <c r="LPY280" s="460"/>
      <c r="LPZ280" s="460"/>
      <c r="LQA280" s="460"/>
      <c r="LQB280" s="460"/>
      <c r="LQC280" s="460"/>
      <c r="LQD280" s="460"/>
      <c r="LQE280" s="460"/>
      <c r="LQF280" s="460"/>
      <c r="LQG280" s="460"/>
      <c r="LQH280" s="460"/>
      <c r="LQI280" s="460"/>
      <c r="LQJ280" s="460"/>
      <c r="LQK280" s="460"/>
      <c r="LQL280" s="460"/>
      <c r="LQM280" s="460"/>
      <c r="LQN280" s="460"/>
      <c r="LQO280" s="460"/>
      <c r="LQP280" s="460"/>
      <c r="LQQ280" s="460"/>
      <c r="LQR280" s="460"/>
      <c r="LQS280" s="460"/>
      <c r="LQT280" s="460"/>
      <c r="LQU280" s="460"/>
      <c r="LQV280" s="460"/>
      <c r="LQW280" s="460"/>
      <c r="LQX280" s="460"/>
      <c r="LQY280" s="460"/>
      <c r="LQZ280" s="460"/>
      <c r="LRA280" s="460"/>
      <c r="LRB280" s="460"/>
      <c r="LRC280" s="460"/>
      <c r="LRD280" s="460"/>
      <c r="LRE280" s="460"/>
      <c r="LRF280" s="460"/>
      <c r="LRG280" s="460"/>
      <c r="LRH280" s="460"/>
      <c r="LRI280" s="460"/>
      <c r="LRJ280" s="460"/>
      <c r="LRK280" s="460"/>
      <c r="LRL280" s="460"/>
      <c r="LRM280" s="460"/>
      <c r="LRN280" s="460"/>
      <c r="LRO280" s="460"/>
      <c r="LRP280" s="460"/>
      <c r="LRQ280" s="460"/>
      <c r="LRR280" s="460"/>
      <c r="LRS280" s="460"/>
      <c r="LRT280" s="460"/>
      <c r="LRU280" s="460"/>
      <c r="LRV280" s="460"/>
      <c r="LRW280" s="460"/>
      <c r="LRX280" s="460"/>
      <c r="LRY280" s="460"/>
      <c r="LRZ280" s="460"/>
      <c r="LSA280" s="460"/>
      <c r="LSB280" s="460"/>
      <c r="LSC280" s="460"/>
      <c r="LSD280" s="460"/>
      <c r="LSE280" s="460"/>
      <c r="LSF280" s="460"/>
      <c r="LSG280" s="460"/>
      <c r="LSH280" s="460"/>
      <c r="LSI280" s="460"/>
      <c r="LSJ280" s="460"/>
      <c r="LSK280" s="460"/>
      <c r="LSL280" s="460"/>
      <c r="LSM280" s="460"/>
      <c r="LSN280" s="460"/>
      <c r="LSO280" s="460"/>
      <c r="LSP280" s="460"/>
      <c r="LSQ280" s="460"/>
      <c r="LSR280" s="460"/>
      <c r="LSS280" s="460"/>
      <c r="LST280" s="460"/>
      <c r="LSU280" s="460"/>
      <c r="LSV280" s="460"/>
      <c r="LSW280" s="460"/>
      <c r="LSX280" s="460"/>
      <c r="LSY280" s="460"/>
      <c r="LSZ280" s="460"/>
      <c r="LTA280" s="460"/>
      <c r="LTB280" s="460"/>
      <c r="LTC280" s="460"/>
      <c r="LTD280" s="460"/>
      <c r="LTE280" s="460"/>
      <c r="LTF280" s="460"/>
      <c r="LTG280" s="460"/>
      <c r="LTH280" s="460"/>
      <c r="LTI280" s="460"/>
      <c r="LTJ280" s="460"/>
      <c r="LTK280" s="460"/>
      <c r="LTL280" s="460"/>
      <c r="LTM280" s="460"/>
      <c r="LTN280" s="460"/>
      <c r="LTO280" s="460"/>
      <c r="LTP280" s="460"/>
      <c r="LTQ280" s="460"/>
      <c r="LTR280" s="460"/>
      <c r="LTS280" s="460"/>
      <c r="LTT280" s="460"/>
      <c r="LTU280" s="460"/>
      <c r="LTV280" s="460"/>
      <c r="LTW280" s="460"/>
      <c r="LTX280" s="460"/>
      <c r="LTY280" s="460"/>
      <c r="LTZ280" s="460"/>
      <c r="LUA280" s="460"/>
      <c r="LUB280" s="460"/>
      <c r="LUC280" s="460"/>
      <c r="LUD280" s="460"/>
      <c r="LUE280" s="460"/>
      <c r="LUF280" s="460"/>
      <c r="LUG280" s="460"/>
      <c r="LUH280" s="460"/>
      <c r="LUI280" s="460"/>
      <c r="LUJ280" s="460"/>
      <c r="LUK280" s="460"/>
      <c r="LUL280" s="460"/>
      <c r="LUM280" s="460"/>
      <c r="LUN280" s="460"/>
      <c r="LUO280" s="460"/>
      <c r="LUP280" s="460"/>
      <c r="LUQ280" s="460"/>
      <c r="LUR280" s="460"/>
      <c r="LUS280" s="460"/>
      <c r="LUT280" s="460"/>
      <c r="LUU280" s="460"/>
      <c r="LUV280" s="460"/>
      <c r="LUW280" s="460"/>
      <c r="LUX280" s="460"/>
      <c r="LUY280" s="460"/>
      <c r="LUZ280" s="460"/>
      <c r="LVA280" s="460"/>
      <c r="LVB280" s="460"/>
      <c r="LVC280" s="460"/>
      <c r="LVD280" s="460"/>
      <c r="LVE280" s="460"/>
      <c r="LVF280" s="460"/>
      <c r="LVG280" s="460"/>
      <c r="LVH280" s="460"/>
      <c r="LVI280" s="460"/>
      <c r="LVJ280" s="460"/>
      <c r="LVK280" s="460"/>
      <c r="LVL280" s="460"/>
      <c r="LVM280" s="460"/>
      <c r="LVN280" s="460"/>
      <c r="LVO280" s="460"/>
      <c r="LVP280" s="460"/>
      <c r="LVQ280" s="460"/>
      <c r="LVR280" s="460"/>
      <c r="LVS280" s="460"/>
      <c r="LVT280" s="460"/>
      <c r="LVU280" s="460"/>
      <c r="LVV280" s="460"/>
      <c r="LVW280" s="460"/>
      <c r="LVX280" s="460"/>
      <c r="LVY280" s="460"/>
      <c r="LVZ280" s="460"/>
      <c r="LWA280" s="460"/>
      <c r="LWB280" s="460"/>
      <c r="LWC280" s="460"/>
      <c r="LWD280" s="460"/>
      <c r="LWE280" s="460"/>
      <c r="LWF280" s="460"/>
      <c r="LWG280" s="460"/>
      <c r="LWH280" s="460"/>
      <c r="LWI280" s="460"/>
      <c r="LWJ280" s="460"/>
      <c r="LWK280" s="460"/>
      <c r="LWL280" s="460"/>
      <c r="LWM280" s="460"/>
      <c r="LWN280" s="460"/>
      <c r="LWO280" s="460"/>
      <c r="LWP280" s="460"/>
      <c r="LWQ280" s="460"/>
      <c r="LWR280" s="460"/>
      <c r="LWS280" s="460"/>
      <c r="LWT280" s="460"/>
      <c r="LWU280" s="460"/>
      <c r="LWV280" s="460"/>
      <c r="LWW280" s="460"/>
      <c r="LWX280" s="460"/>
      <c r="LWY280" s="460"/>
      <c r="LWZ280" s="460"/>
      <c r="LXA280" s="460"/>
      <c r="LXB280" s="460"/>
      <c r="LXC280" s="460"/>
      <c r="LXD280" s="460"/>
      <c r="LXE280" s="460"/>
      <c r="LXF280" s="460"/>
      <c r="LXG280" s="460"/>
      <c r="LXH280" s="460"/>
      <c r="LXI280" s="460"/>
      <c r="LXJ280" s="460"/>
      <c r="LXK280" s="460"/>
      <c r="LXL280" s="460"/>
      <c r="LXM280" s="460"/>
      <c r="LXN280" s="460"/>
      <c r="LXO280" s="460"/>
      <c r="LXP280" s="460"/>
      <c r="LXQ280" s="460"/>
      <c r="LXR280" s="460"/>
      <c r="LXS280" s="460"/>
      <c r="LXT280" s="460"/>
      <c r="LXU280" s="460"/>
      <c r="LXV280" s="460"/>
      <c r="LXW280" s="460"/>
      <c r="LXX280" s="460"/>
      <c r="LXY280" s="460"/>
      <c r="LXZ280" s="460"/>
      <c r="LYA280" s="460"/>
      <c r="LYB280" s="460"/>
      <c r="LYC280" s="460"/>
      <c r="LYD280" s="460"/>
      <c r="LYE280" s="460"/>
      <c r="LYF280" s="460"/>
      <c r="LYG280" s="460"/>
      <c r="LYH280" s="460"/>
      <c r="LYI280" s="460"/>
      <c r="LYJ280" s="460"/>
      <c r="LYK280" s="460"/>
      <c r="LYL280" s="460"/>
      <c r="LYM280" s="460"/>
      <c r="LYN280" s="460"/>
      <c r="LYO280" s="460"/>
      <c r="LYP280" s="460"/>
      <c r="LYQ280" s="460"/>
      <c r="LYR280" s="460"/>
      <c r="LYS280" s="460"/>
      <c r="LYT280" s="460"/>
      <c r="LYU280" s="460"/>
      <c r="LYV280" s="460"/>
      <c r="LYW280" s="460"/>
      <c r="LYX280" s="460"/>
      <c r="LYY280" s="460"/>
      <c r="LYZ280" s="460"/>
      <c r="LZA280" s="460"/>
      <c r="LZB280" s="460"/>
      <c r="LZC280" s="460"/>
      <c r="LZD280" s="460"/>
      <c r="LZE280" s="460"/>
      <c r="LZF280" s="460"/>
      <c r="LZG280" s="460"/>
      <c r="LZH280" s="460"/>
      <c r="LZI280" s="460"/>
      <c r="LZJ280" s="460"/>
      <c r="LZK280" s="460"/>
      <c r="LZL280" s="460"/>
      <c r="LZM280" s="460"/>
      <c r="LZN280" s="460"/>
      <c r="LZO280" s="460"/>
      <c r="LZP280" s="460"/>
      <c r="LZQ280" s="460"/>
      <c r="LZR280" s="460"/>
      <c r="LZS280" s="460"/>
      <c r="LZT280" s="460"/>
      <c r="LZU280" s="460"/>
      <c r="LZV280" s="460"/>
      <c r="LZW280" s="460"/>
      <c r="LZX280" s="460"/>
      <c r="LZY280" s="460"/>
      <c r="LZZ280" s="460"/>
      <c r="MAA280" s="460"/>
      <c r="MAB280" s="460"/>
      <c r="MAC280" s="460"/>
      <c r="MAD280" s="460"/>
      <c r="MAE280" s="460"/>
      <c r="MAF280" s="460"/>
      <c r="MAG280" s="460"/>
      <c r="MAH280" s="460"/>
      <c r="MAI280" s="460"/>
      <c r="MAJ280" s="460"/>
      <c r="MAK280" s="460"/>
      <c r="MAL280" s="460"/>
      <c r="MAM280" s="460"/>
      <c r="MAN280" s="460"/>
      <c r="MAO280" s="460"/>
      <c r="MAP280" s="460"/>
      <c r="MAQ280" s="460"/>
      <c r="MAR280" s="460"/>
      <c r="MAS280" s="460"/>
      <c r="MAT280" s="460"/>
      <c r="MAU280" s="460"/>
      <c r="MAV280" s="460"/>
      <c r="MAW280" s="460"/>
      <c r="MAX280" s="460"/>
      <c r="MAY280" s="460"/>
      <c r="MAZ280" s="460"/>
      <c r="MBA280" s="460"/>
      <c r="MBB280" s="460"/>
      <c r="MBC280" s="460"/>
      <c r="MBD280" s="460"/>
      <c r="MBE280" s="460"/>
      <c r="MBF280" s="460"/>
      <c r="MBG280" s="460"/>
      <c r="MBH280" s="460"/>
      <c r="MBI280" s="460"/>
      <c r="MBJ280" s="460"/>
      <c r="MBK280" s="460"/>
      <c r="MBL280" s="460"/>
      <c r="MBM280" s="460"/>
      <c r="MBN280" s="460"/>
      <c r="MBO280" s="460"/>
      <c r="MBP280" s="460"/>
      <c r="MBQ280" s="460"/>
      <c r="MBR280" s="460"/>
      <c r="MBS280" s="460"/>
      <c r="MBT280" s="460"/>
      <c r="MBU280" s="460"/>
      <c r="MBV280" s="460"/>
      <c r="MBW280" s="460"/>
      <c r="MBX280" s="460"/>
      <c r="MBY280" s="460"/>
      <c r="MBZ280" s="460"/>
      <c r="MCA280" s="460"/>
      <c r="MCB280" s="460"/>
      <c r="MCC280" s="460"/>
      <c r="MCD280" s="460"/>
      <c r="MCE280" s="460"/>
      <c r="MCF280" s="460"/>
      <c r="MCG280" s="460"/>
      <c r="MCH280" s="460"/>
      <c r="MCI280" s="460"/>
      <c r="MCJ280" s="460"/>
      <c r="MCK280" s="460"/>
      <c r="MCL280" s="460"/>
      <c r="MCM280" s="460"/>
      <c r="MCN280" s="460"/>
      <c r="MCO280" s="460"/>
      <c r="MCP280" s="460"/>
      <c r="MCQ280" s="460"/>
      <c r="MCR280" s="460"/>
      <c r="MCS280" s="460"/>
      <c r="MCT280" s="460"/>
      <c r="MCU280" s="460"/>
      <c r="MCV280" s="460"/>
      <c r="MCW280" s="460"/>
      <c r="MCX280" s="460"/>
      <c r="MCY280" s="460"/>
      <c r="MCZ280" s="460"/>
      <c r="MDA280" s="460"/>
      <c r="MDB280" s="460"/>
      <c r="MDC280" s="460"/>
      <c r="MDD280" s="460"/>
      <c r="MDE280" s="460"/>
      <c r="MDF280" s="460"/>
      <c r="MDG280" s="460"/>
      <c r="MDH280" s="460"/>
      <c r="MDI280" s="460"/>
      <c r="MDJ280" s="460"/>
      <c r="MDK280" s="460"/>
      <c r="MDL280" s="460"/>
      <c r="MDM280" s="460"/>
      <c r="MDN280" s="460"/>
      <c r="MDO280" s="460"/>
      <c r="MDP280" s="460"/>
      <c r="MDQ280" s="460"/>
      <c r="MDR280" s="460"/>
      <c r="MDS280" s="460"/>
      <c r="MDT280" s="460"/>
      <c r="MDU280" s="460"/>
      <c r="MDV280" s="460"/>
      <c r="MDW280" s="460"/>
      <c r="MDX280" s="460"/>
      <c r="MDY280" s="460"/>
      <c r="MDZ280" s="460"/>
      <c r="MEA280" s="460"/>
      <c r="MEB280" s="460"/>
      <c r="MEC280" s="460"/>
      <c r="MED280" s="460"/>
      <c r="MEE280" s="460"/>
      <c r="MEF280" s="460"/>
      <c r="MEG280" s="460"/>
      <c r="MEH280" s="460"/>
      <c r="MEI280" s="460"/>
      <c r="MEJ280" s="460"/>
      <c r="MEK280" s="460"/>
      <c r="MEL280" s="460"/>
      <c r="MEM280" s="460"/>
      <c r="MEN280" s="460"/>
      <c r="MEO280" s="460"/>
      <c r="MEP280" s="460"/>
      <c r="MEQ280" s="460"/>
      <c r="MER280" s="460"/>
      <c r="MES280" s="460"/>
      <c r="MET280" s="460"/>
      <c r="MEU280" s="460"/>
      <c r="MEV280" s="460"/>
      <c r="MEW280" s="460"/>
      <c r="MEX280" s="460"/>
      <c r="MEY280" s="460"/>
      <c r="MEZ280" s="460"/>
      <c r="MFA280" s="460"/>
      <c r="MFB280" s="460"/>
      <c r="MFC280" s="460"/>
      <c r="MFD280" s="460"/>
      <c r="MFE280" s="460"/>
      <c r="MFF280" s="460"/>
      <c r="MFG280" s="460"/>
      <c r="MFH280" s="460"/>
      <c r="MFI280" s="460"/>
      <c r="MFJ280" s="460"/>
      <c r="MFK280" s="460"/>
      <c r="MFL280" s="460"/>
      <c r="MFM280" s="460"/>
      <c r="MFN280" s="460"/>
      <c r="MFO280" s="460"/>
      <c r="MFP280" s="460"/>
      <c r="MFQ280" s="460"/>
      <c r="MFR280" s="460"/>
      <c r="MFS280" s="460"/>
      <c r="MFT280" s="460"/>
      <c r="MFU280" s="460"/>
      <c r="MFV280" s="460"/>
      <c r="MFW280" s="460"/>
      <c r="MFX280" s="460"/>
      <c r="MFY280" s="460"/>
      <c r="MFZ280" s="460"/>
      <c r="MGA280" s="460"/>
      <c r="MGB280" s="460"/>
      <c r="MGC280" s="460"/>
      <c r="MGD280" s="460"/>
      <c r="MGE280" s="460"/>
      <c r="MGF280" s="460"/>
      <c r="MGG280" s="460"/>
      <c r="MGH280" s="460"/>
      <c r="MGI280" s="460"/>
      <c r="MGJ280" s="460"/>
      <c r="MGK280" s="460"/>
      <c r="MGL280" s="460"/>
      <c r="MGM280" s="460"/>
      <c r="MGN280" s="460"/>
      <c r="MGO280" s="460"/>
      <c r="MGP280" s="460"/>
      <c r="MGQ280" s="460"/>
      <c r="MGR280" s="460"/>
      <c r="MGS280" s="460"/>
      <c r="MGT280" s="460"/>
      <c r="MGU280" s="460"/>
      <c r="MGV280" s="460"/>
      <c r="MGW280" s="460"/>
      <c r="MGX280" s="460"/>
      <c r="MGY280" s="460"/>
      <c r="MGZ280" s="460"/>
      <c r="MHA280" s="460"/>
      <c r="MHB280" s="460"/>
      <c r="MHC280" s="460"/>
      <c r="MHD280" s="460"/>
      <c r="MHE280" s="460"/>
      <c r="MHF280" s="460"/>
      <c r="MHG280" s="460"/>
      <c r="MHH280" s="460"/>
      <c r="MHI280" s="460"/>
      <c r="MHJ280" s="460"/>
      <c r="MHK280" s="460"/>
      <c r="MHL280" s="460"/>
      <c r="MHM280" s="460"/>
      <c r="MHN280" s="460"/>
      <c r="MHO280" s="460"/>
      <c r="MHP280" s="460"/>
      <c r="MHQ280" s="460"/>
      <c r="MHR280" s="460"/>
      <c r="MHS280" s="460"/>
      <c r="MHT280" s="460"/>
      <c r="MHU280" s="460"/>
      <c r="MHV280" s="460"/>
      <c r="MHW280" s="460"/>
      <c r="MHX280" s="460"/>
      <c r="MHY280" s="460"/>
      <c r="MHZ280" s="460"/>
      <c r="MIA280" s="460"/>
      <c r="MIB280" s="460"/>
      <c r="MIC280" s="460"/>
      <c r="MID280" s="460"/>
      <c r="MIE280" s="460"/>
      <c r="MIF280" s="460"/>
      <c r="MIG280" s="460"/>
      <c r="MIH280" s="460"/>
      <c r="MII280" s="460"/>
      <c r="MIJ280" s="460"/>
      <c r="MIK280" s="460"/>
      <c r="MIL280" s="460"/>
      <c r="MIM280" s="460"/>
      <c r="MIN280" s="460"/>
      <c r="MIO280" s="460"/>
      <c r="MIP280" s="460"/>
      <c r="MIQ280" s="460"/>
      <c r="MIR280" s="460"/>
      <c r="MIS280" s="460"/>
      <c r="MIT280" s="460"/>
      <c r="MIU280" s="460"/>
      <c r="MIV280" s="460"/>
      <c r="MIW280" s="460"/>
      <c r="MIX280" s="460"/>
      <c r="MIY280" s="460"/>
      <c r="MIZ280" s="460"/>
      <c r="MJA280" s="460"/>
      <c r="MJB280" s="460"/>
      <c r="MJC280" s="460"/>
      <c r="MJD280" s="460"/>
      <c r="MJE280" s="460"/>
      <c r="MJF280" s="460"/>
      <c r="MJG280" s="460"/>
      <c r="MJH280" s="460"/>
      <c r="MJI280" s="460"/>
      <c r="MJJ280" s="460"/>
      <c r="MJK280" s="460"/>
      <c r="MJL280" s="460"/>
      <c r="MJM280" s="460"/>
      <c r="MJN280" s="460"/>
      <c r="MJO280" s="460"/>
      <c r="MJP280" s="460"/>
      <c r="MJQ280" s="460"/>
      <c r="MJR280" s="460"/>
      <c r="MJS280" s="460"/>
      <c r="MJT280" s="460"/>
      <c r="MJU280" s="460"/>
      <c r="MJV280" s="460"/>
      <c r="MJW280" s="460"/>
      <c r="MJX280" s="460"/>
      <c r="MJY280" s="460"/>
      <c r="MJZ280" s="460"/>
      <c r="MKA280" s="460"/>
      <c r="MKB280" s="460"/>
      <c r="MKC280" s="460"/>
      <c r="MKD280" s="460"/>
      <c r="MKE280" s="460"/>
      <c r="MKF280" s="460"/>
      <c r="MKG280" s="460"/>
      <c r="MKH280" s="460"/>
      <c r="MKI280" s="460"/>
      <c r="MKJ280" s="460"/>
      <c r="MKK280" s="460"/>
      <c r="MKL280" s="460"/>
      <c r="MKM280" s="460"/>
      <c r="MKN280" s="460"/>
      <c r="MKO280" s="460"/>
      <c r="MKP280" s="460"/>
      <c r="MKQ280" s="460"/>
      <c r="MKR280" s="460"/>
      <c r="MKS280" s="460"/>
      <c r="MKT280" s="460"/>
      <c r="MKU280" s="460"/>
      <c r="MKV280" s="460"/>
      <c r="MKW280" s="460"/>
      <c r="MKX280" s="460"/>
      <c r="MKY280" s="460"/>
      <c r="MKZ280" s="460"/>
      <c r="MLA280" s="460"/>
      <c r="MLB280" s="460"/>
      <c r="MLC280" s="460"/>
      <c r="MLD280" s="460"/>
      <c r="MLE280" s="460"/>
      <c r="MLF280" s="460"/>
      <c r="MLG280" s="460"/>
      <c r="MLH280" s="460"/>
      <c r="MLI280" s="460"/>
      <c r="MLJ280" s="460"/>
      <c r="MLK280" s="460"/>
      <c r="MLL280" s="460"/>
      <c r="MLM280" s="460"/>
      <c r="MLN280" s="460"/>
      <c r="MLO280" s="460"/>
      <c r="MLP280" s="460"/>
      <c r="MLQ280" s="460"/>
      <c r="MLR280" s="460"/>
      <c r="MLS280" s="460"/>
      <c r="MLT280" s="460"/>
      <c r="MLU280" s="460"/>
      <c r="MLV280" s="460"/>
      <c r="MLW280" s="460"/>
      <c r="MLX280" s="460"/>
      <c r="MLY280" s="460"/>
      <c r="MLZ280" s="460"/>
      <c r="MMA280" s="460"/>
      <c r="MMB280" s="460"/>
      <c r="MMC280" s="460"/>
      <c r="MMD280" s="460"/>
      <c r="MME280" s="460"/>
      <c r="MMF280" s="460"/>
      <c r="MMG280" s="460"/>
      <c r="MMH280" s="460"/>
      <c r="MMI280" s="460"/>
      <c r="MMJ280" s="460"/>
      <c r="MMK280" s="460"/>
      <c r="MML280" s="460"/>
      <c r="MMM280" s="460"/>
      <c r="MMN280" s="460"/>
      <c r="MMO280" s="460"/>
      <c r="MMP280" s="460"/>
      <c r="MMQ280" s="460"/>
      <c r="MMR280" s="460"/>
      <c r="MMS280" s="460"/>
      <c r="MMT280" s="460"/>
      <c r="MMU280" s="460"/>
      <c r="MMV280" s="460"/>
      <c r="MMW280" s="460"/>
      <c r="MMX280" s="460"/>
      <c r="MMY280" s="460"/>
      <c r="MMZ280" s="460"/>
      <c r="MNA280" s="460"/>
      <c r="MNB280" s="460"/>
      <c r="MNC280" s="460"/>
      <c r="MND280" s="460"/>
      <c r="MNE280" s="460"/>
      <c r="MNF280" s="460"/>
      <c r="MNG280" s="460"/>
      <c r="MNH280" s="460"/>
      <c r="MNI280" s="460"/>
      <c r="MNJ280" s="460"/>
      <c r="MNK280" s="460"/>
      <c r="MNL280" s="460"/>
      <c r="MNM280" s="460"/>
      <c r="MNN280" s="460"/>
      <c r="MNO280" s="460"/>
      <c r="MNP280" s="460"/>
      <c r="MNQ280" s="460"/>
      <c r="MNR280" s="460"/>
      <c r="MNS280" s="460"/>
      <c r="MNT280" s="460"/>
      <c r="MNU280" s="460"/>
      <c r="MNV280" s="460"/>
      <c r="MNW280" s="460"/>
      <c r="MNX280" s="460"/>
      <c r="MNY280" s="460"/>
      <c r="MNZ280" s="460"/>
      <c r="MOA280" s="460"/>
      <c r="MOB280" s="460"/>
      <c r="MOC280" s="460"/>
      <c r="MOD280" s="460"/>
      <c r="MOE280" s="460"/>
      <c r="MOF280" s="460"/>
      <c r="MOG280" s="460"/>
      <c r="MOH280" s="460"/>
      <c r="MOI280" s="460"/>
      <c r="MOJ280" s="460"/>
      <c r="MOK280" s="460"/>
      <c r="MOL280" s="460"/>
      <c r="MOM280" s="460"/>
      <c r="MON280" s="460"/>
      <c r="MOO280" s="460"/>
      <c r="MOP280" s="460"/>
      <c r="MOQ280" s="460"/>
      <c r="MOR280" s="460"/>
      <c r="MOS280" s="460"/>
      <c r="MOT280" s="460"/>
      <c r="MOU280" s="460"/>
      <c r="MOV280" s="460"/>
      <c r="MOW280" s="460"/>
      <c r="MOX280" s="460"/>
      <c r="MOY280" s="460"/>
      <c r="MOZ280" s="460"/>
      <c r="MPA280" s="460"/>
      <c r="MPB280" s="460"/>
      <c r="MPC280" s="460"/>
      <c r="MPD280" s="460"/>
      <c r="MPE280" s="460"/>
      <c r="MPF280" s="460"/>
      <c r="MPG280" s="460"/>
      <c r="MPH280" s="460"/>
      <c r="MPI280" s="460"/>
      <c r="MPJ280" s="460"/>
      <c r="MPK280" s="460"/>
      <c r="MPL280" s="460"/>
      <c r="MPM280" s="460"/>
      <c r="MPN280" s="460"/>
      <c r="MPO280" s="460"/>
      <c r="MPP280" s="460"/>
      <c r="MPQ280" s="460"/>
      <c r="MPR280" s="460"/>
      <c r="MPS280" s="460"/>
      <c r="MPT280" s="460"/>
      <c r="MPU280" s="460"/>
      <c r="MPV280" s="460"/>
      <c r="MPW280" s="460"/>
      <c r="MPX280" s="460"/>
      <c r="MPY280" s="460"/>
      <c r="MPZ280" s="460"/>
      <c r="MQA280" s="460"/>
      <c r="MQB280" s="460"/>
      <c r="MQC280" s="460"/>
      <c r="MQD280" s="460"/>
      <c r="MQE280" s="460"/>
      <c r="MQF280" s="460"/>
      <c r="MQG280" s="460"/>
      <c r="MQH280" s="460"/>
      <c r="MQI280" s="460"/>
      <c r="MQJ280" s="460"/>
      <c r="MQK280" s="460"/>
      <c r="MQL280" s="460"/>
      <c r="MQM280" s="460"/>
      <c r="MQN280" s="460"/>
      <c r="MQO280" s="460"/>
      <c r="MQP280" s="460"/>
      <c r="MQQ280" s="460"/>
      <c r="MQR280" s="460"/>
      <c r="MQS280" s="460"/>
      <c r="MQT280" s="460"/>
      <c r="MQU280" s="460"/>
      <c r="MQV280" s="460"/>
      <c r="MQW280" s="460"/>
      <c r="MQX280" s="460"/>
      <c r="MQY280" s="460"/>
      <c r="MQZ280" s="460"/>
      <c r="MRA280" s="460"/>
      <c r="MRB280" s="460"/>
      <c r="MRC280" s="460"/>
      <c r="MRD280" s="460"/>
      <c r="MRE280" s="460"/>
      <c r="MRF280" s="460"/>
      <c r="MRG280" s="460"/>
      <c r="MRH280" s="460"/>
      <c r="MRI280" s="460"/>
      <c r="MRJ280" s="460"/>
      <c r="MRK280" s="460"/>
      <c r="MRL280" s="460"/>
      <c r="MRM280" s="460"/>
      <c r="MRN280" s="460"/>
      <c r="MRO280" s="460"/>
      <c r="MRP280" s="460"/>
      <c r="MRQ280" s="460"/>
      <c r="MRR280" s="460"/>
      <c r="MRS280" s="460"/>
      <c r="MRT280" s="460"/>
      <c r="MRU280" s="460"/>
      <c r="MRV280" s="460"/>
      <c r="MRW280" s="460"/>
      <c r="MRX280" s="460"/>
      <c r="MRY280" s="460"/>
      <c r="MRZ280" s="460"/>
      <c r="MSA280" s="460"/>
      <c r="MSB280" s="460"/>
      <c r="MSC280" s="460"/>
      <c r="MSD280" s="460"/>
      <c r="MSE280" s="460"/>
      <c r="MSF280" s="460"/>
      <c r="MSG280" s="460"/>
      <c r="MSH280" s="460"/>
      <c r="MSI280" s="460"/>
      <c r="MSJ280" s="460"/>
      <c r="MSK280" s="460"/>
      <c r="MSL280" s="460"/>
      <c r="MSM280" s="460"/>
      <c r="MSN280" s="460"/>
      <c r="MSO280" s="460"/>
      <c r="MSP280" s="460"/>
      <c r="MSQ280" s="460"/>
      <c r="MSR280" s="460"/>
      <c r="MSS280" s="460"/>
      <c r="MST280" s="460"/>
      <c r="MSU280" s="460"/>
      <c r="MSV280" s="460"/>
      <c r="MSW280" s="460"/>
      <c r="MSX280" s="460"/>
      <c r="MSY280" s="460"/>
      <c r="MSZ280" s="460"/>
      <c r="MTA280" s="460"/>
      <c r="MTB280" s="460"/>
      <c r="MTC280" s="460"/>
      <c r="MTD280" s="460"/>
      <c r="MTE280" s="460"/>
      <c r="MTF280" s="460"/>
      <c r="MTG280" s="460"/>
      <c r="MTH280" s="460"/>
      <c r="MTI280" s="460"/>
      <c r="MTJ280" s="460"/>
      <c r="MTK280" s="460"/>
      <c r="MTL280" s="460"/>
      <c r="MTM280" s="460"/>
      <c r="MTN280" s="460"/>
      <c r="MTO280" s="460"/>
      <c r="MTP280" s="460"/>
      <c r="MTQ280" s="460"/>
      <c r="MTR280" s="460"/>
      <c r="MTS280" s="460"/>
      <c r="MTT280" s="460"/>
      <c r="MTU280" s="460"/>
      <c r="MTV280" s="460"/>
      <c r="MTW280" s="460"/>
      <c r="MTX280" s="460"/>
      <c r="MTY280" s="460"/>
      <c r="MTZ280" s="460"/>
      <c r="MUA280" s="460"/>
      <c r="MUB280" s="460"/>
      <c r="MUC280" s="460"/>
      <c r="MUD280" s="460"/>
      <c r="MUE280" s="460"/>
      <c r="MUF280" s="460"/>
      <c r="MUG280" s="460"/>
      <c r="MUH280" s="460"/>
      <c r="MUI280" s="460"/>
      <c r="MUJ280" s="460"/>
      <c r="MUK280" s="460"/>
      <c r="MUL280" s="460"/>
      <c r="MUM280" s="460"/>
      <c r="MUN280" s="460"/>
      <c r="MUO280" s="460"/>
      <c r="MUP280" s="460"/>
      <c r="MUQ280" s="460"/>
      <c r="MUR280" s="460"/>
      <c r="MUS280" s="460"/>
      <c r="MUT280" s="460"/>
      <c r="MUU280" s="460"/>
      <c r="MUV280" s="460"/>
      <c r="MUW280" s="460"/>
      <c r="MUX280" s="460"/>
      <c r="MUY280" s="460"/>
      <c r="MUZ280" s="460"/>
      <c r="MVA280" s="460"/>
      <c r="MVB280" s="460"/>
      <c r="MVC280" s="460"/>
      <c r="MVD280" s="460"/>
      <c r="MVE280" s="460"/>
      <c r="MVF280" s="460"/>
      <c r="MVG280" s="460"/>
      <c r="MVH280" s="460"/>
      <c r="MVI280" s="460"/>
      <c r="MVJ280" s="460"/>
      <c r="MVK280" s="460"/>
      <c r="MVL280" s="460"/>
      <c r="MVM280" s="460"/>
      <c r="MVN280" s="460"/>
      <c r="MVO280" s="460"/>
      <c r="MVP280" s="460"/>
      <c r="MVQ280" s="460"/>
      <c r="MVR280" s="460"/>
      <c r="MVS280" s="460"/>
      <c r="MVT280" s="460"/>
      <c r="MVU280" s="460"/>
      <c r="MVV280" s="460"/>
      <c r="MVW280" s="460"/>
      <c r="MVX280" s="460"/>
      <c r="MVY280" s="460"/>
      <c r="MVZ280" s="460"/>
      <c r="MWA280" s="460"/>
      <c r="MWB280" s="460"/>
      <c r="MWC280" s="460"/>
      <c r="MWD280" s="460"/>
      <c r="MWE280" s="460"/>
      <c r="MWF280" s="460"/>
      <c r="MWG280" s="460"/>
      <c r="MWH280" s="460"/>
      <c r="MWI280" s="460"/>
      <c r="MWJ280" s="460"/>
      <c r="MWK280" s="460"/>
      <c r="MWL280" s="460"/>
      <c r="MWM280" s="460"/>
      <c r="MWN280" s="460"/>
      <c r="MWO280" s="460"/>
      <c r="MWP280" s="460"/>
      <c r="MWQ280" s="460"/>
      <c r="MWR280" s="460"/>
      <c r="MWS280" s="460"/>
      <c r="MWT280" s="460"/>
      <c r="MWU280" s="460"/>
      <c r="MWV280" s="460"/>
      <c r="MWW280" s="460"/>
      <c r="MWX280" s="460"/>
      <c r="MWY280" s="460"/>
      <c r="MWZ280" s="460"/>
      <c r="MXA280" s="460"/>
      <c r="MXB280" s="460"/>
      <c r="MXC280" s="460"/>
      <c r="MXD280" s="460"/>
      <c r="MXE280" s="460"/>
      <c r="MXF280" s="460"/>
      <c r="MXG280" s="460"/>
      <c r="MXH280" s="460"/>
      <c r="MXI280" s="460"/>
      <c r="MXJ280" s="460"/>
      <c r="MXK280" s="460"/>
      <c r="MXL280" s="460"/>
      <c r="MXM280" s="460"/>
      <c r="MXN280" s="460"/>
      <c r="MXO280" s="460"/>
      <c r="MXP280" s="460"/>
      <c r="MXQ280" s="460"/>
      <c r="MXR280" s="460"/>
      <c r="MXS280" s="460"/>
      <c r="MXT280" s="460"/>
      <c r="MXU280" s="460"/>
      <c r="MXV280" s="460"/>
      <c r="MXW280" s="460"/>
      <c r="MXX280" s="460"/>
      <c r="MXY280" s="460"/>
      <c r="MXZ280" s="460"/>
      <c r="MYA280" s="460"/>
      <c r="MYB280" s="460"/>
      <c r="MYC280" s="460"/>
      <c r="MYD280" s="460"/>
      <c r="MYE280" s="460"/>
      <c r="MYF280" s="460"/>
      <c r="MYG280" s="460"/>
      <c r="MYH280" s="460"/>
      <c r="MYI280" s="460"/>
      <c r="MYJ280" s="460"/>
      <c r="MYK280" s="460"/>
      <c r="MYL280" s="460"/>
      <c r="MYM280" s="460"/>
      <c r="MYN280" s="460"/>
      <c r="MYO280" s="460"/>
      <c r="MYP280" s="460"/>
      <c r="MYQ280" s="460"/>
      <c r="MYR280" s="460"/>
      <c r="MYS280" s="460"/>
      <c r="MYT280" s="460"/>
      <c r="MYU280" s="460"/>
      <c r="MYV280" s="460"/>
      <c r="MYW280" s="460"/>
      <c r="MYX280" s="460"/>
      <c r="MYY280" s="460"/>
      <c r="MYZ280" s="460"/>
      <c r="MZA280" s="460"/>
      <c r="MZB280" s="460"/>
      <c r="MZC280" s="460"/>
      <c r="MZD280" s="460"/>
      <c r="MZE280" s="460"/>
      <c r="MZF280" s="460"/>
      <c r="MZG280" s="460"/>
      <c r="MZH280" s="460"/>
      <c r="MZI280" s="460"/>
      <c r="MZJ280" s="460"/>
      <c r="MZK280" s="460"/>
      <c r="MZL280" s="460"/>
      <c r="MZM280" s="460"/>
      <c r="MZN280" s="460"/>
      <c r="MZO280" s="460"/>
      <c r="MZP280" s="460"/>
      <c r="MZQ280" s="460"/>
      <c r="MZR280" s="460"/>
      <c r="MZS280" s="460"/>
      <c r="MZT280" s="460"/>
      <c r="MZU280" s="460"/>
      <c r="MZV280" s="460"/>
      <c r="MZW280" s="460"/>
      <c r="MZX280" s="460"/>
      <c r="MZY280" s="460"/>
      <c r="MZZ280" s="460"/>
      <c r="NAA280" s="460"/>
      <c r="NAB280" s="460"/>
      <c r="NAC280" s="460"/>
      <c r="NAD280" s="460"/>
      <c r="NAE280" s="460"/>
      <c r="NAF280" s="460"/>
      <c r="NAG280" s="460"/>
      <c r="NAH280" s="460"/>
      <c r="NAI280" s="460"/>
      <c r="NAJ280" s="460"/>
      <c r="NAK280" s="460"/>
      <c r="NAL280" s="460"/>
      <c r="NAM280" s="460"/>
      <c r="NAN280" s="460"/>
      <c r="NAO280" s="460"/>
      <c r="NAP280" s="460"/>
      <c r="NAQ280" s="460"/>
      <c r="NAR280" s="460"/>
      <c r="NAS280" s="460"/>
      <c r="NAT280" s="460"/>
      <c r="NAU280" s="460"/>
      <c r="NAV280" s="460"/>
      <c r="NAW280" s="460"/>
      <c r="NAX280" s="460"/>
      <c r="NAY280" s="460"/>
      <c r="NAZ280" s="460"/>
      <c r="NBA280" s="460"/>
      <c r="NBB280" s="460"/>
      <c r="NBC280" s="460"/>
      <c r="NBD280" s="460"/>
      <c r="NBE280" s="460"/>
      <c r="NBF280" s="460"/>
      <c r="NBG280" s="460"/>
      <c r="NBH280" s="460"/>
      <c r="NBI280" s="460"/>
      <c r="NBJ280" s="460"/>
      <c r="NBK280" s="460"/>
      <c r="NBL280" s="460"/>
      <c r="NBM280" s="460"/>
      <c r="NBN280" s="460"/>
      <c r="NBO280" s="460"/>
      <c r="NBP280" s="460"/>
      <c r="NBQ280" s="460"/>
      <c r="NBR280" s="460"/>
      <c r="NBS280" s="460"/>
      <c r="NBT280" s="460"/>
      <c r="NBU280" s="460"/>
      <c r="NBV280" s="460"/>
      <c r="NBW280" s="460"/>
      <c r="NBX280" s="460"/>
      <c r="NBY280" s="460"/>
      <c r="NBZ280" s="460"/>
      <c r="NCA280" s="460"/>
      <c r="NCB280" s="460"/>
      <c r="NCC280" s="460"/>
      <c r="NCD280" s="460"/>
      <c r="NCE280" s="460"/>
      <c r="NCF280" s="460"/>
      <c r="NCG280" s="460"/>
      <c r="NCH280" s="460"/>
      <c r="NCI280" s="460"/>
      <c r="NCJ280" s="460"/>
      <c r="NCK280" s="460"/>
      <c r="NCL280" s="460"/>
      <c r="NCM280" s="460"/>
      <c r="NCN280" s="460"/>
      <c r="NCO280" s="460"/>
      <c r="NCP280" s="460"/>
      <c r="NCQ280" s="460"/>
      <c r="NCR280" s="460"/>
      <c r="NCS280" s="460"/>
      <c r="NCT280" s="460"/>
      <c r="NCU280" s="460"/>
      <c r="NCV280" s="460"/>
      <c r="NCW280" s="460"/>
      <c r="NCX280" s="460"/>
      <c r="NCY280" s="460"/>
      <c r="NCZ280" s="460"/>
      <c r="NDA280" s="460"/>
      <c r="NDB280" s="460"/>
      <c r="NDC280" s="460"/>
      <c r="NDD280" s="460"/>
      <c r="NDE280" s="460"/>
      <c r="NDF280" s="460"/>
      <c r="NDG280" s="460"/>
      <c r="NDH280" s="460"/>
      <c r="NDI280" s="460"/>
      <c r="NDJ280" s="460"/>
      <c r="NDK280" s="460"/>
      <c r="NDL280" s="460"/>
      <c r="NDM280" s="460"/>
      <c r="NDN280" s="460"/>
      <c r="NDO280" s="460"/>
      <c r="NDP280" s="460"/>
      <c r="NDQ280" s="460"/>
      <c r="NDR280" s="460"/>
      <c r="NDS280" s="460"/>
      <c r="NDT280" s="460"/>
      <c r="NDU280" s="460"/>
      <c r="NDV280" s="460"/>
      <c r="NDW280" s="460"/>
      <c r="NDX280" s="460"/>
      <c r="NDY280" s="460"/>
      <c r="NDZ280" s="460"/>
      <c r="NEA280" s="460"/>
      <c r="NEB280" s="460"/>
      <c r="NEC280" s="460"/>
      <c r="NED280" s="460"/>
      <c r="NEE280" s="460"/>
      <c r="NEF280" s="460"/>
      <c r="NEG280" s="460"/>
      <c r="NEH280" s="460"/>
      <c r="NEI280" s="460"/>
      <c r="NEJ280" s="460"/>
      <c r="NEK280" s="460"/>
      <c r="NEL280" s="460"/>
      <c r="NEM280" s="460"/>
      <c r="NEN280" s="460"/>
      <c r="NEO280" s="460"/>
      <c r="NEP280" s="460"/>
      <c r="NEQ280" s="460"/>
      <c r="NER280" s="460"/>
      <c r="NES280" s="460"/>
      <c r="NET280" s="460"/>
      <c r="NEU280" s="460"/>
      <c r="NEV280" s="460"/>
      <c r="NEW280" s="460"/>
      <c r="NEX280" s="460"/>
      <c r="NEY280" s="460"/>
      <c r="NEZ280" s="460"/>
      <c r="NFA280" s="460"/>
      <c r="NFB280" s="460"/>
      <c r="NFC280" s="460"/>
      <c r="NFD280" s="460"/>
      <c r="NFE280" s="460"/>
      <c r="NFF280" s="460"/>
      <c r="NFG280" s="460"/>
      <c r="NFH280" s="460"/>
      <c r="NFI280" s="460"/>
      <c r="NFJ280" s="460"/>
      <c r="NFK280" s="460"/>
      <c r="NFL280" s="460"/>
      <c r="NFM280" s="460"/>
      <c r="NFN280" s="460"/>
      <c r="NFO280" s="460"/>
      <c r="NFP280" s="460"/>
      <c r="NFQ280" s="460"/>
      <c r="NFR280" s="460"/>
      <c r="NFS280" s="460"/>
      <c r="NFT280" s="460"/>
      <c r="NFU280" s="460"/>
      <c r="NFV280" s="460"/>
      <c r="NFW280" s="460"/>
      <c r="NFX280" s="460"/>
      <c r="NFY280" s="460"/>
      <c r="NFZ280" s="460"/>
      <c r="NGA280" s="460"/>
      <c r="NGB280" s="460"/>
      <c r="NGC280" s="460"/>
      <c r="NGD280" s="460"/>
      <c r="NGE280" s="460"/>
      <c r="NGF280" s="460"/>
      <c r="NGG280" s="460"/>
      <c r="NGH280" s="460"/>
      <c r="NGI280" s="460"/>
      <c r="NGJ280" s="460"/>
      <c r="NGK280" s="460"/>
      <c r="NGL280" s="460"/>
      <c r="NGM280" s="460"/>
      <c r="NGN280" s="460"/>
      <c r="NGO280" s="460"/>
      <c r="NGP280" s="460"/>
      <c r="NGQ280" s="460"/>
      <c r="NGR280" s="460"/>
      <c r="NGS280" s="460"/>
      <c r="NGT280" s="460"/>
      <c r="NGU280" s="460"/>
      <c r="NGV280" s="460"/>
      <c r="NGW280" s="460"/>
      <c r="NGX280" s="460"/>
      <c r="NGY280" s="460"/>
      <c r="NGZ280" s="460"/>
      <c r="NHA280" s="460"/>
      <c r="NHB280" s="460"/>
      <c r="NHC280" s="460"/>
      <c r="NHD280" s="460"/>
      <c r="NHE280" s="460"/>
      <c r="NHF280" s="460"/>
      <c r="NHG280" s="460"/>
      <c r="NHH280" s="460"/>
      <c r="NHI280" s="460"/>
      <c r="NHJ280" s="460"/>
      <c r="NHK280" s="460"/>
      <c r="NHL280" s="460"/>
      <c r="NHM280" s="460"/>
      <c r="NHN280" s="460"/>
      <c r="NHO280" s="460"/>
      <c r="NHP280" s="460"/>
      <c r="NHQ280" s="460"/>
      <c r="NHR280" s="460"/>
      <c r="NHS280" s="460"/>
      <c r="NHT280" s="460"/>
      <c r="NHU280" s="460"/>
      <c r="NHV280" s="460"/>
      <c r="NHW280" s="460"/>
      <c r="NHX280" s="460"/>
      <c r="NHY280" s="460"/>
      <c r="NHZ280" s="460"/>
      <c r="NIA280" s="460"/>
      <c r="NIB280" s="460"/>
      <c r="NIC280" s="460"/>
      <c r="NID280" s="460"/>
      <c r="NIE280" s="460"/>
      <c r="NIF280" s="460"/>
      <c r="NIG280" s="460"/>
      <c r="NIH280" s="460"/>
      <c r="NII280" s="460"/>
      <c r="NIJ280" s="460"/>
      <c r="NIK280" s="460"/>
      <c r="NIL280" s="460"/>
      <c r="NIM280" s="460"/>
      <c r="NIN280" s="460"/>
      <c r="NIO280" s="460"/>
      <c r="NIP280" s="460"/>
      <c r="NIQ280" s="460"/>
      <c r="NIR280" s="460"/>
      <c r="NIS280" s="460"/>
      <c r="NIT280" s="460"/>
      <c r="NIU280" s="460"/>
      <c r="NIV280" s="460"/>
      <c r="NIW280" s="460"/>
      <c r="NIX280" s="460"/>
      <c r="NIY280" s="460"/>
      <c r="NIZ280" s="460"/>
      <c r="NJA280" s="460"/>
      <c r="NJB280" s="460"/>
      <c r="NJC280" s="460"/>
      <c r="NJD280" s="460"/>
      <c r="NJE280" s="460"/>
      <c r="NJF280" s="460"/>
      <c r="NJG280" s="460"/>
      <c r="NJH280" s="460"/>
      <c r="NJI280" s="460"/>
      <c r="NJJ280" s="460"/>
      <c r="NJK280" s="460"/>
      <c r="NJL280" s="460"/>
      <c r="NJM280" s="460"/>
      <c r="NJN280" s="460"/>
      <c r="NJO280" s="460"/>
      <c r="NJP280" s="460"/>
      <c r="NJQ280" s="460"/>
      <c r="NJR280" s="460"/>
      <c r="NJS280" s="460"/>
      <c r="NJT280" s="460"/>
      <c r="NJU280" s="460"/>
      <c r="NJV280" s="460"/>
      <c r="NJW280" s="460"/>
      <c r="NJX280" s="460"/>
      <c r="NJY280" s="460"/>
      <c r="NJZ280" s="460"/>
      <c r="NKA280" s="460"/>
      <c r="NKB280" s="460"/>
      <c r="NKC280" s="460"/>
      <c r="NKD280" s="460"/>
      <c r="NKE280" s="460"/>
      <c r="NKF280" s="460"/>
      <c r="NKG280" s="460"/>
      <c r="NKH280" s="460"/>
      <c r="NKI280" s="460"/>
      <c r="NKJ280" s="460"/>
      <c r="NKK280" s="460"/>
      <c r="NKL280" s="460"/>
      <c r="NKM280" s="460"/>
      <c r="NKN280" s="460"/>
      <c r="NKO280" s="460"/>
      <c r="NKP280" s="460"/>
      <c r="NKQ280" s="460"/>
      <c r="NKR280" s="460"/>
      <c r="NKS280" s="460"/>
      <c r="NKT280" s="460"/>
      <c r="NKU280" s="460"/>
      <c r="NKV280" s="460"/>
      <c r="NKW280" s="460"/>
      <c r="NKX280" s="460"/>
      <c r="NKY280" s="460"/>
      <c r="NKZ280" s="460"/>
      <c r="NLA280" s="460"/>
      <c r="NLB280" s="460"/>
      <c r="NLC280" s="460"/>
      <c r="NLD280" s="460"/>
      <c r="NLE280" s="460"/>
      <c r="NLF280" s="460"/>
      <c r="NLG280" s="460"/>
      <c r="NLH280" s="460"/>
      <c r="NLI280" s="460"/>
      <c r="NLJ280" s="460"/>
      <c r="NLK280" s="460"/>
      <c r="NLL280" s="460"/>
      <c r="NLM280" s="460"/>
      <c r="NLN280" s="460"/>
      <c r="NLO280" s="460"/>
      <c r="NLP280" s="460"/>
      <c r="NLQ280" s="460"/>
      <c r="NLR280" s="460"/>
      <c r="NLS280" s="460"/>
      <c r="NLT280" s="460"/>
      <c r="NLU280" s="460"/>
      <c r="NLV280" s="460"/>
      <c r="NLW280" s="460"/>
      <c r="NLX280" s="460"/>
      <c r="NLY280" s="460"/>
      <c r="NLZ280" s="460"/>
      <c r="NMA280" s="460"/>
      <c r="NMB280" s="460"/>
      <c r="NMC280" s="460"/>
      <c r="NMD280" s="460"/>
      <c r="NME280" s="460"/>
      <c r="NMF280" s="460"/>
      <c r="NMG280" s="460"/>
      <c r="NMH280" s="460"/>
      <c r="NMI280" s="460"/>
      <c r="NMJ280" s="460"/>
      <c r="NMK280" s="460"/>
      <c r="NML280" s="460"/>
      <c r="NMM280" s="460"/>
      <c r="NMN280" s="460"/>
      <c r="NMO280" s="460"/>
      <c r="NMP280" s="460"/>
      <c r="NMQ280" s="460"/>
      <c r="NMR280" s="460"/>
      <c r="NMS280" s="460"/>
      <c r="NMT280" s="460"/>
      <c r="NMU280" s="460"/>
      <c r="NMV280" s="460"/>
      <c r="NMW280" s="460"/>
      <c r="NMX280" s="460"/>
      <c r="NMY280" s="460"/>
      <c r="NMZ280" s="460"/>
      <c r="NNA280" s="460"/>
      <c r="NNB280" s="460"/>
      <c r="NNC280" s="460"/>
      <c r="NND280" s="460"/>
      <c r="NNE280" s="460"/>
      <c r="NNF280" s="460"/>
      <c r="NNG280" s="460"/>
      <c r="NNH280" s="460"/>
      <c r="NNI280" s="460"/>
      <c r="NNJ280" s="460"/>
      <c r="NNK280" s="460"/>
      <c r="NNL280" s="460"/>
      <c r="NNM280" s="460"/>
      <c r="NNN280" s="460"/>
      <c r="NNO280" s="460"/>
      <c r="NNP280" s="460"/>
      <c r="NNQ280" s="460"/>
      <c r="NNR280" s="460"/>
      <c r="NNS280" s="460"/>
      <c r="NNT280" s="460"/>
      <c r="NNU280" s="460"/>
      <c r="NNV280" s="460"/>
      <c r="NNW280" s="460"/>
      <c r="NNX280" s="460"/>
      <c r="NNY280" s="460"/>
      <c r="NNZ280" s="460"/>
      <c r="NOA280" s="460"/>
      <c r="NOB280" s="460"/>
      <c r="NOC280" s="460"/>
      <c r="NOD280" s="460"/>
      <c r="NOE280" s="460"/>
      <c r="NOF280" s="460"/>
      <c r="NOG280" s="460"/>
      <c r="NOH280" s="460"/>
      <c r="NOI280" s="460"/>
      <c r="NOJ280" s="460"/>
      <c r="NOK280" s="460"/>
      <c r="NOL280" s="460"/>
      <c r="NOM280" s="460"/>
      <c r="NON280" s="460"/>
      <c r="NOO280" s="460"/>
      <c r="NOP280" s="460"/>
      <c r="NOQ280" s="460"/>
      <c r="NOR280" s="460"/>
      <c r="NOS280" s="460"/>
      <c r="NOT280" s="460"/>
      <c r="NOU280" s="460"/>
      <c r="NOV280" s="460"/>
      <c r="NOW280" s="460"/>
      <c r="NOX280" s="460"/>
      <c r="NOY280" s="460"/>
      <c r="NOZ280" s="460"/>
      <c r="NPA280" s="460"/>
      <c r="NPB280" s="460"/>
      <c r="NPC280" s="460"/>
      <c r="NPD280" s="460"/>
      <c r="NPE280" s="460"/>
      <c r="NPF280" s="460"/>
      <c r="NPG280" s="460"/>
      <c r="NPH280" s="460"/>
      <c r="NPI280" s="460"/>
      <c r="NPJ280" s="460"/>
      <c r="NPK280" s="460"/>
      <c r="NPL280" s="460"/>
      <c r="NPM280" s="460"/>
      <c r="NPN280" s="460"/>
      <c r="NPO280" s="460"/>
      <c r="NPP280" s="460"/>
      <c r="NPQ280" s="460"/>
      <c r="NPR280" s="460"/>
      <c r="NPS280" s="460"/>
      <c r="NPT280" s="460"/>
      <c r="NPU280" s="460"/>
      <c r="NPV280" s="460"/>
      <c r="NPW280" s="460"/>
      <c r="NPX280" s="460"/>
      <c r="NPY280" s="460"/>
      <c r="NPZ280" s="460"/>
      <c r="NQA280" s="460"/>
      <c r="NQB280" s="460"/>
      <c r="NQC280" s="460"/>
      <c r="NQD280" s="460"/>
      <c r="NQE280" s="460"/>
      <c r="NQF280" s="460"/>
      <c r="NQG280" s="460"/>
      <c r="NQH280" s="460"/>
      <c r="NQI280" s="460"/>
      <c r="NQJ280" s="460"/>
      <c r="NQK280" s="460"/>
      <c r="NQL280" s="460"/>
      <c r="NQM280" s="460"/>
      <c r="NQN280" s="460"/>
      <c r="NQO280" s="460"/>
      <c r="NQP280" s="460"/>
      <c r="NQQ280" s="460"/>
      <c r="NQR280" s="460"/>
      <c r="NQS280" s="460"/>
      <c r="NQT280" s="460"/>
      <c r="NQU280" s="460"/>
      <c r="NQV280" s="460"/>
      <c r="NQW280" s="460"/>
      <c r="NQX280" s="460"/>
      <c r="NQY280" s="460"/>
      <c r="NQZ280" s="460"/>
      <c r="NRA280" s="460"/>
      <c r="NRB280" s="460"/>
      <c r="NRC280" s="460"/>
      <c r="NRD280" s="460"/>
      <c r="NRE280" s="460"/>
      <c r="NRF280" s="460"/>
      <c r="NRG280" s="460"/>
      <c r="NRH280" s="460"/>
      <c r="NRI280" s="460"/>
      <c r="NRJ280" s="460"/>
      <c r="NRK280" s="460"/>
      <c r="NRL280" s="460"/>
      <c r="NRM280" s="460"/>
      <c r="NRN280" s="460"/>
      <c r="NRO280" s="460"/>
      <c r="NRP280" s="460"/>
      <c r="NRQ280" s="460"/>
      <c r="NRR280" s="460"/>
      <c r="NRS280" s="460"/>
      <c r="NRT280" s="460"/>
      <c r="NRU280" s="460"/>
      <c r="NRV280" s="460"/>
      <c r="NRW280" s="460"/>
      <c r="NRX280" s="460"/>
      <c r="NRY280" s="460"/>
      <c r="NRZ280" s="460"/>
      <c r="NSA280" s="460"/>
      <c r="NSB280" s="460"/>
      <c r="NSC280" s="460"/>
      <c r="NSD280" s="460"/>
      <c r="NSE280" s="460"/>
      <c r="NSF280" s="460"/>
      <c r="NSG280" s="460"/>
      <c r="NSH280" s="460"/>
      <c r="NSI280" s="460"/>
      <c r="NSJ280" s="460"/>
      <c r="NSK280" s="460"/>
      <c r="NSL280" s="460"/>
      <c r="NSM280" s="460"/>
      <c r="NSN280" s="460"/>
      <c r="NSO280" s="460"/>
      <c r="NSP280" s="460"/>
      <c r="NSQ280" s="460"/>
      <c r="NSR280" s="460"/>
      <c r="NSS280" s="460"/>
      <c r="NST280" s="460"/>
      <c r="NSU280" s="460"/>
      <c r="NSV280" s="460"/>
      <c r="NSW280" s="460"/>
      <c r="NSX280" s="460"/>
      <c r="NSY280" s="460"/>
      <c r="NSZ280" s="460"/>
      <c r="NTA280" s="460"/>
      <c r="NTB280" s="460"/>
      <c r="NTC280" s="460"/>
      <c r="NTD280" s="460"/>
      <c r="NTE280" s="460"/>
      <c r="NTF280" s="460"/>
      <c r="NTG280" s="460"/>
      <c r="NTH280" s="460"/>
      <c r="NTI280" s="460"/>
      <c r="NTJ280" s="460"/>
      <c r="NTK280" s="460"/>
      <c r="NTL280" s="460"/>
      <c r="NTM280" s="460"/>
      <c r="NTN280" s="460"/>
      <c r="NTO280" s="460"/>
      <c r="NTP280" s="460"/>
      <c r="NTQ280" s="460"/>
      <c r="NTR280" s="460"/>
      <c r="NTS280" s="460"/>
      <c r="NTT280" s="460"/>
      <c r="NTU280" s="460"/>
      <c r="NTV280" s="460"/>
      <c r="NTW280" s="460"/>
      <c r="NTX280" s="460"/>
      <c r="NTY280" s="460"/>
      <c r="NTZ280" s="460"/>
      <c r="NUA280" s="460"/>
      <c r="NUB280" s="460"/>
      <c r="NUC280" s="460"/>
      <c r="NUD280" s="460"/>
      <c r="NUE280" s="460"/>
      <c r="NUF280" s="460"/>
      <c r="NUG280" s="460"/>
      <c r="NUH280" s="460"/>
      <c r="NUI280" s="460"/>
      <c r="NUJ280" s="460"/>
      <c r="NUK280" s="460"/>
      <c r="NUL280" s="460"/>
      <c r="NUM280" s="460"/>
      <c r="NUN280" s="460"/>
      <c r="NUO280" s="460"/>
      <c r="NUP280" s="460"/>
      <c r="NUQ280" s="460"/>
      <c r="NUR280" s="460"/>
      <c r="NUS280" s="460"/>
      <c r="NUT280" s="460"/>
      <c r="NUU280" s="460"/>
      <c r="NUV280" s="460"/>
      <c r="NUW280" s="460"/>
      <c r="NUX280" s="460"/>
      <c r="NUY280" s="460"/>
      <c r="NUZ280" s="460"/>
      <c r="NVA280" s="460"/>
      <c r="NVB280" s="460"/>
      <c r="NVC280" s="460"/>
      <c r="NVD280" s="460"/>
      <c r="NVE280" s="460"/>
      <c r="NVF280" s="460"/>
      <c r="NVG280" s="460"/>
      <c r="NVH280" s="460"/>
      <c r="NVI280" s="460"/>
      <c r="NVJ280" s="460"/>
      <c r="NVK280" s="460"/>
      <c r="NVL280" s="460"/>
      <c r="NVM280" s="460"/>
      <c r="NVN280" s="460"/>
      <c r="NVO280" s="460"/>
      <c r="NVP280" s="460"/>
      <c r="NVQ280" s="460"/>
      <c r="NVR280" s="460"/>
      <c r="NVS280" s="460"/>
      <c r="NVT280" s="460"/>
      <c r="NVU280" s="460"/>
      <c r="NVV280" s="460"/>
      <c r="NVW280" s="460"/>
      <c r="NVX280" s="460"/>
      <c r="NVY280" s="460"/>
      <c r="NVZ280" s="460"/>
      <c r="NWA280" s="460"/>
      <c r="NWB280" s="460"/>
      <c r="NWC280" s="460"/>
      <c r="NWD280" s="460"/>
      <c r="NWE280" s="460"/>
      <c r="NWF280" s="460"/>
      <c r="NWG280" s="460"/>
      <c r="NWH280" s="460"/>
      <c r="NWI280" s="460"/>
      <c r="NWJ280" s="460"/>
      <c r="NWK280" s="460"/>
      <c r="NWL280" s="460"/>
      <c r="NWM280" s="460"/>
      <c r="NWN280" s="460"/>
      <c r="NWO280" s="460"/>
      <c r="NWP280" s="460"/>
      <c r="NWQ280" s="460"/>
      <c r="NWR280" s="460"/>
      <c r="NWS280" s="460"/>
      <c r="NWT280" s="460"/>
      <c r="NWU280" s="460"/>
      <c r="NWV280" s="460"/>
      <c r="NWW280" s="460"/>
      <c r="NWX280" s="460"/>
      <c r="NWY280" s="460"/>
      <c r="NWZ280" s="460"/>
      <c r="NXA280" s="460"/>
      <c r="NXB280" s="460"/>
      <c r="NXC280" s="460"/>
      <c r="NXD280" s="460"/>
      <c r="NXE280" s="460"/>
      <c r="NXF280" s="460"/>
      <c r="NXG280" s="460"/>
      <c r="NXH280" s="460"/>
      <c r="NXI280" s="460"/>
      <c r="NXJ280" s="460"/>
      <c r="NXK280" s="460"/>
      <c r="NXL280" s="460"/>
      <c r="NXM280" s="460"/>
      <c r="NXN280" s="460"/>
      <c r="NXO280" s="460"/>
      <c r="NXP280" s="460"/>
      <c r="NXQ280" s="460"/>
      <c r="NXR280" s="460"/>
      <c r="NXS280" s="460"/>
      <c r="NXT280" s="460"/>
      <c r="NXU280" s="460"/>
      <c r="NXV280" s="460"/>
      <c r="NXW280" s="460"/>
      <c r="NXX280" s="460"/>
      <c r="NXY280" s="460"/>
      <c r="NXZ280" s="460"/>
      <c r="NYA280" s="460"/>
      <c r="NYB280" s="460"/>
      <c r="NYC280" s="460"/>
      <c r="NYD280" s="460"/>
      <c r="NYE280" s="460"/>
      <c r="NYF280" s="460"/>
      <c r="NYG280" s="460"/>
      <c r="NYH280" s="460"/>
      <c r="NYI280" s="460"/>
      <c r="NYJ280" s="460"/>
      <c r="NYK280" s="460"/>
      <c r="NYL280" s="460"/>
      <c r="NYM280" s="460"/>
      <c r="NYN280" s="460"/>
      <c r="NYO280" s="460"/>
      <c r="NYP280" s="460"/>
      <c r="NYQ280" s="460"/>
      <c r="NYR280" s="460"/>
      <c r="NYS280" s="460"/>
      <c r="NYT280" s="460"/>
      <c r="NYU280" s="460"/>
      <c r="NYV280" s="460"/>
      <c r="NYW280" s="460"/>
      <c r="NYX280" s="460"/>
      <c r="NYY280" s="460"/>
      <c r="NYZ280" s="460"/>
      <c r="NZA280" s="460"/>
      <c r="NZB280" s="460"/>
      <c r="NZC280" s="460"/>
      <c r="NZD280" s="460"/>
      <c r="NZE280" s="460"/>
      <c r="NZF280" s="460"/>
      <c r="NZG280" s="460"/>
      <c r="NZH280" s="460"/>
      <c r="NZI280" s="460"/>
      <c r="NZJ280" s="460"/>
      <c r="NZK280" s="460"/>
      <c r="NZL280" s="460"/>
      <c r="NZM280" s="460"/>
      <c r="NZN280" s="460"/>
      <c r="NZO280" s="460"/>
      <c r="NZP280" s="460"/>
      <c r="NZQ280" s="460"/>
      <c r="NZR280" s="460"/>
      <c r="NZS280" s="460"/>
      <c r="NZT280" s="460"/>
      <c r="NZU280" s="460"/>
      <c r="NZV280" s="460"/>
      <c r="NZW280" s="460"/>
      <c r="NZX280" s="460"/>
      <c r="NZY280" s="460"/>
      <c r="NZZ280" s="460"/>
      <c r="OAA280" s="460"/>
      <c r="OAB280" s="460"/>
      <c r="OAC280" s="460"/>
      <c r="OAD280" s="460"/>
      <c r="OAE280" s="460"/>
      <c r="OAF280" s="460"/>
      <c r="OAG280" s="460"/>
      <c r="OAH280" s="460"/>
      <c r="OAI280" s="460"/>
      <c r="OAJ280" s="460"/>
      <c r="OAK280" s="460"/>
      <c r="OAL280" s="460"/>
      <c r="OAM280" s="460"/>
      <c r="OAN280" s="460"/>
      <c r="OAO280" s="460"/>
      <c r="OAP280" s="460"/>
      <c r="OAQ280" s="460"/>
      <c r="OAR280" s="460"/>
      <c r="OAS280" s="460"/>
      <c r="OAT280" s="460"/>
      <c r="OAU280" s="460"/>
      <c r="OAV280" s="460"/>
      <c r="OAW280" s="460"/>
      <c r="OAX280" s="460"/>
      <c r="OAY280" s="460"/>
      <c r="OAZ280" s="460"/>
      <c r="OBA280" s="460"/>
      <c r="OBB280" s="460"/>
      <c r="OBC280" s="460"/>
      <c r="OBD280" s="460"/>
      <c r="OBE280" s="460"/>
      <c r="OBF280" s="460"/>
      <c r="OBG280" s="460"/>
      <c r="OBH280" s="460"/>
      <c r="OBI280" s="460"/>
      <c r="OBJ280" s="460"/>
      <c r="OBK280" s="460"/>
      <c r="OBL280" s="460"/>
      <c r="OBM280" s="460"/>
      <c r="OBN280" s="460"/>
      <c r="OBO280" s="460"/>
      <c r="OBP280" s="460"/>
      <c r="OBQ280" s="460"/>
      <c r="OBR280" s="460"/>
      <c r="OBS280" s="460"/>
      <c r="OBT280" s="460"/>
      <c r="OBU280" s="460"/>
      <c r="OBV280" s="460"/>
      <c r="OBW280" s="460"/>
      <c r="OBX280" s="460"/>
      <c r="OBY280" s="460"/>
      <c r="OBZ280" s="460"/>
      <c r="OCA280" s="460"/>
      <c r="OCB280" s="460"/>
      <c r="OCC280" s="460"/>
      <c r="OCD280" s="460"/>
      <c r="OCE280" s="460"/>
      <c r="OCF280" s="460"/>
      <c r="OCG280" s="460"/>
      <c r="OCH280" s="460"/>
      <c r="OCI280" s="460"/>
      <c r="OCJ280" s="460"/>
      <c r="OCK280" s="460"/>
      <c r="OCL280" s="460"/>
      <c r="OCM280" s="460"/>
      <c r="OCN280" s="460"/>
      <c r="OCO280" s="460"/>
      <c r="OCP280" s="460"/>
      <c r="OCQ280" s="460"/>
      <c r="OCR280" s="460"/>
      <c r="OCS280" s="460"/>
      <c r="OCT280" s="460"/>
      <c r="OCU280" s="460"/>
      <c r="OCV280" s="460"/>
      <c r="OCW280" s="460"/>
      <c r="OCX280" s="460"/>
      <c r="OCY280" s="460"/>
      <c r="OCZ280" s="460"/>
      <c r="ODA280" s="460"/>
      <c r="ODB280" s="460"/>
      <c r="ODC280" s="460"/>
      <c r="ODD280" s="460"/>
      <c r="ODE280" s="460"/>
      <c r="ODF280" s="460"/>
      <c r="ODG280" s="460"/>
      <c r="ODH280" s="460"/>
      <c r="ODI280" s="460"/>
      <c r="ODJ280" s="460"/>
      <c r="ODK280" s="460"/>
      <c r="ODL280" s="460"/>
      <c r="ODM280" s="460"/>
      <c r="ODN280" s="460"/>
      <c r="ODO280" s="460"/>
      <c r="ODP280" s="460"/>
      <c r="ODQ280" s="460"/>
      <c r="ODR280" s="460"/>
      <c r="ODS280" s="460"/>
      <c r="ODT280" s="460"/>
      <c r="ODU280" s="460"/>
      <c r="ODV280" s="460"/>
      <c r="ODW280" s="460"/>
      <c r="ODX280" s="460"/>
      <c r="ODY280" s="460"/>
      <c r="ODZ280" s="460"/>
      <c r="OEA280" s="460"/>
      <c r="OEB280" s="460"/>
      <c r="OEC280" s="460"/>
      <c r="OED280" s="460"/>
      <c r="OEE280" s="460"/>
      <c r="OEF280" s="460"/>
      <c r="OEG280" s="460"/>
      <c r="OEH280" s="460"/>
      <c r="OEI280" s="460"/>
      <c r="OEJ280" s="460"/>
      <c r="OEK280" s="460"/>
      <c r="OEL280" s="460"/>
      <c r="OEM280" s="460"/>
      <c r="OEN280" s="460"/>
      <c r="OEO280" s="460"/>
      <c r="OEP280" s="460"/>
      <c r="OEQ280" s="460"/>
      <c r="OER280" s="460"/>
      <c r="OES280" s="460"/>
      <c r="OET280" s="460"/>
      <c r="OEU280" s="460"/>
      <c r="OEV280" s="460"/>
      <c r="OEW280" s="460"/>
      <c r="OEX280" s="460"/>
      <c r="OEY280" s="460"/>
      <c r="OEZ280" s="460"/>
      <c r="OFA280" s="460"/>
      <c r="OFB280" s="460"/>
      <c r="OFC280" s="460"/>
      <c r="OFD280" s="460"/>
      <c r="OFE280" s="460"/>
      <c r="OFF280" s="460"/>
      <c r="OFG280" s="460"/>
      <c r="OFH280" s="460"/>
      <c r="OFI280" s="460"/>
      <c r="OFJ280" s="460"/>
      <c r="OFK280" s="460"/>
      <c r="OFL280" s="460"/>
      <c r="OFM280" s="460"/>
      <c r="OFN280" s="460"/>
      <c r="OFO280" s="460"/>
      <c r="OFP280" s="460"/>
      <c r="OFQ280" s="460"/>
      <c r="OFR280" s="460"/>
      <c r="OFS280" s="460"/>
      <c r="OFT280" s="460"/>
      <c r="OFU280" s="460"/>
      <c r="OFV280" s="460"/>
      <c r="OFW280" s="460"/>
      <c r="OFX280" s="460"/>
      <c r="OFY280" s="460"/>
      <c r="OFZ280" s="460"/>
      <c r="OGA280" s="460"/>
      <c r="OGB280" s="460"/>
      <c r="OGC280" s="460"/>
      <c r="OGD280" s="460"/>
      <c r="OGE280" s="460"/>
      <c r="OGF280" s="460"/>
      <c r="OGG280" s="460"/>
      <c r="OGH280" s="460"/>
      <c r="OGI280" s="460"/>
      <c r="OGJ280" s="460"/>
      <c r="OGK280" s="460"/>
      <c r="OGL280" s="460"/>
      <c r="OGM280" s="460"/>
      <c r="OGN280" s="460"/>
      <c r="OGO280" s="460"/>
      <c r="OGP280" s="460"/>
      <c r="OGQ280" s="460"/>
      <c r="OGR280" s="460"/>
      <c r="OGS280" s="460"/>
      <c r="OGT280" s="460"/>
      <c r="OGU280" s="460"/>
      <c r="OGV280" s="460"/>
      <c r="OGW280" s="460"/>
      <c r="OGX280" s="460"/>
      <c r="OGY280" s="460"/>
      <c r="OGZ280" s="460"/>
      <c r="OHA280" s="460"/>
      <c r="OHB280" s="460"/>
      <c r="OHC280" s="460"/>
      <c r="OHD280" s="460"/>
      <c r="OHE280" s="460"/>
      <c r="OHF280" s="460"/>
      <c r="OHG280" s="460"/>
      <c r="OHH280" s="460"/>
      <c r="OHI280" s="460"/>
      <c r="OHJ280" s="460"/>
      <c r="OHK280" s="460"/>
      <c r="OHL280" s="460"/>
      <c r="OHM280" s="460"/>
      <c r="OHN280" s="460"/>
      <c r="OHO280" s="460"/>
      <c r="OHP280" s="460"/>
      <c r="OHQ280" s="460"/>
      <c r="OHR280" s="460"/>
      <c r="OHS280" s="460"/>
      <c r="OHT280" s="460"/>
      <c r="OHU280" s="460"/>
      <c r="OHV280" s="460"/>
      <c r="OHW280" s="460"/>
      <c r="OHX280" s="460"/>
      <c r="OHY280" s="460"/>
      <c r="OHZ280" s="460"/>
      <c r="OIA280" s="460"/>
      <c r="OIB280" s="460"/>
      <c r="OIC280" s="460"/>
      <c r="OID280" s="460"/>
      <c r="OIE280" s="460"/>
      <c r="OIF280" s="460"/>
      <c r="OIG280" s="460"/>
      <c r="OIH280" s="460"/>
      <c r="OII280" s="460"/>
      <c r="OIJ280" s="460"/>
      <c r="OIK280" s="460"/>
      <c r="OIL280" s="460"/>
      <c r="OIM280" s="460"/>
      <c r="OIN280" s="460"/>
      <c r="OIO280" s="460"/>
      <c r="OIP280" s="460"/>
      <c r="OIQ280" s="460"/>
      <c r="OIR280" s="460"/>
      <c r="OIS280" s="460"/>
      <c r="OIT280" s="460"/>
      <c r="OIU280" s="460"/>
      <c r="OIV280" s="460"/>
      <c r="OIW280" s="460"/>
      <c r="OIX280" s="460"/>
      <c r="OIY280" s="460"/>
      <c r="OIZ280" s="460"/>
      <c r="OJA280" s="460"/>
      <c r="OJB280" s="460"/>
      <c r="OJC280" s="460"/>
      <c r="OJD280" s="460"/>
      <c r="OJE280" s="460"/>
      <c r="OJF280" s="460"/>
      <c r="OJG280" s="460"/>
      <c r="OJH280" s="460"/>
      <c r="OJI280" s="460"/>
      <c r="OJJ280" s="460"/>
      <c r="OJK280" s="460"/>
      <c r="OJL280" s="460"/>
      <c r="OJM280" s="460"/>
      <c r="OJN280" s="460"/>
      <c r="OJO280" s="460"/>
      <c r="OJP280" s="460"/>
      <c r="OJQ280" s="460"/>
      <c r="OJR280" s="460"/>
      <c r="OJS280" s="460"/>
      <c r="OJT280" s="460"/>
      <c r="OJU280" s="460"/>
      <c r="OJV280" s="460"/>
      <c r="OJW280" s="460"/>
      <c r="OJX280" s="460"/>
      <c r="OJY280" s="460"/>
      <c r="OJZ280" s="460"/>
      <c r="OKA280" s="460"/>
      <c r="OKB280" s="460"/>
      <c r="OKC280" s="460"/>
      <c r="OKD280" s="460"/>
      <c r="OKE280" s="460"/>
      <c r="OKF280" s="460"/>
      <c r="OKG280" s="460"/>
      <c r="OKH280" s="460"/>
      <c r="OKI280" s="460"/>
      <c r="OKJ280" s="460"/>
      <c r="OKK280" s="460"/>
      <c r="OKL280" s="460"/>
      <c r="OKM280" s="460"/>
      <c r="OKN280" s="460"/>
      <c r="OKO280" s="460"/>
      <c r="OKP280" s="460"/>
      <c r="OKQ280" s="460"/>
      <c r="OKR280" s="460"/>
      <c r="OKS280" s="460"/>
      <c r="OKT280" s="460"/>
      <c r="OKU280" s="460"/>
      <c r="OKV280" s="460"/>
      <c r="OKW280" s="460"/>
      <c r="OKX280" s="460"/>
      <c r="OKY280" s="460"/>
      <c r="OKZ280" s="460"/>
      <c r="OLA280" s="460"/>
      <c r="OLB280" s="460"/>
      <c r="OLC280" s="460"/>
      <c r="OLD280" s="460"/>
      <c r="OLE280" s="460"/>
      <c r="OLF280" s="460"/>
      <c r="OLG280" s="460"/>
      <c r="OLH280" s="460"/>
      <c r="OLI280" s="460"/>
      <c r="OLJ280" s="460"/>
      <c r="OLK280" s="460"/>
      <c r="OLL280" s="460"/>
      <c r="OLM280" s="460"/>
      <c r="OLN280" s="460"/>
      <c r="OLO280" s="460"/>
      <c r="OLP280" s="460"/>
      <c r="OLQ280" s="460"/>
      <c r="OLR280" s="460"/>
      <c r="OLS280" s="460"/>
      <c r="OLT280" s="460"/>
      <c r="OLU280" s="460"/>
      <c r="OLV280" s="460"/>
      <c r="OLW280" s="460"/>
      <c r="OLX280" s="460"/>
      <c r="OLY280" s="460"/>
      <c r="OLZ280" s="460"/>
      <c r="OMA280" s="460"/>
      <c r="OMB280" s="460"/>
      <c r="OMC280" s="460"/>
      <c r="OMD280" s="460"/>
      <c r="OME280" s="460"/>
      <c r="OMF280" s="460"/>
      <c r="OMG280" s="460"/>
      <c r="OMH280" s="460"/>
      <c r="OMI280" s="460"/>
      <c r="OMJ280" s="460"/>
      <c r="OMK280" s="460"/>
      <c r="OML280" s="460"/>
      <c r="OMM280" s="460"/>
      <c r="OMN280" s="460"/>
      <c r="OMO280" s="460"/>
      <c r="OMP280" s="460"/>
      <c r="OMQ280" s="460"/>
      <c r="OMR280" s="460"/>
      <c r="OMS280" s="460"/>
      <c r="OMT280" s="460"/>
      <c r="OMU280" s="460"/>
      <c r="OMV280" s="460"/>
      <c r="OMW280" s="460"/>
      <c r="OMX280" s="460"/>
      <c r="OMY280" s="460"/>
      <c r="OMZ280" s="460"/>
      <c r="ONA280" s="460"/>
      <c r="ONB280" s="460"/>
      <c r="ONC280" s="460"/>
      <c r="OND280" s="460"/>
      <c r="ONE280" s="460"/>
      <c r="ONF280" s="460"/>
      <c r="ONG280" s="460"/>
      <c r="ONH280" s="460"/>
      <c r="ONI280" s="460"/>
      <c r="ONJ280" s="460"/>
      <c r="ONK280" s="460"/>
      <c r="ONL280" s="460"/>
      <c r="ONM280" s="460"/>
      <c r="ONN280" s="460"/>
      <c r="ONO280" s="460"/>
      <c r="ONP280" s="460"/>
      <c r="ONQ280" s="460"/>
      <c r="ONR280" s="460"/>
      <c r="ONS280" s="460"/>
      <c r="ONT280" s="460"/>
      <c r="ONU280" s="460"/>
      <c r="ONV280" s="460"/>
      <c r="ONW280" s="460"/>
      <c r="ONX280" s="460"/>
      <c r="ONY280" s="460"/>
      <c r="ONZ280" s="460"/>
      <c r="OOA280" s="460"/>
      <c r="OOB280" s="460"/>
      <c r="OOC280" s="460"/>
      <c r="OOD280" s="460"/>
      <c r="OOE280" s="460"/>
      <c r="OOF280" s="460"/>
      <c r="OOG280" s="460"/>
      <c r="OOH280" s="460"/>
      <c r="OOI280" s="460"/>
      <c r="OOJ280" s="460"/>
      <c r="OOK280" s="460"/>
      <c r="OOL280" s="460"/>
      <c r="OOM280" s="460"/>
      <c r="OON280" s="460"/>
      <c r="OOO280" s="460"/>
      <c r="OOP280" s="460"/>
      <c r="OOQ280" s="460"/>
      <c r="OOR280" s="460"/>
      <c r="OOS280" s="460"/>
      <c r="OOT280" s="460"/>
      <c r="OOU280" s="460"/>
      <c r="OOV280" s="460"/>
      <c r="OOW280" s="460"/>
      <c r="OOX280" s="460"/>
      <c r="OOY280" s="460"/>
      <c r="OOZ280" s="460"/>
      <c r="OPA280" s="460"/>
      <c r="OPB280" s="460"/>
      <c r="OPC280" s="460"/>
      <c r="OPD280" s="460"/>
      <c r="OPE280" s="460"/>
      <c r="OPF280" s="460"/>
      <c r="OPG280" s="460"/>
      <c r="OPH280" s="460"/>
      <c r="OPI280" s="460"/>
      <c r="OPJ280" s="460"/>
      <c r="OPK280" s="460"/>
      <c r="OPL280" s="460"/>
      <c r="OPM280" s="460"/>
      <c r="OPN280" s="460"/>
      <c r="OPO280" s="460"/>
      <c r="OPP280" s="460"/>
      <c r="OPQ280" s="460"/>
      <c r="OPR280" s="460"/>
      <c r="OPS280" s="460"/>
      <c r="OPT280" s="460"/>
      <c r="OPU280" s="460"/>
      <c r="OPV280" s="460"/>
      <c r="OPW280" s="460"/>
      <c r="OPX280" s="460"/>
      <c r="OPY280" s="460"/>
      <c r="OPZ280" s="460"/>
      <c r="OQA280" s="460"/>
      <c r="OQB280" s="460"/>
      <c r="OQC280" s="460"/>
      <c r="OQD280" s="460"/>
      <c r="OQE280" s="460"/>
      <c r="OQF280" s="460"/>
      <c r="OQG280" s="460"/>
      <c r="OQH280" s="460"/>
      <c r="OQI280" s="460"/>
      <c r="OQJ280" s="460"/>
      <c r="OQK280" s="460"/>
      <c r="OQL280" s="460"/>
      <c r="OQM280" s="460"/>
      <c r="OQN280" s="460"/>
      <c r="OQO280" s="460"/>
      <c r="OQP280" s="460"/>
      <c r="OQQ280" s="460"/>
      <c r="OQR280" s="460"/>
      <c r="OQS280" s="460"/>
      <c r="OQT280" s="460"/>
      <c r="OQU280" s="460"/>
      <c r="OQV280" s="460"/>
      <c r="OQW280" s="460"/>
      <c r="OQX280" s="460"/>
      <c r="OQY280" s="460"/>
      <c r="OQZ280" s="460"/>
      <c r="ORA280" s="460"/>
      <c r="ORB280" s="460"/>
      <c r="ORC280" s="460"/>
      <c r="ORD280" s="460"/>
      <c r="ORE280" s="460"/>
      <c r="ORF280" s="460"/>
      <c r="ORG280" s="460"/>
      <c r="ORH280" s="460"/>
      <c r="ORI280" s="460"/>
      <c r="ORJ280" s="460"/>
      <c r="ORK280" s="460"/>
      <c r="ORL280" s="460"/>
      <c r="ORM280" s="460"/>
      <c r="ORN280" s="460"/>
      <c r="ORO280" s="460"/>
      <c r="ORP280" s="460"/>
      <c r="ORQ280" s="460"/>
      <c r="ORR280" s="460"/>
      <c r="ORS280" s="460"/>
      <c r="ORT280" s="460"/>
      <c r="ORU280" s="460"/>
      <c r="ORV280" s="460"/>
      <c r="ORW280" s="460"/>
      <c r="ORX280" s="460"/>
      <c r="ORY280" s="460"/>
      <c r="ORZ280" s="460"/>
      <c r="OSA280" s="460"/>
      <c r="OSB280" s="460"/>
      <c r="OSC280" s="460"/>
      <c r="OSD280" s="460"/>
      <c r="OSE280" s="460"/>
      <c r="OSF280" s="460"/>
      <c r="OSG280" s="460"/>
      <c r="OSH280" s="460"/>
      <c r="OSI280" s="460"/>
      <c r="OSJ280" s="460"/>
      <c r="OSK280" s="460"/>
      <c r="OSL280" s="460"/>
      <c r="OSM280" s="460"/>
      <c r="OSN280" s="460"/>
      <c r="OSO280" s="460"/>
      <c r="OSP280" s="460"/>
      <c r="OSQ280" s="460"/>
      <c r="OSR280" s="460"/>
      <c r="OSS280" s="460"/>
      <c r="OST280" s="460"/>
      <c r="OSU280" s="460"/>
      <c r="OSV280" s="460"/>
      <c r="OSW280" s="460"/>
      <c r="OSX280" s="460"/>
      <c r="OSY280" s="460"/>
      <c r="OSZ280" s="460"/>
      <c r="OTA280" s="460"/>
      <c r="OTB280" s="460"/>
      <c r="OTC280" s="460"/>
      <c r="OTD280" s="460"/>
      <c r="OTE280" s="460"/>
      <c r="OTF280" s="460"/>
      <c r="OTG280" s="460"/>
      <c r="OTH280" s="460"/>
      <c r="OTI280" s="460"/>
      <c r="OTJ280" s="460"/>
      <c r="OTK280" s="460"/>
      <c r="OTL280" s="460"/>
      <c r="OTM280" s="460"/>
      <c r="OTN280" s="460"/>
      <c r="OTO280" s="460"/>
      <c r="OTP280" s="460"/>
      <c r="OTQ280" s="460"/>
      <c r="OTR280" s="460"/>
      <c r="OTS280" s="460"/>
      <c r="OTT280" s="460"/>
      <c r="OTU280" s="460"/>
      <c r="OTV280" s="460"/>
      <c r="OTW280" s="460"/>
      <c r="OTX280" s="460"/>
      <c r="OTY280" s="460"/>
      <c r="OTZ280" s="460"/>
      <c r="OUA280" s="460"/>
      <c r="OUB280" s="460"/>
      <c r="OUC280" s="460"/>
      <c r="OUD280" s="460"/>
      <c r="OUE280" s="460"/>
      <c r="OUF280" s="460"/>
      <c r="OUG280" s="460"/>
      <c r="OUH280" s="460"/>
      <c r="OUI280" s="460"/>
      <c r="OUJ280" s="460"/>
      <c r="OUK280" s="460"/>
      <c r="OUL280" s="460"/>
      <c r="OUM280" s="460"/>
      <c r="OUN280" s="460"/>
      <c r="OUO280" s="460"/>
      <c r="OUP280" s="460"/>
      <c r="OUQ280" s="460"/>
      <c r="OUR280" s="460"/>
      <c r="OUS280" s="460"/>
      <c r="OUT280" s="460"/>
      <c r="OUU280" s="460"/>
      <c r="OUV280" s="460"/>
      <c r="OUW280" s="460"/>
      <c r="OUX280" s="460"/>
      <c r="OUY280" s="460"/>
      <c r="OUZ280" s="460"/>
      <c r="OVA280" s="460"/>
      <c r="OVB280" s="460"/>
      <c r="OVC280" s="460"/>
      <c r="OVD280" s="460"/>
      <c r="OVE280" s="460"/>
      <c r="OVF280" s="460"/>
      <c r="OVG280" s="460"/>
      <c r="OVH280" s="460"/>
      <c r="OVI280" s="460"/>
      <c r="OVJ280" s="460"/>
      <c r="OVK280" s="460"/>
      <c r="OVL280" s="460"/>
      <c r="OVM280" s="460"/>
      <c r="OVN280" s="460"/>
      <c r="OVO280" s="460"/>
      <c r="OVP280" s="460"/>
      <c r="OVQ280" s="460"/>
      <c r="OVR280" s="460"/>
      <c r="OVS280" s="460"/>
      <c r="OVT280" s="460"/>
      <c r="OVU280" s="460"/>
      <c r="OVV280" s="460"/>
      <c r="OVW280" s="460"/>
      <c r="OVX280" s="460"/>
      <c r="OVY280" s="460"/>
      <c r="OVZ280" s="460"/>
      <c r="OWA280" s="460"/>
      <c r="OWB280" s="460"/>
      <c r="OWC280" s="460"/>
      <c r="OWD280" s="460"/>
      <c r="OWE280" s="460"/>
      <c r="OWF280" s="460"/>
      <c r="OWG280" s="460"/>
      <c r="OWH280" s="460"/>
      <c r="OWI280" s="460"/>
      <c r="OWJ280" s="460"/>
      <c r="OWK280" s="460"/>
      <c r="OWL280" s="460"/>
      <c r="OWM280" s="460"/>
      <c r="OWN280" s="460"/>
      <c r="OWO280" s="460"/>
      <c r="OWP280" s="460"/>
      <c r="OWQ280" s="460"/>
      <c r="OWR280" s="460"/>
      <c r="OWS280" s="460"/>
      <c r="OWT280" s="460"/>
      <c r="OWU280" s="460"/>
      <c r="OWV280" s="460"/>
      <c r="OWW280" s="460"/>
      <c r="OWX280" s="460"/>
      <c r="OWY280" s="460"/>
      <c r="OWZ280" s="460"/>
      <c r="OXA280" s="460"/>
      <c r="OXB280" s="460"/>
      <c r="OXC280" s="460"/>
      <c r="OXD280" s="460"/>
      <c r="OXE280" s="460"/>
      <c r="OXF280" s="460"/>
      <c r="OXG280" s="460"/>
      <c r="OXH280" s="460"/>
      <c r="OXI280" s="460"/>
      <c r="OXJ280" s="460"/>
      <c r="OXK280" s="460"/>
      <c r="OXL280" s="460"/>
      <c r="OXM280" s="460"/>
      <c r="OXN280" s="460"/>
      <c r="OXO280" s="460"/>
      <c r="OXP280" s="460"/>
      <c r="OXQ280" s="460"/>
      <c r="OXR280" s="460"/>
      <c r="OXS280" s="460"/>
      <c r="OXT280" s="460"/>
      <c r="OXU280" s="460"/>
      <c r="OXV280" s="460"/>
      <c r="OXW280" s="460"/>
      <c r="OXX280" s="460"/>
      <c r="OXY280" s="460"/>
      <c r="OXZ280" s="460"/>
      <c r="OYA280" s="460"/>
      <c r="OYB280" s="460"/>
      <c r="OYC280" s="460"/>
      <c r="OYD280" s="460"/>
      <c r="OYE280" s="460"/>
      <c r="OYF280" s="460"/>
      <c r="OYG280" s="460"/>
      <c r="OYH280" s="460"/>
      <c r="OYI280" s="460"/>
      <c r="OYJ280" s="460"/>
      <c r="OYK280" s="460"/>
      <c r="OYL280" s="460"/>
      <c r="OYM280" s="460"/>
      <c r="OYN280" s="460"/>
      <c r="OYO280" s="460"/>
      <c r="OYP280" s="460"/>
      <c r="OYQ280" s="460"/>
      <c r="OYR280" s="460"/>
      <c r="OYS280" s="460"/>
      <c r="OYT280" s="460"/>
      <c r="OYU280" s="460"/>
      <c r="OYV280" s="460"/>
      <c r="OYW280" s="460"/>
      <c r="OYX280" s="460"/>
      <c r="OYY280" s="460"/>
      <c r="OYZ280" s="460"/>
      <c r="OZA280" s="460"/>
      <c r="OZB280" s="460"/>
      <c r="OZC280" s="460"/>
      <c r="OZD280" s="460"/>
      <c r="OZE280" s="460"/>
      <c r="OZF280" s="460"/>
      <c r="OZG280" s="460"/>
      <c r="OZH280" s="460"/>
      <c r="OZI280" s="460"/>
      <c r="OZJ280" s="460"/>
      <c r="OZK280" s="460"/>
      <c r="OZL280" s="460"/>
      <c r="OZM280" s="460"/>
      <c r="OZN280" s="460"/>
      <c r="OZO280" s="460"/>
      <c r="OZP280" s="460"/>
      <c r="OZQ280" s="460"/>
      <c r="OZR280" s="460"/>
      <c r="OZS280" s="460"/>
      <c r="OZT280" s="460"/>
      <c r="OZU280" s="460"/>
      <c r="OZV280" s="460"/>
      <c r="OZW280" s="460"/>
      <c r="OZX280" s="460"/>
      <c r="OZY280" s="460"/>
      <c r="OZZ280" s="460"/>
      <c r="PAA280" s="460"/>
      <c r="PAB280" s="460"/>
      <c r="PAC280" s="460"/>
      <c r="PAD280" s="460"/>
      <c r="PAE280" s="460"/>
      <c r="PAF280" s="460"/>
      <c r="PAG280" s="460"/>
      <c r="PAH280" s="460"/>
      <c r="PAI280" s="460"/>
      <c r="PAJ280" s="460"/>
      <c r="PAK280" s="460"/>
      <c r="PAL280" s="460"/>
      <c r="PAM280" s="460"/>
      <c r="PAN280" s="460"/>
      <c r="PAO280" s="460"/>
      <c r="PAP280" s="460"/>
      <c r="PAQ280" s="460"/>
      <c r="PAR280" s="460"/>
      <c r="PAS280" s="460"/>
      <c r="PAT280" s="460"/>
      <c r="PAU280" s="460"/>
      <c r="PAV280" s="460"/>
      <c r="PAW280" s="460"/>
      <c r="PAX280" s="460"/>
      <c r="PAY280" s="460"/>
      <c r="PAZ280" s="460"/>
      <c r="PBA280" s="460"/>
      <c r="PBB280" s="460"/>
      <c r="PBC280" s="460"/>
      <c r="PBD280" s="460"/>
      <c r="PBE280" s="460"/>
      <c r="PBF280" s="460"/>
      <c r="PBG280" s="460"/>
      <c r="PBH280" s="460"/>
      <c r="PBI280" s="460"/>
      <c r="PBJ280" s="460"/>
      <c r="PBK280" s="460"/>
      <c r="PBL280" s="460"/>
      <c r="PBM280" s="460"/>
      <c r="PBN280" s="460"/>
      <c r="PBO280" s="460"/>
      <c r="PBP280" s="460"/>
      <c r="PBQ280" s="460"/>
      <c r="PBR280" s="460"/>
      <c r="PBS280" s="460"/>
      <c r="PBT280" s="460"/>
      <c r="PBU280" s="460"/>
      <c r="PBV280" s="460"/>
      <c r="PBW280" s="460"/>
      <c r="PBX280" s="460"/>
      <c r="PBY280" s="460"/>
      <c r="PBZ280" s="460"/>
      <c r="PCA280" s="460"/>
      <c r="PCB280" s="460"/>
      <c r="PCC280" s="460"/>
      <c r="PCD280" s="460"/>
      <c r="PCE280" s="460"/>
      <c r="PCF280" s="460"/>
      <c r="PCG280" s="460"/>
      <c r="PCH280" s="460"/>
      <c r="PCI280" s="460"/>
      <c r="PCJ280" s="460"/>
      <c r="PCK280" s="460"/>
      <c r="PCL280" s="460"/>
      <c r="PCM280" s="460"/>
      <c r="PCN280" s="460"/>
      <c r="PCO280" s="460"/>
      <c r="PCP280" s="460"/>
      <c r="PCQ280" s="460"/>
      <c r="PCR280" s="460"/>
      <c r="PCS280" s="460"/>
      <c r="PCT280" s="460"/>
      <c r="PCU280" s="460"/>
      <c r="PCV280" s="460"/>
      <c r="PCW280" s="460"/>
      <c r="PCX280" s="460"/>
      <c r="PCY280" s="460"/>
      <c r="PCZ280" s="460"/>
      <c r="PDA280" s="460"/>
      <c r="PDB280" s="460"/>
      <c r="PDC280" s="460"/>
      <c r="PDD280" s="460"/>
      <c r="PDE280" s="460"/>
      <c r="PDF280" s="460"/>
      <c r="PDG280" s="460"/>
      <c r="PDH280" s="460"/>
      <c r="PDI280" s="460"/>
      <c r="PDJ280" s="460"/>
      <c r="PDK280" s="460"/>
      <c r="PDL280" s="460"/>
      <c r="PDM280" s="460"/>
      <c r="PDN280" s="460"/>
      <c r="PDO280" s="460"/>
      <c r="PDP280" s="460"/>
      <c r="PDQ280" s="460"/>
      <c r="PDR280" s="460"/>
      <c r="PDS280" s="460"/>
      <c r="PDT280" s="460"/>
      <c r="PDU280" s="460"/>
      <c r="PDV280" s="460"/>
      <c r="PDW280" s="460"/>
      <c r="PDX280" s="460"/>
      <c r="PDY280" s="460"/>
      <c r="PDZ280" s="460"/>
      <c r="PEA280" s="460"/>
      <c r="PEB280" s="460"/>
      <c r="PEC280" s="460"/>
      <c r="PED280" s="460"/>
      <c r="PEE280" s="460"/>
      <c r="PEF280" s="460"/>
      <c r="PEG280" s="460"/>
      <c r="PEH280" s="460"/>
      <c r="PEI280" s="460"/>
      <c r="PEJ280" s="460"/>
      <c r="PEK280" s="460"/>
      <c r="PEL280" s="460"/>
      <c r="PEM280" s="460"/>
      <c r="PEN280" s="460"/>
      <c r="PEO280" s="460"/>
      <c r="PEP280" s="460"/>
      <c r="PEQ280" s="460"/>
      <c r="PER280" s="460"/>
      <c r="PES280" s="460"/>
      <c r="PET280" s="460"/>
      <c r="PEU280" s="460"/>
      <c r="PEV280" s="460"/>
      <c r="PEW280" s="460"/>
      <c r="PEX280" s="460"/>
      <c r="PEY280" s="460"/>
      <c r="PEZ280" s="460"/>
      <c r="PFA280" s="460"/>
      <c r="PFB280" s="460"/>
      <c r="PFC280" s="460"/>
      <c r="PFD280" s="460"/>
      <c r="PFE280" s="460"/>
      <c r="PFF280" s="460"/>
      <c r="PFG280" s="460"/>
      <c r="PFH280" s="460"/>
      <c r="PFI280" s="460"/>
      <c r="PFJ280" s="460"/>
      <c r="PFK280" s="460"/>
      <c r="PFL280" s="460"/>
      <c r="PFM280" s="460"/>
      <c r="PFN280" s="460"/>
      <c r="PFO280" s="460"/>
      <c r="PFP280" s="460"/>
      <c r="PFQ280" s="460"/>
      <c r="PFR280" s="460"/>
      <c r="PFS280" s="460"/>
      <c r="PFT280" s="460"/>
      <c r="PFU280" s="460"/>
      <c r="PFV280" s="460"/>
      <c r="PFW280" s="460"/>
      <c r="PFX280" s="460"/>
      <c r="PFY280" s="460"/>
      <c r="PFZ280" s="460"/>
      <c r="PGA280" s="460"/>
      <c r="PGB280" s="460"/>
      <c r="PGC280" s="460"/>
      <c r="PGD280" s="460"/>
      <c r="PGE280" s="460"/>
      <c r="PGF280" s="460"/>
      <c r="PGG280" s="460"/>
      <c r="PGH280" s="460"/>
      <c r="PGI280" s="460"/>
      <c r="PGJ280" s="460"/>
      <c r="PGK280" s="460"/>
      <c r="PGL280" s="460"/>
      <c r="PGM280" s="460"/>
      <c r="PGN280" s="460"/>
      <c r="PGO280" s="460"/>
      <c r="PGP280" s="460"/>
      <c r="PGQ280" s="460"/>
      <c r="PGR280" s="460"/>
      <c r="PGS280" s="460"/>
      <c r="PGT280" s="460"/>
      <c r="PGU280" s="460"/>
      <c r="PGV280" s="460"/>
      <c r="PGW280" s="460"/>
      <c r="PGX280" s="460"/>
      <c r="PGY280" s="460"/>
      <c r="PGZ280" s="460"/>
      <c r="PHA280" s="460"/>
      <c r="PHB280" s="460"/>
      <c r="PHC280" s="460"/>
      <c r="PHD280" s="460"/>
      <c r="PHE280" s="460"/>
      <c r="PHF280" s="460"/>
      <c r="PHG280" s="460"/>
      <c r="PHH280" s="460"/>
      <c r="PHI280" s="460"/>
      <c r="PHJ280" s="460"/>
      <c r="PHK280" s="460"/>
      <c r="PHL280" s="460"/>
      <c r="PHM280" s="460"/>
      <c r="PHN280" s="460"/>
      <c r="PHO280" s="460"/>
      <c r="PHP280" s="460"/>
      <c r="PHQ280" s="460"/>
      <c r="PHR280" s="460"/>
      <c r="PHS280" s="460"/>
      <c r="PHT280" s="460"/>
      <c r="PHU280" s="460"/>
      <c r="PHV280" s="460"/>
      <c r="PHW280" s="460"/>
      <c r="PHX280" s="460"/>
      <c r="PHY280" s="460"/>
      <c r="PHZ280" s="460"/>
      <c r="PIA280" s="460"/>
      <c r="PIB280" s="460"/>
      <c r="PIC280" s="460"/>
      <c r="PID280" s="460"/>
      <c r="PIE280" s="460"/>
      <c r="PIF280" s="460"/>
      <c r="PIG280" s="460"/>
      <c r="PIH280" s="460"/>
      <c r="PII280" s="460"/>
      <c r="PIJ280" s="460"/>
      <c r="PIK280" s="460"/>
      <c r="PIL280" s="460"/>
      <c r="PIM280" s="460"/>
      <c r="PIN280" s="460"/>
      <c r="PIO280" s="460"/>
      <c r="PIP280" s="460"/>
      <c r="PIQ280" s="460"/>
      <c r="PIR280" s="460"/>
      <c r="PIS280" s="460"/>
      <c r="PIT280" s="460"/>
      <c r="PIU280" s="460"/>
      <c r="PIV280" s="460"/>
      <c r="PIW280" s="460"/>
      <c r="PIX280" s="460"/>
      <c r="PIY280" s="460"/>
      <c r="PIZ280" s="460"/>
      <c r="PJA280" s="460"/>
      <c r="PJB280" s="460"/>
      <c r="PJC280" s="460"/>
      <c r="PJD280" s="460"/>
      <c r="PJE280" s="460"/>
      <c r="PJF280" s="460"/>
      <c r="PJG280" s="460"/>
      <c r="PJH280" s="460"/>
      <c r="PJI280" s="460"/>
      <c r="PJJ280" s="460"/>
      <c r="PJK280" s="460"/>
      <c r="PJL280" s="460"/>
      <c r="PJM280" s="460"/>
      <c r="PJN280" s="460"/>
      <c r="PJO280" s="460"/>
      <c r="PJP280" s="460"/>
      <c r="PJQ280" s="460"/>
      <c r="PJR280" s="460"/>
      <c r="PJS280" s="460"/>
      <c r="PJT280" s="460"/>
      <c r="PJU280" s="460"/>
      <c r="PJV280" s="460"/>
      <c r="PJW280" s="460"/>
      <c r="PJX280" s="460"/>
      <c r="PJY280" s="460"/>
      <c r="PJZ280" s="460"/>
      <c r="PKA280" s="460"/>
      <c r="PKB280" s="460"/>
      <c r="PKC280" s="460"/>
      <c r="PKD280" s="460"/>
      <c r="PKE280" s="460"/>
      <c r="PKF280" s="460"/>
      <c r="PKG280" s="460"/>
      <c r="PKH280" s="460"/>
      <c r="PKI280" s="460"/>
      <c r="PKJ280" s="460"/>
      <c r="PKK280" s="460"/>
      <c r="PKL280" s="460"/>
      <c r="PKM280" s="460"/>
      <c r="PKN280" s="460"/>
      <c r="PKO280" s="460"/>
      <c r="PKP280" s="460"/>
      <c r="PKQ280" s="460"/>
      <c r="PKR280" s="460"/>
      <c r="PKS280" s="460"/>
      <c r="PKT280" s="460"/>
      <c r="PKU280" s="460"/>
      <c r="PKV280" s="460"/>
      <c r="PKW280" s="460"/>
      <c r="PKX280" s="460"/>
      <c r="PKY280" s="460"/>
      <c r="PKZ280" s="460"/>
      <c r="PLA280" s="460"/>
      <c r="PLB280" s="460"/>
      <c r="PLC280" s="460"/>
      <c r="PLD280" s="460"/>
      <c r="PLE280" s="460"/>
      <c r="PLF280" s="460"/>
      <c r="PLG280" s="460"/>
      <c r="PLH280" s="460"/>
      <c r="PLI280" s="460"/>
      <c r="PLJ280" s="460"/>
      <c r="PLK280" s="460"/>
      <c r="PLL280" s="460"/>
      <c r="PLM280" s="460"/>
      <c r="PLN280" s="460"/>
      <c r="PLO280" s="460"/>
      <c r="PLP280" s="460"/>
      <c r="PLQ280" s="460"/>
      <c r="PLR280" s="460"/>
      <c r="PLS280" s="460"/>
      <c r="PLT280" s="460"/>
      <c r="PLU280" s="460"/>
      <c r="PLV280" s="460"/>
      <c r="PLW280" s="460"/>
      <c r="PLX280" s="460"/>
      <c r="PLY280" s="460"/>
      <c r="PLZ280" s="460"/>
      <c r="PMA280" s="460"/>
      <c r="PMB280" s="460"/>
      <c r="PMC280" s="460"/>
      <c r="PMD280" s="460"/>
      <c r="PME280" s="460"/>
      <c r="PMF280" s="460"/>
      <c r="PMG280" s="460"/>
      <c r="PMH280" s="460"/>
      <c r="PMI280" s="460"/>
      <c r="PMJ280" s="460"/>
      <c r="PMK280" s="460"/>
      <c r="PML280" s="460"/>
      <c r="PMM280" s="460"/>
      <c r="PMN280" s="460"/>
      <c r="PMO280" s="460"/>
      <c r="PMP280" s="460"/>
      <c r="PMQ280" s="460"/>
      <c r="PMR280" s="460"/>
      <c r="PMS280" s="460"/>
      <c r="PMT280" s="460"/>
      <c r="PMU280" s="460"/>
      <c r="PMV280" s="460"/>
      <c r="PMW280" s="460"/>
      <c r="PMX280" s="460"/>
      <c r="PMY280" s="460"/>
      <c r="PMZ280" s="460"/>
      <c r="PNA280" s="460"/>
      <c r="PNB280" s="460"/>
      <c r="PNC280" s="460"/>
      <c r="PND280" s="460"/>
      <c r="PNE280" s="460"/>
      <c r="PNF280" s="460"/>
      <c r="PNG280" s="460"/>
      <c r="PNH280" s="460"/>
      <c r="PNI280" s="460"/>
      <c r="PNJ280" s="460"/>
      <c r="PNK280" s="460"/>
      <c r="PNL280" s="460"/>
      <c r="PNM280" s="460"/>
      <c r="PNN280" s="460"/>
      <c r="PNO280" s="460"/>
      <c r="PNP280" s="460"/>
      <c r="PNQ280" s="460"/>
      <c r="PNR280" s="460"/>
      <c r="PNS280" s="460"/>
      <c r="PNT280" s="460"/>
      <c r="PNU280" s="460"/>
      <c r="PNV280" s="460"/>
      <c r="PNW280" s="460"/>
      <c r="PNX280" s="460"/>
      <c r="PNY280" s="460"/>
      <c r="PNZ280" s="460"/>
      <c r="POA280" s="460"/>
      <c r="POB280" s="460"/>
      <c r="POC280" s="460"/>
      <c r="POD280" s="460"/>
      <c r="POE280" s="460"/>
      <c r="POF280" s="460"/>
      <c r="POG280" s="460"/>
      <c r="POH280" s="460"/>
      <c r="POI280" s="460"/>
      <c r="POJ280" s="460"/>
      <c r="POK280" s="460"/>
      <c r="POL280" s="460"/>
      <c r="POM280" s="460"/>
      <c r="PON280" s="460"/>
      <c r="POO280" s="460"/>
      <c r="POP280" s="460"/>
      <c r="POQ280" s="460"/>
      <c r="POR280" s="460"/>
      <c r="POS280" s="460"/>
      <c r="POT280" s="460"/>
      <c r="POU280" s="460"/>
      <c r="POV280" s="460"/>
      <c r="POW280" s="460"/>
      <c r="POX280" s="460"/>
      <c r="POY280" s="460"/>
      <c r="POZ280" s="460"/>
      <c r="PPA280" s="460"/>
      <c r="PPB280" s="460"/>
      <c r="PPC280" s="460"/>
      <c r="PPD280" s="460"/>
      <c r="PPE280" s="460"/>
      <c r="PPF280" s="460"/>
      <c r="PPG280" s="460"/>
      <c r="PPH280" s="460"/>
      <c r="PPI280" s="460"/>
      <c r="PPJ280" s="460"/>
      <c r="PPK280" s="460"/>
      <c r="PPL280" s="460"/>
      <c r="PPM280" s="460"/>
      <c r="PPN280" s="460"/>
      <c r="PPO280" s="460"/>
      <c r="PPP280" s="460"/>
      <c r="PPQ280" s="460"/>
      <c r="PPR280" s="460"/>
      <c r="PPS280" s="460"/>
      <c r="PPT280" s="460"/>
      <c r="PPU280" s="460"/>
      <c r="PPV280" s="460"/>
      <c r="PPW280" s="460"/>
      <c r="PPX280" s="460"/>
      <c r="PPY280" s="460"/>
      <c r="PPZ280" s="460"/>
      <c r="PQA280" s="460"/>
      <c r="PQB280" s="460"/>
      <c r="PQC280" s="460"/>
      <c r="PQD280" s="460"/>
      <c r="PQE280" s="460"/>
      <c r="PQF280" s="460"/>
      <c r="PQG280" s="460"/>
      <c r="PQH280" s="460"/>
      <c r="PQI280" s="460"/>
      <c r="PQJ280" s="460"/>
      <c r="PQK280" s="460"/>
      <c r="PQL280" s="460"/>
      <c r="PQM280" s="460"/>
      <c r="PQN280" s="460"/>
      <c r="PQO280" s="460"/>
      <c r="PQP280" s="460"/>
      <c r="PQQ280" s="460"/>
      <c r="PQR280" s="460"/>
      <c r="PQS280" s="460"/>
      <c r="PQT280" s="460"/>
      <c r="PQU280" s="460"/>
      <c r="PQV280" s="460"/>
      <c r="PQW280" s="460"/>
      <c r="PQX280" s="460"/>
      <c r="PQY280" s="460"/>
      <c r="PQZ280" s="460"/>
      <c r="PRA280" s="460"/>
      <c r="PRB280" s="460"/>
      <c r="PRC280" s="460"/>
      <c r="PRD280" s="460"/>
      <c r="PRE280" s="460"/>
      <c r="PRF280" s="460"/>
      <c r="PRG280" s="460"/>
      <c r="PRH280" s="460"/>
      <c r="PRI280" s="460"/>
      <c r="PRJ280" s="460"/>
      <c r="PRK280" s="460"/>
      <c r="PRL280" s="460"/>
      <c r="PRM280" s="460"/>
      <c r="PRN280" s="460"/>
      <c r="PRO280" s="460"/>
      <c r="PRP280" s="460"/>
      <c r="PRQ280" s="460"/>
      <c r="PRR280" s="460"/>
      <c r="PRS280" s="460"/>
      <c r="PRT280" s="460"/>
      <c r="PRU280" s="460"/>
      <c r="PRV280" s="460"/>
      <c r="PRW280" s="460"/>
      <c r="PRX280" s="460"/>
      <c r="PRY280" s="460"/>
      <c r="PRZ280" s="460"/>
      <c r="PSA280" s="460"/>
      <c r="PSB280" s="460"/>
      <c r="PSC280" s="460"/>
      <c r="PSD280" s="460"/>
      <c r="PSE280" s="460"/>
      <c r="PSF280" s="460"/>
      <c r="PSG280" s="460"/>
      <c r="PSH280" s="460"/>
      <c r="PSI280" s="460"/>
      <c r="PSJ280" s="460"/>
      <c r="PSK280" s="460"/>
      <c r="PSL280" s="460"/>
      <c r="PSM280" s="460"/>
      <c r="PSN280" s="460"/>
      <c r="PSO280" s="460"/>
      <c r="PSP280" s="460"/>
      <c r="PSQ280" s="460"/>
      <c r="PSR280" s="460"/>
      <c r="PSS280" s="460"/>
      <c r="PST280" s="460"/>
      <c r="PSU280" s="460"/>
      <c r="PSV280" s="460"/>
      <c r="PSW280" s="460"/>
      <c r="PSX280" s="460"/>
      <c r="PSY280" s="460"/>
      <c r="PSZ280" s="460"/>
      <c r="PTA280" s="460"/>
      <c r="PTB280" s="460"/>
      <c r="PTC280" s="460"/>
      <c r="PTD280" s="460"/>
      <c r="PTE280" s="460"/>
      <c r="PTF280" s="460"/>
      <c r="PTG280" s="460"/>
      <c r="PTH280" s="460"/>
      <c r="PTI280" s="460"/>
      <c r="PTJ280" s="460"/>
      <c r="PTK280" s="460"/>
      <c r="PTL280" s="460"/>
      <c r="PTM280" s="460"/>
      <c r="PTN280" s="460"/>
      <c r="PTO280" s="460"/>
      <c r="PTP280" s="460"/>
      <c r="PTQ280" s="460"/>
      <c r="PTR280" s="460"/>
      <c r="PTS280" s="460"/>
      <c r="PTT280" s="460"/>
      <c r="PTU280" s="460"/>
      <c r="PTV280" s="460"/>
      <c r="PTW280" s="460"/>
      <c r="PTX280" s="460"/>
      <c r="PTY280" s="460"/>
      <c r="PTZ280" s="460"/>
      <c r="PUA280" s="460"/>
      <c r="PUB280" s="460"/>
      <c r="PUC280" s="460"/>
      <c r="PUD280" s="460"/>
      <c r="PUE280" s="460"/>
      <c r="PUF280" s="460"/>
      <c r="PUG280" s="460"/>
      <c r="PUH280" s="460"/>
      <c r="PUI280" s="460"/>
      <c r="PUJ280" s="460"/>
      <c r="PUK280" s="460"/>
      <c r="PUL280" s="460"/>
      <c r="PUM280" s="460"/>
      <c r="PUN280" s="460"/>
      <c r="PUO280" s="460"/>
      <c r="PUP280" s="460"/>
      <c r="PUQ280" s="460"/>
      <c r="PUR280" s="460"/>
      <c r="PUS280" s="460"/>
      <c r="PUT280" s="460"/>
      <c r="PUU280" s="460"/>
      <c r="PUV280" s="460"/>
      <c r="PUW280" s="460"/>
      <c r="PUX280" s="460"/>
      <c r="PUY280" s="460"/>
      <c r="PUZ280" s="460"/>
      <c r="PVA280" s="460"/>
      <c r="PVB280" s="460"/>
      <c r="PVC280" s="460"/>
      <c r="PVD280" s="460"/>
      <c r="PVE280" s="460"/>
      <c r="PVF280" s="460"/>
      <c r="PVG280" s="460"/>
      <c r="PVH280" s="460"/>
      <c r="PVI280" s="460"/>
      <c r="PVJ280" s="460"/>
      <c r="PVK280" s="460"/>
      <c r="PVL280" s="460"/>
      <c r="PVM280" s="460"/>
      <c r="PVN280" s="460"/>
      <c r="PVO280" s="460"/>
      <c r="PVP280" s="460"/>
      <c r="PVQ280" s="460"/>
      <c r="PVR280" s="460"/>
      <c r="PVS280" s="460"/>
      <c r="PVT280" s="460"/>
      <c r="PVU280" s="460"/>
      <c r="PVV280" s="460"/>
      <c r="PVW280" s="460"/>
      <c r="PVX280" s="460"/>
      <c r="PVY280" s="460"/>
      <c r="PVZ280" s="460"/>
      <c r="PWA280" s="460"/>
      <c r="PWB280" s="460"/>
      <c r="PWC280" s="460"/>
      <c r="PWD280" s="460"/>
      <c r="PWE280" s="460"/>
      <c r="PWF280" s="460"/>
      <c r="PWG280" s="460"/>
      <c r="PWH280" s="460"/>
      <c r="PWI280" s="460"/>
      <c r="PWJ280" s="460"/>
      <c r="PWK280" s="460"/>
      <c r="PWL280" s="460"/>
      <c r="PWM280" s="460"/>
      <c r="PWN280" s="460"/>
      <c r="PWO280" s="460"/>
      <c r="PWP280" s="460"/>
      <c r="PWQ280" s="460"/>
      <c r="PWR280" s="460"/>
      <c r="PWS280" s="460"/>
      <c r="PWT280" s="460"/>
      <c r="PWU280" s="460"/>
      <c r="PWV280" s="460"/>
      <c r="PWW280" s="460"/>
      <c r="PWX280" s="460"/>
      <c r="PWY280" s="460"/>
      <c r="PWZ280" s="460"/>
      <c r="PXA280" s="460"/>
      <c r="PXB280" s="460"/>
      <c r="PXC280" s="460"/>
      <c r="PXD280" s="460"/>
      <c r="PXE280" s="460"/>
      <c r="PXF280" s="460"/>
      <c r="PXG280" s="460"/>
      <c r="PXH280" s="460"/>
      <c r="PXI280" s="460"/>
      <c r="PXJ280" s="460"/>
      <c r="PXK280" s="460"/>
      <c r="PXL280" s="460"/>
      <c r="PXM280" s="460"/>
      <c r="PXN280" s="460"/>
      <c r="PXO280" s="460"/>
      <c r="PXP280" s="460"/>
      <c r="PXQ280" s="460"/>
      <c r="PXR280" s="460"/>
      <c r="PXS280" s="460"/>
      <c r="PXT280" s="460"/>
      <c r="PXU280" s="460"/>
      <c r="PXV280" s="460"/>
      <c r="PXW280" s="460"/>
      <c r="PXX280" s="460"/>
      <c r="PXY280" s="460"/>
      <c r="PXZ280" s="460"/>
      <c r="PYA280" s="460"/>
      <c r="PYB280" s="460"/>
      <c r="PYC280" s="460"/>
      <c r="PYD280" s="460"/>
      <c r="PYE280" s="460"/>
      <c r="PYF280" s="460"/>
      <c r="PYG280" s="460"/>
      <c r="PYH280" s="460"/>
      <c r="PYI280" s="460"/>
      <c r="PYJ280" s="460"/>
      <c r="PYK280" s="460"/>
      <c r="PYL280" s="460"/>
      <c r="PYM280" s="460"/>
      <c r="PYN280" s="460"/>
      <c r="PYO280" s="460"/>
      <c r="PYP280" s="460"/>
      <c r="PYQ280" s="460"/>
      <c r="PYR280" s="460"/>
      <c r="PYS280" s="460"/>
      <c r="PYT280" s="460"/>
      <c r="PYU280" s="460"/>
      <c r="PYV280" s="460"/>
      <c r="PYW280" s="460"/>
      <c r="PYX280" s="460"/>
      <c r="PYY280" s="460"/>
      <c r="PYZ280" s="460"/>
      <c r="PZA280" s="460"/>
      <c r="PZB280" s="460"/>
      <c r="PZC280" s="460"/>
      <c r="PZD280" s="460"/>
      <c r="PZE280" s="460"/>
      <c r="PZF280" s="460"/>
      <c r="PZG280" s="460"/>
      <c r="PZH280" s="460"/>
      <c r="PZI280" s="460"/>
      <c r="PZJ280" s="460"/>
      <c r="PZK280" s="460"/>
      <c r="PZL280" s="460"/>
      <c r="PZM280" s="460"/>
      <c r="PZN280" s="460"/>
      <c r="PZO280" s="460"/>
      <c r="PZP280" s="460"/>
      <c r="PZQ280" s="460"/>
      <c r="PZR280" s="460"/>
      <c r="PZS280" s="460"/>
      <c r="PZT280" s="460"/>
      <c r="PZU280" s="460"/>
      <c r="PZV280" s="460"/>
      <c r="PZW280" s="460"/>
      <c r="PZX280" s="460"/>
      <c r="PZY280" s="460"/>
      <c r="PZZ280" s="460"/>
      <c r="QAA280" s="460"/>
      <c r="QAB280" s="460"/>
      <c r="QAC280" s="460"/>
      <c r="QAD280" s="460"/>
      <c r="QAE280" s="460"/>
      <c r="QAF280" s="460"/>
      <c r="QAG280" s="460"/>
      <c r="QAH280" s="460"/>
      <c r="QAI280" s="460"/>
      <c r="QAJ280" s="460"/>
      <c r="QAK280" s="460"/>
      <c r="QAL280" s="460"/>
      <c r="QAM280" s="460"/>
      <c r="QAN280" s="460"/>
      <c r="QAO280" s="460"/>
      <c r="QAP280" s="460"/>
      <c r="QAQ280" s="460"/>
      <c r="QAR280" s="460"/>
      <c r="QAS280" s="460"/>
      <c r="QAT280" s="460"/>
      <c r="QAU280" s="460"/>
      <c r="QAV280" s="460"/>
      <c r="QAW280" s="460"/>
      <c r="QAX280" s="460"/>
      <c r="QAY280" s="460"/>
      <c r="QAZ280" s="460"/>
      <c r="QBA280" s="460"/>
      <c r="QBB280" s="460"/>
      <c r="QBC280" s="460"/>
      <c r="QBD280" s="460"/>
      <c r="QBE280" s="460"/>
      <c r="QBF280" s="460"/>
      <c r="QBG280" s="460"/>
      <c r="QBH280" s="460"/>
      <c r="QBI280" s="460"/>
      <c r="QBJ280" s="460"/>
      <c r="QBK280" s="460"/>
      <c r="QBL280" s="460"/>
      <c r="QBM280" s="460"/>
      <c r="QBN280" s="460"/>
      <c r="QBO280" s="460"/>
      <c r="QBP280" s="460"/>
      <c r="QBQ280" s="460"/>
      <c r="QBR280" s="460"/>
      <c r="QBS280" s="460"/>
      <c r="QBT280" s="460"/>
      <c r="QBU280" s="460"/>
      <c r="QBV280" s="460"/>
      <c r="QBW280" s="460"/>
      <c r="QBX280" s="460"/>
      <c r="QBY280" s="460"/>
      <c r="QBZ280" s="460"/>
      <c r="QCA280" s="460"/>
      <c r="QCB280" s="460"/>
      <c r="QCC280" s="460"/>
      <c r="QCD280" s="460"/>
      <c r="QCE280" s="460"/>
      <c r="QCF280" s="460"/>
      <c r="QCG280" s="460"/>
      <c r="QCH280" s="460"/>
      <c r="QCI280" s="460"/>
      <c r="QCJ280" s="460"/>
      <c r="QCK280" s="460"/>
      <c r="QCL280" s="460"/>
      <c r="QCM280" s="460"/>
      <c r="QCN280" s="460"/>
      <c r="QCO280" s="460"/>
      <c r="QCP280" s="460"/>
      <c r="QCQ280" s="460"/>
      <c r="QCR280" s="460"/>
      <c r="QCS280" s="460"/>
      <c r="QCT280" s="460"/>
      <c r="QCU280" s="460"/>
      <c r="QCV280" s="460"/>
      <c r="QCW280" s="460"/>
      <c r="QCX280" s="460"/>
      <c r="QCY280" s="460"/>
      <c r="QCZ280" s="460"/>
      <c r="QDA280" s="460"/>
      <c r="QDB280" s="460"/>
      <c r="QDC280" s="460"/>
      <c r="QDD280" s="460"/>
      <c r="QDE280" s="460"/>
      <c r="QDF280" s="460"/>
      <c r="QDG280" s="460"/>
      <c r="QDH280" s="460"/>
      <c r="QDI280" s="460"/>
      <c r="QDJ280" s="460"/>
      <c r="QDK280" s="460"/>
      <c r="QDL280" s="460"/>
      <c r="QDM280" s="460"/>
      <c r="QDN280" s="460"/>
      <c r="QDO280" s="460"/>
      <c r="QDP280" s="460"/>
      <c r="QDQ280" s="460"/>
      <c r="QDR280" s="460"/>
      <c r="QDS280" s="460"/>
      <c r="QDT280" s="460"/>
      <c r="QDU280" s="460"/>
      <c r="QDV280" s="460"/>
      <c r="QDW280" s="460"/>
      <c r="QDX280" s="460"/>
      <c r="QDY280" s="460"/>
      <c r="QDZ280" s="460"/>
      <c r="QEA280" s="460"/>
      <c r="QEB280" s="460"/>
      <c r="QEC280" s="460"/>
      <c r="QED280" s="460"/>
      <c r="QEE280" s="460"/>
      <c r="QEF280" s="460"/>
      <c r="QEG280" s="460"/>
      <c r="QEH280" s="460"/>
      <c r="QEI280" s="460"/>
      <c r="QEJ280" s="460"/>
      <c r="QEK280" s="460"/>
      <c r="QEL280" s="460"/>
      <c r="QEM280" s="460"/>
      <c r="QEN280" s="460"/>
      <c r="QEO280" s="460"/>
      <c r="QEP280" s="460"/>
      <c r="QEQ280" s="460"/>
      <c r="QER280" s="460"/>
      <c r="QES280" s="460"/>
      <c r="QET280" s="460"/>
      <c r="QEU280" s="460"/>
      <c r="QEV280" s="460"/>
      <c r="QEW280" s="460"/>
      <c r="QEX280" s="460"/>
      <c r="QEY280" s="460"/>
      <c r="QEZ280" s="460"/>
      <c r="QFA280" s="460"/>
      <c r="QFB280" s="460"/>
      <c r="QFC280" s="460"/>
      <c r="QFD280" s="460"/>
      <c r="QFE280" s="460"/>
      <c r="QFF280" s="460"/>
      <c r="QFG280" s="460"/>
      <c r="QFH280" s="460"/>
      <c r="QFI280" s="460"/>
      <c r="QFJ280" s="460"/>
      <c r="QFK280" s="460"/>
      <c r="QFL280" s="460"/>
      <c r="QFM280" s="460"/>
      <c r="QFN280" s="460"/>
      <c r="QFO280" s="460"/>
      <c r="QFP280" s="460"/>
      <c r="QFQ280" s="460"/>
      <c r="QFR280" s="460"/>
      <c r="QFS280" s="460"/>
      <c r="QFT280" s="460"/>
      <c r="QFU280" s="460"/>
      <c r="QFV280" s="460"/>
      <c r="QFW280" s="460"/>
      <c r="QFX280" s="460"/>
      <c r="QFY280" s="460"/>
      <c r="QFZ280" s="460"/>
      <c r="QGA280" s="460"/>
      <c r="QGB280" s="460"/>
      <c r="QGC280" s="460"/>
      <c r="QGD280" s="460"/>
      <c r="QGE280" s="460"/>
      <c r="QGF280" s="460"/>
      <c r="QGG280" s="460"/>
      <c r="QGH280" s="460"/>
      <c r="QGI280" s="460"/>
      <c r="QGJ280" s="460"/>
      <c r="QGK280" s="460"/>
      <c r="QGL280" s="460"/>
      <c r="QGM280" s="460"/>
      <c r="QGN280" s="460"/>
      <c r="QGO280" s="460"/>
      <c r="QGP280" s="460"/>
      <c r="QGQ280" s="460"/>
      <c r="QGR280" s="460"/>
      <c r="QGS280" s="460"/>
      <c r="QGT280" s="460"/>
      <c r="QGU280" s="460"/>
      <c r="QGV280" s="460"/>
      <c r="QGW280" s="460"/>
      <c r="QGX280" s="460"/>
      <c r="QGY280" s="460"/>
      <c r="QGZ280" s="460"/>
      <c r="QHA280" s="460"/>
      <c r="QHB280" s="460"/>
      <c r="QHC280" s="460"/>
      <c r="QHD280" s="460"/>
      <c r="QHE280" s="460"/>
      <c r="QHF280" s="460"/>
      <c r="QHG280" s="460"/>
      <c r="QHH280" s="460"/>
      <c r="QHI280" s="460"/>
      <c r="QHJ280" s="460"/>
      <c r="QHK280" s="460"/>
      <c r="QHL280" s="460"/>
      <c r="QHM280" s="460"/>
      <c r="QHN280" s="460"/>
      <c r="QHO280" s="460"/>
      <c r="QHP280" s="460"/>
      <c r="QHQ280" s="460"/>
      <c r="QHR280" s="460"/>
      <c r="QHS280" s="460"/>
      <c r="QHT280" s="460"/>
      <c r="QHU280" s="460"/>
      <c r="QHV280" s="460"/>
      <c r="QHW280" s="460"/>
      <c r="QHX280" s="460"/>
      <c r="QHY280" s="460"/>
      <c r="QHZ280" s="460"/>
      <c r="QIA280" s="460"/>
      <c r="QIB280" s="460"/>
      <c r="QIC280" s="460"/>
      <c r="QID280" s="460"/>
      <c r="QIE280" s="460"/>
      <c r="QIF280" s="460"/>
      <c r="QIG280" s="460"/>
      <c r="QIH280" s="460"/>
      <c r="QII280" s="460"/>
      <c r="QIJ280" s="460"/>
      <c r="QIK280" s="460"/>
      <c r="QIL280" s="460"/>
      <c r="QIM280" s="460"/>
      <c r="QIN280" s="460"/>
      <c r="QIO280" s="460"/>
      <c r="QIP280" s="460"/>
      <c r="QIQ280" s="460"/>
      <c r="QIR280" s="460"/>
      <c r="QIS280" s="460"/>
      <c r="QIT280" s="460"/>
      <c r="QIU280" s="460"/>
      <c r="QIV280" s="460"/>
      <c r="QIW280" s="460"/>
      <c r="QIX280" s="460"/>
      <c r="QIY280" s="460"/>
      <c r="QIZ280" s="460"/>
      <c r="QJA280" s="460"/>
      <c r="QJB280" s="460"/>
      <c r="QJC280" s="460"/>
      <c r="QJD280" s="460"/>
      <c r="QJE280" s="460"/>
      <c r="QJF280" s="460"/>
      <c r="QJG280" s="460"/>
      <c r="QJH280" s="460"/>
      <c r="QJI280" s="460"/>
      <c r="QJJ280" s="460"/>
      <c r="QJK280" s="460"/>
      <c r="QJL280" s="460"/>
      <c r="QJM280" s="460"/>
      <c r="QJN280" s="460"/>
      <c r="QJO280" s="460"/>
      <c r="QJP280" s="460"/>
      <c r="QJQ280" s="460"/>
      <c r="QJR280" s="460"/>
      <c r="QJS280" s="460"/>
      <c r="QJT280" s="460"/>
      <c r="QJU280" s="460"/>
      <c r="QJV280" s="460"/>
      <c r="QJW280" s="460"/>
      <c r="QJX280" s="460"/>
      <c r="QJY280" s="460"/>
      <c r="QJZ280" s="460"/>
      <c r="QKA280" s="460"/>
      <c r="QKB280" s="460"/>
      <c r="QKC280" s="460"/>
      <c r="QKD280" s="460"/>
      <c r="QKE280" s="460"/>
      <c r="QKF280" s="460"/>
      <c r="QKG280" s="460"/>
      <c r="QKH280" s="460"/>
      <c r="QKI280" s="460"/>
      <c r="QKJ280" s="460"/>
      <c r="QKK280" s="460"/>
      <c r="QKL280" s="460"/>
      <c r="QKM280" s="460"/>
      <c r="QKN280" s="460"/>
      <c r="QKO280" s="460"/>
      <c r="QKP280" s="460"/>
      <c r="QKQ280" s="460"/>
      <c r="QKR280" s="460"/>
      <c r="QKS280" s="460"/>
      <c r="QKT280" s="460"/>
      <c r="QKU280" s="460"/>
      <c r="QKV280" s="460"/>
      <c r="QKW280" s="460"/>
      <c r="QKX280" s="460"/>
      <c r="QKY280" s="460"/>
      <c r="QKZ280" s="460"/>
      <c r="QLA280" s="460"/>
      <c r="QLB280" s="460"/>
      <c r="QLC280" s="460"/>
      <c r="QLD280" s="460"/>
      <c r="QLE280" s="460"/>
      <c r="QLF280" s="460"/>
      <c r="QLG280" s="460"/>
      <c r="QLH280" s="460"/>
      <c r="QLI280" s="460"/>
      <c r="QLJ280" s="460"/>
      <c r="QLK280" s="460"/>
      <c r="QLL280" s="460"/>
      <c r="QLM280" s="460"/>
      <c r="QLN280" s="460"/>
      <c r="QLO280" s="460"/>
      <c r="QLP280" s="460"/>
      <c r="QLQ280" s="460"/>
      <c r="QLR280" s="460"/>
      <c r="QLS280" s="460"/>
      <c r="QLT280" s="460"/>
      <c r="QLU280" s="460"/>
      <c r="QLV280" s="460"/>
      <c r="QLW280" s="460"/>
      <c r="QLX280" s="460"/>
      <c r="QLY280" s="460"/>
      <c r="QLZ280" s="460"/>
      <c r="QMA280" s="460"/>
      <c r="QMB280" s="460"/>
      <c r="QMC280" s="460"/>
      <c r="QMD280" s="460"/>
      <c r="QME280" s="460"/>
      <c r="QMF280" s="460"/>
      <c r="QMG280" s="460"/>
      <c r="QMH280" s="460"/>
      <c r="QMI280" s="460"/>
      <c r="QMJ280" s="460"/>
      <c r="QMK280" s="460"/>
      <c r="QML280" s="460"/>
      <c r="QMM280" s="460"/>
      <c r="QMN280" s="460"/>
      <c r="QMO280" s="460"/>
      <c r="QMP280" s="460"/>
      <c r="QMQ280" s="460"/>
      <c r="QMR280" s="460"/>
      <c r="QMS280" s="460"/>
      <c r="QMT280" s="460"/>
      <c r="QMU280" s="460"/>
      <c r="QMV280" s="460"/>
      <c r="QMW280" s="460"/>
      <c r="QMX280" s="460"/>
      <c r="QMY280" s="460"/>
      <c r="QMZ280" s="460"/>
      <c r="QNA280" s="460"/>
      <c r="QNB280" s="460"/>
      <c r="QNC280" s="460"/>
      <c r="QND280" s="460"/>
      <c r="QNE280" s="460"/>
      <c r="QNF280" s="460"/>
      <c r="QNG280" s="460"/>
      <c r="QNH280" s="460"/>
      <c r="QNI280" s="460"/>
      <c r="QNJ280" s="460"/>
      <c r="QNK280" s="460"/>
      <c r="QNL280" s="460"/>
      <c r="QNM280" s="460"/>
      <c r="QNN280" s="460"/>
      <c r="QNO280" s="460"/>
      <c r="QNP280" s="460"/>
      <c r="QNQ280" s="460"/>
      <c r="QNR280" s="460"/>
      <c r="QNS280" s="460"/>
      <c r="QNT280" s="460"/>
      <c r="QNU280" s="460"/>
      <c r="QNV280" s="460"/>
      <c r="QNW280" s="460"/>
      <c r="QNX280" s="460"/>
      <c r="QNY280" s="460"/>
      <c r="QNZ280" s="460"/>
      <c r="QOA280" s="460"/>
      <c r="QOB280" s="460"/>
      <c r="QOC280" s="460"/>
      <c r="QOD280" s="460"/>
      <c r="QOE280" s="460"/>
      <c r="QOF280" s="460"/>
      <c r="QOG280" s="460"/>
      <c r="QOH280" s="460"/>
      <c r="QOI280" s="460"/>
      <c r="QOJ280" s="460"/>
      <c r="QOK280" s="460"/>
      <c r="QOL280" s="460"/>
      <c r="QOM280" s="460"/>
      <c r="QON280" s="460"/>
      <c r="QOO280" s="460"/>
      <c r="QOP280" s="460"/>
      <c r="QOQ280" s="460"/>
      <c r="QOR280" s="460"/>
      <c r="QOS280" s="460"/>
      <c r="QOT280" s="460"/>
      <c r="QOU280" s="460"/>
      <c r="QOV280" s="460"/>
      <c r="QOW280" s="460"/>
      <c r="QOX280" s="460"/>
      <c r="QOY280" s="460"/>
      <c r="QOZ280" s="460"/>
      <c r="QPA280" s="460"/>
      <c r="QPB280" s="460"/>
      <c r="QPC280" s="460"/>
      <c r="QPD280" s="460"/>
      <c r="QPE280" s="460"/>
      <c r="QPF280" s="460"/>
      <c r="QPG280" s="460"/>
      <c r="QPH280" s="460"/>
      <c r="QPI280" s="460"/>
      <c r="QPJ280" s="460"/>
      <c r="QPK280" s="460"/>
      <c r="QPL280" s="460"/>
      <c r="QPM280" s="460"/>
      <c r="QPN280" s="460"/>
      <c r="QPO280" s="460"/>
      <c r="QPP280" s="460"/>
      <c r="QPQ280" s="460"/>
      <c r="QPR280" s="460"/>
      <c r="QPS280" s="460"/>
      <c r="QPT280" s="460"/>
      <c r="QPU280" s="460"/>
      <c r="QPV280" s="460"/>
      <c r="QPW280" s="460"/>
      <c r="QPX280" s="460"/>
      <c r="QPY280" s="460"/>
      <c r="QPZ280" s="460"/>
      <c r="QQA280" s="460"/>
      <c r="QQB280" s="460"/>
      <c r="QQC280" s="460"/>
      <c r="QQD280" s="460"/>
      <c r="QQE280" s="460"/>
      <c r="QQF280" s="460"/>
      <c r="QQG280" s="460"/>
      <c r="QQH280" s="460"/>
      <c r="QQI280" s="460"/>
      <c r="QQJ280" s="460"/>
      <c r="QQK280" s="460"/>
      <c r="QQL280" s="460"/>
      <c r="QQM280" s="460"/>
      <c r="QQN280" s="460"/>
      <c r="QQO280" s="460"/>
      <c r="QQP280" s="460"/>
      <c r="QQQ280" s="460"/>
      <c r="QQR280" s="460"/>
      <c r="QQS280" s="460"/>
      <c r="QQT280" s="460"/>
      <c r="QQU280" s="460"/>
      <c r="QQV280" s="460"/>
      <c r="QQW280" s="460"/>
      <c r="QQX280" s="460"/>
      <c r="QQY280" s="460"/>
      <c r="QQZ280" s="460"/>
      <c r="QRA280" s="460"/>
      <c r="QRB280" s="460"/>
      <c r="QRC280" s="460"/>
      <c r="QRD280" s="460"/>
      <c r="QRE280" s="460"/>
      <c r="QRF280" s="460"/>
      <c r="QRG280" s="460"/>
      <c r="QRH280" s="460"/>
      <c r="QRI280" s="460"/>
      <c r="QRJ280" s="460"/>
      <c r="QRK280" s="460"/>
      <c r="QRL280" s="460"/>
      <c r="QRM280" s="460"/>
      <c r="QRN280" s="460"/>
      <c r="QRO280" s="460"/>
      <c r="QRP280" s="460"/>
      <c r="QRQ280" s="460"/>
      <c r="QRR280" s="460"/>
      <c r="QRS280" s="460"/>
      <c r="QRT280" s="460"/>
      <c r="QRU280" s="460"/>
      <c r="QRV280" s="460"/>
      <c r="QRW280" s="460"/>
      <c r="QRX280" s="460"/>
      <c r="QRY280" s="460"/>
      <c r="QRZ280" s="460"/>
      <c r="QSA280" s="460"/>
      <c r="QSB280" s="460"/>
      <c r="QSC280" s="460"/>
      <c r="QSD280" s="460"/>
      <c r="QSE280" s="460"/>
      <c r="QSF280" s="460"/>
      <c r="QSG280" s="460"/>
      <c r="QSH280" s="460"/>
      <c r="QSI280" s="460"/>
      <c r="QSJ280" s="460"/>
      <c r="QSK280" s="460"/>
      <c r="QSL280" s="460"/>
      <c r="QSM280" s="460"/>
      <c r="QSN280" s="460"/>
      <c r="QSO280" s="460"/>
      <c r="QSP280" s="460"/>
      <c r="QSQ280" s="460"/>
      <c r="QSR280" s="460"/>
      <c r="QSS280" s="460"/>
      <c r="QST280" s="460"/>
      <c r="QSU280" s="460"/>
      <c r="QSV280" s="460"/>
      <c r="QSW280" s="460"/>
      <c r="QSX280" s="460"/>
      <c r="QSY280" s="460"/>
      <c r="QSZ280" s="460"/>
      <c r="QTA280" s="460"/>
      <c r="QTB280" s="460"/>
      <c r="QTC280" s="460"/>
      <c r="QTD280" s="460"/>
      <c r="QTE280" s="460"/>
      <c r="QTF280" s="460"/>
      <c r="QTG280" s="460"/>
      <c r="QTH280" s="460"/>
      <c r="QTI280" s="460"/>
      <c r="QTJ280" s="460"/>
      <c r="QTK280" s="460"/>
      <c r="QTL280" s="460"/>
      <c r="QTM280" s="460"/>
      <c r="QTN280" s="460"/>
      <c r="QTO280" s="460"/>
      <c r="QTP280" s="460"/>
      <c r="QTQ280" s="460"/>
      <c r="QTR280" s="460"/>
      <c r="QTS280" s="460"/>
      <c r="QTT280" s="460"/>
      <c r="QTU280" s="460"/>
      <c r="QTV280" s="460"/>
      <c r="QTW280" s="460"/>
      <c r="QTX280" s="460"/>
      <c r="QTY280" s="460"/>
      <c r="QTZ280" s="460"/>
      <c r="QUA280" s="460"/>
      <c r="QUB280" s="460"/>
      <c r="QUC280" s="460"/>
      <c r="QUD280" s="460"/>
      <c r="QUE280" s="460"/>
      <c r="QUF280" s="460"/>
      <c r="QUG280" s="460"/>
      <c r="QUH280" s="460"/>
      <c r="QUI280" s="460"/>
      <c r="QUJ280" s="460"/>
      <c r="QUK280" s="460"/>
      <c r="QUL280" s="460"/>
      <c r="QUM280" s="460"/>
      <c r="QUN280" s="460"/>
      <c r="QUO280" s="460"/>
      <c r="QUP280" s="460"/>
      <c r="QUQ280" s="460"/>
      <c r="QUR280" s="460"/>
      <c r="QUS280" s="460"/>
      <c r="QUT280" s="460"/>
      <c r="QUU280" s="460"/>
      <c r="QUV280" s="460"/>
      <c r="QUW280" s="460"/>
      <c r="QUX280" s="460"/>
      <c r="QUY280" s="460"/>
      <c r="QUZ280" s="460"/>
      <c r="QVA280" s="460"/>
      <c r="QVB280" s="460"/>
      <c r="QVC280" s="460"/>
      <c r="QVD280" s="460"/>
      <c r="QVE280" s="460"/>
      <c r="QVF280" s="460"/>
      <c r="QVG280" s="460"/>
      <c r="QVH280" s="460"/>
      <c r="QVI280" s="460"/>
      <c r="QVJ280" s="460"/>
      <c r="QVK280" s="460"/>
      <c r="QVL280" s="460"/>
      <c r="QVM280" s="460"/>
      <c r="QVN280" s="460"/>
      <c r="QVO280" s="460"/>
      <c r="QVP280" s="460"/>
      <c r="QVQ280" s="460"/>
      <c r="QVR280" s="460"/>
      <c r="QVS280" s="460"/>
      <c r="QVT280" s="460"/>
      <c r="QVU280" s="460"/>
      <c r="QVV280" s="460"/>
      <c r="QVW280" s="460"/>
      <c r="QVX280" s="460"/>
      <c r="QVY280" s="460"/>
      <c r="QVZ280" s="460"/>
      <c r="QWA280" s="460"/>
      <c r="QWB280" s="460"/>
      <c r="QWC280" s="460"/>
      <c r="QWD280" s="460"/>
      <c r="QWE280" s="460"/>
      <c r="QWF280" s="460"/>
      <c r="QWG280" s="460"/>
      <c r="QWH280" s="460"/>
      <c r="QWI280" s="460"/>
      <c r="QWJ280" s="460"/>
      <c r="QWK280" s="460"/>
      <c r="QWL280" s="460"/>
      <c r="QWM280" s="460"/>
      <c r="QWN280" s="460"/>
      <c r="QWO280" s="460"/>
      <c r="QWP280" s="460"/>
      <c r="QWQ280" s="460"/>
      <c r="QWR280" s="460"/>
      <c r="QWS280" s="460"/>
      <c r="QWT280" s="460"/>
      <c r="QWU280" s="460"/>
      <c r="QWV280" s="460"/>
      <c r="QWW280" s="460"/>
      <c r="QWX280" s="460"/>
      <c r="QWY280" s="460"/>
      <c r="QWZ280" s="460"/>
      <c r="QXA280" s="460"/>
      <c r="QXB280" s="460"/>
      <c r="QXC280" s="460"/>
      <c r="QXD280" s="460"/>
      <c r="QXE280" s="460"/>
      <c r="QXF280" s="460"/>
      <c r="QXG280" s="460"/>
      <c r="QXH280" s="460"/>
      <c r="QXI280" s="460"/>
      <c r="QXJ280" s="460"/>
      <c r="QXK280" s="460"/>
      <c r="QXL280" s="460"/>
      <c r="QXM280" s="460"/>
      <c r="QXN280" s="460"/>
      <c r="QXO280" s="460"/>
      <c r="QXP280" s="460"/>
      <c r="QXQ280" s="460"/>
      <c r="QXR280" s="460"/>
      <c r="QXS280" s="460"/>
      <c r="QXT280" s="460"/>
      <c r="QXU280" s="460"/>
      <c r="QXV280" s="460"/>
      <c r="QXW280" s="460"/>
      <c r="QXX280" s="460"/>
      <c r="QXY280" s="460"/>
      <c r="QXZ280" s="460"/>
      <c r="QYA280" s="460"/>
      <c r="QYB280" s="460"/>
      <c r="QYC280" s="460"/>
      <c r="QYD280" s="460"/>
      <c r="QYE280" s="460"/>
      <c r="QYF280" s="460"/>
      <c r="QYG280" s="460"/>
      <c r="QYH280" s="460"/>
      <c r="QYI280" s="460"/>
      <c r="QYJ280" s="460"/>
      <c r="QYK280" s="460"/>
      <c r="QYL280" s="460"/>
      <c r="QYM280" s="460"/>
      <c r="QYN280" s="460"/>
      <c r="QYO280" s="460"/>
      <c r="QYP280" s="460"/>
      <c r="QYQ280" s="460"/>
      <c r="QYR280" s="460"/>
      <c r="QYS280" s="460"/>
      <c r="QYT280" s="460"/>
      <c r="QYU280" s="460"/>
      <c r="QYV280" s="460"/>
      <c r="QYW280" s="460"/>
      <c r="QYX280" s="460"/>
      <c r="QYY280" s="460"/>
      <c r="QYZ280" s="460"/>
      <c r="QZA280" s="460"/>
      <c r="QZB280" s="460"/>
      <c r="QZC280" s="460"/>
      <c r="QZD280" s="460"/>
      <c r="QZE280" s="460"/>
      <c r="QZF280" s="460"/>
      <c r="QZG280" s="460"/>
      <c r="QZH280" s="460"/>
      <c r="QZI280" s="460"/>
      <c r="QZJ280" s="460"/>
      <c r="QZK280" s="460"/>
      <c r="QZL280" s="460"/>
      <c r="QZM280" s="460"/>
      <c r="QZN280" s="460"/>
      <c r="QZO280" s="460"/>
      <c r="QZP280" s="460"/>
      <c r="QZQ280" s="460"/>
      <c r="QZR280" s="460"/>
      <c r="QZS280" s="460"/>
      <c r="QZT280" s="460"/>
      <c r="QZU280" s="460"/>
      <c r="QZV280" s="460"/>
      <c r="QZW280" s="460"/>
      <c r="QZX280" s="460"/>
      <c r="QZY280" s="460"/>
      <c r="QZZ280" s="460"/>
      <c r="RAA280" s="460"/>
      <c r="RAB280" s="460"/>
      <c r="RAC280" s="460"/>
      <c r="RAD280" s="460"/>
      <c r="RAE280" s="460"/>
      <c r="RAF280" s="460"/>
      <c r="RAG280" s="460"/>
      <c r="RAH280" s="460"/>
      <c r="RAI280" s="460"/>
      <c r="RAJ280" s="460"/>
      <c r="RAK280" s="460"/>
      <c r="RAL280" s="460"/>
      <c r="RAM280" s="460"/>
      <c r="RAN280" s="460"/>
      <c r="RAO280" s="460"/>
      <c r="RAP280" s="460"/>
      <c r="RAQ280" s="460"/>
      <c r="RAR280" s="460"/>
      <c r="RAS280" s="460"/>
      <c r="RAT280" s="460"/>
      <c r="RAU280" s="460"/>
      <c r="RAV280" s="460"/>
      <c r="RAW280" s="460"/>
      <c r="RAX280" s="460"/>
      <c r="RAY280" s="460"/>
      <c r="RAZ280" s="460"/>
      <c r="RBA280" s="460"/>
      <c r="RBB280" s="460"/>
      <c r="RBC280" s="460"/>
      <c r="RBD280" s="460"/>
      <c r="RBE280" s="460"/>
      <c r="RBF280" s="460"/>
      <c r="RBG280" s="460"/>
      <c r="RBH280" s="460"/>
      <c r="RBI280" s="460"/>
      <c r="RBJ280" s="460"/>
      <c r="RBK280" s="460"/>
      <c r="RBL280" s="460"/>
      <c r="RBM280" s="460"/>
      <c r="RBN280" s="460"/>
      <c r="RBO280" s="460"/>
      <c r="RBP280" s="460"/>
      <c r="RBQ280" s="460"/>
      <c r="RBR280" s="460"/>
      <c r="RBS280" s="460"/>
      <c r="RBT280" s="460"/>
      <c r="RBU280" s="460"/>
      <c r="RBV280" s="460"/>
      <c r="RBW280" s="460"/>
      <c r="RBX280" s="460"/>
      <c r="RBY280" s="460"/>
      <c r="RBZ280" s="460"/>
      <c r="RCA280" s="460"/>
      <c r="RCB280" s="460"/>
      <c r="RCC280" s="460"/>
      <c r="RCD280" s="460"/>
      <c r="RCE280" s="460"/>
      <c r="RCF280" s="460"/>
      <c r="RCG280" s="460"/>
      <c r="RCH280" s="460"/>
      <c r="RCI280" s="460"/>
      <c r="RCJ280" s="460"/>
      <c r="RCK280" s="460"/>
      <c r="RCL280" s="460"/>
      <c r="RCM280" s="460"/>
      <c r="RCN280" s="460"/>
      <c r="RCO280" s="460"/>
      <c r="RCP280" s="460"/>
      <c r="RCQ280" s="460"/>
      <c r="RCR280" s="460"/>
      <c r="RCS280" s="460"/>
      <c r="RCT280" s="460"/>
      <c r="RCU280" s="460"/>
      <c r="RCV280" s="460"/>
      <c r="RCW280" s="460"/>
      <c r="RCX280" s="460"/>
      <c r="RCY280" s="460"/>
      <c r="RCZ280" s="460"/>
      <c r="RDA280" s="460"/>
      <c r="RDB280" s="460"/>
      <c r="RDC280" s="460"/>
      <c r="RDD280" s="460"/>
      <c r="RDE280" s="460"/>
      <c r="RDF280" s="460"/>
      <c r="RDG280" s="460"/>
      <c r="RDH280" s="460"/>
      <c r="RDI280" s="460"/>
      <c r="RDJ280" s="460"/>
      <c r="RDK280" s="460"/>
      <c r="RDL280" s="460"/>
      <c r="RDM280" s="460"/>
      <c r="RDN280" s="460"/>
      <c r="RDO280" s="460"/>
      <c r="RDP280" s="460"/>
      <c r="RDQ280" s="460"/>
      <c r="RDR280" s="460"/>
      <c r="RDS280" s="460"/>
      <c r="RDT280" s="460"/>
      <c r="RDU280" s="460"/>
      <c r="RDV280" s="460"/>
      <c r="RDW280" s="460"/>
      <c r="RDX280" s="460"/>
      <c r="RDY280" s="460"/>
      <c r="RDZ280" s="460"/>
      <c r="REA280" s="460"/>
      <c r="REB280" s="460"/>
      <c r="REC280" s="460"/>
      <c r="RED280" s="460"/>
      <c r="REE280" s="460"/>
      <c r="REF280" s="460"/>
      <c r="REG280" s="460"/>
      <c r="REH280" s="460"/>
      <c r="REI280" s="460"/>
      <c r="REJ280" s="460"/>
      <c r="REK280" s="460"/>
      <c r="REL280" s="460"/>
      <c r="REM280" s="460"/>
      <c r="REN280" s="460"/>
      <c r="REO280" s="460"/>
      <c r="REP280" s="460"/>
      <c r="REQ280" s="460"/>
      <c r="RER280" s="460"/>
      <c r="RES280" s="460"/>
      <c r="RET280" s="460"/>
      <c r="REU280" s="460"/>
      <c r="REV280" s="460"/>
      <c r="REW280" s="460"/>
      <c r="REX280" s="460"/>
      <c r="REY280" s="460"/>
      <c r="REZ280" s="460"/>
      <c r="RFA280" s="460"/>
      <c r="RFB280" s="460"/>
      <c r="RFC280" s="460"/>
      <c r="RFD280" s="460"/>
      <c r="RFE280" s="460"/>
      <c r="RFF280" s="460"/>
      <c r="RFG280" s="460"/>
      <c r="RFH280" s="460"/>
      <c r="RFI280" s="460"/>
      <c r="RFJ280" s="460"/>
      <c r="RFK280" s="460"/>
      <c r="RFL280" s="460"/>
      <c r="RFM280" s="460"/>
      <c r="RFN280" s="460"/>
      <c r="RFO280" s="460"/>
      <c r="RFP280" s="460"/>
      <c r="RFQ280" s="460"/>
      <c r="RFR280" s="460"/>
      <c r="RFS280" s="460"/>
      <c r="RFT280" s="460"/>
      <c r="RFU280" s="460"/>
      <c r="RFV280" s="460"/>
      <c r="RFW280" s="460"/>
      <c r="RFX280" s="460"/>
      <c r="RFY280" s="460"/>
      <c r="RFZ280" s="460"/>
      <c r="RGA280" s="460"/>
      <c r="RGB280" s="460"/>
      <c r="RGC280" s="460"/>
      <c r="RGD280" s="460"/>
      <c r="RGE280" s="460"/>
      <c r="RGF280" s="460"/>
      <c r="RGG280" s="460"/>
      <c r="RGH280" s="460"/>
      <c r="RGI280" s="460"/>
      <c r="RGJ280" s="460"/>
      <c r="RGK280" s="460"/>
      <c r="RGL280" s="460"/>
      <c r="RGM280" s="460"/>
      <c r="RGN280" s="460"/>
      <c r="RGO280" s="460"/>
      <c r="RGP280" s="460"/>
      <c r="RGQ280" s="460"/>
      <c r="RGR280" s="460"/>
      <c r="RGS280" s="460"/>
      <c r="RGT280" s="460"/>
      <c r="RGU280" s="460"/>
      <c r="RGV280" s="460"/>
      <c r="RGW280" s="460"/>
      <c r="RGX280" s="460"/>
      <c r="RGY280" s="460"/>
      <c r="RGZ280" s="460"/>
      <c r="RHA280" s="460"/>
      <c r="RHB280" s="460"/>
      <c r="RHC280" s="460"/>
      <c r="RHD280" s="460"/>
      <c r="RHE280" s="460"/>
      <c r="RHF280" s="460"/>
      <c r="RHG280" s="460"/>
      <c r="RHH280" s="460"/>
      <c r="RHI280" s="460"/>
      <c r="RHJ280" s="460"/>
      <c r="RHK280" s="460"/>
      <c r="RHL280" s="460"/>
      <c r="RHM280" s="460"/>
      <c r="RHN280" s="460"/>
      <c r="RHO280" s="460"/>
      <c r="RHP280" s="460"/>
      <c r="RHQ280" s="460"/>
      <c r="RHR280" s="460"/>
      <c r="RHS280" s="460"/>
      <c r="RHT280" s="460"/>
      <c r="RHU280" s="460"/>
      <c r="RHV280" s="460"/>
      <c r="RHW280" s="460"/>
      <c r="RHX280" s="460"/>
      <c r="RHY280" s="460"/>
      <c r="RHZ280" s="460"/>
      <c r="RIA280" s="460"/>
      <c r="RIB280" s="460"/>
      <c r="RIC280" s="460"/>
      <c r="RID280" s="460"/>
      <c r="RIE280" s="460"/>
      <c r="RIF280" s="460"/>
      <c r="RIG280" s="460"/>
      <c r="RIH280" s="460"/>
      <c r="RII280" s="460"/>
      <c r="RIJ280" s="460"/>
      <c r="RIK280" s="460"/>
      <c r="RIL280" s="460"/>
      <c r="RIM280" s="460"/>
      <c r="RIN280" s="460"/>
      <c r="RIO280" s="460"/>
      <c r="RIP280" s="460"/>
      <c r="RIQ280" s="460"/>
      <c r="RIR280" s="460"/>
      <c r="RIS280" s="460"/>
      <c r="RIT280" s="460"/>
      <c r="RIU280" s="460"/>
      <c r="RIV280" s="460"/>
      <c r="RIW280" s="460"/>
      <c r="RIX280" s="460"/>
      <c r="RIY280" s="460"/>
      <c r="RIZ280" s="460"/>
      <c r="RJA280" s="460"/>
      <c r="RJB280" s="460"/>
      <c r="RJC280" s="460"/>
      <c r="RJD280" s="460"/>
      <c r="RJE280" s="460"/>
      <c r="RJF280" s="460"/>
      <c r="RJG280" s="460"/>
      <c r="RJH280" s="460"/>
      <c r="RJI280" s="460"/>
      <c r="RJJ280" s="460"/>
      <c r="RJK280" s="460"/>
      <c r="RJL280" s="460"/>
      <c r="RJM280" s="460"/>
      <c r="RJN280" s="460"/>
      <c r="RJO280" s="460"/>
      <c r="RJP280" s="460"/>
      <c r="RJQ280" s="460"/>
      <c r="RJR280" s="460"/>
      <c r="RJS280" s="460"/>
      <c r="RJT280" s="460"/>
      <c r="RJU280" s="460"/>
      <c r="RJV280" s="460"/>
      <c r="RJW280" s="460"/>
      <c r="RJX280" s="460"/>
      <c r="RJY280" s="460"/>
      <c r="RJZ280" s="460"/>
      <c r="RKA280" s="460"/>
      <c r="RKB280" s="460"/>
      <c r="RKC280" s="460"/>
      <c r="RKD280" s="460"/>
      <c r="RKE280" s="460"/>
      <c r="RKF280" s="460"/>
      <c r="RKG280" s="460"/>
      <c r="RKH280" s="460"/>
      <c r="RKI280" s="460"/>
      <c r="RKJ280" s="460"/>
      <c r="RKK280" s="460"/>
      <c r="RKL280" s="460"/>
      <c r="RKM280" s="460"/>
      <c r="RKN280" s="460"/>
      <c r="RKO280" s="460"/>
      <c r="RKP280" s="460"/>
      <c r="RKQ280" s="460"/>
      <c r="RKR280" s="460"/>
      <c r="RKS280" s="460"/>
      <c r="RKT280" s="460"/>
      <c r="RKU280" s="460"/>
      <c r="RKV280" s="460"/>
      <c r="RKW280" s="460"/>
      <c r="RKX280" s="460"/>
      <c r="RKY280" s="460"/>
      <c r="RKZ280" s="460"/>
      <c r="RLA280" s="460"/>
      <c r="RLB280" s="460"/>
      <c r="RLC280" s="460"/>
      <c r="RLD280" s="460"/>
      <c r="RLE280" s="460"/>
      <c r="RLF280" s="460"/>
      <c r="RLG280" s="460"/>
      <c r="RLH280" s="460"/>
      <c r="RLI280" s="460"/>
      <c r="RLJ280" s="460"/>
      <c r="RLK280" s="460"/>
      <c r="RLL280" s="460"/>
      <c r="RLM280" s="460"/>
      <c r="RLN280" s="460"/>
      <c r="RLO280" s="460"/>
      <c r="RLP280" s="460"/>
      <c r="RLQ280" s="460"/>
      <c r="RLR280" s="460"/>
      <c r="RLS280" s="460"/>
      <c r="RLT280" s="460"/>
      <c r="RLU280" s="460"/>
      <c r="RLV280" s="460"/>
      <c r="RLW280" s="460"/>
      <c r="RLX280" s="460"/>
      <c r="RLY280" s="460"/>
      <c r="RLZ280" s="460"/>
      <c r="RMA280" s="460"/>
      <c r="RMB280" s="460"/>
      <c r="RMC280" s="460"/>
      <c r="RMD280" s="460"/>
      <c r="RME280" s="460"/>
      <c r="RMF280" s="460"/>
      <c r="RMG280" s="460"/>
      <c r="RMH280" s="460"/>
      <c r="RMI280" s="460"/>
      <c r="RMJ280" s="460"/>
      <c r="RMK280" s="460"/>
      <c r="RML280" s="460"/>
      <c r="RMM280" s="460"/>
      <c r="RMN280" s="460"/>
      <c r="RMO280" s="460"/>
      <c r="RMP280" s="460"/>
      <c r="RMQ280" s="460"/>
      <c r="RMR280" s="460"/>
      <c r="RMS280" s="460"/>
      <c r="RMT280" s="460"/>
      <c r="RMU280" s="460"/>
      <c r="RMV280" s="460"/>
      <c r="RMW280" s="460"/>
      <c r="RMX280" s="460"/>
      <c r="RMY280" s="460"/>
      <c r="RMZ280" s="460"/>
      <c r="RNA280" s="460"/>
      <c r="RNB280" s="460"/>
      <c r="RNC280" s="460"/>
      <c r="RND280" s="460"/>
      <c r="RNE280" s="460"/>
      <c r="RNF280" s="460"/>
      <c r="RNG280" s="460"/>
      <c r="RNH280" s="460"/>
      <c r="RNI280" s="460"/>
      <c r="RNJ280" s="460"/>
      <c r="RNK280" s="460"/>
      <c r="RNL280" s="460"/>
      <c r="RNM280" s="460"/>
      <c r="RNN280" s="460"/>
      <c r="RNO280" s="460"/>
      <c r="RNP280" s="460"/>
      <c r="RNQ280" s="460"/>
      <c r="RNR280" s="460"/>
      <c r="RNS280" s="460"/>
      <c r="RNT280" s="460"/>
      <c r="RNU280" s="460"/>
      <c r="RNV280" s="460"/>
      <c r="RNW280" s="460"/>
      <c r="RNX280" s="460"/>
      <c r="RNY280" s="460"/>
      <c r="RNZ280" s="460"/>
      <c r="ROA280" s="460"/>
      <c r="ROB280" s="460"/>
      <c r="ROC280" s="460"/>
      <c r="ROD280" s="460"/>
      <c r="ROE280" s="460"/>
      <c r="ROF280" s="460"/>
      <c r="ROG280" s="460"/>
      <c r="ROH280" s="460"/>
      <c r="ROI280" s="460"/>
      <c r="ROJ280" s="460"/>
      <c r="ROK280" s="460"/>
      <c r="ROL280" s="460"/>
      <c r="ROM280" s="460"/>
      <c r="RON280" s="460"/>
      <c r="ROO280" s="460"/>
      <c r="ROP280" s="460"/>
      <c r="ROQ280" s="460"/>
      <c r="ROR280" s="460"/>
      <c r="ROS280" s="460"/>
      <c r="ROT280" s="460"/>
      <c r="ROU280" s="460"/>
      <c r="ROV280" s="460"/>
      <c r="ROW280" s="460"/>
      <c r="ROX280" s="460"/>
      <c r="ROY280" s="460"/>
      <c r="ROZ280" s="460"/>
      <c r="RPA280" s="460"/>
      <c r="RPB280" s="460"/>
      <c r="RPC280" s="460"/>
      <c r="RPD280" s="460"/>
      <c r="RPE280" s="460"/>
      <c r="RPF280" s="460"/>
      <c r="RPG280" s="460"/>
      <c r="RPH280" s="460"/>
      <c r="RPI280" s="460"/>
      <c r="RPJ280" s="460"/>
      <c r="RPK280" s="460"/>
      <c r="RPL280" s="460"/>
      <c r="RPM280" s="460"/>
      <c r="RPN280" s="460"/>
      <c r="RPO280" s="460"/>
      <c r="RPP280" s="460"/>
      <c r="RPQ280" s="460"/>
      <c r="RPR280" s="460"/>
      <c r="RPS280" s="460"/>
      <c r="RPT280" s="460"/>
      <c r="RPU280" s="460"/>
      <c r="RPV280" s="460"/>
      <c r="RPW280" s="460"/>
      <c r="RPX280" s="460"/>
      <c r="RPY280" s="460"/>
      <c r="RPZ280" s="460"/>
      <c r="RQA280" s="460"/>
      <c r="RQB280" s="460"/>
      <c r="RQC280" s="460"/>
      <c r="RQD280" s="460"/>
      <c r="RQE280" s="460"/>
      <c r="RQF280" s="460"/>
      <c r="RQG280" s="460"/>
      <c r="RQH280" s="460"/>
      <c r="RQI280" s="460"/>
      <c r="RQJ280" s="460"/>
      <c r="RQK280" s="460"/>
      <c r="RQL280" s="460"/>
      <c r="RQM280" s="460"/>
      <c r="RQN280" s="460"/>
      <c r="RQO280" s="460"/>
      <c r="RQP280" s="460"/>
      <c r="RQQ280" s="460"/>
      <c r="RQR280" s="460"/>
      <c r="RQS280" s="460"/>
      <c r="RQT280" s="460"/>
      <c r="RQU280" s="460"/>
      <c r="RQV280" s="460"/>
      <c r="RQW280" s="460"/>
      <c r="RQX280" s="460"/>
      <c r="RQY280" s="460"/>
      <c r="RQZ280" s="460"/>
      <c r="RRA280" s="460"/>
      <c r="RRB280" s="460"/>
      <c r="RRC280" s="460"/>
      <c r="RRD280" s="460"/>
      <c r="RRE280" s="460"/>
      <c r="RRF280" s="460"/>
      <c r="RRG280" s="460"/>
      <c r="RRH280" s="460"/>
      <c r="RRI280" s="460"/>
      <c r="RRJ280" s="460"/>
      <c r="RRK280" s="460"/>
      <c r="RRL280" s="460"/>
      <c r="RRM280" s="460"/>
      <c r="RRN280" s="460"/>
      <c r="RRO280" s="460"/>
      <c r="RRP280" s="460"/>
      <c r="RRQ280" s="460"/>
      <c r="RRR280" s="460"/>
      <c r="RRS280" s="460"/>
      <c r="RRT280" s="460"/>
      <c r="RRU280" s="460"/>
      <c r="RRV280" s="460"/>
      <c r="RRW280" s="460"/>
      <c r="RRX280" s="460"/>
      <c r="RRY280" s="460"/>
      <c r="RRZ280" s="460"/>
      <c r="RSA280" s="460"/>
      <c r="RSB280" s="460"/>
      <c r="RSC280" s="460"/>
      <c r="RSD280" s="460"/>
      <c r="RSE280" s="460"/>
      <c r="RSF280" s="460"/>
      <c r="RSG280" s="460"/>
      <c r="RSH280" s="460"/>
      <c r="RSI280" s="460"/>
      <c r="RSJ280" s="460"/>
      <c r="RSK280" s="460"/>
      <c r="RSL280" s="460"/>
      <c r="RSM280" s="460"/>
      <c r="RSN280" s="460"/>
      <c r="RSO280" s="460"/>
      <c r="RSP280" s="460"/>
      <c r="RSQ280" s="460"/>
      <c r="RSR280" s="460"/>
      <c r="RSS280" s="460"/>
      <c r="RST280" s="460"/>
      <c r="RSU280" s="460"/>
      <c r="RSV280" s="460"/>
      <c r="RSW280" s="460"/>
      <c r="RSX280" s="460"/>
      <c r="RSY280" s="460"/>
      <c r="RSZ280" s="460"/>
      <c r="RTA280" s="460"/>
      <c r="RTB280" s="460"/>
      <c r="RTC280" s="460"/>
      <c r="RTD280" s="460"/>
      <c r="RTE280" s="460"/>
      <c r="RTF280" s="460"/>
      <c r="RTG280" s="460"/>
      <c r="RTH280" s="460"/>
      <c r="RTI280" s="460"/>
      <c r="RTJ280" s="460"/>
      <c r="RTK280" s="460"/>
      <c r="RTL280" s="460"/>
      <c r="RTM280" s="460"/>
      <c r="RTN280" s="460"/>
      <c r="RTO280" s="460"/>
      <c r="RTP280" s="460"/>
      <c r="RTQ280" s="460"/>
      <c r="RTR280" s="460"/>
      <c r="RTS280" s="460"/>
      <c r="RTT280" s="460"/>
      <c r="RTU280" s="460"/>
      <c r="RTV280" s="460"/>
      <c r="RTW280" s="460"/>
      <c r="RTX280" s="460"/>
      <c r="RTY280" s="460"/>
      <c r="RTZ280" s="460"/>
      <c r="RUA280" s="460"/>
      <c r="RUB280" s="460"/>
      <c r="RUC280" s="460"/>
      <c r="RUD280" s="460"/>
      <c r="RUE280" s="460"/>
      <c r="RUF280" s="460"/>
      <c r="RUG280" s="460"/>
      <c r="RUH280" s="460"/>
      <c r="RUI280" s="460"/>
      <c r="RUJ280" s="460"/>
      <c r="RUK280" s="460"/>
      <c r="RUL280" s="460"/>
      <c r="RUM280" s="460"/>
      <c r="RUN280" s="460"/>
      <c r="RUO280" s="460"/>
      <c r="RUP280" s="460"/>
      <c r="RUQ280" s="460"/>
      <c r="RUR280" s="460"/>
      <c r="RUS280" s="460"/>
      <c r="RUT280" s="460"/>
      <c r="RUU280" s="460"/>
      <c r="RUV280" s="460"/>
      <c r="RUW280" s="460"/>
      <c r="RUX280" s="460"/>
      <c r="RUY280" s="460"/>
      <c r="RUZ280" s="460"/>
      <c r="RVA280" s="460"/>
      <c r="RVB280" s="460"/>
      <c r="RVC280" s="460"/>
      <c r="RVD280" s="460"/>
      <c r="RVE280" s="460"/>
      <c r="RVF280" s="460"/>
      <c r="RVG280" s="460"/>
      <c r="RVH280" s="460"/>
      <c r="RVI280" s="460"/>
      <c r="RVJ280" s="460"/>
      <c r="RVK280" s="460"/>
      <c r="RVL280" s="460"/>
      <c r="RVM280" s="460"/>
      <c r="RVN280" s="460"/>
      <c r="RVO280" s="460"/>
      <c r="RVP280" s="460"/>
      <c r="RVQ280" s="460"/>
      <c r="RVR280" s="460"/>
      <c r="RVS280" s="460"/>
      <c r="RVT280" s="460"/>
      <c r="RVU280" s="460"/>
      <c r="RVV280" s="460"/>
      <c r="RVW280" s="460"/>
      <c r="RVX280" s="460"/>
      <c r="RVY280" s="460"/>
      <c r="RVZ280" s="460"/>
      <c r="RWA280" s="460"/>
      <c r="RWB280" s="460"/>
      <c r="RWC280" s="460"/>
      <c r="RWD280" s="460"/>
      <c r="RWE280" s="460"/>
      <c r="RWF280" s="460"/>
      <c r="RWG280" s="460"/>
      <c r="RWH280" s="460"/>
      <c r="RWI280" s="460"/>
      <c r="RWJ280" s="460"/>
      <c r="RWK280" s="460"/>
      <c r="RWL280" s="460"/>
      <c r="RWM280" s="460"/>
      <c r="RWN280" s="460"/>
      <c r="RWO280" s="460"/>
      <c r="RWP280" s="460"/>
      <c r="RWQ280" s="460"/>
      <c r="RWR280" s="460"/>
      <c r="RWS280" s="460"/>
      <c r="RWT280" s="460"/>
      <c r="RWU280" s="460"/>
      <c r="RWV280" s="460"/>
      <c r="RWW280" s="460"/>
      <c r="RWX280" s="460"/>
      <c r="RWY280" s="460"/>
      <c r="RWZ280" s="460"/>
      <c r="RXA280" s="460"/>
      <c r="RXB280" s="460"/>
      <c r="RXC280" s="460"/>
      <c r="RXD280" s="460"/>
      <c r="RXE280" s="460"/>
      <c r="RXF280" s="460"/>
      <c r="RXG280" s="460"/>
      <c r="RXH280" s="460"/>
      <c r="RXI280" s="460"/>
      <c r="RXJ280" s="460"/>
      <c r="RXK280" s="460"/>
      <c r="RXL280" s="460"/>
      <c r="RXM280" s="460"/>
      <c r="RXN280" s="460"/>
      <c r="RXO280" s="460"/>
      <c r="RXP280" s="460"/>
      <c r="RXQ280" s="460"/>
      <c r="RXR280" s="460"/>
      <c r="RXS280" s="460"/>
      <c r="RXT280" s="460"/>
      <c r="RXU280" s="460"/>
      <c r="RXV280" s="460"/>
      <c r="RXW280" s="460"/>
      <c r="RXX280" s="460"/>
      <c r="RXY280" s="460"/>
      <c r="RXZ280" s="460"/>
      <c r="RYA280" s="460"/>
      <c r="RYB280" s="460"/>
      <c r="RYC280" s="460"/>
      <c r="RYD280" s="460"/>
      <c r="RYE280" s="460"/>
      <c r="RYF280" s="460"/>
      <c r="RYG280" s="460"/>
      <c r="RYH280" s="460"/>
      <c r="RYI280" s="460"/>
      <c r="RYJ280" s="460"/>
      <c r="RYK280" s="460"/>
      <c r="RYL280" s="460"/>
      <c r="RYM280" s="460"/>
      <c r="RYN280" s="460"/>
      <c r="RYO280" s="460"/>
      <c r="RYP280" s="460"/>
      <c r="RYQ280" s="460"/>
      <c r="RYR280" s="460"/>
      <c r="RYS280" s="460"/>
      <c r="RYT280" s="460"/>
      <c r="RYU280" s="460"/>
      <c r="RYV280" s="460"/>
      <c r="RYW280" s="460"/>
      <c r="RYX280" s="460"/>
      <c r="RYY280" s="460"/>
      <c r="RYZ280" s="460"/>
      <c r="RZA280" s="460"/>
      <c r="RZB280" s="460"/>
      <c r="RZC280" s="460"/>
      <c r="RZD280" s="460"/>
      <c r="RZE280" s="460"/>
      <c r="RZF280" s="460"/>
      <c r="RZG280" s="460"/>
      <c r="RZH280" s="460"/>
      <c r="RZI280" s="460"/>
      <c r="RZJ280" s="460"/>
      <c r="RZK280" s="460"/>
      <c r="RZL280" s="460"/>
      <c r="RZM280" s="460"/>
      <c r="RZN280" s="460"/>
      <c r="RZO280" s="460"/>
      <c r="RZP280" s="460"/>
      <c r="RZQ280" s="460"/>
      <c r="RZR280" s="460"/>
      <c r="RZS280" s="460"/>
      <c r="RZT280" s="460"/>
      <c r="RZU280" s="460"/>
      <c r="RZV280" s="460"/>
      <c r="RZW280" s="460"/>
      <c r="RZX280" s="460"/>
      <c r="RZY280" s="460"/>
      <c r="RZZ280" s="460"/>
      <c r="SAA280" s="460"/>
      <c r="SAB280" s="460"/>
      <c r="SAC280" s="460"/>
      <c r="SAD280" s="460"/>
      <c r="SAE280" s="460"/>
      <c r="SAF280" s="460"/>
      <c r="SAG280" s="460"/>
      <c r="SAH280" s="460"/>
      <c r="SAI280" s="460"/>
      <c r="SAJ280" s="460"/>
      <c r="SAK280" s="460"/>
      <c r="SAL280" s="460"/>
      <c r="SAM280" s="460"/>
      <c r="SAN280" s="460"/>
      <c r="SAO280" s="460"/>
      <c r="SAP280" s="460"/>
      <c r="SAQ280" s="460"/>
      <c r="SAR280" s="460"/>
      <c r="SAS280" s="460"/>
      <c r="SAT280" s="460"/>
      <c r="SAU280" s="460"/>
      <c r="SAV280" s="460"/>
      <c r="SAW280" s="460"/>
      <c r="SAX280" s="460"/>
      <c r="SAY280" s="460"/>
      <c r="SAZ280" s="460"/>
      <c r="SBA280" s="460"/>
      <c r="SBB280" s="460"/>
      <c r="SBC280" s="460"/>
      <c r="SBD280" s="460"/>
      <c r="SBE280" s="460"/>
      <c r="SBF280" s="460"/>
      <c r="SBG280" s="460"/>
      <c r="SBH280" s="460"/>
      <c r="SBI280" s="460"/>
      <c r="SBJ280" s="460"/>
      <c r="SBK280" s="460"/>
      <c r="SBL280" s="460"/>
      <c r="SBM280" s="460"/>
      <c r="SBN280" s="460"/>
      <c r="SBO280" s="460"/>
      <c r="SBP280" s="460"/>
      <c r="SBQ280" s="460"/>
      <c r="SBR280" s="460"/>
      <c r="SBS280" s="460"/>
      <c r="SBT280" s="460"/>
      <c r="SBU280" s="460"/>
      <c r="SBV280" s="460"/>
      <c r="SBW280" s="460"/>
      <c r="SBX280" s="460"/>
      <c r="SBY280" s="460"/>
      <c r="SBZ280" s="460"/>
      <c r="SCA280" s="460"/>
      <c r="SCB280" s="460"/>
      <c r="SCC280" s="460"/>
      <c r="SCD280" s="460"/>
      <c r="SCE280" s="460"/>
      <c r="SCF280" s="460"/>
      <c r="SCG280" s="460"/>
      <c r="SCH280" s="460"/>
      <c r="SCI280" s="460"/>
      <c r="SCJ280" s="460"/>
      <c r="SCK280" s="460"/>
      <c r="SCL280" s="460"/>
      <c r="SCM280" s="460"/>
      <c r="SCN280" s="460"/>
      <c r="SCO280" s="460"/>
      <c r="SCP280" s="460"/>
      <c r="SCQ280" s="460"/>
      <c r="SCR280" s="460"/>
      <c r="SCS280" s="460"/>
      <c r="SCT280" s="460"/>
      <c r="SCU280" s="460"/>
      <c r="SCV280" s="460"/>
      <c r="SCW280" s="460"/>
      <c r="SCX280" s="460"/>
      <c r="SCY280" s="460"/>
      <c r="SCZ280" s="460"/>
      <c r="SDA280" s="460"/>
      <c r="SDB280" s="460"/>
      <c r="SDC280" s="460"/>
      <c r="SDD280" s="460"/>
      <c r="SDE280" s="460"/>
      <c r="SDF280" s="460"/>
      <c r="SDG280" s="460"/>
      <c r="SDH280" s="460"/>
      <c r="SDI280" s="460"/>
      <c r="SDJ280" s="460"/>
      <c r="SDK280" s="460"/>
      <c r="SDL280" s="460"/>
      <c r="SDM280" s="460"/>
      <c r="SDN280" s="460"/>
      <c r="SDO280" s="460"/>
      <c r="SDP280" s="460"/>
      <c r="SDQ280" s="460"/>
      <c r="SDR280" s="460"/>
      <c r="SDS280" s="460"/>
      <c r="SDT280" s="460"/>
      <c r="SDU280" s="460"/>
      <c r="SDV280" s="460"/>
      <c r="SDW280" s="460"/>
      <c r="SDX280" s="460"/>
      <c r="SDY280" s="460"/>
      <c r="SDZ280" s="460"/>
      <c r="SEA280" s="460"/>
      <c r="SEB280" s="460"/>
      <c r="SEC280" s="460"/>
      <c r="SED280" s="460"/>
      <c r="SEE280" s="460"/>
      <c r="SEF280" s="460"/>
      <c r="SEG280" s="460"/>
      <c r="SEH280" s="460"/>
      <c r="SEI280" s="460"/>
      <c r="SEJ280" s="460"/>
      <c r="SEK280" s="460"/>
      <c r="SEL280" s="460"/>
      <c r="SEM280" s="460"/>
      <c r="SEN280" s="460"/>
      <c r="SEO280" s="460"/>
      <c r="SEP280" s="460"/>
      <c r="SEQ280" s="460"/>
      <c r="SER280" s="460"/>
      <c r="SES280" s="460"/>
      <c r="SET280" s="460"/>
      <c r="SEU280" s="460"/>
      <c r="SEV280" s="460"/>
      <c r="SEW280" s="460"/>
      <c r="SEX280" s="460"/>
      <c r="SEY280" s="460"/>
      <c r="SEZ280" s="460"/>
      <c r="SFA280" s="460"/>
      <c r="SFB280" s="460"/>
      <c r="SFC280" s="460"/>
      <c r="SFD280" s="460"/>
      <c r="SFE280" s="460"/>
      <c r="SFF280" s="460"/>
      <c r="SFG280" s="460"/>
      <c r="SFH280" s="460"/>
      <c r="SFI280" s="460"/>
      <c r="SFJ280" s="460"/>
      <c r="SFK280" s="460"/>
      <c r="SFL280" s="460"/>
      <c r="SFM280" s="460"/>
      <c r="SFN280" s="460"/>
      <c r="SFO280" s="460"/>
      <c r="SFP280" s="460"/>
      <c r="SFQ280" s="460"/>
      <c r="SFR280" s="460"/>
      <c r="SFS280" s="460"/>
      <c r="SFT280" s="460"/>
      <c r="SFU280" s="460"/>
      <c r="SFV280" s="460"/>
      <c r="SFW280" s="460"/>
      <c r="SFX280" s="460"/>
      <c r="SFY280" s="460"/>
      <c r="SFZ280" s="460"/>
      <c r="SGA280" s="460"/>
      <c r="SGB280" s="460"/>
      <c r="SGC280" s="460"/>
      <c r="SGD280" s="460"/>
      <c r="SGE280" s="460"/>
      <c r="SGF280" s="460"/>
      <c r="SGG280" s="460"/>
      <c r="SGH280" s="460"/>
      <c r="SGI280" s="460"/>
      <c r="SGJ280" s="460"/>
      <c r="SGK280" s="460"/>
      <c r="SGL280" s="460"/>
      <c r="SGM280" s="460"/>
      <c r="SGN280" s="460"/>
      <c r="SGO280" s="460"/>
      <c r="SGP280" s="460"/>
      <c r="SGQ280" s="460"/>
      <c r="SGR280" s="460"/>
      <c r="SGS280" s="460"/>
      <c r="SGT280" s="460"/>
      <c r="SGU280" s="460"/>
      <c r="SGV280" s="460"/>
      <c r="SGW280" s="460"/>
      <c r="SGX280" s="460"/>
      <c r="SGY280" s="460"/>
      <c r="SGZ280" s="460"/>
      <c r="SHA280" s="460"/>
      <c r="SHB280" s="460"/>
      <c r="SHC280" s="460"/>
      <c r="SHD280" s="460"/>
      <c r="SHE280" s="460"/>
      <c r="SHF280" s="460"/>
      <c r="SHG280" s="460"/>
      <c r="SHH280" s="460"/>
      <c r="SHI280" s="460"/>
      <c r="SHJ280" s="460"/>
      <c r="SHK280" s="460"/>
      <c r="SHL280" s="460"/>
      <c r="SHM280" s="460"/>
      <c r="SHN280" s="460"/>
      <c r="SHO280" s="460"/>
      <c r="SHP280" s="460"/>
      <c r="SHQ280" s="460"/>
      <c r="SHR280" s="460"/>
      <c r="SHS280" s="460"/>
      <c r="SHT280" s="460"/>
      <c r="SHU280" s="460"/>
      <c r="SHV280" s="460"/>
      <c r="SHW280" s="460"/>
      <c r="SHX280" s="460"/>
      <c r="SHY280" s="460"/>
      <c r="SHZ280" s="460"/>
      <c r="SIA280" s="460"/>
      <c r="SIB280" s="460"/>
      <c r="SIC280" s="460"/>
      <c r="SID280" s="460"/>
      <c r="SIE280" s="460"/>
      <c r="SIF280" s="460"/>
      <c r="SIG280" s="460"/>
      <c r="SIH280" s="460"/>
      <c r="SII280" s="460"/>
      <c r="SIJ280" s="460"/>
      <c r="SIK280" s="460"/>
      <c r="SIL280" s="460"/>
      <c r="SIM280" s="460"/>
      <c r="SIN280" s="460"/>
      <c r="SIO280" s="460"/>
      <c r="SIP280" s="460"/>
      <c r="SIQ280" s="460"/>
      <c r="SIR280" s="460"/>
      <c r="SIS280" s="460"/>
      <c r="SIT280" s="460"/>
      <c r="SIU280" s="460"/>
      <c r="SIV280" s="460"/>
      <c r="SIW280" s="460"/>
      <c r="SIX280" s="460"/>
      <c r="SIY280" s="460"/>
      <c r="SIZ280" s="460"/>
      <c r="SJA280" s="460"/>
      <c r="SJB280" s="460"/>
      <c r="SJC280" s="460"/>
      <c r="SJD280" s="460"/>
      <c r="SJE280" s="460"/>
      <c r="SJF280" s="460"/>
      <c r="SJG280" s="460"/>
      <c r="SJH280" s="460"/>
      <c r="SJI280" s="460"/>
      <c r="SJJ280" s="460"/>
      <c r="SJK280" s="460"/>
      <c r="SJL280" s="460"/>
      <c r="SJM280" s="460"/>
      <c r="SJN280" s="460"/>
      <c r="SJO280" s="460"/>
      <c r="SJP280" s="460"/>
      <c r="SJQ280" s="460"/>
      <c r="SJR280" s="460"/>
      <c r="SJS280" s="460"/>
      <c r="SJT280" s="460"/>
      <c r="SJU280" s="460"/>
      <c r="SJV280" s="460"/>
      <c r="SJW280" s="460"/>
      <c r="SJX280" s="460"/>
      <c r="SJY280" s="460"/>
      <c r="SJZ280" s="460"/>
      <c r="SKA280" s="460"/>
      <c r="SKB280" s="460"/>
      <c r="SKC280" s="460"/>
      <c r="SKD280" s="460"/>
      <c r="SKE280" s="460"/>
      <c r="SKF280" s="460"/>
      <c r="SKG280" s="460"/>
      <c r="SKH280" s="460"/>
      <c r="SKI280" s="460"/>
      <c r="SKJ280" s="460"/>
      <c r="SKK280" s="460"/>
      <c r="SKL280" s="460"/>
      <c r="SKM280" s="460"/>
      <c r="SKN280" s="460"/>
      <c r="SKO280" s="460"/>
      <c r="SKP280" s="460"/>
      <c r="SKQ280" s="460"/>
      <c r="SKR280" s="460"/>
      <c r="SKS280" s="460"/>
      <c r="SKT280" s="460"/>
      <c r="SKU280" s="460"/>
      <c r="SKV280" s="460"/>
      <c r="SKW280" s="460"/>
      <c r="SKX280" s="460"/>
      <c r="SKY280" s="460"/>
      <c r="SKZ280" s="460"/>
      <c r="SLA280" s="460"/>
      <c r="SLB280" s="460"/>
      <c r="SLC280" s="460"/>
      <c r="SLD280" s="460"/>
      <c r="SLE280" s="460"/>
      <c r="SLF280" s="460"/>
      <c r="SLG280" s="460"/>
      <c r="SLH280" s="460"/>
      <c r="SLI280" s="460"/>
      <c r="SLJ280" s="460"/>
      <c r="SLK280" s="460"/>
      <c r="SLL280" s="460"/>
      <c r="SLM280" s="460"/>
      <c r="SLN280" s="460"/>
      <c r="SLO280" s="460"/>
      <c r="SLP280" s="460"/>
      <c r="SLQ280" s="460"/>
      <c r="SLR280" s="460"/>
      <c r="SLS280" s="460"/>
      <c r="SLT280" s="460"/>
      <c r="SLU280" s="460"/>
      <c r="SLV280" s="460"/>
      <c r="SLW280" s="460"/>
      <c r="SLX280" s="460"/>
      <c r="SLY280" s="460"/>
      <c r="SLZ280" s="460"/>
      <c r="SMA280" s="460"/>
      <c r="SMB280" s="460"/>
      <c r="SMC280" s="460"/>
      <c r="SMD280" s="460"/>
      <c r="SME280" s="460"/>
      <c r="SMF280" s="460"/>
      <c r="SMG280" s="460"/>
      <c r="SMH280" s="460"/>
      <c r="SMI280" s="460"/>
      <c r="SMJ280" s="460"/>
      <c r="SMK280" s="460"/>
      <c r="SML280" s="460"/>
      <c r="SMM280" s="460"/>
      <c r="SMN280" s="460"/>
      <c r="SMO280" s="460"/>
      <c r="SMP280" s="460"/>
      <c r="SMQ280" s="460"/>
      <c r="SMR280" s="460"/>
      <c r="SMS280" s="460"/>
      <c r="SMT280" s="460"/>
      <c r="SMU280" s="460"/>
      <c r="SMV280" s="460"/>
      <c r="SMW280" s="460"/>
      <c r="SMX280" s="460"/>
      <c r="SMY280" s="460"/>
      <c r="SMZ280" s="460"/>
      <c r="SNA280" s="460"/>
      <c r="SNB280" s="460"/>
      <c r="SNC280" s="460"/>
      <c r="SND280" s="460"/>
      <c r="SNE280" s="460"/>
      <c r="SNF280" s="460"/>
      <c r="SNG280" s="460"/>
      <c r="SNH280" s="460"/>
      <c r="SNI280" s="460"/>
      <c r="SNJ280" s="460"/>
      <c r="SNK280" s="460"/>
      <c r="SNL280" s="460"/>
      <c r="SNM280" s="460"/>
      <c r="SNN280" s="460"/>
      <c r="SNO280" s="460"/>
      <c r="SNP280" s="460"/>
      <c r="SNQ280" s="460"/>
      <c r="SNR280" s="460"/>
      <c r="SNS280" s="460"/>
      <c r="SNT280" s="460"/>
      <c r="SNU280" s="460"/>
      <c r="SNV280" s="460"/>
      <c r="SNW280" s="460"/>
      <c r="SNX280" s="460"/>
      <c r="SNY280" s="460"/>
      <c r="SNZ280" s="460"/>
      <c r="SOA280" s="460"/>
      <c r="SOB280" s="460"/>
      <c r="SOC280" s="460"/>
      <c r="SOD280" s="460"/>
      <c r="SOE280" s="460"/>
      <c r="SOF280" s="460"/>
      <c r="SOG280" s="460"/>
      <c r="SOH280" s="460"/>
      <c r="SOI280" s="460"/>
      <c r="SOJ280" s="460"/>
      <c r="SOK280" s="460"/>
      <c r="SOL280" s="460"/>
      <c r="SOM280" s="460"/>
      <c r="SON280" s="460"/>
      <c r="SOO280" s="460"/>
      <c r="SOP280" s="460"/>
      <c r="SOQ280" s="460"/>
      <c r="SOR280" s="460"/>
      <c r="SOS280" s="460"/>
      <c r="SOT280" s="460"/>
      <c r="SOU280" s="460"/>
      <c r="SOV280" s="460"/>
      <c r="SOW280" s="460"/>
      <c r="SOX280" s="460"/>
      <c r="SOY280" s="460"/>
      <c r="SOZ280" s="460"/>
      <c r="SPA280" s="460"/>
      <c r="SPB280" s="460"/>
      <c r="SPC280" s="460"/>
      <c r="SPD280" s="460"/>
      <c r="SPE280" s="460"/>
      <c r="SPF280" s="460"/>
      <c r="SPG280" s="460"/>
      <c r="SPH280" s="460"/>
      <c r="SPI280" s="460"/>
      <c r="SPJ280" s="460"/>
      <c r="SPK280" s="460"/>
      <c r="SPL280" s="460"/>
      <c r="SPM280" s="460"/>
      <c r="SPN280" s="460"/>
      <c r="SPO280" s="460"/>
      <c r="SPP280" s="460"/>
      <c r="SPQ280" s="460"/>
      <c r="SPR280" s="460"/>
      <c r="SPS280" s="460"/>
      <c r="SPT280" s="460"/>
      <c r="SPU280" s="460"/>
      <c r="SPV280" s="460"/>
      <c r="SPW280" s="460"/>
      <c r="SPX280" s="460"/>
      <c r="SPY280" s="460"/>
      <c r="SPZ280" s="460"/>
      <c r="SQA280" s="460"/>
      <c r="SQB280" s="460"/>
      <c r="SQC280" s="460"/>
      <c r="SQD280" s="460"/>
      <c r="SQE280" s="460"/>
      <c r="SQF280" s="460"/>
      <c r="SQG280" s="460"/>
      <c r="SQH280" s="460"/>
      <c r="SQI280" s="460"/>
      <c r="SQJ280" s="460"/>
      <c r="SQK280" s="460"/>
      <c r="SQL280" s="460"/>
      <c r="SQM280" s="460"/>
      <c r="SQN280" s="460"/>
      <c r="SQO280" s="460"/>
      <c r="SQP280" s="460"/>
      <c r="SQQ280" s="460"/>
      <c r="SQR280" s="460"/>
      <c r="SQS280" s="460"/>
      <c r="SQT280" s="460"/>
      <c r="SQU280" s="460"/>
      <c r="SQV280" s="460"/>
      <c r="SQW280" s="460"/>
      <c r="SQX280" s="460"/>
      <c r="SQY280" s="460"/>
      <c r="SQZ280" s="460"/>
      <c r="SRA280" s="460"/>
      <c r="SRB280" s="460"/>
      <c r="SRC280" s="460"/>
      <c r="SRD280" s="460"/>
      <c r="SRE280" s="460"/>
      <c r="SRF280" s="460"/>
      <c r="SRG280" s="460"/>
      <c r="SRH280" s="460"/>
      <c r="SRI280" s="460"/>
      <c r="SRJ280" s="460"/>
      <c r="SRK280" s="460"/>
      <c r="SRL280" s="460"/>
      <c r="SRM280" s="460"/>
      <c r="SRN280" s="460"/>
      <c r="SRO280" s="460"/>
      <c r="SRP280" s="460"/>
      <c r="SRQ280" s="460"/>
      <c r="SRR280" s="460"/>
      <c r="SRS280" s="460"/>
      <c r="SRT280" s="460"/>
      <c r="SRU280" s="460"/>
      <c r="SRV280" s="460"/>
      <c r="SRW280" s="460"/>
      <c r="SRX280" s="460"/>
      <c r="SRY280" s="460"/>
      <c r="SRZ280" s="460"/>
      <c r="SSA280" s="460"/>
      <c r="SSB280" s="460"/>
      <c r="SSC280" s="460"/>
      <c r="SSD280" s="460"/>
      <c r="SSE280" s="460"/>
      <c r="SSF280" s="460"/>
      <c r="SSG280" s="460"/>
      <c r="SSH280" s="460"/>
      <c r="SSI280" s="460"/>
      <c r="SSJ280" s="460"/>
      <c r="SSK280" s="460"/>
      <c r="SSL280" s="460"/>
      <c r="SSM280" s="460"/>
      <c r="SSN280" s="460"/>
      <c r="SSO280" s="460"/>
      <c r="SSP280" s="460"/>
      <c r="SSQ280" s="460"/>
      <c r="SSR280" s="460"/>
      <c r="SSS280" s="460"/>
      <c r="SST280" s="460"/>
      <c r="SSU280" s="460"/>
      <c r="SSV280" s="460"/>
      <c r="SSW280" s="460"/>
      <c r="SSX280" s="460"/>
      <c r="SSY280" s="460"/>
      <c r="SSZ280" s="460"/>
      <c r="STA280" s="460"/>
      <c r="STB280" s="460"/>
      <c r="STC280" s="460"/>
      <c r="STD280" s="460"/>
      <c r="STE280" s="460"/>
      <c r="STF280" s="460"/>
      <c r="STG280" s="460"/>
      <c r="STH280" s="460"/>
      <c r="STI280" s="460"/>
      <c r="STJ280" s="460"/>
      <c r="STK280" s="460"/>
      <c r="STL280" s="460"/>
      <c r="STM280" s="460"/>
      <c r="STN280" s="460"/>
      <c r="STO280" s="460"/>
      <c r="STP280" s="460"/>
      <c r="STQ280" s="460"/>
      <c r="STR280" s="460"/>
      <c r="STS280" s="460"/>
      <c r="STT280" s="460"/>
      <c r="STU280" s="460"/>
      <c r="STV280" s="460"/>
      <c r="STW280" s="460"/>
      <c r="STX280" s="460"/>
      <c r="STY280" s="460"/>
      <c r="STZ280" s="460"/>
      <c r="SUA280" s="460"/>
      <c r="SUB280" s="460"/>
      <c r="SUC280" s="460"/>
      <c r="SUD280" s="460"/>
      <c r="SUE280" s="460"/>
      <c r="SUF280" s="460"/>
      <c r="SUG280" s="460"/>
      <c r="SUH280" s="460"/>
      <c r="SUI280" s="460"/>
      <c r="SUJ280" s="460"/>
      <c r="SUK280" s="460"/>
      <c r="SUL280" s="460"/>
      <c r="SUM280" s="460"/>
      <c r="SUN280" s="460"/>
      <c r="SUO280" s="460"/>
      <c r="SUP280" s="460"/>
      <c r="SUQ280" s="460"/>
      <c r="SUR280" s="460"/>
      <c r="SUS280" s="460"/>
      <c r="SUT280" s="460"/>
      <c r="SUU280" s="460"/>
      <c r="SUV280" s="460"/>
      <c r="SUW280" s="460"/>
      <c r="SUX280" s="460"/>
      <c r="SUY280" s="460"/>
      <c r="SUZ280" s="460"/>
      <c r="SVA280" s="460"/>
      <c r="SVB280" s="460"/>
      <c r="SVC280" s="460"/>
      <c r="SVD280" s="460"/>
      <c r="SVE280" s="460"/>
      <c r="SVF280" s="460"/>
      <c r="SVG280" s="460"/>
      <c r="SVH280" s="460"/>
      <c r="SVI280" s="460"/>
      <c r="SVJ280" s="460"/>
      <c r="SVK280" s="460"/>
      <c r="SVL280" s="460"/>
      <c r="SVM280" s="460"/>
      <c r="SVN280" s="460"/>
      <c r="SVO280" s="460"/>
      <c r="SVP280" s="460"/>
      <c r="SVQ280" s="460"/>
      <c r="SVR280" s="460"/>
      <c r="SVS280" s="460"/>
      <c r="SVT280" s="460"/>
      <c r="SVU280" s="460"/>
      <c r="SVV280" s="460"/>
      <c r="SVW280" s="460"/>
      <c r="SVX280" s="460"/>
      <c r="SVY280" s="460"/>
      <c r="SVZ280" s="460"/>
      <c r="SWA280" s="460"/>
      <c r="SWB280" s="460"/>
      <c r="SWC280" s="460"/>
      <c r="SWD280" s="460"/>
      <c r="SWE280" s="460"/>
      <c r="SWF280" s="460"/>
      <c r="SWG280" s="460"/>
      <c r="SWH280" s="460"/>
      <c r="SWI280" s="460"/>
      <c r="SWJ280" s="460"/>
      <c r="SWK280" s="460"/>
      <c r="SWL280" s="460"/>
      <c r="SWM280" s="460"/>
      <c r="SWN280" s="460"/>
      <c r="SWO280" s="460"/>
      <c r="SWP280" s="460"/>
      <c r="SWQ280" s="460"/>
      <c r="SWR280" s="460"/>
      <c r="SWS280" s="460"/>
      <c r="SWT280" s="460"/>
      <c r="SWU280" s="460"/>
      <c r="SWV280" s="460"/>
      <c r="SWW280" s="460"/>
      <c r="SWX280" s="460"/>
      <c r="SWY280" s="460"/>
      <c r="SWZ280" s="460"/>
      <c r="SXA280" s="460"/>
      <c r="SXB280" s="460"/>
      <c r="SXC280" s="460"/>
      <c r="SXD280" s="460"/>
      <c r="SXE280" s="460"/>
      <c r="SXF280" s="460"/>
      <c r="SXG280" s="460"/>
      <c r="SXH280" s="460"/>
      <c r="SXI280" s="460"/>
      <c r="SXJ280" s="460"/>
      <c r="SXK280" s="460"/>
      <c r="SXL280" s="460"/>
      <c r="SXM280" s="460"/>
      <c r="SXN280" s="460"/>
      <c r="SXO280" s="460"/>
      <c r="SXP280" s="460"/>
      <c r="SXQ280" s="460"/>
      <c r="SXR280" s="460"/>
      <c r="SXS280" s="460"/>
      <c r="SXT280" s="460"/>
      <c r="SXU280" s="460"/>
      <c r="SXV280" s="460"/>
      <c r="SXW280" s="460"/>
      <c r="SXX280" s="460"/>
      <c r="SXY280" s="460"/>
      <c r="SXZ280" s="460"/>
      <c r="SYA280" s="460"/>
      <c r="SYB280" s="460"/>
      <c r="SYC280" s="460"/>
      <c r="SYD280" s="460"/>
      <c r="SYE280" s="460"/>
      <c r="SYF280" s="460"/>
      <c r="SYG280" s="460"/>
      <c r="SYH280" s="460"/>
      <c r="SYI280" s="460"/>
      <c r="SYJ280" s="460"/>
      <c r="SYK280" s="460"/>
      <c r="SYL280" s="460"/>
      <c r="SYM280" s="460"/>
      <c r="SYN280" s="460"/>
      <c r="SYO280" s="460"/>
      <c r="SYP280" s="460"/>
      <c r="SYQ280" s="460"/>
      <c r="SYR280" s="460"/>
      <c r="SYS280" s="460"/>
      <c r="SYT280" s="460"/>
      <c r="SYU280" s="460"/>
      <c r="SYV280" s="460"/>
      <c r="SYW280" s="460"/>
      <c r="SYX280" s="460"/>
      <c r="SYY280" s="460"/>
      <c r="SYZ280" s="460"/>
      <c r="SZA280" s="460"/>
      <c r="SZB280" s="460"/>
      <c r="SZC280" s="460"/>
      <c r="SZD280" s="460"/>
      <c r="SZE280" s="460"/>
      <c r="SZF280" s="460"/>
      <c r="SZG280" s="460"/>
      <c r="SZH280" s="460"/>
      <c r="SZI280" s="460"/>
      <c r="SZJ280" s="460"/>
      <c r="SZK280" s="460"/>
      <c r="SZL280" s="460"/>
      <c r="SZM280" s="460"/>
      <c r="SZN280" s="460"/>
      <c r="SZO280" s="460"/>
      <c r="SZP280" s="460"/>
      <c r="SZQ280" s="460"/>
      <c r="SZR280" s="460"/>
      <c r="SZS280" s="460"/>
      <c r="SZT280" s="460"/>
      <c r="SZU280" s="460"/>
      <c r="SZV280" s="460"/>
      <c r="SZW280" s="460"/>
      <c r="SZX280" s="460"/>
      <c r="SZY280" s="460"/>
      <c r="SZZ280" s="460"/>
      <c r="TAA280" s="460"/>
      <c r="TAB280" s="460"/>
      <c r="TAC280" s="460"/>
      <c r="TAD280" s="460"/>
      <c r="TAE280" s="460"/>
      <c r="TAF280" s="460"/>
      <c r="TAG280" s="460"/>
      <c r="TAH280" s="460"/>
      <c r="TAI280" s="460"/>
      <c r="TAJ280" s="460"/>
      <c r="TAK280" s="460"/>
      <c r="TAL280" s="460"/>
      <c r="TAM280" s="460"/>
      <c r="TAN280" s="460"/>
      <c r="TAO280" s="460"/>
      <c r="TAP280" s="460"/>
      <c r="TAQ280" s="460"/>
      <c r="TAR280" s="460"/>
      <c r="TAS280" s="460"/>
      <c r="TAT280" s="460"/>
      <c r="TAU280" s="460"/>
      <c r="TAV280" s="460"/>
      <c r="TAW280" s="460"/>
      <c r="TAX280" s="460"/>
      <c r="TAY280" s="460"/>
      <c r="TAZ280" s="460"/>
      <c r="TBA280" s="460"/>
      <c r="TBB280" s="460"/>
      <c r="TBC280" s="460"/>
      <c r="TBD280" s="460"/>
      <c r="TBE280" s="460"/>
      <c r="TBF280" s="460"/>
      <c r="TBG280" s="460"/>
      <c r="TBH280" s="460"/>
      <c r="TBI280" s="460"/>
      <c r="TBJ280" s="460"/>
      <c r="TBK280" s="460"/>
      <c r="TBL280" s="460"/>
      <c r="TBM280" s="460"/>
      <c r="TBN280" s="460"/>
      <c r="TBO280" s="460"/>
      <c r="TBP280" s="460"/>
      <c r="TBQ280" s="460"/>
      <c r="TBR280" s="460"/>
      <c r="TBS280" s="460"/>
      <c r="TBT280" s="460"/>
      <c r="TBU280" s="460"/>
      <c r="TBV280" s="460"/>
      <c r="TBW280" s="460"/>
      <c r="TBX280" s="460"/>
      <c r="TBY280" s="460"/>
      <c r="TBZ280" s="460"/>
      <c r="TCA280" s="460"/>
      <c r="TCB280" s="460"/>
      <c r="TCC280" s="460"/>
      <c r="TCD280" s="460"/>
      <c r="TCE280" s="460"/>
      <c r="TCF280" s="460"/>
      <c r="TCG280" s="460"/>
      <c r="TCH280" s="460"/>
      <c r="TCI280" s="460"/>
      <c r="TCJ280" s="460"/>
      <c r="TCK280" s="460"/>
      <c r="TCL280" s="460"/>
      <c r="TCM280" s="460"/>
      <c r="TCN280" s="460"/>
      <c r="TCO280" s="460"/>
      <c r="TCP280" s="460"/>
      <c r="TCQ280" s="460"/>
      <c r="TCR280" s="460"/>
      <c r="TCS280" s="460"/>
      <c r="TCT280" s="460"/>
      <c r="TCU280" s="460"/>
      <c r="TCV280" s="460"/>
      <c r="TCW280" s="460"/>
      <c r="TCX280" s="460"/>
      <c r="TCY280" s="460"/>
      <c r="TCZ280" s="460"/>
      <c r="TDA280" s="460"/>
      <c r="TDB280" s="460"/>
      <c r="TDC280" s="460"/>
      <c r="TDD280" s="460"/>
      <c r="TDE280" s="460"/>
      <c r="TDF280" s="460"/>
      <c r="TDG280" s="460"/>
      <c r="TDH280" s="460"/>
      <c r="TDI280" s="460"/>
      <c r="TDJ280" s="460"/>
      <c r="TDK280" s="460"/>
      <c r="TDL280" s="460"/>
      <c r="TDM280" s="460"/>
      <c r="TDN280" s="460"/>
      <c r="TDO280" s="460"/>
      <c r="TDP280" s="460"/>
      <c r="TDQ280" s="460"/>
      <c r="TDR280" s="460"/>
      <c r="TDS280" s="460"/>
      <c r="TDT280" s="460"/>
      <c r="TDU280" s="460"/>
      <c r="TDV280" s="460"/>
      <c r="TDW280" s="460"/>
      <c r="TDX280" s="460"/>
      <c r="TDY280" s="460"/>
      <c r="TDZ280" s="460"/>
      <c r="TEA280" s="460"/>
      <c r="TEB280" s="460"/>
      <c r="TEC280" s="460"/>
      <c r="TED280" s="460"/>
      <c r="TEE280" s="460"/>
      <c r="TEF280" s="460"/>
      <c r="TEG280" s="460"/>
      <c r="TEH280" s="460"/>
      <c r="TEI280" s="460"/>
      <c r="TEJ280" s="460"/>
      <c r="TEK280" s="460"/>
      <c r="TEL280" s="460"/>
      <c r="TEM280" s="460"/>
      <c r="TEN280" s="460"/>
      <c r="TEO280" s="460"/>
      <c r="TEP280" s="460"/>
      <c r="TEQ280" s="460"/>
      <c r="TER280" s="460"/>
      <c r="TES280" s="460"/>
      <c r="TET280" s="460"/>
      <c r="TEU280" s="460"/>
      <c r="TEV280" s="460"/>
      <c r="TEW280" s="460"/>
      <c r="TEX280" s="460"/>
      <c r="TEY280" s="460"/>
      <c r="TEZ280" s="460"/>
      <c r="TFA280" s="460"/>
      <c r="TFB280" s="460"/>
      <c r="TFC280" s="460"/>
      <c r="TFD280" s="460"/>
      <c r="TFE280" s="460"/>
      <c r="TFF280" s="460"/>
      <c r="TFG280" s="460"/>
      <c r="TFH280" s="460"/>
      <c r="TFI280" s="460"/>
      <c r="TFJ280" s="460"/>
      <c r="TFK280" s="460"/>
      <c r="TFL280" s="460"/>
      <c r="TFM280" s="460"/>
      <c r="TFN280" s="460"/>
      <c r="TFO280" s="460"/>
      <c r="TFP280" s="460"/>
      <c r="TFQ280" s="460"/>
      <c r="TFR280" s="460"/>
      <c r="TFS280" s="460"/>
      <c r="TFT280" s="460"/>
      <c r="TFU280" s="460"/>
      <c r="TFV280" s="460"/>
      <c r="TFW280" s="460"/>
      <c r="TFX280" s="460"/>
      <c r="TFY280" s="460"/>
      <c r="TFZ280" s="460"/>
      <c r="TGA280" s="460"/>
      <c r="TGB280" s="460"/>
      <c r="TGC280" s="460"/>
      <c r="TGD280" s="460"/>
      <c r="TGE280" s="460"/>
      <c r="TGF280" s="460"/>
      <c r="TGG280" s="460"/>
      <c r="TGH280" s="460"/>
      <c r="TGI280" s="460"/>
      <c r="TGJ280" s="460"/>
      <c r="TGK280" s="460"/>
      <c r="TGL280" s="460"/>
      <c r="TGM280" s="460"/>
      <c r="TGN280" s="460"/>
      <c r="TGO280" s="460"/>
      <c r="TGP280" s="460"/>
      <c r="TGQ280" s="460"/>
      <c r="TGR280" s="460"/>
      <c r="TGS280" s="460"/>
      <c r="TGT280" s="460"/>
      <c r="TGU280" s="460"/>
      <c r="TGV280" s="460"/>
      <c r="TGW280" s="460"/>
      <c r="TGX280" s="460"/>
      <c r="TGY280" s="460"/>
      <c r="TGZ280" s="460"/>
      <c r="THA280" s="460"/>
      <c r="THB280" s="460"/>
      <c r="THC280" s="460"/>
      <c r="THD280" s="460"/>
      <c r="THE280" s="460"/>
      <c r="THF280" s="460"/>
      <c r="THG280" s="460"/>
      <c r="THH280" s="460"/>
      <c r="THI280" s="460"/>
      <c r="THJ280" s="460"/>
      <c r="THK280" s="460"/>
      <c r="THL280" s="460"/>
      <c r="THM280" s="460"/>
      <c r="THN280" s="460"/>
      <c r="THO280" s="460"/>
      <c r="THP280" s="460"/>
      <c r="THQ280" s="460"/>
      <c r="THR280" s="460"/>
      <c r="THS280" s="460"/>
      <c r="THT280" s="460"/>
      <c r="THU280" s="460"/>
      <c r="THV280" s="460"/>
      <c r="THW280" s="460"/>
      <c r="THX280" s="460"/>
      <c r="THY280" s="460"/>
      <c r="THZ280" s="460"/>
      <c r="TIA280" s="460"/>
      <c r="TIB280" s="460"/>
      <c r="TIC280" s="460"/>
      <c r="TID280" s="460"/>
      <c r="TIE280" s="460"/>
      <c r="TIF280" s="460"/>
      <c r="TIG280" s="460"/>
      <c r="TIH280" s="460"/>
      <c r="TII280" s="460"/>
      <c r="TIJ280" s="460"/>
      <c r="TIK280" s="460"/>
      <c r="TIL280" s="460"/>
      <c r="TIM280" s="460"/>
      <c r="TIN280" s="460"/>
      <c r="TIO280" s="460"/>
      <c r="TIP280" s="460"/>
      <c r="TIQ280" s="460"/>
      <c r="TIR280" s="460"/>
      <c r="TIS280" s="460"/>
      <c r="TIT280" s="460"/>
      <c r="TIU280" s="460"/>
      <c r="TIV280" s="460"/>
      <c r="TIW280" s="460"/>
      <c r="TIX280" s="460"/>
      <c r="TIY280" s="460"/>
      <c r="TIZ280" s="460"/>
      <c r="TJA280" s="460"/>
      <c r="TJB280" s="460"/>
      <c r="TJC280" s="460"/>
      <c r="TJD280" s="460"/>
      <c r="TJE280" s="460"/>
      <c r="TJF280" s="460"/>
      <c r="TJG280" s="460"/>
      <c r="TJH280" s="460"/>
      <c r="TJI280" s="460"/>
      <c r="TJJ280" s="460"/>
      <c r="TJK280" s="460"/>
      <c r="TJL280" s="460"/>
      <c r="TJM280" s="460"/>
      <c r="TJN280" s="460"/>
      <c r="TJO280" s="460"/>
      <c r="TJP280" s="460"/>
      <c r="TJQ280" s="460"/>
      <c r="TJR280" s="460"/>
      <c r="TJS280" s="460"/>
      <c r="TJT280" s="460"/>
      <c r="TJU280" s="460"/>
      <c r="TJV280" s="460"/>
      <c r="TJW280" s="460"/>
      <c r="TJX280" s="460"/>
      <c r="TJY280" s="460"/>
      <c r="TJZ280" s="460"/>
      <c r="TKA280" s="460"/>
      <c r="TKB280" s="460"/>
      <c r="TKC280" s="460"/>
      <c r="TKD280" s="460"/>
      <c r="TKE280" s="460"/>
      <c r="TKF280" s="460"/>
      <c r="TKG280" s="460"/>
      <c r="TKH280" s="460"/>
      <c r="TKI280" s="460"/>
      <c r="TKJ280" s="460"/>
      <c r="TKK280" s="460"/>
      <c r="TKL280" s="460"/>
      <c r="TKM280" s="460"/>
      <c r="TKN280" s="460"/>
      <c r="TKO280" s="460"/>
      <c r="TKP280" s="460"/>
      <c r="TKQ280" s="460"/>
      <c r="TKR280" s="460"/>
      <c r="TKS280" s="460"/>
      <c r="TKT280" s="460"/>
      <c r="TKU280" s="460"/>
      <c r="TKV280" s="460"/>
      <c r="TKW280" s="460"/>
      <c r="TKX280" s="460"/>
      <c r="TKY280" s="460"/>
      <c r="TKZ280" s="460"/>
      <c r="TLA280" s="460"/>
      <c r="TLB280" s="460"/>
      <c r="TLC280" s="460"/>
      <c r="TLD280" s="460"/>
      <c r="TLE280" s="460"/>
      <c r="TLF280" s="460"/>
      <c r="TLG280" s="460"/>
      <c r="TLH280" s="460"/>
      <c r="TLI280" s="460"/>
      <c r="TLJ280" s="460"/>
      <c r="TLK280" s="460"/>
      <c r="TLL280" s="460"/>
      <c r="TLM280" s="460"/>
      <c r="TLN280" s="460"/>
      <c r="TLO280" s="460"/>
      <c r="TLP280" s="460"/>
      <c r="TLQ280" s="460"/>
      <c r="TLR280" s="460"/>
      <c r="TLS280" s="460"/>
      <c r="TLT280" s="460"/>
      <c r="TLU280" s="460"/>
      <c r="TLV280" s="460"/>
      <c r="TLW280" s="460"/>
      <c r="TLX280" s="460"/>
      <c r="TLY280" s="460"/>
      <c r="TLZ280" s="460"/>
      <c r="TMA280" s="460"/>
      <c r="TMB280" s="460"/>
      <c r="TMC280" s="460"/>
      <c r="TMD280" s="460"/>
      <c r="TME280" s="460"/>
      <c r="TMF280" s="460"/>
      <c r="TMG280" s="460"/>
      <c r="TMH280" s="460"/>
      <c r="TMI280" s="460"/>
      <c r="TMJ280" s="460"/>
      <c r="TMK280" s="460"/>
      <c r="TML280" s="460"/>
      <c r="TMM280" s="460"/>
      <c r="TMN280" s="460"/>
      <c r="TMO280" s="460"/>
      <c r="TMP280" s="460"/>
      <c r="TMQ280" s="460"/>
      <c r="TMR280" s="460"/>
      <c r="TMS280" s="460"/>
      <c r="TMT280" s="460"/>
      <c r="TMU280" s="460"/>
      <c r="TMV280" s="460"/>
      <c r="TMW280" s="460"/>
      <c r="TMX280" s="460"/>
      <c r="TMY280" s="460"/>
      <c r="TMZ280" s="460"/>
      <c r="TNA280" s="460"/>
      <c r="TNB280" s="460"/>
      <c r="TNC280" s="460"/>
      <c r="TND280" s="460"/>
      <c r="TNE280" s="460"/>
      <c r="TNF280" s="460"/>
      <c r="TNG280" s="460"/>
      <c r="TNH280" s="460"/>
      <c r="TNI280" s="460"/>
      <c r="TNJ280" s="460"/>
      <c r="TNK280" s="460"/>
      <c r="TNL280" s="460"/>
      <c r="TNM280" s="460"/>
      <c r="TNN280" s="460"/>
      <c r="TNO280" s="460"/>
      <c r="TNP280" s="460"/>
      <c r="TNQ280" s="460"/>
      <c r="TNR280" s="460"/>
      <c r="TNS280" s="460"/>
      <c r="TNT280" s="460"/>
      <c r="TNU280" s="460"/>
      <c r="TNV280" s="460"/>
      <c r="TNW280" s="460"/>
      <c r="TNX280" s="460"/>
      <c r="TNY280" s="460"/>
      <c r="TNZ280" s="460"/>
      <c r="TOA280" s="460"/>
      <c r="TOB280" s="460"/>
      <c r="TOC280" s="460"/>
      <c r="TOD280" s="460"/>
      <c r="TOE280" s="460"/>
      <c r="TOF280" s="460"/>
      <c r="TOG280" s="460"/>
      <c r="TOH280" s="460"/>
      <c r="TOI280" s="460"/>
      <c r="TOJ280" s="460"/>
      <c r="TOK280" s="460"/>
      <c r="TOL280" s="460"/>
      <c r="TOM280" s="460"/>
      <c r="TON280" s="460"/>
      <c r="TOO280" s="460"/>
      <c r="TOP280" s="460"/>
      <c r="TOQ280" s="460"/>
      <c r="TOR280" s="460"/>
      <c r="TOS280" s="460"/>
      <c r="TOT280" s="460"/>
      <c r="TOU280" s="460"/>
      <c r="TOV280" s="460"/>
      <c r="TOW280" s="460"/>
      <c r="TOX280" s="460"/>
      <c r="TOY280" s="460"/>
      <c r="TOZ280" s="460"/>
      <c r="TPA280" s="460"/>
      <c r="TPB280" s="460"/>
      <c r="TPC280" s="460"/>
      <c r="TPD280" s="460"/>
      <c r="TPE280" s="460"/>
      <c r="TPF280" s="460"/>
      <c r="TPG280" s="460"/>
      <c r="TPH280" s="460"/>
      <c r="TPI280" s="460"/>
      <c r="TPJ280" s="460"/>
      <c r="TPK280" s="460"/>
      <c r="TPL280" s="460"/>
      <c r="TPM280" s="460"/>
      <c r="TPN280" s="460"/>
      <c r="TPO280" s="460"/>
      <c r="TPP280" s="460"/>
      <c r="TPQ280" s="460"/>
      <c r="TPR280" s="460"/>
      <c r="TPS280" s="460"/>
      <c r="TPT280" s="460"/>
      <c r="TPU280" s="460"/>
      <c r="TPV280" s="460"/>
      <c r="TPW280" s="460"/>
      <c r="TPX280" s="460"/>
      <c r="TPY280" s="460"/>
      <c r="TPZ280" s="460"/>
      <c r="TQA280" s="460"/>
      <c r="TQB280" s="460"/>
      <c r="TQC280" s="460"/>
      <c r="TQD280" s="460"/>
      <c r="TQE280" s="460"/>
      <c r="TQF280" s="460"/>
      <c r="TQG280" s="460"/>
      <c r="TQH280" s="460"/>
      <c r="TQI280" s="460"/>
      <c r="TQJ280" s="460"/>
      <c r="TQK280" s="460"/>
      <c r="TQL280" s="460"/>
      <c r="TQM280" s="460"/>
      <c r="TQN280" s="460"/>
      <c r="TQO280" s="460"/>
      <c r="TQP280" s="460"/>
      <c r="TQQ280" s="460"/>
      <c r="TQR280" s="460"/>
      <c r="TQS280" s="460"/>
      <c r="TQT280" s="460"/>
      <c r="TQU280" s="460"/>
      <c r="TQV280" s="460"/>
      <c r="TQW280" s="460"/>
      <c r="TQX280" s="460"/>
      <c r="TQY280" s="460"/>
      <c r="TQZ280" s="460"/>
      <c r="TRA280" s="460"/>
      <c r="TRB280" s="460"/>
      <c r="TRC280" s="460"/>
      <c r="TRD280" s="460"/>
      <c r="TRE280" s="460"/>
      <c r="TRF280" s="460"/>
      <c r="TRG280" s="460"/>
      <c r="TRH280" s="460"/>
      <c r="TRI280" s="460"/>
      <c r="TRJ280" s="460"/>
      <c r="TRK280" s="460"/>
      <c r="TRL280" s="460"/>
      <c r="TRM280" s="460"/>
      <c r="TRN280" s="460"/>
      <c r="TRO280" s="460"/>
      <c r="TRP280" s="460"/>
      <c r="TRQ280" s="460"/>
      <c r="TRR280" s="460"/>
      <c r="TRS280" s="460"/>
      <c r="TRT280" s="460"/>
      <c r="TRU280" s="460"/>
      <c r="TRV280" s="460"/>
      <c r="TRW280" s="460"/>
      <c r="TRX280" s="460"/>
      <c r="TRY280" s="460"/>
      <c r="TRZ280" s="460"/>
      <c r="TSA280" s="460"/>
      <c r="TSB280" s="460"/>
      <c r="TSC280" s="460"/>
      <c r="TSD280" s="460"/>
      <c r="TSE280" s="460"/>
      <c r="TSF280" s="460"/>
      <c r="TSG280" s="460"/>
      <c r="TSH280" s="460"/>
      <c r="TSI280" s="460"/>
      <c r="TSJ280" s="460"/>
      <c r="TSK280" s="460"/>
      <c r="TSL280" s="460"/>
      <c r="TSM280" s="460"/>
      <c r="TSN280" s="460"/>
      <c r="TSO280" s="460"/>
      <c r="TSP280" s="460"/>
      <c r="TSQ280" s="460"/>
      <c r="TSR280" s="460"/>
      <c r="TSS280" s="460"/>
      <c r="TST280" s="460"/>
      <c r="TSU280" s="460"/>
      <c r="TSV280" s="460"/>
      <c r="TSW280" s="460"/>
      <c r="TSX280" s="460"/>
      <c r="TSY280" s="460"/>
      <c r="TSZ280" s="460"/>
      <c r="TTA280" s="460"/>
      <c r="TTB280" s="460"/>
      <c r="TTC280" s="460"/>
      <c r="TTD280" s="460"/>
      <c r="TTE280" s="460"/>
      <c r="TTF280" s="460"/>
      <c r="TTG280" s="460"/>
      <c r="TTH280" s="460"/>
      <c r="TTI280" s="460"/>
      <c r="TTJ280" s="460"/>
      <c r="TTK280" s="460"/>
      <c r="TTL280" s="460"/>
      <c r="TTM280" s="460"/>
      <c r="TTN280" s="460"/>
      <c r="TTO280" s="460"/>
      <c r="TTP280" s="460"/>
      <c r="TTQ280" s="460"/>
      <c r="TTR280" s="460"/>
      <c r="TTS280" s="460"/>
      <c r="TTT280" s="460"/>
      <c r="TTU280" s="460"/>
      <c r="TTV280" s="460"/>
      <c r="TTW280" s="460"/>
      <c r="TTX280" s="460"/>
      <c r="TTY280" s="460"/>
      <c r="TTZ280" s="460"/>
      <c r="TUA280" s="460"/>
      <c r="TUB280" s="460"/>
      <c r="TUC280" s="460"/>
      <c r="TUD280" s="460"/>
      <c r="TUE280" s="460"/>
      <c r="TUF280" s="460"/>
      <c r="TUG280" s="460"/>
      <c r="TUH280" s="460"/>
      <c r="TUI280" s="460"/>
      <c r="TUJ280" s="460"/>
      <c r="TUK280" s="460"/>
      <c r="TUL280" s="460"/>
      <c r="TUM280" s="460"/>
      <c r="TUN280" s="460"/>
      <c r="TUO280" s="460"/>
      <c r="TUP280" s="460"/>
      <c r="TUQ280" s="460"/>
      <c r="TUR280" s="460"/>
      <c r="TUS280" s="460"/>
      <c r="TUT280" s="460"/>
      <c r="TUU280" s="460"/>
      <c r="TUV280" s="460"/>
      <c r="TUW280" s="460"/>
      <c r="TUX280" s="460"/>
      <c r="TUY280" s="460"/>
      <c r="TUZ280" s="460"/>
      <c r="TVA280" s="460"/>
      <c r="TVB280" s="460"/>
      <c r="TVC280" s="460"/>
      <c r="TVD280" s="460"/>
      <c r="TVE280" s="460"/>
      <c r="TVF280" s="460"/>
      <c r="TVG280" s="460"/>
      <c r="TVH280" s="460"/>
      <c r="TVI280" s="460"/>
      <c r="TVJ280" s="460"/>
      <c r="TVK280" s="460"/>
      <c r="TVL280" s="460"/>
      <c r="TVM280" s="460"/>
      <c r="TVN280" s="460"/>
      <c r="TVO280" s="460"/>
      <c r="TVP280" s="460"/>
      <c r="TVQ280" s="460"/>
      <c r="TVR280" s="460"/>
      <c r="TVS280" s="460"/>
      <c r="TVT280" s="460"/>
      <c r="TVU280" s="460"/>
      <c r="TVV280" s="460"/>
      <c r="TVW280" s="460"/>
      <c r="TVX280" s="460"/>
      <c r="TVY280" s="460"/>
      <c r="TVZ280" s="460"/>
      <c r="TWA280" s="460"/>
      <c r="TWB280" s="460"/>
      <c r="TWC280" s="460"/>
      <c r="TWD280" s="460"/>
      <c r="TWE280" s="460"/>
      <c r="TWF280" s="460"/>
      <c r="TWG280" s="460"/>
      <c r="TWH280" s="460"/>
      <c r="TWI280" s="460"/>
      <c r="TWJ280" s="460"/>
      <c r="TWK280" s="460"/>
      <c r="TWL280" s="460"/>
      <c r="TWM280" s="460"/>
      <c r="TWN280" s="460"/>
      <c r="TWO280" s="460"/>
      <c r="TWP280" s="460"/>
      <c r="TWQ280" s="460"/>
      <c r="TWR280" s="460"/>
      <c r="TWS280" s="460"/>
      <c r="TWT280" s="460"/>
      <c r="TWU280" s="460"/>
      <c r="TWV280" s="460"/>
      <c r="TWW280" s="460"/>
      <c r="TWX280" s="460"/>
      <c r="TWY280" s="460"/>
      <c r="TWZ280" s="460"/>
      <c r="TXA280" s="460"/>
      <c r="TXB280" s="460"/>
      <c r="TXC280" s="460"/>
      <c r="TXD280" s="460"/>
      <c r="TXE280" s="460"/>
      <c r="TXF280" s="460"/>
      <c r="TXG280" s="460"/>
      <c r="TXH280" s="460"/>
      <c r="TXI280" s="460"/>
      <c r="TXJ280" s="460"/>
      <c r="TXK280" s="460"/>
      <c r="TXL280" s="460"/>
      <c r="TXM280" s="460"/>
      <c r="TXN280" s="460"/>
      <c r="TXO280" s="460"/>
      <c r="TXP280" s="460"/>
      <c r="TXQ280" s="460"/>
      <c r="TXR280" s="460"/>
      <c r="TXS280" s="460"/>
      <c r="TXT280" s="460"/>
      <c r="TXU280" s="460"/>
      <c r="TXV280" s="460"/>
      <c r="TXW280" s="460"/>
      <c r="TXX280" s="460"/>
      <c r="TXY280" s="460"/>
      <c r="TXZ280" s="460"/>
      <c r="TYA280" s="460"/>
      <c r="TYB280" s="460"/>
      <c r="TYC280" s="460"/>
      <c r="TYD280" s="460"/>
      <c r="TYE280" s="460"/>
      <c r="TYF280" s="460"/>
      <c r="TYG280" s="460"/>
      <c r="TYH280" s="460"/>
      <c r="TYI280" s="460"/>
      <c r="TYJ280" s="460"/>
      <c r="TYK280" s="460"/>
      <c r="TYL280" s="460"/>
      <c r="TYM280" s="460"/>
      <c r="TYN280" s="460"/>
      <c r="TYO280" s="460"/>
      <c r="TYP280" s="460"/>
      <c r="TYQ280" s="460"/>
      <c r="TYR280" s="460"/>
      <c r="TYS280" s="460"/>
      <c r="TYT280" s="460"/>
      <c r="TYU280" s="460"/>
      <c r="TYV280" s="460"/>
      <c r="TYW280" s="460"/>
      <c r="TYX280" s="460"/>
      <c r="TYY280" s="460"/>
      <c r="TYZ280" s="460"/>
      <c r="TZA280" s="460"/>
      <c r="TZB280" s="460"/>
      <c r="TZC280" s="460"/>
      <c r="TZD280" s="460"/>
      <c r="TZE280" s="460"/>
      <c r="TZF280" s="460"/>
      <c r="TZG280" s="460"/>
      <c r="TZH280" s="460"/>
      <c r="TZI280" s="460"/>
      <c r="TZJ280" s="460"/>
      <c r="TZK280" s="460"/>
      <c r="TZL280" s="460"/>
      <c r="TZM280" s="460"/>
      <c r="TZN280" s="460"/>
      <c r="TZO280" s="460"/>
      <c r="TZP280" s="460"/>
      <c r="TZQ280" s="460"/>
      <c r="TZR280" s="460"/>
      <c r="TZS280" s="460"/>
      <c r="TZT280" s="460"/>
      <c r="TZU280" s="460"/>
      <c r="TZV280" s="460"/>
      <c r="TZW280" s="460"/>
      <c r="TZX280" s="460"/>
      <c r="TZY280" s="460"/>
      <c r="TZZ280" s="460"/>
      <c r="UAA280" s="460"/>
      <c r="UAB280" s="460"/>
      <c r="UAC280" s="460"/>
      <c r="UAD280" s="460"/>
      <c r="UAE280" s="460"/>
      <c r="UAF280" s="460"/>
      <c r="UAG280" s="460"/>
      <c r="UAH280" s="460"/>
      <c r="UAI280" s="460"/>
      <c r="UAJ280" s="460"/>
      <c r="UAK280" s="460"/>
      <c r="UAL280" s="460"/>
      <c r="UAM280" s="460"/>
      <c r="UAN280" s="460"/>
      <c r="UAO280" s="460"/>
      <c r="UAP280" s="460"/>
      <c r="UAQ280" s="460"/>
      <c r="UAR280" s="460"/>
      <c r="UAS280" s="460"/>
      <c r="UAT280" s="460"/>
      <c r="UAU280" s="460"/>
      <c r="UAV280" s="460"/>
      <c r="UAW280" s="460"/>
      <c r="UAX280" s="460"/>
      <c r="UAY280" s="460"/>
      <c r="UAZ280" s="460"/>
      <c r="UBA280" s="460"/>
      <c r="UBB280" s="460"/>
      <c r="UBC280" s="460"/>
      <c r="UBD280" s="460"/>
      <c r="UBE280" s="460"/>
      <c r="UBF280" s="460"/>
      <c r="UBG280" s="460"/>
      <c r="UBH280" s="460"/>
      <c r="UBI280" s="460"/>
      <c r="UBJ280" s="460"/>
      <c r="UBK280" s="460"/>
      <c r="UBL280" s="460"/>
      <c r="UBM280" s="460"/>
      <c r="UBN280" s="460"/>
      <c r="UBO280" s="460"/>
      <c r="UBP280" s="460"/>
      <c r="UBQ280" s="460"/>
      <c r="UBR280" s="460"/>
      <c r="UBS280" s="460"/>
      <c r="UBT280" s="460"/>
      <c r="UBU280" s="460"/>
      <c r="UBV280" s="460"/>
      <c r="UBW280" s="460"/>
      <c r="UBX280" s="460"/>
      <c r="UBY280" s="460"/>
      <c r="UBZ280" s="460"/>
      <c r="UCA280" s="460"/>
      <c r="UCB280" s="460"/>
      <c r="UCC280" s="460"/>
      <c r="UCD280" s="460"/>
      <c r="UCE280" s="460"/>
      <c r="UCF280" s="460"/>
      <c r="UCG280" s="460"/>
      <c r="UCH280" s="460"/>
      <c r="UCI280" s="460"/>
      <c r="UCJ280" s="460"/>
      <c r="UCK280" s="460"/>
      <c r="UCL280" s="460"/>
      <c r="UCM280" s="460"/>
      <c r="UCN280" s="460"/>
      <c r="UCO280" s="460"/>
      <c r="UCP280" s="460"/>
      <c r="UCQ280" s="460"/>
      <c r="UCR280" s="460"/>
      <c r="UCS280" s="460"/>
      <c r="UCT280" s="460"/>
      <c r="UCU280" s="460"/>
      <c r="UCV280" s="460"/>
      <c r="UCW280" s="460"/>
      <c r="UCX280" s="460"/>
      <c r="UCY280" s="460"/>
      <c r="UCZ280" s="460"/>
      <c r="UDA280" s="460"/>
      <c r="UDB280" s="460"/>
      <c r="UDC280" s="460"/>
      <c r="UDD280" s="460"/>
      <c r="UDE280" s="460"/>
      <c r="UDF280" s="460"/>
      <c r="UDG280" s="460"/>
      <c r="UDH280" s="460"/>
      <c r="UDI280" s="460"/>
      <c r="UDJ280" s="460"/>
      <c r="UDK280" s="460"/>
      <c r="UDL280" s="460"/>
      <c r="UDM280" s="460"/>
      <c r="UDN280" s="460"/>
      <c r="UDO280" s="460"/>
      <c r="UDP280" s="460"/>
      <c r="UDQ280" s="460"/>
      <c r="UDR280" s="460"/>
      <c r="UDS280" s="460"/>
      <c r="UDT280" s="460"/>
      <c r="UDU280" s="460"/>
      <c r="UDV280" s="460"/>
      <c r="UDW280" s="460"/>
      <c r="UDX280" s="460"/>
      <c r="UDY280" s="460"/>
      <c r="UDZ280" s="460"/>
      <c r="UEA280" s="460"/>
      <c r="UEB280" s="460"/>
      <c r="UEC280" s="460"/>
      <c r="UED280" s="460"/>
      <c r="UEE280" s="460"/>
      <c r="UEF280" s="460"/>
      <c r="UEG280" s="460"/>
      <c r="UEH280" s="460"/>
      <c r="UEI280" s="460"/>
      <c r="UEJ280" s="460"/>
      <c r="UEK280" s="460"/>
      <c r="UEL280" s="460"/>
      <c r="UEM280" s="460"/>
      <c r="UEN280" s="460"/>
      <c r="UEO280" s="460"/>
      <c r="UEP280" s="460"/>
      <c r="UEQ280" s="460"/>
      <c r="UER280" s="460"/>
      <c r="UES280" s="460"/>
      <c r="UET280" s="460"/>
      <c r="UEU280" s="460"/>
      <c r="UEV280" s="460"/>
      <c r="UEW280" s="460"/>
      <c r="UEX280" s="460"/>
      <c r="UEY280" s="460"/>
      <c r="UEZ280" s="460"/>
      <c r="UFA280" s="460"/>
      <c r="UFB280" s="460"/>
      <c r="UFC280" s="460"/>
      <c r="UFD280" s="460"/>
      <c r="UFE280" s="460"/>
      <c r="UFF280" s="460"/>
      <c r="UFG280" s="460"/>
      <c r="UFH280" s="460"/>
      <c r="UFI280" s="460"/>
      <c r="UFJ280" s="460"/>
      <c r="UFK280" s="460"/>
      <c r="UFL280" s="460"/>
      <c r="UFM280" s="460"/>
      <c r="UFN280" s="460"/>
      <c r="UFO280" s="460"/>
      <c r="UFP280" s="460"/>
      <c r="UFQ280" s="460"/>
      <c r="UFR280" s="460"/>
      <c r="UFS280" s="460"/>
      <c r="UFT280" s="460"/>
      <c r="UFU280" s="460"/>
      <c r="UFV280" s="460"/>
      <c r="UFW280" s="460"/>
      <c r="UFX280" s="460"/>
      <c r="UFY280" s="460"/>
      <c r="UFZ280" s="460"/>
      <c r="UGA280" s="460"/>
      <c r="UGB280" s="460"/>
      <c r="UGC280" s="460"/>
      <c r="UGD280" s="460"/>
      <c r="UGE280" s="460"/>
      <c r="UGF280" s="460"/>
      <c r="UGG280" s="460"/>
      <c r="UGH280" s="460"/>
      <c r="UGI280" s="460"/>
      <c r="UGJ280" s="460"/>
      <c r="UGK280" s="460"/>
      <c r="UGL280" s="460"/>
      <c r="UGM280" s="460"/>
      <c r="UGN280" s="460"/>
      <c r="UGO280" s="460"/>
      <c r="UGP280" s="460"/>
      <c r="UGQ280" s="460"/>
      <c r="UGR280" s="460"/>
      <c r="UGS280" s="460"/>
      <c r="UGT280" s="460"/>
      <c r="UGU280" s="460"/>
      <c r="UGV280" s="460"/>
      <c r="UGW280" s="460"/>
      <c r="UGX280" s="460"/>
      <c r="UGY280" s="460"/>
      <c r="UGZ280" s="460"/>
      <c r="UHA280" s="460"/>
      <c r="UHB280" s="460"/>
      <c r="UHC280" s="460"/>
      <c r="UHD280" s="460"/>
      <c r="UHE280" s="460"/>
      <c r="UHF280" s="460"/>
      <c r="UHG280" s="460"/>
      <c r="UHH280" s="460"/>
      <c r="UHI280" s="460"/>
      <c r="UHJ280" s="460"/>
      <c r="UHK280" s="460"/>
      <c r="UHL280" s="460"/>
      <c r="UHM280" s="460"/>
      <c r="UHN280" s="460"/>
      <c r="UHO280" s="460"/>
      <c r="UHP280" s="460"/>
      <c r="UHQ280" s="460"/>
      <c r="UHR280" s="460"/>
      <c r="UHS280" s="460"/>
      <c r="UHT280" s="460"/>
      <c r="UHU280" s="460"/>
      <c r="UHV280" s="460"/>
      <c r="UHW280" s="460"/>
      <c r="UHX280" s="460"/>
      <c r="UHY280" s="460"/>
      <c r="UHZ280" s="460"/>
      <c r="UIA280" s="460"/>
      <c r="UIB280" s="460"/>
      <c r="UIC280" s="460"/>
      <c r="UID280" s="460"/>
      <c r="UIE280" s="460"/>
      <c r="UIF280" s="460"/>
      <c r="UIG280" s="460"/>
      <c r="UIH280" s="460"/>
      <c r="UII280" s="460"/>
      <c r="UIJ280" s="460"/>
      <c r="UIK280" s="460"/>
      <c r="UIL280" s="460"/>
      <c r="UIM280" s="460"/>
      <c r="UIN280" s="460"/>
      <c r="UIO280" s="460"/>
      <c r="UIP280" s="460"/>
      <c r="UIQ280" s="460"/>
      <c r="UIR280" s="460"/>
      <c r="UIS280" s="460"/>
      <c r="UIT280" s="460"/>
      <c r="UIU280" s="460"/>
      <c r="UIV280" s="460"/>
      <c r="UIW280" s="460"/>
      <c r="UIX280" s="460"/>
      <c r="UIY280" s="460"/>
      <c r="UIZ280" s="460"/>
      <c r="UJA280" s="460"/>
      <c r="UJB280" s="460"/>
      <c r="UJC280" s="460"/>
      <c r="UJD280" s="460"/>
      <c r="UJE280" s="460"/>
      <c r="UJF280" s="460"/>
      <c r="UJG280" s="460"/>
      <c r="UJH280" s="460"/>
      <c r="UJI280" s="460"/>
      <c r="UJJ280" s="460"/>
      <c r="UJK280" s="460"/>
      <c r="UJL280" s="460"/>
      <c r="UJM280" s="460"/>
      <c r="UJN280" s="460"/>
      <c r="UJO280" s="460"/>
      <c r="UJP280" s="460"/>
      <c r="UJQ280" s="460"/>
      <c r="UJR280" s="460"/>
      <c r="UJS280" s="460"/>
      <c r="UJT280" s="460"/>
      <c r="UJU280" s="460"/>
      <c r="UJV280" s="460"/>
      <c r="UJW280" s="460"/>
      <c r="UJX280" s="460"/>
      <c r="UJY280" s="460"/>
      <c r="UJZ280" s="460"/>
      <c r="UKA280" s="460"/>
      <c r="UKB280" s="460"/>
      <c r="UKC280" s="460"/>
      <c r="UKD280" s="460"/>
      <c r="UKE280" s="460"/>
      <c r="UKF280" s="460"/>
      <c r="UKG280" s="460"/>
      <c r="UKH280" s="460"/>
      <c r="UKI280" s="460"/>
      <c r="UKJ280" s="460"/>
      <c r="UKK280" s="460"/>
      <c r="UKL280" s="460"/>
      <c r="UKM280" s="460"/>
      <c r="UKN280" s="460"/>
      <c r="UKO280" s="460"/>
      <c r="UKP280" s="460"/>
      <c r="UKQ280" s="460"/>
      <c r="UKR280" s="460"/>
      <c r="UKS280" s="460"/>
      <c r="UKT280" s="460"/>
      <c r="UKU280" s="460"/>
      <c r="UKV280" s="460"/>
      <c r="UKW280" s="460"/>
      <c r="UKX280" s="460"/>
      <c r="UKY280" s="460"/>
      <c r="UKZ280" s="460"/>
      <c r="ULA280" s="460"/>
      <c r="ULB280" s="460"/>
      <c r="ULC280" s="460"/>
      <c r="ULD280" s="460"/>
      <c r="ULE280" s="460"/>
      <c r="ULF280" s="460"/>
      <c r="ULG280" s="460"/>
      <c r="ULH280" s="460"/>
      <c r="ULI280" s="460"/>
      <c r="ULJ280" s="460"/>
      <c r="ULK280" s="460"/>
      <c r="ULL280" s="460"/>
      <c r="ULM280" s="460"/>
      <c r="ULN280" s="460"/>
      <c r="ULO280" s="460"/>
      <c r="ULP280" s="460"/>
      <c r="ULQ280" s="460"/>
      <c r="ULR280" s="460"/>
      <c r="ULS280" s="460"/>
      <c r="ULT280" s="460"/>
      <c r="ULU280" s="460"/>
      <c r="ULV280" s="460"/>
      <c r="ULW280" s="460"/>
      <c r="ULX280" s="460"/>
      <c r="ULY280" s="460"/>
      <c r="ULZ280" s="460"/>
      <c r="UMA280" s="460"/>
      <c r="UMB280" s="460"/>
      <c r="UMC280" s="460"/>
      <c r="UMD280" s="460"/>
      <c r="UME280" s="460"/>
      <c r="UMF280" s="460"/>
      <c r="UMG280" s="460"/>
      <c r="UMH280" s="460"/>
      <c r="UMI280" s="460"/>
      <c r="UMJ280" s="460"/>
      <c r="UMK280" s="460"/>
      <c r="UML280" s="460"/>
      <c r="UMM280" s="460"/>
      <c r="UMN280" s="460"/>
      <c r="UMO280" s="460"/>
      <c r="UMP280" s="460"/>
      <c r="UMQ280" s="460"/>
      <c r="UMR280" s="460"/>
      <c r="UMS280" s="460"/>
      <c r="UMT280" s="460"/>
      <c r="UMU280" s="460"/>
      <c r="UMV280" s="460"/>
      <c r="UMW280" s="460"/>
      <c r="UMX280" s="460"/>
      <c r="UMY280" s="460"/>
      <c r="UMZ280" s="460"/>
      <c r="UNA280" s="460"/>
      <c r="UNB280" s="460"/>
      <c r="UNC280" s="460"/>
      <c r="UND280" s="460"/>
      <c r="UNE280" s="460"/>
      <c r="UNF280" s="460"/>
      <c r="UNG280" s="460"/>
      <c r="UNH280" s="460"/>
      <c r="UNI280" s="460"/>
      <c r="UNJ280" s="460"/>
      <c r="UNK280" s="460"/>
      <c r="UNL280" s="460"/>
      <c r="UNM280" s="460"/>
      <c r="UNN280" s="460"/>
      <c r="UNO280" s="460"/>
      <c r="UNP280" s="460"/>
      <c r="UNQ280" s="460"/>
      <c r="UNR280" s="460"/>
      <c r="UNS280" s="460"/>
      <c r="UNT280" s="460"/>
      <c r="UNU280" s="460"/>
      <c r="UNV280" s="460"/>
      <c r="UNW280" s="460"/>
      <c r="UNX280" s="460"/>
      <c r="UNY280" s="460"/>
      <c r="UNZ280" s="460"/>
      <c r="UOA280" s="460"/>
      <c r="UOB280" s="460"/>
      <c r="UOC280" s="460"/>
      <c r="UOD280" s="460"/>
      <c r="UOE280" s="460"/>
      <c r="UOF280" s="460"/>
      <c r="UOG280" s="460"/>
      <c r="UOH280" s="460"/>
      <c r="UOI280" s="460"/>
      <c r="UOJ280" s="460"/>
      <c r="UOK280" s="460"/>
      <c r="UOL280" s="460"/>
      <c r="UOM280" s="460"/>
      <c r="UON280" s="460"/>
      <c r="UOO280" s="460"/>
      <c r="UOP280" s="460"/>
      <c r="UOQ280" s="460"/>
      <c r="UOR280" s="460"/>
      <c r="UOS280" s="460"/>
      <c r="UOT280" s="460"/>
      <c r="UOU280" s="460"/>
      <c r="UOV280" s="460"/>
      <c r="UOW280" s="460"/>
      <c r="UOX280" s="460"/>
      <c r="UOY280" s="460"/>
      <c r="UOZ280" s="460"/>
      <c r="UPA280" s="460"/>
      <c r="UPB280" s="460"/>
      <c r="UPC280" s="460"/>
      <c r="UPD280" s="460"/>
      <c r="UPE280" s="460"/>
      <c r="UPF280" s="460"/>
      <c r="UPG280" s="460"/>
      <c r="UPH280" s="460"/>
      <c r="UPI280" s="460"/>
      <c r="UPJ280" s="460"/>
      <c r="UPK280" s="460"/>
      <c r="UPL280" s="460"/>
      <c r="UPM280" s="460"/>
      <c r="UPN280" s="460"/>
      <c r="UPO280" s="460"/>
      <c r="UPP280" s="460"/>
      <c r="UPQ280" s="460"/>
      <c r="UPR280" s="460"/>
      <c r="UPS280" s="460"/>
      <c r="UPT280" s="460"/>
      <c r="UPU280" s="460"/>
      <c r="UPV280" s="460"/>
      <c r="UPW280" s="460"/>
      <c r="UPX280" s="460"/>
      <c r="UPY280" s="460"/>
      <c r="UPZ280" s="460"/>
      <c r="UQA280" s="460"/>
      <c r="UQB280" s="460"/>
      <c r="UQC280" s="460"/>
      <c r="UQD280" s="460"/>
      <c r="UQE280" s="460"/>
      <c r="UQF280" s="460"/>
      <c r="UQG280" s="460"/>
      <c r="UQH280" s="460"/>
      <c r="UQI280" s="460"/>
      <c r="UQJ280" s="460"/>
      <c r="UQK280" s="460"/>
      <c r="UQL280" s="460"/>
      <c r="UQM280" s="460"/>
      <c r="UQN280" s="460"/>
      <c r="UQO280" s="460"/>
      <c r="UQP280" s="460"/>
      <c r="UQQ280" s="460"/>
      <c r="UQR280" s="460"/>
      <c r="UQS280" s="460"/>
      <c r="UQT280" s="460"/>
      <c r="UQU280" s="460"/>
      <c r="UQV280" s="460"/>
      <c r="UQW280" s="460"/>
      <c r="UQX280" s="460"/>
      <c r="UQY280" s="460"/>
      <c r="UQZ280" s="460"/>
      <c r="URA280" s="460"/>
      <c r="URB280" s="460"/>
      <c r="URC280" s="460"/>
      <c r="URD280" s="460"/>
      <c r="URE280" s="460"/>
      <c r="URF280" s="460"/>
      <c r="URG280" s="460"/>
      <c r="URH280" s="460"/>
      <c r="URI280" s="460"/>
      <c r="URJ280" s="460"/>
      <c r="URK280" s="460"/>
      <c r="URL280" s="460"/>
      <c r="URM280" s="460"/>
      <c r="URN280" s="460"/>
      <c r="URO280" s="460"/>
      <c r="URP280" s="460"/>
      <c r="URQ280" s="460"/>
      <c r="URR280" s="460"/>
      <c r="URS280" s="460"/>
      <c r="URT280" s="460"/>
      <c r="URU280" s="460"/>
      <c r="URV280" s="460"/>
      <c r="URW280" s="460"/>
      <c r="URX280" s="460"/>
      <c r="URY280" s="460"/>
      <c r="URZ280" s="460"/>
      <c r="USA280" s="460"/>
      <c r="USB280" s="460"/>
      <c r="USC280" s="460"/>
      <c r="USD280" s="460"/>
      <c r="USE280" s="460"/>
      <c r="USF280" s="460"/>
      <c r="USG280" s="460"/>
      <c r="USH280" s="460"/>
      <c r="USI280" s="460"/>
      <c r="USJ280" s="460"/>
      <c r="USK280" s="460"/>
      <c r="USL280" s="460"/>
      <c r="USM280" s="460"/>
      <c r="USN280" s="460"/>
      <c r="USO280" s="460"/>
      <c r="USP280" s="460"/>
      <c r="USQ280" s="460"/>
      <c r="USR280" s="460"/>
      <c r="USS280" s="460"/>
      <c r="UST280" s="460"/>
      <c r="USU280" s="460"/>
      <c r="USV280" s="460"/>
      <c r="USW280" s="460"/>
      <c r="USX280" s="460"/>
      <c r="USY280" s="460"/>
      <c r="USZ280" s="460"/>
      <c r="UTA280" s="460"/>
      <c r="UTB280" s="460"/>
      <c r="UTC280" s="460"/>
      <c r="UTD280" s="460"/>
      <c r="UTE280" s="460"/>
      <c r="UTF280" s="460"/>
      <c r="UTG280" s="460"/>
      <c r="UTH280" s="460"/>
      <c r="UTI280" s="460"/>
      <c r="UTJ280" s="460"/>
      <c r="UTK280" s="460"/>
      <c r="UTL280" s="460"/>
      <c r="UTM280" s="460"/>
      <c r="UTN280" s="460"/>
      <c r="UTO280" s="460"/>
      <c r="UTP280" s="460"/>
      <c r="UTQ280" s="460"/>
      <c r="UTR280" s="460"/>
      <c r="UTS280" s="460"/>
      <c r="UTT280" s="460"/>
      <c r="UTU280" s="460"/>
      <c r="UTV280" s="460"/>
      <c r="UTW280" s="460"/>
      <c r="UTX280" s="460"/>
      <c r="UTY280" s="460"/>
      <c r="UTZ280" s="460"/>
      <c r="UUA280" s="460"/>
      <c r="UUB280" s="460"/>
      <c r="UUC280" s="460"/>
      <c r="UUD280" s="460"/>
      <c r="UUE280" s="460"/>
      <c r="UUF280" s="460"/>
      <c r="UUG280" s="460"/>
      <c r="UUH280" s="460"/>
      <c r="UUI280" s="460"/>
      <c r="UUJ280" s="460"/>
      <c r="UUK280" s="460"/>
      <c r="UUL280" s="460"/>
      <c r="UUM280" s="460"/>
      <c r="UUN280" s="460"/>
      <c r="UUO280" s="460"/>
      <c r="UUP280" s="460"/>
      <c r="UUQ280" s="460"/>
      <c r="UUR280" s="460"/>
      <c r="UUS280" s="460"/>
      <c r="UUT280" s="460"/>
      <c r="UUU280" s="460"/>
      <c r="UUV280" s="460"/>
      <c r="UUW280" s="460"/>
      <c r="UUX280" s="460"/>
      <c r="UUY280" s="460"/>
      <c r="UUZ280" s="460"/>
      <c r="UVA280" s="460"/>
      <c r="UVB280" s="460"/>
      <c r="UVC280" s="460"/>
      <c r="UVD280" s="460"/>
      <c r="UVE280" s="460"/>
      <c r="UVF280" s="460"/>
      <c r="UVG280" s="460"/>
      <c r="UVH280" s="460"/>
      <c r="UVI280" s="460"/>
      <c r="UVJ280" s="460"/>
      <c r="UVK280" s="460"/>
      <c r="UVL280" s="460"/>
      <c r="UVM280" s="460"/>
      <c r="UVN280" s="460"/>
      <c r="UVO280" s="460"/>
      <c r="UVP280" s="460"/>
      <c r="UVQ280" s="460"/>
      <c r="UVR280" s="460"/>
      <c r="UVS280" s="460"/>
      <c r="UVT280" s="460"/>
      <c r="UVU280" s="460"/>
      <c r="UVV280" s="460"/>
      <c r="UVW280" s="460"/>
      <c r="UVX280" s="460"/>
      <c r="UVY280" s="460"/>
      <c r="UVZ280" s="460"/>
      <c r="UWA280" s="460"/>
      <c r="UWB280" s="460"/>
      <c r="UWC280" s="460"/>
      <c r="UWD280" s="460"/>
      <c r="UWE280" s="460"/>
      <c r="UWF280" s="460"/>
      <c r="UWG280" s="460"/>
      <c r="UWH280" s="460"/>
      <c r="UWI280" s="460"/>
      <c r="UWJ280" s="460"/>
      <c r="UWK280" s="460"/>
      <c r="UWL280" s="460"/>
      <c r="UWM280" s="460"/>
      <c r="UWN280" s="460"/>
      <c r="UWO280" s="460"/>
      <c r="UWP280" s="460"/>
      <c r="UWQ280" s="460"/>
      <c r="UWR280" s="460"/>
      <c r="UWS280" s="460"/>
      <c r="UWT280" s="460"/>
      <c r="UWU280" s="460"/>
      <c r="UWV280" s="460"/>
      <c r="UWW280" s="460"/>
      <c r="UWX280" s="460"/>
      <c r="UWY280" s="460"/>
      <c r="UWZ280" s="460"/>
      <c r="UXA280" s="460"/>
      <c r="UXB280" s="460"/>
      <c r="UXC280" s="460"/>
      <c r="UXD280" s="460"/>
      <c r="UXE280" s="460"/>
      <c r="UXF280" s="460"/>
      <c r="UXG280" s="460"/>
      <c r="UXH280" s="460"/>
      <c r="UXI280" s="460"/>
      <c r="UXJ280" s="460"/>
      <c r="UXK280" s="460"/>
      <c r="UXL280" s="460"/>
      <c r="UXM280" s="460"/>
      <c r="UXN280" s="460"/>
      <c r="UXO280" s="460"/>
      <c r="UXP280" s="460"/>
      <c r="UXQ280" s="460"/>
      <c r="UXR280" s="460"/>
      <c r="UXS280" s="460"/>
      <c r="UXT280" s="460"/>
      <c r="UXU280" s="460"/>
      <c r="UXV280" s="460"/>
      <c r="UXW280" s="460"/>
      <c r="UXX280" s="460"/>
      <c r="UXY280" s="460"/>
      <c r="UXZ280" s="460"/>
      <c r="UYA280" s="460"/>
      <c r="UYB280" s="460"/>
      <c r="UYC280" s="460"/>
      <c r="UYD280" s="460"/>
      <c r="UYE280" s="460"/>
      <c r="UYF280" s="460"/>
      <c r="UYG280" s="460"/>
      <c r="UYH280" s="460"/>
      <c r="UYI280" s="460"/>
      <c r="UYJ280" s="460"/>
      <c r="UYK280" s="460"/>
      <c r="UYL280" s="460"/>
      <c r="UYM280" s="460"/>
      <c r="UYN280" s="460"/>
      <c r="UYO280" s="460"/>
      <c r="UYP280" s="460"/>
      <c r="UYQ280" s="460"/>
      <c r="UYR280" s="460"/>
      <c r="UYS280" s="460"/>
      <c r="UYT280" s="460"/>
      <c r="UYU280" s="460"/>
      <c r="UYV280" s="460"/>
      <c r="UYW280" s="460"/>
      <c r="UYX280" s="460"/>
      <c r="UYY280" s="460"/>
      <c r="UYZ280" s="460"/>
      <c r="UZA280" s="460"/>
      <c r="UZB280" s="460"/>
      <c r="UZC280" s="460"/>
      <c r="UZD280" s="460"/>
      <c r="UZE280" s="460"/>
      <c r="UZF280" s="460"/>
      <c r="UZG280" s="460"/>
      <c r="UZH280" s="460"/>
      <c r="UZI280" s="460"/>
      <c r="UZJ280" s="460"/>
      <c r="UZK280" s="460"/>
      <c r="UZL280" s="460"/>
      <c r="UZM280" s="460"/>
      <c r="UZN280" s="460"/>
      <c r="UZO280" s="460"/>
      <c r="UZP280" s="460"/>
      <c r="UZQ280" s="460"/>
      <c r="UZR280" s="460"/>
      <c r="UZS280" s="460"/>
      <c r="UZT280" s="460"/>
      <c r="UZU280" s="460"/>
      <c r="UZV280" s="460"/>
      <c r="UZW280" s="460"/>
      <c r="UZX280" s="460"/>
      <c r="UZY280" s="460"/>
      <c r="UZZ280" s="460"/>
      <c r="VAA280" s="460"/>
      <c r="VAB280" s="460"/>
      <c r="VAC280" s="460"/>
      <c r="VAD280" s="460"/>
      <c r="VAE280" s="460"/>
      <c r="VAF280" s="460"/>
      <c r="VAG280" s="460"/>
      <c r="VAH280" s="460"/>
      <c r="VAI280" s="460"/>
      <c r="VAJ280" s="460"/>
      <c r="VAK280" s="460"/>
      <c r="VAL280" s="460"/>
      <c r="VAM280" s="460"/>
      <c r="VAN280" s="460"/>
      <c r="VAO280" s="460"/>
      <c r="VAP280" s="460"/>
      <c r="VAQ280" s="460"/>
      <c r="VAR280" s="460"/>
      <c r="VAS280" s="460"/>
      <c r="VAT280" s="460"/>
      <c r="VAU280" s="460"/>
      <c r="VAV280" s="460"/>
      <c r="VAW280" s="460"/>
      <c r="VAX280" s="460"/>
      <c r="VAY280" s="460"/>
      <c r="VAZ280" s="460"/>
      <c r="VBA280" s="460"/>
      <c r="VBB280" s="460"/>
      <c r="VBC280" s="460"/>
      <c r="VBD280" s="460"/>
      <c r="VBE280" s="460"/>
      <c r="VBF280" s="460"/>
      <c r="VBG280" s="460"/>
      <c r="VBH280" s="460"/>
      <c r="VBI280" s="460"/>
      <c r="VBJ280" s="460"/>
      <c r="VBK280" s="460"/>
      <c r="VBL280" s="460"/>
      <c r="VBM280" s="460"/>
      <c r="VBN280" s="460"/>
      <c r="VBO280" s="460"/>
      <c r="VBP280" s="460"/>
      <c r="VBQ280" s="460"/>
      <c r="VBR280" s="460"/>
      <c r="VBS280" s="460"/>
      <c r="VBT280" s="460"/>
      <c r="VBU280" s="460"/>
      <c r="VBV280" s="460"/>
      <c r="VBW280" s="460"/>
      <c r="VBX280" s="460"/>
      <c r="VBY280" s="460"/>
      <c r="VBZ280" s="460"/>
      <c r="VCA280" s="460"/>
      <c r="VCB280" s="460"/>
      <c r="VCC280" s="460"/>
      <c r="VCD280" s="460"/>
      <c r="VCE280" s="460"/>
      <c r="VCF280" s="460"/>
      <c r="VCG280" s="460"/>
      <c r="VCH280" s="460"/>
      <c r="VCI280" s="460"/>
      <c r="VCJ280" s="460"/>
      <c r="VCK280" s="460"/>
      <c r="VCL280" s="460"/>
      <c r="VCM280" s="460"/>
      <c r="VCN280" s="460"/>
      <c r="VCO280" s="460"/>
      <c r="VCP280" s="460"/>
      <c r="VCQ280" s="460"/>
      <c r="VCR280" s="460"/>
      <c r="VCS280" s="460"/>
      <c r="VCT280" s="460"/>
      <c r="VCU280" s="460"/>
      <c r="VCV280" s="460"/>
      <c r="VCW280" s="460"/>
      <c r="VCX280" s="460"/>
      <c r="VCY280" s="460"/>
      <c r="VCZ280" s="460"/>
      <c r="VDA280" s="460"/>
      <c r="VDB280" s="460"/>
      <c r="VDC280" s="460"/>
      <c r="VDD280" s="460"/>
      <c r="VDE280" s="460"/>
      <c r="VDF280" s="460"/>
      <c r="VDG280" s="460"/>
      <c r="VDH280" s="460"/>
      <c r="VDI280" s="460"/>
      <c r="VDJ280" s="460"/>
      <c r="VDK280" s="460"/>
      <c r="VDL280" s="460"/>
      <c r="VDM280" s="460"/>
      <c r="VDN280" s="460"/>
      <c r="VDO280" s="460"/>
      <c r="VDP280" s="460"/>
      <c r="VDQ280" s="460"/>
      <c r="VDR280" s="460"/>
      <c r="VDS280" s="460"/>
      <c r="VDT280" s="460"/>
      <c r="VDU280" s="460"/>
      <c r="VDV280" s="460"/>
      <c r="VDW280" s="460"/>
      <c r="VDX280" s="460"/>
      <c r="VDY280" s="460"/>
      <c r="VDZ280" s="460"/>
      <c r="VEA280" s="460"/>
      <c r="VEB280" s="460"/>
      <c r="VEC280" s="460"/>
      <c r="VED280" s="460"/>
      <c r="VEE280" s="460"/>
      <c r="VEF280" s="460"/>
      <c r="VEG280" s="460"/>
      <c r="VEH280" s="460"/>
      <c r="VEI280" s="460"/>
      <c r="VEJ280" s="460"/>
      <c r="VEK280" s="460"/>
      <c r="VEL280" s="460"/>
      <c r="VEM280" s="460"/>
      <c r="VEN280" s="460"/>
      <c r="VEO280" s="460"/>
      <c r="VEP280" s="460"/>
      <c r="VEQ280" s="460"/>
      <c r="VER280" s="460"/>
      <c r="VES280" s="460"/>
      <c r="VET280" s="460"/>
      <c r="VEU280" s="460"/>
      <c r="VEV280" s="460"/>
      <c r="VEW280" s="460"/>
      <c r="VEX280" s="460"/>
      <c r="VEY280" s="460"/>
      <c r="VEZ280" s="460"/>
      <c r="VFA280" s="460"/>
      <c r="VFB280" s="460"/>
      <c r="VFC280" s="460"/>
      <c r="VFD280" s="460"/>
      <c r="VFE280" s="460"/>
      <c r="VFF280" s="460"/>
      <c r="VFG280" s="460"/>
      <c r="VFH280" s="460"/>
      <c r="VFI280" s="460"/>
      <c r="VFJ280" s="460"/>
      <c r="VFK280" s="460"/>
      <c r="VFL280" s="460"/>
      <c r="VFM280" s="460"/>
      <c r="VFN280" s="460"/>
      <c r="VFO280" s="460"/>
      <c r="VFP280" s="460"/>
      <c r="VFQ280" s="460"/>
      <c r="VFR280" s="460"/>
      <c r="VFS280" s="460"/>
      <c r="VFT280" s="460"/>
      <c r="VFU280" s="460"/>
      <c r="VFV280" s="460"/>
      <c r="VFW280" s="460"/>
      <c r="VFX280" s="460"/>
      <c r="VFY280" s="460"/>
      <c r="VFZ280" s="460"/>
      <c r="VGA280" s="460"/>
      <c r="VGB280" s="460"/>
      <c r="VGC280" s="460"/>
      <c r="VGD280" s="460"/>
      <c r="VGE280" s="460"/>
      <c r="VGF280" s="460"/>
      <c r="VGG280" s="460"/>
      <c r="VGH280" s="460"/>
      <c r="VGI280" s="460"/>
      <c r="VGJ280" s="460"/>
      <c r="VGK280" s="460"/>
      <c r="VGL280" s="460"/>
      <c r="VGM280" s="460"/>
      <c r="VGN280" s="460"/>
      <c r="VGO280" s="460"/>
      <c r="VGP280" s="460"/>
      <c r="VGQ280" s="460"/>
      <c r="VGR280" s="460"/>
      <c r="VGS280" s="460"/>
      <c r="VGT280" s="460"/>
      <c r="VGU280" s="460"/>
      <c r="VGV280" s="460"/>
      <c r="VGW280" s="460"/>
      <c r="VGX280" s="460"/>
      <c r="VGY280" s="460"/>
      <c r="VGZ280" s="460"/>
      <c r="VHA280" s="460"/>
      <c r="VHB280" s="460"/>
      <c r="VHC280" s="460"/>
      <c r="VHD280" s="460"/>
      <c r="VHE280" s="460"/>
      <c r="VHF280" s="460"/>
      <c r="VHG280" s="460"/>
      <c r="VHH280" s="460"/>
      <c r="VHI280" s="460"/>
      <c r="VHJ280" s="460"/>
      <c r="VHK280" s="460"/>
      <c r="VHL280" s="460"/>
      <c r="VHM280" s="460"/>
      <c r="VHN280" s="460"/>
      <c r="VHO280" s="460"/>
      <c r="VHP280" s="460"/>
      <c r="VHQ280" s="460"/>
      <c r="VHR280" s="460"/>
      <c r="VHS280" s="460"/>
      <c r="VHT280" s="460"/>
      <c r="VHU280" s="460"/>
      <c r="VHV280" s="460"/>
      <c r="VHW280" s="460"/>
      <c r="VHX280" s="460"/>
      <c r="VHY280" s="460"/>
      <c r="VHZ280" s="460"/>
      <c r="VIA280" s="460"/>
      <c r="VIB280" s="460"/>
      <c r="VIC280" s="460"/>
      <c r="VID280" s="460"/>
      <c r="VIE280" s="460"/>
      <c r="VIF280" s="460"/>
      <c r="VIG280" s="460"/>
      <c r="VIH280" s="460"/>
      <c r="VII280" s="460"/>
      <c r="VIJ280" s="460"/>
      <c r="VIK280" s="460"/>
      <c r="VIL280" s="460"/>
      <c r="VIM280" s="460"/>
      <c r="VIN280" s="460"/>
      <c r="VIO280" s="460"/>
      <c r="VIP280" s="460"/>
      <c r="VIQ280" s="460"/>
      <c r="VIR280" s="460"/>
      <c r="VIS280" s="460"/>
      <c r="VIT280" s="460"/>
      <c r="VIU280" s="460"/>
      <c r="VIV280" s="460"/>
      <c r="VIW280" s="460"/>
      <c r="VIX280" s="460"/>
      <c r="VIY280" s="460"/>
      <c r="VIZ280" s="460"/>
      <c r="VJA280" s="460"/>
      <c r="VJB280" s="460"/>
      <c r="VJC280" s="460"/>
      <c r="VJD280" s="460"/>
      <c r="VJE280" s="460"/>
      <c r="VJF280" s="460"/>
      <c r="VJG280" s="460"/>
      <c r="VJH280" s="460"/>
      <c r="VJI280" s="460"/>
      <c r="VJJ280" s="460"/>
      <c r="VJK280" s="460"/>
      <c r="VJL280" s="460"/>
      <c r="VJM280" s="460"/>
      <c r="VJN280" s="460"/>
      <c r="VJO280" s="460"/>
      <c r="VJP280" s="460"/>
      <c r="VJQ280" s="460"/>
      <c r="VJR280" s="460"/>
      <c r="VJS280" s="460"/>
      <c r="VJT280" s="460"/>
      <c r="VJU280" s="460"/>
      <c r="VJV280" s="460"/>
      <c r="VJW280" s="460"/>
      <c r="VJX280" s="460"/>
      <c r="VJY280" s="460"/>
      <c r="VJZ280" s="460"/>
      <c r="VKA280" s="460"/>
      <c r="VKB280" s="460"/>
      <c r="VKC280" s="460"/>
      <c r="VKD280" s="460"/>
      <c r="VKE280" s="460"/>
      <c r="VKF280" s="460"/>
      <c r="VKG280" s="460"/>
      <c r="VKH280" s="460"/>
      <c r="VKI280" s="460"/>
      <c r="VKJ280" s="460"/>
      <c r="VKK280" s="460"/>
      <c r="VKL280" s="460"/>
      <c r="VKM280" s="460"/>
      <c r="VKN280" s="460"/>
      <c r="VKO280" s="460"/>
      <c r="VKP280" s="460"/>
      <c r="VKQ280" s="460"/>
      <c r="VKR280" s="460"/>
      <c r="VKS280" s="460"/>
      <c r="VKT280" s="460"/>
      <c r="VKU280" s="460"/>
      <c r="VKV280" s="460"/>
      <c r="VKW280" s="460"/>
      <c r="VKX280" s="460"/>
      <c r="VKY280" s="460"/>
      <c r="VKZ280" s="460"/>
      <c r="VLA280" s="460"/>
      <c r="VLB280" s="460"/>
      <c r="VLC280" s="460"/>
      <c r="VLD280" s="460"/>
      <c r="VLE280" s="460"/>
      <c r="VLF280" s="460"/>
      <c r="VLG280" s="460"/>
      <c r="VLH280" s="460"/>
      <c r="VLI280" s="460"/>
      <c r="VLJ280" s="460"/>
      <c r="VLK280" s="460"/>
      <c r="VLL280" s="460"/>
      <c r="VLM280" s="460"/>
      <c r="VLN280" s="460"/>
      <c r="VLO280" s="460"/>
      <c r="VLP280" s="460"/>
      <c r="VLQ280" s="460"/>
      <c r="VLR280" s="460"/>
      <c r="VLS280" s="460"/>
      <c r="VLT280" s="460"/>
      <c r="VLU280" s="460"/>
      <c r="VLV280" s="460"/>
      <c r="VLW280" s="460"/>
      <c r="VLX280" s="460"/>
      <c r="VLY280" s="460"/>
      <c r="VLZ280" s="460"/>
      <c r="VMA280" s="460"/>
      <c r="VMB280" s="460"/>
      <c r="VMC280" s="460"/>
      <c r="VMD280" s="460"/>
      <c r="VME280" s="460"/>
      <c r="VMF280" s="460"/>
      <c r="VMG280" s="460"/>
      <c r="VMH280" s="460"/>
      <c r="VMI280" s="460"/>
      <c r="VMJ280" s="460"/>
      <c r="VMK280" s="460"/>
      <c r="VML280" s="460"/>
      <c r="VMM280" s="460"/>
      <c r="VMN280" s="460"/>
      <c r="VMO280" s="460"/>
      <c r="VMP280" s="460"/>
      <c r="VMQ280" s="460"/>
      <c r="VMR280" s="460"/>
      <c r="VMS280" s="460"/>
      <c r="VMT280" s="460"/>
      <c r="VMU280" s="460"/>
      <c r="VMV280" s="460"/>
      <c r="VMW280" s="460"/>
      <c r="VMX280" s="460"/>
      <c r="VMY280" s="460"/>
      <c r="VMZ280" s="460"/>
      <c r="VNA280" s="460"/>
      <c r="VNB280" s="460"/>
      <c r="VNC280" s="460"/>
      <c r="VND280" s="460"/>
      <c r="VNE280" s="460"/>
      <c r="VNF280" s="460"/>
      <c r="VNG280" s="460"/>
      <c r="VNH280" s="460"/>
      <c r="VNI280" s="460"/>
      <c r="VNJ280" s="460"/>
      <c r="VNK280" s="460"/>
      <c r="VNL280" s="460"/>
      <c r="VNM280" s="460"/>
      <c r="VNN280" s="460"/>
      <c r="VNO280" s="460"/>
      <c r="VNP280" s="460"/>
      <c r="VNQ280" s="460"/>
      <c r="VNR280" s="460"/>
      <c r="VNS280" s="460"/>
      <c r="VNT280" s="460"/>
      <c r="VNU280" s="460"/>
      <c r="VNV280" s="460"/>
      <c r="VNW280" s="460"/>
      <c r="VNX280" s="460"/>
      <c r="VNY280" s="460"/>
      <c r="VNZ280" s="460"/>
      <c r="VOA280" s="460"/>
      <c r="VOB280" s="460"/>
      <c r="VOC280" s="460"/>
      <c r="VOD280" s="460"/>
      <c r="VOE280" s="460"/>
      <c r="VOF280" s="460"/>
      <c r="VOG280" s="460"/>
      <c r="VOH280" s="460"/>
      <c r="VOI280" s="460"/>
      <c r="VOJ280" s="460"/>
      <c r="VOK280" s="460"/>
      <c r="VOL280" s="460"/>
      <c r="VOM280" s="460"/>
      <c r="VON280" s="460"/>
      <c r="VOO280" s="460"/>
      <c r="VOP280" s="460"/>
      <c r="VOQ280" s="460"/>
      <c r="VOR280" s="460"/>
      <c r="VOS280" s="460"/>
      <c r="VOT280" s="460"/>
      <c r="VOU280" s="460"/>
      <c r="VOV280" s="460"/>
      <c r="VOW280" s="460"/>
      <c r="VOX280" s="460"/>
      <c r="VOY280" s="460"/>
      <c r="VOZ280" s="460"/>
      <c r="VPA280" s="460"/>
      <c r="VPB280" s="460"/>
      <c r="VPC280" s="460"/>
      <c r="VPD280" s="460"/>
      <c r="VPE280" s="460"/>
      <c r="VPF280" s="460"/>
      <c r="VPG280" s="460"/>
      <c r="VPH280" s="460"/>
      <c r="VPI280" s="460"/>
      <c r="VPJ280" s="460"/>
      <c r="VPK280" s="460"/>
      <c r="VPL280" s="460"/>
      <c r="VPM280" s="460"/>
      <c r="VPN280" s="460"/>
      <c r="VPO280" s="460"/>
      <c r="VPP280" s="460"/>
      <c r="VPQ280" s="460"/>
      <c r="VPR280" s="460"/>
      <c r="VPS280" s="460"/>
      <c r="VPT280" s="460"/>
      <c r="VPU280" s="460"/>
      <c r="VPV280" s="460"/>
      <c r="VPW280" s="460"/>
      <c r="VPX280" s="460"/>
      <c r="VPY280" s="460"/>
      <c r="VPZ280" s="460"/>
      <c r="VQA280" s="460"/>
      <c r="VQB280" s="460"/>
      <c r="VQC280" s="460"/>
      <c r="VQD280" s="460"/>
      <c r="VQE280" s="460"/>
      <c r="VQF280" s="460"/>
      <c r="VQG280" s="460"/>
      <c r="VQH280" s="460"/>
      <c r="VQI280" s="460"/>
      <c r="VQJ280" s="460"/>
      <c r="VQK280" s="460"/>
      <c r="VQL280" s="460"/>
      <c r="VQM280" s="460"/>
      <c r="VQN280" s="460"/>
      <c r="VQO280" s="460"/>
      <c r="VQP280" s="460"/>
      <c r="VQQ280" s="460"/>
      <c r="VQR280" s="460"/>
      <c r="VQS280" s="460"/>
      <c r="VQT280" s="460"/>
      <c r="VQU280" s="460"/>
      <c r="VQV280" s="460"/>
      <c r="VQW280" s="460"/>
      <c r="VQX280" s="460"/>
      <c r="VQY280" s="460"/>
      <c r="VQZ280" s="460"/>
      <c r="VRA280" s="460"/>
      <c r="VRB280" s="460"/>
      <c r="VRC280" s="460"/>
      <c r="VRD280" s="460"/>
      <c r="VRE280" s="460"/>
      <c r="VRF280" s="460"/>
      <c r="VRG280" s="460"/>
      <c r="VRH280" s="460"/>
      <c r="VRI280" s="460"/>
      <c r="VRJ280" s="460"/>
      <c r="VRK280" s="460"/>
      <c r="VRL280" s="460"/>
      <c r="VRM280" s="460"/>
      <c r="VRN280" s="460"/>
      <c r="VRO280" s="460"/>
      <c r="VRP280" s="460"/>
      <c r="VRQ280" s="460"/>
      <c r="VRR280" s="460"/>
      <c r="VRS280" s="460"/>
      <c r="VRT280" s="460"/>
      <c r="VRU280" s="460"/>
      <c r="VRV280" s="460"/>
      <c r="VRW280" s="460"/>
      <c r="VRX280" s="460"/>
      <c r="VRY280" s="460"/>
      <c r="VRZ280" s="460"/>
      <c r="VSA280" s="460"/>
      <c r="VSB280" s="460"/>
      <c r="VSC280" s="460"/>
      <c r="VSD280" s="460"/>
      <c r="VSE280" s="460"/>
      <c r="VSF280" s="460"/>
      <c r="VSG280" s="460"/>
      <c r="VSH280" s="460"/>
      <c r="VSI280" s="460"/>
      <c r="VSJ280" s="460"/>
      <c r="VSK280" s="460"/>
      <c r="VSL280" s="460"/>
      <c r="VSM280" s="460"/>
      <c r="VSN280" s="460"/>
      <c r="VSO280" s="460"/>
      <c r="VSP280" s="460"/>
      <c r="VSQ280" s="460"/>
      <c r="VSR280" s="460"/>
      <c r="VSS280" s="460"/>
      <c r="VST280" s="460"/>
      <c r="VSU280" s="460"/>
      <c r="VSV280" s="460"/>
      <c r="VSW280" s="460"/>
      <c r="VSX280" s="460"/>
      <c r="VSY280" s="460"/>
      <c r="VSZ280" s="460"/>
      <c r="VTA280" s="460"/>
      <c r="VTB280" s="460"/>
      <c r="VTC280" s="460"/>
      <c r="VTD280" s="460"/>
      <c r="VTE280" s="460"/>
      <c r="VTF280" s="460"/>
      <c r="VTG280" s="460"/>
      <c r="VTH280" s="460"/>
      <c r="VTI280" s="460"/>
      <c r="VTJ280" s="460"/>
      <c r="VTK280" s="460"/>
      <c r="VTL280" s="460"/>
      <c r="VTM280" s="460"/>
      <c r="VTN280" s="460"/>
      <c r="VTO280" s="460"/>
      <c r="VTP280" s="460"/>
      <c r="VTQ280" s="460"/>
      <c r="VTR280" s="460"/>
      <c r="VTS280" s="460"/>
      <c r="VTT280" s="460"/>
      <c r="VTU280" s="460"/>
      <c r="VTV280" s="460"/>
      <c r="VTW280" s="460"/>
      <c r="VTX280" s="460"/>
      <c r="VTY280" s="460"/>
      <c r="VTZ280" s="460"/>
      <c r="VUA280" s="460"/>
      <c r="VUB280" s="460"/>
      <c r="VUC280" s="460"/>
      <c r="VUD280" s="460"/>
      <c r="VUE280" s="460"/>
      <c r="VUF280" s="460"/>
      <c r="VUG280" s="460"/>
      <c r="VUH280" s="460"/>
      <c r="VUI280" s="460"/>
      <c r="VUJ280" s="460"/>
      <c r="VUK280" s="460"/>
      <c r="VUL280" s="460"/>
      <c r="VUM280" s="460"/>
      <c r="VUN280" s="460"/>
      <c r="VUO280" s="460"/>
      <c r="VUP280" s="460"/>
      <c r="VUQ280" s="460"/>
      <c r="VUR280" s="460"/>
      <c r="VUS280" s="460"/>
      <c r="VUT280" s="460"/>
      <c r="VUU280" s="460"/>
      <c r="VUV280" s="460"/>
      <c r="VUW280" s="460"/>
      <c r="VUX280" s="460"/>
      <c r="VUY280" s="460"/>
      <c r="VUZ280" s="460"/>
      <c r="VVA280" s="460"/>
      <c r="VVB280" s="460"/>
      <c r="VVC280" s="460"/>
      <c r="VVD280" s="460"/>
      <c r="VVE280" s="460"/>
      <c r="VVF280" s="460"/>
      <c r="VVG280" s="460"/>
      <c r="VVH280" s="460"/>
      <c r="VVI280" s="460"/>
      <c r="VVJ280" s="460"/>
      <c r="VVK280" s="460"/>
      <c r="VVL280" s="460"/>
      <c r="VVM280" s="460"/>
      <c r="VVN280" s="460"/>
      <c r="VVO280" s="460"/>
      <c r="VVP280" s="460"/>
      <c r="VVQ280" s="460"/>
      <c r="VVR280" s="460"/>
      <c r="VVS280" s="460"/>
      <c r="VVT280" s="460"/>
      <c r="VVU280" s="460"/>
      <c r="VVV280" s="460"/>
      <c r="VVW280" s="460"/>
      <c r="VVX280" s="460"/>
      <c r="VVY280" s="460"/>
      <c r="VVZ280" s="460"/>
      <c r="VWA280" s="460"/>
      <c r="VWB280" s="460"/>
      <c r="VWC280" s="460"/>
      <c r="VWD280" s="460"/>
      <c r="VWE280" s="460"/>
      <c r="VWF280" s="460"/>
      <c r="VWG280" s="460"/>
      <c r="VWH280" s="460"/>
      <c r="VWI280" s="460"/>
      <c r="VWJ280" s="460"/>
      <c r="VWK280" s="460"/>
      <c r="VWL280" s="460"/>
      <c r="VWM280" s="460"/>
      <c r="VWN280" s="460"/>
      <c r="VWO280" s="460"/>
      <c r="VWP280" s="460"/>
      <c r="VWQ280" s="460"/>
      <c r="VWR280" s="460"/>
      <c r="VWS280" s="460"/>
      <c r="VWT280" s="460"/>
      <c r="VWU280" s="460"/>
      <c r="VWV280" s="460"/>
      <c r="VWW280" s="460"/>
      <c r="VWX280" s="460"/>
      <c r="VWY280" s="460"/>
      <c r="VWZ280" s="460"/>
      <c r="VXA280" s="460"/>
      <c r="VXB280" s="460"/>
      <c r="VXC280" s="460"/>
      <c r="VXD280" s="460"/>
      <c r="VXE280" s="460"/>
      <c r="VXF280" s="460"/>
      <c r="VXG280" s="460"/>
      <c r="VXH280" s="460"/>
      <c r="VXI280" s="460"/>
      <c r="VXJ280" s="460"/>
      <c r="VXK280" s="460"/>
      <c r="VXL280" s="460"/>
      <c r="VXM280" s="460"/>
      <c r="VXN280" s="460"/>
      <c r="VXO280" s="460"/>
      <c r="VXP280" s="460"/>
      <c r="VXQ280" s="460"/>
      <c r="VXR280" s="460"/>
      <c r="VXS280" s="460"/>
      <c r="VXT280" s="460"/>
      <c r="VXU280" s="460"/>
      <c r="VXV280" s="460"/>
      <c r="VXW280" s="460"/>
      <c r="VXX280" s="460"/>
      <c r="VXY280" s="460"/>
      <c r="VXZ280" s="460"/>
      <c r="VYA280" s="460"/>
      <c r="VYB280" s="460"/>
      <c r="VYC280" s="460"/>
      <c r="VYD280" s="460"/>
      <c r="VYE280" s="460"/>
      <c r="VYF280" s="460"/>
      <c r="VYG280" s="460"/>
      <c r="VYH280" s="460"/>
      <c r="VYI280" s="460"/>
      <c r="VYJ280" s="460"/>
      <c r="VYK280" s="460"/>
      <c r="VYL280" s="460"/>
      <c r="VYM280" s="460"/>
      <c r="VYN280" s="460"/>
      <c r="VYO280" s="460"/>
      <c r="VYP280" s="460"/>
      <c r="VYQ280" s="460"/>
      <c r="VYR280" s="460"/>
      <c r="VYS280" s="460"/>
      <c r="VYT280" s="460"/>
      <c r="VYU280" s="460"/>
      <c r="VYV280" s="460"/>
      <c r="VYW280" s="460"/>
      <c r="VYX280" s="460"/>
      <c r="VYY280" s="460"/>
      <c r="VYZ280" s="460"/>
      <c r="VZA280" s="460"/>
      <c r="VZB280" s="460"/>
      <c r="VZC280" s="460"/>
      <c r="VZD280" s="460"/>
      <c r="VZE280" s="460"/>
      <c r="VZF280" s="460"/>
      <c r="VZG280" s="460"/>
      <c r="VZH280" s="460"/>
      <c r="VZI280" s="460"/>
      <c r="VZJ280" s="460"/>
      <c r="VZK280" s="460"/>
      <c r="VZL280" s="460"/>
      <c r="VZM280" s="460"/>
      <c r="VZN280" s="460"/>
      <c r="VZO280" s="460"/>
      <c r="VZP280" s="460"/>
      <c r="VZQ280" s="460"/>
      <c r="VZR280" s="460"/>
      <c r="VZS280" s="460"/>
      <c r="VZT280" s="460"/>
      <c r="VZU280" s="460"/>
      <c r="VZV280" s="460"/>
      <c r="VZW280" s="460"/>
      <c r="VZX280" s="460"/>
      <c r="VZY280" s="460"/>
      <c r="VZZ280" s="460"/>
      <c r="WAA280" s="460"/>
      <c r="WAB280" s="460"/>
      <c r="WAC280" s="460"/>
      <c r="WAD280" s="460"/>
      <c r="WAE280" s="460"/>
      <c r="WAF280" s="460"/>
      <c r="WAG280" s="460"/>
      <c r="WAH280" s="460"/>
      <c r="WAI280" s="460"/>
      <c r="WAJ280" s="460"/>
      <c r="WAK280" s="460"/>
      <c r="WAL280" s="460"/>
      <c r="WAM280" s="460"/>
      <c r="WAN280" s="460"/>
      <c r="WAO280" s="460"/>
      <c r="WAP280" s="460"/>
      <c r="WAQ280" s="460"/>
      <c r="WAR280" s="460"/>
      <c r="WAS280" s="460"/>
      <c r="WAT280" s="460"/>
      <c r="WAU280" s="460"/>
      <c r="WAV280" s="460"/>
      <c r="WAW280" s="460"/>
      <c r="WAX280" s="460"/>
      <c r="WAY280" s="460"/>
      <c r="WAZ280" s="460"/>
      <c r="WBA280" s="460"/>
      <c r="WBB280" s="460"/>
      <c r="WBC280" s="460"/>
      <c r="WBD280" s="460"/>
      <c r="WBE280" s="460"/>
      <c r="WBF280" s="460"/>
      <c r="WBG280" s="460"/>
      <c r="WBH280" s="460"/>
      <c r="WBI280" s="460"/>
      <c r="WBJ280" s="460"/>
      <c r="WBK280" s="460"/>
      <c r="WBL280" s="460"/>
      <c r="WBM280" s="460"/>
      <c r="WBN280" s="460"/>
      <c r="WBO280" s="460"/>
      <c r="WBP280" s="460"/>
      <c r="WBQ280" s="460"/>
      <c r="WBR280" s="460"/>
      <c r="WBS280" s="460"/>
      <c r="WBT280" s="460"/>
      <c r="WBU280" s="460"/>
      <c r="WBV280" s="460"/>
      <c r="WBW280" s="460"/>
      <c r="WBX280" s="460"/>
      <c r="WBY280" s="460"/>
      <c r="WBZ280" s="460"/>
      <c r="WCA280" s="460"/>
      <c r="WCB280" s="460"/>
      <c r="WCC280" s="460"/>
      <c r="WCD280" s="460"/>
      <c r="WCE280" s="460"/>
      <c r="WCF280" s="460"/>
      <c r="WCG280" s="460"/>
      <c r="WCH280" s="460"/>
      <c r="WCI280" s="460"/>
      <c r="WCJ280" s="460"/>
      <c r="WCK280" s="460"/>
      <c r="WCL280" s="460"/>
      <c r="WCM280" s="460"/>
      <c r="WCN280" s="460"/>
      <c r="WCO280" s="460"/>
      <c r="WCP280" s="460"/>
      <c r="WCQ280" s="460"/>
      <c r="WCR280" s="460"/>
      <c r="WCS280" s="460"/>
      <c r="WCT280" s="460"/>
      <c r="WCU280" s="460"/>
      <c r="WCV280" s="460"/>
      <c r="WCW280" s="460"/>
      <c r="WCX280" s="460"/>
      <c r="WCY280" s="460"/>
      <c r="WCZ280" s="460"/>
      <c r="WDA280" s="460"/>
      <c r="WDB280" s="460"/>
      <c r="WDC280" s="460"/>
      <c r="WDD280" s="460"/>
      <c r="WDE280" s="460"/>
      <c r="WDF280" s="460"/>
      <c r="WDG280" s="460"/>
      <c r="WDH280" s="460"/>
      <c r="WDI280" s="460"/>
      <c r="WDJ280" s="460"/>
      <c r="WDK280" s="460"/>
      <c r="WDL280" s="460"/>
      <c r="WDM280" s="460"/>
      <c r="WDN280" s="460"/>
      <c r="WDO280" s="460"/>
      <c r="WDP280" s="460"/>
      <c r="WDQ280" s="460"/>
      <c r="WDR280" s="460"/>
      <c r="WDS280" s="460"/>
      <c r="WDT280" s="460"/>
      <c r="WDU280" s="460"/>
      <c r="WDV280" s="460"/>
      <c r="WDW280" s="460"/>
      <c r="WDX280" s="460"/>
      <c r="WDY280" s="460"/>
      <c r="WDZ280" s="460"/>
      <c r="WEA280" s="460"/>
      <c r="WEB280" s="460"/>
      <c r="WEC280" s="460"/>
      <c r="WED280" s="460"/>
      <c r="WEE280" s="460"/>
      <c r="WEF280" s="460"/>
      <c r="WEG280" s="460"/>
      <c r="WEH280" s="460"/>
      <c r="WEI280" s="460"/>
      <c r="WEJ280" s="460"/>
      <c r="WEK280" s="460"/>
      <c r="WEL280" s="460"/>
      <c r="WEM280" s="460"/>
      <c r="WEN280" s="460"/>
      <c r="WEO280" s="460"/>
      <c r="WEP280" s="460"/>
      <c r="WEQ280" s="460"/>
      <c r="WER280" s="460"/>
      <c r="WES280" s="460"/>
      <c r="WET280" s="460"/>
      <c r="WEU280" s="460"/>
      <c r="WEV280" s="460"/>
      <c r="WEW280" s="460"/>
      <c r="WEX280" s="460"/>
      <c r="WEY280" s="460"/>
      <c r="WEZ280" s="460"/>
      <c r="WFA280" s="460"/>
      <c r="WFB280" s="460"/>
      <c r="WFC280" s="460"/>
      <c r="WFD280" s="460"/>
      <c r="WFE280" s="460"/>
      <c r="WFF280" s="460"/>
      <c r="WFG280" s="460"/>
      <c r="WFH280" s="460"/>
      <c r="WFI280" s="460"/>
      <c r="WFJ280" s="460"/>
      <c r="WFK280" s="460"/>
      <c r="WFL280" s="460"/>
      <c r="WFM280" s="460"/>
      <c r="WFN280" s="460"/>
      <c r="WFO280" s="460"/>
      <c r="WFP280" s="460"/>
      <c r="WFQ280" s="460"/>
      <c r="WFR280" s="460"/>
      <c r="WFS280" s="460"/>
      <c r="WFT280" s="460"/>
      <c r="WFU280" s="460"/>
      <c r="WFV280" s="460"/>
      <c r="WFW280" s="460"/>
      <c r="WFX280" s="460"/>
      <c r="WFY280" s="460"/>
      <c r="WFZ280" s="460"/>
      <c r="WGA280" s="460"/>
      <c r="WGB280" s="460"/>
      <c r="WGC280" s="460"/>
      <c r="WGD280" s="460"/>
      <c r="WGE280" s="460"/>
      <c r="WGF280" s="460"/>
      <c r="WGG280" s="460"/>
      <c r="WGH280" s="460"/>
      <c r="WGI280" s="460"/>
      <c r="WGJ280" s="460"/>
      <c r="WGK280" s="460"/>
      <c r="WGL280" s="460"/>
      <c r="WGM280" s="460"/>
      <c r="WGN280" s="460"/>
      <c r="WGO280" s="460"/>
      <c r="WGP280" s="460"/>
      <c r="WGQ280" s="460"/>
      <c r="WGR280" s="460"/>
      <c r="WGS280" s="460"/>
      <c r="WGT280" s="460"/>
      <c r="WGU280" s="460"/>
      <c r="WGV280" s="460"/>
      <c r="WGW280" s="460"/>
      <c r="WGX280" s="460"/>
      <c r="WGY280" s="460"/>
      <c r="WGZ280" s="460"/>
      <c r="WHA280" s="460"/>
      <c r="WHB280" s="460"/>
      <c r="WHC280" s="460"/>
      <c r="WHD280" s="460"/>
      <c r="WHE280" s="460"/>
      <c r="WHF280" s="460"/>
      <c r="WHG280" s="460"/>
      <c r="WHH280" s="460"/>
      <c r="WHI280" s="460"/>
      <c r="WHJ280" s="460"/>
      <c r="WHK280" s="460"/>
      <c r="WHL280" s="460"/>
      <c r="WHM280" s="460"/>
      <c r="WHN280" s="460"/>
      <c r="WHO280" s="460"/>
      <c r="WHP280" s="460"/>
      <c r="WHQ280" s="460"/>
      <c r="WHR280" s="460"/>
      <c r="WHS280" s="460"/>
      <c r="WHT280" s="460"/>
      <c r="WHU280" s="460"/>
      <c r="WHV280" s="460"/>
      <c r="WHW280" s="460"/>
      <c r="WHX280" s="460"/>
      <c r="WHY280" s="460"/>
      <c r="WHZ280" s="460"/>
      <c r="WIA280" s="460"/>
      <c r="WIB280" s="460"/>
      <c r="WIC280" s="460"/>
      <c r="WID280" s="460"/>
      <c r="WIE280" s="460"/>
      <c r="WIF280" s="460"/>
      <c r="WIG280" s="460"/>
      <c r="WIH280" s="460"/>
      <c r="WII280" s="460"/>
      <c r="WIJ280" s="460"/>
      <c r="WIK280" s="460"/>
      <c r="WIL280" s="460"/>
      <c r="WIM280" s="460"/>
      <c r="WIN280" s="460"/>
      <c r="WIO280" s="460"/>
      <c r="WIP280" s="460"/>
      <c r="WIQ280" s="460"/>
      <c r="WIR280" s="460"/>
      <c r="WIS280" s="460"/>
      <c r="WIT280" s="460"/>
      <c r="WIU280" s="460"/>
      <c r="WIV280" s="460"/>
      <c r="WIW280" s="460"/>
      <c r="WIX280" s="460"/>
      <c r="WIY280" s="460"/>
      <c r="WIZ280" s="460"/>
      <c r="WJA280" s="460"/>
      <c r="WJB280" s="460"/>
      <c r="WJC280" s="460"/>
      <c r="WJD280" s="460"/>
      <c r="WJE280" s="460"/>
      <c r="WJF280" s="460"/>
      <c r="WJG280" s="460"/>
      <c r="WJH280" s="460"/>
      <c r="WJI280" s="460"/>
      <c r="WJJ280" s="460"/>
      <c r="WJK280" s="460"/>
      <c r="WJL280" s="460"/>
      <c r="WJM280" s="460"/>
      <c r="WJN280" s="460"/>
      <c r="WJO280" s="460"/>
      <c r="WJP280" s="460"/>
      <c r="WJQ280" s="460"/>
      <c r="WJR280" s="460"/>
      <c r="WJS280" s="460"/>
      <c r="WJT280" s="460"/>
      <c r="WJU280" s="460"/>
      <c r="WJV280" s="460"/>
      <c r="WJW280" s="460"/>
      <c r="WJX280" s="460"/>
      <c r="WJY280" s="460"/>
      <c r="WJZ280" s="460"/>
      <c r="WKA280" s="460"/>
      <c r="WKB280" s="460"/>
      <c r="WKC280" s="460"/>
      <c r="WKD280" s="460"/>
      <c r="WKE280" s="460"/>
      <c r="WKF280" s="460"/>
      <c r="WKG280" s="460"/>
      <c r="WKH280" s="460"/>
      <c r="WKI280" s="460"/>
      <c r="WKJ280" s="460"/>
      <c r="WKK280" s="460"/>
      <c r="WKL280" s="460"/>
      <c r="WKM280" s="460"/>
      <c r="WKN280" s="460"/>
      <c r="WKO280" s="460"/>
      <c r="WKP280" s="460"/>
      <c r="WKQ280" s="460"/>
      <c r="WKR280" s="460"/>
      <c r="WKS280" s="460"/>
      <c r="WKT280" s="460"/>
      <c r="WKU280" s="460"/>
      <c r="WKV280" s="460"/>
      <c r="WKW280" s="460"/>
      <c r="WKX280" s="460"/>
      <c r="WKY280" s="460"/>
      <c r="WKZ280" s="460"/>
      <c r="WLA280" s="460"/>
      <c r="WLB280" s="460"/>
      <c r="WLC280" s="460"/>
      <c r="WLD280" s="460"/>
      <c r="WLE280" s="460"/>
      <c r="WLF280" s="460"/>
      <c r="WLG280" s="460"/>
      <c r="WLH280" s="460"/>
      <c r="WLI280" s="460"/>
      <c r="WLJ280" s="460"/>
      <c r="WLK280" s="460"/>
      <c r="WLL280" s="460"/>
      <c r="WLM280" s="460"/>
      <c r="WLN280" s="460"/>
      <c r="WLO280" s="460"/>
      <c r="WLP280" s="460"/>
      <c r="WLQ280" s="460"/>
      <c r="WLR280" s="460"/>
      <c r="WLS280" s="460"/>
      <c r="WLT280" s="460"/>
      <c r="WLU280" s="460"/>
      <c r="WLV280" s="460"/>
      <c r="WLW280" s="460"/>
      <c r="WLX280" s="460"/>
      <c r="WLY280" s="460"/>
      <c r="WLZ280" s="460"/>
      <c r="WMA280" s="460"/>
      <c r="WMB280" s="460"/>
      <c r="WMC280" s="460"/>
      <c r="WMD280" s="460"/>
      <c r="WME280" s="460"/>
      <c r="WMF280" s="460"/>
      <c r="WMG280" s="460"/>
      <c r="WMH280" s="460"/>
      <c r="WMI280" s="460"/>
      <c r="WMJ280" s="460"/>
      <c r="WMK280" s="460"/>
      <c r="WML280" s="460"/>
      <c r="WMM280" s="460"/>
      <c r="WMN280" s="460"/>
      <c r="WMO280" s="460"/>
      <c r="WMP280" s="460"/>
      <c r="WMQ280" s="460"/>
      <c r="WMR280" s="460"/>
      <c r="WMS280" s="460"/>
      <c r="WMT280" s="460"/>
      <c r="WMU280" s="460"/>
      <c r="WMV280" s="460"/>
      <c r="WMW280" s="460"/>
      <c r="WMX280" s="460"/>
      <c r="WMY280" s="460"/>
      <c r="WMZ280" s="460"/>
      <c r="WNA280" s="460"/>
      <c r="WNB280" s="460"/>
      <c r="WNC280" s="460"/>
      <c r="WND280" s="460"/>
      <c r="WNE280" s="460"/>
      <c r="WNF280" s="460"/>
      <c r="WNG280" s="460"/>
      <c r="WNH280" s="460"/>
      <c r="WNI280" s="460"/>
      <c r="WNJ280" s="460"/>
      <c r="WNK280" s="460"/>
      <c r="WNL280" s="460"/>
      <c r="WNM280" s="460"/>
      <c r="WNN280" s="460"/>
      <c r="WNO280" s="460"/>
      <c r="WNP280" s="460"/>
      <c r="WNQ280" s="460"/>
      <c r="WNR280" s="460"/>
      <c r="WNS280" s="460"/>
      <c r="WNT280" s="460"/>
      <c r="WNU280" s="460"/>
      <c r="WNV280" s="460"/>
      <c r="WNW280" s="460"/>
      <c r="WNX280" s="460"/>
      <c r="WNY280" s="460"/>
      <c r="WNZ280" s="460"/>
      <c r="WOA280" s="460"/>
      <c r="WOB280" s="460"/>
      <c r="WOC280" s="460"/>
      <c r="WOD280" s="460"/>
      <c r="WOE280" s="460"/>
      <c r="WOF280" s="460"/>
      <c r="WOG280" s="460"/>
      <c r="WOH280" s="460"/>
      <c r="WOI280" s="460"/>
      <c r="WOJ280" s="460"/>
      <c r="WOK280" s="460"/>
      <c r="WOL280" s="460"/>
      <c r="WOM280" s="460"/>
      <c r="WON280" s="460"/>
      <c r="WOO280" s="460"/>
      <c r="WOP280" s="460"/>
      <c r="WOQ280" s="460"/>
      <c r="WOR280" s="460"/>
      <c r="WOS280" s="460"/>
      <c r="WOT280" s="460"/>
      <c r="WOU280" s="460"/>
      <c r="WOV280" s="460"/>
      <c r="WOW280" s="460"/>
      <c r="WOX280" s="460"/>
      <c r="WOY280" s="460"/>
      <c r="WOZ280" s="460"/>
      <c r="WPA280" s="460"/>
      <c r="WPB280" s="460"/>
      <c r="WPC280" s="460"/>
      <c r="WPD280" s="460"/>
      <c r="WPE280" s="460"/>
      <c r="WPF280" s="460"/>
      <c r="WPG280" s="460"/>
      <c r="WPH280" s="460"/>
      <c r="WPI280" s="460"/>
      <c r="WPJ280" s="460"/>
      <c r="WPK280" s="460"/>
      <c r="WPL280" s="460"/>
      <c r="WPM280" s="460"/>
      <c r="WPN280" s="460"/>
      <c r="WPO280" s="460"/>
      <c r="WPP280" s="460"/>
      <c r="WPQ280" s="460"/>
      <c r="WPR280" s="460"/>
      <c r="WPS280" s="460"/>
      <c r="WPT280" s="460"/>
      <c r="WPU280" s="460"/>
      <c r="WPV280" s="460"/>
      <c r="WPW280" s="460"/>
      <c r="WPX280" s="460"/>
      <c r="WPY280" s="460"/>
      <c r="WPZ280" s="460"/>
      <c r="WQA280" s="460"/>
      <c r="WQB280" s="460"/>
      <c r="WQC280" s="460"/>
      <c r="WQD280" s="460"/>
      <c r="WQE280" s="460"/>
      <c r="WQF280" s="460"/>
      <c r="WQG280" s="460"/>
      <c r="WQH280" s="460"/>
      <c r="WQI280" s="460"/>
      <c r="WQJ280" s="460"/>
      <c r="WQK280" s="460"/>
      <c r="WQL280" s="460"/>
      <c r="WQM280" s="460"/>
      <c r="WQN280" s="460"/>
      <c r="WQO280" s="460"/>
      <c r="WQP280" s="460"/>
      <c r="WQQ280" s="460"/>
      <c r="WQR280" s="460"/>
      <c r="WQS280" s="460"/>
      <c r="WQT280" s="460"/>
      <c r="WQU280" s="460"/>
      <c r="WQV280" s="460"/>
      <c r="WQW280" s="460"/>
      <c r="WQX280" s="460"/>
      <c r="WQY280" s="460"/>
      <c r="WQZ280" s="460"/>
      <c r="WRA280" s="460"/>
      <c r="WRB280" s="460"/>
      <c r="WRC280" s="460"/>
      <c r="WRD280" s="460"/>
      <c r="WRE280" s="460"/>
      <c r="WRF280" s="460"/>
      <c r="WRG280" s="460"/>
      <c r="WRH280" s="460"/>
      <c r="WRI280" s="460"/>
      <c r="WRJ280" s="460"/>
      <c r="WRK280" s="460"/>
      <c r="WRL280" s="460"/>
      <c r="WRM280" s="460"/>
      <c r="WRN280" s="460"/>
      <c r="WRO280" s="460"/>
      <c r="WRP280" s="460"/>
      <c r="WRQ280" s="460"/>
      <c r="WRR280" s="460"/>
      <c r="WRS280" s="460"/>
      <c r="WRT280" s="460"/>
      <c r="WRU280" s="460"/>
      <c r="WRV280" s="460"/>
      <c r="WRW280" s="460"/>
      <c r="WRX280" s="460"/>
      <c r="WRY280" s="460"/>
      <c r="WRZ280" s="460"/>
      <c r="WSA280" s="460"/>
      <c r="WSB280" s="460"/>
      <c r="WSC280" s="460"/>
      <c r="WSD280" s="460"/>
      <c r="WSE280" s="460"/>
      <c r="WSF280" s="460"/>
      <c r="WSG280" s="460"/>
      <c r="WSH280" s="460"/>
      <c r="WSI280" s="460"/>
      <c r="WSJ280" s="460"/>
      <c r="WSK280" s="460"/>
      <c r="WSL280" s="460"/>
      <c r="WSM280" s="460"/>
      <c r="WSN280" s="460"/>
      <c r="WSO280" s="460"/>
      <c r="WSP280" s="460"/>
      <c r="WSQ280" s="460"/>
      <c r="WSR280" s="460"/>
      <c r="WSS280" s="460"/>
      <c r="WST280" s="460"/>
      <c r="WSU280" s="460"/>
      <c r="WSV280" s="460"/>
      <c r="WSW280" s="460"/>
      <c r="WSX280" s="460"/>
      <c r="WSY280" s="460"/>
      <c r="WSZ280" s="460"/>
      <c r="WTA280" s="460"/>
      <c r="WTB280" s="460"/>
      <c r="WTC280" s="460"/>
      <c r="WTD280" s="460"/>
      <c r="WTE280" s="460"/>
      <c r="WTF280" s="460"/>
      <c r="WTG280" s="460"/>
      <c r="WTH280" s="460"/>
      <c r="WTI280" s="460"/>
      <c r="WTJ280" s="460"/>
      <c r="WTK280" s="460"/>
      <c r="WTL280" s="460"/>
      <c r="WTM280" s="460"/>
      <c r="WTN280" s="460"/>
      <c r="WTO280" s="460"/>
      <c r="WTP280" s="460"/>
      <c r="WTQ280" s="460"/>
      <c r="WTR280" s="460"/>
      <c r="WTS280" s="460"/>
      <c r="WTT280" s="460"/>
      <c r="WTU280" s="460"/>
      <c r="WTV280" s="460"/>
      <c r="WTW280" s="460"/>
      <c r="WTX280" s="460"/>
      <c r="WTY280" s="460"/>
      <c r="WTZ280" s="460"/>
      <c r="WUA280" s="460"/>
      <c r="WUB280" s="460"/>
      <c r="WUC280" s="460"/>
      <c r="WUD280" s="460"/>
      <c r="WUE280" s="460"/>
      <c r="WUF280" s="460"/>
      <c r="WUG280" s="460"/>
      <c r="WUH280" s="460"/>
      <c r="WUI280" s="460"/>
      <c r="WUJ280" s="460"/>
      <c r="WUK280" s="460"/>
      <c r="WUL280" s="460"/>
      <c r="WUM280" s="460"/>
      <c r="WUN280" s="460"/>
      <c r="WUO280" s="460"/>
      <c r="WUP280" s="460"/>
      <c r="WUQ280" s="460"/>
      <c r="WUR280" s="460"/>
      <c r="WUS280" s="460"/>
      <c r="WUT280" s="460"/>
      <c r="WUU280" s="460"/>
      <c r="WUV280" s="460"/>
      <c r="WUW280" s="460"/>
      <c r="WUX280" s="460"/>
      <c r="WUY280" s="460"/>
      <c r="WUZ280" s="460"/>
      <c r="WVA280" s="460"/>
      <c r="WVB280" s="460"/>
      <c r="WVC280" s="460"/>
      <c r="WVD280" s="460"/>
      <c r="WVE280" s="460"/>
      <c r="WVF280" s="460"/>
      <c r="WVG280" s="460"/>
      <c r="WVH280" s="460"/>
      <c r="WVI280" s="460"/>
      <c r="WVJ280" s="460"/>
      <c r="WVK280" s="460"/>
      <c r="WVL280" s="460"/>
      <c r="WVM280" s="460"/>
      <c r="WVN280" s="460"/>
      <c r="WVO280" s="460"/>
      <c r="WVP280" s="460"/>
      <c r="WVQ280" s="460"/>
      <c r="WVR280" s="460"/>
      <c r="WVS280" s="460"/>
      <c r="WVT280" s="460"/>
      <c r="WVU280" s="460"/>
      <c r="WVV280" s="460"/>
      <c r="WVW280" s="460"/>
      <c r="WVX280" s="460"/>
      <c r="WVY280" s="460"/>
      <c r="WVZ280" s="460"/>
      <c r="WWA280" s="460"/>
      <c r="WWB280" s="460"/>
      <c r="WWC280" s="460"/>
      <c r="WWD280" s="460"/>
      <c r="WWE280" s="460"/>
      <c r="WWF280" s="460"/>
      <c r="WWG280" s="460"/>
      <c r="WWH280" s="460"/>
      <c r="WWI280" s="460"/>
      <c r="WWJ280" s="460"/>
      <c r="WWK280" s="460"/>
      <c r="WWL280" s="460"/>
      <c r="WWM280" s="460"/>
      <c r="WWN280" s="460"/>
      <c r="WWO280" s="460"/>
      <c r="WWP280" s="460"/>
      <c r="WWQ280" s="460"/>
      <c r="WWR280" s="460"/>
      <c r="WWS280" s="460"/>
      <c r="WWT280" s="460"/>
      <c r="WWU280" s="460"/>
      <c r="WWV280" s="460"/>
      <c r="WWW280" s="460"/>
      <c r="WWX280" s="460"/>
      <c r="WWY280" s="460"/>
      <c r="WWZ280" s="460"/>
      <c r="WXA280" s="460"/>
      <c r="WXB280" s="460"/>
      <c r="WXC280" s="460"/>
      <c r="WXD280" s="460"/>
      <c r="WXE280" s="460"/>
      <c r="WXF280" s="460"/>
      <c r="WXG280" s="460"/>
      <c r="WXH280" s="460"/>
      <c r="WXI280" s="460"/>
      <c r="WXJ280" s="460"/>
      <c r="WXK280" s="460"/>
      <c r="WXL280" s="460"/>
      <c r="WXM280" s="460"/>
      <c r="WXN280" s="460"/>
      <c r="WXO280" s="460"/>
      <c r="WXP280" s="460"/>
      <c r="WXQ280" s="460"/>
      <c r="WXR280" s="460"/>
      <c r="WXS280" s="460"/>
      <c r="WXT280" s="460"/>
      <c r="WXU280" s="460"/>
      <c r="WXV280" s="460"/>
      <c r="WXW280" s="460"/>
      <c r="WXX280" s="460"/>
      <c r="WXY280" s="460"/>
      <c r="WXZ280" s="460"/>
      <c r="WYA280" s="460"/>
      <c r="WYB280" s="460"/>
      <c r="WYC280" s="460"/>
      <c r="WYD280" s="460"/>
      <c r="WYE280" s="460"/>
      <c r="WYF280" s="460"/>
      <c r="WYG280" s="460"/>
      <c r="WYH280" s="460"/>
      <c r="WYI280" s="460"/>
      <c r="WYJ280" s="460"/>
      <c r="WYK280" s="460"/>
      <c r="WYL280" s="460"/>
      <c r="WYM280" s="460"/>
      <c r="WYN280" s="460"/>
      <c r="WYO280" s="460"/>
      <c r="WYP280" s="460"/>
      <c r="WYQ280" s="460"/>
      <c r="WYR280" s="460"/>
      <c r="WYS280" s="460"/>
      <c r="WYT280" s="460"/>
      <c r="WYU280" s="460"/>
      <c r="WYV280" s="460"/>
      <c r="WYW280" s="460"/>
      <c r="WYX280" s="460"/>
      <c r="WYY280" s="460"/>
      <c r="WYZ280" s="460"/>
      <c r="WZA280" s="460"/>
      <c r="WZB280" s="460"/>
      <c r="WZC280" s="460"/>
      <c r="WZD280" s="460"/>
      <c r="WZE280" s="460"/>
      <c r="WZF280" s="460"/>
      <c r="WZG280" s="460"/>
      <c r="WZH280" s="460"/>
      <c r="WZI280" s="460"/>
      <c r="WZJ280" s="460"/>
      <c r="WZK280" s="460"/>
      <c r="WZL280" s="460"/>
      <c r="WZM280" s="460"/>
      <c r="WZN280" s="460"/>
      <c r="WZO280" s="460"/>
      <c r="WZP280" s="460"/>
      <c r="WZQ280" s="460"/>
      <c r="WZR280" s="460"/>
      <c r="WZS280" s="460"/>
      <c r="WZT280" s="460"/>
      <c r="WZU280" s="460"/>
      <c r="WZV280" s="460"/>
      <c r="WZW280" s="460"/>
      <c r="WZX280" s="460"/>
      <c r="WZY280" s="460"/>
      <c r="WZZ280" s="460"/>
      <c r="XAA280" s="460"/>
      <c r="XAB280" s="460"/>
      <c r="XAC280" s="460"/>
      <c r="XAD280" s="460"/>
      <c r="XAE280" s="460"/>
      <c r="XAF280" s="460"/>
      <c r="XAG280" s="460"/>
      <c r="XAH280" s="460"/>
      <c r="XAI280" s="460"/>
      <c r="XAJ280" s="460"/>
      <c r="XAK280" s="460"/>
      <c r="XAL280" s="460"/>
      <c r="XAM280" s="460"/>
      <c r="XAN280" s="460"/>
      <c r="XAO280" s="460"/>
      <c r="XAP280" s="460"/>
      <c r="XAQ280" s="460"/>
      <c r="XAR280" s="460"/>
      <c r="XAS280" s="460"/>
      <c r="XAT280" s="460"/>
      <c r="XAU280" s="460"/>
      <c r="XAV280" s="460"/>
      <c r="XAW280" s="460"/>
      <c r="XAX280" s="460"/>
      <c r="XAY280" s="460"/>
      <c r="XAZ280" s="460"/>
      <c r="XBA280" s="460"/>
      <c r="XBB280" s="460"/>
      <c r="XBC280" s="460"/>
      <c r="XBD280" s="460"/>
      <c r="XBE280" s="460"/>
      <c r="XBF280" s="460"/>
      <c r="XBG280" s="460"/>
      <c r="XBH280" s="460"/>
      <c r="XBI280" s="460"/>
      <c r="XBJ280" s="460"/>
      <c r="XBK280" s="460"/>
      <c r="XBL280" s="460"/>
      <c r="XBM280" s="460"/>
      <c r="XBN280" s="460"/>
      <c r="XBO280" s="460"/>
      <c r="XBP280" s="460"/>
      <c r="XBQ280" s="460"/>
      <c r="XBR280" s="460"/>
      <c r="XBS280" s="460"/>
      <c r="XBT280" s="460"/>
      <c r="XBU280" s="460"/>
      <c r="XBV280" s="460"/>
      <c r="XBW280" s="460"/>
      <c r="XBX280" s="460"/>
      <c r="XBY280" s="460"/>
      <c r="XBZ280" s="460"/>
      <c r="XCA280" s="460"/>
      <c r="XCB280" s="460"/>
      <c r="XCC280" s="460"/>
      <c r="XCD280" s="460"/>
      <c r="XCE280" s="460"/>
      <c r="XCF280" s="460"/>
      <c r="XCG280" s="460"/>
      <c r="XCH280" s="460"/>
      <c r="XCI280" s="460"/>
      <c r="XCJ280" s="460"/>
      <c r="XCK280" s="460"/>
      <c r="XCL280" s="460"/>
      <c r="XCM280" s="460"/>
      <c r="XCN280" s="460"/>
      <c r="XCO280" s="460"/>
      <c r="XCP280" s="460"/>
      <c r="XCQ280" s="460"/>
      <c r="XCR280" s="460"/>
      <c r="XCS280" s="460"/>
      <c r="XCT280" s="460"/>
      <c r="XCU280" s="460"/>
      <c r="XCV280" s="460"/>
      <c r="XCW280" s="460"/>
      <c r="XCX280" s="460"/>
      <c r="XCY280" s="460"/>
      <c r="XCZ280" s="460"/>
      <c r="XDA280" s="460"/>
      <c r="XDB280" s="460"/>
      <c r="XDC280" s="460"/>
      <c r="XDD280" s="460"/>
      <c r="XDE280" s="460"/>
      <c r="XDF280" s="460"/>
      <c r="XDG280" s="460"/>
      <c r="XDH280" s="460"/>
      <c r="XDI280" s="460"/>
      <c r="XDJ280" s="460"/>
      <c r="XDK280" s="460"/>
      <c r="XDL280" s="460"/>
      <c r="XDM280" s="460"/>
      <c r="XDN280" s="460"/>
      <c r="XDO280" s="460"/>
      <c r="XDP280" s="460"/>
      <c r="XDQ280" s="460"/>
      <c r="XDR280" s="460"/>
      <c r="XDS280" s="460"/>
      <c r="XDT280" s="460"/>
      <c r="XDU280" s="460"/>
      <c r="XDV280" s="460"/>
      <c r="XDW280" s="460"/>
      <c r="XDX280" s="460"/>
      <c r="XDY280" s="460"/>
      <c r="XDZ280" s="460"/>
      <c r="XEA280" s="460"/>
      <c r="XEB280" s="460"/>
      <c r="XEC280" s="460"/>
      <c r="XED280" s="460"/>
      <c r="XEE280" s="460"/>
      <c r="XEF280" s="460"/>
      <c r="XEG280" s="460"/>
      <c r="XEH280" s="460"/>
      <c r="XEI280" s="460"/>
      <c r="XEJ280" s="460"/>
      <c r="XEK280" s="460"/>
      <c r="XEL280" s="460"/>
      <c r="XEM280" s="460"/>
      <c r="XEN280" s="460"/>
      <c r="XEO280" s="460"/>
      <c r="XEP280" s="460"/>
      <c r="XEQ280" s="460"/>
      <c r="XER280" s="460"/>
      <c r="XES280" s="460"/>
      <c r="XET280" s="460"/>
      <c r="XEU280" s="460"/>
      <c r="XEV280" s="460"/>
      <c r="XEW280" s="460"/>
      <c r="XEX280" s="460"/>
      <c r="XEY280" s="460"/>
      <c r="XEZ280" s="460"/>
      <c r="XFA280" s="460"/>
      <c r="XFB280" s="460"/>
      <c r="XFC280" s="460"/>
      <c r="XFD280" s="460"/>
    </row>
    <row r="281" spans="1:16384" s="4" customFormat="1" ht="13.2">
      <c r="A281" s="56"/>
      <c r="I281" s="302"/>
      <c r="K281" s="51"/>
    </row>
    <row r="282" spans="1:16384" ht="66">
      <c r="A282" s="56" t="s">
        <v>648</v>
      </c>
      <c r="B282" s="3" t="s">
        <v>32</v>
      </c>
      <c r="C282" s="3" t="s">
        <v>33</v>
      </c>
      <c r="D282" s="3" t="s">
        <v>34</v>
      </c>
      <c r="E282" s="3" t="s">
        <v>35</v>
      </c>
      <c r="F282" s="2" t="s">
        <v>622</v>
      </c>
      <c r="G282" s="2" t="s">
        <v>623</v>
      </c>
      <c r="H282" s="2" t="s">
        <v>624</v>
      </c>
      <c r="I282" s="362" t="s">
        <v>625</v>
      </c>
      <c r="J282" s="71"/>
      <c r="K282" s="50" t="s">
        <v>626</v>
      </c>
      <c r="L282" s="91" t="s">
        <v>627</v>
      </c>
      <c r="M282" s="98" t="s">
        <v>628</v>
      </c>
      <c r="N282" s="71"/>
      <c r="O282" s="455" t="s">
        <v>629</v>
      </c>
      <c r="P282" s="456"/>
      <c r="Q282" s="456"/>
      <c r="R282" s="457"/>
      <c r="U282" s="4"/>
      <c r="V282" s="4"/>
    </row>
    <row r="283" spans="1:16384">
      <c r="A283" s="56"/>
      <c r="B283" s="11"/>
      <c r="C283" s="11" t="s">
        <v>649</v>
      </c>
      <c r="D283" s="11"/>
      <c r="E283" s="11" t="s">
        <v>108</v>
      </c>
      <c r="F283" s="11">
        <v>1</v>
      </c>
      <c r="G283" s="11"/>
      <c r="H283" s="11"/>
      <c r="I283" s="300"/>
      <c r="K283" s="11"/>
      <c r="L283" s="11"/>
      <c r="M283" s="11"/>
      <c r="O283" s="449"/>
      <c r="P283" s="450"/>
      <c r="Q283" s="450"/>
      <c r="R283" s="451"/>
      <c r="U283" s="4"/>
      <c r="V283" s="4"/>
    </row>
    <row r="284" spans="1:16384">
      <c r="A284" s="56"/>
      <c r="B284" s="11"/>
      <c r="C284" s="11" t="s">
        <v>51</v>
      </c>
      <c r="D284" s="11"/>
      <c r="E284" s="11" t="s">
        <v>52</v>
      </c>
      <c r="F284" s="11">
        <v>272</v>
      </c>
      <c r="G284" s="11">
        <v>4</v>
      </c>
      <c r="H284" s="11">
        <v>3</v>
      </c>
      <c r="I284" s="300">
        <v>1.6666666666666667</v>
      </c>
      <c r="K284" s="11"/>
      <c r="L284" s="11"/>
      <c r="M284" s="11"/>
      <c r="O284" s="295"/>
      <c r="P284" s="296"/>
      <c r="Q284" s="296"/>
      <c r="R284" s="297"/>
      <c r="U284" s="4"/>
      <c r="V284" s="4"/>
    </row>
    <row r="285" spans="1:16384">
      <c r="A285" s="56"/>
      <c r="B285" s="11"/>
      <c r="C285" s="11" t="s">
        <v>51</v>
      </c>
      <c r="D285" s="11"/>
      <c r="E285" s="11" t="s">
        <v>54</v>
      </c>
      <c r="F285" s="11">
        <v>346</v>
      </c>
      <c r="G285" s="11">
        <v>8</v>
      </c>
      <c r="H285" s="11">
        <v>6</v>
      </c>
      <c r="I285" s="300">
        <v>0.33333333333333331</v>
      </c>
      <c r="K285" s="11"/>
      <c r="L285" s="11"/>
      <c r="M285" s="11"/>
      <c r="O285" s="295"/>
      <c r="P285" s="296"/>
      <c r="Q285" s="296"/>
      <c r="R285" s="297"/>
      <c r="U285" s="4"/>
      <c r="V285" s="4"/>
    </row>
    <row r="286" spans="1:16384">
      <c r="A286" s="56"/>
      <c r="B286" s="11"/>
      <c r="C286" s="11" t="s">
        <v>55</v>
      </c>
      <c r="D286" s="11"/>
      <c r="E286" s="11" t="s">
        <v>52</v>
      </c>
      <c r="F286" s="11">
        <v>43</v>
      </c>
      <c r="G286" s="11">
        <v>1</v>
      </c>
      <c r="H286" s="11">
        <v>0</v>
      </c>
      <c r="I286" s="300"/>
      <c r="K286" s="11"/>
      <c r="L286" s="11"/>
      <c r="M286" s="11"/>
      <c r="O286" s="295"/>
      <c r="P286" s="296"/>
      <c r="Q286" s="296"/>
      <c r="R286" s="297"/>
      <c r="U286" s="4"/>
      <c r="V286" s="4"/>
    </row>
    <row r="287" spans="1:16384">
      <c r="A287" s="56"/>
      <c r="B287" s="11"/>
      <c r="C287" s="11" t="s">
        <v>56</v>
      </c>
      <c r="D287" s="11"/>
      <c r="E287" s="11" t="s">
        <v>57</v>
      </c>
      <c r="F287" s="11">
        <v>27</v>
      </c>
      <c r="G287" s="11"/>
      <c r="H287" s="11">
        <v>0</v>
      </c>
      <c r="I287" s="300"/>
      <c r="K287" s="11"/>
      <c r="L287" s="11"/>
      <c r="M287" s="11"/>
      <c r="O287" s="295"/>
      <c r="P287" s="296"/>
      <c r="Q287" s="296"/>
      <c r="R287" s="297"/>
      <c r="U287" s="4"/>
      <c r="V287" s="4"/>
    </row>
    <row r="288" spans="1:16384">
      <c r="A288" s="56"/>
      <c r="B288" s="11"/>
      <c r="C288" s="11" t="s">
        <v>60</v>
      </c>
      <c r="D288" s="11"/>
      <c r="E288" s="11" t="s">
        <v>61</v>
      </c>
      <c r="F288" s="11">
        <v>53</v>
      </c>
      <c r="G288" s="11">
        <v>2</v>
      </c>
      <c r="H288" s="11">
        <v>1</v>
      </c>
      <c r="I288" s="300">
        <v>1</v>
      </c>
      <c r="K288" s="11"/>
      <c r="L288" s="11"/>
      <c r="M288" s="11"/>
      <c r="O288" s="295"/>
      <c r="P288" s="296"/>
      <c r="Q288" s="296"/>
      <c r="R288" s="297"/>
      <c r="U288" s="4"/>
      <c r="V288" s="4"/>
    </row>
    <row r="289" spans="1:22">
      <c r="A289" s="56"/>
      <c r="B289" s="11"/>
      <c r="C289" s="11" t="s">
        <v>63</v>
      </c>
      <c r="D289" s="11"/>
      <c r="E289" s="11" t="s">
        <v>64</v>
      </c>
      <c r="F289" s="11">
        <v>1</v>
      </c>
      <c r="G289" s="11"/>
      <c r="H289" s="11"/>
      <c r="I289" s="300"/>
      <c r="K289" s="11"/>
      <c r="L289" s="11"/>
      <c r="M289" s="11"/>
      <c r="O289" s="295"/>
      <c r="P289" s="296"/>
      <c r="Q289" s="296"/>
      <c r="R289" s="297"/>
      <c r="U289" s="4"/>
      <c r="V289" s="4"/>
    </row>
    <row r="290" spans="1:22">
      <c r="A290" s="56"/>
      <c r="B290" s="11"/>
      <c r="C290" s="11" t="s">
        <v>67</v>
      </c>
      <c r="D290" s="11"/>
      <c r="E290" s="11" t="s">
        <v>68</v>
      </c>
      <c r="F290" s="11">
        <v>4</v>
      </c>
      <c r="G290" s="11">
        <v>1</v>
      </c>
      <c r="H290" s="11">
        <v>1</v>
      </c>
      <c r="I290" s="300">
        <v>0</v>
      </c>
      <c r="K290" s="11"/>
      <c r="L290" s="11"/>
      <c r="M290" s="11"/>
      <c r="O290" s="295"/>
      <c r="P290" s="296"/>
      <c r="Q290" s="296"/>
      <c r="R290" s="297"/>
      <c r="U290" s="4"/>
      <c r="V290" s="4"/>
    </row>
    <row r="291" spans="1:22">
      <c r="A291" s="56"/>
      <c r="B291" s="11"/>
      <c r="C291" s="11" t="s">
        <v>69</v>
      </c>
      <c r="D291" s="11"/>
      <c r="E291" s="11" t="s">
        <v>70</v>
      </c>
      <c r="F291" s="11">
        <v>323</v>
      </c>
      <c r="G291" s="11">
        <v>1</v>
      </c>
      <c r="H291" s="11">
        <v>1</v>
      </c>
      <c r="I291" s="300">
        <v>0</v>
      </c>
      <c r="K291" s="11"/>
      <c r="L291" s="11"/>
      <c r="M291" s="11"/>
      <c r="O291" s="295"/>
      <c r="P291" s="296"/>
      <c r="Q291" s="296"/>
      <c r="R291" s="297"/>
      <c r="U291" s="4"/>
      <c r="V291" s="4"/>
    </row>
    <row r="292" spans="1:22">
      <c r="A292" s="56"/>
      <c r="B292" s="11"/>
      <c r="C292" s="11" t="s">
        <v>71</v>
      </c>
      <c r="D292" s="11"/>
      <c r="E292" s="11" t="s">
        <v>72</v>
      </c>
      <c r="F292" s="11">
        <v>1238</v>
      </c>
      <c r="G292" s="11">
        <v>23</v>
      </c>
      <c r="H292" s="11">
        <v>18</v>
      </c>
      <c r="I292" s="300">
        <v>36.888888888888886</v>
      </c>
      <c r="K292" s="11"/>
      <c r="L292" s="11"/>
      <c r="M292" s="11"/>
      <c r="O292" s="295"/>
      <c r="P292" s="296"/>
      <c r="Q292" s="296"/>
      <c r="R292" s="297"/>
      <c r="U292" s="4"/>
      <c r="V292" s="4"/>
    </row>
    <row r="293" spans="1:22">
      <c r="A293" s="56"/>
      <c r="B293" s="11"/>
      <c r="C293" s="11" t="s">
        <v>78</v>
      </c>
      <c r="D293" s="11"/>
      <c r="E293" s="11" t="s">
        <v>79</v>
      </c>
      <c r="F293" s="11">
        <v>5</v>
      </c>
      <c r="G293" s="11"/>
      <c r="H293" s="11"/>
      <c r="I293" s="300"/>
      <c r="K293" s="11"/>
      <c r="L293" s="11"/>
      <c r="M293" s="11"/>
      <c r="O293" s="295"/>
      <c r="P293" s="296"/>
      <c r="Q293" s="296"/>
      <c r="R293" s="297"/>
      <c r="U293" s="4"/>
      <c r="V293" s="4"/>
    </row>
    <row r="294" spans="1:22">
      <c r="A294" s="56"/>
      <c r="B294" s="11"/>
      <c r="C294" s="11" t="s">
        <v>80</v>
      </c>
      <c r="D294" s="11"/>
      <c r="E294" s="11" t="s">
        <v>81</v>
      </c>
      <c r="F294" s="11">
        <v>12</v>
      </c>
      <c r="G294" s="11"/>
      <c r="H294" s="11"/>
      <c r="I294" s="300"/>
      <c r="K294" s="11"/>
      <c r="L294" s="11"/>
      <c r="M294" s="11"/>
      <c r="O294" s="295"/>
      <c r="P294" s="296"/>
      <c r="Q294" s="296"/>
      <c r="R294" s="297"/>
      <c r="U294" s="4"/>
      <c r="V294" s="4"/>
    </row>
    <row r="295" spans="1:22">
      <c r="A295" s="56"/>
      <c r="B295" s="11"/>
      <c r="C295" s="11" t="s">
        <v>80</v>
      </c>
      <c r="D295" s="11"/>
      <c r="E295" s="11" t="s">
        <v>82</v>
      </c>
      <c r="F295" s="11">
        <v>1</v>
      </c>
      <c r="G295" s="11"/>
      <c r="H295" s="11"/>
      <c r="I295" s="300"/>
      <c r="K295" s="11"/>
      <c r="L295" s="11"/>
      <c r="M295" s="11"/>
      <c r="O295" s="295"/>
      <c r="P295" s="296"/>
      <c r="Q295" s="296"/>
      <c r="R295" s="297"/>
      <c r="U295" s="4"/>
      <c r="V295" s="4"/>
    </row>
    <row r="296" spans="1:22">
      <c r="A296" s="56"/>
      <c r="B296" s="11"/>
      <c r="C296" s="11" t="s">
        <v>83</v>
      </c>
      <c r="D296" s="11"/>
      <c r="E296" s="11" t="s">
        <v>85</v>
      </c>
      <c r="F296" s="11">
        <v>84</v>
      </c>
      <c r="G296" s="11"/>
      <c r="H296" s="11">
        <v>0</v>
      </c>
      <c r="I296" s="300"/>
      <c r="K296" s="11"/>
      <c r="L296" s="11"/>
      <c r="M296" s="11"/>
      <c r="O296" s="295"/>
      <c r="P296" s="296"/>
      <c r="Q296" s="296"/>
      <c r="R296" s="297"/>
      <c r="U296" s="4"/>
      <c r="V296" s="4"/>
    </row>
    <row r="297" spans="1:22">
      <c r="A297" s="56"/>
      <c r="B297" s="11"/>
      <c r="C297" s="11" t="s">
        <v>88</v>
      </c>
      <c r="D297" s="11"/>
      <c r="E297" s="11" t="s">
        <v>66</v>
      </c>
      <c r="F297" s="11">
        <v>286</v>
      </c>
      <c r="G297" s="11">
        <v>2</v>
      </c>
      <c r="H297" s="11">
        <v>1</v>
      </c>
      <c r="I297" s="300">
        <v>0</v>
      </c>
      <c r="K297" s="11"/>
      <c r="L297" s="11"/>
      <c r="M297" s="11"/>
      <c r="O297" s="295"/>
      <c r="P297" s="296"/>
      <c r="Q297" s="296"/>
      <c r="R297" s="297"/>
      <c r="U297" s="4"/>
      <c r="V297" s="4"/>
    </row>
    <row r="298" spans="1:22">
      <c r="A298" s="56"/>
      <c r="B298" s="11"/>
      <c r="C298" s="11" t="s">
        <v>90</v>
      </c>
      <c r="D298" s="11"/>
      <c r="E298" s="11" t="s">
        <v>91</v>
      </c>
      <c r="F298" s="11">
        <v>58</v>
      </c>
      <c r="G298" s="11"/>
      <c r="H298" s="11">
        <v>0</v>
      </c>
      <c r="I298" s="300"/>
      <c r="K298" s="11"/>
      <c r="L298" s="11"/>
      <c r="M298" s="11"/>
      <c r="O298" s="295"/>
      <c r="P298" s="296"/>
      <c r="Q298" s="296"/>
      <c r="R298" s="297"/>
      <c r="U298" s="4"/>
      <c r="V298" s="4"/>
    </row>
    <row r="299" spans="1:22">
      <c r="A299" s="56"/>
      <c r="B299" s="11"/>
      <c r="C299" s="11" t="s">
        <v>90</v>
      </c>
      <c r="D299" s="11"/>
      <c r="E299" s="11" t="s">
        <v>92</v>
      </c>
      <c r="F299" s="11">
        <v>19</v>
      </c>
      <c r="G299" s="11"/>
      <c r="H299" s="11"/>
      <c r="I299" s="300"/>
      <c r="K299" s="11"/>
      <c r="L299" s="11"/>
      <c r="M299" s="11"/>
      <c r="O299" s="295"/>
      <c r="P299" s="296"/>
      <c r="Q299" s="296"/>
      <c r="R299" s="297"/>
      <c r="U299" s="4"/>
      <c r="V299" s="4"/>
    </row>
    <row r="300" spans="1:22">
      <c r="A300" s="56"/>
      <c r="B300" s="11"/>
      <c r="C300" s="11" t="s">
        <v>650</v>
      </c>
      <c r="D300" s="11"/>
      <c r="E300" s="11" t="s">
        <v>92</v>
      </c>
      <c r="F300" s="11">
        <v>1</v>
      </c>
      <c r="G300" s="11"/>
      <c r="H300" s="11"/>
      <c r="I300" s="300"/>
      <c r="K300" s="11"/>
      <c r="L300" s="11"/>
      <c r="M300" s="11"/>
      <c r="O300" s="295"/>
      <c r="P300" s="296"/>
      <c r="Q300" s="296"/>
      <c r="R300" s="297"/>
      <c r="U300" s="4"/>
      <c r="V300" s="4"/>
    </row>
    <row r="301" spans="1:22">
      <c r="A301" s="56"/>
      <c r="B301" s="11"/>
      <c r="C301" s="11" t="s">
        <v>95</v>
      </c>
      <c r="D301" s="11"/>
      <c r="E301" s="11" t="s">
        <v>96</v>
      </c>
      <c r="F301" s="11">
        <v>25</v>
      </c>
      <c r="G301" s="11"/>
      <c r="H301" s="11"/>
      <c r="I301" s="300"/>
      <c r="K301" s="11"/>
      <c r="L301" s="11"/>
      <c r="M301" s="11"/>
      <c r="O301" s="295"/>
      <c r="P301" s="296"/>
      <c r="Q301" s="296"/>
      <c r="R301" s="297"/>
      <c r="U301" s="4"/>
      <c r="V301" s="4"/>
    </row>
    <row r="302" spans="1:22">
      <c r="A302" s="56"/>
      <c r="B302" s="11"/>
      <c r="C302" s="11" t="s">
        <v>101</v>
      </c>
      <c r="D302" s="11"/>
      <c r="E302" s="11" t="s">
        <v>93</v>
      </c>
      <c r="F302" s="11">
        <v>74</v>
      </c>
      <c r="G302" s="11">
        <v>2</v>
      </c>
      <c r="H302" s="11">
        <v>1</v>
      </c>
      <c r="I302" s="300">
        <v>4</v>
      </c>
      <c r="K302" s="11"/>
      <c r="L302" s="11"/>
      <c r="M302" s="11"/>
      <c r="O302" s="295"/>
      <c r="P302" s="296"/>
      <c r="Q302" s="296"/>
      <c r="R302" s="297"/>
      <c r="U302" s="4"/>
      <c r="V302" s="4"/>
    </row>
    <row r="303" spans="1:22">
      <c r="A303" s="56"/>
      <c r="B303" s="11"/>
      <c r="C303" s="11" t="s">
        <v>101</v>
      </c>
      <c r="D303" s="11"/>
      <c r="E303" s="11" t="s">
        <v>94</v>
      </c>
      <c r="F303" s="11">
        <v>60</v>
      </c>
      <c r="G303" s="11">
        <v>1</v>
      </c>
      <c r="H303" s="11">
        <v>2</v>
      </c>
      <c r="I303" s="300">
        <v>2</v>
      </c>
      <c r="K303" s="11"/>
      <c r="L303" s="11"/>
      <c r="M303" s="11"/>
      <c r="O303" s="295"/>
      <c r="P303" s="296"/>
      <c r="Q303" s="296"/>
      <c r="R303" s="297"/>
      <c r="U303" s="4"/>
      <c r="V303" s="4"/>
    </row>
    <row r="304" spans="1:22">
      <c r="A304" s="56"/>
      <c r="B304" s="11"/>
      <c r="C304" s="11" t="s">
        <v>111</v>
      </c>
      <c r="D304" s="11"/>
      <c r="E304" s="11" t="s">
        <v>112</v>
      </c>
      <c r="F304" s="11">
        <v>1</v>
      </c>
      <c r="G304" s="11"/>
      <c r="H304" s="11"/>
      <c r="I304" s="300"/>
      <c r="K304" s="11"/>
      <c r="L304" s="11"/>
      <c r="M304" s="11"/>
      <c r="O304" s="295"/>
      <c r="P304" s="296"/>
      <c r="Q304" s="296"/>
      <c r="R304" s="297"/>
      <c r="U304" s="4"/>
      <c r="V304" s="4"/>
    </row>
    <row r="305" spans="1:22">
      <c r="A305" s="56"/>
      <c r="B305" s="11"/>
      <c r="C305" s="11" t="s">
        <v>113</v>
      </c>
      <c r="D305" s="11"/>
      <c r="E305" s="11" t="s">
        <v>108</v>
      </c>
      <c r="F305" s="11">
        <v>21</v>
      </c>
      <c r="G305" s="11"/>
      <c r="H305" s="11"/>
      <c r="I305" s="300"/>
      <c r="K305" s="11"/>
      <c r="L305" s="11"/>
      <c r="M305" s="11"/>
      <c r="O305" s="295"/>
      <c r="P305" s="296"/>
      <c r="Q305" s="296"/>
      <c r="R305" s="297"/>
      <c r="U305" s="4"/>
      <c r="V305" s="4"/>
    </row>
    <row r="306" spans="1:22">
      <c r="A306" s="56"/>
      <c r="B306" s="11"/>
      <c r="C306" s="11" t="s">
        <v>114</v>
      </c>
      <c r="D306" s="11"/>
      <c r="E306" s="11" t="s">
        <v>115</v>
      </c>
      <c r="F306" s="11">
        <v>18</v>
      </c>
      <c r="G306" s="11"/>
      <c r="H306" s="11"/>
      <c r="I306" s="300"/>
      <c r="K306" s="11"/>
      <c r="L306" s="11"/>
      <c r="M306" s="11"/>
      <c r="O306" s="295"/>
      <c r="P306" s="296"/>
      <c r="Q306" s="296"/>
      <c r="R306" s="297"/>
      <c r="U306" s="4"/>
      <c r="V306" s="4"/>
    </row>
    <row r="307" spans="1:22">
      <c r="A307" s="56"/>
      <c r="B307" s="11"/>
      <c r="C307" s="11" t="s">
        <v>116</v>
      </c>
      <c r="D307" s="11"/>
      <c r="E307" s="11" t="s">
        <v>57</v>
      </c>
      <c r="F307" s="11">
        <v>279</v>
      </c>
      <c r="G307" s="11">
        <v>3</v>
      </c>
      <c r="H307" s="11">
        <v>2</v>
      </c>
      <c r="I307" s="300">
        <v>0</v>
      </c>
      <c r="K307" s="11"/>
      <c r="L307" s="11"/>
      <c r="M307" s="11"/>
      <c r="O307" s="295"/>
      <c r="P307" s="296"/>
      <c r="Q307" s="296"/>
      <c r="R307" s="297"/>
      <c r="U307" s="4"/>
      <c r="V307" s="4"/>
    </row>
    <row r="308" spans="1:22">
      <c r="A308" s="56"/>
      <c r="B308" s="11"/>
      <c r="C308" s="11" t="s">
        <v>118</v>
      </c>
      <c r="D308" s="11"/>
      <c r="E308" s="11" t="s">
        <v>96</v>
      </c>
      <c r="F308" s="11">
        <v>1</v>
      </c>
      <c r="G308" s="11"/>
      <c r="H308" s="11">
        <v>0</v>
      </c>
      <c r="I308" s="300"/>
      <c r="K308" s="11"/>
      <c r="L308" s="11"/>
      <c r="M308" s="11"/>
      <c r="O308" s="295"/>
      <c r="P308" s="296"/>
      <c r="Q308" s="296"/>
      <c r="R308" s="297"/>
      <c r="U308" s="4"/>
      <c r="V308" s="4"/>
    </row>
    <row r="309" spans="1:22">
      <c r="A309" s="56"/>
      <c r="B309" s="11"/>
      <c r="C309" s="11" t="s">
        <v>123</v>
      </c>
      <c r="D309" s="11"/>
      <c r="E309" s="11" t="s">
        <v>119</v>
      </c>
      <c r="F309" s="11">
        <v>127</v>
      </c>
      <c r="G309" s="11">
        <v>4</v>
      </c>
      <c r="H309" s="11">
        <v>4</v>
      </c>
      <c r="I309" s="300">
        <v>0</v>
      </c>
      <c r="K309" s="11"/>
      <c r="L309" s="11"/>
      <c r="M309" s="11"/>
      <c r="O309" s="295"/>
      <c r="P309" s="296"/>
      <c r="Q309" s="296"/>
      <c r="R309" s="297"/>
      <c r="U309" s="4"/>
      <c r="V309" s="4"/>
    </row>
    <row r="310" spans="1:22">
      <c r="A310" s="56"/>
      <c r="B310" s="11"/>
      <c r="C310" s="11" t="s">
        <v>124</v>
      </c>
      <c r="D310" s="11"/>
      <c r="E310" s="11" t="s">
        <v>68</v>
      </c>
      <c r="F310" s="11">
        <v>29</v>
      </c>
      <c r="G310" s="11"/>
      <c r="H310" s="11"/>
      <c r="I310" s="300"/>
      <c r="K310" s="11"/>
      <c r="L310" s="11"/>
      <c r="M310" s="11"/>
      <c r="O310" s="295"/>
      <c r="P310" s="296"/>
      <c r="Q310" s="296"/>
      <c r="R310" s="297"/>
      <c r="U310" s="4"/>
      <c r="V310" s="4"/>
    </row>
    <row r="311" spans="1:22">
      <c r="A311" s="56"/>
      <c r="B311" s="11"/>
      <c r="C311" s="11" t="s">
        <v>126</v>
      </c>
      <c r="D311" s="11"/>
      <c r="E311" s="11" t="s">
        <v>68</v>
      </c>
      <c r="F311" s="11">
        <v>14</v>
      </c>
      <c r="G311" s="11"/>
      <c r="H311" s="11"/>
      <c r="I311" s="300"/>
      <c r="K311" s="11"/>
      <c r="L311" s="11"/>
      <c r="M311" s="11"/>
      <c r="O311" s="295"/>
      <c r="P311" s="296"/>
      <c r="Q311" s="296"/>
      <c r="R311" s="297"/>
      <c r="U311" s="4"/>
      <c r="V311" s="4"/>
    </row>
    <row r="312" spans="1:22">
      <c r="A312" s="56"/>
      <c r="B312" s="11"/>
      <c r="C312" s="11" t="s">
        <v>127</v>
      </c>
      <c r="D312" s="11"/>
      <c r="E312" s="11" t="s">
        <v>128</v>
      </c>
      <c r="F312" s="11">
        <v>1</v>
      </c>
      <c r="G312" s="11"/>
      <c r="H312" s="11"/>
      <c r="I312" s="300"/>
      <c r="K312" s="11"/>
      <c r="L312" s="11"/>
      <c r="M312" s="11"/>
      <c r="O312" s="295"/>
      <c r="P312" s="296"/>
      <c r="Q312" s="296"/>
      <c r="R312" s="297"/>
      <c r="U312" s="4"/>
      <c r="V312" s="4"/>
    </row>
    <row r="313" spans="1:22">
      <c r="A313" s="56"/>
      <c r="B313" s="11"/>
      <c r="C313" s="11" t="s">
        <v>129</v>
      </c>
      <c r="D313" s="11"/>
      <c r="E313" s="11" t="s">
        <v>93</v>
      </c>
      <c r="F313" s="11">
        <v>27</v>
      </c>
      <c r="G313" s="11"/>
      <c r="H313" s="11"/>
      <c r="I313" s="300"/>
      <c r="K313" s="11"/>
      <c r="L313" s="11"/>
      <c r="M313" s="11"/>
      <c r="O313" s="295"/>
      <c r="P313" s="296"/>
      <c r="Q313" s="296"/>
      <c r="R313" s="297"/>
      <c r="U313" s="4"/>
      <c r="V313" s="4"/>
    </row>
    <row r="314" spans="1:22">
      <c r="A314" s="56"/>
      <c r="B314" s="11"/>
      <c r="C314" s="11" t="s">
        <v>130</v>
      </c>
      <c r="D314" s="11"/>
      <c r="E314" s="11" t="s">
        <v>131</v>
      </c>
      <c r="F314" s="11">
        <v>19</v>
      </c>
      <c r="G314" s="11"/>
      <c r="H314" s="11"/>
      <c r="I314" s="300"/>
      <c r="K314" s="11"/>
      <c r="L314" s="11"/>
      <c r="M314" s="11"/>
      <c r="O314" s="295"/>
      <c r="P314" s="296"/>
      <c r="Q314" s="296"/>
      <c r="R314" s="297"/>
      <c r="U314" s="4"/>
      <c r="V314" s="4"/>
    </row>
    <row r="315" spans="1:22">
      <c r="A315" s="56"/>
      <c r="B315" s="11"/>
      <c r="C315" s="11" t="s">
        <v>132</v>
      </c>
      <c r="D315" s="11"/>
      <c r="E315" s="11" t="s">
        <v>133</v>
      </c>
      <c r="F315" s="11">
        <v>1075</v>
      </c>
      <c r="G315" s="11">
        <v>36</v>
      </c>
      <c r="H315" s="11">
        <v>31</v>
      </c>
      <c r="I315" s="300">
        <v>1.3548387096774193</v>
      </c>
      <c r="K315" s="11"/>
      <c r="L315" s="11"/>
      <c r="M315" s="11"/>
      <c r="O315" s="295"/>
      <c r="P315" s="296"/>
      <c r="Q315" s="296"/>
      <c r="R315" s="297"/>
      <c r="U315" s="4"/>
      <c r="V315" s="4"/>
    </row>
    <row r="316" spans="1:22">
      <c r="A316" s="56"/>
      <c r="B316" s="11"/>
      <c r="C316" s="11" t="s">
        <v>132</v>
      </c>
      <c r="D316" s="11"/>
      <c r="E316" s="11" t="s">
        <v>471</v>
      </c>
      <c r="F316" s="11">
        <v>1</v>
      </c>
      <c r="G316" s="11"/>
      <c r="H316" s="11"/>
      <c r="I316" s="300"/>
      <c r="K316" s="11"/>
      <c r="L316" s="11"/>
      <c r="M316" s="11"/>
      <c r="O316" s="295"/>
      <c r="P316" s="296"/>
      <c r="Q316" s="296"/>
      <c r="R316" s="297"/>
      <c r="U316" s="4"/>
      <c r="V316" s="4"/>
    </row>
    <row r="317" spans="1:22">
      <c r="A317" s="56"/>
      <c r="B317" s="11"/>
      <c r="C317" s="11" t="s">
        <v>134</v>
      </c>
      <c r="D317" s="11"/>
      <c r="E317" s="11" t="s">
        <v>136</v>
      </c>
      <c r="F317" s="11">
        <v>172</v>
      </c>
      <c r="G317" s="11">
        <v>2</v>
      </c>
      <c r="H317" s="11">
        <v>2</v>
      </c>
      <c r="I317" s="300">
        <v>8.5</v>
      </c>
      <c r="K317" s="11"/>
      <c r="L317" s="11"/>
      <c r="M317" s="11"/>
      <c r="O317" s="295"/>
      <c r="P317" s="296"/>
      <c r="Q317" s="296"/>
      <c r="R317" s="297"/>
      <c r="U317" s="4"/>
      <c r="V317" s="4"/>
    </row>
    <row r="318" spans="1:22">
      <c r="A318" s="56"/>
      <c r="B318" s="11"/>
      <c r="C318" s="11" t="s">
        <v>140</v>
      </c>
      <c r="D318" s="11"/>
      <c r="E318" s="11" t="s">
        <v>141</v>
      </c>
      <c r="F318" s="11">
        <v>66</v>
      </c>
      <c r="G318" s="11"/>
      <c r="H318" s="11">
        <v>0</v>
      </c>
      <c r="I318" s="300"/>
      <c r="K318" s="11"/>
      <c r="L318" s="11"/>
      <c r="M318" s="11"/>
      <c r="O318" s="295"/>
      <c r="P318" s="296"/>
      <c r="Q318" s="296"/>
      <c r="R318" s="297"/>
      <c r="U318" s="4"/>
      <c r="V318" s="4"/>
    </row>
    <row r="319" spans="1:22">
      <c r="A319" s="56"/>
      <c r="B319" s="11"/>
      <c r="C319" s="11" t="s">
        <v>140</v>
      </c>
      <c r="D319" s="11"/>
      <c r="E319" s="11" t="s">
        <v>142</v>
      </c>
      <c r="F319" s="11">
        <v>1</v>
      </c>
      <c r="G319" s="11"/>
      <c r="H319" s="11"/>
      <c r="I319" s="300"/>
      <c r="K319" s="11"/>
      <c r="L319" s="11"/>
      <c r="M319" s="11"/>
      <c r="O319" s="295"/>
      <c r="P319" s="296"/>
      <c r="Q319" s="296"/>
      <c r="R319" s="297"/>
      <c r="U319" s="4"/>
      <c r="V319" s="4"/>
    </row>
    <row r="320" spans="1:22">
      <c r="A320" s="56"/>
      <c r="B320" s="11"/>
      <c r="C320" s="11" t="s">
        <v>146</v>
      </c>
      <c r="D320" s="11"/>
      <c r="E320" s="11" t="s">
        <v>141</v>
      </c>
      <c r="F320" s="11">
        <v>5</v>
      </c>
      <c r="G320" s="11"/>
      <c r="H320" s="11"/>
      <c r="I320" s="300"/>
      <c r="K320" s="11"/>
      <c r="L320" s="11"/>
      <c r="M320" s="11"/>
      <c r="O320" s="295"/>
      <c r="P320" s="296"/>
      <c r="Q320" s="296"/>
      <c r="R320" s="297"/>
      <c r="U320" s="4"/>
      <c r="V320" s="4"/>
    </row>
    <row r="321" spans="1:22">
      <c r="A321" s="56"/>
      <c r="B321" s="11"/>
      <c r="C321" s="11" t="s">
        <v>148</v>
      </c>
      <c r="D321" s="11"/>
      <c r="E321" s="11" t="s">
        <v>86</v>
      </c>
      <c r="F321" s="11">
        <v>24</v>
      </c>
      <c r="G321" s="11">
        <v>1</v>
      </c>
      <c r="H321" s="11">
        <v>1</v>
      </c>
      <c r="I321" s="300">
        <v>0</v>
      </c>
      <c r="K321" s="11"/>
      <c r="L321" s="11"/>
      <c r="M321" s="11"/>
      <c r="O321" s="295"/>
      <c r="P321" s="296"/>
      <c r="Q321" s="296"/>
      <c r="R321" s="297"/>
      <c r="U321" s="4"/>
      <c r="V321" s="4"/>
    </row>
    <row r="322" spans="1:22">
      <c r="A322" s="56"/>
      <c r="B322" s="11"/>
      <c r="C322" s="11" t="s">
        <v>153</v>
      </c>
      <c r="D322" s="11"/>
      <c r="E322" s="11" t="s">
        <v>53</v>
      </c>
      <c r="F322" s="11">
        <v>138</v>
      </c>
      <c r="G322" s="11">
        <v>2</v>
      </c>
      <c r="H322" s="11">
        <v>2</v>
      </c>
      <c r="I322" s="300">
        <v>9</v>
      </c>
      <c r="K322" s="11"/>
      <c r="L322" s="11"/>
      <c r="M322" s="11"/>
      <c r="O322" s="295"/>
      <c r="P322" s="296"/>
      <c r="Q322" s="296"/>
      <c r="R322" s="297"/>
      <c r="U322" s="4"/>
      <c r="V322" s="4"/>
    </row>
    <row r="323" spans="1:22">
      <c r="A323" s="56"/>
      <c r="B323" s="11"/>
      <c r="C323" s="11" t="s">
        <v>158</v>
      </c>
      <c r="D323" s="11"/>
      <c r="E323" s="11" t="s">
        <v>86</v>
      </c>
      <c r="F323" s="11">
        <v>181</v>
      </c>
      <c r="G323" s="11">
        <v>3</v>
      </c>
      <c r="H323" s="11">
        <v>3</v>
      </c>
      <c r="I323" s="300">
        <v>0.33333333333333331</v>
      </c>
      <c r="K323" s="11"/>
      <c r="L323" s="11"/>
      <c r="M323" s="11"/>
      <c r="O323" s="295"/>
      <c r="P323" s="296"/>
      <c r="Q323" s="296"/>
      <c r="R323" s="297"/>
      <c r="U323" s="4"/>
      <c r="V323" s="4"/>
    </row>
    <row r="324" spans="1:22">
      <c r="A324" s="56"/>
      <c r="B324" s="11"/>
      <c r="C324" s="11" t="s">
        <v>158</v>
      </c>
      <c r="D324" s="11"/>
      <c r="E324" s="11" t="s">
        <v>155</v>
      </c>
      <c r="F324" s="11">
        <v>1</v>
      </c>
      <c r="G324" s="11"/>
      <c r="H324" s="11"/>
      <c r="I324" s="300"/>
      <c r="K324" s="11"/>
      <c r="L324" s="11"/>
      <c r="M324" s="11"/>
      <c r="O324" s="295"/>
      <c r="P324" s="296"/>
      <c r="Q324" s="296"/>
      <c r="R324" s="297"/>
      <c r="U324" s="4"/>
      <c r="V324" s="4"/>
    </row>
    <row r="325" spans="1:22">
      <c r="A325" s="56"/>
      <c r="B325" s="11"/>
      <c r="C325" s="11" t="s">
        <v>159</v>
      </c>
      <c r="D325" s="11"/>
      <c r="E325" s="11" t="s">
        <v>154</v>
      </c>
      <c r="F325" s="11">
        <v>8</v>
      </c>
      <c r="G325" s="11"/>
      <c r="H325" s="11"/>
      <c r="I325" s="300"/>
      <c r="K325" s="11"/>
      <c r="L325" s="11"/>
      <c r="M325" s="11"/>
      <c r="O325" s="295"/>
      <c r="P325" s="296"/>
      <c r="Q325" s="296"/>
      <c r="R325" s="297"/>
      <c r="U325" s="4"/>
      <c r="V325" s="4"/>
    </row>
    <row r="326" spans="1:22">
      <c r="A326" s="56"/>
      <c r="B326" s="11"/>
      <c r="C326" s="11" t="s">
        <v>160</v>
      </c>
      <c r="D326" s="11"/>
      <c r="E326" s="11" t="s">
        <v>89</v>
      </c>
      <c r="F326" s="11">
        <v>7</v>
      </c>
      <c r="G326" s="11"/>
      <c r="H326" s="11"/>
      <c r="I326" s="300"/>
      <c r="K326" s="11"/>
      <c r="L326" s="11"/>
      <c r="M326" s="11"/>
      <c r="O326" s="295"/>
      <c r="P326" s="296"/>
      <c r="Q326" s="296"/>
      <c r="R326" s="297"/>
      <c r="U326" s="4"/>
      <c r="V326" s="4"/>
    </row>
    <row r="327" spans="1:22">
      <c r="A327" s="56"/>
      <c r="B327" s="11"/>
      <c r="C327" s="11" t="s">
        <v>160</v>
      </c>
      <c r="D327" s="11"/>
      <c r="E327" s="11" t="s">
        <v>66</v>
      </c>
      <c r="F327" s="11">
        <v>28</v>
      </c>
      <c r="G327" s="11"/>
      <c r="H327" s="11"/>
      <c r="I327" s="300"/>
      <c r="K327" s="11"/>
      <c r="L327" s="11"/>
      <c r="M327" s="11"/>
      <c r="O327" s="295"/>
      <c r="P327" s="296"/>
      <c r="Q327" s="296"/>
      <c r="R327" s="297"/>
      <c r="U327" s="4"/>
      <c r="V327" s="4"/>
    </row>
    <row r="328" spans="1:22">
      <c r="A328" s="56"/>
      <c r="B328" s="11"/>
      <c r="C328" s="11" t="s">
        <v>161</v>
      </c>
      <c r="D328" s="11"/>
      <c r="E328" s="11" t="s">
        <v>162</v>
      </c>
      <c r="F328" s="11">
        <v>7</v>
      </c>
      <c r="G328" s="11"/>
      <c r="H328" s="11"/>
      <c r="I328" s="300"/>
      <c r="K328" s="11"/>
      <c r="L328" s="11"/>
      <c r="M328" s="11"/>
      <c r="O328" s="295"/>
      <c r="P328" s="296"/>
      <c r="Q328" s="296"/>
      <c r="R328" s="297"/>
      <c r="U328" s="4"/>
      <c r="V328" s="4"/>
    </row>
    <row r="329" spans="1:22">
      <c r="A329" s="56"/>
      <c r="B329" s="11"/>
      <c r="C329" s="11" t="s">
        <v>163</v>
      </c>
      <c r="D329" s="11"/>
      <c r="E329" s="11" t="s">
        <v>164</v>
      </c>
      <c r="F329" s="11">
        <v>196</v>
      </c>
      <c r="G329" s="11">
        <v>3</v>
      </c>
      <c r="H329" s="11">
        <v>4</v>
      </c>
      <c r="I329" s="300">
        <v>0.75</v>
      </c>
      <c r="K329" s="11"/>
      <c r="L329" s="11"/>
      <c r="M329" s="11"/>
      <c r="O329" s="295"/>
      <c r="P329" s="296"/>
      <c r="Q329" s="296"/>
      <c r="R329" s="297"/>
      <c r="U329" s="4"/>
      <c r="V329" s="4"/>
    </row>
    <row r="330" spans="1:22">
      <c r="A330" s="56"/>
      <c r="B330" s="11"/>
      <c r="C330" s="11" t="s">
        <v>165</v>
      </c>
      <c r="D330" s="11"/>
      <c r="E330" s="11" t="s">
        <v>166</v>
      </c>
      <c r="F330" s="11">
        <v>48</v>
      </c>
      <c r="G330" s="11"/>
      <c r="H330" s="11">
        <v>0</v>
      </c>
      <c r="I330" s="300"/>
      <c r="K330" s="11"/>
      <c r="L330" s="11"/>
      <c r="M330" s="11"/>
      <c r="O330" s="295"/>
      <c r="P330" s="296"/>
      <c r="Q330" s="296"/>
      <c r="R330" s="297"/>
      <c r="U330" s="4"/>
      <c r="V330" s="4"/>
    </row>
    <row r="331" spans="1:22">
      <c r="A331" s="56"/>
      <c r="B331" s="11"/>
      <c r="C331" s="11" t="s">
        <v>168</v>
      </c>
      <c r="D331" s="11"/>
      <c r="E331" s="11" t="s">
        <v>169</v>
      </c>
      <c r="F331" s="11">
        <v>109</v>
      </c>
      <c r="G331" s="11">
        <v>2</v>
      </c>
      <c r="H331" s="11">
        <v>1</v>
      </c>
      <c r="I331" s="300">
        <v>1</v>
      </c>
      <c r="K331" s="11"/>
      <c r="L331" s="11"/>
      <c r="M331" s="11"/>
      <c r="O331" s="295"/>
      <c r="P331" s="296"/>
      <c r="Q331" s="296"/>
      <c r="R331" s="297"/>
      <c r="U331" s="4"/>
      <c r="V331" s="4"/>
    </row>
    <row r="332" spans="1:22">
      <c r="A332" s="56"/>
      <c r="B332" s="11"/>
      <c r="C332" s="11" t="s">
        <v>170</v>
      </c>
      <c r="D332" s="11"/>
      <c r="E332" s="11" t="s">
        <v>75</v>
      </c>
      <c r="F332" s="11">
        <v>24</v>
      </c>
      <c r="G332" s="11"/>
      <c r="H332" s="11"/>
      <c r="I332" s="300"/>
      <c r="K332" s="11"/>
      <c r="L332" s="11"/>
      <c r="M332" s="11"/>
      <c r="O332" s="295"/>
      <c r="P332" s="296"/>
      <c r="Q332" s="296"/>
      <c r="R332" s="297"/>
      <c r="U332" s="4"/>
      <c r="V332" s="4"/>
    </row>
    <row r="333" spans="1:22">
      <c r="A333" s="56"/>
      <c r="B333" s="11"/>
      <c r="C333" s="11" t="s">
        <v>171</v>
      </c>
      <c r="D333" s="11"/>
      <c r="E333" s="11" t="s">
        <v>172</v>
      </c>
      <c r="F333" s="11">
        <v>61</v>
      </c>
      <c r="G333" s="11">
        <v>1</v>
      </c>
      <c r="H333" s="11">
        <v>1</v>
      </c>
      <c r="I333" s="300">
        <v>0</v>
      </c>
      <c r="K333" s="11"/>
      <c r="L333" s="11"/>
      <c r="M333" s="11"/>
      <c r="O333" s="295"/>
      <c r="P333" s="296"/>
      <c r="Q333" s="296"/>
      <c r="R333" s="297"/>
      <c r="U333" s="4"/>
      <c r="V333" s="4"/>
    </row>
    <row r="334" spans="1:22">
      <c r="A334" s="56"/>
      <c r="B334" s="11"/>
      <c r="C334" s="11" t="s">
        <v>176</v>
      </c>
      <c r="D334" s="11"/>
      <c r="E334" s="11" t="s">
        <v>59</v>
      </c>
      <c r="F334" s="11">
        <v>21</v>
      </c>
      <c r="G334" s="11"/>
      <c r="H334" s="11"/>
      <c r="I334" s="300"/>
      <c r="K334" s="11"/>
      <c r="L334" s="11"/>
      <c r="M334" s="11"/>
      <c r="O334" s="295"/>
      <c r="P334" s="296"/>
      <c r="Q334" s="296"/>
      <c r="R334" s="297"/>
      <c r="U334" s="4"/>
      <c r="V334" s="4"/>
    </row>
    <row r="335" spans="1:22">
      <c r="A335" s="56"/>
      <c r="B335" s="11"/>
      <c r="C335" s="11" t="s">
        <v>178</v>
      </c>
      <c r="D335" s="11"/>
      <c r="E335" s="11" t="s">
        <v>179</v>
      </c>
      <c r="F335" s="11">
        <v>19</v>
      </c>
      <c r="G335" s="11"/>
      <c r="H335" s="11">
        <v>0</v>
      </c>
      <c r="I335" s="300"/>
      <c r="K335" s="11"/>
      <c r="L335" s="11"/>
      <c r="M335" s="11"/>
      <c r="O335" s="295"/>
      <c r="P335" s="296"/>
      <c r="Q335" s="296"/>
      <c r="R335" s="297"/>
      <c r="U335" s="4"/>
      <c r="V335" s="4"/>
    </row>
    <row r="336" spans="1:22">
      <c r="A336" s="56"/>
      <c r="B336" s="11"/>
      <c r="C336" s="11" t="s">
        <v>180</v>
      </c>
      <c r="D336" s="11"/>
      <c r="E336" s="11" t="s">
        <v>181</v>
      </c>
      <c r="F336" s="11">
        <v>44</v>
      </c>
      <c r="G336" s="11">
        <v>1</v>
      </c>
      <c r="H336" s="11">
        <v>1</v>
      </c>
      <c r="I336" s="300">
        <v>0</v>
      </c>
      <c r="K336" s="11"/>
      <c r="L336" s="11"/>
      <c r="M336" s="11"/>
      <c r="O336" s="295"/>
      <c r="P336" s="296"/>
      <c r="Q336" s="296"/>
      <c r="R336" s="297"/>
      <c r="U336" s="4"/>
      <c r="V336" s="4"/>
    </row>
    <row r="337" spans="1:22">
      <c r="A337" s="56"/>
      <c r="B337" s="11"/>
      <c r="C337" s="11" t="s">
        <v>184</v>
      </c>
      <c r="D337" s="11"/>
      <c r="E337" s="11" t="s">
        <v>185</v>
      </c>
      <c r="F337" s="11">
        <v>31</v>
      </c>
      <c r="G337" s="11">
        <v>1</v>
      </c>
      <c r="H337" s="11">
        <v>1</v>
      </c>
      <c r="I337" s="300">
        <v>0</v>
      </c>
      <c r="K337" s="11"/>
      <c r="L337" s="11"/>
      <c r="M337" s="11"/>
      <c r="O337" s="295"/>
      <c r="P337" s="296"/>
      <c r="Q337" s="296"/>
      <c r="R337" s="297"/>
      <c r="U337" s="4"/>
      <c r="V337" s="4"/>
    </row>
    <row r="338" spans="1:22">
      <c r="A338" s="56"/>
      <c r="B338" s="11"/>
      <c r="C338" s="11" t="s">
        <v>186</v>
      </c>
      <c r="D338" s="11"/>
      <c r="E338" s="11" t="s">
        <v>187</v>
      </c>
      <c r="F338" s="11">
        <v>274</v>
      </c>
      <c r="G338" s="11">
        <v>1</v>
      </c>
      <c r="H338" s="11">
        <v>1</v>
      </c>
      <c r="I338" s="300">
        <v>0</v>
      </c>
      <c r="K338" s="11"/>
      <c r="L338" s="11"/>
      <c r="M338" s="11"/>
      <c r="O338" s="295"/>
      <c r="P338" s="296"/>
      <c r="Q338" s="296"/>
      <c r="R338" s="297"/>
      <c r="U338" s="4"/>
      <c r="V338" s="4"/>
    </row>
    <row r="339" spans="1:22">
      <c r="A339" s="56"/>
      <c r="B339" s="11"/>
      <c r="C339" s="11" t="s">
        <v>189</v>
      </c>
      <c r="D339" s="11"/>
      <c r="E339" s="11" t="s">
        <v>190</v>
      </c>
      <c r="F339" s="11">
        <v>577</v>
      </c>
      <c r="G339" s="11"/>
      <c r="H339" s="11">
        <v>0</v>
      </c>
      <c r="I339" s="300"/>
      <c r="K339" s="11"/>
      <c r="L339" s="11"/>
      <c r="M339" s="11"/>
      <c r="O339" s="295"/>
      <c r="P339" s="296"/>
      <c r="Q339" s="296"/>
      <c r="R339" s="297"/>
      <c r="U339" s="4"/>
      <c r="V339" s="4"/>
    </row>
    <row r="340" spans="1:22">
      <c r="A340" s="56"/>
      <c r="B340" s="11"/>
      <c r="C340" s="11" t="s">
        <v>191</v>
      </c>
      <c r="D340" s="11"/>
      <c r="E340" s="11" t="s">
        <v>86</v>
      </c>
      <c r="F340" s="11">
        <v>19</v>
      </c>
      <c r="G340" s="11">
        <v>1</v>
      </c>
      <c r="H340" s="11">
        <v>0</v>
      </c>
      <c r="I340" s="300"/>
      <c r="K340" s="11"/>
      <c r="L340" s="11"/>
      <c r="M340" s="11"/>
      <c r="O340" s="295"/>
      <c r="P340" s="296"/>
      <c r="Q340" s="296"/>
      <c r="R340" s="297"/>
      <c r="U340" s="4"/>
      <c r="V340" s="4"/>
    </row>
    <row r="341" spans="1:22">
      <c r="A341" s="56"/>
      <c r="B341" s="11"/>
      <c r="C341" s="11" t="s">
        <v>194</v>
      </c>
      <c r="D341" s="11"/>
      <c r="E341" s="11" t="s">
        <v>53</v>
      </c>
      <c r="F341" s="11">
        <v>40</v>
      </c>
      <c r="G341" s="11">
        <v>1</v>
      </c>
      <c r="H341" s="11">
        <v>0</v>
      </c>
      <c r="I341" s="300"/>
      <c r="K341" s="11"/>
      <c r="L341" s="11"/>
      <c r="M341" s="11"/>
      <c r="O341" s="295"/>
      <c r="P341" s="296"/>
      <c r="Q341" s="296"/>
      <c r="R341" s="297"/>
      <c r="U341" s="4"/>
      <c r="V341" s="4"/>
    </row>
    <row r="342" spans="1:22">
      <c r="A342" s="56"/>
      <c r="B342" s="11"/>
      <c r="C342" s="11" t="s">
        <v>195</v>
      </c>
      <c r="D342" s="11"/>
      <c r="E342" s="11" t="s">
        <v>166</v>
      </c>
      <c r="F342" s="11">
        <v>93</v>
      </c>
      <c r="G342" s="11">
        <v>1</v>
      </c>
      <c r="H342" s="11">
        <v>1</v>
      </c>
      <c r="I342" s="300">
        <v>0</v>
      </c>
      <c r="K342" s="11"/>
      <c r="L342" s="11"/>
      <c r="M342" s="11"/>
      <c r="O342" s="295"/>
      <c r="P342" s="296"/>
      <c r="Q342" s="296"/>
      <c r="R342" s="297"/>
      <c r="U342" s="4"/>
      <c r="V342" s="4"/>
    </row>
    <row r="343" spans="1:22">
      <c r="A343" s="56"/>
      <c r="B343" s="11"/>
      <c r="C343" s="11" t="s">
        <v>196</v>
      </c>
      <c r="D343" s="11"/>
      <c r="E343" s="11" t="s">
        <v>197</v>
      </c>
      <c r="F343" s="11">
        <v>23</v>
      </c>
      <c r="G343" s="11"/>
      <c r="H343" s="11">
        <v>0</v>
      </c>
      <c r="I343" s="300"/>
      <c r="K343" s="11"/>
      <c r="L343" s="11"/>
      <c r="M343" s="11"/>
      <c r="O343" s="295"/>
      <c r="P343" s="296"/>
      <c r="Q343" s="296"/>
      <c r="R343" s="297"/>
      <c r="U343" s="4"/>
      <c r="V343" s="4"/>
    </row>
    <row r="344" spans="1:22">
      <c r="A344" s="56"/>
      <c r="B344" s="11"/>
      <c r="C344" s="11" t="s">
        <v>200</v>
      </c>
      <c r="D344" s="11"/>
      <c r="E344" s="11" t="s">
        <v>115</v>
      </c>
      <c r="F344" s="11">
        <v>15</v>
      </c>
      <c r="G344" s="11"/>
      <c r="H344" s="11"/>
      <c r="I344" s="300"/>
      <c r="K344" s="11"/>
      <c r="L344" s="11"/>
      <c r="M344" s="11"/>
      <c r="O344" s="295"/>
      <c r="P344" s="296"/>
      <c r="Q344" s="296"/>
      <c r="R344" s="297"/>
      <c r="U344" s="4"/>
      <c r="V344" s="4"/>
    </row>
    <row r="345" spans="1:22">
      <c r="A345" s="56"/>
      <c r="B345" s="11"/>
      <c r="C345" s="11" t="s">
        <v>202</v>
      </c>
      <c r="D345" s="11"/>
      <c r="E345" s="11" t="s">
        <v>59</v>
      </c>
      <c r="F345" s="11">
        <v>2</v>
      </c>
      <c r="G345" s="11"/>
      <c r="H345" s="11"/>
      <c r="I345" s="300"/>
      <c r="K345" s="11"/>
      <c r="L345" s="11"/>
      <c r="M345" s="11"/>
      <c r="O345" s="295"/>
      <c r="P345" s="296"/>
      <c r="Q345" s="296"/>
      <c r="R345" s="297"/>
      <c r="U345" s="4"/>
      <c r="V345" s="4"/>
    </row>
    <row r="346" spans="1:22">
      <c r="A346" s="56"/>
      <c r="B346" s="11"/>
      <c r="C346" s="11" t="s">
        <v>203</v>
      </c>
      <c r="D346" s="11"/>
      <c r="E346" s="11" t="s">
        <v>135</v>
      </c>
      <c r="F346" s="11">
        <v>16</v>
      </c>
      <c r="G346" s="11"/>
      <c r="H346" s="11">
        <v>0</v>
      </c>
      <c r="I346" s="300"/>
      <c r="K346" s="11"/>
      <c r="L346" s="11"/>
      <c r="M346" s="11"/>
      <c r="O346" s="295"/>
      <c r="P346" s="296"/>
      <c r="Q346" s="296"/>
      <c r="R346" s="297"/>
      <c r="U346" s="4"/>
      <c r="V346" s="4"/>
    </row>
    <row r="347" spans="1:22">
      <c r="A347" s="56"/>
      <c r="B347" s="11"/>
      <c r="C347" s="11" t="s">
        <v>204</v>
      </c>
      <c r="D347" s="11"/>
      <c r="E347" s="11" t="s">
        <v>205</v>
      </c>
      <c r="F347" s="11">
        <v>24</v>
      </c>
      <c r="G347" s="11"/>
      <c r="H347" s="11"/>
      <c r="I347" s="300"/>
      <c r="K347" s="11"/>
      <c r="L347" s="11"/>
      <c r="M347" s="11"/>
      <c r="O347" s="295"/>
      <c r="P347" s="296"/>
      <c r="Q347" s="296"/>
      <c r="R347" s="297"/>
      <c r="U347" s="4"/>
      <c r="V347" s="4"/>
    </row>
    <row r="348" spans="1:22">
      <c r="A348" s="56"/>
      <c r="B348" s="11"/>
      <c r="C348" s="11" t="s">
        <v>207</v>
      </c>
      <c r="D348" s="11"/>
      <c r="E348" s="11" t="s">
        <v>157</v>
      </c>
      <c r="F348" s="11">
        <v>43</v>
      </c>
      <c r="G348" s="11"/>
      <c r="H348" s="11">
        <v>0</v>
      </c>
      <c r="I348" s="300"/>
      <c r="K348" s="11"/>
      <c r="L348" s="11"/>
      <c r="M348" s="11"/>
      <c r="O348" s="295"/>
      <c r="P348" s="296"/>
      <c r="Q348" s="296"/>
      <c r="R348" s="297"/>
      <c r="U348" s="4"/>
      <c r="V348" s="4"/>
    </row>
    <row r="349" spans="1:22">
      <c r="A349" s="56"/>
      <c r="B349" s="11"/>
      <c r="C349" s="11" t="s">
        <v>208</v>
      </c>
      <c r="D349" s="11"/>
      <c r="E349" s="11" t="s">
        <v>209</v>
      </c>
      <c r="F349" s="11">
        <v>8</v>
      </c>
      <c r="G349" s="11"/>
      <c r="H349" s="11"/>
      <c r="I349" s="300"/>
      <c r="K349" s="11"/>
      <c r="L349" s="11"/>
      <c r="M349" s="11"/>
      <c r="O349" s="295"/>
      <c r="P349" s="296"/>
      <c r="Q349" s="296"/>
      <c r="R349" s="297"/>
      <c r="U349" s="4"/>
      <c r="V349" s="4"/>
    </row>
    <row r="350" spans="1:22">
      <c r="A350" s="56"/>
      <c r="B350" s="11"/>
      <c r="C350" s="11" t="s">
        <v>210</v>
      </c>
      <c r="D350" s="11"/>
      <c r="E350" s="11" t="s">
        <v>192</v>
      </c>
      <c r="F350" s="11">
        <v>21</v>
      </c>
      <c r="G350" s="11"/>
      <c r="H350" s="11">
        <v>0</v>
      </c>
      <c r="I350" s="300"/>
      <c r="K350" s="11"/>
      <c r="L350" s="11"/>
      <c r="M350" s="11"/>
      <c r="O350" s="295"/>
      <c r="P350" s="296"/>
      <c r="Q350" s="296"/>
      <c r="R350" s="297"/>
      <c r="U350" s="4"/>
      <c r="V350" s="4"/>
    </row>
    <row r="351" spans="1:22">
      <c r="A351" s="56"/>
      <c r="B351" s="11"/>
      <c r="C351" s="11" t="s">
        <v>216</v>
      </c>
      <c r="D351" s="11"/>
      <c r="E351" s="11" t="s">
        <v>198</v>
      </c>
      <c r="F351" s="11">
        <v>32</v>
      </c>
      <c r="G351" s="11">
        <v>1</v>
      </c>
      <c r="H351" s="11">
        <v>1</v>
      </c>
      <c r="I351" s="300">
        <v>9</v>
      </c>
      <c r="K351" s="11"/>
      <c r="L351" s="11"/>
      <c r="M351" s="11"/>
      <c r="O351" s="295"/>
      <c r="P351" s="296"/>
      <c r="Q351" s="296"/>
      <c r="R351" s="297"/>
      <c r="U351" s="4"/>
      <c r="V351" s="4"/>
    </row>
    <row r="352" spans="1:22">
      <c r="A352" s="56"/>
      <c r="B352" s="11"/>
      <c r="C352" s="11" t="s">
        <v>219</v>
      </c>
      <c r="D352" s="11"/>
      <c r="E352" s="11" t="s">
        <v>221</v>
      </c>
      <c r="F352" s="11">
        <v>13</v>
      </c>
      <c r="G352" s="11"/>
      <c r="H352" s="11"/>
      <c r="I352" s="300"/>
      <c r="K352" s="11"/>
      <c r="L352" s="11"/>
      <c r="M352" s="11"/>
      <c r="O352" s="295"/>
      <c r="P352" s="296"/>
      <c r="Q352" s="296"/>
      <c r="R352" s="297"/>
      <c r="U352" s="4"/>
      <c r="V352" s="4"/>
    </row>
    <row r="353" spans="1:22">
      <c r="A353" s="56"/>
      <c r="B353" s="11"/>
      <c r="C353" s="11" t="s">
        <v>222</v>
      </c>
      <c r="D353" s="11"/>
      <c r="E353" s="11" t="s">
        <v>223</v>
      </c>
      <c r="F353" s="11">
        <v>17</v>
      </c>
      <c r="G353" s="11"/>
      <c r="H353" s="11"/>
      <c r="I353" s="300"/>
      <c r="K353" s="11"/>
      <c r="L353" s="11"/>
      <c r="M353" s="11"/>
      <c r="O353" s="295"/>
      <c r="P353" s="296"/>
      <c r="Q353" s="296"/>
      <c r="R353" s="297"/>
      <c r="U353" s="4"/>
      <c r="V353" s="4"/>
    </row>
    <row r="354" spans="1:22">
      <c r="A354" s="56"/>
      <c r="B354" s="11"/>
      <c r="C354" s="11" t="s">
        <v>222</v>
      </c>
      <c r="D354" s="11"/>
      <c r="E354" s="11" t="s">
        <v>59</v>
      </c>
      <c r="F354" s="11">
        <v>1</v>
      </c>
      <c r="G354" s="11"/>
      <c r="H354" s="11"/>
      <c r="I354" s="300"/>
      <c r="K354" s="11"/>
      <c r="L354" s="11"/>
      <c r="M354" s="11"/>
      <c r="O354" s="295"/>
      <c r="P354" s="296"/>
      <c r="Q354" s="296"/>
      <c r="R354" s="297"/>
      <c r="U354" s="4"/>
      <c r="V354" s="4"/>
    </row>
    <row r="355" spans="1:22">
      <c r="A355" s="56"/>
      <c r="B355" s="11"/>
      <c r="C355" s="11" t="s">
        <v>224</v>
      </c>
      <c r="D355" s="11"/>
      <c r="E355" s="11" t="s">
        <v>225</v>
      </c>
      <c r="F355" s="11">
        <v>35</v>
      </c>
      <c r="G355" s="11">
        <v>1</v>
      </c>
      <c r="H355" s="11">
        <v>0</v>
      </c>
      <c r="I355" s="300"/>
      <c r="K355" s="11"/>
      <c r="L355" s="11"/>
      <c r="M355" s="11"/>
      <c r="O355" s="295"/>
      <c r="P355" s="296"/>
      <c r="Q355" s="296"/>
      <c r="R355" s="297"/>
      <c r="U355" s="4"/>
      <c r="V355" s="4"/>
    </row>
    <row r="356" spans="1:22">
      <c r="A356" s="56"/>
      <c r="B356" s="11"/>
      <c r="C356" s="11" t="s">
        <v>230</v>
      </c>
      <c r="D356" s="11"/>
      <c r="E356" s="11" t="s">
        <v>145</v>
      </c>
      <c r="F356" s="11">
        <v>1</v>
      </c>
      <c r="G356" s="11"/>
      <c r="H356" s="11"/>
      <c r="I356" s="300"/>
      <c r="K356" s="11"/>
      <c r="L356" s="11"/>
      <c r="M356" s="11"/>
      <c r="O356" s="295"/>
      <c r="P356" s="296"/>
      <c r="Q356" s="296"/>
      <c r="R356" s="297"/>
      <c r="U356" s="4"/>
      <c r="V356" s="4"/>
    </row>
    <row r="357" spans="1:22">
      <c r="A357" s="56"/>
      <c r="B357" s="11"/>
      <c r="C357" s="11" t="s">
        <v>631</v>
      </c>
      <c r="D357" s="11"/>
      <c r="E357" s="11" t="s">
        <v>198</v>
      </c>
      <c r="F357" s="11">
        <v>192</v>
      </c>
      <c r="G357" s="11">
        <v>1</v>
      </c>
      <c r="H357" s="11">
        <v>1</v>
      </c>
      <c r="I357" s="300">
        <v>0</v>
      </c>
      <c r="K357" s="11"/>
      <c r="L357" s="11"/>
      <c r="M357" s="11"/>
      <c r="O357" s="295"/>
      <c r="P357" s="296"/>
      <c r="Q357" s="296"/>
      <c r="R357" s="297"/>
      <c r="U357" s="4"/>
      <c r="V357" s="4"/>
    </row>
    <row r="358" spans="1:22">
      <c r="A358" s="56"/>
      <c r="B358" s="11"/>
      <c r="C358" s="11" t="s">
        <v>632</v>
      </c>
      <c r="D358" s="11"/>
      <c r="E358" s="11" t="s">
        <v>66</v>
      </c>
      <c r="F358" s="11">
        <v>413</v>
      </c>
      <c r="G358" s="11">
        <v>3</v>
      </c>
      <c r="H358" s="11">
        <v>2</v>
      </c>
      <c r="I358" s="300">
        <v>16.5</v>
      </c>
      <c r="K358" s="11"/>
      <c r="L358" s="11"/>
      <c r="M358" s="11"/>
      <c r="O358" s="295"/>
      <c r="P358" s="296"/>
      <c r="Q358" s="296"/>
      <c r="R358" s="297"/>
      <c r="U358" s="4"/>
      <c r="V358" s="4"/>
    </row>
    <row r="359" spans="1:22">
      <c r="A359" s="56"/>
      <c r="B359" s="11"/>
      <c r="C359" s="11" t="s">
        <v>651</v>
      </c>
      <c r="D359" s="11"/>
      <c r="E359" s="11" t="s">
        <v>66</v>
      </c>
      <c r="F359" s="11">
        <v>2</v>
      </c>
      <c r="G359" s="11"/>
      <c r="H359" s="11"/>
      <c r="I359" s="300"/>
      <c r="K359" s="11"/>
      <c r="L359" s="11"/>
      <c r="M359" s="11"/>
      <c r="O359" s="295"/>
      <c r="P359" s="296"/>
      <c r="Q359" s="296"/>
      <c r="R359" s="297"/>
      <c r="U359" s="4"/>
      <c r="V359" s="4"/>
    </row>
    <row r="360" spans="1:22">
      <c r="A360" s="56"/>
      <c r="B360" s="11"/>
      <c r="C360" s="11" t="s">
        <v>633</v>
      </c>
      <c r="D360" s="11"/>
      <c r="E360" s="11" t="s">
        <v>66</v>
      </c>
      <c r="F360" s="11">
        <v>7</v>
      </c>
      <c r="G360" s="11"/>
      <c r="H360" s="11">
        <v>0</v>
      </c>
      <c r="I360" s="300"/>
      <c r="K360" s="11"/>
      <c r="L360" s="11"/>
      <c r="M360" s="11"/>
      <c r="O360" s="295"/>
      <c r="P360" s="296"/>
      <c r="Q360" s="296"/>
      <c r="R360" s="297"/>
      <c r="U360" s="4"/>
      <c r="V360" s="4"/>
    </row>
    <row r="361" spans="1:22">
      <c r="A361" s="56"/>
      <c r="B361" s="11"/>
      <c r="C361" s="11" t="s">
        <v>235</v>
      </c>
      <c r="D361" s="11"/>
      <c r="E361" s="11" t="s">
        <v>115</v>
      </c>
      <c r="F361" s="11">
        <v>4</v>
      </c>
      <c r="G361" s="11"/>
      <c r="H361" s="11"/>
      <c r="I361" s="300"/>
      <c r="K361" s="11"/>
      <c r="L361" s="11"/>
      <c r="M361" s="11"/>
      <c r="O361" s="295"/>
      <c r="P361" s="296"/>
      <c r="Q361" s="296"/>
      <c r="R361" s="297"/>
      <c r="U361" s="4"/>
      <c r="V361" s="4"/>
    </row>
    <row r="362" spans="1:22">
      <c r="A362" s="56"/>
      <c r="B362" s="11"/>
      <c r="C362" s="11" t="s">
        <v>237</v>
      </c>
      <c r="D362" s="11"/>
      <c r="E362" s="11" t="s">
        <v>68</v>
      </c>
      <c r="F362" s="11">
        <v>18</v>
      </c>
      <c r="G362" s="11"/>
      <c r="H362" s="11">
        <v>0</v>
      </c>
      <c r="I362" s="300"/>
      <c r="K362" s="11"/>
      <c r="L362" s="11"/>
      <c r="M362" s="11"/>
      <c r="O362" s="295"/>
      <c r="P362" s="296"/>
      <c r="Q362" s="296"/>
      <c r="R362" s="297"/>
      <c r="U362" s="4"/>
      <c r="V362" s="4"/>
    </row>
    <row r="363" spans="1:22">
      <c r="A363" s="56"/>
      <c r="B363" s="11"/>
      <c r="C363" s="11" t="s">
        <v>238</v>
      </c>
      <c r="D363" s="11"/>
      <c r="E363" s="11" t="s">
        <v>59</v>
      </c>
      <c r="F363" s="11">
        <v>160</v>
      </c>
      <c r="G363" s="11">
        <v>1</v>
      </c>
      <c r="H363" s="11">
        <v>1</v>
      </c>
      <c r="I363" s="300">
        <v>0</v>
      </c>
      <c r="K363" s="11"/>
      <c r="L363" s="11"/>
      <c r="M363" s="11"/>
      <c r="O363" s="295"/>
      <c r="P363" s="296"/>
      <c r="Q363" s="296"/>
      <c r="R363" s="297"/>
      <c r="U363" s="4"/>
      <c r="V363" s="4"/>
    </row>
    <row r="364" spans="1:22">
      <c r="A364" s="56"/>
      <c r="B364" s="11"/>
      <c r="C364" s="11" t="s">
        <v>241</v>
      </c>
      <c r="D364" s="11"/>
      <c r="E364" s="11" t="s">
        <v>242</v>
      </c>
      <c r="F364" s="11">
        <v>66</v>
      </c>
      <c r="G364" s="11"/>
      <c r="H364" s="11"/>
      <c r="I364" s="300"/>
      <c r="K364" s="11"/>
      <c r="L364" s="11"/>
      <c r="M364" s="11"/>
      <c r="O364" s="295"/>
      <c r="P364" s="296"/>
      <c r="Q364" s="296"/>
      <c r="R364" s="297"/>
      <c r="U364" s="4"/>
      <c r="V364" s="4"/>
    </row>
    <row r="365" spans="1:22">
      <c r="A365" s="56"/>
      <c r="B365" s="11"/>
      <c r="C365" s="11" t="s">
        <v>243</v>
      </c>
      <c r="D365" s="11"/>
      <c r="E365" s="11" t="s">
        <v>245</v>
      </c>
      <c r="F365" s="11">
        <v>1</v>
      </c>
      <c r="G365" s="11"/>
      <c r="H365" s="11"/>
      <c r="I365" s="300"/>
      <c r="K365" s="11"/>
      <c r="L365" s="11"/>
      <c r="M365" s="11"/>
      <c r="O365" s="295"/>
      <c r="P365" s="296"/>
      <c r="Q365" s="296"/>
      <c r="R365" s="297"/>
      <c r="U365" s="4"/>
      <c r="V365" s="4"/>
    </row>
    <row r="366" spans="1:22">
      <c r="A366" s="56"/>
      <c r="B366" s="11"/>
      <c r="C366" s="11" t="s">
        <v>246</v>
      </c>
      <c r="D366" s="11"/>
      <c r="E366" s="11" t="s">
        <v>66</v>
      </c>
      <c r="F366" s="11">
        <v>6</v>
      </c>
      <c r="G366" s="11"/>
      <c r="H366" s="11"/>
      <c r="I366" s="300"/>
      <c r="K366" s="11"/>
      <c r="L366" s="11"/>
      <c r="M366" s="11"/>
      <c r="O366" s="295"/>
      <c r="P366" s="296"/>
      <c r="Q366" s="296"/>
      <c r="R366" s="297"/>
      <c r="U366" s="4"/>
      <c r="V366" s="4"/>
    </row>
    <row r="367" spans="1:22">
      <c r="A367" s="56"/>
      <c r="B367" s="11"/>
      <c r="C367" s="11" t="s">
        <v>246</v>
      </c>
      <c r="D367" s="11"/>
      <c r="E367" s="11" t="s">
        <v>108</v>
      </c>
      <c r="F367" s="11">
        <v>16</v>
      </c>
      <c r="G367" s="11"/>
      <c r="H367" s="11">
        <v>0</v>
      </c>
      <c r="I367" s="300"/>
      <c r="K367" s="11"/>
      <c r="L367" s="11"/>
      <c r="M367" s="11"/>
      <c r="O367" s="295"/>
      <c r="P367" s="296"/>
      <c r="Q367" s="296"/>
      <c r="R367" s="297"/>
      <c r="U367" s="4"/>
      <c r="V367" s="4"/>
    </row>
    <row r="368" spans="1:22">
      <c r="A368" s="56"/>
      <c r="B368" s="11"/>
      <c r="C368" s="11" t="s">
        <v>247</v>
      </c>
      <c r="D368" s="11"/>
      <c r="E368" s="11" t="s">
        <v>62</v>
      </c>
      <c r="F368" s="11">
        <v>460</v>
      </c>
      <c r="G368" s="11">
        <v>1</v>
      </c>
      <c r="H368" s="11">
        <v>2</v>
      </c>
      <c r="I368" s="300">
        <v>13.5</v>
      </c>
      <c r="K368" s="11"/>
      <c r="L368" s="11"/>
      <c r="M368" s="11"/>
      <c r="O368" s="295"/>
      <c r="P368" s="296"/>
      <c r="Q368" s="296"/>
      <c r="R368" s="297"/>
      <c r="U368" s="4"/>
      <c r="V368" s="4"/>
    </row>
    <row r="369" spans="1:22">
      <c r="A369" s="56"/>
      <c r="B369" s="11"/>
      <c r="C369" s="11" t="s">
        <v>250</v>
      </c>
      <c r="D369" s="11"/>
      <c r="E369" s="11" t="s">
        <v>53</v>
      </c>
      <c r="F369" s="11">
        <v>71</v>
      </c>
      <c r="G369" s="11"/>
      <c r="H369" s="11">
        <v>0</v>
      </c>
      <c r="I369" s="300"/>
      <c r="K369" s="11"/>
      <c r="L369" s="11"/>
      <c r="M369" s="11"/>
      <c r="O369" s="295"/>
      <c r="P369" s="296"/>
      <c r="Q369" s="296"/>
      <c r="R369" s="297"/>
      <c r="U369" s="4"/>
      <c r="V369" s="4"/>
    </row>
    <row r="370" spans="1:22">
      <c r="A370" s="56"/>
      <c r="B370" s="11"/>
      <c r="C370" s="11" t="s">
        <v>252</v>
      </c>
      <c r="D370" s="11"/>
      <c r="E370" s="11" t="s">
        <v>253</v>
      </c>
      <c r="F370" s="11">
        <v>32</v>
      </c>
      <c r="G370" s="11">
        <v>1</v>
      </c>
      <c r="H370" s="11">
        <v>1</v>
      </c>
      <c r="I370" s="300">
        <v>0</v>
      </c>
      <c r="K370" s="11"/>
      <c r="L370" s="11"/>
      <c r="M370" s="11"/>
      <c r="O370" s="295"/>
      <c r="P370" s="296"/>
      <c r="Q370" s="296"/>
      <c r="R370" s="297"/>
      <c r="U370" s="4"/>
      <c r="V370" s="4"/>
    </row>
    <row r="371" spans="1:22">
      <c r="A371" s="56"/>
      <c r="B371" s="11"/>
      <c r="C371" s="11" t="s">
        <v>254</v>
      </c>
      <c r="D371" s="11"/>
      <c r="E371" s="11" t="s">
        <v>255</v>
      </c>
      <c r="F371" s="11">
        <v>15</v>
      </c>
      <c r="G371" s="11"/>
      <c r="H371" s="11">
        <v>0</v>
      </c>
      <c r="I371" s="300"/>
      <c r="K371" s="11"/>
      <c r="L371" s="11"/>
      <c r="M371" s="11"/>
      <c r="O371" s="295"/>
      <c r="P371" s="296"/>
      <c r="Q371" s="296"/>
      <c r="R371" s="297"/>
      <c r="U371" s="4"/>
      <c r="V371" s="4"/>
    </row>
    <row r="372" spans="1:22">
      <c r="A372" s="56"/>
      <c r="B372" s="11"/>
      <c r="C372" s="11" t="s">
        <v>256</v>
      </c>
      <c r="D372" s="11"/>
      <c r="E372" s="11" t="s">
        <v>133</v>
      </c>
      <c r="F372" s="11">
        <v>6</v>
      </c>
      <c r="G372" s="11"/>
      <c r="H372" s="11">
        <v>0</v>
      </c>
      <c r="I372" s="300"/>
      <c r="K372" s="11"/>
      <c r="L372" s="11"/>
      <c r="M372" s="11"/>
      <c r="O372" s="295"/>
      <c r="P372" s="296"/>
      <c r="Q372" s="296"/>
      <c r="R372" s="297"/>
      <c r="U372" s="4"/>
      <c r="V372" s="4"/>
    </row>
    <row r="373" spans="1:22">
      <c r="A373" s="56"/>
      <c r="B373" s="11"/>
      <c r="C373" s="11" t="s">
        <v>256</v>
      </c>
      <c r="D373" s="11"/>
      <c r="E373" s="11" t="s">
        <v>258</v>
      </c>
      <c r="F373" s="11">
        <v>1</v>
      </c>
      <c r="G373" s="11"/>
      <c r="H373" s="11"/>
      <c r="I373" s="300"/>
      <c r="K373" s="11"/>
      <c r="L373" s="11"/>
      <c r="M373" s="11"/>
      <c r="O373" s="295"/>
      <c r="P373" s="296"/>
      <c r="Q373" s="296"/>
      <c r="R373" s="297"/>
      <c r="U373" s="4"/>
      <c r="V373" s="4"/>
    </row>
    <row r="374" spans="1:22">
      <c r="A374" s="56"/>
      <c r="B374" s="11"/>
      <c r="C374" s="11" t="s">
        <v>259</v>
      </c>
      <c r="D374" s="11"/>
      <c r="E374" s="11" t="s">
        <v>258</v>
      </c>
      <c r="F374" s="11">
        <v>22</v>
      </c>
      <c r="G374" s="11"/>
      <c r="H374" s="11"/>
      <c r="I374" s="300"/>
      <c r="K374" s="11"/>
      <c r="L374" s="11"/>
      <c r="M374" s="11"/>
      <c r="O374" s="295"/>
      <c r="P374" s="296"/>
      <c r="Q374" s="296"/>
      <c r="R374" s="297"/>
      <c r="U374" s="4"/>
      <c r="V374" s="4"/>
    </row>
    <row r="375" spans="1:22">
      <c r="A375" s="56"/>
      <c r="B375" s="11"/>
      <c r="C375" s="11" t="s">
        <v>265</v>
      </c>
      <c r="D375" s="11"/>
      <c r="E375" s="11" t="s">
        <v>82</v>
      </c>
      <c r="F375" s="11">
        <v>7</v>
      </c>
      <c r="G375" s="11">
        <v>1</v>
      </c>
      <c r="H375" s="11">
        <v>1</v>
      </c>
      <c r="I375" s="300">
        <v>0</v>
      </c>
      <c r="K375" s="11"/>
      <c r="L375" s="11"/>
      <c r="M375" s="11"/>
      <c r="O375" s="295"/>
      <c r="P375" s="296"/>
      <c r="Q375" s="296"/>
      <c r="R375" s="297"/>
      <c r="U375" s="4"/>
      <c r="V375" s="4"/>
    </row>
    <row r="376" spans="1:22">
      <c r="A376" s="56"/>
      <c r="B376" s="11"/>
      <c r="C376" s="11" t="s">
        <v>266</v>
      </c>
      <c r="D376" s="11"/>
      <c r="E376" s="11" t="s">
        <v>53</v>
      </c>
      <c r="F376" s="11">
        <v>31</v>
      </c>
      <c r="G376" s="11">
        <v>1</v>
      </c>
      <c r="H376" s="11">
        <v>1</v>
      </c>
      <c r="I376" s="300">
        <v>0</v>
      </c>
      <c r="K376" s="11"/>
      <c r="L376" s="11"/>
      <c r="M376" s="11"/>
      <c r="O376" s="295"/>
      <c r="P376" s="296"/>
      <c r="Q376" s="296"/>
      <c r="R376" s="297"/>
      <c r="U376" s="4"/>
      <c r="V376" s="4"/>
    </row>
    <row r="377" spans="1:22">
      <c r="A377" s="56"/>
      <c r="B377" s="11"/>
      <c r="C377" s="11" t="s">
        <v>267</v>
      </c>
      <c r="D377" s="11"/>
      <c r="E377" s="11" t="s">
        <v>57</v>
      </c>
      <c r="F377" s="11">
        <v>1</v>
      </c>
      <c r="G377" s="11"/>
      <c r="H377" s="11"/>
      <c r="I377" s="300"/>
      <c r="K377" s="11"/>
      <c r="L377" s="11"/>
      <c r="M377" s="11"/>
      <c r="O377" s="295"/>
      <c r="P377" s="296"/>
      <c r="Q377" s="296"/>
      <c r="R377" s="297"/>
      <c r="U377" s="4"/>
      <c r="V377" s="4"/>
    </row>
    <row r="378" spans="1:22">
      <c r="A378" s="56"/>
      <c r="B378" s="11"/>
      <c r="C378" s="11" t="s">
        <v>268</v>
      </c>
      <c r="D378" s="11"/>
      <c r="E378" s="11" t="s">
        <v>68</v>
      </c>
      <c r="F378" s="11">
        <v>19</v>
      </c>
      <c r="G378" s="11"/>
      <c r="H378" s="11">
        <v>0</v>
      </c>
      <c r="I378" s="300"/>
      <c r="K378" s="11"/>
      <c r="L378" s="11"/>
      <c r="M378" s="11"/>
      <c r="O378" s="295"/>
      <c r="P378" s="296"/>
      <c r="Q378" s="296"/>
      <c r="R378" s="297"/>
      <c r="U378" s="4"/>
      <c r="V378" s="4"/>
    </row>
    <row r="379" spans="1:22">
      <c r="A379" s="56"/>
      <c r="B379" s="11"/>
      <c r="C379" s="11" t="s">
        <v>270</v>
      </c>
      <c r="D379" s="11"/>
      <c r="E379" s="11" t="s">
        <v>271</v>
      </c>
      <c r="F379" s="11">
        <v>7</v>
      </c>
      <c r="G379" s="11"/>
      <c r="H379" s="11"/>
      <c r="I379" s="300"/>
      <c r="K379" s="11"/>
      <c r="L379" s="11"/>
      <c r="M379" s="11"/>
      <c r="O379" s="295"/>
      <c r="P379" s="296"/>
      <c r="Q379" s="296"/>
      <c r="R379" s="297"/>
      <c r="U379" s="4"/>
      <c r="V379" s="4"/>
    </row>
    <row r="380" spans="1:22">
      <c r="A380" s="56"/>
      <c r="B380" s="11"/>
      <c r="C380" s="11" t="s">
        <v>275</v>
      </c>
      <c r="D380" s="11"/>
      <c r="E380" s="11" t="s">
        <v>188</v>
      </c>
      <c r="F380" s="11">
        <v>286</v>
      </c>
      <c r="G380" s="11">
        <v>3</v>
      </c>
      <c r="H380" s="11">
        <v>3</v>
      </c>
      <c r="I380" s="300">
        <v>0.66666666666666663</v>
      </c>
      <c r="K380" s="11"/>
      <c r="L380" s="11"/>
      <c r="M380" s="11"/>
      <c r="O380" s="295"/>
      <c r="P380" s="296"/>
      <c r="Q380" s="296"/>
      <c r="R380" s="297"/>
      <c r="U380" s="4"/>
      <c r="V380" s="4"/>
    </row>
    <row r="381" spans="1:22">
      <c r="A381" s="56"/>
      <c r="B381" s="11"/>
      <c r="C381" s="11" t="s">
        <v>275</v>
      </c>
      <c r="D381" s="11"/>
      <c r="E381" s="11" t="s">
        <v>274</v>
      </c>
      <c r="F381" s="11">
        <v>1</v>
      </c>
      <c r="G381" s="11"/>
      <c r="H381" s="11"/>
      <c r="I381" s="300"/>
      <c r="K381" s="11"/>
      <c r="L381" s="11"/>
      <c r="M381" s="11"/>
      <c r="O381" s="295"/>
      <c r="P381" s="296"/>
      <c r="Q381" s="296"/>
      <c r="R381" s="297"/>
      <c r="U381" s="4"/>
      <c r="V381" s="4"/>
    </row>
    <row r="382" spans="1:22">
      <c r="A382" s="56"/>
      <c r="B382" s="11"/>
      <c r="C382" s="11" t="s">
        <v>277</v>
      </c>
      <c r="D382" s="11"/>
      <c r="E382" s="11" t="s">
        <v>54</v>
      </c>
      <c r="F382" s="11">
        <v>32</v>
      </c>
      <c r="G382" s="11">
        <v>3</v>
      </c>
      <c r="H382" s="11">
        <v>2</v>
      </c>
      <c r="I382" s="300">
        <v>2.5</v>
      </c>
      <c r="K382" s="11"/>
      <c r="L382" s="11"/>
      <c r="M382" s="11"/>
      <c r="O382" s="295"/>
      <c r="P382" s="296"/>
      <c r="Q382" s="296"/>
      <c r="R382" s="297"/>
      <c r="U382" s="4"/>
      <c r="V382" s="4"/>
    </row>
    <row r="383" spans="1:22">
      <c r="A383" s="56"/>
      <c r="B383" s="11"/>
      <c r="C383" s="11" t="s">
        <v>282</v>
      </c>
      <c r="D383" s="11"/>
      <c r="E383" s="11" t="s">
        <v>54</v>
      </c>
      <c r="F383" s="11">
        <v>1</v>
      </c>
      <c r="G383" s="11"/>
      <c r="H383" s="11"/>
      <c r="I383" s="300"/>
      <c r="K383" s="11"/>
      <c r="L383" s="11"/>
      <c r="M383" s="11"/>
      <c r="O383" s="295"/>
      <c r="P383" s="296"/>
      <c r="Q383" s="296"/>
      <c r="R383" s="297"/>
      <c r="U383" s="4"/>
      <c r="V383" s="4"/>
    </row>
    <row r="384" spans="1:22">
      <c r="A384" s="56"/>
      <c r="B384" s="11"/>
      <c r="C384" s="11" t="s">
        <v>282</v>
      </c>
      <c r="D384" s="11"/>
      <c r="E384" s="11" t="s">
        <v>198</v>
      </c>
      <c r="F384" s="11">
        <v>38</v>
      </c>
      <c r="G384" s="11">
        <v>1</v>
      </c>
      <c r="H384" s="11">
        <v>1</v>
      </c>
      <c r="I384" s="300">
        <v>0</v>
      </c>
      <c r="K384" s="11"/>
      <c r="L384" s="11"/>
      <c r="M384" s="11"/>
      <c r="O384" s="295"/>
      <c r="P384" s="296"/>
      <c r="Q384" s="296"/>
      <c r="R384" s="297"/>
      <c r="U384" s="4"/>
      <c r="V384" s="4"/>
    </row>
    <row r="385" spans="1:22">
      <c r="A385" s="56"/>
      <c r="B385" s="11"/>
      <c r="C385" s="11" t="s">
        <v>283</v>
      </c>
      <c r="D385" s="11"/>
      <c r="E385" s="11" t="s">
        <v>284</v>
      </c>
      <c r="F385" s="11">
        <v>52</v>
      </c>
      <c r="G385" s="11"/>
      <c r="H385" s="11"/>
      <c r="I385" s="300"/>
      <c r="K385" s="11"/>
      <c r="L385" s="11"/>
      <c r="M385" s="11"/>
      <c r="O385" s="295"/>
      <c r="P385" s="296"/>
      <c r="Q385" s="296"/>
      <c r="R385" s="297"/>
      <c r="U385" s="4"/>
      <c r="V385" s="4"/>
    </row>
    <row r="386" spans="1:22">
      <c r="A386" s="56"/>
      <c r="B386" s="11"/>
      <c r="C386" s="11" t="s">
        <v>285</v>
      </c>
      <c r="D386" s="11"/>
      <c r="E386" s="11" t="s">
        <v>286</v>
      </c>
      <c r="F386" s="11">
        <v>108</v>
      </c>
      <c r="G386" s="11">
        <v>1</v>
      </c>
      <c r="H386" s="11">
        <v>1</v>
      </c>
      <c r="I386" s="300">
        <v>0</v>
      </c>
      <c r="K386" s="11"/>
      <c r="L386" s="11"/>
      <c r="M386" s="11"/>
      <c r="O386" s="295"/>
      <c r="P386" s="296"/>
      <c r="Q386" s="296"/>
      <c r="R386" s="297"/>
      <c r="U386" s="4"/>
      <c r="V386" s="4"/>
    </row>
    <row r="387" spans="1:22">
      <c r="A387" s="56"/>
      <c r="B387" s="11"/>
      <c r="C387" s="11" t="s">
        <v>287</v>
      </c>
      <c r="D387" s="11"/>
      <c r="E387" s="11" t="s">
        <v>81</v>
      </c>
      <c r="F387" s="11">
        <v>429</v>
      </c>
      <c r="G387" s="11">
        <v>3</v>
      </c>
      <c r="H387" s="11">
        <v>4</v>
      </c>
      <c r="I387" s="300">
        <v>1.5</v>
      </c>
      <c r="K387" s="11"/>
      <c r="L387" s="11"/>
      <c r="M387" s="11"/>
      <c r="O387" s="295"/>
      <c r="P387" s="296"/>
      <c r="Q387" s="296"/>
      <c r="R387" s="297"/>
      <c r="U387" s="4"/>
      <c r="V387" s="4"/>
    </row>
    <row r="388" spans="1:22">
      <c r="A388" s="56"/>
      <c r="B388" s="11"/>
      <c r="C388" s="11" t="s">
        <v>287</v>
      </c>
      <c r="D388" s="11"/>
      <c r="E388" s="11" t="s">
        <v>82</v>
      </c>
      <c r="F388" s="11">
        <v>1</v>
      </c>
      <c r="G388" s="11"/>
      <c r="H388" s="11"/>
      <c r="I388" s="300"/>
      <c r="K388" s="11"/>
      <c r="L388" s="11"/>
      <c r="M388" s="11"/>
      <c r="O388" s="295"/>
      <c r="P388" s="296"/>
      <c r="Q388" s="296"/>
      <c r="R388" s="297"/>
      <c r="U388" s="4"/>
      <c r="V388" s="4"/>
    </row>
    <row r="389" spans="1:22">
      <c r="A389" s="56"/>
      <c r="B389" s="11"/>
      <c r="C389" s="11" t="s">
        <v>289</v>
      </c>
      <c r="D389" s="11"/>
      <c r="E389" s="11" t="s">
        <v>290</v>
      </c>
      <c r="F389" s="11">
        <v>13</v>
      </c>
      <c r="G389" s="11"/>
      <c r="H389" s="11">
        <v>0</v>
      </c>
      <c r="I389" s="300"/>
      <c r="K389" s="11"/>
      <c r="L389" s="11"/>
      <c r="M389" s="11"/>
      <c r="O389" s="295"/>
      <c r="P389" s="296"/>
      <c r="Q389" s="296"/>
      <c r="R389" s="297"/>
      <c r="U389" s="4"/>
      <c r="V389" s="4"/>
    </row>
    <row r="390" spans="1:22">
      <c r="A390" s="56"/>
      <c r="B390" s="11"/>
      <c r="C390" s="11" t="s">
        <v>652</v>
      </c>
      <c r="D390" s="11"/>
      <c r="E390" s="11" t="s">
        <v>155</v>
      </c>
      <c r="F390" s="11">
        <v>1</v>
      </c>
      <c r="G390" s="11"/>
      <c r="H390" s="11"/>
      <c r="I390" s="300"/>
      <c r="K390" s="11"/>
      <c r="L390" s="11"/>
      <c r="M390" s="11"/>
      <c r="O390" s="295"/>
      <c r="P390" s="296"/>
      <c r="Q390" s="296"/>
      <c r="R390" s="297"/>
      <c r="U390" s="4"/>
      <c r="V390" s="4"/>
    </row>
    <row r="391" spans="1:22">
      <c r="A391" s="56"/>
      <c r="B391" s="11"/>
      <c r="C391" s="11" t="s">
        <v>293</v>
      </c>
      <c r="D391" s="11"/>
      <c r="E391" s="11" t="s">
        <v>198</v>
      </c>
      <c r="F391" s="11">
        <v>11</v>
      </c>
      <c r="G391" s="11"/>
      <c r="H391" s="11"/>
      <c r="I391" s="300"/>
      <c r="K391" s="11"/>
      <c r="L391" s="11"/>
      <c r="M391" s="11"/>
      <c r="O391" s="295"/>
      <c r="P391" s="296"/>
      <c r="Q391" s="296"/>
      <c r="R391" s="297"/>
      <c r="U391" s="4"/>
      <c r="V391" s="4"/>
    </row>
    <row r="392" spans="1:22">
      <c r="A392" s="56"/>
      <c r="B392" s="11"/>
      <c r="C392" s="11" t="s">
        <v>294</v>
      </c>
      <c r="D392" s="11"/>
      <c r="E392" s="11" t="s">
        <v>295</v>
      </c>
      <c r="F392" s="11">
        <v>25</v>
      </c>
      <c r="G392" s="11"/>
      <c r="H392" s="11"/>
      <c r="I392" s="300"/>
      <c r="K392" s="11"/>
      <c r="L392" s="11"/>
      <c r="M392" s="11"/>
      <c r="O392" s="295"/>
      <c r="P392" s="296"/>
      <c r="Q392" s="296"/>
      <c r="R392" s="297"/>
      <c r="U392" s="4"/>
      <c r="V392" s="4"/>
    </row>
    <row r="393" spans="1:22">
      <c r="A393" s="56"/>
      <c r="B393" s="11"/>
      <c r="C393" s="11" t="s">
        <v>298</v>
      </c>
      <c r="D393" s="11"/>
      <c r="E393" s="11" t="s">
        <v>299</v>
      </c>
      <c r="F393" s="11">
        <v>20</v>
      </c>
      <c r="G393" s="11"/>
      <c r="H393" s="11">
        <v>0</v>
      </c>
      <c r="I393" s="300"/>
      <c r="K393" s="11"/>
      <c r="L393" s="11"/>
      <c r="M393" s="11"/>
      <c r="O393" s="295"/>
      <c r="P393" s="296"/>
      <c r="Q393" s="296"/>
      <c r="R393" s="297"/>
      <c r="U393" s="4"/>
      <c r="V393" s="4"/>
    </row>
    <row r="394" spans="1:22">
      <c r="A394" s="56"/>
      <c r="B394" s="11"/>
      <c r="C394" s="11" t="s">
        <v>300</v>
      </c>
      <c r="D394" s="11"/>
      <c r="E394" s="11" t="s">
        <v>301</v>
      </c>
      <c r="F394" s="11">
        <v>16</v>
      </c>
      <c r="G394" s="11"/>
      <c r="H394" s="11"/>
      <c r="I394" s="300"/>
      <c r="K394" s="11"/>
      <c r="L394" s="11"/>
      <c r="M394" s="11"/>
      <c r="O394" s="295"/>
      <c r="P394" s="296"/>
      <c r="Q394" s="296"/>
      <c r="R394" s="297"/>
      <c r="U394" s="4"/>
      <c r="V394" s="4"/>
    </row>
    <row r="395" spans="1:22">
      <c r="A395" s="56"/>
      <c r="B395" s="11"/>
      <c r="C395" s="11" t="s">
        <v>300</v>
      </c>
      <c r="D395" s="11"/>
      <c r="E395" s="11" t="s">
        <v>77</v>
      </c>
      <c r="F395" s="11">
        <v>4</v>
      </c>
      <c r="G395" s="11"/>
      <c r="H395" s="11"/>
      <c r="I395" s="300"/>
      <c r="K395" s="11"/>
      <c r="L395" s="11"/>
      <c r="M395" s="11"/>
      <c r="O395" s="295"/>
      <c r="P395" s="296"/>
      <c r="Q395" s="296"/>
      <c r="R395" s="297"/>
      <c r="U395" s="4"/>
      <c r="V395" s="4"/>
    </row>
    <row r="396" spans="1:22">
      <c r="A396" s="56"/>
      <c r="B396" s="11"/>
      <c r="C396" s="11" t="s">
        <v>302</v>
      </c>
      <c r="D396" s="11"/>
      <c r="E396" s="11" t="s">
        <v>122</v>
      </c>
      <c r="F396" s="11">
        <v>1</v>
      </c>
      <c r="G396" s="11"/>
      <c r="H396" s="11"/>
      <c r="I396" s="300"/>
      <c r="K396" s="11"/>
      <c r="L396" s="11"/>
      <c r="M396" s="11"/>
      <c r="O396" s="295"/>
      <c r="P396" s="296"/>
      <c r="Q396" s="296"/>
      <c r="R396" s="297"/>
      <c r="U396" s="4"/>
      <c r="V396" s="4"/>
    </row>
    <row r="397" spans="1:22">
      <c r="A397" s="56"/>
      <c r="B397" s="11"/>
      <c r="C397" s="11" t="s">
        <v>303</v>
      </c>
      <c r="D397" s="11"/>
      <c r="E397" s="11" t="s">
        <v>68</v>
      </c>
      <c r="F397" s="11">
        <v>375</v>
      </c>
      <c r="G397" s="11">
        <v>5</v>
      </c>
      <c r="H397" s="11">
        <v>4</v>
      </c>
      <c r="I397" s="300">
        <v>1.75</v>
      </c>
      <c r="K397" s="11"/>
      <c r="L397" s="11"/>
      <c r="M397" s="11"/>
      <c r="O397" s="295"/>
      <c r="P397" s="296"/>
      <c r="Q397" s="296"/>
      <c r="R397" s="297"/>
      <c r="U397" s="4"/>
      <c r="V397" s="4"/>
    </row>
    <row r="398" spans="1:22">
      <c r="A398" s="56"/>
      <c r="B398" s="11"/>
      <c r="C398" s="11" t="s">
        <v>304</v>
      </c>
      <c r="D398" s="11"/>
      <c r="E398" s="11" t="s">
        <v>305</v>
      </c>
      <c r="F398" s="11">
        <v>7</v>
      </c>
      <c r="G398" s="11"/>
      <c r="H398" s="11">
        <v>0</v>
      </c>
      <c r="I398" s="300"/>
      <c r="K398" s="11"/>
      <c r="L398" s="11"/>
      <c r="M398" s="11"/>
      <c r="O398" s="295"/>
      <c r="P398" s="296"/>
      <c r="Q398" s="296"/>
      <c r="R398" s="297"/>
      <c r="U398" s="4"/>
      <c r="V398" s="4"/>
    </row>
    <row r="399" spans="1:22">
      <c r="A399" s="56"/>
      <c r="B399" s="11"/>
      <c r="C399" s="11" t="s">
        <v>311</v>
      </c>
      <c r="D399" s="11"/>
      <c r="E399" s="11" t="s">
        <v>312</v>
      </c>
      <c r="F399" s="11">
        <v>19</v>
      </c>
      <c r="G399" s="11"/>
      <c r="H399" s="11">
        <v>0</v>
      </c>
      <c r="I399" s="300"/>
      <c r="K399" s="11"/>
      <c r="L399" s="11"/>
      <c r="M399" s="11"/>
      <c r="O399" s="295"/>
      <c r="P399" s="296"/>
      <c r="Q399" s="296"/>
      <c r="R399" s="297"/>
      <c r="U399" s="4"/>
      <c r="V399" s="4"/>
    </row>
    <row r="400" spans="1:22">
      <c r="A400" s="56"/>
      <c r="B400" s="11"/>
      <c r="C400" s="11" t="s">
        <v>313</v>
      </c>
      <c r="D400" s="11"/>
      <c r="E400" s="11" t="s">
        <v>93</v>
      </c>
      <c r="F400" s="11">
        <v>15</v>
      </c>
      <c r="G400" s="11"/>
      <c r="H400" s="11">
        <v>0</v>
      </c>
      <c r="I400" s="300"/>
      <c r="K400" s="11"/>
      <c r="L400" s="11"/>
      <c r="M400" s="11"/>
      <c r="O400" s="295"/>
      <c r="P400" s="296"/>
      <c r="Q400" s="296"/>
      <c r="R400" s="297"/>
      <c r="U400" s="4"/>
      <c r="V400" s="4"/>
    </row>
    <row r="401" spans="1:22">
      <c r="A401" s="56"/>
      <c r="B401" s="11"/>
      <c r="C401" s="11" t="s">
        <v>316</v>
      </c>
      <c r="D401" s="11"/>
      <c r="E401" s="11" t="s">
        <v>317</v>
      </c>
      <c r="F401" s="11">
        <v>13</v>
      </c>
      <c r="G401" s="11">
        <v>1</v>
      </c>
      <c r="H401" s="11">
        <v>1</v>
      </c>
      <c r="I401" s="300">
        <v>0</v>
      </c>
      <c r="K401" s="11"/>
      <c r="L401" s="11"/>
      <c r="M401" s="11"/>
      <c r="O401" s="295"/>
      <c r="P401" s="296"/>
      <c r="Q401" s="296"/>
      <c r="R401" s="297"/>
      <c r="U401" s="4"/>
      <c r="V401" s="4"/>
    </row>
    <row r="402" spans="1:22">
      <c r="A402" s="56"/>
      <c r="B402" s="11"/>
      <c r="C402" s="11" t="s">
        <v>318</v>
      </c>
      <c r="D402" s="11"/>
      <c r="E402" s="11" t="s">
        <v>319</v>
      </c>
      <c r="F402" s="11">
        <v>14</v>
      </c>
      <c r="G402" s="11"/>
      <c r="H402" s="11">
        <v>0</v>
      </c>
      <c r="I402" s="300"/>
      <c r="K402" s="11"/>
      <c r="L402" s="11"/>
      <c r="M402" s="11"/>
      <c r="O402" s="295"/>
      <c r="P402" s="296"/>
      <c r="Q402" s="296"/>
      <c r="R402" s="297"/>
      <c r="U402" s="4"/>
      <c r="V402" s="4"/>
    </row>
    <row r="403" spans="1:22">
      <c r="A403" s="56"/>
      <c r="B403" s="11"/>
      <c r="C403" s="11" t="s">
        <v>320</v>
      </c>
      <c r="D403" s="11"/>
      <c r="E403" s="11" t="s">
        <v>93</v>
      </c>
      <c r="F403" s="11">
        <v>8</v>
      </c>
      <c r="G403" s="11"/>
      <c r="H403" s="11"/>
      <c r="I403" s="300"/>
      <c r="K403" s="11"/>
      <c r="L403" s="11"/>
      <c r="M403" s="11"/>
      <c r="O403" s="295"/>
      <c r="P403" s="296"/>
      <c r="Q403" s="296"/>
      <c r="R403" s="297"/>
      <c r="U403" s="4"/>
      <c r="V403" s="4"/>
    </row>
    <row r="404" spans="1:22">
      <c r="A404" s="56"/>
      <c r="B404" s="11"/>
      <c r="C404" s="11" t="s">
        <v>653</v>
      </c>
      <c r="D404" s="11"/>
      <c r="E404" s="11" t="s">
        <v>96</v>
      </c>
      <c r="F404" s="11">
        <v>1</v>
      </c>
      <c r="G404" s="11"/>
      <c r="H404" s="11"/>
      <c r="I404" s="300"/>
      <c r="K404" s="11"/>
      <c r="L404" s="11"/>
      <c r="M404" s="11"/>
      <c r="O404" s="295"/>
      <c r="P404" s="296"/>
      <c r="Q404" s="296"/>
      <c r="R404" s="297"/>
      <c r="U404" s="4"/>
      <c r="V404" s="4"/>
    </row>
    <row r="405" spans="1:22">
      <c r="A405" s="56"/>
      <c r="B405" s="11"/>
      <c r="C405" s="11" t="s">
        <v>328</v>
      </c>
      <c r="D405" s="11"/>
      <c r="E405" s="11" t="s">
        <v>77</v>
      </c>
      <c r="F405" s="11">
        <v>122</v>
      </c>
      <c r="G405" s="11">
        <v>1</v>
      </c>
      <c r="H405" s="11">
        <v>0</v>
      </c>
      <c r="I405" s="300"/>
      <c r="K405" s="11"/>
      <c r="L405" s="11"/>
      <c r="M405" s="11"/>
      <c r="O405" s="295"/>
      <c r="P405" s="296"/>
      <c r="Q405" s="296"/>
      <c r="R405" s="297"/>
      <c r="U405" s="4"/>
      <c r="V405" s="4"/>
    </row>
    <row r="406" spans="1:22">
      <c r="A406" s="56"/>
      <c r="B406" s="11"/>
      <c r="C406" s="11" t="s">
        <v>331</v>
      </c>
      <c r="D406" s="11"/>
      <c r="E406" s="11" t="s">
        <v>96</v>
      </c>
      <c r="F406" s="11">
        <v>3</v>
      </c>
      <c r="G406" s="11"/>
      <c r="H406" s="11"/>
      <c r="I406" s="300"/>
      <c r="K406" s="11"/>
      <c r="L406" s="11"/>
      <c r="M406" s="11"/>
      <c r="O406" s="295"/>
      <c r="P406" s="296"/>
      <c r="Q406" s="296"/>
      <c r="R406" s="297"/>
      <c r="U406" s="4"/>
      <c r="V406" s="4"/>
    </row>
    <row r="407" spans="1:22">
      <c r="A407" s="56"/>
      <c r="B407" s="11"/>
      <c r="C407" s="11" t="s">
        <v>333</v>
      </c>
      <c r="D407" s="11"/>
      <c r="E407" s="11" t="s">
        <v>96</v>
      </c>
      <c r="F407" s="11">
        <v>2</v>
      </c>
      <c r="G407" s="11"/>
      <c r="H407" s="11"/>
      <c r="I407" s="300"/>
      <c r="K407" s="11"/>
      <c r="L407" s="11"/>
      <c r="M407" s="11"/>
      <c r="O407" s="295"/>
      <c r="P407" s="296"/>
      <c r="Q407" s="296"/>
      <c r="R407" s="297"/>
      <c r="U407" s="4"/>
      <c r="V407" s="4"/>
    </row>
    <row r="408" spans="1:22">
      <c r="A408" s="56"/>
      <c r="B408" s="11"/>
      <c r="C408" s="11" t="s">
        <v>335</v>
      </c>
      <c r="D408" s="11"/>
      <c r="E408" s="11" t="s">
        <v>336</v>
      </c>
      <c r="F408" s="11">
        <v>24</v>
      </c>
      <c r="G408" s="11"/>
      <c r="H408" s="11"/>
      <c r="I408" s="300"/>
      <c r="K408" s="11"/>
      <c r="L408" s="11"/>
      <c r="M408" s="11"/>
      <c r="O408" s="295"/>
      <c r="P408" s="296"/>
      <c r="Q408" s="296"/>
      <c r="R408" s="297"/>
      <c r="U408" s="4"/>
      <c r="V408" s="4"/>
    </row>
    <row r="409" spans="1:22">
      <c r="A409" s="56"/>
      <c r="B409" s="11"/>
      <c r="C409" s="11" t="s">
        <v>337</v>
      </c>
      <c r="D409" s="11"/>
      <c r="E409" s="11" t="s">
        <v>336</v>
      </c>
      <c r="F409" s="11">
        <v>1</v>
      </c>
      <c r="G409" s="11"/>
      <c r="H409" s="11"/>
      <c r="I409" s="300"/>
      <c r="K409" s="11"/>
      <c r="L409" s="11"/>
      <c r="M409" s="11"/>
      <c r="O409" s="295"/>
      <c r="P409" s="296"/>
      <c r="Q409" s="296"/>
      <c r="R409" s="297"/>
      <c r="U409" s="4"/>
      <c r="V409" s="4"/>
    </row>
    <row r="410" spans="1:22">
      <c r="A410" s="56"/>
      <c r="B410" s="11"/>
      <c r="C410" s="11" t="s">
        <v>337</v>
      </c>
      <c r="D410" s="11"/>
      <c r="E410" s="11" t="s">
        <v>174</v>
      </c>
      <c r="F410" s="11">
        <v>66</v>
      </c>
      <c r="G410" s="11"/>
      <c r="H410" s="11">
        <v>0</v>
      </c>
      <c r="I410" s="300"/>
      <c r="K410" s="11"/>
      <c r="L410" s="11"/>
      <c r="M410" s="11"/>
      <c r="O410" s="295"/>
      <c r="P410" s="296"/>
      <c r="Q410" s="296"/>
      <c r="R410" s="297"/>
      <c r="U410" s="4"/>
      <c r="V410" s="4"/>
    </row>
    <row r="411" spans="1:22">
      <c r="A411" s="56"/>
      <c r="B411" s="11"/>
      <c r="C411" s="11" t="s">
        <v>341</v>
      </c>
      <c r="D411" s="11"/>
      <c r="E411" s="11" t="s">
        <v>142</v>
      </c>
      <c r="F411" s="11">
        <v>59</v>
      </c>
      <c r="G411" s="11">
        <v>3</v>
      </c>
      <c r="H411" s="11">
        <v>3</v>
      </c>
      <c r="I411" s="300">
        <v>2.6666666666666665</v>
      </c>
      <c r="K411" s="11"/>
      <c r="L411" s="11"/>
      <c r="M411" s="11"/>
      <c r="O411" s="295"/>
      <c r="P411" s="296"/>
      <c r="Q411" s="296"/>
      <c r="R411" s="297"/>
      <c r="U411" s="4"/>
      <c r="V411" s="4"/>
    </row>
    <row r="412" spans="1:22">
      <c r="A412" s="56"/>
      <c r="B412" s="11"/>
      <c r="C412" s="11" t="s">
        <v>342</v>
      </c>
      <c r="D412" s="11"/>
      <c r="E412" s="11" t="s">
        <v>162</v>
      </c>
      <c r="F412" s="11">
        <v>115</v>
      </c>
      <c r="G412" s="11">
        <v>2</v>
      </c>
      <c r="H412" s="11">
        <v>2</v>
      </c>
      <c r="I412" s="300">
        <v>28.5</v>
      </c>
      <c r="K412" s="11"/>
      <c r="L412" s="11"/>
      <c r="M412" s="11"/>
      <c r="O412" s="295"/>
      <c r="P412" s="296"/>
      <c r="Q412" s="296"/>
      <c r="R412" s="297"/>
      <c r="U412" s="4"/>
      <c r="V412" s="4"/>
    </row>
    <row r="413" spans="1:22">
      <c r="A413" s="56"/>
      <c r="B413" s="11"/>
      <c r="C413" s="11" t="s">
        <v>343</v>
      </c>
      <c r="D413" s="11"/>
      <c r="E413" s="11" t="s">
        <v>190</v>
      </c>
      <c r="F413" s="11">
        <v>86</v>
      </c>
      <c r="G413" s="11">
        <v>2</v>
      </c>
      <c r="H413" s="11">
        <v>1</v>
      </c>
      <c r="I413" s="300">
        <v>1</v>
      </c>
      <c r="K413" s="11"/>
      <c r="L413" s="11"/>
      <c r="M413" s="11"/>
      <c r="O413" s="295"/>
      <c r="P413" s="296"/>
      <c r="Q413" s="296"/>
      <c r="R413" s="297"/>
      <c r="U413" s="4"/>
      <c r="V413" s="4"/>
    </row>
    <row r="414" spans="1:22">
      <c r="A414" s="56"/>
      <c r="B414" s="11"/>
      <c r="C414" s="11" t="s">
        <v>344</v>
      </c>
      <c r="D414" s="11"/>
      <c r="E414" s="11" t="s">
        <v>108</v>
      </c>
      <c r="F414" s="11">
        <v>1</v>
      </c>
      <c r="G414" s="11"/>
      <c r="H414" s="11"/>
      <c r="I414" s="300"/>
      <c r="K414" s="11"/>
      <c r="L414" s="11"/>
      <c r="M414" s="11"/>
      <c r="O414" s="295"/>
      <c r="P414" s="296"/>
      <c r="Q414" s="296"/>
      <c r="R414" s="297"/>
      <c r="U414" s="4"/>
      <c r="V414" s="4"/>
    </row>
    <row r="415" spans="1:22">
      <c r="A415" s="56"/>
      <c r="B415" s="11"/>
      <c r="C415" s="11" t="s">
        <v>345</v>
      </c>
      <c r="D415" s="11"/>
      <c r="E415" s="11" t="s">
        <v>346</v>
      </c>
      <c r="F415" s="11">
        <v>12</v>
      </c>
      <c r="G415" s="11"/>
      <c r="H415" s="11"/>
      <c r="I415" s="300"/>
      <c r="K415" s="11"/>
      <c r="L415" s="11"/>
      <c r="M415" s="11"/>
      <c r="O415" s="295"/>
      <c r="P415" s="296"/>
      <c r="Q415" s="296"/>
      <c r="R415" s="297"/>
      <c r="U415" s="4"/>
      <c r="V415" s="4"/>
    </row>
    <row r="416" spans="1:22">
      <c r="A416" s="56"/>
      <c r="B416" s="11"/>
      <c r="C416" s="11" t="s">
        <v>348</v>
      </c>
      <c r="D416" s="11"/>
      <c r="E416" s="11" t="s">
        <v>349</v>
      </c>
      <c r="F416" s="11">
        <v>18</v>
      </c>
      <c r="G416" s="11"/>
      <c r="H416" s="11"/>
      <c r="I416" s="300"/>
      <c r="K416" s="11"/>
      <c r="L416" s="11"/>
      <c r="M416" s="11"/>
      <c r="O416" s="295"/>
      <c r="P416" s="296"/>
      <c r="Q416" s="296"/>
      <c r="R416" s="297"/>
      <c r="U416" s="4"/>
      <c r="V416" s="4"/>
    </row>
    <row r="417" spans="1:22">
      <c r="A417" s="56"/>
      <c r="B417" s="11"/>
      <c r="C417" s="11" t="s">
        <v>350</v>
      </c>
      <c r="D417" s="11"/>
      <c r="E417" s="11" t="s">
        <v>190</v>
      </c>
      <c r="F417" s="11">
        <v>764</v>
      </c>
      <c r="G417" s="11">
        <v>19</v>
      </c>
      <c r="H417" s="11">
        <v>14</v>
      </c>
      <c r="I417" s="300">
        <v>2.0714285714285716</v>
      </c>
      <c r="K417" s="11"/>
      <c r="L417" s="11"/>
      <c r="M417" s="11"/>
      <c r="O417" s="295"/>
      <c r="P417" s="296"/>
      <c r="Q417" s="296"/>
      <c r="R417" s="297"/>
      <c r="U417" s="4"/>
      <c r="V417" s="4"/>
    </row>
    <row r="418" spans="1:22">
      <c r="A418" s="56"/>
      <c r="B418" s="11"/>
      <c r="C418" s="11" t="s">
        <v>352</v>
      </c>
      <c r="D418" s="11"/>
      <c r="E418" s="11" t="s">
        <v>353</v>
      </c>
      <c r="F418" s="11">
        <v>126</v>
      </c>
      <c r="G418" s="11">
        <v>1</v>
      </c>
      <c r="H418" s="11">
        <v>1</v>
      </c>
      <c r="I418" s="300">
        <v>1</v>
      </c>
      <c r="K418" s="11"/>
      <c r="L418" s="11"/>
      <c r="M418" s="11"/>
      <c r="O418" s="295"/>
      <c r="P418" s="296"/>
      <c r="Q418" s="296"/>
      <c r="R418" s="297"/>
      <c r="U418" s="4"/>
      <c r="V418" s="4"/>
    </row>
    <row r="419" spans="1:22">
      <c r="A419" s="56"/>
      <c r="B419" s="11"/>
      <c r="C419" s="11" t="s">
        <v>654</v>
      </c>
      <c r="D419" s="11"/>
      <c r="E419" s="11" t="s">
        <v>323</v>
      </c>
      <c r="F419" s="11">
        <v>9</v>
      </c>
      <c r="G419" s="11"/>
      <c r="H419" s="11">
        <v>0</v>
      </c>
      <c r="I419" s="300"/>
      <c r="K419" s="11"/>
      <c r="L419" s="11"/>
      <c r="M419" s="11"/>
      <c r="O419" s="295"/>
      <c r="P419" s="296"/>
      <c r="Q419" s="296"/>
      <c r="R419" s="297"/>
      <c r="U419" s="4"/>
      <c r="V419" s="4"/>
    </row>
    <row r="420" spans="1:22">
      <c r="A420" s="56"/>
      <c r="B420" s="11"/>
      <c r="C420" s="11" t="s">
        <v>655</v>
      </c>
      <c r="D420" s="11"/>
      <c r="E420" s="11" t="s">
        <v>323</v>
      </c>
      <c r="F420" s="11">
        <v>1</v>
      </c>
      <c r="G420" s="11"/>
      <c r="H420" s="11"/>
      <c r="I420" s="300"/>
      <c r="K420" s="11"/>
      <c r="L420" s="11"/>
      <c r="M420" s="11"/>
      <c r="O420" s="295"/>
      <c r="P420" s="296"/>
      <c r="Q420" s="296"/>
      <c r="R420" s="297"/>
      <c r="U420" s="4"/>
      <c r="V420" s="4"/>
    </row>
    <row r="421" spans="1:22">
      <c r="A421" s="56"/>
      <c r="B421" s="11"/>
      <c r="C421" s="11" t="s">
        <v>357</v>
      </c>
      <c r="D421" s="11"/>
      <c r="E421" s="11" t="s">
        <v>93</v>
      </c>
      <c r="F421" s="11">
        <v>29</v>
      </c>
      <c r="G421" s="11"/>
      <c r="H421" s="11"/>
      <c r="I421" s="300"/>
      <c r="K421" s="11"/>
      <c r="L421" s="11"/>
      <c r="M421" s="11"/>
      <c r="O421" s="295"/>
      <c r="P421" s="296"/>
      <c r="Q421" s="296"/>
      <c r="R421" s="297"/>
      <c r="U421" s="4"/>
      <c r="V421" s="4"/>
    </row>
    <row r="422" spans="1:22">
      <c r="A422" s="56"/>
      <c r="B422" s="11"/>
      <c r="C422" s="11" t="s">
        <v>358</v>
      </c>
      <c r="D422" s="11"/>
      <c r="E422" s="11" t="s">
        <v>359</v>
      </c>
      <c r="F422" s="11">
        <v>35</v>
      </c>
      <c r="G422" s="11"/>
      <c r="H422" s="11"/>
      <c r="I422" s="300"/>
      <c r="K422" s="11"/>
      <c r="L422" s="11"/>
      <c r="M422" s="11"/>
      <c r="O422" s="295"/>
      <c r="P422" s="296"/>
      <c r="Q422" s="296"/>
      <c r="R422" s="297"/>
      <c r="U422" s="4"/>
      <c r="V422" s="4"/>
    </row>
    <row r="423" spans="1:22">
      <c r="A423" s="56"/>
      <c r="B423" s="11"/>
      <c r="C423" s="11" t="s">
        <v>360</v>
      </c>
      <c r="D423" s="11"/>
      <c r="E423" s="11" t="s">
        <v>93</v>
      </c>
      <c r="F423" s="11">
        <v>25</v>
      </c>
      <c r="G423" s="11"/>
      <c r="H423" s="11"/>
      <c r="I423" s="300"/>
      <c r="K423" s="11"/>
      <c r="L423" s="11"/>
      <c r="M423" s="11"/>
      <c r="O423" s="295"/>
      <c r="P423" s="296"/>
      <c r="Q423" s="296"/>
      <c r="R423" s="297"/>
      <c r="U423" s="4"/>
      <c r="V423" s="4"/>
    </row>
    <row r="424" spans="1:22">
      <c r="A424" s="56"/>
      <c r="B424" s="11"/>
      <c r="C424" s="11" t="s">
        <v>361</v>
      </c>
      <c r="D424" s="11"/>
      <c r="E424" s="11" t="s">
        <v>198</v>
      </c>
      <c r="F424" s="11">
        <v>7</v>
      </c>
      <c r="G424" s="11"/>
      <c r="H424" s="11"/>
      <c r="I424" s="300"/>
      <c r="K424" s="11"/>
      <c r="L424" s="11"/>
      <c r="M424" s="11"/>
      <c r="O424" s="295"/>
      <c r="P424" s="296"/>
      <c r="Q424" s="296"/>
      <c r="R424" s="297"/>
      <c r="U424" s="4"/>
      <c r="V424" s="4"/>
    </row>
    <row r="425" spans="1:22">
      <c r="A425" s="56"/>
      <c r="B425" s="11"/>
      <c r="C425" s="11" t="s">
        <v>362</v>
      </c>
      <c r="D425" s="11"/>
      <c r="E425" s="11" t="s">
        <v>288</v>
      </c>
      <c r="F425" s="11">
        <v>48</v>
      </c>
      <c r="G425" s="11">
        <v>1</v>
      </c>
      <c r="H425" s="11">
        <v>1</v>
      </c>
      <c r="I425" s="300">
        <v>3</v>
      </c>
      <c r="K425" s="11"/>
      <c r="L425" s="11"/>
      <c r="M425" s="11"/>
      <c r="O425" s="295"/>
      <c r="P425" s="296"/>
      <c r="Q425" s="296"/>
      <c r="R425" s="297"/>
      <c r="U425" s="4"/>
      <c r="V425" s="4"/>
    </row>
    <row r="426" spans="1:22">
      <c r="A426" s="56"/>
      <c r="B426" s="11"/>
      <c r="C426" s="11" t="s">
        <v>363</v>
      </c>
      <c r="D426" s="11"/>
      <c r="E426" s="11" t="s">
        <v>94</v>
      </c>
      <c r="F426" s="11">
        <v>423</v>
      </c>
      <c r="G426" s="11">
        <v>3</v>
      </c>
      <c r="H426" s="11">
        <v>3</v>
      </c>
      <c r="I426" s="300">
        <v>0</v>
      </c>
      <c r="K426" s="11"/>
      <c r="L426" s="11"/>
      <c r="M426" s="11"/>
      <c r="O426" s="295"/>
      <c r="P426" s="296"/>
      <c r="Q426" s="296"/>
      <c r="R426" s="297"/>
      <c r="U426" s="4"/>
      <c r="V426" s="4"/>
    </row>
    <row r="427" spans="1:22">
      <c r="A427" s="56"/>
      <c r="B427" s="11"/>
      <c r="C427" s="11" t="s">
        <v>364</v>
      </c>
      <c r="D427" s="11"/>
      <c r="E427" s="11" t="s">
        <v>152</v>
      </c>
      <c r="F427" s="11">
        <v>24</v>
      </c>
      <c r="G427" s="11">
        <v>2</v>
      </c>
      <c r="H427" s="11">
        <v>1</v>
      </c>
      <c r="I427" s="300">
        <v>0</v>
      </c>
      <c r="K427" s="11"/>
      <c r="L427" s="11"/>
      <c r="M427" s="11"/>
      <c r="O427" s="295"/>
      <c r="P427" s="296"/>
      <c r="Q427" s="296"/>
      <c r="R427" s="297"/>
      <c r="U427" s="4"/>
      <c r="V427" s="4"/>
    </row>
    <row r="428" spans="1:22">
      <c r="A428" s="56"/>
      <c r="B428" s="11"/>
      <c r="C428" s="11" t="s">
        <v>365</v>
      </c>
      <c r="D428" s="11"/>
      <c r="E428" s="11" t="s">
        <v>366</v>
      </c>
      <c r="F428" s="11">
        <v>259</v>
      </c>
      <c r="G428" s="11">
        <v>8</v>
      </c>
      <c r="H428" s="11">
        <v>7</v>
      </c>
      <c r="I428" s="300">
        <v>8</v>
      </c>
      <c r="K428" s="11"/>
      <c r="L428" s="11"/>
      <c r="M428" s="11"/>
      <c r="O428" s="295"/>
      <c r="P428" s="296"/>
      <c r="Q428" s="296"/>
      <c r="R428" s="297"/>
      <c r="U428" s="4"/>
      <c r="V428" s="4"/>
    </row>
    <row r="429" spans="1:22">
      <c r="A429" s="56"/>
      <c r="B429" s="11"/>
      <c r="C429" s="11" t="s">
        <v>365</v>
      </c>
      <c r="D429" s="11"/>
      <c r="E429" s="11" t="s">
        <v>367</v>
      </c>
      <c r="F429" s="11">
        <v>2</v>
      </c>
      <c r="G429" s="11"/>
      <c r="H429" s="11"/>
      <c r="I429" s="300"/>
      <c r="K429" s="11"/>
      <c r="L429" s="11"/>
      <c r="M429" s="11"/>
      <c r="O429" s="295"/>
      <c r="P429" s="296"/>
      <c r="Q429" s="296"/>
      <c r="R429" s="297"/>
      <c r="U429" s="4"/>
      <c r="V429" s="4"/>
    </row>
    <row r="430" spans="1:22">
      <c r="A430" s="56"/>
      <c r="B430" s="11"/>
      <c r="C430" s="11" t="s">
        <v>636</v>
      </c>
      <c r="D430" s="11"/>
      <c r="E430" s="11" t="s">
        <v>73</v>
      </c>
      <c r="F430" s="11">
        <v>99</v>
      </c>
      <c r="G430" s="11"/>
      <c r="H430" s="11">
        <v>0</v>
      </c>
      <c r="I430" s="300"/>
      <c r="K430" s="11"/>
      <c r="L430" s="11"/>
      <c r="M430" s="11"/>
      <c r="O430" s="295"/>
      <c r="P430" s="296"/>
      <c r="Q430" s="296"/>
      <c r="R430" s="297"/>
      <c r="U430" s="4"/>
      <c r="V430" s="4"/>
    </row>
    <row r="431" spans="1:22">
      <c r="A431" s="56"/>
      <c r="B431" s="11"/>
      <c r="C431" s="11" t="s">
        <v>369</v>
      </c>
      <c r="D431" s="11"/>
      <c r="E431" s="11" t="s">
        <v>133</v>
      </c>
      <c r="F431" s="11">
        <v>1</v>
      </c>
      <c r="G431" s="11"/>
      <c r="H431" s="11"/>
      <c r="I431" s="300"/>
      <c r="K431" s="11"/>
      <c r="L431" s="11"/>
      <c r="M431" s="11"/>
      <c r="O431" s="295"/>
      <c r="P431" s="296"/>
      <c r="Q431" s="296"/>
      <c r="R431" s="297"/>
      <c r="U431" s="4"/>
      <c r="V431" s="4"/>
    </row>
    <row r="432" spans="1:22">
      <c r="A432" s="56"/>
      <c r="B432" s="11"/>
      <c r="C432" s="11" t="s">
        <v>370</v>
      </c>
      <c r="D432" s="11"/>
      <c r="E432" s="11" t="s">
        <v>174</v>
      </c>
      <c r="F432" s="11">
        <v>164</v>
      </c>
      <c r="G432" s="11">
        <v>6</v>
      </c>
      <c r="H432" s="11">
        <v>4</v>
      </c>
      <c r="I432" s="300">
        <v>0.25</v>
      </c>
      <c r="K432" s="11"/>
      <c r="L432" s="11"/>
      <c r="M432" s="11"/>
      <c r="O432" s="295"/>
      <c r="P432" s="296"/>
      <c r="Q432" s="296"/>
      <c r="R432" s="297"/>
      <c r="U432" s="4"/>
      <c r="V432" s="4"/>
    </row>
    <row r="433" spans="1:22">
      <c r="A433" s="56"/>
      <c r="B433" s="11"/>
      <c r="C433" s="11" t="s">
        <v>370</v>
      </c>
      <c r="D433" s="11"/>
      <c r="E433" s="11" t="s">
        <v>371</v>
      </c>
      <c r="F433" s="11">
        <v>1</v>
      </c>
      <c r="G433" s="11"/>
      <c r="H433" s="11"/>
      <c r="I433" s="300"/>
      <c r="K433" s="11"/>
      <c r="L433" s="11"/>
      <c r="M433" s="11"/>
      <c r="O433" s="295"/>
      <c r="P433" s="296"/>
      <c r="Q433" s="296"/>
      <c r="R433" s="297"/>
      <c r="U433" s="4"/>
      <c r="V433" s="4"/>
    </row>
    <row r="434" spans="1:22">
      <c r="A434" s="56"/>
      <c r="B434" s="11"/>
      <c r="C434" s="11" t="s">
        <v>372</v>
      </c>
      <c r="D434" s="11"/>
      <c r="E434" s="11" t="s">
        <v>112</v>
      </c>
      <c r="F434" s="11">
        <v>58</v>
      </c>
      <c r="G434" s="11">
        <v>1</v>
      </c>
      <c r="H434" s="11">
        <v>1</v>
      </c>
      <c r="I434" s="300">
        <v>0</v>
      </c>
      <c r="K434" s="11"/>
      <c r="L434" s="11"/>
      <c r="M434" s="11"/>
      <c r="O434" s="295"/>
      <c r="P434" s="296"/>
      <c r="Q434" s="296"/>
      <c r="R434" s="297"/>
      <c r="U434" s="4"/>
      <c r="V434" s="4"/>
    </row>
    <row r="435" spans="1:22">
      <c r="A435" s="56"/>
      <c r="B435" s="11"/>
      <c r="C435" s="11" t="s">
        <v>375</v>
      </c>
      <c r="D435" s="11"/>
      <c r="E435" s="11" t="s">
        <v>376</v>
      </c>
      <c r="F435" s="11">
        <v>8</v>
      </c>
      <c r="G435" s="11"/>
      <c r="H435" s="11"/>
      <c r="I435" s="300"/>
      <c r="K435" s="11"/>
      <c r="L435" s="11"/>
      <c r="M435" s="11"/>
      <c r="O435" s="295"/>
      <c r="P435" s="296"/>
      <c r="Q435" s="296"/>
      <c r="R435" s="297"/>
      <c r="U435" s="4"/>
      <c r="V435" s="4"/>
    </row>
    <row r="436" spans="1:22">
      <c r="A436" s="56"/>
      <c r="B436" s="11"/>
      <c r="C436" s="11" t="s">
        <v>377</v>
      </c>
      <c r="D436" s="11"/>
      <c r="E436" s="11" t="s">
        <v>75</v>
      </c>
      <c r="F436" s="11">
        <v>15</v>
      </c>
      <c r="G436" s="11"/>
      <c r="H436" s="11">
        <v>0</v>
      </c>
      <c r="I436" s="300"/>
      <c r="K436" s="11"/>
      <c r="L436" s="11"/>
      <c r="M436" s="11"/>
      <c r="O436" s="295"/>
      <c r="P436" s="296"/>
      <c r="Q436" s="296"/>
      <c r="R436" s="297"/>
      <c r="U436" s="4"/>
      <c r="V436" s="4"/>
    </row>
    <row r="437" spans="1:22">
      <c r="A437" s="56"/>
      <c r="B437" s="11"/>
      <c r="C437" s="11" t="s">
        <v>378</v>
      </c>
      <c r="D437" s="11"/>
      <c r="E437" s="11" t="s">
        <v>108</v>
      </c>
      <c r="F437" s="11">
        <v>725</v>
      </c>
      <c r="G437" s="11">
        <v>5</v>
      </c>
      <c r="H437" s="11">
        <v>6</v>
      </c>
      <c r="I437" s="300">
        <v>12</v>
      </c>
      <c r="K437" s="11"/>
      <c r="L437" s="11"/>
      <c r="M437" s="11"/>
      <c r="O437" s="295"/>
      <c r="P437" s="296"/>
      <c r="Q437" s="296"/>
      <c r="R437" s="297"/>
      <c r="U437" s="4"/>
      <c r="V437" s="4"/>
    </row>
    <row r="438" spans="1:22">
      <c r="A438" s="56"/>
      <c r="B438" s="11"/>
      <c r="C438" s="11" t="s">
        <v>379</v>
      </c>
      <c r="D438" s="11"/>
      <c r="E438" s="11" t="s">
        <v>86</v>
      </c>
      <c r="F438" s="11">
        <v>19</v>
      </c>
      <c r="G438" s="11"/>
      <c r="H438" s="11"/>
      <c r="I438" s="300"/>
      <c r="K438" s="11"/>
      <c r="L438" s="11"/>
      <c r="M438" s="11"/>
      <c r="O438" s="295"/>
      <c r="P438" s="296"/>
      <c r="Q438" s="296"/>
      <c r="R438" s="297"/>
      <c r="U438" s="4"/>
      <c r="V438" s="4"/>
    </row>
    <row r="439" spans="1:22">
      <c r="A439" s="56"/>
      <c r="B439" s="11"/>
      <c r="C439" s="11" t="s">
        <v>380</v>
      </c>
      <c r="D439" s="11"/>
      <c r="E439" s="11" t="s">
        <v>89</v>
      </c>
      <c r="F439" s="11">
        <v>1</v>
      </c>
      <c r="G439" s="11"/>
      <c r="H439" s="11"/>
      <c r="I439" s="300"/>
      <c r="K439" s="11"/>
      <c r="L439" s="11"/>
      <c r="M439" s="11"/>
      <c r="O439" s="295"/>
      <c r="P439" s="296"/>
      <c r="Q439" s="296"/>
      <c r="R439" s="297"/>
      <c r="U439" s="4"/>
      <c r="V439" s="4"/>
    </row>
    <row r="440" spans="1:22">
      <c r="A440" s="56"/>
      <c r="B440" s="11"/>
      <c r="C440" s="11" t="s">
        <v>380</v>
      </c>
      <c r="D440" s="11"/>
      <c r="E440" s="11" t="s">
        <v>66</v>
      </c>
      <c r="F440" s="11">
        <v>253</v>
      </c>
      <c r="G440" s="11">
        <v>3</v>
      </c>
      <c r="H440" s="11">
        <v>3</v>
      </c>
      <c r="I440" s="300">
        <v>7</v>
      </c>
      <c r="K440" s="11"/>
      <c r="L440" s="11"/>
      <c r="M440" s="11"/>
      <c r="O440" s="295"/>
      <c r="P440" s="296"/>
      <c r="Q440" s="296"/>
      <c r="R440" s="297"/>
      <c r="U440" s="4"/>
      <c r="V440" s="4"/>
    </row>
    <row r="441" spans="1:22">
      <c r="A441" s="56"/>
      <c r="B441" s="11"/>
      <c r="C441" s="11" t="s">
        <v>381</v>
      </c>
      <c r="D441" s="11"/>
      <c r="E441" s="11" t="s">
        <v>371</v>
      </c>
      <c r="F441" s="11">
        <v>116</v>
      </c>
      <c r="G441" s="11">
        <v>1</v>
      </c>
      <c r="H441" s="11">
        <v>0</v>
      </c>
      <c r="I441" s="300"/>
      <c r="K441" s="11"/>
      <c r="L441" s="11"/>
      <c r="M441" s="11"/>
      <c r="O441" s="295"/>
      <c r="P441" s="296"/>
      <c r="Q441" s="296"/>
      <c r="R441" s="297"/>
      <c r="U441" s="4"/>
      <c r="V441" s="4"/>
    </row>
    <row r="442" spans="1:22">
      <c r="A442" s="56"/>
      <c r="B442" s="11"/>
      <c r="C442" s="11" t="s">
        <v>382</v>
      </c>
      <c r="D442" s="11"/>
      <c r="E442" s="11" t="s">
        <v>367</v>
      </c>
      <c r="F442" s="11">
        <v>66</v>
      </c>
      <c r="G442" s="11"/>
      <c r="H442" s="11">
        <v>0</v>
      </c>
      <c r="I442" s="300"/>
      <c r="K442" s="11"/>
      <c r="L442" s="11"/>
      <c r="M442" s="11"/>
      <c r="O442" s="295"/>
      <c r="P442" s="296"/>
      <c r="Q442" s="296"/>
      <c r="R442" s="297"/>
      <c r="U442" s="4"/>
      <c r="V442" s="4"/>
    </row>
    <row r="443" spans="1:22">
      <c r="A443" s="56"/>
      <c r="B443" s="11"/>
      <c r="C443" s="11" t="s">
        <v>383</v>
      </c>
      <c r="D443" s="11"/>
      <c r="E443" s="11" t="s">
        <v>162</v>
      </c>
      <c r="F443" s="11">
        <v>927</v>
      </c>
      <c r="G443" s="11">
        <v>25</v>
      </c>
      <c r="H443" s="11">
        <v>20</v>
      </c>
      <c r="I443" s="300">
        <v>1.6</v>
      </c>
      <c r="K443" s="11"/>
      <c r="L443" s="11"/>
      <c r="M443" s="11"/>
      <c r="O443" s="295"/>
      <c r="P443" s="296"/>
      <c r="Q443" s="296"/>
      <c r="R443" s="297"/>
      <c r="U443" s="4"/>
      <c r="V443" s="4"/>
    </row>
    <row r="444" spans="1:22">
      <c r="A444" s="56"/>
      <c r="B444" s="11"/>
      <c r="C444" s="11" t="s">
        <v>385</v>
      </c>
      <c r="D444" s="11"/>
      <c r="E444" s="11" t="s">
        <v>386</v>
      </c>
      <c r="F444" s="11">
        <v>20</v>
      </c>
      <c r="G444" s="11"/>
      <c r="H444" s="11"/>
      <c r="I444" s="300"/>
      <c r="K444" s="11"/>
      <c r="L444" s="11"/>
      <c r="M444" s="11"/>
      <c r="O444" s="295"/>
      <c r="P444" s="296"/>
      <c r="Q444" s="296"/>
      <c r="R444" s="297"/>
      <c r="U444" s="4"/>
      <c r="V444" s="4"/>
    </row>
    <row r="445" spans="1:22">
      <c r="A445" s="56"/>
      <c r="B445" s="11"/>
      <c r="C445" s="11" t="s">
        <v>385</v>
      </c>
      <c r="D445" s="11"/>
      <c r="E445" s="11" t="s">
        <v>143</v>
      </c>
      <c r="F445" s="11">
        <v>1</v>
      </c>
      <c r="G445" s="11"/>
      <c r="H445" s="11"/>
      <c r="I445" s="300"/>
      <c r="K445" s="11"/>
      <c r="L445" s="11"/>
      <c r="M445" s="11"/>
      <c r="O445" s="295"/>
      <c r="P445" s="296"/>
      <c r="Q445" s="296"/>
      <c r="R445" s="297"/>
      <c r="U445" s="4"/>
      <c r="V445" s="4"/>
    </row>
    <row r="446" spans="1:22">
      <c r="A446" s="56"/>
      <c r="B446" s="11"/>
      <c r="C446" s="11" t="s">
        <v>388</v>
      </c>
      <c r="D446" s="11"/>
      <c r="E446" s="11" t="s">
        <v>143</v>
      </c>
      <c r="F446" s="11">
        <v>55</v>
      </c>
      <c r="G446" s="11">
        <v>1</v>
      </c>
      <c r="H446" s="11">
        <v>1</v>
      </c>
      <c r="I446" s="300">
        <v>0</v>
      </c>
      <c r="K446" s="11"/>
      <c r="L446" s="11"/>
      <c r="M446" s="11"/>
      <c r="O446" s="295"/>
      <c r="P446" s="296"/>
      <c r="Q446" s="296"/>
      <c r="R446" s="297"/>
      <c r="U446" s="4"/>
      <c r="V446" s="4"/>
    </row>
    <row r="447" spans="1:22">
      <c r="A447" s="56"/>
      <c r="B447" s="11"/>
      <c r="C447" s="11" t="s">
        <v>389</v>
      </c>
      <c r="D447" s="11"/>
      <c r="E447" s="11" t="s">
        <v>390</v>
      </c>
      <c r="F447" s="11">
        <v>38</v>
      </c>
      <c r="G447" s="11">
        <v>1</v>
      </c>
      <c r="H447" s="11">
        <v>1</v>
      </c>
      <c r="I447" s="300">
        <v>0</v>
      </c>
      <c r="K447" s="11"/>
      <c r="L447" s="11"/>
      <c r="M447" s="11"/>
      <c r="O447" s="295"/>
      <c r="P447" s="296"/>
      <c r="Q447" s="296"/>
      <c r="R447" s="297"/>
      <c r="U447" s="4"/>
      <c r="V447" s="4"/>
    </row>
    <row r="448" spans="1:22">
      <c r="A448" s="56"/>
      <c r="B448" s="11"/>
      <c r="C448" s="11" t="s">
        <v>391</v>
      </c>
      <c r="D448" s="11"/>
      <c r="E448" s="11" t="s">
        <v>82</v>
      </c>
      <c r="F448" s="11">
        <v>84</v>
      </c>
      <c r="G448" s="11">
        <v>1</v>
      </c>
      <c r="H448" s="11">
        <v>0</v>
      </c>
      <c r="I448" s="300"/>
      <c r="K448" s="11"/>
      <c r="L448" s="11"/>
      <c r="M448" s="11"/>
      <c r="O448" s="295"/>
      <c r="P448" s="296"/>
      <c r="Q448" s="296"/>
      <c r="R448" s="297"/>
      <c r="U448" s="4"/>
      <c r="V448" s="4"/>
    </row>
    <row r="449" spans="1:22">
      <c r="A449" s="56"/>
      <c r="B449" s="11"/>
      <c r="C449" s="11" t="s">
        <v>393</v>
      </c>
      <c r="D449" s="11"/>
      <c r="E449" s="11" t="s">
        <v>394</v>
      </c>
      <c r="F449" s="11">
        <v>70</v>
      </c>
      <c r="G449" s="11">
        <v>1</v>
      </c>
      <c r="H449" s="11">
        <v>1</v>
      </c>
      <c r="I449" s="300">
        <v>0</v>
      </c>
      <c r="K449" s="11"/>
      <c r="L449" s="11"/>
      <c r="M449" s="11"/>
      <c r="O449" s="295"/>
      <c r="P449" s="296"/>
      <c r="Q449" s="296"/>
      <c r="R449" s="297"/>
      <c r="U449" s="4"/>
      <c r="V449" s="4"/>
    </row>
    <row r="450" spans="1:22">
      <c r="A450" s="56"/>
      <c r="B450" s="11"/>
      <c r="C450" s="11" t="s">
        <v>393</v>
      </c>
      <c r="D450" s="11"/>
      <c r="E450" s="11" t="s">
        <v>310</v>
      </c>
      <c r="F450" s="11">
        <v>1</v>
      </c>
      <c r="G450" s="11"/>
      <c r="H450" s="11"/>
      <c r="I450" s="300"/>
      <c r="K450" s="11"/>
      <c r="L450" s="11"/>
      <c r="M450" s="11"/>
      <c r="O450" s="295"/>
      <c r="P450" s="296"/>
      <c r="Q450" s="296"/>
      <c r="R450" s="297"/>
      <c r="U450" s="4"/>
      <c r="V450" s="4"/>
    </row>
    <row r="451" spans="1:22">
      <c r="A451" s="56"/>
      <c r="B451" s="11"/>
      <c r="C451" s="11" t="s">
        <v>395</v>
      </c>
      <c r="D451" s="11"/>
      <c r="E451" s="11" t="s">
        <v>310</v>
      </c>
      <c r="F451" s="11">
        <v>265</v>
      </c>
      <c r="G451" s="11">
        <v>1</v>
      </c>
      <c r="H451" s="11">
        <v>0</v>
      </c>
      <c r="I451" s="300"/>
      <c r="K451" s="11"/>
      <c r="L451" s="11"/>
      <c r="M451" s="11"/>
      <c r="O451" s="295"/>
      <c r="P451" s="296"/>
      <c r="Q451" s="296"/>
      <c r="R451" s="297"/>
      <c r="U451" s="4"/>
      <c r="V451" s="4"/>
    </row>
    <row r="452" spans="1:22">
      <c r="A452" s="56"/>
      <c r="B452" s="11"/>
      <c r="C452" s="11" t="s">
        <v>396</v>
      </c>
      <c r="D452" s="11"/>
      <c r="E452" s="11" t="s">
        <v>323</v>
      </c>
      <c r="F452" s="11">
        <v>22</v>
      </c>
      <c r="G452" s="11"/>
      <c r="H452" s="11"/>
      <c r="I452" s="300"/>
      <c r="K452" s="11"/>
      <c r="L452" s="11"/>
      <c r="M452" s="11"/>
      <c r="O452" s="295"/>
      <c r="P452" s="296"/>
      <c r="Q452" s="296"/>
      <c r="R452" s="297"/>
      <c r="U452" s="4"/>
      <c r="V452" s="4"/>
    </row>
    <row r="453" spans="1:22">
      <c r="A453" s="56"/>
      <c r="B453" s="11"/>
      <c r="C453" s="11" t="s">
        <v>397</v>
      </c>
      <c r="D453" s="11"/>
      <c r="E453" s="11" t="s">
        <v>68</v>
      </c>
      <c r="F453" s="11">
        <v>14</v>
      </c>
      <c r="G453" s="11">
        <v>1</v>
      </c>
      <c r="H453" s="11">
        <v>0</v>
      </c>
      <c r="I453" s="300"/>
      <c r="K453" s="11"/>
      <c r="L453" s="11"/>
      <c r="M453" s="11"/>
      <c r="O453" s="295"/>
      <c r="P453" s="296"/>
      <c r="Q453" s="296"/>
      <c r="R453" s="297"/>
      <c r="U453" s="4"/>
      <c r="V453" s="4"/>
    </row>
    <row r="454" spans="1:22">
      <c r="A454" s="56"/>
      <c r="B454" s="11"/>
      <c r="C454" s="11" t="s">
        <v>399</v>
      </c>
      <c r="D454" s="11"/>
      <c r="E454" s="11" t="s">
        <v>98</v>
      </c>
      <c r="F454" s="11">
        <v>30</v>
      </c>
      <c r="G454" s="11"/>
      <c r="H454" s="11">
        <v>0</v>
      </c>
      <c r="I454" s="300"/>
      <c r="K454" s="11"/>
      <c r="L454" s="11"/>
      <c r="M454" s="11"/>
      <c r="O454" s="295"/>
      <c r="P454" s="296"/>
      <c r="Q454" s="296"/>
      <c r="R454" s="297"/>
      <c r="U454" s="4"/>
      <c r="V454" s="4"/>
    </row>
    <row r="455" spans="1:22">
      <c r="A455" s="56"/>
      <c r="B455" s="11"/>
      <c r="C455" s="11" t="s">
        <v>399</v>
      </c>
      <c r="D455" s="11"/>
      <c r="E455" s="11" t="s">
        <v>354</v>
      </c>
      <c r="F455" s="11">
        <v>1</v>
      </c>
      <c r="G455" s="11"/>
      <c r="H455" s="11"/>
      <c r="I455" s="300"/>
      <c r="K455" s="11"/>
      <c r="L455" s="11"/>
      <c r="M455" s="11"/>
      <c r="O455" s="295"/>
      <c r="P455" s="296"/>
      <c r="Q455" s="296"/>
      <c r="R455" s="297"/>
      <c r="U455" s="4"/>
      <c r="V455" s="4"/>
    </row>
    <row r="456" spans="1:22">
      <c r="A456" s="56"/>
      <c r="B456" s="11"/>
      <c r="C456" s="11" t="s">
        <v>400</v>
      </c>
      <c r="D456" s="11"/>
      <c r="E456" s="11" t="s">
        <v>273</v>
      </c>
      <c r="F456" s="11">
        <v>170</v>
      </c>
      <c r="G456" s="11"/>
      <c r="H456" s="11">
        <v>0</v>
      </c>
      <c r="I456" s="300"/>
      <c r="K456" s="11"/>
      <c r="L456" s="11"/>
      <c r="M456" s="11"/>
      <c r="O456" s="295"/>
      <c r="P456" s="296"/>
      <c r="Q456" s="296"/>
      <c r="R456" s="297"/>
      <c r="U456" s="4"/>
      <c r="V456" s="4"/>
    </row>
    <row r="457" spans="1:22">
      <c r="A457" s="56"/>
      <c r="B457" s="11"/>
      <c r="C457" s="11" t="s">
        <v>401</v>
      </c>
      <c r="D457" s="11"/>
      <c r="E457" s="11" t="s">
        <v>281</v>
      </c>
      <c r="F457" s="11">
        <v>21</v>
      </c>
      <c r="G457" s="11"/>
      <c r="H457" s="11">
        <v>0</v>
      </c>
      <c r="I457" s="300"/>
      <c r="K457" s="11"/>
      <c r="L457" s="11"/>
      <c r="M457" s="11"/>
      <c r="O457" s="295"/>
      <c r="P457" s="296"/>
      <c r="Q457" s="296"/>
      <c r="R457" s="297"/>
      <c r="U457" s="4"/>
      <c r="V457" s="4"/>
    </row>
    <row r="458" spans="1:22">
      <c r="A458" s="56"/>
      <c r="B458" s="11"/>
      <c r="C458" s="11" t="s">
        <v>402</v>
      </c>
      <c r="D458" s="11"/>
      <c r="E458" s="11" t="s">
        <v>404</v>
      </c>
      <c r="F458" s="11">
        <v>33</v>
      </c>
      <c r="G458" s="11">
        <v>1</v>
      </c>
      <c r="H458" s="11">
        <v>1</v>
      </c>
      <c r="I458" s="300">
        <v>1</v>
      </c>
      <c r="K458" s="11"/>
      <c r="L458" s="11"/>
      <c r="M458" s="11"/>
      <c r="O458" s="295"/>
      <c r="P458" s="296"/>
      <c r="Q458" s="296"/>
      <c r="R458" s="297"/>
      <c r="U458" s="4"/>
      <c r="V458" s="4"/>
    </row>
    <row r="459" spans="1:22">
      <c r="A459" s="56"/>
      <c r="B459" s="11"/>
      <c r="C459" s="11" t="s">
        <v>405</v>
      </c>
      <c r="D459" s="11"/>
      <c r="E459" s="11" t="s">
        <v>406</v>
      </c>
      <c r="F459" s="11">
        <v>25</v>
      </c>
      <c r="G459" s="11"/>
      <c r="H459" s="11"/>
      <c r="I459" s="300"/>
      <c r="K459" s="11"/>
      <c r="L459" s="11"/>
      <c r="M459" s="11"/>
      <c r="O459" s="295"/>
      <c r="P459" s="296"/>
      <c r="Q459" s="296"/>
      <c r="R459" s="297"/>
      <c r="U459" s="4"/>
      <c r="V459" s="4"/>
    </row>
    <row r="460" spans="1:22">
      <c r="A460" s="56"/>
      <c r="B460" s="11"/>
      <c r="C460" s="11" t="s">
        <v>407</v>
      </c>
      <c r="D460" s="11"/>
      <c r="E460" s="11" t="s">
        <v>93</v>
      </c>
      <c r="F460" s="11">
        <v>1</v>
      </c>
      <c r="G460" s="11"/>
      <c r="H460" s="11"/>
      <c r="I460" s="300"/>
      <c r="K460" s="11"/>
      <c r="L460" s="11"/>
      <c r="M460" s="11"/>
      <c r="O460" s="295"/>
      <c r="P460" s="296"/>
      <c r="Q460" s="296"/>
      <c r="R460" s="297"/>
      <c r="U460" s="4"/>
      <c r="V460" s="4"/>
    </row>
    <row r="461" spans="1:22">
      <c r="A461" s="56"/>
      <c r="B461" s="11"/>
      <c r="C461" s="11" t="s">
        <v>409</v>
      </c>
      <c r="D461" s="11"/>
      <c r="E461" s="11" t="s">
        <v>53</v>
      </c>
      <c r="F461" s="11">
        <v>1</v>
      </c>
      <c r="G461" s="11"/>
      <c r="H461" s="11"/>
      <c r="I461" s="300"/>
      <c r="K461" s="11"/>
      <c r="L461" s="11"/>
      <c r="M461" s="11"/>
      <c r="O461" s="295"/>
      <c r="P461" s="296"/>
      <c r="Q461" s="296"/>
      <c r="R461" s="297"/>
      <c r="U461" s="4"/>
      <c r="V461" s="4"/>
    </row>
    <row r="462" spans="1:22">
      <c r="A462" s="56"/>
      <c r="B462" s="11"/>
      <c r="C462" s="11" t="s">
        <v>411</v>
      </c>
      <c r="D462" s="11"/>
      <c r="E462" s="11" t="s">
        <v>155</v>
      </c>
      <c r="F462" s="11">
        <v>17</v>
      </c>
      <c r="G462" s="11"/>
      <c r="H462" s="11"/>
      <c r="I462" s="300"/>
      <c r="K462" s="11"/>
      <c r="L462" s="11"/>
      <c r="M462" s="11"/>
      <c r="O462" s="295"/>
      <c r="P462" s="296"/>
      <c r="Q462" s="296"/>
      <c r="R462" s="297"/>
      <c r="U462" s="4"/>
      <c r="V462" s="4"/>
    </row>
    <row r="463" spans="1:22">
      <c r="A463" s="56"/>
      <c r="B463" s="11"/>
      <c r="C463" s="11" t="s">
        <v>413</v>
      </c>
      <c r="D463" s="11"/>
      <c r="E463" s="11" t="s">
        <v>414</v>
      </c>
      <c r="F463" s="11">
        <v>175</v>
      </c>
      <c r="G463" s="11"/>
      <c r="H463" s="11">
        <v>0</v>
      </c>
      <c r="I463" s="300"/>
      <c r="K463" s="11"/>
      <c r="L463" s="11"/>
      <c r="M463" s="11"/>
      <c r="O463" s="295"/>
      <c r="P463" s="296"/>
      <c r="Q463" s="296"/>
      <c r="R463" s="297"/>
      <c r="U463" s="4"/>
      <c r="V463" s="4"/>
    </row>
    <row r="464" spans="1:22">
      <c r="A464" s="56"/>
      <c r="B464" s="11"/>
      <c r="C464" s="11" t="s">
        <v>418</v>
      </c>
      <c r="D464" s="11"/>
      <c r="E464" s="11" t="s">
        <v>373</v>
      </c>
      <c r="F464" s="11">
        <v>186</v>
      </c>
      <c r="G464" s="11">
        <v>1</v>
      </c>
      <c r="H464" s="11">
        <v>1</v>
      </c>
      <c r="I464" s="300">
        <v>7</v>
      </c>
      <c r="K464" s="11"/>
      <c r="L464" s="11"/>
      <c r="M464" s="11"/>
      <c r="O464" s="295"/>
      <c r="P464" s="296"/>
      <c r="Q464" s="296"/>
      <c r="R464" s="297"/>
      <c r="U464" s="4"/>
      <c r="V464" s="4"/>
    </row>
    <row r="465" spans="1:22">
      <c r="A465" s="56"/>
      <c r="B465" s="11"/>
      <c r="C465" s="11" t="s">
        <v>420</v>
      </c>
      <c r="D465" s="11"/>
      <c r="E465" s="11" t="s">
        <v>297</v>
      </c>
      <c r="F465" s="11">
        <v>32</v>
      </c>
      <c r="G465" s="11"/>
      <c r="H465" s="11"/>
      <c r="I465" s="300"/>
      <c r="K465" s="11"/>
      <c r="L465" s="11"/>
      <c r="M465" s="11"/>
      <c r="O465" s="295"/>
      <c r="P465" s="296"/>
      <c r="Q465" s="296"/>
      <c r="R465" s="297"/>
      <c r="U465" s="4"/>
      <c r="V465" s="4"/>
    </row>
    <row r="466" spans="1:22">
      <c r="A466" s="56"/>
      <c r="B466" s="11"/>
      <c r="C466" s="11" t="s">
        <v>421</v>
      </c>
      <c r="D466" s="11"/>
      <c r="E466" s="11" t="s">
        <v>278</v>
      </c>
      <c r="F466" s="11">
        <v>28</v>
      </c>
      <c r="G466" s="11"/>
      <c r="H466" s="11">
        <v>0</v>
      </c>
      <c r="I466" s="300"/>
      <c r="K466" s="11"/>
      <c r="L466" s="11"/>
      <c r="M466" s="11"/>
      <c r="O466" s="295"/>
      <c r="P466" s="296"/>
      <c r="Q466" s="296"/>
      <c r="R466" s="297"/>
      <c r="U466" s="4"/>
      <c r="V466" s="4"/>
    </row>
    <row r="467" spans="1:22">
      <c r="A467" s="56"/>
      <c r="B467" s="11"/>
      <c r="C467" s="11" t="s">
        <v>426</v>
      </c>
      <c r="D467" s="11"/>
      <c r="E467" s="11" t="s">
        <v>112</v>
      </c>
      <c r="F467" s="11">
        <v>26</v>
      </c>
      <c r="G467" s="11"/>
      <c r="H467" s="11"/>
      <c r="I467" s="300"/>
      <c r="K467" s="11"/>
      <c r="L467" s="11"/>
      <c r="M467" s="11"/>
      <c r="O467" s="295"/>
      <c r="P467" s="296"/>
      <c r="Q467" s="296"/>
      <c r="R467" s="297"/>
      <c r="U467" s="4"/>
      <c r="V467" s="4"/>
    </row>
    <row r="468" spans="1:22">
      <c r="A468" s="56"/>
      <c r="B468" s="11"/>
      <c r="C468" s="11" t="s">
        <v>427</v>
      </c>
      <c r="D468" s="11"/>
      <c r="E468" s="11" t="s">
        <v>323</v>
      </c>
      <c r="F468" s="11">
        <v>43</v>
      </c>
      <c r="G468" s="11">
        <v>1</v>
      </c>
      <c r="H468" s="11">
        <v>0</v>
      </c>
      <c r="I468" s="300"/>
      <c r="K468" s="11"/>
      <c r="L468" s="11"/>
      <c r="M468" s="11"/>
      <c r="O468" s="295"/>
      <c r="P468" s="296"/>
      <c r="Q468" s="296"/>
      <c r="R468" s="297"/>
      <c r="U468" s="4"/>
      <c r="V468" s="4"/>
    </row>
    <row r="469" spans="1:22">
      <c r="A469" s="56"/>
      <c r="B469" s="11"/>
      <c r="C469" s="11" t="s">
        <v>429</v>
      </c>
      <c r="D469" s="11"/>
      <c r="E469" s="11" t="s">
        <v>430</v>
      </c>
      <c r="F469" s="11">
        <v>284</v>
      </c>
      <c r="G469" s="11">
        <v>5</v>
      </c>
      <c r="H469" s="11">
        <v>4</v>
      </c>
      <c r="I469" s="300">
        <v>1</v>
      </c>
      <c r="K469" s="11"/>
      <c r="L469" s="11"/>
      <c r="M469" s="11"/>
      <c r="O469" s="295"/>
      <c r="P469" s="296"/>
      <c r="Q469" s="296"/>
      <c r="R469" s="297"/>
      <c r="U469" s="4"/>
      <c r="V469" s="4"/>
    </row>
    <row r="470" spans="1:22">
      <c r="A470" s="56"/>
      <c r="B470" s="11"/>
      <c r="C470" s="11" t="s">
        <v>431</v>
      </c>
      <c r="D470" s="11"/>
      <c r="E470" s="11" t="s">
        <v>432</v>
      </c>
      <c r="F470" s="11">
        <v>31</v>
      </c>
      <c r="G470" s="11"/>
      <c r="H470" s="11"/>
      <c r="I470" s="300"/>
      <c r="K470" s="11"/>
      <c r="L470" s="11"/>
      <c r="M470" s="11"/>
      <c r="O470" s="295"/>
      <c r="P470" s="296"/>
      <c r="Q470" s="296"/>
      <c r="R470" s="297"/>
      <c r="U470" s="4"/>
      <c r="V470" s="4"/>
    </row>
    <row r="471" spans="1:22">
      <c r="A471" s="56"/>
      <c r="B471" s="11"/>
      <c r="C471" s="11" t="s">
        <v>434</v>
      </c>
      <c r="D471" s="11"/>
      <c r="E471" s="11" t="s">
        <v>164</v>
      </c>
      <c r="F471" s="11">
        <v>265</v>
      </c>
      <c r="G471" s="11">
        <v>2</v>
      </c>
      <c r="H471" s="11">
        <v>1</v>
      </c>
      <c r="I471" s="300">
        <v>7</v>
      </c>
      <c r="K471" s="11"/>
      <c r="L471" s="11"/>
      <c r="M471" s="11"/>
      <c r="O471" s="295"/>
      <c r="P471" s="296"/>
      <c r="Q471" s="296"/>
      <c r="R471" s="297"/>
      <c r="U471" s="4"/>
      <c r="V471" s="4"/>
    </row>
    <row r="472" spans="1:22">
      <c r="A472" s="56"/>
      <c r="B472" s="11"/>
      <c r="C472" s="11" t="s">
        <v>435</v>
      </c>
      <c r="D472" s="11"/>
      <c r="E472" s="11" t="s">
        <v>436</v>
      </c>
      <c r="F472" s="11">
        <v>316</v>
      </c>
      <c r="G472" s="11">
        <v>10</v>
      </c>
      <c r="H472" s="11">
        <v>6</v>
      </c>
      <c r="I472" s="300">
        <v>1.5</v>
      </c>
      <c r="K472" s="11"/>
      <c r="L472" s="11"/>
      <c r="M472" s="11"/>
      <c r="O472" s="295"/>
      <c r="P472" s="296"/>
      <c r="Q472" s="296"/>
      <c r="R472" s="297"/>
      <c r="U472" s="4"/>
      <c r="V472" s="4"/>
    </row>
    <row r="473" spans="1:22">
      <c r="A473" s="56"/>
      <c r="B473" s="11"/>
      <c r="C473" s="11" t="s">
        <v>439</v>
      </c>
      <c r="D473" s="11"/>
      <c r="E473" s="11" t="s">
        <v>115</v>
      </c>
      <c r="F473" s="11">
        <v>52</v>
      </c>
      <c r="G473" s="11"/>
      <c r="H473" s="11">
        <v>0</v>
      </c>
      <c r="I473" s="300"/>
      <c r="K473" s="11"/>
      <c r="L473" s="11"/>
      <c r="M473" s="11"/>
      <c r="O473" s="295"/>
      <c r="P473" s="296"/>
      <c r="Q473" s="296"/>
      <c r="R473" s="297"/>
      <c r="U473" s="4"/>
      <c r="V473" s="4"/>
    </row>
    <row r="474" spans="1:22">
      <c r="A474" s="56"/>
      <c r="B474" s="11"/>
      <c r="C474" s="11" t="s">
        <v>442</v>
      </c>
      <c r="D474" s="11"/>
      <c r="E474" s="11" t="s">
        <v>443</v>
      </c>
      <c r="F474" s="11">
        <v>10</v>
      </c>
      <c r="G474" s="11"/>
      <c r="H474" s="11"/>
      <c r="I474" s="300"/>
      <c r="K474" s="11"/>
      <c r="L474" s="11"/>
      <c r="M474" s="11"/>
      <c r="O474" s="295"/>
      <c r="P474" s="296"/>
      <c r="Q474" s="296"/>
      <c r="R474" s="297"/>
      <c r="U474" s="4"/>
      <c r="V474" s="4"/>
    </row>
    <row r="475" spans="1:22">
      <c r="A475" s="56"/>
      <c r="B475" s="11"/>
      <c r="C475" s="11" t="s">
        <v>444</v>
      </c>
      <c r="D475" s="11"/>
      <c r="E475" s="11" t="s">
        <v>190</v>
      </c>
      <c r="F475" s="11">
        <v>405</v>
      </c>
      <c r="G475" s="11">
        <v>10</v>
      </c>
      <c r="H475" s="11">
        <v>9</v>
      </c>
      <c r="I475" s="300">
        <v>0.77777777777777779</v>
      </c>
      <c r="K475" s="11"/>
      <c r="L475" s="11"/>
      <c r="M475" s="11"/>
      <c r="O475" s="295"/>
      <c r="P475" s="296"/>
      <c r="Q475" s="296"/>
      <c r="R475" s="297"/>
      <c r="U475" s="4"/>
      <c r="V475" s="4"/>
    </row>
    <row r="476" spans="1:22">
      <c r="A476" s="56"/>
      <c r="B476" s="11"/>
      <c r="C476" s="11" t="s">
        <v>447</v>
      </c>
      <c r="D476" s="11"/>
      <c r="E476" s="11" t="s">
        <v>52</v>
      </c>
      <c r="F476" s="11">
        <v>20</v>
      </c>
      <c r="G476" s="11"/>
      <c r="H476" s="11">
        <v>0</v>
      </c>
      <c r="I476" s="300"/>
      <c r="K476" s="11"/>
      <c r="L476" s="11"/>
      <c r="M476" s="11"/>
      <c r="O476" s="295"/>
      <c r="P476" s="296"/>
      <c r="Q476" s="296"/>
      <c r="R476" s="297"/>
      <c r="U476" s="4"/>
      <c r="V476" s="4"/>
    </row>
    <row r="477" spans="1:22">
      <c r="A477" s="56"/>
      <c r="B477" s="11"/>
      <c r="C477" s="11" t="s">
        <v>449</v>
      </c>
      <c r="D477" s="11"/>
      <c r="E477" s="11" t="s">
        <v>450</v>
      </c>
      <c r="F477" s="11">
        <v>185</v>
      </c>
      <c r="G477" s="11">
        <v>2</v>
      </c>
      <c r="H477" s="11">
        <v>2</v>
      </c>
      <c r="I477" s="300">
        <v>0.5</v>
      </c>
      <c r="K477" s="11"/>
      <c r="L477" s="11"/>
      <c r="M477" s="11"/>
      <c r="O477" s="295"/>
      <c r="P477" s="296"/>
      <c r="Q477" s="296"/>
      <c r="R477" s="297"/>
      <c r="U477" s="4"/>
      <c r="V477" s="4"/>
    </row>
    <row r="478" spans="1:22">
      <c r="A478" s="56"/>
      <c r="B478" s="11"/>
      <c r="C478" s="11" t="s">
        <v>451</v>
      </c>
      <c r="D478" s="11"/>
      <c r="E478" s="11" t="s">
        <v>59</v>
      </c>
      <c r="F478" s="11">
        <v>1</v>
      </c>
      <c r="G478" s="11"/>
      <c r="H478" s="11"/>
      <c r="I478" s="300"/>
      <c r="K478" s="11"/>
      <c r="L478" s="11"/>
      <c r="M478" s="11"/>
      <c r="O478" s="295"/>
      <c r="P478" s="296"/>
      <c r="Q478" s="296"/>
      <c r="R478" s="297"/>
      <c r="U478" s="4"/>
      <c r="V478" s="4"/>
    </row>
    <row r="479" spans="1:22">
      <c r="A479" s="56"/>
      <c r="B479" s="11"/>
      <c r="C479" s="11" t="s">
        <v>453</v>
      </c>
      <c r="D479" s="11"/>
      <c r="E479" s="11" t="s">
        <v>89</v>
      </c>
      <c r="F479" s="11">
        <v>695</v>
      </c>
      <c r="G479" s="11">
        <v>5</v>
      </c>
      <c r="H479" s="11">
        <v>4</v>
      </c>
      <c r="I479" s="300">
        <v>137</v>
      </c>
      <c r="K479" s="11"/>
      <c r="L479" s="11"/>
      <c r="M479" s="11"/>
      <c r="O479" s="295"/>
      <c r="P479" s="296"/>
      <c r="Q479" s="296"/>
      <c r="R479" s="297"/>
      <c r="U479" s="4"/>
      <c r="V479" s="4"/>
    </row>
    <row r="480" spans="1:22">
      <c r="A480" s="56"/>
      <c r="B480" s="11"/>
      <c r="C480" s="11" t="s">
        <v>455</v>
      </c>
      <c r="D480" s="11"/>
      <c r="E480" s="11" t="s">
        <v>279</v>
      </c>
      <c r="F480" s="11">
        <v>63</v>
      </c>
      <c r="G480" s="11">
        <v>2</v>
      </c>
      <c r="H480" s="11">
        <v>1</v>
      </c>
      <c r="I480" s="300">
        <v>1</v>
      </c>
      <c r="K480" s="11"/>
      <c r="L480" s="11"/>
      <c r="M480" s="11"/>
      <c r="O480" s="295"/>
      <c r="P480" s="296"/>
      <c r="Q480" s="296"/>
      <c r="R480" s="297"/>
      <c r="U480" s="4"/>
      <c r="V480" s="4"/>
    </row>
    <row r="481" spans="1:22">
      <c r="A481" s="56"/>
      <c r="B481" s="11"/>
      <c r="C481" s="11" t="s">
        <v>457</v>
      </c>
      <c r="D481" s="11"/>
      <c r="E481" s="11" t="s">
        <v>458</v>
      </c>
      <c r="F481" s="11">
        <v>17</v>
      </c>
      <c r="G481" s="11"/>
      <c r="H481" s="11"/>
      <c r="I481" s="300"/>
      <c r="K481" s="11"/>
      <c r="L481" s="11"/>
      <c r="M481" s="11"/>
      <c r="O481" s="295"/>
      <c r="P481" s="296"/>
      <c r="Q481" s="296"/>
      <c r="R481" s="297"/>
      <c r="U481" s="4"/>
      <c r="V481" s="4"/>
    </row>
    <row r="482" spans="1:22">
      <c r="A482" s="56"/>
      <c r="B482" s="11"/>
      <c r="C482" s="11" t="s">
        <v>459</v>
      </c>
      <c r="D482" s="11"/>
      <c r="E482" s="11" t="s">
        <v>122</v>
      </c>
      <c r="F482" s="11">
        <v>53</v>
      </c>
      <c r="G482" s="11">
        <v>1</v>
      </c>
      <c r="H482" s="11">
        <v>1</v>
      </c>
      <c r="I482" s="300">
        <v>0</v>
      </c>
      <c r="K482" s="11"/>
      <c r="L482" s="11"/>
      <c r="M482" s="11"/>
      <c r="O482" s="295"/>
      <c r="P482" s="296"/>
      <c r="Q482" s="296"/>
      <c r="R482" s="297"/>
      <c r="U482" s="4"/>
      <c r="V482" s="4"/>
    </row>
    <row r="483" spans="1:22">
      <c r="A483" s="56"/>
      <c r="B483" s="11"/>
      <c r="C483" s="11" t="s">
        <v>460</v>
      </c>
      <c r="D483" s="11"/>
      <c r="E483" s="11" t="s">
        <v>183</v>
      </c>
      <c r="F483" s="11">
        <v>31</v>
      </c>
      <c r="G483" s="11"/>
      <c r="H483" s="11">
        <v>0</v>
      </c>
      <c r="I483" s="300"/>
      <c r="K483" s="11"/>
      <c r="L483" s="11"/>
      <c r="M483" s="11"/>
      <c r="O483" s="295"/>
      <c r="P483" s="296"/>
      <c r="Q483" s="296"/>
      <c r="R483" s="297"/>
      <c r="U483" s="4"/>
      <c r="V483" s="4"/>
    </row>
    <row r="484" spans="1:22">
      <c r="A484" s="56"/>
      <c r="B484" s="11"/>
      <c r="C484" s="11" t="s">
        <v>461</v>
      </c>
      <c r="D484" s="11"/>
      <c r="E484" s="11" t="s">
        <v>462</v>
      </c>
      <c r="F484" s="11">
        <v>4</v>
      </c>
      <c r="G484" s="11">
        <v>1</v>
      </c>
      <c r="H484" s="11">
        <v>1</v>
      </c>
      <c r="I484" s="300">
        <v>9</v>
      </c>
      <c r="K484" s="11"/>
      <c r="L484" s="11"/>
      <c r="M484" s="11"/>
      <c r="O484" s="295"/>
      <c r="P484" s="296"/>
      <c r="Q484" s="296"/>
      <c r="R484" s="297"/>
      <c r="U484" s="4"/>
      <c r="V484" s="4"/>
    </row>
    <row r="485" spans="1:22">
      <c r="A485" s="56"/>
      <c r="B485" s="11"/>
      <c r="C485" s="11" t="s">
        <v>641</v>
      </c>
      <c r="D485" s="11"/>
      <c r="E485" s="11" t="s">
        <v>462</v>
      </c>
      <c r="F485" s="11">
        <v>54</v>
      </c>
      <c r="G485" s="11"/>
      <c r="H485" s="11">
        <v>0</v>
      </c>
      <c r="I485" s="300"/>
      <c r="K485" s="11"/>
      <c r="L485" s="11"/>
      <c r="M485" s="11"/>
      <c r="O485" s="295"/>
      <c r="P485" s="296"/>
      <c r="Q485" s="296"/>
      <c r="R485" s="297"/>
      <c r="U485" s="4"/>
      <c r="V485" s="4"/>
    </row>
    <row r="486" spans="1:22">
      <c r="A486" s="56"/>
      <c r="B486" s="11"/>
      <c r="C486" s="11" t="s">
        <v>466</v>
      </c>
      <c r="D486" s="11"/>
      <c r="E486" s="11" t="s">
        <v>144</v>
      </c>
      <c r="F486" s="11">
        <v>17</v>
      </c>
      <c r="G486" s="11"/>
      <c r="H486" s="11"/>
      <c r="I486" s="300"/>
      <c r="K486" s="11"/>
      <c r="L486" s="11"/>
      <c r="M486" s="11"/>
      <c r="O486" s="295"/>
      <c r="P486" s="296"/>
      <c r="Q486" s="296"/>
      <c r="R486" s="297"/>
      <c r="U486" s="4"/>
      <c r="V486" s="4"/>
    </row>
    <row r="487" spans="1:22">
      <c r="A487" s="56"/>
      <c r="B487" s="11"/>
      <c r="C487" s="11" t="s">
        <v>467</v>
      </c>
      <c r="D487" s="11"/>
      <c r="E487" s="11" t="s">
        <v>468</v>
      </c>
      <c r="F487" s="11">
        <v>12</v>
      </c>
      <c r="G487" s="11"/>
      <c r="H487" s="11"/>
      <c r="I487" s="300"/>
      <c r="K487" s="11"/>
      <c r="L487" s="11"/>
      <c r="M487" s="11"/>
      <c r="O487" s="295"/>
      <c r="P487" s="296"/>
      <c r="Q487" s="296"/>
      <c r="R487" s="297"/>
      <c r="U487" s="4"/>
      <c r="V487" s="4"/>
    </row>
    <row r="488" spans="1:22">
      <c r="A488" s="56"/>
      <c r="B488" s="11"/>
      <c r="C488" s="11" t="s">
        <v>469</v>
      </c>
      <c r="D488" s="11"/>
      <c r="E488" s="11" t="s">
        <v>232</v>
      </c>
      <c r="F488" s="11">
        <v>92</v>
      </c>
      <c r="G488" s="11">
        <v>5</v>
      </c>
      <c r="H488" s="11">
        <v>4</v>
      </c>
      <c r="I488" s="300">
        <v>4.5</v>
      </c>
      <c r="K488" s="11"/>
      <c r="L488" s="11"/>
      <c r="M488" s="11"/>
      <c r="O488" s="295"/>
      <c r="P488" s="296"/>
      <c r="Q488" s="296"/>
      <c r="R488" s="297"/>
      <c r="U488" s="4"/>
      <c r="V488" s="4"/>
    </row>
    <row r="489" spans="1:22">
      <c r="A489" s="56"/>
      <c r="B489" s="11"/>
      <c r="C489" s="11" t="s">
        <v>472</v>
      </c>
      <c r="D489" s="11"/>
      <c r="E489" s="11" t="s">
        <v>68</v>
      </c>
      <c r="F489" s="11">
        <v>7</v>
      </c>
      <c r="G489" s="11"/>
      <c r="H489" s="11">
        <v>0</v>
      </c>
      <c r="I489" s="300"/>
      <c r="K489" s="11"/>
      <c r="L489" s="11"/>
      <c r="M489" s="11"/>
      <c r="O489" s="295"/>
      <c r="P489" s="296"/>
      <c r="Q489" s="296"/>
      <c r="R489" s="297"/>
      <c r="U489" s="4"/>
      <c r="V489" s="4"/>
    </row>
    <row r="490" spans="1:22">
      <c r="A490" s="56"/>
      <c r="B490" s="11"/>
      <c r="C490" s="11" t="s">
        <v>473</v>
      </c>
      <c r="D490" s="11"/>
      <c r="E490" s="11" t="s">
        <v>206</v>
      </c>
      <c r="F490" s="11">
        <v>55</v>
      </c>
      <c r="G490" s="11">
        <v>1</v>
      </c>
      <c r="H490" s="11">
        <v>1</v>
      </c>
      <c r="I490" s="300">
        <v>0</v>
      </c>
      <c r="K490" s="11"/>
      <c r="L490" s="11"/>
      <c r="M490" s="11"/>
      <c r="O490" s="295"/>
      <c r="P490" s="296"/>
      <c r="Q490" s="296"/>
      <c r="R490" s="297"/>
      <c r="U490" s="4"/>
      <c r="V490" s="4"/>
    </row>
    <row r="491" spans="1:22">
      <c r="A491" s="56"/>
      <c r="B491" s="11"/>
      <c r="C491" s="11" t="s">
        <v>474</v>
      </c>
      <c r="D491" s="11"/>
      <c r="E491" s="11" t="s">
        <v>152</v>
      </c>
      <c r="F491" s="11">
        <v>330</v>
      </c>
      <c r="G491" s="11">
        <v>4</v>
      </c>
      <c r="H491" s="11">
        <v>4</v>
      </c>
      <c r="I491" s="300">
        <v>1.5</v>
      </c>
      <c r="K491" s="11"/>
      <c r="L491" s="11"/>
      <c r="M491" s="11"/>
      <c r="O491" s="295"/>
      <c r="P491" s="296"/>
      <c r="Q491" s="296"/>
      <c r="R491" s="297"/>
      <c r="U491" s="4"/>
      <c r="V491" s="4"/>
    </row>
    <row r="492" spans="1:22">
      <c r="A492" s="56"/>
      <c r="B492" s="11"/>
      <c r="C492" s="11" t="s">
        <v>476</v>
      </c>
      <c r="D492" s="11"/>
      <c r="E492" s="11" t="s">
        <v>66</v>
      </c>
      <c r="F492" s="11">
        <v>5</v>
      </c>
      <c r="G492" s="11"/>
      <c r="H492" s="11"/>
      <c r="I492" s="300"/>
      <c r="K492" s="11"/>
      <c r="L492" s="11"/>
      <c r="M492" s="11"/>
      <c r="O492" s="295"/>
      <c r="P492" s="296"/>
      <c r="Q492" s="296"/>
      <c r="R492" s="297"/>
      <c r="U492" s="4"/>
      <c r="V492" s="4"/>
    </row>
    <row r="493" spans="1:22">
      <c r="A493" s="56"/>
      <c r="B493" s="11"/>
      <c r="C493" s="11" t="s">
        <v>476</v>
      </c>
      <c r="D493" s="11"/>
      <c r="E493" s="11" t="s">
        <v>477</v>
      </c>
      <c r="F493" s="11">
        <v>12</v>
      </c>
      <c r="G493" s="11"/>
      <c r="H493" s="11"/>
      <c r="I493" s="300"/>
      <c r="K493" s="11"/>
      <c r="L493" s="11"/>
      <c r="M493" s="11"/>
      <c r="O493" s="295"/>
      <c r="P493" s="296"/>
      <c r="Q493" s="296"/>
      <c r="R493" s="297"/>
      <c r="U493" s="4"/>
      <c r="V493" s="4"/>
    </row>
    <row r="494" spans="1:22">
      <c r="A494" s="56"/>
      <c r="B494" s="11"/>
      <c r="C494" s="11" t="s">
        <v>476</v>
      </c>
      <c r="D494" s="11"/>
      <c r="E494" s="11" t="s">
        <v>108</v>
      </c>
      <c r="F494" s="11">
        <v>8</v>
      </c>
      <c r="G494" s="11"/>
      <c r="H494" s="11"/>
      <c r="I494" s="300"/>
      <c r="K494" s="11"/>
      <c r="L494" s="11"/>
      <c r="M494" s="11"/>
      <c r="O494" s="295"/>
      <c r="P494" s="296"/>
      <c r="Q494" s="296"/>
      <c r="R494" s="297"/>
      <c r="U494" s="4"/>
      <c r="V494" s="4"/>
    </row>
    <row r="495" spans="1:22">
      <c r="A495" s="56"/>
      <c r="B495" s="11"/>
      <c r="C495" s="11" t="s">
        <v>479</v>
      </c>
      <c r="D495" s="11"/>
      <c r="E495" s="11" t="s">
        <v>440</v>
      </c>
      <c r="F495" s="11">
        <v>84</v>
      </c>
      <c r="G495" s="11"/>
      <c r="H495" s="11">
        <v>0</v>
      </c>
      <c r="I495" s="300"/>
      <c r="K495" s="11"/>
      <c r="L495" s="11"/>
      <c r="M495" s="11"/>
      <c r="O495" s="295"/>
      <c r="P495" s="296"/>
      <c r="Q495" s="296"/>
      <c r="R495" s="297"/>
      <c r="U495" s="4"/>
      <c r="V495" s="4"/>
    </row>
    <row r="496" spans="1:22">
      <c r="A496" s="56"/>
      <c r="B496" s="11"/>
      <c r="C496" s="11" t="s">
        <v>480</v>
      </c>
      <c r="D496" s="11"/>
      <c r="E496" s="11" t="s">
        <v>133</v>
      </c>
      <c r="F496" s="11">
        <v>1</v>
      </c>
      <c r="G496" s="11"/>
      <c r="H496" s="11"/>
      <c r="I496" s="300"/>
      <c r="K496" s="11"/>
      <c r="L496" s="11"/>
      <c r="M496" s="11"/>
      <c r="O496" s="295"/>
      <c r="P496" s="296"/>
      <c r="Q496" s="296"/>
      <c r="R496" s="297"/>
      <c r="U496" s="4"/>
      <c r="V496" s="4"/>
    </row>
    <row r="497" spans="1:22">
      <c r="A497" s="56"/>
      <c r="B497" s="11"/>
      <c r="C497" s="11" t="s">
        <v>481</v>
      </c>
      <c r="D497" s="11"/>
      <c r="E497" s="11" t="s">
        <v>52</v>
      </c>
      <c r="F497" s="11">
        <v>1</v>
      </c>
      <c r="G497" s="11"/>
      <c r="H497" s="11"/>
      <c r="I497" s="300"/>
      <c r="K497" s="11"/>
      <c r="L497" s="11"/>
      <c r="M497" s="11"/>
      <c r="O497" s="295"/>
      <c r="P497" s="296"/>
      <c r="Q497" s="296"/>
      <c r="R497" s="297"/>
      <c r="U497" s="4"/>
      <c r="V497" s="4"/>
    </row>
    <row r="498" spans="1:22">
      <c r="A498" s="56"/>
      <c r="B498" s="11"/>
      <c r="C498" s="11" t="s">
        <v>482</v>
      </c>
      <c r="D498" s="11"/>
      <c r="E498" s="11" t="s">
        <v>297</v>
      </c>
      <c r="F498" s="11">
        <v>59</v>
      </c>
      <c r="G498" s="11"/>
      <c r="H498" s="11">
        <v>0</v>
      </c>
      <c r="I498" s="300"/>
      <c r="K498" s="11"/>
      <c r="L498" s="11"/>
      <c r="M498" s="11"/>
      <c r="O498" s="295"/>
      <c r="P498" s="296"/>
      <c r="Q498" s="296"/>
      <c r="R498" s="297"/>
      <c r="U498" s="4"/>
      <c r="V498" s="4"/>
    </row>
    <row r="499" spans="1:22">
      <c r="A499" s="56"/>
      <c r="B499" s="11"/>
      <c r="C499" s="11" t="s">
        <v>483</v>
      </c>
      <c r="D499" s="11"/>
      <c r="E499" s="11" t="s">
        <v>96</v>
      </c>
      <c r="F499" s="11">
        <v>460</v>
      </c>
      <c r="G499" s="11">
        <v>4</v>
      </c>
      <c r="H499" s="11">
        <v>3</v>
      </c>
      <c r="I499" s="300">
        <v>20.666666666666668</v>
      </c>
      <c r="K499" s="11"/>
      <c r="L499" s="11"/>
      <c r="M499" s="11"/>
      <c r="O499" s="295"/>
      <c r="P499" s="296"/>
      <c r="Q499" s="296"/>
      <c r="R499" s="297"/>
      <c r="U499" s="4"/>
      <c r="V499" s="4"/>
    </row>
    <row r="500" spans="1:22">
      <c r="A500" s="56"/>
      <c r="B500" s="11"/>
      <c r="C500" s="11" t="s">
        <v>485</v>
      </c>
      <c r="D500" s="11"/>
      <c r="E500" s="11" t="s">
        <v>77</v>
      </c>
      <c r="F500" s="11">
        <v>1</v>
      </c>
      <c r="G500" s="11"/>
      <c r="H500" s="11"/>
      <c r="I500" s="300"/>
      <c r="K500" s="11"/>
      <c r="L500" s="11"/>
      <c r="M500" s="11"/>
      <c r="O500" s="295"/>
      <c r="P500" s="296"/>
      <c r="Q500" s="296"/>
      <c r="R500" s="297"/>
      <c r="U500" s="4"/>
      <c r="V500" s="4"/>
    </row>
    <row r="501" spans="1:22">
      <c r="A501" s="56"/>
      <c r="B501" s="11"/>
      <c r="C501" s="11" t="s">
        <v>486</v>
      </c>
      <c r="D501" s="11"/>
      <c r="E501" s="11" t="s">
        <v>443</v>
      </c>
      <c r="F501" s="11">
        <v>5</v>
      </c>
      <c r="G501" s="11"/>
      <c r="H501" s="11"/>
      <c r="I501" s="300"/>
      <c r="K501" s="11"/>
      <c r="L501" s="11"/>
      <c r="M501" s="11"/>
      <c r="O501" s="295"/>
      <c r="P501" s="296"/>
      <c r="Q501" s="296"/>
      <c r="R501" s="297"/>
      <c r="U501" s="4"/>
      <c r="V501" s="4"/>
    </row>
    <row r="502" spans="1:22">
      <c r="A502" s="56"/>
      <c r="B502" s="11"/>
      <c r="C502" s="11" t="s">
        <v>488</v>
      </c>
      <c r="D502" s="11"/>
      <c r="E502" s="11" t="s">
        <v>489</v>
      </c>
      <c r="F502" s="11">
        <v>12</v>
      </c>
      <c r="G502" s="11">
        <v>1</v>
      </c>
      <c r="H502" s="11">
        <v>1</v>
      </c>
      <c r="I502" s="300">
        <v>0</v>
      </c>
      <c r="K502" s="11"/>
      <c r="L502" s="11"/>
      <c r="M502" s="11"/>
      <c r="O502" s="295"/>
      <c r="P502" s="296"/>
      <c r="Q502" s="296"/>
      <c r="R502" s="297"/>
      <c r="U502" s="4"/>
      <c r="V502" s="4"/>
    </row>
    <row r="503" spans="1:22">
      <c r="A503" s="56"/>
      <c r="B503" s="11"/>
      <c r="C503" s="11" t="s">
        <v>490</v>
      </c>
      <c r="D503" s="11"/>
      <c r="E503" s="11" t="s">
        <v>93</v>
      </c>
      <c r="F503" s="11">
        <v>34</v>
      </c>
      <c r="G503" s="11"/>
      <c r="H503" s="11"/>
      <c r="I503" s="300"/>
      <c r="K503" s="11"/>
      <c r="L503" s="11"/>
      <c r="M503" s="11"/>
      <c r="O503" s="295"/>
      <c r="P503" s="296"/>
      <c r="Q503" s="296"/>
      <c r="R503" s="297"/>
      <c r="U503" s="4"/>
      <c r="V503" s="4"/>
    </row>
    <row r="504" spans="1:22">
      <c r="A504" s="56"/>
      <c r="B504" s="11"/>
      <c r="C504" s="11" t="s">
        <v>492</v>
      </c>
      <c r="D504" s="11"/>
      <c r="E504" s="11" t="s">
        <v>62</v>
      </c>
      <c r="F504" s="11">
        <v>1163</v>
      </c>
      <c r="G504" s="11">
        <v>15</v>
      </c>
      <c r="H504" s="11">
        <v>15</v>
      </c>
      <c r="I504" s="300">
        <v>37</v>
      </c>
      <c r="K504" s="11"/>
      <c r="L504" s="11"/>
      <c r="M504" s="11"/>
      <c r="O504" s="295"/>
      <c r="P504" s="296"/>
      <c r="Q504" s="296"/>
      <c r="R504" s="297"/>
      <c r="U504" s="4"/>
      <c r="V504" s="4"/>
    </row>
    <row r="505" spans="1:22">
      <c r="A505" s="56"/>
      <c r="B505" s="11"/>
      <c r="C505" s="11" t="s">
        <v>493</v>
      </c>
      <c r="D505" s="11"/>
      <c r="E505" s="11" t="s">
        <v>52</v>
      </c>
      <c r="F505" s="11">
        <v>1</v>
      </c>
      <c r="G505" s="11"/>
      <c r="H505" s="11"/>
      <c r="I505" s="300"/>
      <c r="K505" s="11"/>
      <c r="L505" s="11"/>
      <c r="M505" s="11"/>
      <c r="O505" s="295"/>
      <c r="P505" s="296"/>
      <c r="Q505" s="296"/>
      <c r="R505" s="297"/>
      <c r="U505" s="4"/>
      <c r="V505" s="4"/>
    </row>
    <row r="506" spans="1:22">
      <c r="A506" s="56"/>
      <c r="B506" s="11"/>
      <c r="C506" s="11" t="s">
        <v>493</v>
      </c>
      <c r="D506" s="11"/>
      <c r="E506" s="11" t="s">
        <v>54</v>
      </c>
      <c r="F506" s="11">
        <v>70</v>
      </c>
      <c r="G506" s="11">
        <v>1</v>
      </c>
      <c r="H506" s="11">
        <v>1</v>
      </c>
      <c r="I506" s="300">
        <v>3</v>
      </c>
      <c r="K506" s="11"/>
      <c r="L506" s="11"/>
      <c r="M506" s="11"/>
      <c r="O506" s="295"/>
      <c r="P506" s="296"/>
      <c r="Q506" s="296"/>
      <c r="R506" s="297"/>
      <c r="U506" s="4"/>
      <c r="V506" s="4"/>
    </row>
    <row r="507" spans="1:22">
      <c r="A507" s="56"/>
      <c r="B507" s="11"/>
      <c r="C507" s="11" t="s">
        <v>494</v>
      </c>
      <c r="D507" s="11"/>
      <c r="E507" s="11" t="s">
        <v>319</v>
      </c>
      <c r="F507" s="11">
        <v>21</v>
      </c>
      <c r="G507" s="11"/>
      <c r="H507" s="11">
        <v>0</v>
      </c>
      <c r="I507" s="300"/>
      <c r="K507" s="11"/>
      <c r="L507" s="11"/>
      <c r="M507" s="11"/>
      <c r="O507" s="295"/>
      <c r="P507" s="296"/>
      <c r="Q507" s="296"/>
      <c r="R507" s="297"/>
      <c r="U507" s="4"/>
      <c r="V507" s="4"/>
    </row>
    <row r="508" spans="1:22">
      <c r="A508" s="56"/>
      <c r="B508" s="11"/>
      <c r="C508" s="11" t="s">
        <v>495</v>
      </c>
      <c r="D508" s="11"/>
      <c r="E508" s="11" t="s">
        <v>354</v>
      </c>
      <c r="F508" s="11">
        <v>237</v>
      </c>
      <c r="G508" s="11">
        <v>3</v>
      </c>
      <c r="H508" s="11">
        <v>2</v>
      </c>
      <c r="I508" s="300">
        <v>19</v>
      </c>
      <c r="K508" s="11"/>
      <c r="L508" s="11"/>
      <c r="M508" s="11"/>
      <c r="O508" s="295"/>
      <c r="P508" s="296"/>
      <c r="Q508" s="296"/>
      <c r="R508" s="297"/>
      <c r="U508" s="4"/>
      <c r="V508" s="4"/>
    </row>
    <row r="509" spans="1:22">
      <c r="A509" s="56"/>
      <c r="B509" s="11"/>
      <c r="C509" s="11" t="s">
        <v>497</v>
      </c>
      <c r="D509" s="11"/>
      <c r="E509" s="11" t="s">
        <v>498</v>
      </c>
      <c r="F509" s="11">
        <v>29</v>
      </c>
      <c r="G509" s="11"/>
      <c r="H509" s="11">
        <v>0</v>
      </c>
      <c r="I509" s="300"/>
      <c r="K509" s="11"/>
      <c r="L509" s="11"/>
      <c r="M509" s="11"/>
      <c r="O509" s="295"/>
      <c r="P509" s="296"/>
      <c r="Q509" s="296"/>
      <c r="R509" s="297"/>
      <c r="U509" s="4"/>
      <c r="V509" s="4"/>
    </row>
    <row r="510" spans="1:22">
      <c r="A510" s="56"/>
      <c r="B510" s="11"/>
      <c r="C510" s="11" t="s">
        <v>502</v>
      </c>
      <c r="D510" s="11"/>
      <c r="E510" s="11" t="s">
        <v>211</v>
      </c>
      <c r="F510" s="11">
        <v>17</v>
      </c>
      <c r="G510" s="11"/>
      <c r="H510" s="11">
        <v>0</v>
      </c>
      <c r="I510" s="300"/>
      <c r="K510" s="11"/>
      <c r="L510" s="11"/>
      <c r="M510" s="11"/>
      <c r="O510" s="295"/>
      <c r="P510" s="296"/>
      <c r="Q510" s="296"/>
      <c r="R510" s="297"/>
      <c r="U510" s="4"/>
      <c r="V510" s="4"/>
    </row>
    <row r="511" spans="1:22">
      <c r="A511" s="56"/>
      <c r="B511" s="11"/>
      <c r="C511" s="11" t="s">
        <v>642</v>
      </c>
      <c r="D511" s="11"/>
      <c r="E511" s="11" t="s">
        <v>77</v>
      </c>
      <c r="F511" s="11">
        <v>11</v>
      </c>
      <c r="G511" s="11"/>
      <c r="H511" s="11">
        <v>0</v>
      </c>
      <c r="I511" s="300"/>
      <c r="K511" s="11"/>
      <c r="L511" s="11"/>
      <c r="M511" s="11"/>
      <c r="O511" s="295"/>
      <c r="P511" s="296"/>
      <c r="Q511" s="296"/>
      <c r="R511" s="297"/>
      <c r="U511" s="4"/>
      <c r="V511" s="4"/>
    </row>
    <row r="512" spans="1:22">
      <c r="A512" s="56"/>
      <c r="B512" s="11"/>
      <c r="C512" s="11" t="s">
        <v>506</v>
      </c>
      <c r="D512" s="11"/>
      <c r="E512" s="11" t="s">
        <v>75</v>
      </c>
      <c r="F512" s="11">
        <v>2</v>
      </c>
      <c r="G512" s="11"/>
      <c r="H512" s="11"/>
      <c r="I512" s="300"/>
      <c r="K512" s="11"/>
      <c r="L512" s="11"/>
      <c r="M512" s="11"/>
      <c r="O512" s="295"/>
      <c r="P512" s="296"/>
      <c r="Q512" s="296"/>
      <c r="R512" s="297"/>
      <c r="U512" s="4"/>
      <c r="V512" s="4"/>
    </row>
    <row r="513" spans="1:22">
      <c r="A513" s="56"/>
      <c r="B513" s="11"/>
      <c r="C513" s="11" t="s">
        <v>507</v>
      </c>
      <c r="D513" s="11"/>
      <c r="E513" s="11" t="s">
        <v>115</v>
      </c>
      <c r="F513" s="11">
        <v>2</v>
      </c>
      <c r="G513" s="11"/>
      <c r="H513" s="11"/>
      <c r="I513" s="300"/>
      <c r="K513" s="11"/>
      <c r="L513" s="11"/>
      <c r="M513" s="11"/>
      <c r="O513" s="295"/>
      <c r="P513" s="296"/>
      <c r="Q513" s="296"/>
      <c r="R513" s="297"/>
      <c r="U513" s="4"/>
      <c r="V513" s="4"/>
    </row>
    <row r="514" spans="1:22">
      <c r="A514" s="56"/>
      <c r="B514" s="11"/>
      <c r="C514" s="11" t="s">
        <v>508</v>
      </c>
      <c r="D514" s="11"/>
      <c r="E514" s="11" t="s">
        <v>66</v>
      </c>
      <c r="F514" s="11">
        <v>31</v>
      </c>
      <c r="G514" s="11"/>
      <c r="H514" s="11">
        <v>0</v>
      </c>
      <c r="I514" s="300"/>
      <c r="K514" s="11"/>
      <c r="L514" s="11"/>
      <c r="M514" s="11"/>
      <c r="O514" s="295"/>
      <c r="P514" s="296"/>
      <c r="Q514" s="296"/>
      <c r="R514" s="297"/>
      <c r="U514" s="4"/>
      <c r="V514" s="4"/>
    </row>
    <row r="515" spans="1:22">
      <c r="A515" s="56"/>
      <c r="B515" s="11"/>
      <c r="C515" s="11" t="s">
        <v>509</v>
      </c>
      <c r="D515" s="11"/>
      <c r="E515" s="11" t="s">
        <v>510</v>
      </c>
      <c r="F515" s="11">
        <v>41</v>
      </c>
      <c r="G515" s="11">
        <v>1</v>
      </c>
      <c r="H515" s="11">
        <v>1</v>
      </c>
      <c r="I515" s="300">
        <v>22</v>
      </c>
      <c r="K515" s="11"/>
      <c r="L515" s="11"/>
      <c r="M515" s="11"/>
      <c r="O515" s="295"/>
      <c r="P515" s="296"/>
      <c r="Q515" s="296"/>
      <c r="R515" s="297"/>
      <c r="U515" s="4"/>
      <c r="V515" s="4"/>
    </row>
    <row r="516" spans="1:22">
      <c r="A516" s="56"/>
      <c r="B516" s="11"/>
      <c r="C516" s="11" t="s">
        <v>512</v>
      </c>
      <c r="D516" s="11"/>
      <c r="E516" s="11" t="s">
        <v>484</v>
      </c>
      <c r="F516" s="11">
        <v>171</v>
      </c>
      <c r="G516" s="11">
        <v>4</v>
      </c>
      <c r="H516" s="11">
        <v>4</v>
      </c>
      <c r="I516" s="300">
        <v>0</v>
      </c>
      <c r="K516" s="11"/>
      <c r="L516" s="11"/>
      <c r="M516" s="11"/>
      <c r="O516" s="295"/>
      <c r="P516" s="296"/>
      <c r="Q516" s="296"/>
      <c r="R516" s="297"/>
      <c r="U516" s="4"/>
      <c r="V516" s="4"/>
    </row>
    <row r="517" spans="1:22">
      <c r="A517" s="56"/>
      <c r="B517" s="11"/>
      <c r="C517" s="11" t="s">
        <v>513</v>
      </c>
      <c r="D517" s="11"/>
      <c r="E517" s="11" t="s">
        <v>514</v>
      </c>
      <c r="F517" s="11">
        <v>5</v>
      </c>
      <c r="G517" s="11"/>
      <c r="H517" s="11"/>
      <c r="I517" s="300"/>
      <c r="K517" s="11"/>
      <c r="L517" s="11"/>
      <c r="M517" s="11"/>
      <c r="O517" s="295"/>
      <c r="P517" s="296"/>
      <c r="Q517" s="296"/>
      <c r="R517" s="297"/>
      <c r="U517" s="4"/>
      <c r="V517" s="4"/>
    </row>
    <row r="518" spans="1:22">
      <c r="A518" s="56"/>
      <c r="B518" s="11"/>
      <c r="C518" s="11" t="s">
        <v>515</v>
      </c>
      <c r="D518" s="11"/>
      <c r="E518" s="11" t="s">
        <v>93</v>
      </c>
      <c r="F518" s="11">
        <v>24</v>
      </c>
      <c r="G518" s="11"/>
      <c r="H518" s="11">
        <v>0</v>
      </c>
      <c r="I518" s="300"/>
      <c r="K518" s="11"/>
      <c r="L518" s="11"/>
      <c r="M518" s="11"/>
      <c r="O518" s="295"/>
      <c r="P518" s="296"/>
      <c r="Q518" s="296"/>
      <c r="R518" s="297"/>
      <c r="U518" s="4"/>
      <c r="V518" s="4"/>
    </row>
    <row r="519" spans="1:22">
      <c r="A519" s="56"/>
      <c r="B519" s="11"/>
      <c r="C519" s="11" t="s">
        <v>516</v>
      </c>
      <c r="D519" s="11"/>
      <c r="E519" s="11" t="s">
        <v>86</v>
      </c>
      <c r="F519" s="11">
        <v>24</v>
      </c>
      <c r="G519" s="11"/>
      <c r="H519" s="11">
        <v>0</v>
      </c>
      <c r="I519" s="300"/>
      <c r="K519" s="11"/>
      <c r="L519" s="11"/>
      <c r="M519" s="11"/>
      <c r="O519" s="295"/>
      <c r="P519" s="296"/>
      <c r="Q519" s="296"/>
      <c r="R519" s="297"/>
      <c r="U519" s="4"/>
      <c r="V519" s="4"/>
    </row>
    <row r="520" spans="1:22">
      <c r="A520" s="56"/>
      <c r="B520" s="11"/>
      <c r="C520" s="11" t="s">
        <v>517</v>
      </c>
      <c r="D520" s="11"/>
      <c r="E520" s="11" t="s">
        <v>79</v>
      </c>
      <c r="F520" s="11">
        <v>418</v>
      </c>
      <c r="G520" s="11">
        <v>4</v>
      </c>
      <c r="H520" s="11">
        <v>3</v>
      </c>
      <c r="I520" s="300">
        <v>0.33333333333333331</v>
      </c>
      <c r="K520" s="11"/>
      <c r="L520" s="11"/>
      <c r="M520" s="11"/>
      <c r="O520" s="295"/>
      <c r="P520" s="296"/>
      <c r="Q520" s="296"/>
      <c r="R520" s="297"/>
      <c r="U520" s="4"/>
      <c r="V520" s="4"/>
    </row>
    <row r="521" spans="1:22">
      <c r="A521" s="56"/>
      <c r="B521" s="11"/>
      <c r="C521" s="11" t="s">
        <v>518</v>
      </c>
      <c r="D521" s="11"/>
      <c r="E521" s="11" t="s">
        <v>68</v>
      </c>
      <c r="F521" s="11">
        <v>25</v>
      </c>
      <c r="G521" s="11"/>
      <c r="H521" s="11"/>
      <c r="I521" s="300"/>
      <c r="K521" s="11"/>
      <c r="L521" s="11"/>
      <c r="M521" s="11"/>
      <c r="O521" s="295"/>
      <c r="P521" s="296"/>
      <c r="Q521" s="296"/>
      <c r="R521" s="297"/>
      <c r="U521" s="4"/>
      <c r="V521" s="4"/>
    </row>
    <row r="522" spans="1:22">
      <c r="A522" s="56"/>
      <c r="B522" s="11"/>
      <c r="C522" s="11" t="s">
        <v>520</v>
      </c>
      <c r="D522" s="11"/>
      <c r="E522" s="11" t="s">
        <v>57</v>
      </c>
      <c r="F522" s="11">
        <v>55</v>
      </c>
      <c r="G522" s="11">
        <v>2</v>
      </c>
      <c r="H522" s="11">
        <v>2</v>
      </c>
      <c r="I522" s="300">
        <v>11.5</v>
      </c>
      <c r="K522" s="11"/>
      <c r="L522" s="11"/>
      <c r="M522" s="11"/>
      <c r="O522" s="295"/>
      <c r="P522" s="296"/>
      <c r="Q522" s="296"/>
      <c r="R522" s="297"/>
      <c r="U522" s="4"/>
      <c r="V522" s="4"/>
    </row>
    <row r="523" spans="1:22">
      <c r="A523" s="56"/>
      <c r="B523" s="11"/>
      <c r="C523" s="11" t="s">
        <v>522</v>
      </c>
      <c r="D523" s="11"/>
      <c r="E523" s="11" t="s">
        <v>53</v>
      </c>
      <c r="F523" s="11">
        <v>6</v>
      </c>
      <c r="G523" s="11"/>
      <c r="H523" s="11"/>
      <c r="I523" s="300"/>
      <c r="K523" s="11"/>
      <c r="L523" s="11"/>
      <c r="M523" s="11"/>
      <c r="O523" s="295"/>
      <c r="P523" s="296"/>
      <c r="Q523" s="296"/>
      <c r="R523" s="297"/>
      <c r="U523" s="4"/>
      <c r="V523" s="4"/>
    </row>
    <row r="524" spans="1:22">
      <c r="A524" s="56"/>
      <c r="B524" s="11"/>
      <c r="C524" s="11" t="s">
        <v>524</v>
      </c>
      <c r="D524" s="11"/>
      <c r="E524" s="11" t="s">
        <v>525</v>
      </c>
      <c r="F524" s="11">
        <v>15</v>
      </c>
      <c r="G524" s="11"/>
      <c r="H524" s="11">
        <v>0</v>
      </c>
      <c r="I524" s="300"/>
      <c r="K524" s="11"/>
      <c r="L524" s="11"/>
      <c r="M524" s="11"/>
      <c r="O524" s="295"/>
      <c r="P524" s="296"/>
      <c r="Q524" s="296"/>
      <c r="R524" s="297"/>
      <c r="U524" s="4"/>
      <c r="V524" s="4"/>
    </row>
    <row r="525" spans="1:22">
      <c r="A525" s="56"/>
      <c r="B525" s="11"/>
      <c r="C525" s="11" t="s">
        <v>524</v>
      </c>
      <c r="D525" s="11"/>
      <c r="E525" s="11" t="s">
        <v>115</v>
      </c>
      <c r="F525" s="11">
        <v>1</v>
      </c>
      <c r="G525" s="11"/>
      <c r="H525" s="11"/>
      <c r="I525" s="300"/>
      <c r="K525" s="11"/>
      <c r="L525" s="11"/>
      <c r="M525" s="11"/>
      <c r="O525" s="295"/>
      <c r="P525" s="296"/>
      <c r="Q525" s="296"/>
      <c r="R525" s="297"/>
      <c r="U525" s="4"/>
      <c r="V525" s="4"/>
    </row>
    <row r="526" spans="1:22">
      <c r="A526" s="56"/>
      <c r="B526" s="11"/>
      <c r="C526" s="11" t="s">
        <v>526</v>
      </c>
      <c r="D526" s="11"/>
      <c r="E526" s="11" t="s">
        <v>323</v>
      </c>
      <c r="F526" s="11">
        <v>508</v>
      </c>
      <c r="G526" s="11">
        <v>8</v>
      </c>
      <c r="H526" s="11">
        <v>8</v>
      </c>
      <c r="I526" s="300">
        <v>3</v>
      </c>
      <c r="K526" s="11"/>
      <c r="L526" s="11"/>
      <c r="M526" s="11"/>
      <c r="O526" s="295"/>
      <c r="P526" s="296"/>
      <c r="Q526" s="296"/>
      <c r="R526" s="297"/>
      <c r="U526" s="4"/>
      <c r="V526" s="4"/>
    </row>
    <row r="527" spans="1:22">
      <c r="A527" s="56"/>
      <c r="B527" s="11"/>
      <c r="C527" s="11" t="s">
        <v>527</v>
      </c>
      <c r="D527" s="11"/>
      <c r="E527" s="11" t="s">
        <v>119</v>
      </c>
      <c r="F527" s="11">
        <v>489</v>
      </c>
      <c r="G527" s="11">
        <v>8</v>
      </c>
      <c r="H527" s="11">
        <v>9</v>
      </c>
      <c r="I527" s="300">
        <v>1.4444444444444444</v>
      </c>
      <c r="K527" s="11"/>
      <c r="L527" s="11"/>
      <c r="M527" s="11"/>
      <c r="O527" s="295"/>
      <c r="P527" s="296"/>
      <c r="Q527" s="296"/>
      <c r="R527" s="297"/>
      <c r="U527" s="4"/>
      <c r="V527" s="4"/>
    </row>
    <row r="528" spans="1:22">
      <c r="A528" s="56"/>
      <c r="B528" s="11"/>
      <c r="C528" s="11" t="s">
        <v>643</v>
      </c>
      <c r="D528" s="11"/>
      <c r="E528" s="11" t="s">
        <v>133</v>
      </c>
      <c r="F528" s="11">
        <v>3</v>
      </c>
      <c r="G528" s="11"/>
      <c r="H528" s="11"/>
      <c r="I528" s="300"/>
      <c r="K528" s="11"/>
      <c r="L528" s="11"/>
      <c r="M528" s="11"/>
      <c r="O528" s="295"/>
      <c r="P528" s="296"/>
      <c r="Q528" s="296"/>
      <c r="R528" s="297"/>
      <c r="U528" s="4"/>
      <c r="V528" s="4"/>
    </row>
    <row r="529" spans="1:22">
      <c r="A529" s="56"/>
      <c r="B529" s="11"/>
      <c r="C529" s="11" t="s">
        <v>530</v>
      </c>
      <c r="D529" s="11"/>
      <c r="E529" s="11" t="s">
        <v>531</v>
      </c>
      <c r="F529" s="11">
        <v>208</v>
      </c>
      <c r="G529" s="11">
        <v>2</v>
      </c>
      <c r="H529" s="11">
        <v>1</v>
      </c>
      <c r="I529" s="300">
        <v>1</v>
      </c>
      <c r="K529" s="11"/>
      <c r="L529" s="11"/>
      <c r="M529" s="11"/>
      <c r="O529" s="295"/>
      <c r="P529" s="296"/>
      <c r="Q529" s="296"/>
      <c r="R529" s="297"/>
      <c r="U529" s="4"/>
      <c r="V529" s="4"/>
    </row>
    <row r="530" spans="1:22">
      <c r="A530" s="56"/>
      <c r="B530" s="11"/>
      <c r="C530" s="11" t="s">
        <v>533</v>
      </c>
      <c r="D530" s="11"/>
      <c r="E530" s="11" t="s">
        <v>157</v>
      </c>
      <c r="F530" s="11">
        <v>184</v>
      </c>
      <c r="G530" s="11">
        <v>3</v>
      </c>
      <c r="H530" s="11">
        <v>2</v>
      </c>
      <c r="I530" s="300">
        <v>7</v>
      </c>
      <c r="K530" s="11"/>
      <c r="L530" s="11"/>
      <c r="M530" s="11"/>
      <c r="O530" s="295"/>
      <c r="P530" s="296"/>
      <c r="Q530" s="296"/>
      <c r="R530" s="297"/>
      <c r="U530" s="4"/>
      <c r="V530" s="4"/>
    </row>
    <row r="531" spans="1:22">
      <c r="A531" s="56"/>
      <c r="B531" s="11"/>
      <c r="C531" s="11" t="s">
        <v>534</v>
      </c>
      <c r="D531" s="11"/>
      <c r="E531" s="11" t="s">
        <v>77</v>
      </c>
      <c r="F531" s="11">
        <v>128</v>
      </c>
      <c r="G531" s="11"/>
      <c r="H531" s="11">
        <v>0</v>
      </c>
      <c r="I531" s="300"/>
      <c r="K531" s="11"/>
      <c r="L531" s="11"/>
      <c r="M531" s="11"/>
      <c r="O531" s="295"/>
      <c r="P531" s="296"/>
      <c r="Q531" s="296"/>
      <c r="R531" s="297"/>
      <c r="U531" s="4"/>
      <c r="V531" s="4"/>
    </row>
    <row r="532" spans="1:22">
      <c r="A532" s="56"/>
      <c r="B532" s="11"/>
      <c r="C532" s="11" t="s">
        <v>535</v>
      </c>
      <c r="D532" s="11"/>
      <c r="E532" s="11" t="s">
        <v>145</v>
      </c>
      <c r="F532" s="11">
        <v>46</v>
      </c>
      <c r="G532" s="11"/>
      <c r="H532" s="11">
        <v>0</v>
      </c>
      <c r="I532" s="300"/>
      <c r="K532" s="11"/>
      <c r="L532" s="11"/>
      <c r="M532" s="11"/>
      <c r="O532" s="295"/>
      <c r="P532" s="296"/>
      <c r="Q532" s="296"/>
      <c r="R532" s="297"/>
      <c r="U532" s="4"/>
      <c r="V532" s="4"/>
    </row>
    <row r="533" spans="1:22">
      <c r="A533" s="56"/>
      <c r="B533" s="11"/>
      <c r="C533" s="11" t="s">
        <v>644</v>
      </c>
      <c r="D533" s="11"/>
      <c r="E533" s="11" t="s">
        <v>336</v>
      </c>
      <c r="F533" s="11">
        <v>2</v>
      </c>
      <c r="G533" s="11"/>
      <c r="H533" s="11"/>
      <c r="I533" s="300"/>
      <c r="K533" s="11"/>
      <c r="L533" s="11"/>
      <c r="M533" s="11"/>
      <c r="O533" s="295"/>
      <c r="P533" s="296"/>
      <c r="Q533" s="296"/>
      <c r="R533" s="297"/>
      <c r="U533" s="4"/>
      <c r="V533" s="4"/>
    </row>
    <row r="534" spans="1:22">
      <c r="A534" s="56"/>
      <c r="B534" s="11"/>
      <c r="C534" s="11" t="s">
        <v>536</v>
      </c>
      <c r="D534" s="11"/>
      <c r="E534" s="11" t="s">
        <v>336</v>
      </c>
      <c r="F534" s="11">
        <v>32</v>
      </c>
      <c r="G534" s="11"/>
      <c r="H534" s="11">
        <v>0</v>
      </c>
      <c r="I534" s="300"/>
      <c r="K534" s="11"/>
      <c r="L534" s="11"/>
      <c r="M534" s="11"/>
      <c r="O534" s="295"/>
      <c r="P534" s="296"/>
      <c r="Q534" s="296"/>
      <c r="R534" s="297"/>
      <c r="U534" s="4"/>
      <c r="V534" s="4"/>
    </row>
    <row r="535" spans="1:22">
      <c r="A535" s="56"/>
      <c r="B535" s="11"/>
      <c r="C535" s="11" t="s">
        <v>540</v>
      </c>
      <c r="D535" s="11"/>
      <c r="E535" s="11" t="s">
        <v>91</v>
      </c>
      <c r="F535" s="11">
        <v>2</v>
      </c>
      <c r="G535" s="11"/>
      <c r="H535" s="11"/>
      <c r="I535" s="300"/>
      <c r="K535" s="11"/>
      <c r="L535" s="11"/>
      <c r="M535" s="11"/>
      <c r="O535" s="295"/>
      <c r="P535" s="296"/>
      <c r="Q535" s="296"/>
      <c r="R535" s="297"/>
      <c r="U535" s="4"/>
      <c r="V535" s="4"/>
    </row>
    <row r="536" spans="1:22">
      <c r="A536" s="56"/>
      <c r="B536" s="11"/>
      <c r="C536" s="11" t="s">
        <v>542</v>
      </c>
      <c r="D536" s="11"/>
      <c r="E536" s="11" t="s">
        <v>181</v>
      </c>
      <c r="F536" s="11">
        <v>78</v>
      </c>
      <c r="G536" s="11"/>
      <c r="H536" s="11"/>
      <c r="I536" s="300"/>
      <c r="K536" s="11"/>
      <c r="L536" s="11"/>
      <c r="M536" s="11"/>
      <c r="O536" s="295"/>
      <c r="P536" s="296"/>
      <c r="Q536" s="296"/>
      <c r="R536" s="297"/>
      <c r="U536" s="4"/>
      <c r="V536" s="4"/>
    </row>
    <row r="537" spans="1:22">
      <c r="A537" s="56"/>
      <c r="B537" s="11"/>
      <c r="C537" s="11" t="s">
        <v>656</v>
      </c>
      <c r="D537" s="11"/>
      <c r="E537" s="11" t="s">
        <v>119</v>
      </c>
      <c r="F537" s="11">
        <v>1</v>
      </c>
      <c r="G537" s="11"/>
      <c r="H537" s="11"/>
      <c r="I537" s="300"/>
      <c r="K537" s="11"/>
      <c r="L537" s="11"/>
      <c r="M537" s="11"/>
      <c r="O537" s="295"/>
      <c r="P537" s="296"/>
      <c r="Q537" s="296"/>
      <c r="R537" s="297"/>
      <c r="U537" s="4"/>
      <c r="V537" s="4"/>
    </row>
    <row r="538" spans="1:22">
      <c r="A538" s="56"/>
      <c r="B538" s="11"/>
      <c r="C538" s="11" t="s">
        <v>544</v>
      </c>
      <c r="D538" s="11"/>
      <c r="E538" s="11" t="s">
        <v>198</v>
      </c>
      <c r="F538" s="11">
        <v>2</v>
      </c>
      <c r="G538" s="11"/>
      <c r="H538" s="11"/>
      <c r="I538" s="300"/>
      <c r="K538" s="11"/>
      <c r="L538" s="11"/>
      <c r="M538" s="11"/>
      <c r="O538" s="295"/>
      <c r="P538" s="296"/>
      <c r="Q538" s="296"/>
      <c r="R538" s="297"/>
      <c r="U538" s="4"/>
      <c r="V538" s="4"/>
    </row>
    <row r="539" spans="1:22">
      <c r="A539" s="56"/>
      <c r="B539" s="11"/>
      <c r="C539" s="11" t="s">
        <v>545</v>
      </c>
      <c r="D539" s="11"/>
      <c r="E539" s="11" t="s">
        <v>213</v>
      </c>
      <c r="F539" s="11">
        <v>158</v>
      </c>
      <c r="G539" s="11"/>
      <c r="H539" s="11">
        <v>0</v>
      </c>
      <c r="I539" s="300"/>
      <c r="K539" s="11"/>
      <c r="L539" s="11"/>
      <c r="M539" s="11"/>
      <c r="O539" s="295"/>
      <c r="P539" s="296"/>
      <c r="Q539" s="296"/>
      <c r="R539" s="297"/>
      <c r="U539" s="4"/>
      <c r="V539" s="4"/>
    </row>
    <row r="540" spans="1:22">
      <c r="A540" s="56"/>
      <c r="B540" s="11"/>
      <c r="C540" s="11" t="s">
        <v>546</v>
      </c>
      <c r="D540" s="11"/>
      <c r="E540" s="11" t="s">
        <v>70</v>
      </c>
      <c r="F540" s="11">
        <v>1</v>
      </c>
      <c r="G540" s="11"/>
      <c r="H540" s="11"/>
      <c r="I540" s="300"/>
      <c r="K540" s="11"/>
      <c r="L540" s="11"/>
      <c r="M540" s="11"/>
      <c r="O540" s="295"/>
      <c r="P540" s="296"/>
      <c r="Q540" s="296"/>
      <c r="R540" s="297"/>
      <c r="U540" s="4"/>
      <c r="V540" s="4"/>
    </row>
    <row r="541" spans="1:22">
      <c r="A541" s="56"/>
      <c r="B541" s="11"/>
      <c r="C541" s="11" t="s">
        <v>547</v>
      </c>
      <c r="D541" s="11"/>
      <c r="E541" s="11" t="s">
        <v>89</v>
      </c>
      <c r="F541" s="11">
        <v>1</v>
      </c>
      <c r="G541" s="11"/>
      <c r="H541" s="11"/>
      <c r="I541" s="300"/>
      <c r="K541" s="11"/>
      <c r="L541" s="11"/>
      <c r="M541" s="11"/>
      <c r="O541" s="295"/>
      <c r="P541" s="296"/>
      <c r="Q541" s="296"/>
      <c r="R541" s="297"/>
      <c r="U541" s="4"/>
      <c r="V541" s="4"/>
    </row>
    <row r="542" spans="1:22">
      <c r="A542" s="56"/>
      <c r="B542" s="11"/>
      <c r="C542" s="11" t="s">
        <v>548</v>
      </c>
      <c r="D542" s="11"/>
      <c r="E542" s="11" t="s">
        <v>64</v>
      </c>
      <c r="F542" s="11">
        <v>160</v>
      </c>
      <c r="G542" s="11">
        <v>4</v>
      </c>
      <c r="H542" s="11">
        <v>4</v>
      </c>
      <c r="I542" s="300">
        <v>66</v>
      </c>
      <c r="K542" s="11"/>
      <c r="L542" s="11"/>
      <c r="M542" s="11"/>
      <c r="O542" s="295"/>
      <c r="P542" s="296"/>
      <c r="Q542" s="296"/>
      <c r="R542" s="297"/>
      <c r="U542" s="4"/>
      <c r="V542" s="4"/>
    </row>
    <row r="543" spans="1:22">
      <c r="A543" s="56"/>
      <c r="B543" s="11"/>
      <c r="C543" s="11" t="s">
        <v>549</v>
      </c>
      <c r="D543" s="11"/>
      <c r="E543" s="11" t="s">
        <v>53</v>
      </c>
      <c r="F543" s="11">
        <v>1</v>
      </c>
      <c r="G543" s="11"/>
      <c r="H543" s="11"/>
      <c r="I543" s="300"/>
      <c r="K543" s="11"/>
      <c r="L543" s="11"/>
      <c r="M543" s="11"/>
      <c r="O543" s="295"/>
      <c r="P543" s="296"/>
      <c r="Q543" s="296"/>
      <c r="R543" s="297"/>
      <c r="U543" s="4"/>
      <c r="V543" s="4"/>
    </row>
    <row r="544" spans="1:22">
      <c r="A544" s="56"/>
      <c r="B544" s="11"/>
      <c r="C544" s="11" t="s">
        <v>550</v>
      </c>
      <c r="D544" s="11"/>
      <c r="E544" s="11" t="s">
        <v>75</v>
      </c>
      <c r="F544" s="11">
        <v>52</v>
      </c>
      <c r="G544" s="11">
        <v>1</v>
      </c>
      <c r="H544" s="11">
        <v>0</v>
      </c>
      <c r="I544" s="300"/>
      <c r="K544" s="11"/>
      <c r="L544" s="11"/>
      <c r="M544" s="11"/>
      <c r="O544" s="295"/>
      <c r="P544" s="296"/>
      <c r="Q544" s="296"/>
      <c r="R544" s="297"/>
      <c r="U544" s="4"/>
      <c r="V544" s="4"/>
    </row>
    <row r="545" spans="1:22">
      <c r="A545" s="56"/>
      <c r="B545" s="11"/>
      <c r="C545" s="11" t="s">
        <v>552</v>
      </c>
      <c r="D545" s="11"/>
      <c r="E545" s="11" t="s">
        <v>323</v>
      </c>
      <c r="F545" s="11">
        <v>2</v>
      </c>
      <c r="G545" s="11"/>
      <c r="H545" s="11"/>
      <c r="I545" s="300"/>
      <c r="K545" s="11"/>
      <c r="L545" s="11"/>
      <c r="M545" s="11"/>
      <c r="O545" s="295"/>
      <c r="P545" s="296"/>
      <c r="Q545" s="296"/>
      <c r="R545" s="297"/>
      <c r="U545" s="4"/>
      <c r="V545" s="4"/>
    </row>
    <row r="546" spans="1:22">
      <c r="A546" s="56"/>
      <c r="B546" s="11"/>
      <c r="C546" s="11" t="s">
        <v>554</v>
      </c>
      <c r="D546" s="11"/>
      <c r="E546" s="11" t="s">
        <v>108</v>
      </c>
      <c r="F546" s="11">
        <v>35</v>
      </c>
      <c r="G546" s="11">
        <v>1</v>
      </c>
      <c r="H546" s="11">
        <v>1</v>
      </c>
      <c r="I546" s="300">
        <v>0</v>
      </c>
      <c r="K546" s="11"/>
      <c r="L546" s="11"/>
      <c r="M546" s="11"/>
      <c r="O546" s="295"/>
      <c r="P546" s="296"/>
      <c r="Q546" s="296"/>
      <c r="R546" s="297"/>
      <c r="U546" s="4"/>
      <c r="V546" s="4"/>
    </row>
    <row r="547" spans="1:22">
      <c r="A547" s="56"/>
      <c r="B547" s="11"/>
      <c r="C547" s="11" t="s">
        <v>555</v>
      </c>
      <c r="D547" s="11"/>
      <c r="E547" s="11" t="s">
        <v>86</v>
      </c>
      <c r="F547" s="11">
        <v>1</v>
      </c>
      <c r="G547" s="11"/>
      <c r="H547" s="11"/>
      <c r="I547" s="300"/>
      <c r="K547" s="11"/>
      <c r="L547" s="11"/>
      <c r="M547" s="11"/>
      <c r="O547" s="295"/>
      <c r="P547" s="296"/>
      <c r="Q547" s="296"/>
      <c r="R547" s="297"/>
      <c r="U547" s="4"/>
      <c r="V547" s="4"/>
    </row>
    <row r="548" spans="1:22">
      <c r="A548" s="56"/>
      <c r="B548" s="11"/>
      <c r="C548" s="11" t="s">
        <v>555</v>
      </c>
      <c r="D548" s="11"/>
      <c r="E548" s="11" t="s">
        <v>556</v>
      </c>
      <c r="F548" s="11">
        <v>47</v>
      </c>
      <c r="G548" s="11"/>
      <c r="H548" s="11">
        <v>0</v>
      </c>
      <c r="I548" s="300"/>
      <c r="K548" s="11"/>
      <c r="L548" s="11"/>
      <c r="M548" s="11"/>
      <c r="O548" s="295"/>
      <c r="P548" s="296"/>
      <c r="Q548" s="296"/>
      <c r="R548" s="297"/>
      <c r="U548" s="4"/>
      <c r="V548" s="4"/>
    </row>
    <row r="549" spans="1:22">
      <c r="A549" s="56"/>
      <c r="B549" s="11"/>
      <c r="C549" s="11" t="s">
        <v>557</v>
      </c>
      <c r="D549" s="11"/>
      <c r="E549" s="11" t="s">
        <v>155</v>
      </c>
      <c r="F549" s="11">
        <v>349</v>
      </c>
      <c r="G549" s="11">
        <v>5</v>
      </c>
      <c r="H549" s="11">
        <v>2</v>
      </c>
      <c r="I549" s="300">
        <v>0</v>
      </c>
      <c r="K549" s="11"/>
      <c r="L549" s="11"/>
      <c r="M549" s="11"/>
      <c r="O549" s="295"/>
      <c r="P549" s="296"/>
      <c r="Q549" s="296"/>
      <c r="R549" s="297"/>
      <c r="U549" s="4"/>
      <c r="V549" s="4"/>
    </row>
    <row r="550" spans="1:22">
      <c r="A550" s="56"/>
      <c r="B550" s="11"/>
      <c r="C550" s="11" t="s">
        <v>559</v>
      </c>
      <c r="D550" s="11"/>
      <c r="E550" s="11" t="s">
        <v>166</v>
      </c>
      <c r="F550" s="11">
        <v>1003</v>
      </c>
      <c r="G550" s="11">
        <v>7</v>
      </c>
      <c r="H550" s="11">
        <v>7</v>
      </c>
      <c r="I550" s="300">
        <v>1.5714285714285714</v>
      </c>
      <c r="K550" s="11"/>
      <c r="L550" s="11"/>
      <c r="M550" s="11"/>
      <c r="O550" s="295"/>
      <c r="P550" s="296"/>
      <c r="Q550" s="296"/>
      <c r="R550" s="297"/>
      <c r="U550" s="4"/>
      <c r="V550" s="4"/>
    </row>
    <row r="551" spans="1:22">
      <c r="A551" s="56"/>
      <c r="B551" s="11"/>
      <c r="C551" s="11" t="s">
        <v>560</v>
      </c>
      <c r="D551" s="11"/>
      <c r="E551" s="11" t="s">
        <v>273</v>
      </c>
      <c r="F551" s="11">
        <v>13</v>
      </c>
      <c r="G551" s="11">
        <v>1</v>
      </c>
      <c r="H551" s="11">
        <v>1</v>
      </c>
      <c r="I551" s="300">
        <v>0</v>
      </c>
      <c r="K551" s="11"/>
      <c r="L551" s="11"/>
      <c r="M551" s="11"/>
      <c r="O551" s="295"/>
      <c r="P551" s="296"/>
      <c r="Q551" s="296"/>
      <c r="R551" s="297"/>
      <c r="U551" s="4"/>
      <c r="V551" s="4"/>
    </row>
    <row r="552" spans="1:22">
      <c r="A552" s="56"/>
      <c r="B552" s="11"/>
      <c r="C552" s="11" t="s">
        <v>646</v>
      </c>
      <c r="D552" s="11"/>
      <c r="E552" s="11" t="s">
        <v>562</v>
      </c>
      <c r="F552" s="11">
        <v>26</v>
      </c>
      <c r="G552" s="11"/>
      <c r="H552" s="11"/>
      <c r="I552" s="300"/>
      <c r="K552" s="11"/>
      <c r="L552" s="11"/>
      <c r="M552" s="11"/>
      <c r="O552" s="295"/>
      <c r="P552" s="296"/>
      <c r="Q552" s="296"/>
      <c r="R552" s="297"/>
      <c r="U552" s="4"/>
      <c r="V552" s="4"/>
    </row>
    <row r="553" spans="1:22">
      <c r="A553" s="56"/>
      <c r="B553" s="11"/>
      <c r="C553" s="11" t="s">
        <v>563</v>
      </c>
      <c r="D553" s="11"/>
      <c r="E553" s="11" t="s">
        <v>115</v>
      </c>
      <c r="F553" s="11">
        <v>84</v>
      </c>
      <c r="G553" s="11">
        <v>1</v>
      </c>
      <c r="H553" s="11">
        <v>1</v>
      </c>
      <c r="I553" s="300">
        <v>0</v>
      </c>
      <c r="K553" s="11"/>
      <c r="L553" s="11"/>
      <c r="M553" s="11"/>
      <c r="O553" s="295"/>
      <c r="P553" s="296"/>
      <c r="Q553" s="296"/>
      <c r="R553" s="297"/>
      <c r="U553" s="4"/>
      <c r="V553" s="4"/>
    </row>
    <row r="554" spans="1:22">
      <c r="A554" s="56"/>
      <c r="B554" s="11"/>
      <c r="C554" s="11" t="s">
        <v>564</v>
      </c>
      <c r="D554" s="11"/>
      <c r="E554" s="11" t="s">
        <v>565</v>
      </c>
      <c r="F554" s="11">
        <v>1</v>
      </c>
      <c r="G554" s="11"/>
      <c r="H554" s="11"/>
      <c r="I554" s="300"/>
      <c r="K554" s="11"/>
      <c r="L554" s="11"/>
      <c r="M554" s="11"/>
      <c r="O554" s="295"/>
      <c r="P554" s="296"/>
      <c r="Q554" s="296"/>
      <c r="R554" s="297"/>
      <c r="U554" s="4"/>
      <c r="V554" s="4"/>
    </row>
    <row r="555" spans="1:22">
      <c r="A555" s="56"/>
      <c r="B555" s="11"/>
      <c r="C555" s="11" t="s">
        <v>567</v>
      </c>
      <c r="D555" s="11"/>
      <c r="E555" s="11" t="s">
        <v>443</v>
      </c>
      <c r="F555" s="11">
        <v>164</v>
      </c>
      <c r="G555" s="11">
        <v>1</v>
      </c>
      <c r="H555" s="11">
        <v>1</v>
      </c>
      <c r="I555" s="300">
        <v>207</v>
      </c>
      <c r="K555" s="11"/>
      <c r="L555" s="11"/>
      <c r="M555" s="11"/>
      <c r="O555" s="295"/>
      <c r="P555" s="296"/>
      <c r="Q555" s="296"/>
      <c r="R555" s="297"/>
      <c r="U555" s="4"/>
      <c r="V555" s="4"/>
    </row>
    <row r="556" spans="1:22" ht="15" thickBot="1">
      <c r="A556" s="56"/>
      <c r="B556" s="11"/>
      <c r="C556" s="11"/>
      <c r="D556" s="11"/>
      <c r="E556" s="11"/>
      <c r="F556" s="11"/>
      <c r="G556" s="11"/>
      <c r="H556" s="11"/>
      <c r="K556" s="11"/>
      <c r="L556" s="11"/>
      <c r="M556" s="11"/>
      <c r="O556" s="295"/>
      <c r="P556" s="296"/>
      <c r="Q556" s="296"/>
      <c r="R556" s="297"/>
      <c r="U556" s="4"/>
      <c r="V556" s="4"/>
    </row>
    <row r="557" spans="1:22" ht="15" thickBot="1">
      <c r="A557" s="56"/>
      <c r="B557" s="93" t="s">
        <v>570</v>
      </c>
      <c r="C557" s="94" t="s">
        <v>411</v>
      </c>
      <c r="D557" s="94"/>
      <c r="E557" s="94" t="s">
        <v>155</v>
      </c>
      <c r="F557" s="95">
        <v>25943</v>
      </c>
      <c r="G557" s="95">
        <v>353</v>
      </c>
      <c r="H557" s="95">
        <v>294</v>
      </c>
      <c r="I557" s="300">
        <v>8.445230040790026</v>
      </c>
      <c r="K557" s="95"/>
      <c r="L557" s="95"/>
      <c r="M557" s="95"/>
      <c r="O557" s="446"/>
      <c r="P557" s="447"/>
      <c r="Q557" s="447"/>
      <c r="R557" s="448"/>
      <c r="U557" s="4"/>
      <c r="V557" s="4"/>
    </row>
    <row r="558" spans="1:22" s="4" customFormat="1" ht="13.8" thickBot="1">
      <c r="A558" s="56"/>
      <c r="I558" s="302"/>
      <c r="K558" s="51"/>
    </row>
    <row r="559" spans="1:22" ht="66">
      <c r="A559" s="303" t="s">
        <v>621</v>
      </c>
      <c r="B559" s="57" t="s">
        <v>575</v>
      </c>
      <c r="C559" s="57" t="s">
        <v>33</v>
      </c>
      <c r="D559" s="57" t="s">
        <v>34</v>
      </c>
      <c r="E559" s="57" t="s">
        <v>35</v>
      </c>
      <c r="F559" s="58" t="s">
        <v>622</v>
      </c>
      <c r="G559" s="58" t="s">
        <v>623</v>
      </c>
      <c r="H559" s="58" t="s">
        <v>624</v>
      </c>
      <c r="I559" s="365" t="s">
        <v>625</v>
      </c>
      <c r="J559" s="73"/>
      <c r="K559" s="58" t="s">
        <v>626</v>
      </c>
      <c r="L559" s="58" t="s">
        <v>627</v>
      </c>
      <c r="M559" s="58" t="s">
        <v>628</v>
      </c>
      <c r="N559" s="73"/>
      <c r="O559" s="458" t="s">
        <v>629</v>
      </c>
      <c r="P559" s="459"/>
      <c r="Q559" s="459"/>
      <c r="R559" s="459"/>
      <c r="U559" s="4"/>
      <c r="V559" s="4"/>
    </row>
    <row r="560" spans="1:22">
      <c r="A560" s="303"/>
      <c r="B560" s="11"/>
      <c r="C560" s="11" t="s">
        <v>51</v>
      </c>
      <c r="D560" s="11"/>
      <c r="E560" s="11" t="s">
        <v>52</v>
      </c>
      <c r="F560" s="11">
        <v>16</v>
      </c>
      <c r="G560" s="11"/>
      <c r="H560" s="11">
        <v>0</v>
      </c>
      <c r="I560" s="300"/>
      <c r="K560" s="11"/>
      <c r="L560" s="11"/>
      <c r="M560" s="11"/>
      <c r="O560" s="449"/>
      <c r="P560" s="450"/>
      <c r="Q560" s="450"/>
      <c r="R560" s="451"/>
      <c r="U560" s="4"/>
      <c r="V560" s="4"/>
    </row>
    <row r="561" spans="1:22">
      <c r="A561" s="303"/>
      <c r="B561" s="11"/>
      <c r="C561" s="11" t="s">
        <v>51</v>
      </c>
      <c r="D561" s="11"/>
      <c r="E561" s="11" t="s">
        <v>54</v>
      </c>
      <c r="F561" s="11">
        <v>17</v>
      </c>
      <c r="G561" s="11"/>
      <c r="H561" s="11"/>
      <c r="I561" s="300"/>
      <c r="K561" s="11"/>
      <c r="L561" s="11"/>
      <c r="M561" s="11"/>
      <c r="O561" s="295"/>
      <c r="P561" s="296"/>
      <c r="Q561" s="296"/>
      <c r="R561" s="297"/>
      <c r="U561" s="4"/>
      <c r="V561" s="4"/>
    </row>
    <row r="562" spans="1:22">
      <c r="A562" s="303"/>
      <c r="B562" s="11"/>
      <c r="C562" s="11" t="s">
        <v>55</v>
      </c>
      <c r="D562" s="11"/>
      <c r="E562" s="11" t="s">
        <v>52</v>
      </c>
      <c r="F562" s="11">
        <v>9</v>
      </c>
      <c r="G562" s="11"/>
      <c r="H562" s="11">
        <v>0</v>
      </c>
      <c r="I562" s="300"/>
      <c r="K562" s="11"/>
      <c r="L562" s="11"/>
      <c r="M562" s="11"/>
      <c r="O562" s="295"/>
      <c r="P562" s="296"/>
      <c r="Q562" s="296"/>
      <c r="R562" s="297"/>
      <c r="U562" s="4"/>
      <c r="V562" s="4"/>
    </row>
    <row r="563" spans="1:22">
      <c r="A563" s="303"/>
      <c r="B563" s="11"/>
      <c r="C563" s="11" t="s">
        <v>56</v>
      </c>
      <c r="D563" s="11"/>
      <c r="E563" s="11" t="s">
        <v>57</v>
      </c>
      <c r="F563" s="11">
        <v>1</v>
      </c>
      <c r="G563" s="11"/>
      <c r="H563" s="11"/>
      <c r="I563" s="300"/>
      <c r="K563" s="11"/>
      <c r="L563" s="11"/>
      <c r="M563" s="11"/>
      <c r="O563" s="295"/>
      <c r="P563" s="296"/>
      <c r="Q563" s="296"/>
      <c r="R563" s="297"/>
      <c r="U563" s="4"/>
      <c r="V563" s="4"/>
    </row>
    <row r="564" spans="1:22">
      <c r="A564" s="303"/>
      <c r="B564" s="11"/>
      <c r="C564" s="11" t="s">
        <v>67</v>
      </c>
      <c r="D564" s="11"/>
      <c r="E564" s="11" t="s">
        <v>68</v>
      </c>
      <c r="F564" s="11">
        <v>1</v>
      </c>
      <c r="G564" s="11"/>
      <c r="H564" s="11">
        <v>0</v>
      </c>
      <c r="I564" s="300"/>
      <c r="K564" s="11"/>
      <c r="L564" s="11"/>
      <c r="M564" s="11"/>
      <c r="O564" s="295"/>
      <c r="P564" s="296"/>
      <c r="Q564" s="296"/>
      <c r="R564" s="297"/>
      <c r="U564" s="4"/>
      <c r="V564" s="4"/>
    </row>
    <row r="565" spans="1:22">
      <c r="A565" s="303"/>
      <c r="B565" s="11"/>
      <c r="C565" s="11" t="s">
        <v>69</v>
      </c>
      <c r="D565" s="11"/>
      <c r="E565" s="11" t="s">
        <v>70</v>
      </c>
      <c r="F565" s="11">
        <v>18</v>
      </c>
      <c r="G565" s="11"/>
      <c r="H565" s="11">
        <v>0</v>
      </c>
      <c r="I565" s="300"/>
      <c r="K565" s="11"/>
      <c r="L565" s="11"/>
      <c r="M565" s="11"/>
      <c r="O565" s="295"/>
      <c r="P565" s="296"/>
      <c r="Q565" s="296"/>
      <c r="R565" s="297"/>
      <c r="U565" s="4"/>
      <c r="V565" s="4"/>
    </row>
    <row r="566" spans="1:22">
      <c r="A566" s="303"/>
      <c r="B566" s="11"/>
      <c r="C566" s="11" t="s">
        <v>71</v>
      </c>
      <c r="D566" s="11"/>
      <c r="E566" s="11" t="s">
        <v>72</v>
      </c>
      <c r="F566" s="11">
        <v>217</v>
      </c>
      <c r="G566" s="11">
        <v>4</v>
      </c>
      <c r="H566" s="11">
        <v>4</v>
      </c>
      <c r="I566" s="300">
        <v>7.25</v>
      </c>
      <c r="K566" s="11"/>
      <c r="L566" s="11"/>
      <c r="M566" s="11"/>
      <c r="O566" s="295"/>
      <c r="P566" s="296"/>
      <c r="Q566" s="296"/>
      <c r="R566" s="297"/>
      <c r="U566" s="4"/>
      <c r="V566" s="4"/>
    </row>
    <row r="567" spans="1:22">
      <c r="A567" s="303"/>
      <c r="B567" s="11"/>
      <c r="C567" s="11" t="s">
        <v>71</v>
      </c>
      <c r="D567" s="11"/>
      <c r="E567" s="11" t="s">
        <v>359</v>
      </c>
      <c r="F567" s="11">
        <v>1</v>
      </c>
      <c r="G567" s="11"/>
      <c r="H567" s="11"/>
      <c r="I567" s="300"/>
      <c r="K567" s="11"/>
      <c r="L567" s="11"/>
      <c r="M567" s="11"/>
      <c r="O567" s="295"/>
      <c r="P567" s="296"/>
      <c r="Q567" s="296"/>
      <c r="R567" s="297"/>
      <c r="U567" s="4"/>
      <c r="V567" s="4"/>
    </row>
    <row r="568" spans="1:22">
      <c r="A568" s="303"/>
      <c r="B568" s="11"/>
      <c r="C568" s="11" t="s">
        <v>80</v>
      </c>
      <c r="D568" s="11"/>
      <c r="E568" s="11" t="s">
        <v>81</v>
      </c>
      <c r="F568" s="11">
        <v>2</v>
      </c>
      <c r="G568" s="11"/>
      <c r="H568" s="11">
        <v>0</v>
      </c>
      <c r="I568" s="300"/>
      <c r="K568" s="11"/>
      <c r="L568" s="11"/>
      <c r="M568" s="11"/>
      <c r="O568" s="295"/>
      <c r="P568" s="296"/>
      <c r="Q568" s="296"/>
      <c r="R568" s="297"/>
      <c r="U568" s="4"/>
      <c r="V568" s="4"/>
    </row>
    <row r="569" spans="1:22">
      <c r="A569" s="303"/>
      <c r="B569" s="11"/>
      <c r="C569" s="11" t="s">
        <v>83</v>
      </c>
      <c r="D569" s="11"/>
      <c r="E569" s="11" t="s">
        <v>85</v>
      </c>
      <c r="F569" s="11">
        <v>9</v>
      </c>
      <c r="G569" s="11"/>
      <c r="H569" s="11">
        <v>0</v>
      </c>
      <c r="I569" s="300"/>
      <c r="K569" s="11"/>
      <c r="L569" s="11"/>
      <c r="M569" s="11"/>
      <c r="O569" s="295"/>
      <c r="P569" s="296"/>
      <c r="Q569" s="296"/>
      <c r="R569" s="297"/>
      <c r="U569" s="4"/>
      <c r="V569" s="4"/>
    </row>
    <row r="570" spans="1:22">
      <c r="A570" s="303"/>
      <c r="B570" s="11"/>
      <c r="C570" s="11" t="s">
        <v>88</v>
      </c>
      <c r="D570" s="11"/>
      <c r="E570" s="11" t="s">
        <v>66</v>
      </c>
      <c r="F570" s="11">
        <v>9</v>
      </c>
      <c r="G570" s="11"/>
      <c r="H570" s="11"/>
      <c r="I570" s="300"/>
      <c r="K570" s="11"/>
      <c r="L570" s="11"/>
      <c r="M570" s="11"/>
      <c r="O570" s="295"/>
      <c r="P570" s="296"/>
      <c r="Q570" s="296"/>
      <c r="R570" s="297"/>
      <c r="U570" s="4"/>
      <c r="V570" s="4"/>
    </row>
    <row r="571" spans="1:22">
      <c r="A571" s="303"/>
      <c r="B571" s="11"/>
      <c r="C571" s="11" t="s">
        <v>90</v>
      </c>
      <c r="D571" s="11"/>
      <c r="E571" s="11" t="s">
        <v>91</v>
      </c>
      <c r="F571" s="11">
        <v>8</v>
      </c>
      <c r="G571" s="11"/>
      <c r="H571" s="11">
        <v>0</v>
      </c>
      <c r="I571" s="300"/>
      <c r="K571" s="11"/>
      <c r="L571" s="11"/>
      <c r="M571" s="11"/>
      <c r="O571" s="295"/>
      <c r="P571" s="296"/>
      <c r="Q571" s="296"/>
      <c r="R571" s="297"/>
      <c r="U571" s="4"/>
      <c r="V571" s="4"/>
    </row>
    <row r="572" spans="1:22">
      <c r="A572" s="303"/>
      <c r="B572" s="11"/>
      <c r="C572" s="11" t="s">
        <v>90</v>
      </c>
      <c r="D572" s="11"/>
      <c r="E572" s="11" t="s">
        <v>92</v>
      </c>
      <c r="F572" s="11">
        <v>1</v>
      </c>
      <c r="G572" s="11"/>
      <c r="H572" s="11"/>
      <c r="I572" s="300"/>
      <c r="K572" s="11"/>
      <c r="L572" s="11"/>
      <c r="M572" s="11"/>
      <c r="O572" s="295"/>
      <c r="P572" s="296"/>
      <c r="Q572" s="296"/>
      <c r="R572" s="297"/>
      <c r="U572" s="4"/>
      <c r="V572" s="4"/>
    </row>
    <row r="573" spans="1:22">
      <c r="A573" s="303"/>
      <c r="B573" s="11"/>
      <c r="C573" s="11" t="s">
        <v>95</v>
      </c>
      <c r="D573" s="11"/>
      <c r="E573" s="11" t="s">
        <v>96</v>
      </c>
      <c r="F573" s="11">
        <v>4</v>
      </c>
      <c r="G573" s="11"/>
      <c r="H573" s="11"/>
      <c r="I573" s="300"/>
      <c r="K573" s="11"/>
      <c r="L573" s="11"/>
      <c r="M573" s="11"/>
      <c r="O573" s="295"/>
      <c r="P573" s="296"/>
      <c r="Q573" s="296"/>
      <c r="R573" s="297"/>
      <c r="U573" s="4"/>
      <c r="V573" s="4"/>
    </row>
    <row r="574" spans="1:22">
      <c r="A574" s="303"/>
      <c r="B574" s="11"/>
      <c r="C574" s="11" t="s">
        <v>101</v>
      </c>
      <c r="D574" s="11"/>
      <c r="E574" s="11" t="s">
        <v>93</v>
      </c>
      <c r="F574" s="11">
        <v>20</v>
      </c>
      <c r="G574" s="11"/>
      <c r="H574" s="11"/>
      <c r="I574" s="300"/>
      <c r="K574" s="11"/>
      <c r="L574" s="11"/>
      <c r="M574" s="11"/>
      <c r="O574" s="295"/>
      <c r="P574" s="296"/>
      <c r="Q574" s="296"/>
      <c r="R574" s="297"/>
      <c r="U574" s="4"/>
      <c r="V574" s="4"/>
    </row>
    <row r="575" spans="1:22">
      <c r="A575" s="303"/>
      <c r="B575" s="11"/>
      <c r="C575" s="11" t="s">
        <v>101</v>
      </c>
      <c r="D575" s="11"/>
      <c r="E575" s="11" t="s">
        <v>94</v>
      </c>
      <c r="F575" s="11">
        <v>1</v>
      </c>
      <c r="G575" s="11"/>
      <c r="H575" s="11"/>
      <c r="I575" s="300"/>
      <c r="K575" s="11"/>
      <c r="L575" s="11"/>
      <c r="M575" s="11"/>
      <c r="O575" s="295"/>
      <c r="P575" s="296"/>
      <c r="Q575" s="296"/>
      <c r="R575" s="297"/>
      <c r="U575" s="4"/>
      <c r="V575" s="4"/>
    </row>
    <row r="576" spans="1:22">
      <c r="A576" s="303"/>
      <c r="B576" s="11"/>
      <c r="C576" s="11" t="s">
        <v>113</v>
      </c>
      <c r="D576" s="11"/>
      <c r="E576" s="11" t="s">
        <v>108</v>
      </c>
      <c r="F576" s="11">
        <v>1</v>
      </c>
      <c r="G576" s="11"/>
      <c r="H576" s="11"/>
      <c r="I576" s="300"/>
      <c r="K576" s="11"/>
      <c r="L576" s="11"/>
      <c r="M576" s="11"/>
      <c r="O576" s="295"/>
      <c r="P576" s="296"/>
      <c r="Q576" s="296"/>
      <c r="R576" s="297"/>
      <c r="U576" s="4"/>
      <c r="V576" s="4"/>
    </row>
    <row r="577" spans="1:22">
      <c r="A577" s="303"/>
      <c r="B577" s="11"/>
      <c r="C577" s="11" t="s">
        <v>114</v>
      </c>
      <c r="D577" s="11"/>
      <c r="E577" s="11" t="s">
        <v>115</v>
      </c>
      <c r="F577" s="11">
        <v>1</v>
      </c>
      <c r="G577" s="11"/>
      <c r="H577" s="11"/>
      <c r="I577" s="300"/>
      <c r="K577" s="11"/>
      <c r="L577" s="11"/>
      <c r="M577" s="11"/>
      <c r="O577" s="295"/>
      <c r="P577" s="296"/>
      <c r="Q577" s="296"/>
      <c r="R577" s="297"/>
      <c r="U577" s="4"/>
      <c r="V577" s="4"/>
    </row>
    <row r="578" spans="1:22">
      <c r="A578" s="303"/>
      <c r="B578" s="11"/>
      <c r="C578" s="11" t="s">
        <v>116</v>
      </c>
      <c r="D578" s="11"/>
      <c r="E578" s="11" t="s">
        <v>57</v>
      </c>
      <c r="F578" s="11">
        <v>58</v>
      </c>
      <c r="G578" s="11"/>
      <c r="H578" s="11">
        <v>0</v>
      </c>
      <c r="I578" s="300"/>
      <c r="K578" s="11"/>
      <c r="L578" s="11"/>
      <c r="M578" s="11"/>
      <c r="O578" s="295"/>
      <c r="P578" s="296"/>
      <c r="Q578" s="296"/>
      <c r="R578" s="297"/>
      <c r="U578" s="4"/>
      <c r="V578" s="4"/>
    </row>
    <row r="579" spans="1:22">
      <c r="A579" s="303"/>
      <c r="B579" s="11"/>
      <c r="C579" s="11" t="s">
        <v>116</v>
      </c>
      <c r="D579" s="11"/>
      <c r="E579" s="11" t="s">
        <v>64</v>
      </c>
      <c r="F579" s="11">
        <v>1</v>
      </c>
      <c r="G579" s="11"/>
      <c r="H579" s="11"/>
      <c r="I579" s="300"/>
      <c r="K579" s="11"/>
      <c r="L579" s="11"/>
      <c r="M579" s="11"/>
      <c r="O579" s="295"/>
      <c r="P579" s="296"/>
      <c r="Q579" s="296"/>
      <c r="R579" s="297"/>
      <c r="U579" s="4"/>
      <c r="V579" s="4"/>
    </row>
    <row r="580" spans="1:22">
      <c r="A580" s="303"/>
      <c r="B580" s="11"/>
      <c r="C580" s="11" t="s">
        <v>123</v>
      </c>
      <c r="D580" s="11"/>
      <c r="E580" s="11" t="s">
        <v>119</v>
      </c>
      <c r="F580" s="11">
        <v>9</v>
      </c>
      <c r="G580" s="11"/>
      <c r="H580" s="11"/>
      <c r="I580" s="300"/>
      <c r="K580" s="11"/>
      <c r="L580" s="11"/>
      <c r="M580" s="11"/>
      <c r="O580" s="295"/>
      <c r="P580" s="296"/>
      <c r="Q580" s="296"/>
      <c r="R580" s="297"/>
      <c r="U580" s="4"/>
      <c r="V580" s="4"/>
    </row>
    <row r="581" spans="1:22">
      <c r="A581" s="303"/>
      <c r="B581" s="11"/>
      <c r="C581" s="11" t="s">
        <v>124</v>
      </c>
      <c r="D581" s="11"/>
      <c r="E581" s="11" t="s">
        <v>68</v>
      </c>
      <c r="F581" s="11">
        <v>5</v>
      </c>
      <c r="G581" s="11"/>
      <c r="H581" s="11"/>
      <c r="I581" s="300"/>
      <c r="K581" s="11"/>
      <c r="L581" s="11"/>
      <c r="M581" s="11"/>
      <c r="O581" s="295"/>
      <c r="P581" s="296"/>
      <c r="Q581" s="296"/>
      <c r="R581" s="297"/>
      <c r="U581" s="4"/>
      <c r="V581" s="4"/>
    </row>
    <row r="582" spans="1:22">
      <c r="A582" s="303"/>
      <c r="B582" s="11"/>
      <c r="C582" s="11" t="s">
        <v>129</v>
      </c>
      <c r="D582" s="11"/>
      <c r="E582" s="11" t="s">
        <v>93</v>
      </c>
      <c r="F582" s="11">
        <v>1</v>
      </c>
      <c r="G582" s="11"/>
      <c r="H582" s="11"/>
      <c r="I582" s="300"/>
      <c r="K582" s="11"/>
      <c r="L582" s="11"/>
      <c r="M582" s="11"/>
      <c r="O582" s="295"/>
      <c r="P582" s="296"/>
      <c r="Q582" s="296"/>
      <c r="R582" s="297"/>
      <c r="U582" s="4"/>
      <c r="V582" s="4"/>
    </row>
    <row r="583" spans="1:22">
      <c r="A583" s="303"/>
      <c r="B583" s="11"/>
      <c r="C583" s="11" t="s">
        <v>130</v>
      </c>
      <c r="D583" s="11"/>
      <c r="E583" s="11" t="s">
        <v>131</v>
      </c>
      <c r="F583" s="11">
        <v>21</v>
      </c>
      <c r="G583" s="11"/>
      <c r="H583" s="11">
        <v>0</v>
      </c>
      <c r="I583" s="300"/>
      <c r="K583" s="11"/>
      <c r="L583" s="11"/>
      <c r="M583" s="11"/>
      <c r="O583" s="295"/>
      <c r="P583" s="296"/>
      <c r="Q583" s="296"/>
      <c r="R583" s="297"/>
      <c r="U583" s="4"/>
      <c r="V583" s="4"/>
    </row>
    <row r="584" spans="1:22">
      <c r="A584" s="303"/>
      <c r="B584" s="11"/>
      <c r="C584" s="11" t="s">
        <v>132</v>
      </c>
      <c r="D584" s="11"/>
      <c r="E584" s="11" t="s">
        <v>133</v>
      </c>
      <c r="F584" s="11">
        <v>119</v>
      </c>
      <c r="G584" s="11"/>
      <c r="H584" s="11">
        <v>0</v>
      </c>
      <c r="I584" s="300"/>
      <c r="K584" s="11"/>
      <c r="L584" s="11"/>
      <c r="M584" s="11"/>
      <c r="O584" s="295"/>
      <c r="P584" s="296"/>
      <c r="Q584" s="296"/>
      <c r="R584" s="297"/>
      <c r="U584" s="4"/>
      <c r="V584" s="4"/>
    </row>
    <row r="585" spans="1:22">
      <c r="A585" s="303"/>
      <c r="B585" s="11"/>
      <c r="C585" s="11" t="s">
        <v>134</v>
      </c>
      <c r="D585" s="11"/>
      <c r="E585" s="11" t="s">
        <v>136</v>
      </c>
      <c r="F585" s="11">
        <v>15</v>
      </c>
      <c r="G585" s="11"/>
      <c r="H585" s="11"/>
      <c r="I585" s="300"/>
      <c r="K585" s="11"/>
      <c r="L585" s="11"/>
      <c r="M585" s="11"/>
      <c r="O585" s="295"/>
      <c r="P585" s="296"/>
      <c r="Q585" s="296"/>
      <c r="R585" s="297"/>
      <c r="U585" s="4"/>
      <c r="V585" s="4"/>
    </row>
    <row r="586" spans="1:22">
      <c r="A586" s="303"/>
      <c r="B586" s="11"/>
      <c r="C586" s="11" t="s">
        <v>140</v>
      </c>
      <c r="D586" s="11"/>
      <c r="E586" s="11" t="s">
        <v>141</v>
      </c>
      <c r="F586" s="11">
        <v>16</v>
      </c>
      <c r="G586" s="11"/>
      <c r="H586" s="11">
        <v>0</v>
      </c>
      <c r="I586" s="300"/>
      <c r="K586" s="11"/>
      <c r="L586" s="11"/>
      <c r="M586" s="11"/>
      <c r="O586" s="295"/>
      <c r="P586" s="296"/>
      <c r="Q586" s="296"/>
      <c r="R586" s="297"/>
      <c r="U586" s="4"/>
      <c r="V586" s="4"/>
    </row>
    <row r="587" spans="1:22">
      <c r="A587" s="303"/>
      <c r="B587" s="11"/>
      <c r="C587" s="11" t="s">
        <v>148</v>
      </c>
      <c r="D587" s="11"/>
      <c r="E587" s="11" t="s">
        <v>86</v>
      </c>
      <c r="F587" s="11">
        <v>4</v>
      </c>
      <c r="G587" s="11"/>
      <c r="H587" s="11"/>
      <c r="I587" s="300"/>
      <c r="K587" s="11"/>
      <c r="L587" s="11"/>
      <c r="M587" s="11"/>
      <c r="O587" s="295"/>
      <c r="P587" s="296"/>
      <c r="Q587" s="296"/>
      <c r="R587" s="297"/>
      <c r="U587" s="4"/>
      <c r="V587" s="4"/>
    </row>
    <row r="588" spans="1:22">
      <c r="A588" s="303"/>
      <c r="B588" s="11"/>
      <c r="C588" s="11" t="s">
        <v>153</v>
      </c>
      <c r="D588" s="11"/>
      <c r="E588" s="11" t="s">
        <v>53</v>
      </c>
      <c r="F588" s="11">
        <v>56</v>
      </c>
      <c r="G588" s="11"/>
      <c r="H588" s="11">
        <v>0</v>
      </c>
      <c r="I588" s="300"/>
      <c r="K588" s="11"/>
      <c r="L588" s="11"/>
      <c r="M588" s="11"/>
      <c r="O588" s="295"/>
      <c r="P588" s="296"/>
      <c r="Q588" s="296"/>
      <c r="R588" s="297"/>
      <c r="U588" s="4"/>
      <c r="V588" s="4"/>
    </row>
    <row r="589" spans="1:22">
      <c r="A589" s="303"/>
      <c r="B589" s="11"/>
      <c r="C589" s="11" t="s">
        <v>158</v>
      </c>
      <c r="D589" s="11"/>
      <c r="E589" s="11" t="s">
        <v>86</v>
      </c>
      <c r="F589" s="11">
        <v>28</v>
      </c>
      <c r="G589" s="11"/>
      <c r="H589" s="11">
        <v>0</v>
      </c>
      <c r="I589" s="300"/>
      <c r="K589" s="11"/>
      <c r="L589" s="11"/>
      <c r="M589" s="11"/>
      <c r="O589" s="295"/>
      <c r="P589" s="296"/>
      <c r="Q589" s="296"/>
      <c r="R589" s="297"/>
      <c r="U589" s="4"/>
      <c r="V589" s="4"/>
    </row>
    <row r="590" spans="1:22">
      <c r="A590" s="303"/>
      <c r="B590" s="11"/>
      <c r="C590" s="11" t="s">
        <v>160</v>
      </c>
      <c r="D590" s="11"/>
      <c r="E590" s="11" t="s">
        <v>89</v>
      </c>
      <c r="F590" s="11">
        <v>1</v>
      </c>
      <c r="G590" s="11"/>
      <c r="H590" s="11">
        <v>0</v>
      </c>
      <c r="I590" s="300"/>
      <c r="K590" s="11"/>
      <c r="L590" s="11"/>
      <c r="M590" s="11"/>
      <c r="O590" s="295"/>
      <c r="P590" s="296"/>
      <c r="Q590" s="296"/>
      <c r="R590" s="297"/>
      <c r="U590" s="4"/>
      <c r="V590" s="4"/>
    </row>
    <row r="591" spans="1:22">
      <c r="A591" s="303"/>
      <c r="B591" s="11"/>
      <c r="C591" s="11" t="s">
        <v>160</v>
      </c>
      <c r="D591" s="11"/>
      <c r="E591" s="11" t="s">
        <v>66</v>
      </c>
      <c r="F591" s="11">
        <v>4</v>
      </c>
      <c r="G591" s="11"/>
      <c r="H591" s="11"/>
      <c r="I591" s="300"/>
      <c r="K591" s="11"/>
      <c r="L591" s="11"/>
      <c r="M591" s="11"/>
      <c r="O591" s="295"/>
      <c r="P591" s="296"/>
      <c r="Q591" s="296"/>
      <c r="R591" s="297"/>
      <c r="U591" s="4"/>
      <c r="V591" s="4"/>
    </row>
    <row r="592" spans="1:22">
      <c r="A592" s="303"/>
      <c r="B592" s="11"/>
      <c r="C592" s="11" t="s">
        <v>161</v>
      </c>
      <c r="D592" s="11"/>
      <c r="E592" s="11" t="s">
        <v>162</v>
      </c>
      <c r="F592" s="11">
        <v>4</v>
      </c>
      <c r="G592" s="11"/>
      <c r="H592" s="11"/>
      <c r="I592" s="300"/>
      <c r="K592" s="11"/>
      <c r="L592" s="11"/>
      <c r="M592" s="11"/>
      <c r="O592" s="295"/>
      <c r="P592" s="296"/>
      <c r="Q592" s="296"/>
      <c r="R592" s="297"/>
      <c r="U592" s="4"/>
      <c r="V592" s="4"/>
    </row>
    <row r="593" spans="1:22">
      <c r="A593" s="303"/>
      <c r="B593" s="11"/>
      <c r="C593" s="11" t="s">
        <v>163</v>
      </c>
      <c r="D593" s="11"/>
      <c r="E593" s="11" t="s">
        <v>164</v>
      </c>
      <c r="F593" s="11">
        <v>25</v>
      </c>
      <c r="G593" s="11"/>
      <c r="H593" s="11"/>
      <c r="I593" s="300"/>
      <c r="K593" s="11"/>
      <c r="L593" s="11"/>
      <c r="M593" s="11"/>
      <c r="O593" s="295"/>
      <c r="P593" s="296"/>
      <c r="Q593" s="296"/>
      <c r="R593" s="297"/>
      <c r="U593" s="4"/>
      <c r="V593" s="4"/>
    </row>
    <row r="594" spans="1:22">
      <c r="A594" s="303"/>
      <c r="B594" s="11"/>
      <c r="C594" s="11" t="s">
        <v>163</v>
      </c>
      <c r="D594" s="11"/>
      <c r="E594" s="11" t="s">
        <v>215</v>
      </c>
      <c r="F594" s="11">
        <v>1</v>
      </c>
      <c r="G594" s="11"/>
      <c r="H594" s="11"/>
      <c r="I594" s="300"/>
      <c r="K594" s="11"/>
      <c r="L594" s="11"/>
      <c r="M594" s="11"/>
      <c r="O594" s="295"/>
      <c r="P594" s="296"/>
      <c r="Q594" s="296"/>
      <c r="R594" s="297"/>
      <c r="U594" s="4"/>
      <c r="V594" s="4"/>
    </row>
    <row r="595" spans="1:22">
      <c r="A595" s="303"/>
      <c r="B595" s="11"/>
      <c r="C595" s="11" t="s">
        <v>165</v>
      </c>
      <c r="D595" s="11"/>
      <c r="E595" s="11" t="s">
        <v>166</v>
      </c>
      <c r="F595" s="11">
        <v>3</v>
      </c>
      <c r="G595" s="11"/>
      <c r="H595" s="11">
        <v>0</v>
      </c>
      <c r="I595" s="300"/>
      <c r="K595" s="11"/>
      <c r="L595" s="11"/>
      <c r="M595" s="11"/>
      <c r="O595" s="295"/>
      <c r="P595" s="296"/>
      <c r="Q595" s="296"/>
      <c r="R595" s="297"/>
      <c r="U595" s="4"/>
      <c r="V595" s="4"/>
    </row>
    <row r="596" spans="1:22">
      <c r="A596" s="303"/>
      <c r="B596" s="11"/>
      <c r="C596" s="11" t="s">
        <v>168</v>
      </c>
      <c r="D596" s="11"/>
      <c r="E596" s="11" t="s">
        <v>169</v>
      </c>
      <c r="F596" s="11">
        <v>7</v>
      </c>
      <c r="G596" s="11"/>
      <c r="H596" s="11">
        <v>0</v>
      </c>
      <c r="I596" s="300"/>
      <c r="K596" s="11"/>
      <c r="L596" s="11"/>
      <c r="M596" s="11"/>
      <c r="O596" s="295"/>
      <c r="P596" s="296"/>
      <c r="Q596" s="296"/>
      <c r="R596" s="297"/>
      <c r="U596" s="4"/>
      <c r="V596" s="4"/>
    </row>
    <row r="597" spans="1:22">
      <c r="A597" s="303"/>
      <c r="B597" s="11"/>
      <c r="C597" s="11" t="s">
        <v>170</v>
      </c>
      <c r="D597" s="11"/>
      <c r="E597" s="11" t="s">
        <v>75</v>
      </c>
      <c r="F597" s="11">
        <v>1</v>
      </c>
      <c r="G597" s="11"/>
      <c r="H597" s="11"/>
      <c r="I597" s="300"/>
      <c r="K597" s="11"/>
      <c r="L597" s="11"/>
      <c r="M597" s="11"/>
      <c r="O597" s="295"/>
      <c r="P597" s="296"/>
      <c r="Q597" s="296"/>
      <c r="R597" s="297"/>
      <c r="U597" s="4"/>
      <c r="V597" s="4"/>
    </row>
    <row r="598" spans="1:22">
      <c r="A598" s="303"/>
      <c r="B598" s="11"/>
      <c r="C598" s="11" t="s">
        <v>171</v>
      </c>
      <c r="D598" s="11"/>
      <c r="E598" s="11" t="s">
        <v>172</v>
      </c>
      <c r="F598" s="11">
        <v>3</v>
      </c>
      <c r="G598" s="11"/>
      <c r="H598" s="11"/>
      <c r="I598" s="300"/>
      <c r="K598" s="11"/>
      <c r="L598" s="11"/>
      <c r="M598" s="11"/>
      <c r="O598" s="295"/>
      <c r="P598" s="296"/>
      <c r="Q598" s="296"/>
      <c r="R598" s="297"/>
      <c r="U598" s="4"/>
      <c r="V598" s="4"/>
    </row>
    <row r="599" spans="1:22">
      <c r="A599" s="303"/>
      <c r="B599" s="11"/>
      <c r="C599" s="11" t="s">
        <v>178</v>
      </c>
      <c r="D599" s="11"/>
      <c r="E599" s="11" t="s">
        <v>179</v>
      </c>
      <c r="F599" s="11">
        <v>1</v>
      </c>
      <c r="G599" s="11"/>
      <c r="H599" s="11"/>
      <c r="I599" s="300"/>
      <c r="K599" s="11"/>
      <c r="L599" s="11"/>
      <c r="M599" s="11"/>
      <c r="O599" s="295"/>
      <c r="P599" s="296"/>
      <c r="Q599" s="296"/>
      <c r="R599" s="297"/>
      <c r="U599" s="4"/>
      <c r="V599" s="4"/>
    </row>
    <row r="600" spans="1:22">
      <c r="A600" s="303"/>
      <c r="B600" s="11"/>
      <c r="C600" s="11" t="s">
        <v>180</v>
      </c>
      <c r="D600" s="11"/>
      <c r="E600" s="11" t="s">
        <v>181</v>
      </c>
      <c r="F600" s="11">
        <v>5</v>
      </c>
      <c r="G600" s="11"/>
      <c r="H600" s="11"/>
      <c r="I600" s="300"/>
      <c r="K600" s="11"/>
      <c r="L600" s="11"/>
      <c r="M600" s="11"/>
      <c r="O600" s="295"/>
      <c r="P600" s="296"/>
      <c r="Q600" s="296"/>
      <c r="R600" s="297"/>
      <c r="U600" s="4"/>
      <c r="V600" s="4"/>
    </row>
    <row r="601" spans="1:22">
      <c r="A601" s="303"/>
      <c r="B601" s="11"/>
      <c r="C601" s="11" t="s">
        <v>184</v>
      </c>
      <c r="D601" s="11"/>
      <c r="E601" s="11" t="s">
        <v>185</v>
      </c>
      <c r="F601" s="11">
        <v>8</v>
      </c>
      <c r="G601" s="11"/>
      <c r="H601" s="11"/>
      <c r="I601" s="300"/>
      <c r="K601" s="11"/>
      <c r="L601" s="11"/>
      <c r="M601" s="11"/>
      <c r="O601" s="295"/>
      <c r="P601" s="296"/>
      <c r="Q601" s="296"/>
      <c r="R601" s="297"/>
      <c r="U601" s="4"/>
      <c r="V601" s="4"/>
    </row>
    <row r="602" spans="1:22">
      <c r="A602" s="303"/>
      <c r="B602" s="11"/>
      <c r="C602" s="11" t="s">
        <v>186</v>
      </c>
      <c r="D602" s="11"/>
      <c r="E602" s="11" t="s">
        <v>187</v>
      </c>
      <c r="F602" s="11">
        <v>12</v>
      </c>
      <c r="G602" s="11">
        <v>1</v>
      </c>
      <c r="H602" s="11">
        <v>1</v>
      </c>
      <c r="I602" s="300">
        <v>30</v>
      </c>
      <c r="K602" s="11"/>
      <c r="L602" s="11"/>
      <c r="M602" s="11"/>
      <c r="O602" s="295"/>
      <c r="P602" s="296"/>
      <c r="Q602" s="296"/>
      <c r="R602" s="297"/>
      <c r="U602" s="4"/>
      <c r="V602" s="4"/>
    </row>
    <row r="603" spans="1:22">
      <c r="A603" s="303"/>
      <c r="B603" s="11"/>
      <c r="C603" s="11" t="s">
        <v>189</v>
      </c>
      <c r="D603" s="11"/>
      <c r="E603" s="11" t="s">
        <v>190</v>
      </c>
      <c r="F603" s="11">
        <v>35</v>
      </c>
      <c r="G603" s="11"/>
      <c r="H603" s="11">
        <v>0</v>
      </c>
      <c r="I603" s="300"/>
      <c r="K603" s="11"/>
      <c r="L603" s="11"/>
      <c r="M603" s="11"/>
      <c r="O603" s="295"/>
      <c r="P603" s="296"/>
      <c r="Q603" s="296"/>
      <c r="R603" s="297"/>
      <c r="U603" s="4"/>
      <c r="V603" s="4"/>
    </row>
    <row r="604" spans="1:22">
      <c r="A604" s="303"/>
      <c r="B604" s="11"/>
      <c r="C604" s="11" t="s">
        <v>191</v>
      </c>
      <c r="D604" s="11"/>
      <c r="E604" s="11" t="s">
        <v>86</v>
      </c>
      <c r="F604" s="11">
        <v>4</v>
      </c>
      <c r="G604" s="11"/>
      <c r="H604" s="11"/>
      <c r="I604" s="300"/>
      <c r="K604" s="11"/>
      <c r="L604" s="11"/>
      <c r="M604" s="11"/>
      <c r="O604" s="295"/>
      <c r="P604" s="296"/>
      <c r="Q604" s="296"/>
      <c r="R604" s="297"/>
      <c r="U604" s="4"/>
      <c r="V604" s="4"/>
    </row>
    <row r="605" spans="1:22">
      <c r="A605" s="303"/>
      <c r="B605" s="11"/>
      <c r="C605" s="11" t="s">
        <v>194</v>
      </c>
      <c r="D605" s="11"/>
      <c r="E605" s="11" t="s">
        <v>53</v>
      </c>
      <c r="F605" s="11">
        <v>9</v>
      </c>
      <c r="G605" s="11"/>
      <c r="H605" s="11"/>
      <c r="I605" s="300"/>
      <c r="K605" s="11"/>
      <c r="L605" s="11"/>
      <c r="M605" s="11"/>
      <c r="O605" s="295"/>
      <c r="P605" s="296"/>
      <c r="Q605" s="296"/>
      <c r="R605" s="297"/>
      <c r="U605" s="4"/>
      <c r="V605" s="4"/>
    </row>
    <row r="606" spans="1:22">
      <c r="A606" s="303"/>
      <c r="B606" s="11"/>
      <c r="C606" s="11" t="s">
        <v>195</v>
      </c>
      <c r="D606" s="11"/>
      <c r="E606" s="11" t="s">
        <v>166</v>
      </c>
      <c r="F606" s="11">
        <v>2</v>
      </c>
      <c r="G606" s="11"/>
      <c r="H606" s="11"/>
      <c r="I606" s="300"/>
      <c r="K606" s="11"/>
      <c r="L606" s="11"/>
      <c r="M606" s="11"/>
      <c r="O606" s="295"/>
      <c r="P606" s="296"/>
      <c r="Q606" s="296"/>
      <c r="R606" s="297"/>
      <c r="U606" s="4"/>
      <c r="V606" s="4"/>
    </row>
    <row r="607" spans="1:22">
      <c r="A607" s="303"/>
      <c r="B607" s="11"/>
      <c r="C607" s="11" t="s">
        <v>196</v>
      </c>
      <c r="D607" s="11"/>
      <c r="E607" s="11" t="s">
        <v>197</v>
      </c>
      <c r="F607" s="11">
        <v>2</v>
      </c>
      <c r="G607" s="11"/>
      <c r="H607" s="11"/>
      <c r="I607" s="300"/>
      <c r="K607" s="11"/>
      <c r="L607" s="11"/>
      <c r="M607" s="11"/>
      <c r="O607" s="295"/>
      <c r="P607" s="296"/>
      <c r="Q607" s="296"/>
      <c r="R607" s="297"/>
      <c r="U607" s="4"/>
      <c r="V607" s="4"/>
    </row>
    <row r="608" spans="1:22">
      <c r="A608" s="303"/>
      <c r="B608" s="11"/>
      <c r="C608" s="11" t="s">
        <v>200</v>
      </c>
      <c r="D608" s="11"/>
      <c r="E608" s="11" t="s">
        <v>115</v>
      </c>
      <c r="F608" s="11">
        <v>1</v>
      </c>
      <c r="G608" s="11"/>
      <c r="H608" s="11"/>
      <c r="I608" s="300"/>
      <c r="K608" s="11"/>
      <c r="L608" s="11"/>
      <c r="M608" s="11"/>
      <c r="O608" s="295"/>
      <c r="P608" s="296"/>
      <c r="Q608" s="296"/>
      <c r="R608" s="297"/>
      <c r="U608" s="4"/>
      <c r="V608" s="4"/>
    </row>
    <row r="609" spans="1:22">
      <c r="A609" s="303"/>
      <c r="B609" s="11"/>
      <c r="C609" s="11" t="s">
        <v>201</v>
      </c>
      <c r="D609" s="11"/>
      <c r="E609" s="11" t="s">
        <v>68</v>
      </c>
      <c r="F609" s="11">
        <v>1</v>
      </c>
      <c r="G609" s="11"/>
      <c r="H609" s="11"/>
      <c r="I609" s="300"/>
      <c r="K609" s="11"/>
      <c r="L609" s="11"/>
      <c r="M609" s="11"/>
      <c r="O609" s="295"/>
      <c r="P609" s="296"/>
      <c r="Q609" s="296"/>
      <c r="R609" s="297"/>
      <c r="U609" s="4"/>
      <c r="V609" s="4"/>
    </row>
    <row r="610" spans="1:22">
      <c r="A610" s="303"/>
      <c r="B610" s="11"/>
      <c r="C610" s="11" t="s">
        <v>203</v>
      </c>
      <c r="D610" s="11"/>
      <c r="E610" s="11" t="s">
        <v>135</v>
      </c>
      <c r="F610" s="11">
        <v>3</v>
      </c>
      <c r="G610" s="11"/>
      <c r="H610" s="11">
        <v>0</v>
      </c>
      <c r="I610" s="300"/>
      <c r="K610" s="11"/>
      <c r="L610" s="11"/>
      <c r="M610" s="11"/>
      <c r="O610" s="295"/>
      <c r="P610" s="296"/>
      <c r="Q610" s="296"/>
      <c r="R610" s="297"/>
      <c r="U610" s="4"/>
      <c r="V610" s="4"/>
    </row>
    <row r="611" spans="1:22">
      <c r="A611" s="303"/>
      <c r="B611" s="11"/>
      <c r="C611" s="11" t="s">
        <v>204</v>
      </c>
      <c r="D611" s="11"/>
      <c r="E611" s="11" t="s">
        <v>205</v>
      </c>
      <c r="F611" s="11">
        <v>3</v>
      </c>
      <c r="G611" s="11"/>
      <c r="H611" s="11"/>
      <c r="I611" s="300"/>
      <c r="K611" s="11"/>
      <c r="L611" s="11"/>
      <c r="M611" s="11"/>
      <c r="O611" s="295"/>
      <c r="P611" s="296"/>
      <c r="Q611" s="296"/>
      <c r="R611" s="297"/>
      <c r="U611" s="4"/>
      <c r="V611" s="4"/>
    </row>
    <row r="612" spans="1:22">
      <c r="A612" s="303"/>
      <c r="B612" s="11"/>
      <c r="C612" s="11" t="s">
        <v>207</v>
      </c>
      <c r="D612" s="11"/>
      <c r="E612" s="11" t="s">
        <v>157</v>
      </c>
      <c r="F612" s="11">
        <v>1</v>
      </c>
      <c r="G612" s="11"/>
      <c r="H612" s="11"/>
      <c r="I612" s="300"/>
      <c r="K612" s="11"/>
      <c r="L612" s="11"/>
      <c r="M612" s="11"/>
      <c r="O612" s="295"/>
      <c r="P612" s="296"/>
      <c r="Q612" s="296"/>
      <c r="R612" s="297"/>
      <c r="U612" s="4"/>
      <c r="V612" s="4"/>
    </row>
    <row r="613" spans="1:22">
      <c r="A613" s="303"/>
      <c r="B613" s="11"/>
      <c r="C613" s="11" t="s">
        <v>210</v>
      </c>
      <c r="D613" s="11"/>
      <c r="E613" s="11" t="s">
        <v>192</v>
      </c>
      <c r="F613" s="11">
        <v>1</v>
      </c>
      <c r="G613" s="11"/>
      <c r="H613" s="11"/>
      <c r="I613" s="300"/>
      <c r="K613" s="11"/>
      <c r="L613" s="11"/>
      <c r="M613" s="11"/>
      <c r="O613" s="295"/>
      <c r="P613" s="296"/>
      <c r="Q613" s="296"/>
      <c r="R613" s="297"/>
      <c r="U613" s="4"/>
      <c r="V613" s="4"/>
    </row>
    <row r="614" spans="1:22">
      <c r="A614" s="303"/>
      <c r="B614" s="11"/>
      <c r="C614" s="11" t="s">
        <v>216</v>
      </c>
      <c r="D614" s="11"/>
      <c r="E614" s="11" t="s">
        <v>198</v>
      </c>
      <c r="F614" s="11">
        <v>2</v>
      </c>
      <c r="G614" s="11"/>
      <c r="H614" s="11"/>
      <c r="I614" s="300"/>
      <c r="K614" s="11"/>
      <c r="L614" s="11"/>
      <c r="M614" s="11"/>
      <c r="O614" s="295"/>
      <c r="P614" s="296"/>
      <c r="Q614" s="296"/>
      <c r="R614" s="297"/>
      <c r="U614" s="4"/>
      <c r="V614" s="4"/>
    </row>
    <row r="615" spans="1:22">
      <c r="A615" s="303"/>
      <c r="B615" s="11"/>
      <c r="C615" s="11" t="s">
        <v>224</v>
      </c>
      <c r="D615" s="11"/>
      <c r="E615" s="11" t="s">
        <v>225</v>
      </c>
      <c r="F615" s="11">
        <v>4</v>
      </c>
      <c r="G615" s="11"/>
      <c r="H615" s="11"/>
      <c r="I615" s="300"/>
      <c r="K615" s="11"/>
      <c r="L615" s="11"/>
      <c r="M615" s="11"/>
      <c r="O615" s="295"/>
      <c r="P615" s="296"/>
      <c r="Q615" s="296"/>
      <c r="R615" s="297"/>
      <c r="U615" s="4"/>
      <c r="V615" s="4"/>
    </row>
    <row r="616" spans="1:22">
      <c r="A616" s="303"/>
      <c r="B616" s="11"/>
      <c r="C616" s="11" t="s">
        <v>227</v>
      </c>
      <c r="D616" s="11"/>
      <c r="E616" s="11" t="s">
        <v>141</v>
      </c>
      <c r="F616" s="11">
        <v>1</v>
      </c>
      <c r="G616" s="11"/>
      <c r="H616" s="11"/>
      <c r="I616" s="300"/>
      <c r="K616" s="11"/>
      <c r="L616" s="11"/>
      <c r="M616" s="11"/>
      <c r="O616" s="295"/>
      <c r="P616" s="296"/>
      <c r="Q616" s="296"/>
      <c r="R616" s="297"/>
      <c r="U616" s="4"/>
      <c r="V616" s="4"/>
    </row>
    <row r="617" spans="1:22">
      <c r="A617" s="303"/>
      <c r="B617" s="11"/>
      <c r="C617" s="11" t="s">
        <v>630</v>
      </c>
      <c r="D617" s="11"/>
      <c r="E617" s="11" t="s">
        <v>198</v>
      </c>
      <c r="F617" s="11">
        <v>5</v>
      </c>
      <c r="G617" s="11"/>
      <c r="H617" s="11"/>
      <c r="I617" s="300"/>
      <c r="K617" s="11"/>
      <c r="L617" s="11"/>
      <c r="M617" s="11"/>
      <c r="O617" s="295"/>
      <c r="P617" s="296"/>
      <c r="Q617" s="296"/>
      <c r="R617" s="297"/>
      <c r="U617" s="4"/>
      <c r="V617" s="4"/>
    </row>
    <row r="618" spans="1:22">
      <c r="A618" s="303"/>
      <c r="B618" s="11"/>
      <c r="C618" s="11" t="s">
        <v>630</v>
      </c>
      <c r="D618" s="11"/>
      <c r="E618" s="11" t="s">
        <v>66</v>
      </c>
      <c r="F618" s="11">
        <v>18</v>
      </c>
      <c r="G618" s="11"/>
      <c r="H618" s="11">
        <v>0</v>
      </c>
      <c r="I618" s="300"/>
      <c r="K618" s="11"/>
      <c r="L618" s="11"/>
      <c r="M618" s="11"/>
      <c r="O618" s="295"/>
      <c r="P618" s="296"/>
      <c r="Q618" s="296"/>
      <c r="R618" s="297"/>
      <c r="U618" s="4"/>
      <c r="V618" s="4"/>
    </row>
    <row r="619" spans="1:22">
      <c r="A619" s="303"/>
      <c r="B619" s="11"/>
      <c r="C619" s="11" t="s">
        <v>631</v>
      </c>
      <c r="D619" s="11"/>
      <c r="E619" s="11" t="s">
        <v>198</v>
      </c>
      <c r="F619" s="11">
        <v>19</v>
      </c>
      <c r="G619" s="11"/>
      <c r="H619" s="11">
        <v>0</v>
      </c>
      <c r="I619" s="300"/>
      <c r="K619" s="11"/>
      <c r="L619" s="11"/>
      <c r="M619" s="11"/>
      <c r="O619" s="295"/>
      <c r="P619" s="296"/>
      <c r="Q619" s="296"/>
      <c r="R619" s="297"/>
      <c r="U619" s="4"/>
      <c r="V619" s="4"/>
    </row>
    <row r="620" spans="1:22">
      <c r="A620" s="303"/>
      <c r="B620" s="11"/>
      <c r="C620" s="11" t="s">
        <v>632</v>
      </c>
      <c r="D620" s="11"/>
      <c r="E620" s="11" t="s">
        <v>66</v>
      </c>
      <c r="F620" s="11">
        <v>26</v>
      </c>
      <c r="G620" s="11"/>
      <c r="H620" s="11"/>
      <c r="I620" s="300"/>
      <c r="K620" s="11"/>
      <c r="L620" s="11"/>
      <c r="M620" s="11"/>
      <c r="O620" s="295"/>
      <c r="P620" s="296"/>
      <c r="Q620" s="296"/>
      <c r="R620" s="297"/>
      <c r="U620" s="4"/>
      <c r="V620" s="4"/>
    </row>
    <row r="621" spans="1:22">
      <c r="A621" s="303"/>
      <c r="B621" s="11"/>
      <c r="C621" s="11" t="s">
        <v>651</v>
      </c>
      <c r="D621" s="11"/>
      <c r="E621" s="11" t="s">
        <v>66</v>
      </c>
      <c r="F621" s="11">
        <v>1</v>
      </c>
      <c r="G621" s="11"/>
      <c r="H621" s="11"/>
      <c r="I621" s="300"/>
      <c r="K621" s="11"/>
      <c r="L621" s="11"/>
      <c r="M621" s="11"/>
      <c r="O621" s="295"/>
      <c r="P621" s="296"/>
      <c r="Q621" s="296"/>
      <c r="R621" s="297"/>
      <c r="U621" s="4"/>
      <c r="V621" s="4"/>
    </row>
    <row r="622" spans="1:22">
      <c r="A622" s="303"/>
      <c r="B622" s="11"/>
      <c r="C622" s="11" t="s">
        <v>237</v>
      </c>
      <c r="D622" s="11"/>
      <c r="E622" s="11" t="s">
        <v>68</v>
      </c>
      <c r="F622" s="11">
        <v>3</v>
      </c>
      <c r="G622" s="11"/>
      <c r="H622" s="11"/>
      <c r="I622" s="300"/>
      <c r="K622" s="11"/>
      <c r="L622" s="11"/>
      <c r="M622" s="11"/>
      <c r="O622" s="295"/>
      <c r="P622" s="296"/>
      <c r="Q622" s="296"/>
      <c r="R622" s="297"/>
      <c r="U622" s="4"/>
      <c r="V622" s="4"/>
    </row>
    <row r="623" spans="1:22">
      <c r="A623" s="303"/>
      <c r="B623" s="11"/>
      <c r="C623" s="11" t="s">
        <v>238</v>
      </c>
      <c r="D623" s="11"/>
      <c r="E623" s="11" t="s">
        <v>59</v>
      </c>
      <c r="F623" s="11">
        <v>18</v>
      </c>
      <c r="G623" s="11"/>
      <c r="H623" s="11">
        <v>0</v>
      </c>
      <c r="I623" s="300"/>
      <c r="K623" s="11"/>
      <c r="L623" s="11"/>
      <c r="M623" s="11"/>
      <c r="O623" s="295"/>
      <c r="P623" s="296"/>
      <c r="Q623" s="296"/>
      <c r="R623" s="297"/>
      <c r="U623" s="4"/>
      <c r="V623" s="4"/>
    </row>
    <row r="624" spans="1:22">
      <c r="A624" s="303"/>
      <c r="B624" s="11"/>
      <c r="C624" s="11" t="s">
        <v>241</v>
      </c>
      <c r="D624" s="11"/>
      <c r="E624" s="11" t="s">
        <v>242</v>
      </c>
      <c r="F624" s="11">
        <v>9</v>
      </c>
      <c r="G624" s="11"/>
      <c r="H624" s="11"/>
      <c r="I624" s="300"/>
      <c r="K624" s="11"/>
      <c r="L624" s="11"/>
      <c r="M624" s="11"/>
      <c r="O624" s="295"/>
      <c r="P624" s="296"/>
      <c r="Q624" s="296"/>
      <c r="R624" s="297"/>
      <c r="U624" s="4"/>
      <c r="V624" s="4"/>
    </row>
    <row r="625" spans="1:22">
      <c r="A625" s="303"/>
      <c r="B625" s="11"/>
      <c r="C625" s="11" t="s">
        <v>246</v>
      </c>
      <c r="D625" s="11"/>
      <c r="E625" s="11" t="s">
        <v>66</v>
      </c>
      <c r="F625" s="11">
        <v>1</v>
      </c>
      <c r="G625" s="11"/>
      <c r="H625" s="11">
        <v>0</v>
      </c>
      <c r="I625" s="300"/>
      <c r="K625" s="11"/>
      <c r="L625" s="11"/>
      <c r="M625" s="11"/>
      <c r="O625" s="295"/>
      <c r="P625" s="296"/>
      <c r="Q625" s="296"/>
      <c r="R625" s="297"/>
      <c r="U625" s="4"/>
      <c r="V625" s="4"/>
    </row>
    <row r="626" spans="1:22">
      <c r="A626" s="303"/>
      <c r="B626" s="11"/>
      <c r="C626" s="11" t="s">
        <v>246</v>
      </c>
      <c r="D626" s="11"/>
      <c r="E626" s="11" t="s">
        <v>108</v>
      </c>
      <c r="F626" s="11">
        <v>1</v>
      </c>
      <c r="G626" s="11"/>
      <c r="H626" s="11"/>
      <c r="I626" s="300"/>
      <c r="K626" s="11"/>
      <c r="L626" s="11"/>
      <c r="M626" s="11"/>
      <c r="O626" s="295"/>
      <c r="P626" s="296"/>
      <c r="Q626" s="296"/>
      <c r="R626" s="297"/>
      <c r="U626" s="4"/>
      <c r="V626" s="4"/>
    </row>
    <row r="627" spans="1:22">
      <c r="A627" s="303"/>
      <c r="B627" s="11"/>
      <c r="C627" s="11" t="s">
        <v>247</v>
      </c>
      <c r="D627" s="11"/>
      <c r="E627" s="11" t="s">
        <v>62</v>
      </c>
      <c r="F627" s="11">
        <v>29</v>
      </c>
      <c r="G627" s="11"/>
      <c r="H627" s="11">
        <v>0</v>
      </c>
      <c r="I627" s="300"/>
      <c r="K627" s="11"/>
      <c r="L627" s="11"/>
      <c r="M627" s="11"/>
      <c r="O627" s="295"/>
      <c r="P627" s="296"/>
      <c r="Q627" s="296"/>
      <c r="R627" s="297"/>
      <c r="U627" s="4"/>
      <c r="V627" s="4"/>
    </row>
    <row r="628" spans="1:22">
      <c r="A628" s="303"/>
      <c r="B628" s="11"/>
      <c r="C628" s="11" t="s">
        <v>250</v>
      </c>
      <c r="D628" s="11"/>
      <c r="E628" s="11" t="s">
        <v>53</v>
      </c>
      <c r="F628" s="11">
        <v>4</v>
      </c>
      <c r="G628" s="11"/>
      <c r="H628" s="11">
        <v>0</v>
      </c>
      <c r="I628" s="300"/>
      <c r="K628" s="11"/>
      <c r="L628" s="11"/>
      <c r="M628" s="11"/>
      <c r="O628" s="295"/>
      <c r="P628" s="296"/>
      <c r="Q628" s="296"/>
      <c r="R628" s="297"/>
      <c r="U628" s="4"/>
      <c r="V628" s="4"/>
    </row>
    <row r="629" spans="1:22">
      <c r="A629" s="303"/>
      <c r="B629" s="11"/>
      <c r="C629" s="11" t="s">
        <v>252</v>
      </c>
      <c r="D629" s="11"/>
      <c r="E629" s="11" t="s">
        <v>253</v>
      </c>
      <c r="F629" s="11">
        <v>4</v>
      </c>
      <c r="G629" s="11"/>
      <c r="H629" s="11"/>
      <c r="I629" s="300"/>
      <c r="K629" s="11"/>
      <c r="L629" s="11"/>
      <c r="M629" s="11"/>
      <c r="O629" s="295"/>
      <c r="P629" s="296"/>
      <c r="Q629" s="296"/>
      <c r="R629" s="297"/>
      <c r="U629" s="4"/>
      <c r="V629" s="4"/>
    </row>
    <row r="630" spans="1:22">
      <c r="A630" s="303"/>
      <c r="B630" s="11"/>
      <c r="C630" s="11" t="s">
        <v>256</v>
      </c>
      <c r="D630" s="11"/>
      <c r="E630" s="11" t="s">
        <v>133</v>
      </c>
      <c r="F630" s="11">
        <v>1</v>
      </c>
      <c r="G630" s="11"/>
      <c r="H630" s="11"/>
      <c r="I630" s="300"/>
      <c r="K630" s="11"/>
      <c r="L630" s="11"/>
      <c r="M630" s="11"/>
      <c r="O630" s="295"/>
      <c r="P630" s="296"/>
      <c r="Q630" s="296"/>
      <c r="R630" s="297"/>
      <c r="U630" s="4"/>
      <c r="V630" s="4"/>
    </row>
    <row r="631" spans="1:22">
      <c r="A631" s="303"/>
      <c r="B631" s="11"/>
      <c r="C631" s="11" t="s">
        <v>259</v>
      </c>
      <c r="D631" s="11"/>
      <c r="E631" s="11" t="s">
        <v>258</v>
      </c>
      <c r="F631" s="11">
        <v>4</v>
      </c>
      <c r="G631" s="11"/>
      <c r="H631" s="11"/>
      <c r="I631" s="300"/>
      <c r="K631" s="11"/>
      <c r="L631" s="11"/>
      <c r="M631" s="11"/>
      <c r="O631" s="295"/>
      <c r="P631" s="296"/>
      <c r="Q631" s="296"/>
      <c r="R631" s="297"/>
      <c r="U631" s="4"/>
      <c r="V631" s="4"/>
    </row>
    <row r="632" spans="1:22">
      <c r="A632" s="303"/>
      <c r="B632" s="11"/>
      <c r="C632" s="11" t="s">
        <v>260</v>
      </c>
      <c r="D632" s="11"/>
      <c r="E632" s="11" t="s">
        <v>96</v>
      </c>
      <c r="F632" s="11">
        <v>1</v>
      </c>
      <c r="G632" s="11"/>
      <c r="H632" s="11"/>
      <c r="I632" s="300"/>
      <c r="K632" s="11"/>
      <c r="L632" s="11"/>
      <c r="M632" s="11"/>
      <c r="O632" s="295"/>
      <c r="P632" s="296"/>
      <c r="Q632" s="296"/>
      <c r="R632" s="297"/>
      <c r="U632" s="4"/>
      <c r="V632" s="4"/>
    </row>
    <row r="633" spans="1:22">
      <c r="A633" s="303"/>
      <c r="B633" s="11"/>
      <c r="C633" s="11" t="s">
        <v>265</v>
      </c>
      <c r="D633" s="11"/>
      <c r="E633" s="11" t="s">
        <v>82</v>
      </c>
      <c r="F633" s="11">
        <v>1</v>
      </c>
      <c r="G633" s="11"/>
      <c r="H633" s="11"/>
      <c r="I633" s="300"/>
      <c r="K633" s="11"/>
      <c r="L633" s="11"/>
      <c r="M633" s="11"/>
      <c r="O633" s="295"/>
      <c r="P633" s="296"/>
      <c r="Q633" s="296"/>
      <c r="R633" s="297"/>
      <c r="U633" s="4"/>
      <c r="V633" s="4"/>
    </row>
    <row r="634" spans="1:22">
      <c r="A634" s="303"/>
      <c r="B634" s="11"/>
      <c r="C634" s="11" t="s">
        <v>266</v>
      </c>
      <c r="D634" s="11"/>
      <c r="E634" s="11" t="s">
        <v>157</v>
      </c>
      <c r="F634" s="11">
        <v>1</v>
      </c>
      <c r="G634" s="11"/>
      <c r="H634" s="11"/>
      <c r="I634" s="300"/>
      <c r="K634" s="11"/>
      <c r="L634" s="11"/>
      <c r="M634" s="11"/>
      <c r="O634" s="295"/>
      <c r="P634" s="296"/>
      <c r="Q634" s="296"/>
      <c r="R634" s="297"/>
      <c r="U634" s="4"/>
      <c r="V634" s="4"/>
    </row>
    <row r="635" spans="1:22">
      <c r="A635" s="303"/>
      <c r="B635" s="11"/>
      <c r="C635" s="11" t="s">
        <v>268</v>
      </c>
      <c r="D635" s="11"/>
      <c r="E635" s="11" t="s">
        <v>68</v>
      </c>
      <c r="F635" s="11">
        <v>7</v>
      </c>
      <c r="G635" s="11"/>
      <c r="H635" s="11"/>
      <c r="I635" s="300"/>
      <c r="K635" s="11"/>
      <c r="L635" s="11"/>
      <c r="M635" s="11"/>
      <c r="O635" s="295"/>
      <c r="P635" s="296"/>
      <c r="Q635" s="296"/>
      <c r="R635" s="297"/>
      <c r="U635" s="4"/>
      <c r="V635" s="4"/>
    </row>
    <row r="636" spans="1:22">
      <c r="A636" s="303"/>
      <c r="B636" s="11"/>
      <c r="C636" s="11" t="s">
        <v>270</v>
      </c>
      <c r="D636" s="11"/>
      <c r="E636" s="11" t="s">
        <v>271</v>
      </c>
      <c r="F636" s="11">
        <v>2</v>
      </c>
      <c r="G636" s="11"/>
      <c r="H636" s="11"/>
      <c r="I636" s="300"/>
      <c r="K636" s="11"/>
      <c r="L636" s="11"/>
      <c r="M636" s="11"/>
      <c r="O636" s="295"/>
      <c r="P636" s="296"/>
      <c r="Q636" s="296"/>
      <c r="R636" s="297"/>
      <c r="U636" s="4"/>
      <c r="V636" s="4"/>
    </row>
    <row r="637" spans="1:22">
      <c r="A637" s="303"/>
      <c r="B637" s="11"/>
      <c r="C637" s="11" t="s">
        <v>275</v>
      </c>
      <c r="D637" s="11"/>
      <c r="E637" s="11" t="s">
        <v>188</v>
      </c>
      <c r="F637" s="11">
        <v>23</v>
      </c>
      <c r="G637" s="11"/>
      <c r="H637" s="11">
        <v>0</v>
      </c>
      <c r="I637" s="300"/>
      <c r="K637" s="11"/>
      <c r="L637" s="11"/>
      <c r="M637" s="11"/>
      <c r="O637" s="295"/>
      <c r="P637" s="296"/>
      <c r="Q637" s="296"/>
      <c r="R637" s="297"/>
      <c r="U637" s="4"/>
      <c r="V637" s="4"/>
    </row>
    <row r="638" spans="1:22">
      <c r="A638" s="303"/>
      <c r="B638" s="11"/>
      <c r="C638" s="11" t="s">
        <v>275</v>
      </c>
      <c r="D638" s="11"/>
      <c r="E638" s="11" t="s">
        <v>162</v>
      </c>
      <c r="F638" s="11">
        <v>1</v>
      </c>
      <c r="G638" s="11"/>
      <c r="H638" s="11"/>
      <c r="I638" s="300"/>
      <c r="K638" s="11"/>
      <c r="L638" s="11"/>
      <c r="M638" s="11"/>
      <c r="O638" s="295"/>
      <c r="P638" s="296"/>
      <c r="Q638" s="296"/>
      <c r="R638" s="297"/>
      <c r="U638" s="4"/>
      <c r="V638" s="4"/>
    </row>
    <row r="639" spans="1:22">
      <c r="A639" s="303"/>
      <c r="B639" s="11"/>
      <c r="C639" s="11" t="s">
        <v>277</v>
      </c>
      <c r="D639" s="11"/>
      <c r="E639" s="11" t="s">
        <v>54</v>
      </c>
      <c r="F639" s="11">
        <v>4</v>
      </c>
      <c r="G639" s="11"/>
      <c r="H639" s="11"/>
      <c r="I639" s="300"/>
      <c r="K639" s="11"/>
      <c r="L639" s="11"/>
      <c r="M639" s="11"/>
      <c r="O639" s="295"/>
      <c r="P639" s="296"/>
      <c r="Q639" s="296"/>
      <c r="R639" s="297"/>
      <c r="U639" s="4"/>
      <c r="V639" s="4"/>
    </row>
    <row r="640" spans="1:22">
      <c r="A640" s="303"/>
      <c r="B640" s="11"/>
      <c r="C640" s="11" t="s">
        <v>282</v>
      </c>
      <c r="D640" s="11"/>
      <c r="E640" s="11" t="s">
        <v>198</v>
      </c>
      <c r="F640" s="11">
        <v>4</v>
      </c>
      <c r="G640" s="11"/>
      <c r="H640" s="11"/>
      <c r="I640" s="300"/>
      <c r="K640" s="11"/>
      <c r="L640" s="11"/>
      <c r="M640" s="11"/>
      <c r="O640" s="295"/>
      <c r="P640" s="296"/>
      <c r="Q640" s="296"/>
      <c r="R640" s="297"/>
      <c r="U640" s="4"/>
      <c r="V640" s="4"/>
    </row>
    <row r="641" spans="1:22">
      <c r="A641" s="303"/>
      <c r="B641" s="11"/>
      <c r="C641" s="11" t="s">
        <v>283</v>
      </c>
      <c r="D641" s="11"/>
      <c r="E641" s="11" t="s">
        <v>284</v>
      </c>
      <c r="F641" s="11">
        <v>8</v>
      </c>
      <c r="G641" s="11"/>
      <c r="H641" s="11">
        <v>0</v>
      </c>
      <c r="I641" s="300"/>
      <c r="K641" s="11"/>
      <c r="L641" s="11"/>
      <c r="M641" s="11"/>
      <c r="O641" s="295"/>
      <c r="P641" s="296"/>
      <c r="Q641" s="296"/>
      <c r="R641" s="297"/>
      <c r="U641" s="4"/>
      <c r="V641" s="4"/>
    </row>
    <row r="642" spans="1:22">
      <c r="A642" s="303"/>
      <c r="B642" s="11"/>
      <c r="C642" s="11" t="s">
        <v>285</v>
      </c>
      <c r="D642" s="11"/>
      <c r="E642" s="11" t="s">
        <v>286</v>
      </c>
      <c r="F642" s="11">
        <v>6</v>
      </c>
      <c r="G642" s="11"/>
      <c r="H642" s="11"/>
      <c r="I642" s="300"/>
      <c r="K642" s="11"/>
      <c r="L642" s="11"/>
      <c r="M642" s="11"/>
      <c r="O642" s="295"/>
      <c r="P642" s="296"/>
      <c r="Q642" s="296"/>
      <c r="R642" s="297"/>
      <c r="U642" s="4"/>
      <c r="V642" s="4"/>
    </row>
    <row r="643" spans="1:22">
      <c r="A643" s="303"/>
      <c r="B643" s="11"/>
      <c r="C643" s="11" t="s">
        <v>287</v>
      </c>
      <c r="D643" s="11"/>
      <c r="E643" s="11" t="s">
        <v>81</v>
      </c>
      <c r="F643" s="11">
        <v>47</v>
      </c>
      <c r="G643" s="11"/>
      <c r="H643" s="11">
        <v>0</v>
      </c>
      <c r="I643" s="300"/>
      <c r="K643" s="11"/>
      <c r="L643" s="11"/>
      <c r="M643" s="11"/>
      <c r="O643" s="295"/>
      <c r="P643" s="296"/>
      <c r="Q643" s="296"/>
      <c r="R643" s="297"/>
      <c r="U643" s="4"/>
      <c r="V643" s="4"/>
    </row>
    <row r="644" spans="1:22">
      <c r="A644" s="303"/>
      <c r="B644" s="11"/>
      <c r="C644" s="11" t="s">
        <v>289</v>
      </c>
      <c r="D644" s="11"/>
      <c r="E644" s="11" t="s">
        <v>290</v>
      </c>
      <c r="F644" s="11">
        <v>1</v>
      </c>
      <c r="G644" s="11"/>
      <c r="H644" s="11"/>
      <c r="I644" s="300"/>
      <c r="K644" s="11"/>
      <c r="L644" s="11"/>
      <c r="M644" s="11"/>
      <c r="O644" s="295"/>
      <c r="P644" s="296"/>
      <c r="Q644" s="296"/>
      <c r="R644" s="297"/>
      <c r="U644" s="4"/>
      <c r="V644" s="4"/>
    </row>
    <row r="645" spans="1:22">
      <c r="A645" s="303"/>
      <c r="B645" s="11"/>
      <c r="C645" s="11" t="s">
        <v>293</v>
      </c>
      <c r="D645" s="11"/>
      <c r="E645" s="11" t="s">
        <v>198</v>
      </c>
      <c r="F645" s="11">
        <v>1</v>
      </c>
      <c r="G645" s="11"/>
      <c r="H645" s="11"/>
      <c r="I645" s="300"/>
      <c r="K645" s="11"/>
      <c r="L645" s="11"/>
      <c r="M645" s="11"/>
      <c r="O645" s="295"/>
      <c r="P645" s="296"/>
      <c r="Q645" s="296"/>
      <c r="R645" s="297"/>
      <c r="U645" s="4"/>
      <c r="V645" s="4"/>
    </row>
    <row r="646" spans="1:22">
      <c r="A646" s="303"/>
      <c r="B646" s="11"/>
      <c r="C646" s="11" t="s">
        <v>294</v>
      </c>
      <c r="D646" s="11"/>
      <c r="E646" s="11" t="s">
        <v>295</v>
      </c>
      <c r="F646" s="11">
        <v>1</v>
      </c>
      <c r="G646" s="11"/>
      <c r="H646" s="11"/>
      <c r="I646" s="300"/>
      <c r="K646" s="11"/>
      <c r="L646" s="11"/>
      <c r="M646" s="11"/>
      <c r="O646" s="295"/>
      <c r="P646" s="296"/>
      <c r="Q646" s="296"/>
      <c r="R646" s="297"/>
      <c r="U646" s="4"/>
      <c r="V646" s="4"/>
    </row>
    <row r="647" spans="1:22">
      <c r="A647" s="303"/>
      <c r="B647" s="11"/>
      <c r="C647" s="11" t="s">
        <v>298</v>
      </c>
      <c r="D647" s="11"/>
      <c r="E647" s="11" t="s">
        <v>299</v>
      </c>
      <c r="F647" s="11">
        <v>1</v>
      </c>
      <c r="G647" s="11"/>
      <c r="H647" s="11"/>
      <c r="I647" s="300"/>
      <c r="K647" s="11"/>
      <c r="L647" s="11"/>
      <c r="M647" s="11"/>
      <c r="O647" s="295"/>
      <c r="P647" s="296"/>
      <c r="Q647" s="296"/>
      <c r="R647" s="297"/>
      <c r="U647" s="4"/>
      <c r="V647" s="4"/>
    </row>
    <row r="648" spans="1:22">
      <c r="A648" s="303"/>
      <c r="B648" s="11"/>
      <c r="C648" s="11" t="s">
        <v>303</v>
      </c>
      <c r="D648" s="11"/>
      <c r="E648" s="11" t="s">
        <v>68</v>
      </c>
      <c r="F648" s="11">
        <v>70</v>
      </c>
      <c r="G648" s="11">
        <v>1</v>
      </c>
      <c r="H648" s="11">
        <v>0</v>
      </c>
      <c r="I648" s="300"/>
      <c r="K648" s="11"/>
      <c r="L648" s="11"/>
      <c r="M648" s="11"/>
      <c r="O648" s="295"/>
      <c r="P648" s="296"/>
      <c r="Q648" s="296"/>
      <c r="R648" s="297"/>
      <c r="U648" s="4"/>
      <c r="V648" s="4"/>
    </row>
    <row r="649" spans="1:22">
      <c r="A649" s="303"/>
      <c r="B649" s="11"/>
      <c r="C649" s="11" t="s">
        <v>304</v>
      </c>
      <c r="D649" s="11"/>
      <c r="E649" s="11" t="s">
        <v>305</v>
      </c>
      <c r="F649" s="11">
        <v>3</v>
      </c>
      <c r="G649" s="11"/>
      <c r="H649" s="11"/>
      <c r="I649" s="300"/>
      <c r="K649" s="11"/>
      <c r="L649" s="11"/>
      <c r="M649" s="11"/>
      <c r="O649" s="295"/>
      <c r="P649" s="296"/>
      <c r="Q649" s="296"/>
      <c r="R649" s="297"/>
      <c r="U649" s="4"/>
      <c r="V649" s="4"/>
    </row>
    <row r="650" spans="1:22">
      <c r="A650" s="303"/>
      <c r="B650" s="11"/>
      <c r="C650" s="11" t="s">
        <v>311</v>
      </c>
      <c r="D650" s="11"/>
      <c r="E650" s="11" t="s">
        <v>312</v>
      </c>
      <c r="F650" s="11">
        <v>1</v>
      </c>
      <c r="G650" s="11"/>
      <c r="H650" s="11"/>
      <c r="I650" s="300"/>
      <c r="K650" s="11"/>
      <c r="L650" s="11"/>
      <c r="M650" s="11"/>
      <c r="O650" s="295"/>
      <c r="P650" s="296"/>
      <c r="Q650" s="296"/>
      <c r="R650" s="297"/>
      <c r="U650" s="4"/>
      <c r="V650" s="4"/>
    </row>
    <row r="651" spans="1:22">
      <c r="A651" s="303"/>
      <c r="B651" s="11"/>
      <c r="C651" s="11" t="s">
        <v>313</v>
      </c>
      <c r="D651" s="11"/>
      <c r="E651" s="11" t="s">
        <v>93</v>
      </c>
      <c r="F651" s="11">
        <v>1</v>
      </c>
      <c r="G651" s="11"/>
      <c r="H651" s="11"/>
      <c r="I651" s="300"/>
      <c r="K651" s="11"/>
      <c r="L651" s="11"/>
      <c r="M651" s="11"/>
      <c r="O651" s="295"/>
      <c r="P651" s="296"/>
      <c r="Q651" s="296"/>
      <c r="R651" s="297"/>
      <c r="U651" s="4"/>
      <c r="V651" s="4"/>
    </row>
    <row r="652" spans="1:22">
      <c r="A652" s="303"/>
      <c r="B652" s="11"/>
      <c r="C652" s="11" t="s">
        <v>324</v>
      </c>
      <c r="D652" s="11"/>
      <c r="E652" s="11" t="s">
        <v>59</v>
      </c>
      <c r="F652" s="11">
        <v>1</v>
      </c>
      <c r="G652" s="11"/>
      <c r="H652" s="11"/>
      <c r="I652" s="300"/>
      <c r="K652" s="11"/>
      <c r="L652" s="11"/>
      <c r="M652" s="11"/>
      <c r="O652" s="295"/>
      <c r="P652" s="296"/>
      <c r="Q652" s="296"/>
      <c r="R652" s="297"/>
      <c r="U652" s="4"/>
      <c r="V652" s="4"/>
    </row>
    <row r="653" spans="1:22">
      <c r="A653" s="303"/>
      <c r="B653" s="11"/>
      <c r="C653" s="11" t="s">
        <v>327</v>
      </c>
      <c r="D653" s="11"/>
      <c r="E653" s="11" t="s">
        <v>96</v>
      </c>
      <c r="F653" s="11">
        <v>2</v>
      </c>
      <c r="G653" s="11"/>
      <c r="H653" s="11"/>
      <c r="I653" s="300"/>
      <c r="K653" s="11"/>
      <c r="L653" s="11"/>
      <c r="M653" s="11"/>
      <c r="O653" s="295"/>
      <c r="P653" s="296"/>
      <c r="Q653" s="296"/>
      <c r="R653" s="297"/>
      <c r="U653" s="4"/>
      <c r="V653" s="4"/>
    </row>
    <row r="654" spans="1:22">
      <c r="A654" s="303"/>
      <c r="B654" s="11"/>
      <c r="C654" s="11" t="s">
        <v>328</v>
      </c>
      <c r="D654" s="11"/>
      <c r="E654" s="11" t="s">
        <v>77</v>
      </c>
      <c r="F654" s="11">
        <v>2</v>
      </c>
      <c r="G654" s="11"/>
      <c r="H654" s="11"/>
      <c r="I654" s="300"/>
      <c r="K654" s="11"/>
      <c r="L654" s="11"/>
      <c r="M654" s="11"/>
      <c r="O654" s="295"/>
      <c r="P654" s="296"/>
      <c r="Q654" s="296"/>
      <c r="R654" s="297"/>
      <c r="U654" s="4"/>
      <c r="V654" s="4"/>
    </row>
    <row r="655" spans="1:22">
      <c r="A655" s="303"/>
      <c r="B655" s="11"/>
      <c r="C655" s="11" t="s">
        <v>335</v>
      </c>
      <c r="D655" s="11"/>
      <c r="E655" s="11" t="s">
        <v>336</v>
      </c>
      <c r="F655" s="11">
        <v>2</v>
      </c>
      <c r="G655" s="11"/>
      <c r="H655" s="11"/>
      <c r="I655" s="300"/>
      <c r="K655" s="11"/>
      <c r="L655" s="11"/>
      <c r="M655" s="11"/>
      <c r="O655" s="295"/>
      <c r="P655" s="296"/>
      <c r="Q655" s="296"/>
      <c r="R655" s="297"/>
      <c r="U655" s="4"/>
      <c r="V655" s="4"/>
    </row>
    <row r="656" spans="1:22">
      <c r="A656" s="303"/>
      <c r="B656" s="11"/>
      <c r="C656" s="11" t="s">
        <v>337</v>
      </c>
      <c r="D656" s="11"/>
      <c r="E656" s="11" t="s">
        <v>174</v>
      </c>
      <c r="F656" s="11">
        <v>8</v>
      </c>
      <c r="G656" s="11"/>
      <c r="H656" s="11"/>
      <c r="I656" s="300"/>
      <c r="K656" s="11"/>
      <c r="L656" s="11"/>
      <c r="M656" s="11"/>
      <c r="O656" s="295"/>
      <c r="P656" s="296"/>
      <c r="Q656" s="296"/>
      <c r="R656" s="297"/>
      <c r="U656" s="4"/>
      <c r="V656" s="4"/>
    </row>
    <row r="657" spans="1:22">
      <c r="A657" s="303"/>
      <c r="B657" s="11"/>
      <c r="C657" s="11" t="s">
        <v>341</v>
      </c>
      <c r="D657" s="11"/>
      <c r="E657" s="11" t="s">
        <v>142</v>
      </c>
      <c r="F657" s="11">
        <v>4</v>
      </c>
      <c r="G657" s="11"/>
      <c r="H657" s="11"/>
      <c r="I657" s="300"/>
      <c r="K657" s="11"/>
      <c r="L657" s="11"/>
      <c r="M657" s="11"/>
      <c r="O657" s="295"/>
      <c r="P657" s="296"/>
      <c r="Q657" s="296"/>
      <c r="R657" s="297"/>
      <c r="U657" s="4"/>
      <c r="V657" s="4"/>
    </row>
    <row r="658" spans="1:22">
      <c r="A658" s="303"/>
      <c r="B658" s="11"/>
      <c r="C658" s="11" t="s">
        <v>342</v>
      </c>
      <c r="D658" s="11"/>
      <c r="E658" s="11" t="s">
        <v>162</v>
      </c>
      <c r="F658" s="11">
        <v>3</v>
      </c>
      <c r="G658" s="11">
        <v>1</v>
      </c>
      <c r="H658" s="11">
        <v>1</v>
      </c>
      <c r="I658" s="300">
        <v>0</v>
      </c>
      <c r="K658" s="11"/>
      <c r="L658" s="11"/>
      <c r="M658" s="11"/>
      <c r="O658" s="295"/>
      <c r="P658" s="296"/>
      <c r="Q658" s="296"/>
      <c r="R658" s="297"/>
      <c r="U658" s="4"/>
      <c r="V658" s="4"/>
    </row>
    <row r="659" spans="1:22">
      <c r="A659" s="303"/>
      <c r="B659" s="11"/>
      <c r="C659" s="11" t="s">
        <v>343</v>
      </c>
      <c r="D659" s="11"/>
      <c r="E659" s="11" t="s">
        <v>190</v>
      </c>
      <c r="F659" s="11">
        <v>10</v>
      </c>
      <c r="G659" s="11"/>
      <c r="H659" s="11">
        <v>0</v>
      </c>
      <c r="I659" s="300"/>
      <c r="K659" s="11"/>
      <c r="L659" s="11"/>
      <c r="M659" s="11"/>
      <c r="O659" s="295"/>
      <c r="P659" s="296"/>
      <c r="Q659" s="296"/>
      <c r="R659" s="297"/>
      <c r="U659" s="4"/>
      <c r="V659" s="4"/>
    </row>
    <row r="660" spans="1:22">
      <c r="A660" s="303"/>
      <c r="B660" s="11"/>
      <c r="C660" s="11" t="s">
        <v>348</v>
      </c>
      <c r="D660" s="11"/>
      <c r="E660" s="11" t="s">
        <v>349</v>
      </c>
      <c r="F660" s="11">
        <v>2</v>
      </c>
      <c r="G660" s="11"/>
      <c r="H660" s="11"/>
      <c r="I660" s="300"/>
      <c r="K660" s="11"/>
      <c r="L660" s="11"/>
      <c r="M660" s="11"/>
      <c r="O660" s="295"/>
      <c r="P660" s="296"/>
      <c r="Q660" s="296"/>
      <c r="R660" s="297"/>
      <c r="U660" s="4"/>
      <c r="V660" s="4"/>
    </row>
    <row r="661" spans="1:22">
      <c r="A661" s="303"/>
      <c r="B661" s="11"/>
      <c r="C661" s="11" t="s">
        <v>350</v>
      </c>
      <c r="D661" s="11"/>
      <c r="E661" s="11" t="s">
        <v>190</v>
      </c>
      <c r="F661" s="11">
        <v>23</v>
      </c>
      <c r="G661" s="11"/>
      <c r="H661" s="11">
        <v>0</v>
      </c>
      <c r="I661" s="300"/>
      <c r="K661" s="11"/>
      <c r="L661" s="11"/>
      <c r="M661" s="11"/>
      <c r="O661" s="295"/>
      <c r="P661" s="296"/>
      <c r="Q661" s="296"/>
      <c r="R661" s="297"/>
      <c r="U661" s="4"/>
      <c r="V661" s="4"/>
    </row>
    <row r="662" spans="1:22">
      <c r="A662" s="303"/>
      <c r="B662" s="11"/>
      <c r="C662" s="11" t="s">
        <v>352</v>
      </c>
      <c r="D662" s="11"/>
      <c r="E662" s="11" t="s">
        <v>353</v>
      </c>
      <c r="F662" s="11">
        <v>18</v>
      </c>
      <c r="G662" s="11"/>
      <c r="H662" s="11">
        <v>0</v>
      </c>
      <c r="I662" s="300"/>
      <c r="K662" s="11"/>
      <c r="L662" s="11"/>
      <c r="M662" s="11"/>
      <c r="O662" s="295"/>
      <c r="P662" s="296"/>
      <c r="Q662" s="296"/>
      <c r="R662" s="297"/>
      <c r="U662" s="4"/>
      <c r="V662" s="4"/>
    </row>
    <row r="663" spans="1:22">
      <c r="A663" s="303"/>
      <c r="B663" s="11"/>
      <c r="C663" s="11" t="s">
        <v>635</v>
      </c>
      <c r="D663" s="11"/>
      <c r="E663" s="11" t="s">
        <v>323</v>
      </c>
      <c r="F663" s="11">
        <v>1</v>
      </c>
      <c r="G663" s="11"/>
      <c r="H663" s="11"/>
      <c r="I663" s="300"/>
      <c r="K663" s="11"/>
      <c r="L663" s="11"/>
      <c r="M663" s="11"/>
      <c r="O663" s="295"/>
      <c r="P663" s="296"/>
      <c r="Q663" s="296"/>
      <c r="R663" s="297"/>
      <c r="U663" s="4"/>
      <c r="V663" s="4"/>
    </row>
    <row r="664" spans="1:22">
      <c r="A664" s="303"/>
      <c r="B664" s="11"/>
      <c r="C664" s="11" t="s">
        <v>357</v>
      </c>
      <c r="D664" s="11"/>
      <c r="E664" s="11" t="s">
        <v>93</v>
      </c>
      <c r="F664" s="11">
        <v>5</v>
      </c>
      <c r="G664" s="11"/>
      <c r="H664" s="11">
        <v>0</v>
      </c>
      <c r="I664" s="300"/>
      <c r="K664" s="11"/>
      <c r="L664" s="11"/>
      <c r="M664" s="11"/>
      <c r="O664" s="295"/>
      <c r="P664" s="296"/>
      <c r="Q664" s="296"/>
      <c r="R664" s="297"/>
      <c r="U664" s="4"/>
      <c r="V664" s="4"/>
    </row>
    <row r="665" spans="1:22">
      <c r="A665" s="303"/>
      <c r="B665" s="11"/>
      <c r="C665" s="11" t="s">
        <v>358</v>
      </c>
      <c r="D665" s="11"/>
      <c r="E665" s="11" t="s">
        <v>359</v>
      </c>
      <c r="F665" s="11">
        <v>4</v>
      </c>
      <c r="G665" s="11"/>
      <c r="H665" s="11">
        <v>0</v>
      </c>
      <c r="I665" s="300"/>
      <c r="K665" s="11"/>
      <c r="L665" s="11"/>
      <c r="M665" s="11"/>
      <c r="O665" s="295"/>
      <c r="P665" s="296"/>
      <c r="Q665" s="296"/>
      <c r="R665" s="297"/>
      <c r="U665" s="4"/>
      <c r="V665" s="4"/>
    </row>
    <row r="666" spans="1:22">
      <c r="A666" s="303"/>
      <c r="B666" s="11"/>
      <c r="C666" s="11" t="s">
        <v>361</v>
      </c>
      <c r="D666" s="11"/>
      <c r="E666" s="11" t="s">
        <v>198</v>
      </c>
      <c r="F666" s="11">
        <v>2</v>
      </c>
      <c r="G666" s="11"/>
      <c r="H666" s="11"/>
      <c r="I666" s="300"/>
      <c r="K666" s="11"/>
      <c r="L666" s="11"/>
      <c r="M666" s="11"/>
      <c r="O666" s="295"/>
      <c r="P666" s="296"/>
      <c r="Q666" s="296"/>
      <c r="R666" s="297"/>
      <c r="U666" s="4"/>
      <c r="V666" s="4"/>
    </row>
    <row r="667" spans="1:22">
      <c r="A667" s="303"/>
      <c r="B667" s="11"/>
      <c r="C667" s="11" t="s">
        <v>362</v>
      </c>
      <c r="D667" s="11"/>
      <c r="E667" s="11" t="s">
        <v>288</v>
      </c>
      <c r="F667" s="11">
        <v>5</v>
      </c>
      <c r="G667" s="11"/>
      <c r="H667" s="11">
        <v>0</v>
      </c>
      <c r="I667" s="300"/>
      <c r="K667" s="11"/>
      <c r="L667" s="11"/>
      <c r="M667" s="11"/>
      <c r="O667" s="295"/>
      <c r="P667" s="296"/>
      <c r="Q667" s="296"/>
      <c r="R667" s="297"/>
      <c r="U667" s="4"/>
      <c r="V667" s="4"/>
    </row>
    <row r="668" spans="1:22">
      <c r="A668" s="303"/>
      <c r="B668" s="11"/>
      <c r="C668" s="11" t="s">
        <v>363</v>
      </c>
      <c r="D668" s="11"/>
      <c r="E668" s="11" t="s">
        <v>94</v>
      </c>
      <c r="F668" s="11">
        <v>48</v>
      </c>
      <c r="G668" s="11"/>
      <c r="H668" s="11">
        <v>0</v>
      </c>
      <c r="I668" s="300"/>
      <c r="K668" s="11"/>
      <c r="L668" s="11"/>
      <c r="M668" s="11"/>
      <c r="O668" s="295"/>
      <c r="P668" s="296"/>
      <c r="Q668" s="296"/>
      <c r="R668" s="297"/>
      <c r="U668" s="4"/>
      <c r="V668" s="4"/>
    </row>
    <row r="669" spans="1:22">
      <c r="A669" s="303"/>
      <c r="B669" s="11"/>
      <c r="C669" s="11" t="s">
        <v>364</v>
      </c>
      <c r="D669" s="11"/>
      <c r="E669" s="11" t="s">
        <v>135</v>
      </c>
      <c r="F669" s="11">
        <v>1</v>
      </c>
      <c r="G669" s="11"/>
      <c r="H669" s="11"/>
      <c r="I669" s="300"/>
      <c r="K669" s="11"/>
      <c r="L669" s="11"/>
      <c r="M669" s="11"/>
      <c r="O669" s="295"/>
      <c r="P669" s="296"/>
      <c r="Q669" s="296"/>
      <c r="R669" s="297"/>
      <c r="U669" s="4"/>
      <c r="V669" s="4"/>
    </row>
    <row r="670" spans="1:22">
      <c r="A670" s="303"/>
      <c r="B670" s="11"/>
      <c r="C670" s="11" t="s">
        <v>364</v>
      </c>
      <c r="D670" s="11"/>
      <c r="E670" s="11" t="s">
        <v>152</v>
      </c>
      <c r="F670" s="11">
        <v>9</v>
      </c>
      <c r="G670" s="11"/>
      <c r="H670" s="11">
        <v>0</v>
      </c>
      <c r="I670" s="300"/>
      <c r="K670" s="11"/>
      <c r="L670" s="11"/>
      <c r="M670" s="11"/>
      <c r="O670" s="295"/>
      <c r="P670" s="296"/>
      <c r="Q670" s="296"/>
      <c r="R670" s="297"/>
      <c r="U670" s="4"/>
      <c r="V670" s="4"/>
    </row>
    <row r="671" spans="1:22">
      <c r="A671" s="303"/>
      <c r="B671" s="11"/>
      <c r="C671" s="11" t="s">
        <v>365</v>
      </c>
      <c r="D671" s="11"/>
      <c r="E671" s="11" t="s">
        <v>366</v>
      </c>
      <c r="F671" s="11">
        <v>19</v>
      </c>
      <c r="G671" s="11"/>
      <c r="H671" s="11"/>
      <c r="I671" s="300"/>
      <c r="K671" s="11"/>
      <c r="L671" s="11"/>
      <c r="M671" s="11"/>
      <c r="O671" s="295"/>
      <c r="P671" s="296"/>
      <c r="Q671" s="296"/>
      <c r="R671" s="297"/>
      <c r="U671" s="4"/>
      <c r="V671" s="4"/>
    </row>
    <row r="672" spans="1:22">
      <c r="A672" s="303"/>
      <c r="B672" s="11"/>
      <c r="C672" s="11" t="s">
        <v>636</v>
      </c>
      <c r="D672" s="11"/>
      <c r="E672" s="11" t="s">
        <v>73</v>
      </c>
      <c r="F672" s="11">
        <v>8</v>
      </c>
      <c r="G672" s="11"/>
      <c r="H672" s="11"/>
      <c r="I672" s="300"/>
      <c r="K672" s="11"/>
      <c r="L672" s="11"/>
      <c r="M672" s="11"/>
      <c r="O672" s="295"/>
      <c r="P672" s="296"/>
      <c r="Q672" s="296"/>
      <c r="R672" s="297"/>
      <c r="U672" s="4"/>
      <c r="V672" s="4"/>
    </row>
    <row r="673" spans="1:22">
      <c r="A673" s="303"/>
      <c r="B673" s="11"/>
      <c r="C673" s="11" t="s">
        <v>370</v>
      </c>
      <c r="D673" s="11"/>
      <c r="E673" s="11" t="s">
        <v>174</v>
      </c>
      <c r="F673" s="11">
        <v>3</v>
      </c>
      <c r="G673" s="11"/>
      <c r="H673" s="11"/>
      <c r="I673" s="300"/>
      <c r="K673" s="11"/>
      <c r="L673" s="11"/>
      <c r="M673" s="11"/>
      <c r="O673" s="295"/>
      <c r="P673" s="296"/>
      <c r="Q673" s="296"/>
      <c r="R673" s="297"/>
      <c r="U673" s="4"/>
      <c r="V673" s="4"/>
    </row>
    <row r="674" spans="1:22">
      <c r="A674" s="303"/>
      <c r="B674" s="11"/>
      <c r="C674" s="11" t="s">
        <v>372</v>
      </c>
      <c r="D674" s="11"/>
      <c r="E674" s="11" t="s">
        <v>112</v>
      </c>
      <c r="F674" s="11">
        <v>8</v>
      </c>
      <c r="G674" s="11"/>
      <c r="H674" s="11"/>
      <c r="I674" s="300"/>
      <c r="K674" s="11"/>
      <c r="L674" s="11"/>
      <c r="M674" s="11"/>
      <c r="O674" s="295"/>
      <c r="P674" s="296"/>
      <c r="Q674" s="296"/>
      <c r="R674" s="297"/>
      <c r="U674" s="4"/>
      <c r="V674" s="4"/>
    </row>
    <row r="675" spans="1:22">
      <c r="A675" s="303"/>
      <c r="B675" s="11"/>
      <c r="C675" s="11" t="s">
        <v>375</v>
      </c>
      <c r="D675" s="11"/>
      <c r="E675" s="11" t="s">
        <v>376</v>
      </c>
      <c r="F675" s="11">
        <v>2</v>
      </c>
      <c r="G675" s="11"/>
      <c r="H675" s="11"/>
      <c r="I675" s="300"/>
      <c r="K675" s="11"/>
      <c r="L675" s="11"/>
      <c r="M675" s="11"/>
      <c r="O675" s="295"/>
      <c r="P675" s="296"/>
      <c r="Q675" s="296"/>
      <c r="R675" s="297"/>
      <c r="U675" s="4"/>
      <c r="V675" s="4"/>
    </row>
    <row r="676" spans="1:22">
      <c r="A676" s="303"/>
      <c r="B676" s="11"/>
      <c r="C676" s="11" t="s">
        <v>378</v>
      </c>
      <c r="D676" s="11"/>
      <c r="E676" s="11" t="s">
        <v>108</v>
      </c>
      <c r="F676" s="11">
        <v>36</v>
      </c>
      <c r="G676" s="11"/>
      <c r="H676" s="11">
        <v>0</v>
      </c>
      <c r="I676" s="300"/>
      <c r="K676" s="11"/>
      <c r="L676" s="11"/>
      <c r="M676" s="11"/>
      <c r="O676" s="295"/>
      <c r="P676" s="296"/>
      <c r="Q676" s="296"/>
      <c r="R676" s="297"/>
      <c r="U676" s="4"/>
      <c r="V676" s="4"/>
    </row>
    <row r="677" spans="1:22">
      <c r="A677" s="303"/>
      <c r="B677" s="11"/>
      <c r="C677" s="11" t="s">
        <v>380</v>
      </c>
      <c r="D677" s="11"/>
      <c r="E677" s="11" t="s">
        <v>89</v>
      </c>
      <c r="F677" s="11">
        <v>1</v>
      </c>
      <c r="G677" s="11"/>
      <c r="H677" s="11"/>
      <c r="I677" s="300"/>
      <c r="K677" s="11"/>
      <c r="L677" s="11"/>
      <c r="M677" s="11"/>
      <c r="O677" s="295"/>
      <c r="P677" s="296"/>
      <c r="Q677" s="296"/>
      <c r="R677" s="297"/>
      <c r="U677" s="4"/>
      <c r="V677" s="4"/>
    </row>
    <row r="678" spans="1:22">
      <c r="A678" s="303"/>
      <c r="B678" s="11"/>
      <c r="C678" s="11" t="s">
        <v>380</v>
      </c>
      <c r="D678" s="11"/>
      <c r="E678" s="11" t="s">
        <v>66</v>
      </c>
      <c r="F678" s="11">
        <v>9</v>
      </c>
      <c r="G678" s="11"/>
      <c r="H678" s="11">
        <v>0</v>
      </c>
      <c r="I678" s="300"/>
      <c r="K678" s="11"/>
      <c r="L678" s="11"/>
      <c r="M678" s="11"/>
      <c r="O678" s="295"/>
      <c r="P678" s="296"/>
      <c r="Q678" s="296"/>
      <c r="R678" s="297"/>
      <c r="U678" s="4"/>
      <c r="V678" s="4"/>
    </row>
    <row r="679" spans="1:22">
      <c r="A679" s="303"/>
      <c r="B679" s="11"/>
      <c r="C679" s="11" t="s">
        <v>381</v>
      </c>
      <c r="D679" s="11"/>
      <c r="E679" s="11" t="s">
        <v>371</v>
      </c>
      <c r="F679" s="11">
        <v>2</v>
      </c>
      <c r="G679" s="11"/>
      <c r="H679" s="11"/>
      <c r="I679" s="300"/>
      <c r="K679" s="11"/>
      <c r="L679" s="11"/>
      <c r="M679" s="11"/>
      <c r="O679" s="295"/>
      <c r="P679" s="296"/>
      <c r="Q679" s="296"/>
      <c r="R679" s="297"/>
      <c r="U679" s="4"/>
      <c r="V679" s="4"/>
    </row>
    <row r="680" spans="1:22">
      <c r="A680" s="303"/>
      <c r="B680" s="11"/>
      <c r="C680" s="11" t="s">
        <v>382</v>
      </c>
      <c r="D680" s="11"/>
      <c r="E680" s="11" t="s">
        <v>286</v>
      </c>
      <c r="F680" s="11">
        <v>1</v>
      </c>
      <c r="G680" s="11"/>
      <c r="H680" s="11"/>
      <c r="I680" s="300"/>
      <c r="K680" s="11"/>
      <c r="L680" s="11"/>
      <c r="M680" s="11"/>
      <c r="O680" s="295"/>
      <c r="P680" s="296"/>
      <c r="Q680" s="296"/>
      <c r="R680" s="297"/>
      <c r="U680" s="4"/>
      <c r="V680" s="4"/>
    </row>
    <row r="681" spans="1:22">
      <c r="A681" s="303"/>
      <c r="B681" s="11"/>
      <c r="C681" s="11" t="s">
        <v>382</v>
      </c>
      <c r="D681" s="11"/>
      <c r="E681" s="11" t="s">
        <v>367</v>
      </c>
      <c r="F681" s="11">
        <v>8</v>
      </c>
      <c r="G681" s="11"/>
      <c r="H681" s="11"/>
      <c r="I681" s="300"/>
      <c r="K681" s="11"/>
      <c r="L681" s="11"/>
      <c r="M681" s="11"/>
      <c r="O681" s="295"/>
      <c r="P681" s="296"/>
      <c r="Q681" s="296"/>
      <c r="R681" s="297"/>
      <c r="U681" s="4"/>
      <c r="V681" s="4"/>
    </row>
    <row r="682" spans="1:22">
      <c r="A682" s="303"/>
      <c r="B682" s="11"/>
      <c r="C682" s="11" t="s">
        <v>383</v>
      </c>
      <c r="D682" s="11"/>
      <c r="E682" s="11" t="s">
        <v>162</v>
      </c>
      <c r="F682" s="11">
        <v>107</v>
      </c>
      <c r="G682" s="11"/>
      <c r="H682" s="11">
        <v>0</v>
      </c>
      <c r="I682" s="300"/>
      <c r="K682" s="11"/>
      <c r="L682" s="11"/>
      <c r="M682" s="11"/>
      <c r="O682" s="295"/>
      <c r="P682" s="296"/>
      <c r="Q682" s="296"/>
      <c r="R682" s="297"/>
      <c r="U682" s="4"/>
      <c r="V682" s="4"/>
    </row>
    <row r="683" spans="1:22">
      <c r="A683" s="303"/>
      <c r="B683" s="11"/>
      <c r="C683" s="11" t="s">
        <v>385</v>
      </c>
      <c r="D683" s="11"/>
      <c r="E683" s="11" t="s">
        <v>386</v>
      </c>
      <c r="F683" s="11">
        <v>3</v>
      </c>
      <c r="G683" s="11"/>
      <c r="H683" s="11"/>
      <c r="I683" s="300"/>
      <c r="K683" s="11"/>
      <c r="L683" s="11"/>
      <c r="M683" s="11"/>
      <c r="O683" s="295"/>
      <c r="P683" s="296"/>
      <c r="Q683" s="296"/>
      <c r="R683" s="297"/>
      <c r="U683" s="4"/>
      <c r="V683" s="4"/>
    </row>
    <row r="684" spans="1:22">
      <c r="A684" s="303"/>
      <c r="B684" s="11"/>
      <c r="C684" s="11" t="s">
        <v>388</v>
      </c>
      <c r="D684" s="11"/>
      <c r="E684" s="11" t="s">
        <v>143</v>
      </c>
      <c r="F684" s="11">
        <v>5</v>
      </c>
      <c r="G684" s="11"/>
      <c r="H684" s="11"/>
      <c r="I684" s="300"/>
      <c r="K684" s="11"/>
      <c r="L684" s="11"/>
      <c r="M684" s="11"/>
      <c r="O684" s="295"/>
      <c r="P684" s="296"/>
      <c r="Q684" s="296"/>
      <c r="R684" s="297"/>
      <c r="U684" s="4"/>
      <c r="V684" s="4"/>
    </row>
    <row r="685" spans="1:22">
      <c r="A685" s="303"/>
      <c r="B685" s="11"/>
      <c r="C685" s="11" t="s">
        <v>389</v>
      </c>
      <c r="D685" s="11"/>
      <c r="E685" s="11" t="s">
        <v>390</v>
      </c>
      <c r="F685" s="11">
        <v>4</v>
      </c>
      <c r="G685" s="11"/>
      <c r="H685" s="11">
        <v>0</v>
      </c>
      <c r="I685" s="300"/>
      <c r="K685" s="11"/>
      <c r="L685" s="11"/>
      <c r="M685" s="11"/>
      <c r="O685" s="295"/>
      <c r="P685" s="296"/>
      <c r="Q685" s="296"/>
      <c r="R685" s="297"/>
      <c r="U685" s="4"/>
      <c r="V685" s="4"/>
    </row>
    <row r="686" spans="1:22">
      <c r="A686" s="303"/>
      <c r="B686" s="11"/>
      <c r="C686" s="11" t="s">
        <v>391</v>
      </c>
      <c r="D686" s="11"/>
      <c r="E686" s="11" t="s">
        <v>82</v>
      </c>
      <c r="F686" s="11">
        <v>3</v>
      </c>
      <c r="G686" s="11"/>
      <c r="H686" s="11"/>
      <c r="I686" s="300"/>
      <c r="K686" s="11"/>
      <c r="L686" s="11"/>
      <c r="M686" s="11"/>
      <c r="O686" s="295"/>
      <c r="P686" s="296"/>
      <c r="Q686" s="296"/>
      <c r="R686" s="297"/>
      <c r="U686" s="4"/>
      <c r="V686" s="4"/>
    </row>
    <row r="687" spans="1:22">
      <c r="A687" s="303"/>
      <c r="B687" s="11"/>
      <c r="C687" s="11" t="s">
        <v>393</v>
      </c>
      <c r="D687" s="11"/>
      <c r="E687" s="11" t="s">
        <v>394</v>
      </c>
      <c r="F687" s="11">
        <v>1</v>
      </c>
      <c r="G687" s="11"/>
      <c r="H687" s="11"/>
      <c r="I687" s="300"/>
      <c r="K687" s="11"/>
      <c r="L687" s="11"/>
      <c r="M687" s="11"/>
      <c r="O687" s="295"/>
      <c r="P687" s="296"/>
      <c r="Q687" s="296"/>
      <c r="R687" s="297"/>
      <c r="U687" s="4"/>
      <c r="V687" s="4"/>
    </row>
    <row r="688" spans="1:22">
      <c r="A688" s="303"/>
      <c r="B688" s="11"/>
      <c r="C688" s="11" t="s">
        <v>395</v>
      </c>
      <c r="D688" s="11"/>
      <c r="E688" s="11" t="s">
        <v>310</v>
      </c>
      <c r="F688" s="11">
        <v>21</v>
      </c>
      <c r="G688" s="11"/>
      <c r="H688" s="11"/>
      <c r="I688" s="300"/>
      <c r="K688" s="11"/>
      <c r="L688" s="11"/>
      <c r="M688" s="11"/>
      <c r="O688" s="295"/>
      <c r="P688" s="296"/>
      <c r="Q688" s="296"/>
      <c r="R688" s="297"/>
      <c r="U688" s="4"/>
      <c r="V688" s="4"/>
    </row>
    <row r="689" spans="1:22">
      <c r="A689" s="303"/>
      <c r="B689" s="11"/>
      <c r="C689" s="11" t="s">
        <v>399</v>
      </c>
      <c r="D689" s="11"/>
      <c r="E689" s="11" t="s">
        <v>98</v>
      </c>
      <c r="F689" s="11">
        <v>4</v>
      </c>
      <c r="G689" s="11"/>
      <c r="H689" s="11">
        <v>0</v>
      </c>
      <c r="I689" s="300"/>
      <c r="K689" s="11"/>
      <c r="L689" s="11"/>
      <c r="M689" s="11"/>
      <c r="O689" s="295"/>
      <c r="P689" s="296"/>
      <c r="Q689" s="296"/>
      <c r="R689" s="297"/>
      <c r="U689" s="4"/>
      <c r="V689" s="4"/>
    </row>
    <row r="690" spans="1:22">
      <c r="A690" s="303"/>
      <c r="B690" s="11"/>
      <c r="C690" s="11" t="s">
        <v>400</v>
      </c>
      <c r="D690" s="11"/>
      <c r="E690" s="11" t="s">
        <v>273</v>
      </c>
      <c r="F690" s="11">
        <v>10</v>
      </c>
      <c r="G690" s="11"/>
      <c r="H690" s="11">
        <v>0</v>
      </c>
      <c r="I690" s="300"/>
      <c r="K690" s="11"/>
      <c r="L690" s="11"/>
      <c r="M690" s="11"/>
      <c r="O690" s="295"/>
      <c r="P690" s="296"/>
      <c r="Q690" s="296"/>
      <c r="R690" s="297"/>
      <c r="U690" s="4"/>
      <c r="V690" s="4"/>
    </row>
    <row r="691" spans="1:22">
      <c r="A691" s="303"/>
      <c r="B691" s="11"/>
      <c r="C691" s="11" t="s">
        <v>402</v>
      </c>
      <c r="D691" s="11"/>
      <c r="E691" s="11" t="s">
        <v>404</v>
      </c>
      <c r="F691" s="11">
        <v>3</v>
      </c>
      <c r="G691" s="11"/>
      <c r="H691" s="11"/>
      <c r="I691" s="300"/>
      <c r="K691" s="11"/>
      <c r="L691" s="11"/>
      <c r="M691" s="11"/>
      <c r="O691" s="295"/>
      <c r="P691" s="296"/>
      <c r="Q691" s="296"/>
      <c r="R691" s="297"/>
      <c r="U691" s="4"/>
      <c r="V691" s="4"/>
    </row>
    <row r="692" spans="1:22">
      <c r="A692" s="303"/>
      <c r="B692" s="11"/>
      <c r="C692" s="11" t="s">
        <v>405</v>
      </c>
      <c r="D692" s="11"/>
      <c r="E692" s="11" t="s">
        <v>406</v>
      </c>
      <c r="F692" s="11">
        <v>5</v>
      </c>
      <c r="G692" s="11"/>
      <c r="H692" s="11"/>
      <c r="I692" s="300"/>
      <c r="K692" s="11"/>
      <c r="L692" s="11"/>
      <c r="M692" s="11"/>
      <c r="O692" s="295"/>
      <c r="P692" s="296"/>
      <c r="Q692" s="296"/>
      <c r="R692" s="297"/>
      <c r="U692" s="4"/>
      <c r="V692" s="4"/>
    </row>
    <row r="693" spans="1:22">
      <c r="A693" s="303"/>
      <c r="B693" s="11"/>
      <c r="C693" s="11" t="s">
        <v>413</v>
      </c>
      <c r="D693" s="11"/>
      <c r="E693" s="11" t="s">
        <v>414</v>
      </c>
      <c r="F693" s="11">
        <v>34</v>
      </c>
      <c r="G693" s="11">
        <v>1</v>
      </c>
      <c r="H693" s="11">
        <v>1</v>
      </c>
      <c r="I693" s="300">
        <v>0</v>
      </c>
      <c r="K693" s="11"/>
      <c r="L693" s="11"/>
      <c r="M693" s="11"/>
      <c r="O693" s="295"/>
      <c r="P693" s="296"/>
      <c r="Q693" s="296"/>
      <c r="R693" s="297"/>
      <c r="U693" s="4"/>
      <c r="V693" s="4"/>
    </row>
    <row r="694" spans="1:22">
      <c r="A694" s="303"/>
      <c r="B694" s="11"/>
      <c r="C694" s="11" t="s">
        <v>418</v>
      </c>
      <c r="D694" s="11"/>
      <c r="E694" s="11" t="s">
        <v>373</v>
      </c>
      <c r="F694" s="11">
        <v>64</v>
      </c>
      <c r="G694" s="11"/>
      <c r="H694" s="11">
        <v>0</v>
      </c>
      <c r="I694" s="300"/>
      <c r="K694" s="11"/>
      <c r="L694" s="11"/>
      <c r="M694" s="11"/>
      <c r="O694" s="295"/>
      <c r="P694" s="296"/>
      <c r="Q694" s="296"/>
      <c r="R694" s="297"/>
      <c r="U694" s="4"/>
      <c r="V694" s="4"/>
    </row>
    <row r="695" spans="1:22">
      <c r="A695" s="303"/>
      <c r="B695" s="11"/>
      <c r="C695" s="11" t="s">
        <v>420</v>
      </c>
      <c r="D695" s="11"/>
      <c r="E695" s="11" t="s">
        <v>297</v>
      </c>
      <c r="F695" s="11">
        <v>28</v>
      </c>
      <c r="G695" s="11"/>
      <c r="H695" s="11">
        <v>0</v>
      </c>
      <c r="I695" s="300"/>
      <c r="K695" s="11"/>
      <c r="L695" s="11"/>
      <c r="M695" s="11"/>
      <c r="O695" s="295"/>
      <c r="P695" s="296"/>
      <c r="Q695" s="296"/>
      <c r="R695" s="297"/>
      <c r="U695" s="4"/>
      <c r="V695" s="4"/>
    </row>
    <row r="696" spans="1:22">
      <c r="A696" s="303"/>
      <c r="B696" s="11"/>
      <c r="C696" s="11" t="s">
        <v>421</v>
      </c>
      <c r="D696" s="11"/>
      <c r="E696" s="11" t="s">
        <v>278</v>
      </c>
      <c r="F696" s="11">
        <v>4</v>
      </c>
      <c r="G696" s="11"/>
      <c r="H696" s="11"/>
      <c r="I696" s="300"/>
      <c r="K696" s="11"/>
      <c r="L696" s="11"/>
      <c r="M696" s="11"/>
      <c r="O696" s="295"/>
      <c r="P696" s="296"/>
      <c r="Q696" s="296"/>
      <c r="R696" s="297"/>
      <c r="U696" s="4"/>
      <c r="V696" s="4"/>
    </row>
    <row r="697" spans="1:22">
      <c r="A697" s="303"/>
      <c r="B697" s="11"/>
      <c r="C697" s="11" t="s">
        <v>426</v>
      </c>
      <c r="D697" s="11"/>
      <c r="E697" s="11" t="s">
        <v>112</v>
      </c>
      <c r="F697" s="11">
        <v>2</v>
      </c>
      <c r="G697" s="11"/>
      <c r="H697" s="11"/>
      <c r="I697" s="300"/>
      <c r="K697" s="11"/>
      <c r="L697" s="11"/>
      <c r="M697" s="11"/>
      <c r="O697" s="295"/>
      <c r="P697" s="296"/>
      <c r="Q697" s="296"/>
      <c r="R697" s="297"/>
      <c r="U697" s="4"/>
      <c r="V697" s="4"/>
    </row>
    <row r="698" spans="1:22">
      <c r="A698" s="303"/>
      <c r="B698" s="11"/>
      <c r="C698" s="11" t="s">
        <v>427</v>
      </c>
      <c r="D698" s="11"/>
      <c r="E698" s="11" t="s">
        <v>323</v>
      </c>
      <c r="F698" s="11">
        <v>3</v>
      </c>
      <c r="G698" s="11"/>
      <c r="H698" s="11"/>
      <c r="I698" s="300"/>
      <c r="K698" s="11"/>
      <c r="L698" s="11"/>
      <c r="M698" s="11"/>
      <c r="O698" s="295"/>
      <c r="P698" s="296"/>
      <c r="Q698" s="296"/>
      <c r="R698" s="297"/>
      <c r="U698" s="4"/>
      <c r="V698" s="4"/>
    </row>
    <row r="699" spans="1:22">
      <c r="A699" s="303"/>
      <c r="B699" s="11"/>
      <c r="C699" s="11" t="s">
        <v>429</v>
      </c>
      <c r="D699" s="11"/>
      <c r="E699" s="11" t="s">
        <v>430</v>
      </c>
      <c r="F699" s="11">
        <v>23</v>
      </c>
      <c r="G699" s="11"/>
      <c r="H699" s="11">
        <v>0</v>
      </c>
      <c r="I699" s="300"/>
      <c r="K699" s="11"/>
      <c r="L699" s="11"/>
      <c r="M699" s="11"/>
      <c r="O699" s="295"/>
      <c r="P699" s="296"/>
      <c r="Q699" s="296"/>
      <c r="R699" s="297"/>
      <c r="U699" s="4"/>
      <c r="V699" s="4"/>
    </row>
    <row r="700" spans="1:22">
      <c r="A700" s="303"/>
      <c r="B700" s="11"/>
      <c r="C700" s="11" t="s">
        <v>431</v>
      </c>
      <c r="D700" s="11"/>
      <c r="E700" s="11" t="s">
        <v>432</v>
      </c>
      <c r="F700" s="11">
        <v>4</v>
      </c>
      <c r="G700" s="11"/>
      <c r="H700" s="11"/>
      <c r="I700" s="300"/>
      <c r="K700" s="11"/>
      <c r="L700" s="11"/>
      <c r="M700" s="11"/>
      <c r="O700" s="295"/>
      <c r="P700" s="296"/>
      <c r="Q700" s="296"/>
      <c r="R700" s="297"/>
      <c r="U700" s="4"/>
      <c r="V700" s="4"/>
    </row>
    <row r="701" spans="1:22">
      <c r="A701" s="303"/>
      <c r="B701" s="11"/>
      <c r="C701" s="11" t="s">
        <v>434</v>
      </c>
      <c r="D701" s="11"/>
      <c r="E701" s="11" t="s">
        <v>164</v>
      </c>
      <c r="F701" s="11">
        <v>31</v>
      </c>
      <c r="G701" s="11"/>
      <c r="H701" s="11">
        <v>0</v>
      </c>
      <c r="I701" s="300"/>
      <c r="K701" s="11"/>
      <c r="L701" s="11"/>
      <c r="M701" s="11"/>
      <c r="O701" s="295"/>
      <c r="P701" s="296"/>
      <c r="Q701" s="296"/>
      <c r="R701" s="297"/>
      <c r="U701" s="4"/>
      <c r="V701" s="4"/>
    </row>
    <row r="702" spans="1:22">
      <c r="A702" s="303"/>
      <c r="B702" s="11"/>
      <c r="C702" s="11" t="s">
        <v>435</v>
      </c>
      <c r="D702" s="11"/>
      <c r="E702" s="11" t="s">
        <v>436</v>
      </c>
      <c r="F702" s="11">
        <v>24</v>
      </c>
      <c r="G702" s="11"/>
      <c r="H702" s="11">
        <v>0</v>
      </c>
      <c r="I702" s="300"/>
      <c r="K702" s="11"/>
      <c r="L702" s="11"/>
      <c r="M702" s="11"/>
      <c r="O702" s="295"/>
      <c r="P702" s="296"/>
      <c r="Q702" s="296"/>
      <c r="R702" s="297"/>
      <c r="U702" s="4"/>
      <c r="V702" s="4"/>
    </row>
    <row r="703" spans="1:22">
      <c r="A703" s="303"/>
      <c r="B703" s="11"/>
      <c r="C703" s="11" t="s">
        <v>437</v>
      </c>
      <c r="D703" s="11"/>
      <c r="E703" s="11" t="s">
        <v>68</v>
      </c>
      <c r="F703" s="11">
        <v>1</v>
      </c>
      <c r="G703" s="11"/>
      <c r="H703" s="11"/>
      <c r="I703" s="300"/>
      <c r="K703" s="11"/>
      <c r="L703" s="11"/>
      <c r="M703" s="11"/>
      <c r="O703" s="295"/>
      <c r="P703" s="296"/>
      <c r="Q703" s="296"/>
      <c r="R703" s="297"/>
      <c r="U703" s="4"/>
      <c r="V703" s="4"/>
    </row>
    <row r="704" spans="1:22">
      <c r="A704" s="303"/>
      <c r="B704" s="11"/>
      <c r="C704" s="11" t="s">
        <v>439</v>
      </c>
      <c r="D704" s="11"/>
      <c r="E704" s="11" t="s">
        <v>115</v>
      </c>
      <c r="F704" s="11">
        <v>3</v>
      </c>
      <c r="G704" s="11"/>
      <c r="H704" s="11"/>
      <c r="I704" s="300"/>
      <c r="K704" s="11"/>
      <c r="L704" s="11"/>
      <c r="M704" s="11"/>
      <c r="O704" s="295"/>
      <c r="P704" s="296"/>
      <c r="Q704" s="296"/>
      <c r="R704" s="297"/>
      <c r="U704" s="4"/>
      <c r="V704" s="4"/>
    </row>
    <row r="705" spans="1:22">
      <c r="A705" s="303"/>
      <c r="B705" s="11"/>
      <c r="C705" s="11" t="s">
        <v>442</v>
      </c>
      <c r="D705" s="11"/>
      <c r="E705" s="11" t="s">
        <v>443</v>
      </c>
      <c r="F705" s="11">
        <v>1</v>
      </c>
      <c r="G705" s="11"/>
      <c r="H705" s="11"/>
      <c r="I705" s="300"/>
      <c r="K705" s="11"/>
      <c r="L705" s="11"/>
      <c r="M705" s="11"/>
      <c r="O705" s="295"/>
      <c r="P705" s="296"/>
      <c r="Q705" s="296"/>
      <c r="R705" s="297"/>
      <c r="U705" s="4"/>
      <c r="V705" s="4"/>
    </row>
    <row r="706" spans="1:22">
      <c r="A706" s="303"/>
      <c r="B706" s="11"/>
      <c r="C706" s="11" t="s">
        <v>444</v>
      </c>
      <c r="D706" s="11"/>
      <c r="E706" s="11" t="s">
        <v>190</v>
      </c>
      <c r="F706" s="11">
        <v>13</v>
      </c>
      <c r="G706" s="11"/>
      <c r="H706" s="11"/>
      <c r="I706" s="300"/>
      <c r="K706" s="11"/>
      <c r="L706" s="11"/>
      <c r="M706" s="11"/>
      <c r="O706" s="295"/>
      <c r="P706" s="296"/>
      <c r="Q706" s="296"/>
      <c r="R706" s="297"/>
      <c r="U706" s="4"/>
      <c r="V706" s="4"/>
    </row>
    <row r="707" spans="1:22">
      <c r="A707" s="303"/>
      <c r="B707" s="11"/>
      <c r="C707" s="11" t="s">
        <v>447</v>
      </c>
      <c r="D707" s="11"/>
      <c r="E707" s="11" t="s">
        <v>52</v>
      </c>
      <c r="F707" s="11">
        <v>2</v>
      </c>
      <c r="G707" s="11"/>
      <c r="H707" s="11"/>
      <c r="I707" s="300"/>
      <c r="K707" s="11"/>
      <c r="L707" s="11"/>
      <c r="M707" s="11"/>
      <c r="O707" s="295"/>
      <c r="P707" s="296"/>
      <c r="Q707" s="296"/>
      <c r="R707" s="297"/>
      <c r="U707" s="4"/>
      <c r="V707" s="4"/>
    </row>
    <row r="708" spans="1:22">
      <c r="A708" s="303"/>
      <c r="B708" s="11"/>
      <c r="C708" s="11" t="s">
        <v>449</v>
      </c>
      <c r="D708" s="11"/>
      <c r="E708" s="11" t="s">
        <v>450</v>
      </c>
      <c r="F708" s="11">
        <v>22</v>
      </c>
      <c r="G708" s="11"/>
      <c r="H708" s="11"/>
      <c r="I708" s="300"/>
      <c r="K708" s="11"/>
      <c r="L708" s="11"/>
      <c r="M708" s="11"/>
      <c r="O708" s="295"/>
      <c r="P708" s="296"/>
      <c r="Q708" s="296"/>
      <c r="R708" s="297"/>
      <c r="U708" s="4"/>
      <c r="V708" s="4"/>
    </row>
    <row r="709" spans="1:22">
      <c r="A709" s="303"/>
      <c r="B709" s="11"/>
      <c r="C709" s="11" t="s">
        <v>453</v>
      </c>
      <c r="D709" s="11"/>
      <c r="E709" s="11" t="s">
        <v>112</v>
      </c>
      <c r="F709" s="11">
        <v>1</v>
      </c>
      <c r="G709" s="11"/>
      <c r="H709" s="11"/>
      <c r="I709" s="300"/>
      <c r="K709" s="11"/>
      <c r="L709" s="11"/>
      <c r="M709" s="11"/>
      <c r="O709" s="295"/>
      <c r="P709" s="296"/>
      <c r="Q709" s="296"/>
      <c r="R709" s="297"/>
      <c r="U709" s="4"/>
      <c r="V709" s="4"/>
    </row>
    <row r="710" spans="1:22">
      <c r="A710" s="303"/>
      <c r="B710" s="11"/>
      <c r="C710" s="11" t="s">
        <v>453</v>
      </c>
      <c r="D710" s="11"/>
      <c r="E710" s="11" t="s">
        <v>89</v>
      </c>
      <c r="F710" s="11">
        <v>100</v>
      </c>
      <c r="G710" s="11">
        <v>1</v>
      </c>
      <c r="H710" s="11">
        <v>1</v>
      </c>
      <c r="I710" s="300">
        <v>1</v>
      </c>
      <c r="K710" s="11"/>
      <c r="L710" s="11"/>
      <c r="M710" s="11"/>
      <c r="O710" s="295"/>
      <c r="P710" s="296"/>
      <c r="Q710" s="296"/>
      <c r="R710" s="297"/>
      <c r="U710" s="4"/>
      <c r="V710" s="4"/>
    </row>
    <row r="711" spans="1:22">
      <c r="A711" s="303"/>
      <c r="B711" s="11"/>
      <c r="C711" s="11" t="s">
        <v>455</v>
      </c>
      <c r="D711" s="11"/>
      <c r="E711" s="11" t="s">
        <v>279</v>
      </c>
      <c r="F711" s="11">
        <v>10</v>
      </c>
      <c r="G711" s="11"/>
      <c r="H711" s="11">
        <v>0</v>
      </c>
      <c r="I711" s="300"/>
      <c r="K711" s="11"/>
      <c r="L711" s="11"/>
      <c r="M711" s="11"/>
      <c r="O711" s="295"/>
      <c r="P711" s="296"/>
      <c r="Q711" s="296"/>
      <c r="R711" s="297"/>
      <c r="U711" s="4"/>
      <c r="V711" s="4"/>
    </row>
    <row r="712" spans="1:22">
      <c r="A712" s="303"/>
      <c r="B712" s="11"/>
      <c r="C712" s="11" t="s">
        <v>457</v>
      </c>
      <c r="D712" s="11"/>
      <c r="E712" s="11" t="s">
        <v>458</v>
      </c>
      <c r="F712" s="11">
        <v>1</v>
      </c>
      <c r="G712" s="11"/>
      <c r="H712" s="11"/>
      <c r="I712" s="300"/>
      <c r="K712" s="11"/>
      <c r="L712" s="11"/>
      <c r="M712" s="11"/>
      <c r="O712" s="295"/>
      <c r="P712" s="296"/>
      <c r="Q712" s="296"/>
      <c r="R712" s="297"/>
      <c r="U712" s="4"/>
      <c r="V712" s="4"/>
    </row>
    <row r="713" spans="1:22">
      <c r="A713" s="303"/>
      <c r="B713" s="11"/>
      <c r="C713" s="11" t="s">
        <v>459</v>
      </c>
      <c r="D713" s="11"/>
      <c r="E713" s="11" t="s">
        <v>122</v>
      </c>
      <c r="F713" s="11">
        <v>4</v>
      </c>
      <c r="G713" s="11"/>
      <c r="H713" s="11"/>
      <c r="I713" s="300"/>
      <c r="K713" s="11"/>
      <c r="L713" s="11"/>
      <c r="M713" s="11"/>
      <c r="O713" s="295"/>
      <c r="P713" s="296"/>
      <c r="Q713" s="296"/>
      <c r="R713" s="297"/>
      <c r="U713" s="4"/>
      <c r="V713" s="4"/>
    </row>
    <row r="714" spans="1:22">
      <c r="A714" s="303"/>
      <c r="B714" s="11"/>
      <c r="C714" s="11" t="s">
        <v>460</v>
      </c>
      <c r="D714" s="11"/>
      <c r="E714" s="11" t="s">
        <v>183</v>
      </c>
      <c r="F714" s="11">
        <v>6</v>
      </c>
      <c r="G714" s="11"/>
      <c r="H714" s="11">
        <v>0</v>
      </c>
      <c r="I714" s="300"/>
      <c r="K714" s="11"/>
      <c r="L714" s="11"/>
      <c r="M714" s="11"/>
      <c r="O714" s="295"/>
      <c r="P714" s="296"/>
      <c r="Q714" s="296"/>
      <c r="R714" s="297"/>
      <c r="U714" s="4"/>
      <c r="V714" s="4"/>
    </row>
    <row r="715" spans="1:22">
      <c r="A715" s="303"/>
      <c r="B715" s="11"/>
      <c r="C715" s="11" t="s">
        <v>641</v>
      </c>
      <c r="D715" s="11"/>
      <c r="E715" s="11" t="s">
        <v>462</v>
      </c>
      <c r="F715" s="11">
        <v>7</v>
      </c>
      <c r="G715" s="11"/>
      <c r="H715" s="11">
        <v>0</v>
      </c>
      <c r="I715" s="300"/>
      <c r="K715" s="11"/>
      <c r="L715" s="11"/>
      <c r="M715" s="11"/>
      <c r="O715" s="295"/>
      <c r="P715" s="296"/>
      <c r="Q715" s="296"/>
      <c r="R715" s="297"/>
      <c r="U715" s="4"/>
      <c r="V715" s="4"/>
    </row>
    <row r="716" spans="1:22">
      <c r="A716" s="303"/>
      <c r="B716" s="11"/>
      <c r="C716" s="11" t="s">
        <v>466</v>
      </c>
      <c r="D716" s="11"/>
      <c r="E716" s="11" t="s">
        <v>144</v>
      </c>
      <c r="F716" s="11">
        <v>3</v>
      </c>
      <c r="G716" s="11"/>
      <c r="H716" s="11"/>
      <c r="I716" s="300"/>
      <c r="K716" s="11"/>
      <c r="L716" s="11"/>
      <c r="M716" s="11"/>
      <c r="O716" s="295"/>
      <c r="P716" s="296"/>
      <c r="Q716" s="296"/>
      <c r="R716" s="297"/>
      <c r="U716" s="4"/>
      <c r="V716" s="4"/>
    </row>
    <row r="717" spans="1:22">
      <c r="A717" s="303"/>
      <c r="B717" s="11"/>
      <c r="C717" s="11" t="s">
        <v>467</v>
      </c>
      <c r="D717" s="11"/>
      <c r="E717" s="11" t="s">
        <v>468</v>
      </c>
      <c r="F717" s="11">
        <v>2</v>
      </c>
      <c r="G717" s="11"/>
      <c r="H717" s="11"/>
      <c r="I717" s="300"/>
      <c r="K717" s="11"/>
      <c r="L717" s="11"/>
      <c r="M717" s="11"/>
      <c r="O717" s="295"/>
      <c r="P717" s="296"/>
      <c r="Q717" s="296"/>
      <c r="R717" s="297"/>
      <c r="U717" s="4"/>
      <c r="V717" s="4"/>
    </row>
    <row r="718" spans="1:22">
      <c r="A718" s="303"/>
      <c r="B718" s="11"/>
      <c r="C718" s="11" t="s">
        <v>469</v>
      </c>
      <c r="D718" s="11"/>
      <c r="E718" s="11" t="s">
        <v>232</v>
      </c>
      <c r="F718" s="11">
        <v>22</v>
      </c>
      <c r="G718" s="11"/>
      <c r="H718" s="11">
        <v>0</v>
      </c>
      <c r="I718" s="300"/>
      <c r="K718" s="11"/>
      <c r="L718" s="11"/>
      <c r="M718" s="11"/>
      <c r="O718" s="295"/>
      <c r="P718" s="296"/>
      <c r="Q718" s="296"/>
      <c r="R718" s="297"/>
      <c r="U718" s="4"/>
      <c r="V718" s="4"/>
    </row>
    <row r="719" spans="1:22">
      <c r="A719" s="303"/>
      <c r="B719" s="11"/>
      <c r="C719" s="11" t="s">
        <v>473</v>
      </c>
      <c r="D719" s="11"/>
      <c r="E719" s="11" t="s">
        <v>206</v>
      </c>
      <c r="F719" s="11">
        <v>11</v>
      </c>
      <c r="G719" s="11"/>
      <c r="H719" s="11"/>
      <c r="I719" s="300"/>
      <c r="K719" s="11"/>
      <c r="L719" s="11"/>
      <c r="M719" s="11"/>
      <c r="O719" s="295"/>
      <c r="P719" s="296"/>
      <c r="Q719" s="296"/>
      <c r="R719" s="297"/>
      <c r="U719" s="4"/>
      <c r="V719" s="4"/>
    </row>
    <row r="720" spans="1:22">
      <c r="A720" s="303"/>
      <c r="B720" s="11"/>
      <c r="C720" s="11" t="s">
        <v>474</v>
      </c>
      <c r="D720" s="11"/>
      <c r="E720" s="11" t="s">
        <v>152</v>
      </c>
      <c r="F720" s="11">
        <v>26</v>
      </c>
      <c r="G720" s="11"/>
      <c r="H720" s="11">
        <v>0</v>
      </c>
      <c r="I720" s="300"/>
      <c r="K720" s="11"/>
      <c r="L720" s="11"/>
      <c r="M720" s="11"/>
      <c r="O720" s="295"/>
      <c r="P720" s="296"/>
      <c r="Q720" s="296"/>
      <c r="R720" s="297"/>
      <c r="U720" s="4"/>
      <c r="V720" s="4"/>
    </row>
    <row r="721" spans="1:22">
      <c r="A721" s="303"/>
      <c r="B721" s="11"/>
      <c r="C721" s="11" t="s">
        <v>476</v>
      </c>
      <c r="D721" s="11"/>
      <c r="E721" s="11" t="s">
        <v>477</v>
      </c>
      <c r="F721" s="11">
        <v>1</v>
      </c>
      <c r="G721" s="11"/>
      <c r="H721" s="11"/>
      <c r="I721" s="300"/>
      <c r="K721" s="11"/>
      <c r="L721" s="11"/>
      <c r="M721" s="11"/>
      <c r="O721" s="295"/>
      <c r="P721" s="296"/>
      <c r="Q721" s="296"/>
      <c r="R721" s="297"/>
      <c r="U721" s="4"/>
      <c r="V721" s="4"/>
    </row>
    <row r="722" spans="1:22">
      <c r="A722" s="303"/>
      <c r="B722" s="11"/>
      <c r="C722" s="11" t="s">
        <v>479</v>
      </c>
      <c r="D722" s="11"/>
      <c r="E722" s="11" t="s">
        <v>440</v>
      </c>
      <c r="F722" s="11">
        <v>21</v>
      </c>
      <c r="G722" s="11"/>
      <c r="H722" s="11">
        <v>0</v>
      </c>
      <c r="I722" s="300"/>
      <c r="K722" s="11"/>
      <c r="L722" s="11"/>
      <c r="M722" s="11"/>
      <c r="O722" s="295"/>
      <c r="P722" s="296"/>
      <c r="Q722" s="296"/>
      <c r="R722" s="297"/>
      <c r="U722" s="4"/>
      <c r="V722" s="4"/>
    </row>
    <row r="723" spans="1:22">
      <c r="A723" s="303"/>
      <c r="B723" s="11"/>
      <c r="C723" s="11" t="s">
        <v>480</v>
      </c>
      <c r="D723" s="11"/>
      <c r="E723" s="11" t="s">
        <v>133</v>
      </c>
      <c r="F723" s="11">
        <v>3</v>
      </c>
      <c r="G723" s="11"/>
      <c r="H723" s="11">
        <v>0</v>
      </c>
      <c r="I723" s="300"/>
      <c r="K723" s="11"/>
      <c r="L723" s="11"/>
      <c r="M723" s="11"/>
      <c r="O723" s="295"/>
      <c r="P723" s="296"/>
      <c r="Q723" s="296"/>
      <c r="R723" s="297"/>
      <c r="U723" s="4"/>
      <c r="V723" s="4"/>
    </row>
    <row r="724" spans="1:22">
      <c r="A724" s="303"/>
      <c r="B724" s="11"/>
      <c r="C724" s="11" t="s">
        <v>482</v>
      </c>
      <c r="D724" s="11"/>
      <c r="E724" s="11" t="s">
        <v>297</v>
      </c>
      <c r="F724" s="11">
        <v>5</v>
      </c>
      <c r="G724" s="11"/>
      <c r="H724" s="11">
        <v>0</v>
      </c>
      <c r="I724" s="300"/>
      <c r="K724" s="11"/>
      <c r="L724" s="11"/>
      <c r="M724" s="11"/>
      <c r="O724" s="295"/>
      <c r="P724" s="296"/>
      <c r="Q724" s="296"/>
      <c r="R724" s="297"/>
      <c r="U724" s="4"/>
      <c r="V724" s="4"/>
    </row>
    <row r="725" spans="1:22">
      <c r="A725" s="303"/>
      <c r="B725" s="11"/>
      <c r="C725" s="11" t="s">
        <v>483</v>
      </c>
      <c r="D725" s="11"/>
      <c r="E725" s="11" t="s">
        <v>96</v>
      </c>
      <c r="F725" s="11">
        <v>41</v>
      </c>
      <c r="G725" s="11">
        <v>1</v>
      </c>
      <c r="H725" s="11">
        <v>0</v>
      </c>
      <c r="I725" s="300"/>
      <c r="K725" s="11"/>
      <c r="L725" s="11"/>
      <c r="M725" s="11"/>
      <c r="O725" s="295"/>
      <c r="P725" s="296"/>
      <c r="Q725" s="296"/>
      <c r="R725" s="297"/>
      <c r="U725" s="4"/>
      <c r="V725" s="4"/>
    </row>
    <row r="726" spans="1:22">
      <c r="A726" s="303"/>
      <c r="B726" s="11"/>
      <c r="C726" s="11" t="s">
        <v>488</v>
      </c>
      <c r="D726" s="11"/>
      <c r="E726" s="11" t="s">
        <v>489</v>
      </c>
      <c r="F726" s="11">
        <v>3</v>
      </c>
      <c r="G726" s="11"/>
      <c r="H726" s="11"/>
      <c r="I726" s="300"/>
      <c r="K726" s="11"/>
      <c r="L726" s="11"/>
      <c r="M726" s="11"/>
      <c r="O726" s="295"/>
      <c r="P726" s="296"/>
      <c r="Q726" s="296"/>
      <c r="R726" s="297"/>
      <c r="U726" s="4"/>
      <c r="V726" s="4"/>
    </row>
    <row r="727" spans="1:22">
      <c r="A727" s="303"/>
      <c r="B727" s="11"/>
      <c r="C727" s="11" t="s">
        <v>490</v>
      </c>
      <c r="D727" s="11"/>
      <c r="E727" s="11" t="s">
        <v>93</v>
      </c>
      <c r="F727" s="11">
        <v>7</v>
      </c>
      <c r="G727" s="11"/>
      <c r="H727" s="11"/>
      <c r="I727" s="300"/>
      <c r="K727" s="11"/>
      <c r="L727" s="11"/>
      <c r="M727" s="11"/>
      <c r="O727" s="295"/>
      <c r="P727" s="296"/>
      <c r="Q727" s="296"/>
      <c r="R727" s="297"/>
      <c r="U727" s="4"/>
      <c r="V727" s="4"/>
    </row>
    <row r="728" spans="1:22">
      <c r="A728" s="303"/>
      <c r="B728" s="11"/>
      <c r="C728" s="11" t="s">
        <v>492</v>
      </c>
      <c r="D728" s="11"/>
      <c r="E728" s="11" t="s">
        <v>62</v>
      </c>
      <c r="F728" s="11">
        <v>49</v>
      </c>
      <c r="G728" s="11">
        <v>1</v>
      </c>
      <c r="H728" s="11">
        <v>1</v>
      </c>
      <c r="I728" s="300">
        <v>1</v>
      </c>
      <c r="K728" s="11"/>
      <c r="L728" s="11"/>
      <c r="M728" s="11"/>
      <c r="O728" s="295"/>
      <c r="P728" s="296"/>
      <c r="Q728" s="296"/>
      <c r="R728" s="297"/>
      <c r="U728" s="4"/>
      <c r="V728" s="4"/>
    </row>
    <row r="729" spans="1:22">
      <c r="A729" s="303"/>
      <c r="B729" s="11"/>
      <c r="C729" s="11" t="s">
        <v>493</v>
      </c>
      <c r="D729" s="11"/>
      <c r="E729" s="11" t="s">
        <v>52</v>
      </c>
      <c r="F729" s="11">
        <v>1</v>
      </c>
      <c r="G729" s="11"/>
      <c r="H729" s="11"/>
      <c r="I729" s="300"/>
      <c r="K729" s="11"/>
      <c r="L729" s="11"/>
      <c r="M729" s="11"/>
      <c r="O729" s="295"/>
      <c r="P729" s="296"/>
      <c r="Q729" s="296"/>
      <c r="R729" s="297"/>
      <c r="U729" s="4"/>
      <c r="V729" s="4"/>
    </row>
    <row r="730" spans="1:22">
      <c r="A730" s="303"/>
      <c r="B730" s="11"/>
      <c r="C730" s="11" t="s">
        <v>493</v>
      </c>
      <c r="D730" s="11"/>
      <c r="E730" s="11" t="s">
        <v>54</v>
      </c>
      <c r="F730" s="11">
        <v>8</v>
      </c>
      <c r="G730" s="11"/>
      <c r="H730" s="11">
        <v>0</v>
      </c>
      <c r="I730" s="300"/>
      <c r="K730" s="11"/>
      <c r="L730" s="11"/>
      <c r="M730" s="11"/>
      <c r="O730" s="295"/>
      <c r="P730" s="296"/>
      <c r="Q730" s="296"/>
      <c r="R730" s="297"/>
      <c r="U730" s="4"/>
      <c r="V730" s="4"/>
    </row>
    <row r="731" spans="1:22">
      <c r="A731" s="303"/>
      <c r="B731" s="11"/>
      <c r="C731" s="11" t="s">
        <v>494</v>
      </c>
      <c r="D731" s="11"/>
      <c r="E731" s="11" t="s">
        <v>319</v>
      </c>
      <c r="F731" s="11">
        <v>2</v>
      </c>
      <c r="G731" s="11"/>
      <c r="H731" s="11"/>
      <c r="I731" s="300"/>
      <c r="K731" s="11"/>
      <c r="L731" s="11"/>
      <c r="M731" s="11"/>
      <c r="O731" s="295"/>
      <c r="P731" s="296"/>
      <c r="Q731" s="296"/>
      <c r="R731" s="297"/>
      <c r="U731" s="4"/>
      <c r="V731" s="4"/>
    </row>
    <row r="732" spans="1:22">
      <c r="A732" s="303"/>
      <c r="B732" s="11"/>
      <c r="C732" s="11" t="s">
        <v>495</v>
      </c>
      <c r="D732" s="11"/>
      <c r="E732" s="11" t="s">
        <v>354</v>
      </c>
      <c r="F732" s="11">
        <v>29</v>
      </c>
      <c r="G732" s="11"/>
      <c r="H732" s="11">
        <v>0</v>
      </c>
      <c r="I732" s="300"/>
      <c r="K732" s="11"/>
      <c r="L732" s="11"/>
      <c r="M732" s="11"/>
      <c r="O732" s="295"/>
      <c r="P732" s="296"/>
      <c r="Q732" s="296"/>
      <c r="R732" s="297"/>
      <c r="U732" s="4"/>
      <c r="V732" s="4"/>
    </row>
    <row r="733" spans="1:22">
      <c r="A733" s="303"/>
      <c r="B733" s="11"/>
      <c r="C733" s="11" t="s">
        <v>500</v>
      </c>
      <c r="D733" s="11"/>
      <c r="E733" s="11" t="s">
        <v>310</v>
      </c>
      <c r="F733" s="11">
        <v>1</v>
      </c>
      <c r="G733" s="11"/>
      <c r="H733" s="11"/>
      <c r="I733" s="300"/>
      <c r="K733" s="11"/>
      <c r="L733" s="11"/>
      <c r="M733" s="11"/>
      <c r="O733" s="295"/>
      <c r="P733" s="296"/>
      <c r="Q733" s="296"/>
      <c r="R733" s="297"/>
      <c r="U733" s="4"/>
      <c r="V733" s="4"/>
    </row>
    <row r="734" spans="1:22">
      <c r="A734" s="303"/>
      <c r="B734" s="11"/>
      <c r="C734" s="11" t="s">
        <v>506</v>
      </c>
      <c r="D734" s="11"/>
      <c r="E734" s="11" t="s">
        <v>75</v>
      </c>
      <c r="F734" s="11">
        <v>1</v>
      </c>
      <c r="G734" s="11"/>
      <c r="H734" s="11">
        <v>0</v>
      </c>
      <c r="I734" s="300"/>
      <c r="K734" s="11"/>
      <c r="L734" s="11"/>
      <c r="M734" s="11"/>
      <c r="O734" s="295"/>
      <c r="P734" s="296"/>
      <c r="Q734" s="296"/>
      <c r="R734" s="297"/>
      <c r="U734" s="4"/>
      <c r="V734" s="4"/>
    </row>
    <row r="735" spans="1:22">
      <c r="A735" s="303"/>
      <c r="B735" s="11"/>
      <c r="C735" s="11" t="s">
        <v>508</v>
      </c>
      <c r="D735" s="11"/>
      <c r="E735" s="11" t="s">
        <v>66</v>
      </c>
      <c r="F735" s="11">
        <v>3</v>
      </c>
      <c r="G735" s="11"/>
      <c r="H735" s="11"/>
      <c r="I735" s="300"/>
      <c r="K735" s="11"/>
      <c r="L735" s="11"/>
      <c r="M735" s="11"/>
      <c r="O735" s="295"/>
      <c r="P735" s="296"/>
      <c r="Q735" s="296"/>
      <c r="R735" s="297"/>
      <c r="U735" s="4"/>
      <c r="V735" s="4"/>
    </row>
    <row r="736" spans="1:22">
      <c r="A736" s="303"/>
      <c r="B736" s="11"/>
      <c r="C736" s="11" t="s">
        <v>509</v>
      </c>
      <c r="D736" s="11"/>
      <c r="E736" s="11" t="s">
        <v>510</v>
      </c>
      <c r="F736" s="11">
        <v>11</v>
      </c>
      <c r="G736" s="11"/>
      <c r="H736" s="11">
        <v>0</v>
      </c>
      <c r="I736" s="300"/>
      <c r="K736" s="11"/>
      <c r="L736" s="11"/>
      <c r="M736" s="11"/>
      <c r="O736" s="295"/>
      <c r="P736" s="296"/>
      <c r="Q736" s="296"/>
      <c r="R736" s="297"/>
      <c r="U736" s="4"/>
      <c r="V736" s="4"/>
    </row>
    <row r="737" spans="1:22">
      <c r="A737" s="303"/>
      <c r="B737" s="11"/>
      <c r="C737" s="11" t="s">
        <v>511</v>
      </c>
      <c r="D737" s="11"/>
      <c r="E737" s="11" t="s">
        <v>133</v>
      </c>
      <c r="F737" s="11">
        <v>1</v>
      </c>
      <c r="G737" s="11"/>
      <c r="H737" s="11"/>
      <c r="I737" s="300"/>
      <c r="K737" s="11"/>
      <c r="L737" s="11"/>
      <c r="M737" s="11"/>
      <c r="O737" s="295"/>
      <c r="P737" s="296"/>
      <c r="Q737" s="296"/>
      <c r="R737" s="297"/>
      <c r="U737" s="4"/>
      <c r="V737" s="4"/>
    </row>
    <row r="738" spans="1:22">
      <c r="A738" s="303"/>
      <c r="B738" s="11"/>
      <c r="C738" s="11" t="s">
        <v>512</v>
      </c>
      <c r="D738" s="11"/>
      <c r="E738" s="11" t="s">
        <v>484</v>
      </c>
      <c r="F738" s="11">
        <v>18</v>
      </c>
      <c r="G738" s="11"/>
      <c r="H738" s="11">
        <v>0</v>
      </c>
      <c r="I738" s="300"/>
      <c r="K738" s="11"/>
      <c r="L738" s="11"/>
      <c r="M738" s="11"/>
      <c r="O738" s="295"/>
      <c r="P738" s="296"/>
      <c r="Q738" s="296"/>
      <c r="R738" s="297"/>
      <c r="U738" s="4"/>
      <c r="V738" s="4"/>
    </row>
    <row r="739" spans="1:22">
      <c r="A739" s="303"/>
      <c r="B739" s="11"/>
      <c r="C739" s="11" t="s">
        <v>513</v>
      </c>
      <c r="D739" s="11"/>
      <c r="E739" s="11" t="s">
        <v>514</v>
      </c>
      <c r="F739" s="11">
        <v>1</v>
      </c>
      <c r="G739" s="11"/>
      <c r="H739" s="11">
        <v>0</v>
      </c>
      <c r="I739" s="300"/>
      <c r="K739" s="11"/>
      <c r="L739" s="11"/>
      <c r="M739" s="11"/>
      <c r="O739" s="295"/>
      <c r="P739" s="296"/>
      <c r="Q739" s="296"/>
      <c r="R739" s="297"/>
      <c r="U739" s="4"/>
      <c r="V739" s="4"/>
    </row>
    <row r="740" spans="1:22">
      <c r="A740" s="303"/>
      <c r="B740" s="11"/>
      <c r="C740" s="11" t="s">
        <v>515</v>
      </c>
      <c r="D740" s="11"/>
      <c r="E740" s="11" t="s">
        <v>93</v>
      </c>
      <c r="F740" s="11">
        <v>4</v>
      </c>
      <c r="G740" s="11"/>
      <c r="H740" s="11"/>
      <c r="I740" s="300"/>
      <c r="K740" s="11"/>
      <c r="L740" s="11"/>
      <c r="M740" s="11"/>
      <c r="O740" s="295"/>
      <c r="P740" s="296"/>
      <c r="Q740" s="296"/>
      <c r="R740" s="297"/>
      <c r="U740" s="4"/>
      <c r="V740" s="4"/>
    </row>
    <row r="741" spans="1:22">
      <c r="A741" s="303"/>
      <c r="B741" s="11"/>
      <c r="C741" s="11" t="s">
        <v>516</v>
      </c>
      <c r="D741" s="11"/>
      <c r="E741" s="11" t="s">
        <v>86</v>
      </c>
      <c r="F741" s="11">
        <v>1</v>
      </c>
      <c r="G741" s="11"/>
      <c r="H741" s="11"/>
      <c r="I741" s="300"/>
      <c r="K741" s="11"/>
      <c r="L741" s="11"/>
      <c r="M741" s="11"/>
      <c r="O741" s="295"/>
      <c r="P741" s="296"/>
      <c r="Q741" s="296"/>
      <c r="R741" s="297"/>
      <c r="U741" s="4"/>
      <c r="V741" s="4"/>
    </row>
    <row r="742" spans="1:22">
      <c r="A742" s="303"/>
      <c r="B742" s="11"/>
      <c r="C742" s="11" t="s">
        <v>517</v>
      </c>
      <c r="D742" s="11"/>
      <c r="E742" s="11" t="s">
        <v>79</v>
      </c>
      <c r="F742" s="11">
        <v>43</v>
      </c>
      <c r="G742" s="11"/>
      <c r="H742" s="11">
        <v>0</v>
      </c>
      <c r="I742" s="300"/>
      <c r="K742" s="11"/>
      <c r="L742" s="11"/>
      <c r="M742" s="11"/>
      <c r="O742" s="295"/>
      <c r="P742" s="296"/>
      <c r="Q742" s="296"/>
      <c r="R742" s="297"/>
      <c r="U742" s="4"/>
      <c r="V742" s="4"/>
    </row>
    <row r="743" spans="1:22">
      <c r="A743" s="303"/>
      <c r="B743" s="11"/>
      <c r="C743" s="11" t="s">
        <v>519</v>
      </c>
      <c r="D743" s="11"/>
      <c r="E743" s="11" t="s">
        <v>77</v>
      </c>
      <c r="F743" s="11">
        <v>2</v>
      </c>
      <c r="G743" s="11"/>
      <c r="H743" s="11"/>
      <c r="I743" s="300"/>
      <c r="K743" s="11"/>
      <c r="L743" s="11"/>
      <c r="M743" s="11"/>
      <c r="O743" s="295"/>
      <c r="P743" s="296"/>
      <c r="Q743" s="296"/>
      <c r="R743" s="297"/>
      <c r="U743" s="4"/>
      <c r="V743" s="4"/>
    </row>
    <row r="744" spans="1:22">
      <c r="A744" s="303"/>
      <c r="B744" s="11"/>
      <c r="C744" s="11" t="s">
        <v>520</v>
      </c>
      <c r="D744" s="11"/>
      <c r="E744" s="11" t="s">
        <v>57</v>
      </c>
      <c r="F744" s="11">
        <v>23</v>
      </c>
      <c r="G744" s="11"/>
      <c r="H744" s="11">
        <v>0</v>
      </c>
      <c r="I744" s="300"/>
      <c r="K744" s="11"/>
      <c r="L744" s="11"/>
      <c r="M744" s="11"/>
      <c r="O744" s="295"/>
      <c r="P744" s="296"/>
      <c r="Q744" s="296"/>
      <c r="R744" s="297"/>
      <c r="U744" s="4"/>
      <c r="V744" s="4"/>
    </row>
    <row r="745" spans="1:22">
      <c r="A745" s="303"/>
      <c r="B745" s="11"/>
      <c r="C745" s="11" t="s">
        <v>526</v>
      </c>
      <c r="D745" s="11"/>
      <c r="E745" s="11" t="s">
        <v>323</v>
      </c>
      <c r="F745" s="11">
        <v>19</v>
      </c>
      <c r="G745" s="11"/>
      <c r="H745" s="11">
        <v>0</v>
      </c>
      <c r="I745" s="300"/>
      <c r="K745" s="11"/>
      <c r="L745" s="11"/>
      <c r="M745" s="11"/>
      <c r="O745" s="295"/>
      <c r="P745" s="296"/>
      <c r="Q745" s="296"/>
      <c r="R745" s="297"/>
      <c r="U745" s="4"/>
      <c r="V745" s="4"/>
    </row>
    <row r="746" spans="1:22">
      <c r="A746" s="303"/>
      <c r="B746" s="11"/>
      <c r="C746" s="11" t="s">
        <v>527</v>
      </c>
      <c r="D746" s="11"/>
      <c r="E746" s="11" t="s">
        <v>119</v>
      </c>
      <c r="F746" s="11">
        <v>75</v>
      </c>
      <c r="G746" s="11">
        <v>1</v>
      </c>
      <c r="H746" s="11">
        <v>1</v>
      </c>
      <c r="I746" s="300">
        <v>31</v>
      </c>
      <c r="K746" s="11"/>
      <c r="L746" s="11"/>
      <c r="M746" s="11"/>
      <c r="O746" s="295"/>
      <c r="P746" s="296"/>
      <c r="Q746" s="296"/>
      <c r="R746" s="297"/>
      <c r="U746" s="4"/>
      <c r="V746" s="4"/>
    </row>
    <row r="747" spans="1:22">
      <c r="A747" s="303"/>
      <c r="B747" s="11"/>
      <c r="C747" s="11" t="s">
        <v>643</v>
      </c>
      <c r="D747" s="11"/>
      <c r="E747" s="11" t="s">
        <v>133</v>
      </c>
      <c r="F747" s="11">
        <v>1</v>
      </c>
      <c r="G747" s="11"/>
      <c r="H747" s="11"/>
      <c r="I747" s="300"/>
      <c r="K747" s="11"/>
      <c r="L747" s="11"/>
      <c r="M747" s="11"/>
      <c r="O747" s="295"/>
      <c r="P747" s="296"/>
      <c r="Q747" s="296"/>
      <c r="R747" s="297"/>
      <c r="U747" s="4"/>
      <c r="V747" s="4"/>
    </row>
    <row r="748" spans="1:22">
      <c r="A748" s="303"/>
      <c r="B748" s="11"/>
      <c r="C748" s="11" t="s">
        <v>530</v>
      </c>
      <c r="D748" s="11"/>
      <c r="E748" s="11" t="s">
        <v>531</v>
      </c>
      <c r="F748" s="11">
        <v>26</v>
      </c>
      <c r="G748" s="11"/>
      <c r="H748" s="11">
        <v>0</v>
      </c>
      <c r="I748" s="300"/>
      <c r="K748" s="11"/>
      <c r="L748" s="11"/>
      <c r="M748" s="11"/>
      <c r="O748" s="295"/>
      <c r="P748" s="296"/>
      <c r="Q748" s="296"/>
      <c r="R748" s="297"/>
      <c r="U748" s="4"/>
      <c r="V748" s="4"/>
    </row>
    <row r="749" spans="1:22">
      <c r="A749" s="303"/>
      <c r="B749" s="11"/>
      <c r="C749" s="11" t="s">
        <v>533</v>
      </c>
      <c r="D749" s="11"/>
      <c r="E749" s="11" t="s">
        <v>157</v>
      </c>
      <c r="F749" s="11">
        <v>15</v>
      </c>
      <c r="G749" s="11"/>
      <c r="H749" s="11"/>
      <c r="I749" s="300"/>
      <c r="K749" s="11"/>
      <c r="L749" s="11"/>
      <c r="M749" s="11"/>
      <c r="O749" s="295"/>
      <c r="P749" s="296"/>
      <c r="Q749" s="296"/>
      <c r="R749" s="297"/>
      <c r="U749" s="4"/>
      <c r="V749" s="4"/>
    </row>
    <row r="750" spans="1:22">
      <c r="A750" s="303"/>
      <c r="B750" s="11"/>
      <c r="C750" s="11" t="s">
        <v>534</v>
      </c>
      <c r="D750" s="11"/>
      <c r="E750" s="11" t="s">
        <v>77</v>
      </c>
      <c r="F750" s="11">
        <v>14</v>
      </c>
      <c r="G750" s="11"/>
      <c r="H750" s="11"/>
      <c r="I750" s="300"/>
      <c r="K750" s="11"/>
      <c r="L750" s="11"/>
      <c r="M750" s="11"/>
      <c r="O750" s="295"/>
      <c r="P750" s="296"/>
      <c r="Q750" s="296"/>
      <c r="R750" s="297"/>
      <c r="U750" s="4"/>
      <c r="V750" s="4"/>
    </row>
    <row r="751" spans="1:22">
      <c r="A751" s="303"/>
      <c r="B751" s="11"/>
      <c r="C751" s="11" t="s">
        <v>535</v>
      </c>
      <c r="D751" s="11"/>
      <c r="E751" s="11" t="s">
        <v>145</v>
      </c>
      <c r="F751" s="11">
        <v>6</v>
      </c>
      <c r="G751" s="11"/>
      <c r="H751" s="11">
        <v>0</v>
      </c>
      <c r="I751" s="300"/>
      <c r="K751" s="11"/>
      <c r="L751" s="11"/>
      <c r="M751" s="11"/>
      <c r="O751" s="295"/>
      <c r="P751" s="296"/>
      <c r="Q751" s="296"/>
      <c r="R751" s="297"/>
      <c r="U751" s="4"/>
      <c r="V751" s="4"/>
    </row>
    <row r="752" spans="1:22">
      <c r="A752" s="303"/>
      <c r="B752" s="11"/>
      <c r="C752" s="11" t="s">
        <v>536</v>
      </c>
      <c r="D752" s="11"/>
      <c r="E752" s="11" t="s">
        <v>336</v>
      </c>
      <c r="F752" s="11">
        <v>18</v>
      </c>
      <c r="G752" s="11"/>
      <c r="H752" s="11">
        <v>0</v>
      </c>
      <c r="I752" s="300"/>
      <c r="K752" s="11"/>
      <c r="L752" s="11"/>
      <c r="M752" s="11"/>
      <c r="O752" s="295"/>
      <c r="P752" s="296"/>
      <c r="Q752" s="296"/>
      <c r="R752" s="297"/>
      <c r="U752" s="4"/>
      <c r="V752" s="4"/>
    </row>
    <row r="753" spans="1:22">
      <c r="A753" s="303"/>
      <c r="B753" s="11"/>
      <c r="C753" s="11" t="s">
        <v>540</v>
      </c>
      <c r="D753" s="11"/>
      <c r="E753" s="11" t="s">
        <v>91</v>
      </c>
      <c r="F753" s="11">
        <v>7</v>
      </c>
      <c r="G753" s="11"/>
      <c r="H753" s="11"/>
      <c r="I753" s="300"/>
      <c r="K753" s="11"/>
      <c r="L753" s="11"/>
      <c r="M753" s="11"/>
      <c r="O753" s="295"/>
      <c r="P753" s="296"/>
      <c r="Q753" s="296"/>
      <c r="R753" s="297"/>
      <c r="U753" s="4"/>
      <c r="V753" s="4"/>
    </row>
    <row r="754" spans="1:22">
      <c r="A754" s="303"/>
      <c r="B754" s="11"/>
      <c r="C754" s="11" t="s">
        <v>645</v>
      </c>
      <c r="D754" s="11"/>
      <c r="E754" s="11" t="s">
        <v>96</v>
      </c>
      <c r="F754" s="11">
        <v>1</v>
      </c>
      <c r="G754" s="11"/>
      <c r="H754" s="11"/>
      <c r="I754" s="300"/>
      <c r="K754" s="11"/>
      <c r="L754" s="11"/>
      <c r="M754" s="11"/>
      <c r="O754" s="295"/>
      <c r="P754" s="296"/>
      <c r="Q754" s="296"/>
      <c r="R754" s="297"/>
      <c r="U754" s="4"/>
      <c r="V754" s="4"/>
    </row>
    <row r="755" spans="1:22">
      <c r="A755" s="303"/>
      <c r="B755" s="11"/>
      <c r="C755" s="11" t="s">
        <v>542</v>
      </c>
      <c r="D755" s="11"/>
      <c r="E755" s="11" t="s">
        <v>181</v>
      </c>
      <c r="F755" s="11">
        <v>8</v>
      </c>
      <c r="G755" s="11"/>
      <c r="H755" s="11">
        <v>0</v>
      </c>
      <c r="I755" s="300"/>
      <c r="K755" s="11"/>
      <c r="L755" s="11"/>
      <c r="M755" s="11"/>
      <c r="O755" s="295"/>
      <c r="P755" s="296"/>
      <c r="Q755" s="296"/>
      <c r="R755" s="297"/>
      <c r="U755" s="4"/>
      <c r="V755" s="4"/>
    </row>
    <row r="756" spans="1:22">
      <c r="A756" s="303"/>
      <c r="B756" s="11"/>
      <c r="C756" s="11" t="s">
        <v>545</v>
      </c>
      <c r="D756" s="11"/>
      <c r="E756" s="11" t="s">
        <v>213</v>
      </c>
      <c r="F756" s="11">
        <v>8</v>
      </c>
      <c r="G756" s="11"/>
      <c r="H756" s="11"/>
      <c r="I756" s="300"/>
      <c r="K756" s="11"/>
      <c r="L756" s="11"/>
      <c r="M756" s="11"/>
      <c r="O756" s="295"/>
      <c r="P756" s="296"/>
      <c r="Q756" s="296"/>
      <c r="R756" s="297"/>
      <c r="U756" s="4"/>
      <c r="V756" s="4"/>
    </row>
    <row r="757" spans="1:22">
      <c r="A757" s="303"/>
      <c r="B757" s="11"/>
      <c r="C757" s="11" t="s">
        <v>548</v>
      </c>
      <c r="D757" s="11"/>
      <c r="E757" s="11" t="s">
        <v>57</v>
      </c>
      <c r="F757" s="11">
        <v>1</v>
      </c>
      <c r="G757" s="11"/>
      <c r="H757" s="11"/>
      <c r="I757" s="300"/>
      <c r="K757" s="11"/>
      <c r="L757" s="11"/>
      <c r="M757" s="11"/>
      <c r="O757" s="295"/>
      <c r="P757" s="296"/>
      <c r="Q757" s="296"/>
      <c r="R757" s="297"/>
      <c r="U757" s="4"/>
      <c r="V757" s="4"/>
    </row>
    <row r="758" spans="1:22">
      <c r="A758" s="303"/>
      <c r="B758" s="11"/>
      <c r="C758" s="11" t="s">
        <v>548</v>
      </c>
      <c r="D758" s="11"/>
      <c r="E758" s="11" t="s">
        <v>64</v>
      </c>
      <c r="F758" s="11">
        <v>33</v>
      </c>
      <c r="G758" s="11">
        <v>1</v>
      </c>
      <c r="H758" s="11">
        <v>0</v>
      </c>
      <c r="I758" s="300"/>
      <c r="K758" s="11"/>
      <c r="L758" s="11"/>
      <c r="M758" s="11"/>
      <c r="O758" s="295"/>
      <c r="P758" s="296"/>
      <c r="Q758" s="296"/>
      <c r="R758" s="297"/>
      <c r="U758" s="4"/>
      <c r="V758" s="4"/>
    </row>
    <row r="759" spans="1:22">
      <c r="A759" s="303"/>
      <c r="B759" s="11"/>
      <c r="C759" s="11" t="s">
        <v>550</v>
      </c>
      <c r="D759" s="11"/>
      <c r="E759" s="11" t="s">
        <v>75</v>
      </c>
      <c r="F759" s="11">
        <v>10</v>
      </c>
      <c r="G759" s="11">
        <v>1</v>
      </c>
      <c r="H759" s="11">
        <v>1</v>
      </c>
      <c r="I759" s="300">
        <v>0</v>
      </c>
      <c r="K759" s="11"/>
      <c r="L759" s="11"/>
      <c r="M759" s="11"/>
      <c r="O759" s="295"/>
      <c r="P759" s="296"/>
      <c r="Q759" s="296"/>
      <c r="R759" s="297"/>
      <c r="U759" s="4"/>
      <c r="V759" s="4"/>
    </row>
    <row r="760" spans="1:22">
      <c r="A760" s="303"/>
      <c r="B760" s="11"/>
      <c r="C760" s="11" t="s">
        <v>553</v>
      </c>
      <c r="D760" s="11"/>
      <c r="E760" s="11" t="s">
        <v>155</v>
      </c>
      <c r="F760" s="11">
        <v>1</v>
      </c>
      <c r="G760" s="11"/>
      <c r="H760" s="11"/>
      <c r="I760" s="300"/>
      <c r="K760" s="11"/>
      <c r="L760" s="11"/>
      <c r="M760" s="11"/>
      <c r="O760" s="295"/>
      <c r="P760" s="296"/>
      <c r="Q760" s="296"/>
      <c r="R760" s="297"/>
      <c r="U760" s="4"/>
      <c r="V760" s="4"/>
    </row>
    <row r="761" spans="1:22">
      <c r="A761" s="303"/>
      <c r="B761" s="11"/>
      <c r="C761" s="11" t="s">
        <v>555</v>
      </c>
      <c r="D761" s="11"/>
      <c r="E761" s="11" t="s">
        <v>556</v>
      </c>
      <c r="F761" s="11">
        <v>1</v>
      </c>
      <c r="G761" s="11"/>
      <c r="H761" s="11"/>
      <c r="I761" s="300"/>
      <c r="K761" s="11"/>
      <c r="L761" s="11"/>
      <c r="M761" s="11"/>
      <c r="O761" s="295"/>
      <c r="P761" s="296"/>
      <c r="Q761" s="296"/>
      <c r="R761" s="297"/>
      <c r="U761" s="4"/>
      <c r="V761" s="4"/>
    </row>
    <row r="762" spans="1:22">
      <c r="A762" s="303"/>
      <c r="B762" s="11"/>
      <c r="C762" s="11" t="s">
        <v>557</v>
      </c>
      <c r="D762" s="11"/>
      <c r="E762" s="11" t="s">
        <v>155</v>
      </c>
      <c r="F762" s="11">
        <v>108</v>
      </c>
      <c r="G762" s="11"/>
      <c r="H762" s="11">
        <v>0</v>
      </c>
      <c r="I762" s="300"/>
      <c r="K762" s="11"/>
      <c r="L762" s="11"/>
      <c r="M762" s="11"/>
      <c r="O762" s="295"/>
      <c r="P762" s="296"/>
      <c r="Q762" s="296"/>
      <c r="R762" s="297"/>
      <c r="U762" s="4"/>
      <c r="V762" s="4"/>
    </row>
    <row r="763" spans="1:22">
      <c r="A763" s="303"/>
      <c r="B763" s="11"/>
      <c r="C763" s="11" t="s">
        <v>559</v>
      </c>
      <c r="D763" s="11"/>
      <c r="E763" s="11" t="s">
        <v>166</v>
      </c>
      <c r="F763" s="11">
        <v>62</v>
      </c>
      <c r="G763" s="11">
        <v>4</v>
      </c>
      <c r="H763" s="11">
        <v>4</v>
      </c>
      <c r="I763" s="300">
        <v>0.25</v>
      </c>
      <c r="K763" s="11"/>
      <c r="L763" s="11"/>
      <c r="M763" s="11"/>
      <c r="O763" s="295"/>
      <c r="P763" s="296"/>
      <c r="Q763" s="296"/>
      <c r="R763" s="297"/>
      <c r="U763" s="4"/>
      <c r="V763" s="4"/>
    </row>
    <row r="764" spans="1:22">
      <c r="A764" s="303"/>
      <c r="B764" s="11"/>
      <c r="C764" s="11" t="s">
        <v>646</v>
      </c>
      <c r="D764" s="11"/>
      <c r="E764" s="11" t="s">
        <v>562</v>
      </c>
      <c r="F764" s="11">
        <v>5</v>
      </c>
      <c r="G764" s="11">
        <v>1</v>
      </c>
      <c r="H764" s="11">
        <v>1</v>
      </c>
      <c r="I764" s="300">
        <v>2</v>
      </c>
      <c r="K764" s="11"/>
      <c r="L764" s="11"/>
      <c r="M764" s="11"/>
      <c r="O764" s="295"/>
      <c r="P764" s="296"/>
      <c r="Q764" s="296"/>
      <c r="R764" s="297"/>
      <c r="U764" s="4"/>
      <c r="V764" s="4"/>
    </row>
    <row r="765" spans="1:22">
      <c r="A765" s="303"/>
      <c r="B765" s="11"/>
      <c r="C765" s="11" t="s">
        <v>563</v>
      </c>
      <c r="D765" s="11"/>
      <c r="E765" s="11" t="s">
        <v>115</v>
      </c>
      <c r="F765" s="11">
        <v>7</v>
      </c>
      <c r="G765" s="11"/>
      <c r="H765" s="11">
        <v>0</v>
      </c>
      <c r="I765" s="300"/>
      <c r="K765" s="11"/>
      <c r="L765" s="11"/>
      <c r="M765" s="11"/>
      <c r="O765" s="295"/>
      <c r="P765" s="296"/>
      <c r="Q765" s="296"/>
      <c r="R765" s="297"/>
      <c r="U765" s="4"/>
      <c r="V765" s="4"/>
    </row>
    <row r="766" spans="1:22">
      <c r="A766" s="303"/>
      <c r="B766" s="11"/>
      <c r="C766" s="11" t="s">
        <v>567</v>
      </c>
      <c r="D766" s="11"/>
      <c r="E766" s="11" t="s">
        <v>443</v>
      </c>
      <c r="F766" s="11">
        <v>15</v>
      </c>
      <c r="G766" s="11"/>
      <c r="H766" s="11">
        <v>0</v>
      </c>
      <c r="I766" s="300"/>
      <c r="K766" s="11"/>
      <c r="L766" s="11"/>
      <c r="M766" s="11"/>
      <c r="O766" s="295"/>
      <c r="P766" s="296"/>
      <c r="Q766" s="296"/>
      <c r="R766" s="297"/>
      <c r="U766" s="4"/>
      <c r="V766" s="4"/>
    </row>
    <row r="767" spans="1:22" ht="15" thickBot="1">
      <c r="A767" s="303"/>
      <c r="B767" s="11"/>
      <c r="C767" s="11"/>
      <c r="D767" s="11"/>
      <c r="E767" s="11"/>
      <c r="F767" s="11"/>
      <c r="G767" s="11"/>
      <c r="H767" s="11"/>
      <c r="I767" s="300"/>
      <c r="K767" s="11"/>
      <c r="L767" s="11"/>
      <c r="M767" s="11"/>
      <c r="O767" s="295"/>
      <c r="P767" s="296"/>
      <c r="Q767" s="296"/>
      <c r="R767" s="297"/>
      <c r="U767" s="4"/>
      <c r="V767" s="4"/>
    </row>
    <row r="768" spans="1:22" ht="15" thickBot="1">
      <c r="A768" s="56"/>
      <c r="B768" s="93" t="s">
        <v>570</v>
      </c>
      <c r="C768" s="94"/>
      <c r="D768" s="94"/>
      <c r="E768" s="94"/>
      <c r="F768" s="95">
        <v>2725</v>
      </c>
      <c r="G768" s="95">
        <v>19</v>
      </c>
      <c r="H768" s="95">
        <v>16</v>
      </c>
      <c r="I768" s="364">
        <v>7.25</v>
      </c>
      <c r="K768" s="95"/>
      <c r="L768" s="95"/>
      <c r="M768" s="95"/>
      <c r="O768" s="446"/>
      <c r="P768" s="447"/>
      <c r="Q768" s="447"/>
      <c r="R768" s="448"/>
      <c r="U768" s="4"/>
      <c r="V768" s="4"/>
    </row>
    <row r="769" spans="1:22" s="4" customFormat="1" ht="13.2">
      <c r="A769" s="56"/>
      <c r="I769" s="302"/>
      <c r="K769" s="51"/>
    </row>
    <row r="770" spans="1:22" ht="66">
      <c r="A770" s="56" t="s">
        <v>647</v>
      </c>
      <c r="B770" s="349" t="s">
        <v>575</v>
      </c>
      <c r="C770" s="57" t="s">
        <v>33</v>
      </c>
      <c r="D770" s="57" t="s">
        <v>34</v>
      </c>
      <c r="E770" s="57" t="s">
        <v>35</v>
      </c>
      <c r="F770" s="58" t="s">
        <v>622</v>
      </c>
      <c r="G770" s="58" t="s">
        <v>623</v>
      </c>
      <c r="H770" s="58" t="s">
        <v>624</v>
      </c>
      <c r="I770" s="365" t="s">
        <v>625</v>
      </c>
      <c r="J770" s="73"/>
      <c r="K770" s="58" t="s">
        <v>626</v>
      </c>
      <c r="L770" s="58" t="s">
        <v>627</v>
      </c>
      <c r="M770" s="58" t="s">
        <v>628</v>
      </c>
      <c r="N770" s="73"/>
      <c r="O770" s="443" t="s">
        <v>629</v>
      </c>
      <c r="P770" s="444"/>
      <c r="Q770" s="444"/>
      <c r="R770" s="445"/>
      <c r="U770" s="4"/>
      <c r="V770" s="4"/>
    </row>
    <row r="771" spans="1:22">
      <c r="A771" s="56"/>
      <c r="B771" s="11"/>
      <c r="C771" s="348" t="s">
        <v>51</v>
      </c>
      <c r="D771" s="11"/>
      <c r="E771" s="11" t="s">
        <v>52</v>
      </c>
      <c r="F771" s="11">
        <v>21</v>
      </c>
      <c r="G771" s="11">
        <v>1</v>
      </c>
      <c r="H771" s="11">
        <v>1</v>
      </c>
      <c r="I771" s="300">
        <v>0</v>
      </c>
      <c r="K771" s="11"/>
      <c r="L771" s="11"/>
      <c r="M771" s="11"/>
      <c r="O771" s="449"/>
      <c r="P771" s="450"/>
      <c r="Q771" s="450"/>
      <c r="R771" s="451"/>
      <c r="U771" s="4"/>
      <c r="V771" s="4"/>
    </row>
    <row r="772" spans="1:22">
      <c r="A772" s="56"/>
      <c r="B772" s="11"/>
      <c r="C772" s="348" t="s">
        <v>51</v>
      </c>
      <c r="D772" s="11"/>
      <c r="E772" s="11" t="s">
        <v>54</v>
      </c>
      <c r="F772" s="11">
        <v>9</v>
      </c>
      <c r="G772" s="11"/>
      <c r="H772" s="11"/>
      <c r="I772" s="300"/>
      <c r="K772" s="11"/>
      <c r="L772" s="11"/>
      <c r="M772" s="11"/>
      <c r="O772" s="295"/>
      <c r="P772" s="296"/>
      <c r="Q772" s="296"/>
      <c r="R772" s="297"/>
      <c r="U772" s="4"/>
      <c r="V772" s="4"/>
    </row>
    <row r="773" spans="1:22">
      <c r="A773" s="56"/>
      <c r="B773" s="11"/>
      <c r="C773" s="348" t="s">
        <v>55</v>
      </c>
      <c r="D773" s="11"/>
      <c r="E773" s="11" t="s">
        <v>52</v>
      </c>
      <c r="F773" s="11">
        <v>8</v>
      </c>
      <c r="G773" s="11"/>
      <c r="H773" s="11">
        <v>0</v>
      </c>
      <c r="I773" s="300"/>
      <c r="K773" s="11"/>
      <c r="L773" s="11"/>
      <c r="M773" s="11"/>
      <c r="O773" s="295"/>
      <c r="P773" s="296"/>
      <c r="Q773" s="296"/>
      <c r="R773" s="297"/>
      <c r="U773" s="4"/>
      <c r="V773" s="4"/>
    </row>
    <row r="774" spans="1:22">
      <c r="A774" s="56"/>
      <c r="B774" s="11"/>
      <c r="C774" s="348" t="s">
        <v>56</v>
      </c>
      <c r="D774" s="11"/>
      <c r="E774" s="11" t="s">
        <v>57</v>
      </c>
      <c r="F774" s="11">
        <v>1</v>
      </c>
      <c r="G774" s="11"/>
      <c r="H774" s="11"/>
      <c r="I774" s="300"/>
      <c r="K774" s="11"/>
      <c r="L774" s="11"/>
      <c r="M774" s="11"/>
      <c r="O774" s="295"/>
      <c r="P774" s="296"/>
      <c r="Q774" s="296"/>
      <c r="R774" s="297"/>
      <c r="U774" s="4"/>
      <c r="V774" s="4"/>
    </row>
    <row r="775" spans="1:22">
      <c r="A775" s="56"/>
      <c r="B775" s="11"/>
      <c r="C775" s="348" t="s">
        <v>60</v>
      </c>
      <c r="D775" s="11"/>
      <c r="E775" s="11" t="s">
        <v>61</v>
      </c>
      <c r="F775" s="11">
        <v>1</v>
      </c>
      <c r="G775" s="11"/>
      <c r="H775" s="11"/>
      <c r="I775" s="300"/>
      <c r="K775" s="11"/>
      <c r="L775" s="11"/>
      <c r="M775" s="11"/>
      <c r="O775" s="295"/>
      <c r="P775" s="296"/>
      <c r="Q775" s="296"/>
      <c r="R775" s="297"/>
      <c r="U775" s="4"/>
      <c r="V775" s="4"/>
    </row>
    <row r="776" spans="1:22">
      <c r="A776" s="56"/>
      <c r="B776" s="11"/>
      <c r="C776" s="348" t="s">
        <v>67</v>
      </c>
      <c r="D776" s="11"/>
      <c r="E776" s="11" t="s">
        <v>68</v>
      </c>
      <c r="F776" s="11">
        <v>1</v>
      </c>
      <c r="G776" s="11"/>
      <c r="H776" s="11">
        <v>0</v>
      </c>
      <c r="I776" s="300"/>
      <c r="K776" s="11"/>
      <c r="L776" s="11"/>
      <c r="M776" s="11"/>
      <c r="O776" s="295"/>
      <c r="P776" s="296"/>
      <c r="Q776" s="296"/>
      <c r="R776" s="297"/>
      <c r="U776" s="4"/>
      <c r="V776" s="4"/>
    </row>
    <row r="777" spans="1:22">
      <c r="A777" s="56"/>
      <c r="B777" s="11"/>
      <c r="C777" s="348" t="s">
        <v>69</v>
      </c>
      <c r="D777" s="11"/>
      <c r="E777" s="11" t="s">
        <v>70</v>
      </c>
      <c r="F777" s="11">
        <v>13</v>
      </c>
      <c r="G777" s="11"/>
      <c r="H777" s="11">
        <v>0</v>
      </c>
      <c r="I777" s="300"/>
      <c r="K777" s="11"/>
      <c r="L777" s="11"/>
      <c r="M777" s="11"/>
      <c r="O777" s="295"/>
      <c r="P777" s="296"/>
      <c r="Q777" s="296"/>
      <c r="R777" s="297"/>
      <c r="U777" s="4"/>
      <c r="V777" s="4"/>
    </row>
    <row r="778" spans="1:22">
      <c r="A778" s="56"/>
      <c r="B778" s="11"/>
      <c r="C778" s="348" t="s">
        <v>71</v>
      </c>
      <c r="D778" s="11"/>
      <c r="E778" s="11" t="s">
        <v>72</v>
      </c>
      <c r="F778" s="11">
        <v>183</v>
      </c>
      <c r="G778" s="11">
        <v>2</v>
      </c>
      <c r="H778" s="11">
        <v>0</v>
      </c>
      <c r="I778" s="300"/>
      <c r="K778" s="11"/>
      <c r="L778" s="11"/>
      <c r="M778" s="11"/>
      <c r="O778" s="295"/>
      <c r="P778" s="296"/>
      <c r="Q778" s="296"/>
      <c r="R778" s="297"/>
      <c r="U778" s="4"/>
      <c r="V778" s="4"/>
    </row>
    <row r="779" spans="1:22">
      <c r="A779" s="56"/>
      <c r="B779" s="11"/>
      <c r="C779" s="348" t="s">
        <v>78</v>
      </c>
      <c r="D779" s="11"/>
      <c r="E779" s="11" t="s">
        <v>79</v>
      </c>
      <c r="F779" s="11">
        <v>2</v>
      </c>
      <c r="G779" s="11"/>
      <c r="H779" s="11"/>
      <c r="I779" s="300"/>
      <c r="K779" s="11"/>
      <c r="L779" s="11"/>
      <c r="M779" s="11"/>
      <c r="O779" s="295"/>
      <c r="P779" s="296"/>
      <c r="Q779" s="296"/>
      <c r="R779" s="297"/>
      <c r="U779" s="4"/>
      <c r="V779" s="4"/>
    </row>
    <row r="780" spans="1:22">
      <c r="A780" s="56"/>
      <c r="B780" s="11"/>
      <c r="C780" s="348" t="s">
        <v>80</v>
      </c>
      <c r="D780" s="11"/>
      <c r="E780" s="11" t="s">
        <v>81</v>
      </c>
      <c r="F780" s="11">
        <v>2</v>
      </c>
      <c r="G780" s="11"/>
      <c r="H780" s="11">
        <v>0</v>
      </c>
      <c r="I780" s="300"/>
      <c r="K780" s="11"/>
      <c r="L780" s="11"/>
      <c r="M780" s="11"/>
      <c r="O780" s="295"/>
      <c r="P780" s="296"/>
      <c r="Q780" s="296"/>
      <c r="R780" s="297"/>
      <c r="U780" s="4"/>
      <c r="V780" s="4"/>
    </row>
    <row r="781" spans="1:22">
      <c r="A781" s="56"/>
      <c r="B781" s="11"/>
      <c r="C781" s="348" t="s">
        <v>83</v>
      </c>
      <c r="D781" s="11"/>
      <c r="E781" s="11" t="s">
        <v>85</v>
      </c>
      <c r="F781" s="11">
        <v>7</v>
      </c>
      <c r="G781" s="11"/>
      <c r="H781" s="11"/>
      <c r="I781" s="300"/>
      <c r="K781" s="11"/>
      <c r="L781" s="11"/>
      <c r="M781" s="11"/>
      <c r="O781" s="295"/>
      <c r="P781" s="296"/>
      <c r="Q781" s="296"/>
      <c r="R781" s="297"/>
      <c r="U781" s="4"/>
      <c r="V781" s="4"/>
    </row>
    <row r="782" spans="1:22">
      <c r="A782" s="56"/>
      <c r="B782" s="11"/>
      <c r="C782" s="348" t="s">
        <v>88</v>
      </c>
      <c r="D782" s="11"/>
      <c r="E782" s="11" t="s">
        <v>89</v>
      </c>
      <c r="F782" s="11">
        <v>1</v>
      </c>
      <c r="G782" s="11"/>
      <c r="H782" s="11"/>
      <c r="I782" s="300"/>
      <c r="K782" s="11"/>
      <c r="L782" s="11"/>
      <c r="M782" s="11"/>
      <c r="O782" s="295"/>
      <c r="P782" s="296"/>
      <c r="Q782" s="296"/>
      <c r="R782" s="297"/>
      <c r="U782" s="4"/>
      <c r="V782" s="4"/>
    </row>
    <row r="783" spans="1:22">
      <c r="A783" s="56"/>
      <c r="B783" s="11"/>
      <c r="C783" s="348" t="s">
        <v>88</v>
      </c>
      <c r="D783" s="11"/>
      <c r="E783" s="11" t="s">
        <v>66</v>
      </c>
      <c r="F783" s="11">
        <v>12</v>
      </c>
      <c r="G783" s="11"/>
      <c r="H783" s="11">
        <v>0</v>
      </c>
      <c r="I783" s="300"/>
      <c r="K783" s="11"/>
      <c r="L783" s="11"/>
      <c r="M783" s="11"/>
      <c r="O783" s="295"/>
      <c r="P783" s="296"/>
      <c r="Q783" s="296"/>
      <c r="R783" s="297"/>
      <c r="U783" s="4"/>
      <c r="V783" s="4"/>
    </row>
    <row r="784" spans="1:22">
      <c r="A784" s="56"/>
      <c r="B784" s="11"/>
      <c r="C784" s="348" t="s">
        <v>90</v>
      </c>
      <c r="D784" s="11"/>
      <c r="E784" s="11" t="s">
        <v>91</v>
      </c>
      <c r="F784" s="11">
        <v>7</v>
      </c>
      <c r="G784" s="11"/>
      <c r="H784" s="11">
        <v>0</v>
      </c>
      <c r="I784" s="300"/>
      <c r="K784" s="11"/>
      <c r="L784" s="11"/>
      <c r="M784" s="11"/>
      <c r="O784" s="295"/>
      <c r="P784" s="296"/>
      <c r="Q784" s="296"/>
      <c r="R784" s="297"/>
      <c r="U784" s="4"/>
      <c r="V784" s="4"/>
    </row>
    <row r="785" spans="1:22">
      <c r="A785" s="56"/>
      <c r="B785" s="11"/>
      <c r="C785" s="348" t="s">
        <v>95</v>
      </c>
      <c r="D785" s="11"/>
      <c r="E785" s="11" t="s">
        <v>96</v>
      </c>
      <c r="F785" s="11">
        <v>1</v>
      </c>
      <c r="G785" s="11"/>
      <c r="H785" s="11"/>
      <c r="I785" s="300"/>
      <c r="K785" s="11"/>
      <c r="L785" s="11"/>
      <c r="M785" s="11"/>
      <c r="O785" s="295"/>
      <c r="P785" s="296"/>
      <c r="Q785" s="296"/>
      <c r="R785" s="297"/>
      <c r="U785" s="4"/>
      <c r="V785" s="4"/>
    </row>
    <row r="786" spans="1:22">
      <c r="A786" s="56"/>
      <c r="B786" s="11"/>
      <c r="C786" s="348" t="s">
        <v>101</v>
      </c>
      <c r="D786" s="11"/>
      <c r="E786" s="11" t="s">
        <v>93</v>
      </c>
      <c r="F786" s="11">
        <v>15</v>
      </c>
      <c r="G786" s="11"/>
      <c r="H786" s="11"/>
      <c r="I786" s="300"/>
      <c r="K786" s="11"/>
      <c r="L786" s="11"/>
      <c r="M786" s="11"/>
      <c r="O786" s="295"/>
      <c r="P786" s="296"/>
      <c r="Q786" s="296"/>
      <c r="R786" s="297"/>
      <c r="U786" s="4"/>
      <c r="V786" s="4"/>
    </row>
    <row r="787" spans="1:22">
      <c r="A787" s="56"/>
      <c r="B787" s="11"/>
      <c r="C787" s="348" t="s">
        <v>101</v>
      </c>
      <c r="D787" s="11"/>
      <c r="E787" s="11" t="s">
        <v>94</v>
      </c>
      <c r="F787" s="11">
        <v>2</v>
      </c>
      <c r="G787" s="11"/>
      <c r="H787" s="11"/>
      <c r="I787" s="300"/>
      <c r="K787" s="11"/>
      <c r="L787" s="11"/>
      <c r="M787" s="11"/>
      <c r="O787" s="295"/>
      <c r="P787" s="296"/>
      <c r="Q787" s="296"/>
      <c r="R787" s="297"/>
      <c r="U787" s="4"/>
      <c r="V787" s="4"/>
    </row>
    <row r="788" spans="1:22">
      <c r="A788" s="56"/>
      <c r="B788" s="11"/>
      <c r="C788" s="348" t="s">
        <v>113</v>
      </c>
      <c r="D788" s="11"/>
      <c r="E788" s="11" t="s">
        <v>108</v>
      </c>
      <c r="F788" s="11">
        <v>1</v>
      </c>
      <c r="G788" s="11">
        <v>1</v>
      </c>
      <c r="H788" s="11">
        <v>1</v>
      </c>
      <c r="I788" s="300">
        <v>11</v>
      </c>
      <c r="K788" s="11"/>
      <c r="L788" s="11"/>
      <c r="M788" s="11"/>
      <c r="O788" s="295"/>
      <c r="P788" s="296"/>
      <c r="Q788" s="296"/>
      <c r="R788" s="297"/>
      <c r="U788" s="4"/>
      <c r="V788" s="4"/>
    </row>
    <row r="789" spans="1:22">
      <c r="A789" s="56"/>
      <c r="B789" s="11"/>
      <c r="C789" s="348" t="s">
        <v>116</v>
      </c>
      <c r="D789" s="11"/>
      <c r="E789" s="11" t="s">
        <v>57</v>
      </c>
      <c r="F789" s="11">
        <v>40</v>
      </c>
      <c r="G789" s="11"/>
      <c r="H789" s="11">
        <v>0</v>
      </c>
      <c r="I789" s="300"/>
      <c r="K789" s="11"/>
      <c r="L789" s="11"/>
      <c r="M789" s="11"/>
      <c r="O789" s="295"/>
      <c r="P789" s="296"/>
      <c r="Q789" s="296"/>
      <c r="R789" s="297"/>
      <c r="U789" s="4"/>
      <c r="V789" s="4"/>
    </row>
    <row r="790" spans="1:22">
      <c r="A790" s="56"/>
      <c r="B790" s="11"/>
      <c r="C790" s="348" t="s">
        <v>116</v>
      </c>
      <c r="D790" s="11"/>
      <c r="E790" s="11" t="s">
        <v>64</v>
      </c>
      <c r="F790" s="11">
        <v>2</v>
      </c>
      <c r="G790" s="11"/>
      <c r="H790" s="11"/>
      <c r="I790" s="300"/>
      <c r="K790" s="11"/>
      <c r="L790" s="11"/>
      <c r="M790" s="11"/>
      <c r="O790" s="295"/>
      <c r="P790" s="296"/>
      <c r="Q790" s="296"/>
      <c r="R790" s="297"/>
      <c r="U790" s="4"/>
      <c r="V790" s="4"/>
    </row>
    <row r="791" spans="1:22">
      <c r="A791" s="56"/>
      <c r="B791" s="11"/>
      <c r="C791" s="348" t="s">
        <v>123</v>
      </c>
      <c r="D791" s="11"/>
      <c r="E791" s="11" t="s">
        <v>119</v>
      </c>
      <c r="F791" s="11">
        <v>3</v>
      </c>
      <c r="G791" s="11"/>
      <c r="H791" s="11">
        <v>0</v>
      </c>
      <c r="I791" s="300"/>
      <c r="K791" s="11"/>
      <c r="L791" s="11"/>
      <c r="M791" s="11"/>
      <c r="O791" s="295"/>
      <c r="P791" s="296"/>
      <c r="Q791" s="296"/>
      <c r="R791" s="297"/>
      <c r="U791" s="4"/>
      <c r="V791" s="4"/>
    </row>
    <row r="792" spans="1:22">
      <c r="A792" s="56"/>
      <c r="B792" s="11"/>
      <c r="C792" s="348" t="s">
        <v>124</v>
      </c>
      <c r="D792" s="11"/>
      <c r="E792" s="11" t="s">
        <v>68</v>
      </c>
      <c r="F792" s="11">
        <v>3</v>
      </c>
      <c r="G792" s="11">
        <v>1</v>
      </c>
      <c r="H792" s="11">
        <v>0</v>
      </c>
      <c r="I792" s="300"/>
      <c r="K792" s="11"/>
      <c r="L792" s="11"/>
      <c r="M792" s="11"/>
      <c r="O792" s="295"/>
      <c r="P792" s="296"/>
      <c r="Q792" s="296"/>
      <c r="R792" s="297"/>
      <c r="U792" s="4"/>
      <c r="V792" s="4"/>
    </row>
    <row r="793" spans="1:22">
      <c r="A793" s="56"/>
      <c r="B793" s="11"/>
      <c r="C793" s="348" t="s">
        <v>129</v>
      </c>
      <c r="D793" s="11"/>
      <c r="E793" s="11" t="s">
        <v>93</v>
      </c>
      <c r="F793" s="11">
        <v>3</v>
      </c>
      <c r="G793" s="11"/>
      <c r="H793" s="11"/>
      <c r="I793" s="300"/>
      <c r="K793" s="11"/>
      <c r="L793" s="11"/>
      <c r="M793" s="11"/>
      <c r="O793" s="295"/>
      <c r="P793" s="296"/>
      <c r="Q793" s="296"/>
      <c r="R793" s="297"/>
      <c r="U793" s="4"/>
      <c r="V793" s="4"/>
    </row>
    <row r="794" spans="1:22">
      <c r="A794" s="56"/>
      <c r="B794" s="11"/>
      <c r="C794" s="348" t="s">
        <v>130</v>
      </c>
      <c r="D794" s="11"/>
      <c r="E794" s="11" t="s">
        <v>131</v>
      </c>
      <c r="F794" s="11">
        <v>16</v>
      </c>
      <c r="G794" s="11"/>
      <c r="H794" s="11">
        <v>0</v>
      </c>
      <c r="I794" s="300"/>
      <c r="K794" s="11"/>
      <c r="L794" s="11"/>
      <c r="M794" s="11"/>
      <c r="O794" s="295"/>
      <c r="P794" s="296"/>
      <c r="Q794" s="296"/>
      <c r="R794" s="297"/>
      <c r="U794" s="4"/>
      <c r="V794" s="4"/>
    </row>
    <row r="795" spans="1:22">
      <c r="A795" s="56"/>
      <c r="B795" s="11"/>
      <c r="C795" s="348" t="s">
        <v>132</v>
      </c>
      <c r="D795" s="11"/>
      <c r="E795" s="11" t="s">
        <v>133</v>
      </c>
      <c r="F795" s="11">
        <v>90</v>
      </c>
      <c r="G795" s="11">
        <v>2</v>
      </c>
      <c r="H795" s="11">
        <v>2</v>
      </c>
      <c r="I795" s="300">
        <v>10.5</v>
      </c>
      <c r="K795" s="11"/>
      <c r="L795" s="11"/>
      <c r="M795" s="11"/>
      <c r="O795" s="295"/>
      <c r="P795" s="296"/>
      <c r="Q795" s="296"/>
      <c r="R795" s="297"/>
      <c r="U795" s="4"/>
      <c r="V795" s="4"/>
    </row>
    <row r="796" spans="1:22">
      <c r="A796" s="56"/>
      <c r="B796" s="11"/>
      <c r="C796" s="348" t="s">
        <v>134</v>
      </c>
      <c r="D796" s="11"/>
      <c r="E796" s="11" t="s">
        <v>136</v>
      </c>
      <c r="F796" s="11">
        <v>8</v>
      </c>
      <c r="G796" s="11"/>
      <c r="H796" s="11">
        <v>0</v>
      </c>
      <c r="I796" s="300"/>
      <c r="K796" s="11"/>
      <c r="L796" s="11"/>
      <c r="M796" s="11"/>
      <c r="O796" s="295"/>
      <c r="P796" s="296"/>
      <c r="Q796" s="296"/>
      <c r="R796" s="297"/>
      <c r="U796" s="4"/>
      <c r="V796" s="4"/>
    </row>
    <row r="797" spans="1:22">
      <c r="A797" s="56"/>
      <c r="B797" s="11"/>
      <c r="C797" s="348" t="s">
        <v>140</v>
      </c>
      <c r="D797" s="11"/>
      <c r="E797" s="11" t="s">
        <v>141</v>
      </c>
      <c r="F797" s="11">
        <v>9</v>
      </c>
      <c r="G797" s="11">
        <v>1</v>
      </c>
      <c r="H797" s="11">
        <v>1</v>
      </c>
      <c r="I797" s="300">
        <v>14</v>
      </c>
      <c r="K797" s="11"/>
      <c r="L797" s="11"/>
      <c r="M797" s="11"/>
      <c r="O797" s="295"/>
      <c r="P797" s="296"/>
      <c r="Q797" s="296"/>
      <c r="R797" s="297"/>
      <c r="U797" s="4"/>
      <c r="V797" s="4"/>
    </row>
    <row r="798" spans="1:22">
      <c r="A798" s="56"/>
      <c r="B798" s="11"/>
      <c r="C798" s="348" t="s">
        <v>140</v>
      </c>
      <c r="D798" s="11"/>
      <c r="E798" s="11" t="s">
        <v>141</v>
      </c>
      <c r="F798" s="11">
        <v>1</v>
      </c>
      <c r="G798" s="11"/>
      <c r="H798" s="11"/>
      <c r="I798" s="300"/>
      <c r="K798" s="11"/>
      <c r="L798" s="11"/>
      <c r="M798" s="11"/>
      <c r="O798" s="295"/>
      <c r="P798" s="296"/>
      <c r="Q798" s="296"/>
      <c r="R798" s="297"/>
      <c r="U798" s="4"/>
      <c r="V798" s="4"/>
    </row>
    <row r="799" spans="1:22">
      <c r="A799" s="56"/>
      <c r="B799" s="11"/>
      <c r="C799" s="348" t="s">
        <v>148</v>
      </c>
      <c r="D799" s="11"/>
      <c r="E799" s="11" t="s">
        <v>86</v>
      </c>
      <c r="F799" s="11">
        <v>3</v>
      </c>
      <c r="G799" s="11"/>
      <c r="H799" s="11">
        <v>0</v>
      </c>
      <c r="I799" s="300"/>
      <c r="K799" s="11"/>
      <c r="L799" s="11"/>
      <c r="M799" s="11"/>
      <c r="O799" s="295"/>
      <c r="P799" s="296"/>
      <c r="Q799" s="296"/>
      <c r="R799" s="297"/>
      <c r="U799" s="4"/>
      <c r="V799" s="4"/>
    </row>
    <row r="800" spans="1:22">
      <c r="A800" s="56"/>
      <c r="B800" s="11"/>
      <c r="C800" s="348" t="s">
        <v>153</v>
      </c>
      <c r="D800" s="11"/>
      <c r="E800" s="11" t="s">
        <v>53</v>
      </c>
      <c r="F800" s="11">
        <v>43</v>
      </c>
      <c r="G800" s="11">
        <v>1</v>
      </c>
      <c r="H800" s="11">
        <v>1</v>
      </c>
      <c r="I800" s="300">
        <v>246</v>
      </c>
      <c r="K800" s="11"/>
      <c r="L800" s="11"/>
      <c r="M800" s="11"/>
      <c r="O800" s="295"/>
      <c r="P800" s="296"/>
      <c r="Q800" s="296"/>
      <c r="R800" s="297"/>
      <c r="U800" s="4"/>
      <c r="V800" s="4"/>
    </row>
    <row r="801" spans="1:22">
      <c r="A801" s="56"/>
      <c r="B801" s="11"/>
      <c r="C801" s="348" t="s">
        <v>158</v>
      </c>
      <c r="D801" s="11"/>
      <c r="E801" s="11" t="s">
        <v>86</v>
      </c>
      <c r="F801" s="11">
        <v>28</v>
      </c>
      <c r="G801" s="11"/>
      <c r="H801" s="11">
        <v>0</v>
      </c>
      <c r="I801" s="300"/>
      <c r="K801" s="11"/>
      <c r="L801" s="11"/>
      <c r="M801" s="11"/>
      <c r="O801" s="295"/>
      <c r="P801" s="296"/>
      <c r="Q801" s="296"/>
      <c r="R801" s="297"/>
      <c r="U801" s="4"/>
      <c r="V801" s="4"/>
    </row>
    <row r="802" spans="1:22">
      <c r="A802" s="56"/>
      <c r="B802" s="11"/>
      <c r="C802" s="348" t="s">
        <v>160</v>
      </c>
      <c r="D802" s="11"/>
      <c r="E802" s="11" t="s">
        <v>89</v>
      </c>
      <c r="F802" s="11">
        <v>1</v>
      </c>
      <c r="G802" s="11"/>
      <c r="H802" s="11"/>
      <c r="I802" s="300"/>
      <c r="K802" s="11"/>
      <c r="L802" s="11"/>
      <c r="M802" s="11"/>
      <c r="O802" s="295"/>
      <c r="P802" s="296"/>
      <c r="Q802" s="296"/>
      <c r="R802" s="297"/>
      <c r="U802" s="4"/>
      <c r="V802" s="4"/>
    </row>
    <row r="803" spans="1:22">
      <c r="A803" s="56"/>
      <c r="B803" s="11"/>
      <c r="C803" s="348" t="s">
        <v>160</v>
      </c>
      <c r="D803" s="11"/>
      <c r="E803" s="11" t="s">
        <v>66</v>
      </c>
      <c r="F803" s="11">
        <v>2</v>
      </c>
      <c r="G803" s="11"/>
      <c r="H803" s="11"/>
      <c r="I803" s="300"/>
      <c r="K803" s="11"/>
      <c r="L803" s="11"/>
      <c r="M803" s="11"/>
      <c r="O803" s="295"/>
      <c r="P803" s="296"/>
      <c r="Q803" s="296"/>
      <c r="R803" s="297"/>
      <c r="U803" s="4"/>
      <c r="V803" s="4"/>
    </row>
    <row r="804" spans="1:22">
      <c r="A804" s="56"/>
      <c r="B804" s="11"/>
      <c r="C804" s="348" t="s">
        <v>161</v>
      </c>
      <c r="D804" s="11"/>
      <c r="E804" s="11" t="s">
        <v>162</v>
      </c>
      <c r="F804" s="11">
        <v>1</v>
      </c>
      <c r="G804" s="11"/>
      <c r="H804" s="11"/>
      <c r="I804" s="300"/>
      <c r="K804" s="11"/>
      <c r="L804" s="11"/>
      <c r="M804" s="11"/>
      <c r="O804" s="295"/>
      <c r="P804" s="296"/>
      <c r="Q804" s="296"/>
      <c r="R804" s="297"/>
      <c r="U804" s="4"/>
      <c r="V804" s="4"/>
    </row>
    <row r="805" spans="1:22">
      <c r="A805" s="56"/>
      <c r="B805" s="11"/>
      <c r="C805" s="348" t="s">
        <v>163</v>
      </c>
      <c r="D805" s="11"/>
      <c r="E805" s="11" t="s">
        <v>164</v>
      </c>
      <c r="F805" s="11">
        <v>11</v>
      </c>
      <c r="G805" s="11"/>
      <c r="H805" s="11">
        <v>0</v>
      </c>
      <c r="I805" s="300"/>
      <c r="K805" s="11"/>
      <c r="L805" s="11"/>
      <c r="M805" s="11"/>
      <c r="O805" s="295"/>
      <c r="P805" s="296"/>
      <c r="Q805" s="296"/>
      <c r="R805" s="297"/>
      <c r="U805" s="4"/>
      <c r="V805" s="4"/>
    </row>
    <row r="806" spans="1:22">
      <c r="A806" s="56"/>
      <c r="B806" s="11"/>
      <c r="C806" s="348" t="s">
        <v>165</v>
      </c>
      <c r="D806" s="11"/>
      <c r="E806" s="11" t="s">
        <v>166</v>
      </c>
      <c r="F806" s="11">
        <v>3</v>
      </c>
      <c r="G806" s="11"/>
      <c r="H806" s="11">
        <v>0</v>
      </c>
      <c r="I806" s="300"/>
      <c r="K806" s="11"/>
      <c r="L806" s="11"/>
      <c r="M806" s="11"/>
      <c r="O806" s="295"/>
      <c r="P806" s="296"/>
      <c r="Q806" s="296"/>
      <c r="R806" s="297"/>
      <c r="U806" s="4"/>
      <c r="V806" s="4"/>
    </row>
    <row r="807" spans="1:22">
      <c r="A807" s="56"/>
      <c r="B807" s="11"/>
      <c r="C807" s="348" t="s">
        <v>168</v>
      </c>
      <c r="D807" s="11"/>
      <c r="E807" s="11" t="s">
        <v>57</v>
      </c>
      <c r="F807" s="11">
        <v>1</v>
      </c>
      <c r="G807" s="11"/>
      <c r="H807" s="11"/>
      <c r="I807" s="300"/>
      <c r="K807" s="11"/>
      <c r="L807" s="11"/>
      <c r="M807" s="11"/>
      <c r="O807" s="295"/>
      <c r="P807" s="296"/>
      <c r="Q807" s="296"/>
      <c r="R807" s="297"/>
      <c r="U807" s="4"/>
      <c r="V807" s="4"/>
    </row>
    <row r="808" spans="1:22">
      <c r="A808" s="56"/>
      <c r="B808" s="11"/>
      <c r="C808" s="348" t="s">
        <v>168</v>
      </c>
      <c r="D808" s="11"/>
      <c r="E808" s="11" t="s">
        <v>169</v>
      </c>
      <c r="F808" s="11">
        <v>8</v>
      </c>
      <c r="G808" s="11"/>
      <c r="H808" s="11">
        <v>0</v>
      </c>
      <c r="I808" s="300"/>
      <c r="K808" s="11"/>
      <c r="L808" s="11"/>
      <c r="M808" s="11"/>
      <c r="O808" s="295"/>
      <c r="P808" s="296"/>
      <c r="Q808" s="296"/>
      <c r="R808" s="297"/>
      <c r="U808" s="4"/>
      <c r="V808" s="4"/>
    </row>
    <row r="809" spans="1:22">
      <c r="A809" s="56"/>
      <c r="B809" s="11"/>
      <c r="C809" s="348" t="s">
        <v>170</v>
      </c>
      <c r="D809" s="11"/>
      <c r="E809" s="11" t="s">
        <v>75</v>
      </c>
      <c r="F809" s="11">
        <v>1</v>
      </c>
      <c r="G809" s="11"/>
      <c r="H809" s="11"/>
      <c r="I809" s="300"/>
      <c r="K809" s="11"/>
      <c r="L809" s="11"/>
      <c r="M809" s="11"/>
      <c r="O809" s="295"/>
      <c r="P809" s="296"/>
      <c r="Q809" s="296"/>
      <c r="R809" s="297"/>
      <c r="U809" s="4"/>
      <c r="V809" s="4"/>
    </row>
    <row r="810" spans="1:22">
      <c r="A810" s="56"/>
      <c r="B810" s="11"/>
      <c r="C810" s="348" t="s">
        <v>171</v>
      </c>
      <c r="D810" s="11"/>
      <c r="E810" s="11" t="s">
        <v>172</v>
      </c>
      <c r="F810" s="11">
        <v>4</v>
      </c>
      <c r="G810" s="11"/>
      <c r="H810" s="11"/>
      <c r="I810" s="300"/>
      <c r="K810" s="11"/>
      <c r="L810" s="11"/>
      <c r="M810" s="11"/>
      <c r="O810" s="295"/>
      <c r="P810" s="296"/>
      <c r="Q810" s="296"/>
      <c r="R810" s="297"/>
      <c r="U810" s="4"/>
      <c r="V810" s="4"/>
    </row>
    <row r="811" spans="1:22">
      <c r="A811" s="56"/>
      <c r="B811" s="11"/>
      <c r="C811" s="348" t="s">
        <v>176</v>
      </c>
      <c r="D811" s="11"/>
      <c r="E811" s="11" t="s">
        <v>59</v>
      </c>
      <c r="F811" s="11">
        <v>2</v>
      </c>
      <c r="G811" s="11"/>
      <c r="H811" s="11"/>
      <c r="I811" s="300"/>
      <c r="K811" s="11"/>
      <c r="L811" s="11"/>
      <c r="M811" s="11"/>
      <c r="O811" s="295"/>
      <c r="P811" s="296"/>
      <c r="Q811" s="296"/>
      <c r="R811" s="297"/>
      <c r="U811" s="4"/>
      <c r="V811" s="4"/>
    </row>
    <row r="812" spans="1:22">
      <c r="A812" s="56"/>
      <c r="B812" s="11"/>
      <c r="C812" s="348" t="s">
        <v>178</v>
      </c>
      <c r="D812" s="11"/>
      <c r="E812" s="11" t="s">
        <v>179</v>
      </c>
      <c r="F812" s="11">
        <v>2</v>
      </c>
      <c r="G812" s="11"/>
      <c r="H812" s="11"/>
      <c r="I812" s="300"/>
      <c r="K812" s="11"/>
      <c r="L812" s="11"/>
      <c r="M812" s="11"/>
      <c r="O812" s="295"/>
      <c r="P812" s="296"/>
      <c r="Q812" s="296"/>
      <c r="R812" s="297"/>
      <c r="U812" s="4"/>
      <c r="V812" s="4"/>
    </row>
    <row r="813" spans="1:22">
      <c r="A813" s="56"/>
      <c r="B813" s="11"/>
      <c r="C813" s="348" t="s">
        <v>180</v>
      </c>
      <c r="D813" s="11"/>
      <c r="E813" s="11" t="s">
        <v>181</v>
      </c>
      <c r="F813" s="11">
        <v>4</v>
      </c>
      <c r="G813" s="11"/>
      <c r="H813" s="11"/>
      <c r="I813" s="300"/>
      <c r="K813" s="11"/>
      <c r="L813" s="11"/>
      <c r="M813" s="11"/>
      <c r="O813" s="295"/>
      <c r="P813" s="296"/>
      <c r="Q813" s="296"/>
      <c r="R813" s="297"/>
      <c r="U813" s="4"/>
      <c r="V813" s="4"/>
    </row>
    <row r="814" spans="1:22">
      <c r="A814" s="56"/>
      <c r="B814" s="11"/>
      <c r="C814" s="348" t="s">
        <v>184</v>
      </c>
      <c r="D814" s="11"/>
      <c r="E814" s="11" t="s">
        <v>185</v>
      </c>
      <c r="F814" s="11">
        <v>4</v>
      </c>
      <c r="G814" s="11"/>
      <c r="H814" s="11"/>
      <c r="I814" s="300"/>
      <c r="K814" s="11"/>
      <c r="L814" s="11"/>
      <c r="M814" s="11"/>
      <c r="O814" s="295"/>
      <c r="P814" s="296"/>
      <c r="Q814" s="296"/>
      <c r="R814" s="297"/>
      <c r="U814" s="4"/>
      <c r="V814" s="4"/>
    </row>
    <row r="815" spans="1:22">
      <c r="A815" s="56"/>
      <c r="B815" s="11"/>
      <c r="C815" s="348" t="s">
        <v>186</v>
      </c>
      <c r="D815" s="11"/>
      <c r="E815" s="11" t="s">
        <v>187</v>
      </c>
      <c r="F815" s="11">
        <v>7</v>
      </c>
      <c r="G815" s="11"/>
      <c r="H815" s="11">
        <v>0</v>
      </c>
      <c r="I815" s="300"/>
      <c r="K815" s="11"/>
      <c r="L815" s="11"/>
      <c r="M815" s="11"/>
      <c r="O815" s="295"/>
      <c r="P815" s="296"/>
      <c r="Q815" s="296"/>
      <c r="R815" s="297"/>
      <c r="U815" s="4"/>
      <c r="V815" s="4"/>
    </row>
    <row r="816" spans="1:22">
      <c r="A816" s="56"/>
      <c r="B816" s="11"/>
      <c r="C816" s="348" t="s">
        <v>189</v>
      </c>
      <c r="D816" s="11"/>
      <c r="E816" s="11" t="s">
        <v>190</v>
      </c>
      <c r="F816" s="11">
        <v>19</v>
      </c>
      <c r="G816" s="11"/>
      <c r="H816" s="11">
        <v>0</v>
      </c>
      <c r="I816" s="300"/>
      <c r="K816" s="11"/>
      <c r="L816" s="11"/>
      <c r="M816" s="11"/>
      <c r="O816" s="295"/>
      <c r="P816" s="296"/>
      <c r="Q816" s="296"/>
      <c r="R816" s="297"/>
      <c r="U816" s="4"/>
      <c r="V816" s="4"/>
    </row>
    <row r="817" spans="1:22">
      <c r="A817" s="56"/>
      <c r="B817" s="11"/>
      <c r="C817" s="348" t="s">
        <v>191</v>
      </c>
      <c r="D817" s="11"/>
      <c r="E817" s="11" t="s">
        <v>86</v>
      </c>
      <c r="F817" s="11">
        <v>6</v>
      </c>
      <c r="G817" s="11"/>
      <c r="H817" s="11">
        <v>0</v>
      </c>
      <c r="I817" s="300"/>
      <c r="K817" s="11"/>
      <c r="L817" s="11"/>
      <c r="M817" s="11"/>
      <c r="O817" s="295"/>
      <c r="P817" s="296"/>
      <c r="Q817" s="296"/>
      <c r="R817" s="297"/>
      <c r="U817" s="4"/>
      <c r="V817" s="4"/>
    </row>
    <row r="818" spans="1:22">
      <c r="A818" s="56"/>
      <c r="B818" s="11"/>
      <c r="C818" s="348" t="s">
        <v>194</v>
      </c>
      <c r="D818" s="11"/>
      <c r="E818" s="11" t="s">
        <v>53</v>
      </c>
      <c r="F818" s="11">
        <v>9</v>
      </c>
      <c r="G818" s="11"/>
      <c r="H818" s="11">
        <v>0</v>
      </c>
      <c r="I818" s="300"/>
      <c r="K818" s="11"/>
      <c r="L818" s="11"/>
      <c r="M818" s="11"/>
      <c r="O818" s="295"/>
      <c r="P818" s="296"/>
      <c r="Q818" s="296"/>
      <c r="R818" s="297"/>
      <c r="U818" s="4"/>
      <c r="V818" s="4"/>
    </row>
    <row r="819" spans="1:22">
      <c r="A819" s="56"/>
      <c r="B819" s="11"/>
      <c r="C819" s="348" t="s">
        <v>196</v>
      </c>
      <c r="D819" s="11"/>
      <c r="E819" s="11" t="s">
        <v>197</v>
      </c>
      <c r="F819" s="11">
        <v>1</v>
      </c>
      <c r="G819" s="11"/>
      <c r="H819" s="11"/>
      <c r="I819" s="300"/>
      <c r="K819" s="11"/>
      <c r="L819" s="11"/>
      <c r="M819" s="11"/>
      <c r="O819" s="295"/>
      <c r="P819" s="296"/>
      <c r="Q819" s="296"/>
      <c r="R819" s="297"/>
      <c r="U819" s="4"/>
      <c r="V819" s="4"/>
    </row>
    <row r="820" spans="1:22">
      <c r="A820" s="56"/>
      <c r="B820" s="11"/>
      <c r="C820" s="348" t="s">
        <v>200</v>
      </c>
      <c r="D820" s="11"/>
      <c r="E820" s="11" t="s">
        <v>115</v>
      </c>
      <c r="F820" s="11">
        <v>1</v>
      </c>
      <c r="G820" s="11"/>
      <c r="H820" s="11"/>
      <c r="I820" s="300"/>
      <c r="K820" s="11"/>
      <c r="L820" s="11"/>
      <c r="M820" s="11"/>
      <c r="O820" s="295"/>
      <c r="P820" s="296"/>
      <c r="Q820" s="296"/>
      <c r="R820" s="297"/>
      <c r="U820" s="4"/>
      <c r="V820" s="4"/>
    </row>
    <row r="821" spans="1:22">
      <c r="A821" s="56"/>
      <c r="B821" s="11"/>
      <c r="C821" s="348" t="s">
        <v>203</v>
      </c>
      <c r="D821" s="11"/>
      <c r="E821" s="11" t="s">
        <v>135</v>
      </c>
      <c r="F821" s="11">
        <v>2</v>
      </c>
      <c r="G821" s="11"/>
      <c r="H821" s="11">
        <v>0</v>
      </c>
      <c r="I821" s="300"/>
      <c r="K821" s="11"/>
      <c r="L821" s="11"/>
      <c r="M821" s="11"/>
      <c r="O821" s="295"/>
      <c r="P821" s="296"/>
      <c r="Q821" s="296"/>
      <c r="R821" s="297"/>
      <c r="U821" s="4"/>
      <c r="V821" s="4"/>
    </row>
    <row r="822" spans="1:22">
      <c r="A822" s="56"/>
      <c r="B822" s="11"/>
      <c r="C822" s="348" t="s">
        <v>204</v>
      </c>
      <c r="D822" s="11"/>
      <c r="E822" s="11" t="s">
        <v>205</v>
      </c>
      <c r="F822" s="11">
        <v>2</v>
      </c>
      <c r="G822" s="11"/>
      <c r="H822" s="11"/>
      <c r="I822" s="300"/>
      <c r="K822" s="11"/>
      <c r="L822" s="11"/>
      <c r="M822" s="11"/>
      <c r="O822" s="295"/>
      <c r="P822" s="296"/>
      <c r="Q822" s="296"/>
      <c r="R822" s="297"/>
      <c r="U822" s="4"/>
      <c r="V822" s="4"/>
    </row>
    <row r="823" spans="1:22">
      <c r="A823" s="56"/>
      <c r="B823" s="11"/>
      <c r="C823" s="348" t="s">
        <v>210</v>
      </c>
      <c r="D823" s="11"/>
      <c r="E823" s="11" t="s">
        <v>192</v>
      </c>
      <c r="F823" s="11">
        <v>4</v>
      </c>
      <c r="G823" s="11"/>
      <c r="H823" s="11"/>
      <c r="I823" s="300"/>
      <c r="K823" s="11"/>
      <c r="L823" s="11"/>
      <c r="M823" s="11"/>
      <c r="O823" s="295"/>
      <c r="P823" s="296"/>
      <c r="Q823" s="296"/>
      <c r="R823" s="297"/>
      <c r="U823" s="4"/>
      <c r="V823" s="4"/>
    </row>
    <row r="824" spans="1:22">
      <c r="A824" s="56"/>
      <c r="B824" s="11"/>
      <c r="C824" s="348" t="s">
        <v>216</v>
      </c>
      <c r="D824" s="11"/>
      <c r="E824" s="11" t="s">
        <v>198</v>
      </c>
      <c r="F824" s="11">
        <v>2</v>
      </c>
      <c r="G824" s="11"/>
      <c r="H824" s="11"/>
      <c r="I824" s="300"/>
      <c r="K824" s="11"/>
      <c r="L824" s="11"/>
      <c r="M824" s="11"/>
      <c r="O824" s="295"/>
      <c r="P824" s="296"/>
      <c r="Q824" s="296"/>
      <c r="R824" s="297"/>
      <c r="U824" s="4"/>
      <c r="V824" s="4"/>
    </row>
    <row r="825" spans="1:22">
      <c r="A825" s="56"/>
      <c r="B825" s="11"/>
      <c r="C825" s="348" t="s">
        <v>219</v>
      </c>
      <c r="D825" s="11"/>
      <c r="E825" s="11" t="s">
        <v>221</v>
      </c>
      <c r="F825" s="11">
        <v>2</v>
      </c>
      <c r="G825" s="11"/>
      <c r="H825" s="11">
        <v>0</v>
      </c>
      <c r="I825" s="300"/>
      <c r="K825" s="11"/>
      <c r="L825" s="11"/>
      <c r="M825" s="11"/>
      <c r="O825" s="295"/>
      <c r="P825" s="296"/>
      <c r="Q825" s="296"/>
      <c r="R825" s="297"/>
      <c r="U825" s="4"/>
      <c r="V825" s="4"/>
    </row>
    <row r="826" spans="1:22">
      <c r="A826" s="56"/>
      <c r="B826" s="11"/>
      <c r="C826" s="348" t="s">
        <v>224</v>
      </c>
      <c r="D826" s="11"/>
      <c r="E826" s="11" t="s">
        <v>225</v>
      </c>
      <c r="F826" s="11">
        <v>6</v>
      </c>
      <c r="G826" s="11"/>
      <c r="H826" s="11">
        <v>0</v>
      </c>
      <c r="I826" s="300"/>
      <c r="K826" s="11"/>
      <c r="L826" s="11"/>
      <c r="M826" s="11"/>
      <c r="O826" s="295"/>
      <c r="P826" s="296"/>
      <c r="Q826" s="296"/>
      <c r="R826" s="297"/>
      <c r="U826" s="4"/>
      <c r="V826" s="4"/>
    </row>
    <row r="827" spans="1:22">
      <c r="A827" s="56"/>
      <c r="B827" s="11"/>
      <c r="C827" s="348" t="s">
        <v>630</v>
      </c>
      <c r="D827" s="11"/>
      <c r="E827" s="11" t="s">
        <v>66</v>
      </c>
      <c r="F827" s="11">
        <v>2</v>
      </c>
      <c r="G827" s="11"/>
      <c r="H827" s="11"/>
      <c r="I827" s="300"/>
      <c r="K827" s="11"/>
      <c r="L827" s="11"/>
      <c r="M827" s="11"/>
      <c r="O827" s="295"/>
      <c r="P827" s="296"/>
      <c r="Q827" s="296"/>
      <c r="R827" s="297"/>
      <c r="U827" s="4"/>
      <c r="V827" s="4"/>
    </row>
    <row r="828" spans="1:22">
      <c r="A828" s="56"/>
      <c r="B828" s="11"/>
      <c r="C828" s="348" t="s">
        <v>631</v>
      </c>
      <c r="D828" s="11"/>
      <c r="E828" s="11" t="s">
        <v>198</v>
      </c>
      <c r="F828" s="11">
        <v>18</v>
      </c>
      <c r="G828" s="11"/>
      <c r="H828" s="11">
        <v>0</v>
      </c>
      <c r="I828" s="300"/>
      <c r="K828" s="11"/>
      <c r="L828" s="11"/>
      <c r="M828" s="11"/>
      <c r="O828" s="295"/>
      <c r="P828" s="296"/>
      <c r="Q828" s="296"/>
      <c r="R828" s="297"/>
      <c r="U828" s="4"/>
      <c r="V828" s="4"/>
    </row>
    <row r="829" spans="1:22">
      <c r="A829" s="56"/>
      <c r="B829" s="11"/>
      <c r="C829" s="348" t="s">
        <v>632</v>
      </c>
      <c r="D829" s="11"/>
      <c r="E829" s="11" t="s">
        <v>66</v>
      </c>
      <c r="F829" s="11">
        <v>27</v>
      </c>
      <c r="G829" s="11"/>
      <c r="H829" s="11"/>
      <c r="I829" s="300"/>
      <c r="K829" s="11"/>
      <c r="L829" s="11"/>
      <c r="M829" s="11"/>
      <c r="O829" s="295"/>
      <c r="P829" s="296"/>
      <c r="Q829" s="296"/>
      <c r="R829" s="297"/>
      <c r="U829" s="4"/>
      <c r="V829" s="4"/>
    </row>
    <row r="830" spans="1:22">
      <c r="A830" s="56"/>
      <c r="B830" s="11"/>
      <c r="C830" s="348" t="s">
        <v>651</v>
      </c>
      <c r="D830" s="11"/>
      <c r="E830" s="11" t="s">
        <v>66</v>
      </c>
      <c r="F830" s="11">
        <v>1</v>
      </c>
      <c r="G830" s="11"/>
      <c r="H830" s="11"/>
      <c r="I830" s="300"/>
      <c r="K830" s="11"/>
      <c r="L830" s="11"/>
      <c r="M830" s="11"/>
      <c r="O830" s="295"/>
      <c r="P830" s="296"/>
      <c r="Q830" s="296"/>
      <c r="R830" s="297"/>
      <c r="U830" s="4"/>
      <c r="V830" s="4"/>
    </row>
    <row r="831" spans="1:22">
      <c r="A831" s="56"/>
      <c r="B831" s="11"/>
      <c r="C831" s="348" t="s">
        <v>237</v>
      </c>
      <c r="D831" s="11"/>
      <c r="E831" s="11" t="s">
        <v>68</v>
      </c>
      <c r="F831" s="11">
        <v>6</v>
      </c>
      <c r="G831" s="11"/>
      <c r="H831" s="11"/>
      <c r="I831" s="300"/>
      <c r="K831" s="11"/>
      <c r="L831" s="11"/>
      <c r="M831" s="11"/>
      <c r="O831" s="295"/>
      <c r="P831" s="296"/>
      <c r="Q831" s="296"/>
      <c r="R831" s="297"/>
      <c r="U831" s="4"/>
      <c r="V831" s="4"/>
    </row>
    <row r="832" spans="1:22">
      <c r="A832" s="56"/>
      <c r="B832" s="11"/>
      <c r="C832" s="348" t="s">
        <v>238</v>
      </c>
      <c r="D832" s="11"/>
      <c r="E832" s="11" t="s">
        <v>59</v>
      </c>
      <c r="F832" s="11">
        <v>13</v>
      </c>
      <c r="G832" s="11"/>
      <c r="H832" s="11">
        <v>0</v>
      </c>
      <c r="I832" s="300"/>
      <c r="K832" s="11"/>
      <c r="L832" s="11"/>
      <c r="M832" s="11"/>
      <c r="O832" s="295"/>
      <c r="P832" s="296"/>
      <c r="Q832" s="296"/>
      <c r="R832" s="297"/>
      <c r="U832" s="4"/>
      <c r="V832" s="4"/>
    </row>
    <row r="833" spans="1:22">
      <c r="A833" s="56"/>
      <c r="B833" s="11"/>
      <c r="C833" s="348" t="s">
        <v>241</v>
      </c>
      <c r="D833" s="11"/>
      <c r="E833" s="11" t="s">
        <v>242</v>
      </c>
      <c r="F833" s="11">
        <v>7</v>
      </c>
      <c r="G833" s="11"/>
      <c r="H833" s="11"/>
      <c r="I833" s="300"/>
      <c r="K833" s="11"/>
      <c r="L833" s="11"/>
      <c r="M833" s="11"/>
      <c r="O833" s="295"/>
      <c r="P833" s="296"/>
      <c r="Q833" s="296"/>
      <c r="R833" s="297"/>
      <c r="U833" s="4"/>
      <c r="V833" s="4"/>
    </row>
    <row r="834" spans="1:22">
      <c r="A834" s="56"/>
      <c r="B834" s="11"/>
      <c r="C834" s="348" t="s">
        <v>246</v>
      </c>
      <c r="D834" s="11"/>
      <c r="E834" s="11" t="s">
        <v>66</v>
      </c>
      <c r="F834" s="11">
        <v>1</v>
      </c>
      <c r="G834" s="11"/>
      <c r="H834" s="11">
        <v>0</v>
      </c>
      <c r="I834" s="300"/>
      <c r="K834" s="11"/>
      <c r="L834" s="11"/>
      <c r="M834" s="11"/>
      <c r="O834" s="295"/>
      <c r="P834" s="296"/>
      <c r="Q834" s="296"/>
      <c r="R834" s="297"/>
      <c r="U834" s="4"/>
      <c r="V834" s="4"/>
    </row>
    <row r="835" spans="1:22">
      <c r="A835" s="56"/>
      <c r="B835" s="11"/>
      <c r="C835" s="348" t="s">
        <v>246</v>
      </c>
      <c r="D835" s="11"/>
      <c r="E835" s="11" t="s">
        <v>108</v>
      </c>
      <c r="F835" s="11">
        <v>2</v>
      </c>
      <c r="G835" s="11"/>
      <c r="H835" s="11"/>
      <c r="I835" s="300"/>
      <c r="K835" s="11"/>
      <c r="L835" s="11"/>
      <c r="M835" s="11"/>
      <c r="O835" s="295"/>
      <c r="P835" s="296"/>
      <c r="Q835" s="296"/>
      <c r="R835" s="297"/>
      <c r="U835" s="4"/>
      <c r="V835" s="4"/>
    </row>
    <row r="836" spans="1:22">
      <c r="A836" s="56"/>
      <c r="B836" s="11"/>
      <c r="C836" s="348" t="s">
        <v>247</v>
      </c>
      <c r="D836" s="11"/>
      <c r="E836" s="11" t="s">
        <v>62</v>
      </c>
      <c r="F836" s="11">
        <v>10</v>
      </c>
      <c r="G836" s="11"/>
      <c r="H836" s="11">
        <v>0</v>
      </c>
      <c r="I836" s="300"/>
      <c r="K836" s="11"/>
      <c r="L836" s="11"/>
      <c r="M836" s="11"/>
      <c r="O836" s="295"/>
      <c r="P836" s="296"/>
      <c r="Q836" s="296"/>
      <c r="R836" s="297"/>
      <c r="U836" s="4"/>
      <c r="V836" s="4"/>
    </row>
    <row r="837" spans="1:22">
      <c r="A837" s="56"/>
      <c r="B837" s="11"/>
      <c r="C837" s="348" t="s">
        <v>250</v>
      </c>
      <c r="D837" s="11"/>
      <c r="E837" s="11" t="s">
        <v>53</v>
      </c>
      <c r="F837" s="11">
        <v>4</v>
      </c>
      <c r="G837" s="11"/>
      <c r="H837" s="11"/>
      <c r="I837" s="300"/>
      <c r="K837" s="11"/>
      <c r="L837" s="11"/>
      <c r="M837" s="11"/>
      <c r="O837" s="295"/>
      <c r="P837" s="296"/>
      <c r="Q837" s="296"/>
      <c r="R837" s="297"/>
      <c r="U837" s="4"/>
      <c r="V837" s="4"/>
    </row>
    <row r="838" spans="1:22">
      <c r="A838" s="56"/>
      <c r="B838" s="11"/>
      <c r="C838" s="348" t="s">
        <v>252</v>
      </c>
      <c r="D838" s="11"/>
      <c r="E838" s="11" t="s">
        <v>253</v>
      </c>
      <c r="F838" s="11">
        <v>1</v>
      </c>
      <c r="G838" s="11"/>
      <c r="H838" s="11"/>
      <c r="I838" s="300"/>
      <c r="K838" s="11"/>
      <c r="L838" s="11"/>
      <c r="M838" s="11"/>
      <c r="O838" s="295"/>
      <c r="P838" s="296"/>
      <c r="Q838" s="296"/>
      <c r="R838" s="297"/>
      <c r="U838" s="4"/>
      <c r="V838" s="4"/>
    </row>
    <row r="839" spans="1:22">
      <c r="A839" s="56"/>
      <c r="B839" s="11"/>
      <c r="C839" s="348" t="s">
        <v>259</v>
      </c>
      <c r="D839" s="11"/>
      <c r="E839" s="11" t="s">
        <v>258</v>
      </c>
      <c r="F839" s="11">
        <v>1</v>
      </c>
      <c r="G839" s="11"/>
      <c r="H839" s="11"/>
      <c r="I839" s="300"/>
      <c r="K839" s="11"/>
      <c r="L839" s="11"/>
      <c r="M839" s="11"/>
      <c r="O839" s="295"/>
      <c r="P839" s="296"/>
      <c r="Q839" s="296"/>
      <c r="R839" s="297"/>
      <c r="U839" s="4"/>
      <c r="V839" s="4"/>
    </row>
    <row r="840" spans="1:22">
      <c r="A840" s="56"/>
      <c r="B840" s="11"/>
      <c r="C840" s="348" t="s">
        <v>268</v>
      </c>
      <c r="D840" s="11"/>
      <c r="E840" s="11" t="s">
        <v>68</v>
      </c>
      <c r="F840" s="11">
        <v>4</v>
      </c>
      <c r="G840" s="11"/>
      <c r="H840" s="11"/>
      <c r="I840" s="300"/>
      <c r="K840" s="11"/>
      <c r="L840" s="11"/>
      <c r="M840" s="11"/>
      <c r="O840" s="295"/>
      <c r="P840" s="296"/>
      <c r="Q840" s="296"/>
      <c r="R840" s="297"/>
      <c r="U840" s="4"/>
      <c r="V840" s="4"/>
    </row>
    <row r="841" spans="1:22">
      <c r="A841" s="56"/>
      <c r="B841" s="11"/>
      <c r="C841" s="348" t="s">
        <v>270</v>
      </c>
      <c r="D841" s="11"/>
      <c r="E841" s="11" t="s">
        <v>271</v>
      </c>
      <c r="F841" s="11">
        <v>1</v>
      </c>
      <c r="G841" s="11"/>
      <c r="H841" s="11"/>
      <c r="I841" s="300"/>
      <c r="K841" s="11"/>
      <c r="L841" s="11"/>
      <c r="M841" s="11"/>
      <c r="O841" s="295"/>
      <c r="P841" s="296"/>
      <c r="Q841" s="296"/>
      <c r="R841" s="297"/>
      <c r="U841" s="4"/>
      <c r="V841" s="4"/>
    </row>
    <row r="842" spans="1:22">
      <c r="A842" s="56"/>
      <c r="B842" s="11"/>
      <c r="C842" s="348" t="s">
        <v>275</v>
      </c>
      <c r="D842" s="11"/>
      <c r="E842" s="11" t="s">
        <v>188</v>
      </c>
      <c r="F842" s="11">
        <v>12</v>
      </c>
      <c r="G842" s="11"/>
      <c r="H842" s="11">
        <v>0</v>
      </c>
      <c r="I842" s="300"/>
      <c r="K842" s="11"/>
      <c r="L842" s="11"/>
      <c r="M842" s="11"/>
      <c r="O842" s="295"/>
      <c r="P842" s="296"/>
      <c r="Q842" s="296"/>
      <c r="R842" s="297"/>
      <c r="U842" s="4"/>
      <c r="V842" s="4"/>
    </row>
    <row r="843" spans="1:22">
      <c r="A843" s="56"/>
      <c r="B843" s="11"/>
      <c r="C843" s="348" t="s">
        <v>282</v>
      </c>
      <c r="D843" s="11"/>
      <c r="E843" s="11" t="s">
        <v>198</v>
      </c>
      <c r="F843" s="11">
        <v>3</v>
      </c>
      <c r="G843" s="11"/>
      <c r="H843" s="11"/>
      <c r="I843" s="300"/>
      <c r="K843" s="11"/>
      <c r="L843" s="11"/>
      <c r="M843" s="11"/>
      <c r="O843" s="295"/>
      <c r="P843" s="296"/>
      <c r="Q843" s="296"/>
      <c r="R843" s="297"/>
      <c r="U843" s="4"/>
      <c r="V843" s="4"/>
    </row>
    <row r="844" spans="1:22">
      <c r="A844" s="56"/>
      <c r="B844" s="11"/>
      <c r="C844" s="348" t="s">
        <v>283</v>
      </c>
      <c r="D844" s="11"/>
      <c r="E844" s="11" t="s">
        <v>284</v>
      </c>
      <c r="F844" s="11">
        <v>13</v>
      </c>
      <c r="G844" s="11"/>
      <c r="H844" s="11">
        <v>0</v>
      </c>
      <c r="I844" s="300"/>
      <c r="K844" s="11"/>
      <c r="L844" s="11"/>
      <c r="M844" s="11"/>
      <c r="O844" s="295"/>
      <c r="P844" s="296"/>
      <c r="Q844" s="296"/>
      <c r="R844" s="297"/>
      <c r="U844" s="4"/>
      <c r="V844" s="4"/>
    </row>
    <row r="845" spans="1:22">
      <c r="A845" s="56"/>
      <c r="B845" s="11"/>
      <c r="C845" s="348" t="s">
        <v>285</v>
      </c>
      <c r="D845" s="11"/>
      <c r="E845" s="11" t="s">
        <v>286</v>
      </c>
      <c r="F845" s="11">
        <v>8</v>
      </c>
      <c r="G845" s="11"/>
      <c r="H845" s="11"/>
      <c r="I845" s="300"/>
      <c r="K845" s="11"/>
      <c r="L845" s="11"/>
      <c r="M845" s="11"/>
      <c r="O845" s="295"/>
      <c r="P845" s="296"/>
      <c r="Q845" s="296"/>
      <c r="R845" s="297"/>
      <c r="U845" s="4"/>
      <c r="V845" s="4"/>
    </row>
    <row r="846" spans="1:22">
      <c r="A846" s="56"/>
      <c r="B846" s="11"/>
      <c r="C846" s="348" t="s">
        <v>287</v>
      </c>
      <c r="D846" s="11"/>
      <c r="E846" s="11" t="s">
        <v>81</v>
      </c>
      <c r="F846" s="11">
        <v>49</v>
      </c>
      <c r="G846" s="11"/>
      <c r="H846" s="11">
        <v>0</v>
      </c>
      <c r="I846" s="300"/>
      <c r="K846" s="11"/>
      <c r="L846" s="11"/>
      <c r="M846" s="11"/>
      <c r="O846" s="295"/>
      <c r="P846" s="296"/>
      <c r="Q846" s="296"/>
      <c r="R846" s="297"/>
      <c r="U846" s="4"/>
      <c r="V846" s="4"/>
    </row>
    <row r="847" spans="1:22">
      <c r="A847" s="56"/>
      <c r="B847" s="11"/>
      <c r="C847" s="348" t="s">
        <v>293</v>
      </c>
      <c r="D847" s="11"/>
      <c r="E847" s="11" t="s">
        <v>198</v>
      </c>
      <c r="F847" s="11">
        <v>1</v>
      </c>
      <c r="G847" s="11"/>
      <c r="H847" s="11"/>
      <c r="I847" s="300"/>
      <c r="K847" s="11"/>
      <c r="L847" s="11"/>
      <c r="M847" s="11"/>
      <c r="O847" s="295"/>
      <c r="P847" s="296"/>
      <c r="Q847" s="296"/>
      <c r="R847" s="297"/>
      <c r="U847" s="4"/>
      <c r="V847" s="4"/>
    </row>
    <row r="848" spans="1:22">
      <c r="A848" s="56"/>
      <c r="B848" s="11"/>
      <c r="C848" s="348" t="s">
        <v>298</v>
      </c>
      <c r="D848" s="11"/>
      <c r="E848" s="11" t="s">
        <v>299</v>
      </c>
      <c r="F848" s="11">
        <v>2</v>
      </c>
      <c r="G848" s="11"/>
      <c r="H848" s="11"/>
      <c r="I848" s="300"/>
      <c r="K848" s="11"/>
      <c r="L848" s="11"/>
      <c r="M848" s="11"/>
      <c r="O848" s="295"/>
      <c r="P848" s="296"/>
      <c r="Q848" s="296"/>
      <c r="R848" s="297"/>
      <c r="U848" s="4"/>
      <c r="V848" s="4"/>
    </row>
    <row r="849" spans="1:22">
      <c r="A849" s="56"/>
      <c r="B849" s="11"/>
      <c r="C849" s="348" t="s">
        <v>300</v>
      </c>
      <c r="D849" s="11"/>
      <c r="E849" s="11" t="s">
        <v>301</v>
      </c>
      <c r="F849" s="11">
        <v>1</v>
      </c>
      <c r="G849" s="11"/>
      <c r="H849" s="11"/>
      <c r="I849" s="300"/>
      <c r="K849" s="11"/>
      <c r="L849" s="11"/>
      <c r="M849" s="11"/>
      <c r="O849" s="295"/>
      <c r="P849" s="296"/>
      <c r="Q849" s="296"/>
      <c r="R849" s="297"/>
      <c r="U849" s="4"/>
      <c r="V849" s="4"/>
    </row>
    <row r="850" spans="1:22">
      <c r="A850" s="56"/>
      <c r="B850" s="11"/>
      <c r="C850" s="348" t="s">
        <v>303</v>
      </c>
      <c r="D850" s="11"/>
      <c r="E850" s="11" t="s">
        <v>68</v>
      </c>
      <c r="F850" s="11">
        <v>47</v>
      </c>
      <c r="G850" s="11">
        <v>1</v>
      </c>
      <c r="H850" s="11">
        <v>0</v>
      </c>
      <c r="I850" s="300"/>
      <c r="K850" s="11"/>
      <c r="L850" s="11"/>
      <c r="M850" s="11"/>
      <c r="O850" s="295"/>
      <c r="P850" s="296"/>
      <c r="Q850" s="296"/>
      <c r="R850" s="297"/>
      <c r="U850" s="4"/>
      <c r="V850" s="4"/>
    </row>
    <row r="851" spans="1:22">
      <c r="A851" s="56"/>
      <c r="B851" s="11"/>
      <c r="C851" s="348" t="s">
        <v>304</v>
      </c>
      <c r="D851" s="11"/>
      <c r="E851" s="11" t="s">
        <v>305</v>
      </c>
      <c r="F851" s="11">
        <v>2</v>
      </c>
      <c r="G851" s="11"/>
      <c r="H851" s="11"/>
      <c r="I851" s="300"/>
      <c r="K851" s="11"/>
      <c r="L851" s="11"/>
      <c r="M851" s="11"/>
      <c r="O851" s="295"/>
      <c r="P851" s="296"/>
      <c r="Q851" s="296"/>
      <c r="R851" s="297"/>
      <c r="U851" s="4"/>
      <c r="V851" s="4"/>
    </row>
    <row r="852" spans="1:22">
      <c r="A852" s="56"/>
      <c r="B852" s="11"/>
      <c r="C852" s="348" t="s">
        <v>313</v>
      </c>
      <c r="D852" s="11"/>
      <c r="E852" s="11" t="s">
        <v>93</v>
      </c>
      <c r="F852" s="11">
        <v>1</v>
      </c>
      <c r="G852" s="11"/>
      <c r="H852" s="11"/>
      <c r="I852" s="300"/>
      <c r="K852" s="11"/>
      <c r="L852" s="11"/>
      <c r="M852" s="11"/>
      <c r="O852" s="295"/>
      <c r="P852" s="296"/>
      <c r="Q852" s="296"/>
      <c r="R852" s="297"/>
      <c r="U852" s="4"/>
      <c r="V852" s="4"/>
    </row>
    <row r="853" spans="1:22">
      <c r="A853" s="56"/>
      <c r="B853" s="11"/>
      <c r="C853" s="348" t="s">
        <v>328</v>
      </c>
      <c r="D853" s="11"/>
      <c r="E853" s="11" t="s">
        <v>77</v>
      </c>
      <c r="F853" s="11">
        <v>2</v>
      </c>
      <c r="G853" s="11"/>
      <c r="H853" s="11"/>
      <c r="I853" s="300"/>
      <c r="K853" s="11"/>
      <c r="L853" s="11"/>
      <c r="M853" s="11"/>
      <c r="O853" s="295"/>
      <c r="P853" s="296"/>
      <c r="Q853" s="296"/>
      <c r="R853" s="297"/>
      <c r="U853" s="4"/>
      <c r="V853" s="4"/>
    </row>
    <row r="854" spans="1:22">
      <c r="A854" s="56"/>
      <c r="B854" s="11"/>
      <c r="C854" s="348" t="s">
        <v>335</v>
      </c>
      <c r="D854" s="11"/>
      <c r="E854" s="11" t="s">
        <v>336</v>
      </c>
      <c r="F854" s="11">
        <v>4</v>
      </c>
      <c r="G854" s="11"/>
      <c r="H854" s="11"/>
      <c r="I854" s="300"/>
      <c r="K854" s="11"/>
      <c r="L854" s="11"/>
      <c r="M854" s="11"/>
      <c r="O854" s="295"/>
      <c r="P854" s="296"/>
      <c r="Q854" s="296"/>
      <c r="R854" s="297"/>
      <c r="U854" s="4"/>
      <c r="V854" s="4"/>
    </row>
    <row r="855" spans="1:22">
      <c r="A855" s="56"/>
      <c r="B855" s="11"/>
      <c r="C855" s="348" t="s">
        <v>337</v>
      </c>
      <c r="D855" s="11"/>
      <c r="E855" s="11" t="s">
        <v>174</v>
      </c>
      <c r="F855" s="11">
        <v>4</v>
      </c>
      <c r="G855" s="11"/>
      <c r="H855" s="11"/>
      <c r="I855" s="300"/>
      <c r="K855" s="11"/>
      <c r="L855" s="11"/>
      <c r="M855" s="11"/>
      <c r="O855" s="295"/>
      <c r="P855" s="296"/>
      <c r="Q855" s="296"/>
      <c r="R855" s="297"/>
      <c r="U855" s="4"/>
      <c r="V855" s="4"/>
    </row>
    <row r="856" spans="1:22">
      <c r="A856" s="56"/>
      <c r="B856" s="11"/>
      <c r="C856" s="348" t="s">
        <v>341</v>
      </c>
      <c r="D856" s="11"/>
      <c r="E856" s="11" t="s">
        <v>142</v>
      </c>
      <c r="F856" s="11">
        <v>5</v>
      </c>
      <c r="G856" s="11"/>
      <c r="H856" s="11">
        <v>0</v>
      </c>
      <c r="I856" s="300"/>
      <c r="K856" s="11"/>
      <c r="L856" s="11"/>
      <c r="M856" s="11"/>
      <c r="O856" s="295"/>
      <c r="P856" s="296"/>
      <c r="Q856" s="296"/>
      <c r="R856" s="297"/>
      <c r="U856" s="4"/>
      <c r="V856" s="4"/>
    </row>
    <row r="857" spans="1:22">
      <c r="A857" s="56"/>
      <c r="B857" s="11"/>
      <c r="C857" s="348" t="s">
        <v>343</v>
      </c>
      <c r="D857" s="11"/>
      <c r="E857" s="11" t="s">
        <v>190</v>
      </c>
      <c r="F857" s="11">
        <v>12</v>
      </c>
      <c r="G857" s="11">
        <v>1</v>
      </c>
      <c r="H857" s="11">
        <v>1</v>
      </c>
      <c r="I857" s="300">
        <v>1</v>
      </c>
      <c r="K857" s="11"/>
      <c r="L857" s="11"/>
      <c r="M857" s="11"/>
      <c r="O857" s="295"/>
      <c r="P857" s="296"/>
      <c r="Q857" s="296"/>
      <c r="R857" s="297"/>
      <c r="U857" s="4"/>
      <c r="V857" s="4"/>
    </row>
    <row r="858" spans="1:22">
      <c r="A858" s="56"/>
      <c r="B858" s="11"/>
      <c r="C858" s="348" t="s">
        <v>348</v>
      </c>
      <c r="D858" s="11"/>
      <c r="E858" s="11" t="s">
        <v>349</v>
      </c>
      <c r="F858" s="11">
        <v>1</v>
      </c>
      <c r="G858" s="11"/>
      <c r="H858" s="11"/>
      <c r="I858" s="300"/>
      <c r="K858" s="11"/>
      <c r="L858" s="11"/>
      <c r="M858" s="11"/>
      <c r="O858" s="295"/>
      <c r="P858" s="296"/>
      <c r="Q858" s="296"/>
      <c r="R858" s="297"/>
      <c r="U858" s="4"/>
      <c r="V858" s="4"/>
    </row>
    <row r="859" spans="1:22">
      <c r="A859" s="56"/>
      <c r="B859" s="11"/>
      <c r="C859" s="348" t="s">
        <v>350</v>
      </c>
      <c r="D859" s="11"/>
      <c r="E859" s="11" t="s">
        <v>190</v>
      </c>
      <c r="F859" s="11">
        <v>26</v>
      </c>
      <c r="G859" s="11">
        <v>1</v>
      </c>
      <c r="H859" s="11">
        <v>1</v>
      </c>
      <c r="I859" s="300">
        <v>0</v>
      </c>
      <c r="K859" s="11"/>
      <c r="L859" s="11"/>
      <c r="M859" s="11"/>
      <c r="O859" s="295"/>
      <c r="P859" s="296"/>
      <c r="Q859" s="296"/>
      <c r="R859" s="297"/>
      <c r="U859" s="4"/>
      <c r="V859" s="4"/>
    </row>
    <row r="860" spans="1:22">
      <c r="A860" s="56"/>
      <c r="B860" s="11"/>
      <c r="C860" s="348" t="s">
        <v>352</v>
      </c>
      <c r="D860" s="11"/>
      <c r="E860" s="11" t="s">
        <v>353</v>
      </c>
      <c r="F860" s="11">
        <v>13</v>
      </c>
      <c r="G860" s="11"/>
      <c r="H860" s="11">
        <v>0</v>
      </c>
      <c r="I860" s="300"/>
      <c r="K860" s="11"/>
      <c r="L860" s="11"/>
      <c r="M860" s="11"/>
      <c r="O860" s="295"/>
      <c r="P860" s="296"/>
      <c r="Q860" s="296"/>
      <c r="R860" s="297"/>
      <c r="U860" s="4"/>
      <c r="V860" s="4"/>
    </row>
    <row r="861" spans="1:22">
      <c r="A861" s="56"/>
      <c r="B861" s="11"/>
      <c r="C861" s="348" t="s">
        <v>357</v>
      </c>
      <c r="D861" s="11"/>
      <c r="E861" s="11" t="s">
        <v>93</v>
      </c>
      <c r="F861" s="11">
        <v>5</v>
      </c>
      <c r="G861" s="11"/>
      <c r="H861" s="11"/>
      <c r="I861" s="300"/>
      <c r="K861" s="11"/>
      <c r="L861" s="11"/>
      <c r="M861" s="11"/>
      <c r="O861" s="295"/>
      <c r="P861" s="296"/>
      <c r="Q861" s="296"/>
      <c r="R861" s="297"/>
      <c r="U861" s="4"/>
      <c r="V861" s="4"/>
    </row>
    <row r="862" spans="1:22">
      <c r="A862" s="56"/>
      <c r="B862" s="11"/>
      <c r="C862" s="348" t="s">
        <v>358</v>
      </c>
      <c r="D862" s="11"/>
      <c r="E862" s="11" t="s">
        <v>359</v>
      </c>
      <c r="F862" s="11">
        <v>2</v>
      </c>
      <c r="G862" s="11"/>
      <c r="H862" s="11">
        <v>0</v>
      </c>
      <c r="I862" s="300"/>
      <c r="K862" s="11"/>
      <c r="L862" s="11"/>
      <c r="M862" s="11"/>
      <c r="O862" s="295"/>
      <c r="P862" s="296"/>
      <c r="Q862" s="296"/>
      <c r="R862" s="297"/>
      <c r="U862" s="4"/>
      <c r="V862" s="4"/>
    </row>
    <row r="863" spans="1:22">
      <c r="A863" s="56"/>
      <c r="B863" s="11"/>
      <c r="C863" s="348" t="s">
        <v>360</v>
      </c>
      <c r="D863" s="11"/>
      <c r="E863" s="11" t="s">
        <v>93</v>
      </c>
      <c r="F863" s="11">
        <v>1</v>
      </c>
      <c r="G863" s="11"/>
      <c r="H863" s="11"/>
      <c r="I863" s="300"/>
      <c r="K863" s="11"/>
      <c r="L863" s="11"/>
      <c r="M863" s="11"/>
      <c r="O863" s="295"/>
      <c r="P863" s="296"/>
      <c r="Q863" s="296"/>
      <c r="R863" s="297"/>
      <c r="U863" s="4"/>
      <c r="V863" s="4"/>
    </row>
    <row r="864" spans="1:22">
      <c r="A864" s="56"/>
      <c r="B864" s="11"/>
      <c r="C864" s="348" t="s">
        <v>362</v>
      </c>
      <c r="D864" s="11"/>
      <c r="E864" s="11" t="s">
        <v>288</v>
      </c>
      <c r="F864" s="11">
        <v>4</v>
      </c>
      <c r="G864" s="11"/>
      <c r="H864" s="11">
        <v>0</v>
      </c>
      <c r="I864" s="300"/>
      <c r="K864" s="11"/>
      <c r="L864" s="11"/>
      <c r="M864" s="11"/>
      <c r="O864" s="295"/>
      <c r="P864" s="296"/>
      <c r="Q864" s="296"/>
      <c r="R864" s="297"/>
      <c r="U864" s="4"/>
      <c r="V864" s="4"/>
    </row>
    <row r="865" spans="1:22">
      <c r="A865" s="56"/>
      <c r="B865" s="11"/>
      <c r="C865" s="348" t="s">
        <v>363</v>
      </c>
      <c r="D865" s="11"/>
      <c r="E865" s="11" t="s">
        <v>94</v>
      </c>
      <c r="F865" s="11">
        <v>38</v>
      </c>
      <c r="G865" s="11"/>
      <c r="H865" s="11">
        <v>0</v>
      </c>
      <c r="I865" s="300"/>
      <c r="K865" s="11"/>
      <c r="L865" s="11"/>
      <c r="M865" s="11"/>
      <c r="O865" s="295"/>
      <c r="P865" s="296"/>
      <c r="Q865" s="296"/>
      <c r="R865" s="297"/>
      <c r="U865" s="4"/>
      <c r="V865" s="4"/>
    </row>
    <row r="866" spans="1:22">
      <c r="A866" s="56"/>
      <c r="B866" s="11"/>
      <c r="C866" s="348" t="s">
        <v>364</v>
      </c>
      <c r="D866" s="11"/>
      <c r="E866" s="11" t="s">
        <v>152</v>
      </c>
      <c r="F866" s="11">
        <v>3</v>
      </c>
      <c r="G866" s="11"/>
      <c r="H866" s="11"/>
      <c r="I866" s="300"/>
      <c r="K866" s="11"/>
      <c r="L866" s="11"/>
      <c r="M866" s="11"/>
      <c r="O866" s="295"/>
      <c r="P866" s="296"/>
      <c r="Q866" s="296"/>
      <c r="R866" s="297"/>
      <c r="U866" s="4"/>
      <c r="V866" s="4"/>
    </row>
    <row r="867" spans="1:22">
      <c r="A867" s="56"/>
      <c r="B867" s="11"/>
      <c r="C867" s="348" t="s">
        <v>365</v>
      </c>
      <c r="D867" s="11"/>
      <c r="E867" s="11" t="s">
        <v>366</v>
      </c>
      <c r="F867" s="11">
        <v>15</v>
      </c>
      <c r="G867" s="11"/>
      <c r="H867" s="11">
        <v>0</v>
      </c>
      <c r="I867" s="300"/>
      <c r="K867" s="11"/>
      <c r="L867" s="11"/>
      <c r="M867" s="11"/>
      <c r="O867" s="295"/>
      <c r="P867" s="296"/>
      <c r="Q867" s="296"/>
      <c r="R867" s="297"/>
      <c r="U867" s="4"/>
      <c r="V867" s="4"/>
    </row>
    <row r="868" spans="1:22">
      <c r="A868" s="56"/>
      <c r="B868" s="11"/>
      <c r="C868" s="348" t="s">
        <v>636</v>
      </c>
      <c r="D868" s="11"/>
      <c r="E868" s="11" t="s">
        <v>73</v>
      </c>
      <c r="F868" s="11">
        <v>6</v>
      </c>
      <c r="G868" s="11"/>
      <c r="H868" s="11">
        <v>0</v>
      </c>
      <c r="I868" s="300"/>
      <c r="K868" s="11"/>
      <c r="L868" s="11"/>
      <c r="M868" s="11"/>
      <c r="O868" s="295"/>
      <c r="P868" s="296"/>
      <c r="Q868" s="296"/>
      <c r="R868" s="297"/>
      <c r="U868" s="4"/>
      <c r="V868" s="4"/>
    </row>
    <row r="869" spans="1:22">
      <c r="A869" s="56"/>
      <c r="B869" s="11"/>
      <c r="C869" s="348" t="s">
        <v>372</v>
      </c>
      <c r="D869" s="11"/>
      <c r="E869" s="11" t="s">
        <v>112</v>
      </c>
      <c r="F869" s="11">
        <v>7</v>
      </c>
      <c r="G869" s="11"/>
      <c r="H869" s="11"/>
      <c r="I869" s="300"/>
      <c r="K869" s="11"/>
      <c r="L869" s="11"/>
      <c r="M869" s="11"/>
      <c r="O869" s="295"/>
      <c r="P869" s="296"/>
      <c r="Q869" s="296"/>
      <c r="R869" s="297"/>
      <c r="U869" s="4"/>
      <c r="V869" s="4"/>
    </row>
    <row r="870" spans="1:22">
      <c r="A870" s="56"/>
      <c r="B870" s="11"/>
      <c r="C870" s="348" t="s">
        <v>378</v>
      </c>
      <c r="D870" s="11"/>
      <c r="E870" s="11" t="s">
        <v>108</v>
      </c>
      <c r="F870" s="11">
        <v>30</v>
      </c>
      <c r="G870" s="11"/>
      <c r="H870" s="11">
        <v>0</v>
      </c>
      <c r="I870" s="300"/>
      <c r="K870" s="11"/>
      <c r="L870" s="11"/>
      <c r="M870" s="11"/>
      <c r="O870" s="295"/>
      <c r="P870" s="296"/>
      <c r="Q870" s="296"/>
      <c r="R870" s="297"/>
      <c r="U870" s="4"/>
      <c r="V870" s="4"/>
    </row>
    <row r="871" spans="1:22">
      <c r="A871" s="56"/>
      <c r="B871" s="11"/>
      <c r="C871" s="348" t="s">
        <v>379</v>
      </c>
      <c r="D871" s="11"/>
      <c r="E871" s="11" t="s">
        <v>86</v>
      </c>
      <c r="F871" s="11">
        <v>3</v>
      </c>
      <c r="G871" s="11"/>
      <c r="H871" s="11"/>
      <c r="I871" s="300"/>
      <c r="K871" s="11"/>
      <c r="L871" s="11"/>
      <c r="M871" s="11"/>
      <c r="O871" s="295"/>
      <c r="P871" s="296"/>
      <c r="Q871" s="296"/>
      <c r="R871" s="297"/>
      <c r="U871" s="4"/>
      <c r="V871" s="4"/>
    </row>
    <row r="872" spans="1:22">
      <c r="A872" s="56"/>
      <c r="B872" s="11"/>
      <c r="C872" s="348" t="s">
        <v>380</v>
      </c>
      <c r="D872" s="11"/>
      <c r="E872" s="11" t="s">
        <v>66</v>
      </c>
      <c r="F872" s="11">
        <v>5</v>
      </c>
      <c r="G872" s="11"/>
      <c r="H872" s="11">
        <v>0</v>
      </c>
      <c r="I872" s="300"/>
      <c r="K872" s="11"/>
      <c r="L872" s="11"/>
      <c r="M872" s="11"/>
      <c r="O872" s="295"/>
      <c r="P872" s="296"/>
      <c r="Q872" s="296"/>
      <c r="R872" s="297"/>
      <c r="U872" s="4"/>
      <c r="V872" s="4"/>
    </row>
    <row r="873" spans="1:22">
      <c r="A873" s="56"/>
      <c r="B873" s="11"/>
      <c r="C873" s="348" t="s">
        <v>381</v>
      </c>
      <c r="D873" s="11"/>
      <c r="E873" s="11" t="s">
        <v>371</v>
      </c>
      <c r="F873" s="11">
        <v>2</v>
      </c>
      <c r="G873" s="11"/>
      <c r="H873" s="11"/>
      <c r="I873" s="300"/>
      <c r="K873" s="11"/>
      <c r="L873" s="11"/>
      <c r="M873" s="11"/>
      <c r="O873" s="295"/>
      <c r="P873" s="296"/>
      <c r="Q873" s="296"/>
      <c r="R873" s="297"/>
      <c r="U873" s="4"/>
      <c r="V873" s="4"/>
    </row>
    <row r="874" spans="1:22">
      <c r="A874" s="56"/>
      <c r="B874" s="11"/>
      <c r="C874" s="348" t="s">
        <v>382</v>
      </c>
      <c r="D874" s="11"/>
      <c r="E874" s="11" t="s">
        <v>367</v>
      </c>
      <c r="F874" s="11">
        <v>6</v>
      </c>
      <c r="G874" s="11"/>
      <c r="H874" s="11"/>
      <c r="I874" s="300"/>
      <c r="K874" s="11"/>
      <c r="L874" s="11"/>
      <c r="M874" s="11"/>
      <c r="O874" s="295"/>
      <c r="P874" s="296"/>
      <c r="Q874" s="296"/>
      <c r="R874" s="297"/>
      <c r="U874" s="4"/>
      <c r="V874" s="4"/>
    </row>
    <row r="875" spans="1:22">
      <c r="A875" s="56"/>
      <c r="B875" s="11"/>
      <c r="C875" s="348" t="s">
        <v>383</v>
      </c>
      <c r="D875" s="11"/>
      <c r="E875" s="11" t="s">
        <v>162</v>
      </c>
      <c r="F875" s="11">
        <v>52</v>
      </c>
      <c r="G875" s="11">
        <v>1</v>
      </c>
      <c r="H875" s="11">
        <v>1</v>
      </c>
      <c r="I875" s="300">
        <v>18</v>
      </c>
      <c r="K875" s="11"/>
      <c r="L875" s="11"/>
      <c r="M875" s="11"/>
      <c r="O875" s="295"/>
      <c r="P875" s="296"/>
      <c r="Q875" s="296"/>
      <c r="R875" s="297"/>
      <c r="U875" s="4"/>
      <c r="V875" s="4"/>
    </row>
    <row r="876" spans="1:22">
      <c r="A876" s="56"/>
      <c r="B876" s="11"/>
      <c r="C876" s="348" t="s">
        <v>385</v>
      </c>
      <c r="D876" s="11"/>
      <c r="E876" s="11" t="s">
        <v>386</v>
      </c>
      <c r="F876" s="11">
        <v>3</v>
      </c>
      <c r="G876" s="11"/>
      <c r="H876" s="11"/>
      <c r="I876" s="300"/>
      <c r="K876" s="11"/>
      <c r="L876" s="11"/>
      <c r="M876" s="11"/>
      <c r="O876" s="295"/>
      <c r="P876" s="296"/>
      <c r="Q876" s="296"/>
      <c r="R876" s="297"/>
      <c r="U876" s="4"/>
      <c r="V876" s="4"/>
    </row>
    <row r="877" spans="1:22">
      <c r="A877" s="56"/>
      <c r="B877" s="11"/>
      <c r="C877" s="348" t="s">
        <v>388</v>
      </c>
      <c r="D877" s="11"/>
      <c r="E877" s="11" t="s">
        <v>143</v>
      </c>
      <c r="F877" s="11">
        <v>4</v>
      </c>
      <c r="G877" s="11"/>
      <c r="H877" s="11"/>
      <c r="I877" s="300"/>
      <c r="K877" s="11"/>
      <c r="L877" s="11"/>
      <c r="M877" s="11"/>
      <c r="O877" s="295"/>
      <c r="P877" s="296"/>
      <c r="Q877" s="296"/>
      <c r="R877" s="297"/>
      <c r="U877" s="4"/>
      <c r="V877" s="4"/>
    </row>
    <row r="878" spans="1:22">
      <c r="A878" s="56"/>
      <c r="B878" s="11"/>
      <c r="C878" s="348" t="s">
        <v>389</v>
      </c>
      <c r="D878" s="11"/>
      <c r="E878" s="11" t="s">
        <v>390</v>
      </c>
      <c r="F878" s="11">
        <v>2</v>
      </c>
      <c r="G878" s="11"/>
      <c r="H878" s="11"/>
      <c r="I878" s="300"/>
      <c r="K878" s="11"/>
      <c r="L878" s="11"/>
      <c r="M878" s="11"/>
      <c r="O878" s="295"/>
      <c r="P878" s="296"/>
      <c r="Q878" s="296"/>
      <c r="R878" s="297"/>
      <c r="U878" s="4"/>
      <c r="V878" s="4"/>
    </row>
    <row r="879" spans="1:22">
      <c r="A879" s="56"/>
      <c r="B879" s="11"/>
      <c r="C879" s="348" t="s">
        <v>391</v>
      </c>
      <c r="D879" s="11"/>
      <c r="E879" s="11" t="s">
        <v>82</v>
      </c>
      <c r="F879" s="11">
        <v>3</v>
      </c>
      <c r="G879" s="11"/>
      <c r="H879" s="11"/>
      <c r="I879" s="300"/>
      <c r="K879" s="11"/>
      <c r="L879" s="11"/>
      <c r="M879" s="11"/>
      <c r="O879" s="295"/>
      <c r="P879" s="296"/>
      <c r="Q879" s="296"/>
      <c r="R879" s="297"/>
      <c r="U879" s="4"/>
      <c r="V879" s="4"/>
    </row>
    <row r="880" spans="1:22">
      <c r="A880" s="56"/>
      <c r="B880" s="11"/>
      <c r="C880" s="348" t="s">
        <v>393</v>
      </c>
      <c r="D880" s="11"/>
      <c r="E880" s="11" t="s">
        <v>394</v>
      </c>
      <c r="F880" s="11">
        <v>4</v>
      </c>
      <c r="G880" s="11"/>
      <c r="H880" s="11">
        <v>0</v>
      </c>
      <c r="I880" s="300"/>
      <c r="K880" s="11"/>
      <c r="L880" s="11"/>
      <c r="M880" s="11"/>
      <c r="O880" s="295"/>
      <c r="P880" s="296"/>
      <c r="Q880" s="296"/>
      <c r="R880" s="297"/>
      <c r="U880" s="4"/>
      <c r="V880" s="4"/>
    </row>
    <row r="881" spans="1:22">
      <c r="A881" s="56"/>
      <c r="B881" s="11"/>
      <c r="C881" s="348" t="s">
        <v>395</v>
      </c>
      <c r="D881" s="11"/>
      <c r="E881" s="11" t="s">
        <v>310</v>
      </c>
      <c r="F881" s="11">
        <v>14</v>
      </c>
      <c r="G881" s="11"/>
      <c r="H881" s="11">
        <v>0</v>
      </c>
      <c r="I881" s="300"/>
      <c r="K881" s="11"/>
      <c r="L881" s="11"/>
      <c r="M881" s="11"/>
      <c r="O881" s="295"/>
      <c r="P881" s="296"/>
      <c r="Q881" s="296"/>
      <c r="R881" s="297"/>
      <c r="U881" s="4"/>
      <c r="V881" s="4"/>
    </row>
    <row r="882" spans="1:22">
      <c r="A882" s="56"/>
      <c r="B882" s="11"/>
      <c r="C882" s="348" t="s">
        <v>399</v>
      </c>
      <c r="D882" s="11"/>
      <c r="E882" s="11" t="s">
        <v>98</v>
      </c>
      <c r="F882" s="11">
        <v>2</v>
      </c>
      <c r="G882" s="11"/>
      <c r="H882" s="11">
        <v>0</v>
      </c>
      <c r="I882" s="300"/>
      <c r="K882" s="11"/>
      <c r="L882" s="11"/>
      <c r="M882" s="11"/>
      <c r="O882" s="295"/>
      <c r="P882" s="296"/>
      <c r="Q882" s="296"/>
      <c r="R882" s="297"/>
      <c r="U882" s="4"/>
      <c r="V882" s="4"/>
    </row>
    <row r="883" spans="1:22">
      <c r="A883" s="56"/>
      <c r="B883" s="11"/>
      <c r="C883" s="348" t="s">
        <v>400</v>
      </c>
      <c r="D883" s="11"/>
      <c r="E883" s="11" t="s">
        <v>273</v>
      </c>
      <c r="F883" s="11">
        <v>17</v>
      </c>
      <c r="G883" s="11"/>
      <c r="H883" s="11">
        <v>0</v>
      </c>
      <c r="I883" s="300"/>
      <c r="K883" s="11"/>
      <c r="L883" s="11"/>
      <c r="M883" s="11"/>
      <c r="O883" s="295"/>
      <c r="P883" s="296"/>
      <c r="Q883" s="296"/>
      <c r="R883" s="297"/>
      <c r="U883" s="4"/>
      <c r="V883" s="4"/>
    </row>
    <row r="884" spans="1:22">
      <c r="A884" s="56"/>
      <c r="B884" s="11"/>
      <c r="C884" s="348" t="s">
        <v>401</v>
      </c>
      <c r="D884" s="11"/>
      <c r="E884" s="11" t="s">
        <v>281</v>
      </c>
      <c r="F884" s="11">
        <v>2</v>
      </c>
      <c r="G884" s="11">
        <v>1</v>
      </c>
      <c r="H884" s="11">
        <v>2</v>
      </c>
      <c r="I884" s="300">
        <v>315.5</v>
      </c>
      <c r="K884" s="11"/>
      <c r="L884" s="11"/>
      <c r="M884" s="11"/>
      <c r="O884" s="295"/>
      <c r="P884" s="296"/>
      <c r="Q884" s="296"/>
      <c r="R884" s="297"/>
      <c r="U884" s="4"/>
      <c r="V884" s="4"/>
    </row>
    <row r="885" spans="1:22">
      <c r="A885" s="56"/>
      <c r="B885" s="11"/>
      <c r="C885" s="348" t="s">
        <v>402</v>
      </c>
      <c r="D885" s="11"/>
      <c r="E885" s="11" t="s">
        <v>404</v>
      </c>
      <c r="F885" s="11">
        <v>1</v>
      </c>
      <c r="G885" s="11"/>
      <c r="H885" s="11"/>
      <c r="I885" s="300"/>
      <c r="K885" s="11"/>
      <c r="L885" s="11"/>
      <c r="M885" s="11"/>
      <c r="O885" s="295"/>
      <c r="P885" s="296"/>
      <c r="Q885" s="296"/>
      <c r="R885" s="297"/>
      <c r="U885" s="4"/>
      <c r="V885" s="4"/>
    </row>
    <row r="886" spans="1:22">
      <c r="A886" s="56"/>
      <c r="B886" s="11"/>
      <c r="C886" s="348" t="s">
        <v>405</v>
      </c>
      <c r="D886" s="11"/>
      <c r="E886" s="11" t="s">
        <v>406</v>
      </c>
      <c r="F886" s="11">
        <v>2</v>
      </c>
      <c r="G886" s="11"/>
      <c r="H886" s="11"/>
      <c r="I886" s="300"/>
      <c r="K886" s="11"/>
      <c r="L886" s="11"/>
      <c r="M886" s="11"/>
      <c r="O886" s="295"/>
      <c r="P886" s="296"/>
      <c r="Q886" s="296"/>
      <c r="R886" s="297"/>
      <c r="U886" s="4"/>
      <c r="V886" s="4"/>
    </row>
    <row r="887" spans="1:22">
      <c r="A887" s="56"/>
      <c r="B887" s="11"/>
      <c r="C887" s="348" t="s">
        <v>413</v>
      </c>
      <c r="D887" s="11"/>
      <c r="E887" s="11" t="s">
        <v>414</v>
      </c>
      <c r="F887" s="11">
        <v>30</v>
      </c>
      <c r="G887" s="11">
        <v>1</v>
      </c>
      <c r="H887" s="11">
        <v>1</v>
      </c>
      <c r="I887" s="300">
        <v>0</v>
      </c>
      <c r="K887" s="11"/>
      <c r="L887" s="11"/>
      <c r="M887" s="11"/>
      <c r="O887" s="295"/>
      <c r="P887" s="296"/>
      <c r="Q887" s="296"/>
      <c r="R887" s="297"/>
      <c r="U887" s="4"/>
      <c r="V887" s="4"/>
    </row>
    <row r="888" spans="1:22">
      <c r="A888" s="56"/>
      <c r="B888" s="11"/>
      <c r="C888" s="348" t="s">
        <v>417</v>
      </c>
      <c r="D888" s="11"/>
      <c r="E888" s="11" t="s">
        <v>94</v>
      </c>
      <c r="F888" s="11">
        <v>1</v>
      </c>
      <c r="G888" s="11"/>
      <c r="H888" s="11"/>
      <c r="I888" s="300"/>
      <c r="K888" s="11"/>
      <c r="L888" s="11"/>
      <c r="M888" s="11"/>
      <c r="O888" s="295"/>
      <c r="P888" s="296"/>
      <c r="Q888" s="296"/>
      <c r="R888" s="297"/>
      <c r="U888" s="4"/>
      <c r="V888" s="4"/>
    </row>
    <row r="889" spans="1:22">
      <c r="A889" s="56"/>
      <c r="B889" s="11"/>
      <c r="C889" s="348" t="s">
        <v>418</v>
      </c>
      <c r="D889" s="11"/>
      <c r="E889" s="11" t="s">
        <v>373</v>
      </c>
      <c r="F889" s="11">
        <v>30</v>
      </c>
      <c r="G889" s="11">
        <v>1</v>
      </c>
      <c r="H889" s="11">
        <v>1</v>
      </c>
      <c r="I889" s="300">
        <v>294</v>
      </c>
      <c r="K889" s="11"/>
      <c r="L889" s="11"/>
      <c r="M889" s="11"/>
      <c r="O889" s="295"/>
      <c r="P889" s="296"/>
      <c r="Q889" s="296"/>
      <c r="R889" s="297"/>
      <c r="U889" s="4"/>
      <c r="V889" s="4"/>
    </row>
    <row r="890" spans="1:22">
      <c r="A890" s="56"/>
      <c r="B890" s="11"/>
      <c r="C890" s="348" t="s">
        <v>420</v>
      </c>
      <c r="D890" s="11"/>
      <c r="E890" s="11" t="s">
        <v>297</v>
      </c>
      <c r="F890" s="11">
        <v>32</v>
      </c>
      <c r="G890" s="11"/>
      <c r="H890" s="11"/>
      <c r="I890" s="300"/>
      <c r="K890" s="11"/>
      <c r="L890" s="11"/>
      <c r="M890" s="11"/>
      <c r="O890" s="295"/>
      <c r="P890" s="296"/>
      <c r="Q890" s="296"/>
      <c r="R890" s="297"/>
      <c r="U890" s="4"/>
      <c r="V890" s="4"/>
    </row>
    <row r="891" spans="1:22">
      <c r="A891" s="56"/>
      <c r="B891" s="11"/>
      <c r="C891" s="348" t="s">
        <v>421</v>
      </c>
      <c r="D891" s="11"/>
      <c r="E891" s="11" t="s">
        <v>278</v>
      </c>
      <c r="F891" s="11">
        <v>1</v>
      </c>
      <c r="G891" s="11"/>
      <c r="H891" s="11"/>
      <c r="I891" s="300"/>
      <c r="K891" s="11"/>
      <c r="L891" s="11"/>
      <c r="M891" s="11"/>
      <c r="O891" s="295"/>
      <c r="P891" s="296"/>
      <c r="Q891" s="296"/>
      <c r="R891" s="297"/>
      <c r="U891" s="4"/>
      <c r="V891" s="4"/>
    </row>
    <row r="892" spans="1:22">
      <c r="A892" s="56"/>
      <c r="B892" s="11"/>
      <c r="C892" s="348" t="s">
        <v>427</v>
      </c>
      <c r="D892" s="11"/>
      <c r="E892" s="11" t="s">
        <v>323</v>
      </c>
      <c r="F892" s="11">
        <v>7</v>
      </c>
      <c r="G892" s="11"/>
      <c r="H892" s="11"/>
      <c r="I892" s="300"/>
      <c r="K892" s="11"/>
      <c r="L892" s="11"/>
      <c r="M892" s="11"/>
      <c r="O892" s="295"/>
      <c r="P892" s="296"/>
      <c r="Q892" s="296"/>
      <c r="R892" s="297"/>
      <c r="U892" s="4"/>
      <c r="V892" s="4"/>
    </row>
    <row r="893" spans="1:22">
      <c r="A893" s="56"/>
      <c r="B893" s="11"/>
      <c r="C893" s="348" t="s">
        <v>429</v>
      </c>
      <c r="D893" s="11"/>
      <c r="E893" s="11" t="s">
        <v>430</v>
      </c>
      <c r="F893" s="11">
        <v>19</v>
      </c>
      <c r="G893" s="11">
        <v>1</v>
      </c>
      <c r="H893" s="11">
        <v>1</v>
      </c>
      <c r="I893" s="300">
        <v>2</v>
      </c>
      <c r="K893" s="11"/>
      <c r="L893" s="11"/>
      <c r="M893" s="11"/>
      <c r="O893" s="295"/>
      <c r="P893" s="296"/>
      <c r="Q893" s="296"/>
      <c r="R893" s="297"/>
      <c r="U893" s="4"/>
      <c r="V893" s="4"/>
    </row>
    <row r="894" spans="1:22">
      <c r="A894" s="56"/>
      <c r="B894" s="11"/>
      <c r="C894" s="348" t="s">
        <v>431</v>
      </c>
      <c r="D894" s="11"/>
      <c r="E894" s="11" t="s">
        <v>432</v>
      </c>
      <c r="F894" s="11">
        <v>6</v>
      </c>
      <c r="G894" s="11"/>
      <c r="H894" s="11">
        <v>0</v>
      </c>
      <c r="I894" s="300"/>
      <c r="K894" s="11"/>
      <c r="L894" s="11"/>
      <c r="M894" s="11"/>
      <c r="O894" s="295"/>
      <c r="P894" s="296"/>
      <c r="Q894" s="296"/>
      <c r="R894" s="297"/>
      <c r="U894" s="4"/>
      <c r="V894" s="4"/>
    </row>
    <row r="895" spans="1:22">
      <c r="A895" s="56"/>
      <c r="B895" s="11"/>
      <c r="C895" s="348" t="s">
        <v>434</v>
      </c>
      <c r="D895" s="11"/>
      <c r="E895" s="11" t="s">
        <v>164</v>
      </c>
      <c r="F895" s="11">
        <v>21</v>
      </c>
      <c r="G895" s="11"/>
      <c r="H895" s="11">
        <v>0</v>
      </c>
      <c r="I895" s="300"/>
      <c r="K895" s="11"/>
      <c r="L895" s="11"/>
      <c r="M895" s="11"/>
      <c r="O895" s="295"/>
      <c r="P895" s="296"/>
      <c r="Q895" s="296"/>
      <c r="R895" s="297"/>
      <c r="U895" s="4"/>
      <c r="V895" s="4"/>
    </row>
    <row r="896" spans="1:22">
      <c r="A896" s="56"/>
      <c r="B896" s="11"/>
      <c r="C896" s="348" t="s">
        <v>435</v>
      </c>
      <c r="D896" s="11"/>
      <c r="E896" s="11" t="s">
        <v>436</v>
      </c>
      <c r="F896" s="11">
        <v>21</v>
      </c>
      <c r="G896" s="11"/>
      <c r="H896" s="11">
        <v>0</v>
      </c>
      <c r="I896" s="300"/>
      <c r="K896" s="11"/>
      <c r="L896" s="11"/>
      <c r="M896" s="11"/>
      <c r="O896" s="295"/>
      <c r="P896" s="296"/>
      <c r="Q896" s="296"/>
      <c r="R896" s="297"/>
      <c r="U896" s="4"/>
      <c r="V896" s="4"/>
    </row>
    <row r="897" spans="1:22">
      <c r="A897" s="56"/>
      <c r="B897" s="11"/>
      <c r="C897" s="348" t="s">
        <v>439</v>
      </c>
      <c r="D897" s="11"/>
      <c r="E897" s="11" t="s">
        <v>115</v>
      </c>
      <c r="F897" s="11">
        <v>3</v>
      </c>
      <c r="G897" s="11"/>
      <c r="H897" s="11"/>
      <c r="I897" s="300"/>
      <c r="K897" s="11"/>
      <c r="L897" s="11"/>
      <c r="M897" s="11"/>
      <c r="O897" s="295"/>
      <c r="P897" s="296"/>
      <c r="Q897" s="296"/>
      <c r="R897" s="297"/>
      <c r="U897" s="4"/>
      <c r="V897" s="4"/>
    </row>
    <row r="898" spans="1:22">
      <c r="A898" s="56"/>
      <c r="B898" s="11"/>
      <c r="C898" s="348" t="s">
        <v>444</v>
      </c>
      <c r="D898" s="11"/>
      <c r="E898" s="11" t="s">
        <v>190</v>
      </c>
      <c r="F898" s="11">
        <v>9</v>
      </c>
      <c r="G898" s="11"/>
      <c r="H898" s="11"/>
      <c r="I898" s="300"/>
      <c r="K898" s="11"/>
      <c r="L898" s="11"/>
      <c r="M898" s="11"/>
      <c r="O898" s="295"/>
      <c r="P898" s="296"/>
      <c r="Q898" s="296"/>
      <c r="R898" s="297"/>
      <c r="U898" s="4"/>
      <c r="V898" s="4"/>
    </row>
    <row r="899" spans="1:22">
      <c r="A899" s="56"/>
      <c r="B899" s="11"/>
      <c r="C899" s="348" t="s">
        <v>449</v>
      </c>
      <c r="D899" s="11"/>
      <c r="E899" s="11" t="s">
        <v>450</v>
      </c>
      <c r="F899" s="11">
        <v>13</v>
      </c>
      <c r="G899" s="11"/>
      <c r="H899" s="11">
        <v>0</v>
      </c>
      <c r="I899" s="300"/>
      <c r="K899" s="11"/>
      <c r="L899" s="11"/>
      <c r="M899" s="11"/>
      <c r="O899" s="295"/>
      <c r="P899" s="296"/>
      <c r="Q899" s="296"/>
      <c r="R899" s="297"/>
      <c r="U899" s="4"/>
      <c r="V899" s="4"/>
    </row>
    <row r="900" spans="1:22">
      <c r="A900" s="56"/>
      <c r="B900" s="11"/>
      <c r="C900" s="348" t="s">
        <v>453</v>
      </c>
      <c r="D900" s="11"/>
      <c r="E900" s="11" t="s">
        <v>89</v>
      </c>
      <c r="F900" s="11">
        <v>80</v>
      </c>
      <c r="G900" s="11">
        <v>2</v>
      </c>
      <c r="H900" s="11">
        <v>2</v>
      </c>
      <c r="I900" s="300">
        <v>5</v>
      </c>
      <c r="K900" s="11"/>
      <c r="L900" s="11"/>
      <c r="M900" s="11"/>
      <c r="O900" s="295"/>
      <c r="P900" s="296"/>
      <c r="Q900" s="296"/>
      <c r="R900" s="297"/>
      <c r="U900" s="4"/>
      <c r="V900" s="4"/>
    </row>
    <row r="901" spans="1:22">
      <c r="A901" s="56"/>
      <c r="B901" s="11"/>
      <c r="C901" s="348" t="s">
        <v>455</v>
      </c>
      <c r="D901" s="11"/>
      <c r="E901" s="11" t="s">
        <v>198</v>
      </c>
      <c r="F901" s="11">
        <v>1</v>
      </c>
      <c r="G901" s="11"/>
      <c r="H901" s="11"/>
      <c r="I901" s="300"/>
      <c r="K901" s="11"/>
      <c r="L901" s="11"/>
      <c r="M901" s="11"/>
      <c r="O901" s="295"/>
      <c r="P901" s="296"/>
      <c r="Q901" s="296"/>
      <c r="R901" s="297"/>
      <c r="U901" s="4"/>
      <c r="V901" s="4"/>
    </row>
    <row r="902" spans="1:22">
      <c r="A902" s="56"/>
      <c r="B902" s="11"/>
      <c r="C902" s="348" t="s">
        <v>455</v>
      </c>
      <c r="D902" s="11"/>
      <c r="E902" s="11" t="s">
        <v>279</v>
      </c>
      <c r="F902" s="11">
        <v>6</v>
      </c>
      <c r="G902" s="11"/>
      <c r="H902" s="11">
        <v>0</v>
      </c>
      <c r="I902" s="300"/>
      <c r="K902" s="11"/>
      <c r="L902" s="11"/>
      <c r="M902" s="11"/>
      <c r="O902" s="295"/>
      <c r="P902" s="296"/>
      <c r="Q902" s="296"/>
      <c r="R902" s="297"/>
      <c r="U902" s="4"/>
      <c r="V902" s="4"/>
    </row>
    <row r="903" spans="1:22">
      <c r="A903" s="56"/>
      <c r="B903" s="11"/>
      <c r="C903" s="348" t="s">
        <v>457</v>
      </c>
      <c r="D903" s="11"/>
      <c r="E903" s="11" t="s">
        <v>458</v>
      </c>
      <c r="F903" s="11">
        <v>2</v>
      </c>
      <c r="G903" s="11"/>
      <c r="H903" s="11"/>
      <c r="I903" s="300"/>
      <c r="K903" s="11"/>
      <c r="L903" s="11"/>
      <c r="M903" s="11"/>
      <c r="O903" s="295"/>
      <c r="P903" s="296"/>
      <c r="Q903" s="296"/>
      <c r="R903" s="297"/>
      <c r="U903" s="4"/>
      <c r="V903" s="4"/>
    </row>
    <row r="904" spans="1:22">
      <c r="A904" s="56"/>
      <c r="B904" s="11"/>
      <c r="C904" s="348" t="s">
        <v>459</v>
      </c>
      <c r="D904" s="11"/>
      <c r="E904" s="11" t="s">
        <v>122</v>
      </c>
      <c r="F904" s="11">
        <v>2</v>
      </c>
      <c r="G904" s="11"/>
      <c r="H904" s="11"/>
      <c r="I904" s="300"/>
      <c r="K904" s="11"/>
      <c r="L904" s="11"/>
      <c r="M904" s="11"/>
      <c r="O904" s="295"/>
      <c r="P904" s="296"/>
      <c r="Q904" s="296"/>
      <c r="R904" s="297"/>
      <c r="U904" s="4"/>
      <c r="V904" s="4"/>
    </row>
    <row r="905" spans="1:22">
      <c r="A905" s="56"/>
      <c r="B905" s="11"/>
      <c r="C905" s="348" t="s">
        <v>460</v>
      </c>
      <c r="D905" s="11"/>
      <c r="E905" s="11" t="s">
        <v>183</v>
      </c>
      <c r="F905" s="11">
        <v>4</v>
      </c>
      <c r="G905" s="11"/>
      <c r="H905" s="11">
        <v>0</v>
      </c>
      <c r="I905" s="300"/>
      <c r="K905" s="11"/>
      <c r="L905" s="11"/>
      <c r="M905" s="11"/>
      <c r="O905" s="295"/>
      <c r="P905" s="296"/>
      <c r="Q905" s="296"/>
      <c r="R905" s="297"/>
      <c r="U905" s="4"/>
      <c r="V905" s="4"/>
    </row>
    <row r="906" spans="1:22">
      <c r="A906" s="56"/>
      <c r="B906" s="11"/>
      <c r="C906" s="348" t="s">
        <v>641</v>
      </c>
      <c r="D906" s="11"/>
      <c r="E906" s="11" t="s">
        <v>462</v>
      </c>
      <c r="F906" s="11">
        <v>7</v>
      </c>
      <c r="G906" s="11"/>
      <c r="H906" s="11">
        <v>0</v>
      </c>
      <c r="I906" s="300"/>
      <c r="K906" s="11"/>
      <c r="L906" s="11"/>
      <c r="M906" s="11"/>
      <c r="O906" s="295"/>
      <c r="P906" s="296"/>
      <c r="Q906" s="296"/>
      <c r="R906" s="297"/>
      <c r="U906" s="4"/>
      <c r="V906" s="4"/>
    </row>
    <row r="907" spans="1:22">
      <c r="A907" s="56"/>
      <c r="B907" s="11"/>
      <c r="C907" s="348" t="s">
        <v>469</v>
      </c>
      <c r="D907" s="11"/>
      <c r="E907" s="11" t="s">
        <v>232</v>
      </c>
      <c r="F907" s="11">
        <v>24</v>
      </c>
      <c r="G907" s="11"/>
      <c r="H907" s="11">
        <v>0</v>
      </c>
      <c r="I907" s="300"/>
      <c r="K907" s="11"/>
      <c r="L907" s="11"/>
      <c r="M907" s="11"/>
      <c r="O907" s="295"/>
      <c r="P907" s="296"/>
      <c r="Q907" s="296"/>
      <c r="R907" s="297"/>
      <c r="U907" s="4"/>
      <c r="V907" s="4"/>
    </row>
    <row r="908" spans="1:22">
      <c r="A908" s="56"/>
      <c r="B908" s="11"/>
      <c r="C908" s="348" t="s">
        <v>473</v>
      </c>
      <c r="D908" s="11"/>
      <c r="E908" s="11" t="s">
        <v>206</v>
      </c>
      <c r="F908" s="11">
        <v>8</v>
      </c>
      <c r="G908" s="11"/>
      <c r="H908" s="11"/>
      <c r="I908" s="300"/>
      <c r="K908" s="11"/>
      <c r="L908" s="11"/>
      <c r="M908" s="11"/>
      <c r="O908" s="295"/>
      <c r="P908" s="296"/>
      <c r="Q908" s="296"/>
      <c r="R908" s="297"/>
      <c r="U908" s="4"/>
      <c r="V908" s="4"/>
    </row>
    <row r="909" spans="1:22">
      <c r="A909" s="56"/>
      <c r="B909" s="11"/>
      <c r="C909" s="348" t="s">
        <v>474</v>
      </c>
      <c r="D909" s="11"/>
      <c r="E909" s="11" t="s">
        <v>152</v>
      </c>
      <c r="F909" s="11">
        <v>25</v>
      </c>
      <c r="G909" s="11">
        <v>1</v>
      </c>
      <c r="H909" s="11">
        <v>0</v>
      </c>
      <c r="I909" s="300"/>
      <c r="K909" s="11"/>
      <c r="L909" s="11"/>
      <c r="M909" s="11"/>
      <c r="O909" s="295"/>
      <c r="P909" s="296"/>
      <c r="Q909" s="296"/>
      <c r="R909" s="297"/>
      <c r="U909" s="4"/>
      <c r="V909" s="4"/>
    </row>
    <row r="910" spans="1:22">
      <c r="A910" s="56"/>
      <c r="B910" s="11"/>
      <c r="C910" s="348" t="s">
        <v>479</v>
      </c>
      <c r="D910" s="11"/>
      <c r="E910" s="11" t="s">
        <v>440</v>
      </c>
      <c r="F910" s="11">
        <v>19</v>
      </c>
      <c r="G910" s="11"/>
      <c r="H910" s="11">
        <v>0</v>
      </c>
      <c r="I910" s="300"/>
      <c r="K910" s="11"/>
      <c r="L910" s="11"/>
      <c r="M910" s="11"/>
      <c r="O910" s="295"/>
      <c r="P910" s="296"/>
      <c r="Q910" s="296"/>
      <c r="R910" s="297"/>
      <c r="U910" s="4"/>
      <c r="V910" s="4"/>
    </row>
    <row r="911" spans="1:22">
      <c r="A911" s="56"/>
      <c r="B911" s="11"/>
      <c r="C911" s="348" t="s">
        <v>480</v>
      </c>
      <c r="D911" s="11"/>
      <c r="E911" s="11" t="s">
        <v>133</v>
      </c>
      <c r="F911" s="11">
        <v>1</v>
      </c>
      <c r="G911" s="11"/>
      <c r="H911" s="11">
        <v>0</v>
      </c>
      <c r="I911" s="300"/>
      <c r="K911" s="11"/>
      <c r="L911" s="11"/>
      <c r="M911" s="11"/>
      <c r="O911" s="295"/>
      <c r="P911" s="296"/>
      <c r="Q911" s="296"/>
      <c r="R911" s="297"/>
      <c r="U911" s="4"/>
      <c r="V911" s="4"/>
    </row>
    <row r="912" spans="1:22">
      <c r="A912" s="56"/>
      <c r="B912" s="11"/>
      <c r="C912" s="348" t="s">
        <v>482</v>
      </c>
      <c r="D912" s="11"/>
      <c r="E912" s="11" t="s">
        <v>297</v>
      </c>
      <c r="F912" s="11">
        <v>3</v>
      </c>
      <c r="G912" s="11"/>
      <c r="H912" s="11">
        <v>0</v>
      </c>
      <c r="I912" s="300"/>
      <c r="K912" s="11"/>
      <c r="L912" s="11"/>
      <c r="M912" s="11"/>
      <c r="O912" s="295"/>
      <c r="P912" s="296"/>
      <c r="Q912" s="296"/>
      <c r="R912" s="297"/>
      <c r="U912" s="4"/>
      <c r="V912" s="4"/>
    </row>
    <row r="913" spans="1:22">
      <c r="A913" s="56"/>
      <c r="B913" s="11"/>
      <c r="C913" s="348" t="s">
        <v>483</v>
      </c>
      <c r="D913" s="11"/>
      <c r="E913" s="11" t="s">
        <v>96</v>
      </c>
      <c r="F913" s="11">
        <v>20</v>
      </c>
      <c r="G913" s="11">
        <v>1</v>
      </c>
      <c r="H913" s="11">
        <v>0</v>
      </c>
      <c r="I913" s="300"/>
      <c r="K913" s="11"/>
      <c r="L913" s="11"/>
      <c r="M913" s="11"/>
      <c r="O913" s="295"/>
      <c r="P913" s="296"/>
      <c r="Q913" s="296"/>
      <c r="R913" s="297"/>
      <c r="U913" s="4"/>
      <c r="V913" s="4"/>
    </row>
    <row r="914" spans="1:22">
      <c r="A914" s="56"/>
      <c r="B914" s="11"/>
      <c r="C914" s="348" t="s">
        <v>488</v>
      </c>
      <c r="D914" s="11"/>
      <c r="E914" s="11" t="s">
        <v>489</v>
      </c>
      <c r="F914" s="11">
        <v>1</v>
      </c>
      <c r="G914" s="11"/>
      <c r="H914" s="11"/>
      <c r="I914" s="300"/>
      <c r="K914" s="11"/>
      <c r="L914" s="11"/>
      <c r="M914" s="11"/>
      <c r="O914" s="295"/>
      <c r="P914" s="296"/>
      <c r="Q914" s="296"/>
      <c r="R914" s="297"/>
      <c r="U914" s="4"/>
      <c r="V914" s="4"/>
    </row>
    <row r="915" spans="1:22">
      <c r="A915" s="56"/>
      <c r="B915" s="11"/>
      <c r="C915" s="348" t="s">
        <v>490</v>
      </c>
      <c r="D915" s="11"/>
      <c r="E915" s="11" t="s">
        <v>93</v>
      </c>
      <c r="F915" s="11">
        <v>12</v>
      </c>
      <c r="G915" s="11"/>
      <c r="H915" s="11">
        <v>0</v>
      </c>
      <c r="I915" s="300"/>
      <c r="K915" s="11"/>
      <c r="L915" s="11"/>
      <c r="M915" s="11"/>
      <c r="O915" s="295"/>
      <c r="P915" s="296"/>
      <c r="Q915" s="296"/>
      <c r="R915" s="297"/>
      <c r="U915" s="4"/>
      <c r="V915" s="4"/>
    </row>
    <row r="916" spans="1:22">
      <c r="A916" s="56"/>
      <c r="B916" s="11"/>
      <c r="C916" s="348" t="s">
        <v>492</v>
      </c>
      <c r="D916" s="11"/>
      <c r="E916" s="11" t="s">
        <v>62</v>
      </c>
      <c r="F916" s="11">
        <v>22</v>
      </c>
      <c r="G916" s="11">
        <v>2</v>
      </c>
      <c r="H916" s="11">
        <v>2</v>
      </c>
      <c r="I916" s="300">
        <v>11</v>
      </c>
      <c r="K916" s="11"/>
      <c r="L916" s="11"/>
      <c r="M916" s="11"/>
      <c r="O916" s="295"/>
      <c r="P916" s="296"/>
      <c r="Q916" s="296"/>
      <c r="R916" s="297"/>
      <c r="U916" s="4"/>
      <c r="V916" s="4"/>
    </row>
    <row r="917" spans="1:22">
      <c r="A917" s="56"/>
      <c r="B917" s="11"/>
      <c r="C917" s="348" t="s">
        <v>493</v>
      </c>
      <c r="D917" s="11"/>
      <c r="E917" s="11" t="s">
        <v>52</v>
      </c>
      <c r="F917" s="11">
        <v>1</v>
      </c>
      <c r="G917" s="11"/>
      <c r="H917" s="11"/>
      <c r="I917" s="300"/>
      <c r="K917" s="11"/>
      <c r="L917" s="11"/>
      <c r="M917" s="11"/>
      <c r="O917" s="295"/>
      <c r="P917" s="296"/>
      <c r="Q917" s="296"/>
      <c r="R917" s="297"/>
      <c r="U917" s="4"/>
      <c r="V917" s="4"/>
    </row>
    <row r="918" spans="1:22">
      <c r="A918" s="56"/>
      <c r="B918" s="11"/>
      <c r="C918" s="348" t="s">
        <v>493</v>
      </c>
      <c r="D918" s="11"/>
      <c r="E918" s="11" t="s">
        <v>54</v>
      </c>
      <c r="F918" s="11">
        <v>6</v>
      </c>
      <c r="G918" s="11"/>
      <c r="H918" s="11">
        <v>0</v>
      </c>
      <c r="I918" s="300"/>
      <c r="K918" s="11"/>
      <c r="L918" s="11"/>
      <c r="M918" s="11"/>
      <c r="O918" s="295"/>
      <c r="P918" s="296"/>
      <c r="Q918" s="296"/>
      <c r="R918" s="297"/>
      <c r="U918" s="4"/>
      <c r="V918" s="4"/>
    </row>
    <row r="919" spans="1:22">
      <c r="A919" s="56"/>
      <c r="B919" s="11"/>
      <c r="C919" s="348" t="s">
        <v>494</v>
      </c>
      <c r="D919" s="11"/>
      <c r="E919" s="11" t="s">
        <v>319</v>
      </c>
      <c r="F919" s="11">
        <v>2</v>
      </c>
      <c r="G919" s="11"/>
      <c r="H919" s="11"/>
      <c r="I919" s="300"/>
      <c r="K919" s="11"/>
      <c r="L919" s="11"/>
      <c r="M919" s="11"/>
      <c r="O919" s="295"/>
      <c r="P919" s="296"/>
      <c r="Q919" s="296"/>
      <c r="R919" s="297"/>
      <c r="U919" s="4"/>
      <c r="V919" s="4"/>
    </row>
    <row r="920" spans="1:22">
      <c r="A920" s="56"/>
      <c r="B920" s="11"/>
      <c r="C920" s="348" t="s">
        <v>495</v>
      </c>
      <c r="D920" s="11"/>
      <c r="E920" s="11" t="s">
        <v>354</v>
      </c>
      <c r="F920" s="11">
        <v>30</v>
      </c>
      <c r="G920" s="11"/>
      <c r="H920" s="11">
        <v>0</v>
      </c>
      <c r="I920" s="300"/>
      <c r="K920" s="11"/>
      <c r="L920" s="11"/>
      <c r="M920" s="11"/>
      <c r="O920" s="295"/>
      <c r="P920" s="296"/>
      <c r="Q920" s="296"/>
      <c r="R920" s="297"/>
      <c r="U920" s="4"/>
      <c r="V920" s="4"/>
    </row>
    <row r="921" spans="1:22">
      <c r="A921" s="56"/>
      <c r="B921" s="11"/>
      <c r="C921" s="348" t="s">
        <v>497</v>
      </c>
      <c r="D921" s="11"/>
      <c r="E921" s="11" t="s">
        <v>498</v>
      </c>
      <c r="F921" s="11">
        <v>1</v>
      </c>
      <c r="G921" s="11"/>
      <c r="H921" s="11"/>
      <c r="I921" s="300"/>
      <c r="K921" s="11"/>
      <c r="L921" s="11"/>
      <c r="M921" s="11"/>
      <c r="O921" s="295"/>
      <c r="P921" s="296"/>
      <c r="Q921" s="296"/>
      <c r="R921" s="297"/>
      <c r="U921" s="4"/>
      <c r="V921" s="4"/>
    </row>
    <row r="922" spans="1:22">
      <c r="A922" s="56"/>
      <c r="B922" s="11"/>
      <c r="C922" s="348" t="s">
        <v>642</v>
      </c>
      <c r="D922" s="11"/>
      <c r="E922" s="11" t="s">
        <v>77</v>
      </c>
      <c r="F922" s="11">
        <v>1</v>
      </c>
      <c r="G922" s="11"/>
      <c r="H922" s="11"/>
      <c r="I922" s="300"/>
      <c r="K922" s="11"/>
      <c r="L922" s="11"/>
      <c r="M922" s="11"/>
      <c r="O922" s="295"/>
      <c r="P922" s="296"/>
      <c r="Q922" s="296"/>
      <c r="R922" s="297"/>
      <c r="U922" s="4"/>
      <c r="V922" s="4"/>
    </row>
    <row r="923" spans="1:22">
      <c r="A923" s="56"/>
      <c r="B923" s="11"/>
      <c r="C923" s="348" t="s">
        <v>506</v>
      </c>
      <c r="D923" s="11"/>
      <c r="E923" s="11" t="s">
        <v>75</v>
      </c>
      <c r="F923" s="11">
        <v>1</v>
      </c>
      <c r="G923" s="11"/>
      <c r="H923" s="11">
        <v>0</v>
      </c>
      <c r="I923" s="300"/>
      <c r="K923" s="11"/>
      <c r="L923" s="11"/>
      <c r="M923" s="11"/>
      <c r="O923" s="295"/>
      <c r="P923" s="296"/>
      <c r="Q923" s="296"/>
      <c r="R923" s="297"/>
      <c r="U923" s="4"/>
      <c r="V923" s="4"/>
    </row>
    <row r="924" spans="1:22">
      <c r="A924" s="56"/>
      <c r="B924" s="11"/>
      <c r="C924" s="348" t="s">
        <v>507</v>
      </c>
      <c r="D924" s="11"/>
      <c r="E924" s="11" t="s">
        <v>115</v>
      </c>
      <c r="F924" s="11">
        <v>1</v>
      </c>
      <c r="G924" s="11"/>
      <c r="H924" s="11"/>
      <c r="I924" s="300"/>
      <c r="K924" s="11"/>
      <c r="L924" s="11"/>
      <c r="M924" s="11"/>
      <c r="O924" s="295"/>
      <c r="P924" s="296"/>
      <c r="Q924" s="296"/>
      <c r="R924" s="297"/>
      <c r="U924" s="4"/>
      <c r="V924" s="4"/>
    </row>
    <row r="925" spans="1:22">
      <c r="A925" s="56"/>
      <c r="B925" s="11"/>
      <c r="C925" s="348" t="s">
        <v>508</v>
      </c>
      <c r="D925" s="11"/>
      <c r="E925" s="11" t="s">
        <v>66</v>
      </c>
      <c r="F925" s="11">
        <v>3</v>
      </c>
      <c r="G925" s="11"/>
      <c r="H925" s="11"/>
      <c r="I925" s="300"/>
      <c r="K925" s="11"/>
      <c r="L925" s="11"/>
      <c r="M925" s="11"/>
      <c r="O925" s="295"/>
      <c r="P925" s="296"/>
      <c r="Q925" s="296"/>
      <c r="R925" s="297"/>
      <c r="U925" s="4"/>
      <c r="V925" s="4"/>
    </row>
    <row r="926" spans="1:22">
      <c r="A926" s="56"/>
      <c r="B926" s="11"/>
      <c r="C926" s="348" t="s">
        <v>509</v>
      </c>
      <c r="D926" s="11"/>
      <c r="E926" s="11" t="s">
        <v>510</v>
      </c>
      <c r="F926" s="11">
        <v>9</v>
      </c>
      <c r="G926" s="11"/>
      <c r="H926" s="11">
        <v>0</v>
      </c>
      <c r="I926" s="300"/>
      <c r="K926" s="11"/>
      <c r="L926" s="11"/>
      <c r="M926" s="11"/>
      <c r="O926" s="295"/>
      <c r="P926" s="296"/>
      <c r="Q926" s="296"/>
      <c r="R926" s="297"/>
      <c r="U926" s="4"/>
      <c r="V926" s="4"/>
    </row>
    <row r="927" spans="1:22">
      <c r="A927" s="56"/>
      <c r="B927" s="11"/>
      <c r="C927" s="348" t="s">
        <v>512</v>
      </c>
      <c r="D927" s="11"/>
      <c r="E927" s="11" t="s">
        <v>484</v>
      </c>
      <c r="F927" s="11">
        <v>19</v>
      </c>
      <c r="G927" s="11"/>
      <c r="H927" s="11">
        <v>0</v>
      </c>
      <c r="I927" s="300"/>
      <c r="K927" s="11"/>
      <c r="L927" s="11"/>
      <c r="M927" s="11"/>
      <c r="O927" s="295"/>
      <c r="P927" s="296"/>
      <c r="Q927" s="296"/>
      <c r="R927" s="297"/>
      <c r="U927" s="4"/>
      <c r="V927" s="4"/>
    </row>
    <row r="928" spans="1:22">
      <c r="A928" s="56"/>
      <c r="B928" s="11"/>
      <c r="C928" s="348" t="s">
        <v>515</v>
      </c>
      <c r="D928" s="11"/>
      <c r="E928" s="11" t="s">
        <v>93</v>
      </c>
      <c r="F928" s="11">
        <v>7</v>
      </c>
      <c r="G928" s="11"/>
      <c r="H928" s="11"/>
      <c r="I928" s="300"/>
      <c r="K928" s="11"/>
      <c r="L928" s="11"/>
      <c r="M928" s="11"/>
      <c r="O928" s="295"/>
      <c r="P928" s="296"/>
      <c r="Q928" s="296"/>
      <c r="R928" s="297"/>
      <c r="U928" s="4"/>
      <c r="V928" s="4"/>
    </row>
    <row r="929" spans="1:22">
      <c r="A929" s="56"/>
      <c r="B929" s="11"/>
      <c r="C929" s="348" t="s">
        <v>516</v>
      </c>
      <c r="D929" s="11"/>
      <c r="E929" s="11" t="s">
        <v>86</v>
      </c>
      <c r="F929" s="11">
        <v>3</v>
      </c>
      <c r="G929" s="11"/>
      <c r="H929" s="11"/>
      <c r="I929" s="300"/>
      <c r="K929" s="11"/>
      <c r="L929" s="11"/>
      <c r="M929" s="11"/>
      <c r="O929" s="295"/>
      <c r="P929" s="296"/>
      <c r="Q929" s="296"/>
      <c r="R929" s="297"/>
      <c r="U929" s="4"/>
      <c r="V929" s="4"/>
    </row>
    <row r="930" spans="1:22">
      <c r="A930" s="56"/>
      <c r="B930" s="11"/>
      <c r="C930" s="348" t="s">
        <v>517</v>
      </c>
      <c r="D930" s="11"/>
      <c r="E930" s="11" t="s">
        <v>79</v>
      </c>
      <c r="F930" s="11">
        <v>31</v>
      </c>
      <c r="G930" s="11">
        <v>1</v>
      </c>
      <c r="H930" s="11">
        <v>0</v>
      </c>
      <c r="I930" s="300"/>
      <c r="K930" s="11"/>
      <c r="L930" s="11"/>
      <c r="M930" s="11"/>
      <c r="O930" s="295"/>
      <c r="P930" s="296"/>
      <c r="Q930" s="296"/>
      <c r="R930" s="297"/>
      <c r="U930" s="4"/>
      <c r="V930" s="4"/>
    </row>
    <row r="931" spans="1:22">
      <c r="A931" s="56"/>
      <c r="B931" s="11"/>
      <c r="C931" s="348" t="s">
        <v>518</v>
      </c>
      <c r="D931" s="11"/>
      <c r="E931" s="11" t="s">
        <v>68</v>
      </c>
      <c r="F931" s="11">
        <v>3</v>
      </c>
      <c r="G931" s="11"/>
      <c r="H931" s="11">
        <v>0</v>
      </c>
      <c r="I931" s="300"/>
      <c r="K931" s="11"/>
      <c r="L931" s="11"/>
      <c r="M931" s="11"/>
      <c r="O931" s="295"/>
      <c r="P931" s="296"/>
      <c r="Q931" s="296"/>
      <c r="R931" s="297"/>
      <c r="U931" s="4"/>
      <c r="V931" s="4"/>
    </row>
    <row r="932" spans="1:22">
      <c r="A932" s="56"/>
      <c r="B932" s="11"/>
      <c r="C932" s="348" t="s">
        <v>520</v>
      </c>
      <c r="D932" s="11"/>
      <c r="E932" s="11" t="s">
        <v>57</v>
      </c>
      <c r="F932" s="11">
        <v>10</v>
      </c>
      <c r="G932" s="11">
        <v>1</v>
      </c>
      <c r="H932" s="11">
        <v>1</v>
      </c>
      <c r="I932" s="300">
        <v>8</v>
      </c>
      <c r="K932" s="11"/>
      <c r="L932" s="11"/>
      <c r="M932" s="11"/>
      <c r="O932" s="295"/>
      <c r="P932" s="296"/>
      <c r="Q932" s="296"/>
      <c r="R932" s="297"/>
      <c r="U932" s="4"/>
      <c r="V932" s="4"/>
    </row>
    <row r="933" spans="1:22">
      <c r="A933" s="56"/>
      <c r="B933" s="11"/>
      <c r="C933" s="348" t="s">
        <v>524</v>
      </c>
      <c r="D933" s="11"/>
      <c r="E933" s="11" t="s">
        <v>525</v>
      </c>
      <c r="F933" s="11">
        <v>2</v>
      </c>
      <c r="G933" s="11"/>
      <c r="H933" s="11">
        <v>0</v>
      </c>
      <c r="I933" s="300"/>
      <c r="K933" s="11"/>
      <c r="L933" s="11"/>
      <c r="M933" s="11"/>
      <c r="O933" s="295"/>
      <c r="P933" s="296"/>
      <c r="Q933" s="296"/>
      <c r="R933" s="297"/>
      <c r="U933" s="4"/>
      <c r="V933" s="4"/>
    </row>
    <row r="934" spans="1:22">
      <c r="A934" s="56"/>
      <c r="B934" s="11"/>
      <c r="C934" s="348" t="s">
        <v>526</v>
      </c>
      <c r="D934" s="11"/>
      <c r="E934" s="11" t="s">
        <v>323</v>
      </c>
      <c r="F934" s="11">
        <v>14</v>
      </c>
      <c r="G934" s="11">
        <v>1</v>
      </c>
      <c r="H934" s="11">
        <v>1</v>
      </c>
      <c r="I934" s="300">
        <v>1</v>
      </c>
      <c r="K934" s="11"/>
      <c r="L934" s="11"/>
      <c r="M934" s="11"/>
      <c r="O934" s="295"/>
      <c r="P934" s="296"/>
      <c r="Q934" s="296"/>
      <c r="R934" s="297"/>
      <c r="U934" s="4"/>
      <c r="V934" s="4"/>
    </row>
    <row r="935" spans="1:22">
      <c r="A935" s="56"/>
      <c r="B935" s="11"/>
      <c r="C935" s="348" t="s">
        <v>527</v>
      </c>
      <c r="D935" s="11"/>
      <c r="E935" s="11" t="s">
        <v>119</v>
      </c>
      <c r="F935" s="11">
        <v>58</v>
      </c>
      <c r="G935" s="11">
        <v>1</v>
      </c>
      <c r="H935" s="11">
        <v>1</v>
      </c>
      <c r="I935" s="300">
        <v>31</v>
      </c>
      <c r="K935" s="11"/>
      <c r="L935" s="11"/>
      <c r="M935" s="11"/>
      <c r="O935" s="295"/>
      <c r="P935" s="296"/>
      <c r="Q935" s="296"/>
      <c r="R935" s="297"/>
      <c r="U935" s="4"/>
      <c r="V935" s="4"/>
    </row>
    <row r="936" spans="1:22">
      <c r="A936" s="56"/>
      <c r="B936" s="11"/>
      <c r="C936" s="348" t="s">
        <v>527</v>
      </c>
      <c r="D936" s="11"/>
      <c r="E936" s="11" t="s">
        <v>96</v>
      </c>
      <c r="F936" s="11">
        <v>1</v>
      </c>
      <c r="G936" s="11"/>
      <c r="H936" s="11"/>
      <c r="I936" s="300"/>
      <c r="K936" s="11"/>
      <c r="L936" s="11"/>
      <c r="M936" s="11"/>
      <c r="O936" s="295"/>
      <c r="P936" s="296"/>
      <c r="Q936" s="296"/>
      <c r="R936" s="297"/>
      <c r="U936" s="4"/>
      <c r="V936" s="4"/>
    </row>
    <row r="937" spans="1:22">
      <c r="A937" s="56"/>
      <c r="B937" s="11"/>
      <c r="C937" s="348" t="s">
        <v>530</v>
      </c>
      <c r="D937" s="11"/>
      <c r="E937" s="11" t="s">
        <v>531</v>
      </c>
      <c r="F937" s="11">
        <v>18</v>
      </c>
      <c r="G937" s="11">
        <v>1</v>
      </c>
      <c r="H937" s="11">
        <v>1</v>
      </c>
      <c r="I937" s="300">
        <v>1</v>
      </c>
      <c r="K937" s="11"/>
      <c r="L937" s="11"/>
      <c r="M937" s="11"/>
      <c r="O937" s="295"/>
      <c r="P937" s="296"/>
      <c r="Q937" s="296"/>
      <c r="R937" s="297"/>
      <c r="U937" s="4"/>
      <c r="V937" s="4"/>
    </row>
    <row r="938" spans="1:22">
      <c r="A938" s="56"/>
      <c r="B938" s="11"/>
      <c r="C938" s="348" t="s">
        <v>533</v>
      </c>
      <c r="D938" s="11"/>
      <c r="E938" s="11" t="s">
        <v>157</v>
      </c>
      <c r="F938" s="11">
        <v>8</v>
      </c>
      <c r="G938" s="11"/>
      <c r="H938" s="11"/>
      <c r="I938" s="300"/>
      <c r="K938" s="11"/>
      <c r="L938" s="11"/>
      <c r="M938" s="11"/>
      <c r="O938" s="295"/>
      <c r="P938" s="296"/>
      <c r="Q938" s="296"/>
      <c r="R938" s="297"/>
      <c r="U938" s="4"/>
      <c r="V938" s="4"/>
    </row>
    <row r="939" spans="1:22">
      <c r="A939" s="56"/>
      <c r="B939" s="11"/>
      <c r="C939" s="348" t="s">
        <v>534</v>
      </c>
      <c r="D939" s="11"/>
      <c r="E939" s="11" t="s">
        <v>77</v>
      </c>
      <c r="F939" s="11">
        <v>7</v>
      </c>
      <c r="G939" s="11"/>
      <c r="H939" s="11">
        <v>0</v>
      </c>
      <c r="I939" s="300"/>
      <c r="K939" s="11"/>
      <c r="L939" s="11"/>
      <c r="M939" s="11"/>
      <c r="O939" s="295"/>
      <c r="P939" s="296"/>
      <c r="Q939" s="296"/>
      <c r="R939" s="297"/>
      <c r="U939" s="4"/>
      <c r="V939" s="4"/>
    </row>
    <row r="940" spans="1:22">
      <c r="A940" s="56"/>
      <c r="B940" s="11"/>
      <c r="C940" s="348" t="s">
        <v>535</v>
      </c>
      <c r="D940" s="11"/>
      <c r="E940" s="11" t="s">
        <v>145</v>
      </c>
      <c r="F940" s="11">
        <v>8</v>
      </c>
      <c r="G940" s="11"/>
      <c r="H940" s="11">
        <v>0</v>
      </c>
      <c r="I940" s="300"/>
      <c r="K940" s="11"/>
      <c r="L940" s="11"/>
      <c r="M940" s="11"/>
      <c r="O940" s="295"/>
      <c r="P940" s="296"/>
      <c r="Q940" s="296"/>
      <c r="R940" s="297"/>
      <c r="U940" s="4"/>
      <c r="V940" s="4"/>
    </row>
    <row r="941" spans="1:22">
      <c r="A941" s="56"/>
      <c r="B941" s="11"/>
      <c r="C941" s="348" t="s">
        <v>536</v>
      </c>
      <c r="D941" s="11"/>
      <c r="E941" s="11" t="s">
        <v>336</v>
      </c>
      <c r="F941" s="11">
        <v>16</v>
      </c>
      <c r="G941" s="11">
        <v>2</v>
      </c>
      <c r="H941" s="11">
        <v>4</v>
      </c>
      <c r="I941" s="300">
        <v>1.5</v>
      </c>
      <c r="K941" s="11"/>
      <c r="L941" s="11"/>
      <c r="M941" s="11"/>
      <c r="O941" s="295"/>
      <c r="P941" s="296"/>
      <c r="Q941" s="296"/>
      <c r="R941" s="297"/>
      <c r="U941" s="4"/>
      <c r="V941" s="4"/>
    </row>
    <row r="942" spans="1:22">
      <c r="A942" s="56"/>
      <c r="B942" s="11"/>
      <c r="C942" s="348" t="s">
        <v>542</v>
      </c>
      <c r="D942" s="11"/>
      <c r="E942" s="11" t="s">
        <v>181</v>
      </c>
      <c r="F942" s="11">
        <v>4</v>
      </c>
      <c r="G942" s="11"/>
      <c r="H942" s="11">
        <v>0</v>
      </c>
      <c r="I942" s="300"/>
      <c r="K942" s="11"/>
      <c r="L942" s="11"/>
      <c r="M942" s="11"/>
      <c r="O942" s="295"/>
      <c r="P942" s="296"/>
      <c r="Q942" s="296"/>
      <c r="R942" s="297"/>
      <c r="U942" s="4"/>
      <c r="V942" s="4"/>
    </row>
    <row r="943" spans="1:22">
      <c r="A943" s="56"/>
      <c r="B943" s="11"/>
      <c r="C943" s="348" t="s">
        <v>545</v>
      </c>
      <c r="D943" s="11"/>
      <c r="E943" s="11" t="s">
        <v>213</v>
      </c>
      <c r="F943" s="11">
        <v>6</v>
      </c>
      <c r="G943" s="11"/>
      <c r="H943" s="11"/>
      <c r="I943" s="300"/>
      <c r="K943" s="11"/>
      <c r="L943" s="11"/>
      <c r="M943" s="11"/>
      <c r="O943" s="295"/>
      <c r="P943" s="296"/>
      <c r="Q943" s="296"/>
      <c r="R943" s="297"/>
      <c r="U943" s="4"/>
      <c r="V943" s="4"/>
    </row>
    <row r="944" spans="1:22">
      <c r="A944" s="56"/>
      <c r="B944" s="11"/>
      <c r="C944" s="348" t="s">
        <v>548</v>
      </c>
      <c r="D944" s="11"/>
      <c r="E944" s="11" t="s">
        <v>64</v>
      </c>
      <c r="F944" s="11">
        <v>26</v>
      </c>
      <c r="G944" s="11">
        <v>1</v>
      </c>
      <c r="H944" s="11">
        <v>0</v>
      </c>
      <c r="I944" s="300"/>
      <c r="K944" s="11"/>
      <c r="L944" s="11"/>
      <c r="M944" s="11"/>
      <c r="O944" s="295"/>
      <c r="P944" s="296"/>
      <c r="Q944" s="296"/>
      <c r="R944" s="297"/>
      <c r="U944" s="4"/>
      <c r="V944" s="4"/>
    </row>
    <row r="945" spans="1:22">
      <c r="A945" s="56"/>
      <c r="B945" s="11"/>
      <c r="C945" s="348" t="s">
        <v>550</v>
      </c>
      <c r="D945" s="11"/>
      <c r="E945" s="11" t="s">
        <v>75</v>
      </c>
      <c r="F945" s="11">
        <v>7</v>
      </c>
      <c r="G945" s="11">
        <v>1</v>
      </c>
      <c r="H945" s="11">
        <v>1</v>
      </c>
      <c r="I945" s="300">
        <v>0</v>
      </c>
      <c r="K945" s="11"/>
      <c r="L945" s="11"/>
      <c r="M945" s="11"/>
      <c r="O945" s="295"/>
      <c r="P945" s="296"/>
      <c r="Q945" s="296"/>
      <c r="R945" s="297"/>
      <c r="U945" s="4"/>
      <c r="V945" s="4"/>
    </row>
    <row r="946" spans="1:22">
      <c r="A946" s="56"/>
      <c r="B946" s="11"/>
      <c r="C946" s="348" t="s">
        <v>554</v>
      </c>
      <c r="D946" s="11"/>
      <c r="E946" s="11" t="s">
        <v>108</v>
      </c>
      <c r="F946" s="11">
        <v>1</v>
      </c>
      <c r="G946" s="11"/>
      <c r="H946" s="11"/>
      <c r="I946" s="300"/>
      <c r="K946" s="11"/>
      <c r="L946" s="11"/>
      <c r="M946" s="11"/>
      <c r="O946" s="295"/>
      <c r="P946" s="296"/>
      <c r="Q946" s="296"/>
      <c r="R946" s="297"/>
      <c r="U946" s="4"/>
      <c r="V946" s="4"/>
    </row>
    <row r="947" spans="1:22">
      <c r="A947" s="56"/>
      <c r="B947" s="11"/>
      <c r="C947" s="348" t="s">
        <v>555</v>
      </c>
      <c r="D947" s="11"/>
      <c r="E947" s="11" t="s">
        <v>556</v>
      </c>
      <c r="F947" s="11">
        <v>1</v>
      </c>
      <c r="G947" s="11"/>
      <c r="H947" s="11"/>
      <c r="I947" s="300"/>
      <c r="K947" s="11"/>
      <c r="L947" s="11"/>
      <c r="M947" s="11"/>
      <c r="O947" s="295"/>
      <c r="P947" s="296"/>
      <c r="Q947" s="296"/>
      <c r="R947" s="297"/>
      <c r="U947" s="4"/>
      <c r="V947" s="4"/>
    </row>
    <row r="948" spans="1:22">
      <c r="A948" s="56"/>
      <c r="B948" s="11"/>
      <c r="C948" s="348" t="s">
        <v>557</v>
      </c>
      <c r="D948" s="11"/>
      <c r="E948" s="11" t="s">
        <v>155</v>
      </c>
      <c r="F948" s="11">
        <v>100</v>
      </c>
      <c r="G948" s="11">
        <v>4</v>
      </c>
      <c r="H948" s="11">
        <v>3</v>
      </c>
      <c r="I948" s="300">
        <v>1.3333333333333299</v>
      </c>
      <c r="K948" s="11"/>
      <c r="L948" s="11"/>
      <c r="M948" s="11"/>
      <c r="O948" s="295"/>
      <c r="P948" s="296"/>
      <c r="Q948" s="296"/>
      <c r="R948" s="297"/>
      <c r="U948" s="4"/>
      <c r="V948" s="4"/>
    </row>
    <row r="949" spans="1:22">
      <c r="A949" s="56"/>
      <c r="B949" s="11"/>
      <c r="C949" s="348" t="s">
        <v>559</v>
      </c>
      <c r="D949" s="11"/>
      <c r="E949" s="11" t="s">
        <v>166</v>
      </c>
      <c r="F949" s="11">
        <v>68</v>
      </c>
      <c r="G949" s="11">
        <v>3</v>
      </c>
      <c r="H949" s="11">
        <v>3</v>
      </c>
      <c r="I949" s="300">
        <v>3</v>
      </c>
      <c r="K949" s="11"/>
      <c r="L949" s="11"/>
      <c r="M949" s="11"/>
      <c r="O949" s="295"/>
      <c r="P949" s="296"/>
      <c r="Q949" s="296"/>
      <c r="R949" s="297"/>
      <c r="U949" s="4"/>
      <c r="V949" s="4"/>
    </row>
    <row r="950" spans="1:22">
      <c r="A950" s="56"/>
      <c r="B950" s="11"/>
      <c r="C950" s="348" t="s">
        <v>646</v>
      </c>
      <c r="D950" s="11"/>
      <c r="E950" s="11" t="s">
        <v>562</v>
      </c>
      <c r="F950" s="11">
        <v>2</v>
      </c>
      <c r="G950" s="11"/>
      <c r="H950" s="11">
        <v>0</v>
      </c>
      <c r="I950" s="300"/>
      <c r="K950" s="11"/>
      <c r="L950" s="11"/>
      <c r="M950" s="11"/>
      <c r="O950" s="295"/>
      <c r="P950" s="296"/>
      <c r="Q950" s="296"/>
      <c r="R950" s="297"/>
      <c r="U950" s="4"/>
      <c r="V950" s="4"/>
    </row>
    <row r="951" spans="1:22">
      <c r="A951" s="56"/>
      <c r="B951" s="11"/>
      <c r="C951" s="348" t="s">
        <v>563</v>
      </c>
      <c r="D951" s="11"/>
      <c r="E951" s="11" t="s">
        <v>115</v>
      </c>
      <c r="F951" s="11">
        <v>8</v>
      </c>
      <c r="G951" s="11"/>
      <c r="H951" s="11">
        <v>0</v>
      </c>
      <c r="I951" s="300"/>
      <c r="K951" s="11"/>
      <c r="L951" s="11"/>
      <c r="M951" s="11"/>
      <c r="O951" s="295"/>
      <c r="P951" s="296"/>
      <c r="Q951" s="296"/>
      <c r="R951" s="297"/>
      <c r="U951" s="4"/>
      <c r="V951" s="4"/>
    </row>
    <row r="952" spans="1:22">
      <c r="A952" s="56"/>
      <c r="B952" s="11"/>
      <c r="C952" s="348" t="s">
        <v>567</v>
      </c>
      <c r="D952" s="11"/>
      <c r="E952" s="11" t="s">
        <v>443</v>
      </c>
      <c r="F952" s="11">
        <v>27</v>
      </c>
      <c r="G952" s="11">
        <v>1</v>
      </c>
      <c r="H952" s="11">
        <v>1</v>
      </c>
      <c r="I952" s="300">
        <v>5</v>
      </c>
      <c r="K952" s="11"/>
      <c r="L952" s="11"/>
      <c r="M952" s="11"/>
      <c r="O952" s="295"/>
      <c r="P952" s="296"/>
      <c r="Q952" s="296"/>
      <c r="R952" s="297"/>
      <c r="U952" s="4"/>
      <c r="V952" s="4"/>
    </row>
    <row r="953" spans="1:22" ht="15" thickBot="1">
      <c r="A953" s="56"/>
      <c r="B953" s="347"/>
      <c r="C953" s="92"/>
      <c r="D953" s="92"/>
      <c r="E953" s="92"/>
      <c r="F953" s="92"/>
      <c r="G953" s="92"/>
      <c r="H953" s="92"/>
      <c r="K953" s="92"/>
      <c r="L953" s="92"/>
      <c r="M953" s="92"/>
      <c r="O953" s="452"/>
      <c r="P953" s="453"/>
      <c r="Q953" s="453"/>
      <c r="R953" s="454"/>
      <c r="U953" s="4"/>
      <c r="V953" s="4"/>
    </row>
    <row r="954" spans="1:22" ht="15" thickBot="1">
      <c r="A954" s="56"/>
      <c r="B954" s="93" t="s">
        <v>570</v>
      </c>
      <c r="C954" s="94"/>
      <c r="D954" s="94"/>
      <c r="E954" s="94"/>
      <c r="F954" s="95">
        <v>2118</v>
      </c>
      <c r="G954" s="95">
        <v>40</v>
      </c>
      <c r="H954" s="95">
        <v>34</v>
      </c>
      <c r="I954" s="363">
        <v>42.60144927536232</v>
      </c>
      <c r="K954" s="95"/>
      <c r="L954" s="95"/>
      <c r="M954" s="95"/>
      <c r="O954" s="446"/>
      <c r="P954" s="447"/>
      <c r="Q954" s="447"/>
      <c r="R954" s="448"/>
      <c r="U954" s="4"/>
      <c r="V954" s="4"/>
    </row>
    <row r="955" spans="1:22" s="4" customFormat="1" ht="13.2">
      <c r="A955" s="56"/>
      <c r="I955" s="302"/>
      <c r="K955" s="51"/>
    </row>
    <row r="956" spans="1:22" ht="66">
      <c r="A956" s="56" t="s">
        <v>657</v>
      </c>
      <c r="B956" s="57" t="s">
        <v>575</v>
      </c>
      <c r="C956" s="57" t="s">
        <v>33</v>
      </c>
      <c r="D956" s="57" t="s">
        <v>34</v>
      </c>
      <c r="E956" s="57" t="s">
        <v>35</v>
      </c>
      <c r="F956" s="58" t="s">
        <v>622</v>
      </c>
      <c r="G956" s="58" t="s">
        <v>623</v>
      </c>
      <c r="H956" s="58" t="s">
        <v>624</v>
      </c>
      <c r="I956" s="365" t="s">
        <v>625</v>
      </c>
      <c r="J956" s="73"/>
      <c r="K956" s="58" t="s">
        <v>626</v>
      </c>
      <c r="L956" s="58" t="s">
        <v>627</v>
      </c>
      <c r="M956" s="58" t="s">
        <v>628</v>
      </c>
      <c r="N956" s="73"/>
      <c r="O956" s="443" t="s">
        <v>629</v>
      </c>
      <c r="P956" s="444"/>
      <c r="Q956" s="444"/>
      <c r="R956" s="445"/>
      <c r="U956" s="4"/>
      <c r="V956" s="4"/>
    </row>
    <row r="957" spans="1:22">
      <c r="A957" s="56"/>
      <c r="B957" s="11"/>
      <c r="C957" s="11" t="s">
        <v>51</v>
      </c>
      <c r="D957" s="11"/>
      <c r="E957" s="11" t="s">
        <v>52</v>
      </c>
      <c r="F957" s="11">
        <v>25</v>
      </c>
      <c r="G957" s="11">
        <v>1</v>
      </c>
      <c r="H957" s="11">
        <v>1</v>
      </c>
      <c r="I957" s="300">
        <v>0</v>
      </c>
      <c r="K957" s="11"/>
      <c r="L957" s="11"/>
      <c r="M957" s="11"/>
      <c r="O957" s="449"/>
      <c r="P957" s="450"/>
      <c r="Q957" s="450"/>
      <c r="R957" s="451"/>
      <c r="U957" s="4"/>
      <c r="V957" s="4"/>
    </row>
    <row r="958" spans="1:22">
      <c r="A958" s="56"/>
      <c r="B958" s="11"/>
      <c r="C958" s="11" t="s">
        <v>51</v>
      </c>
      <c r="D958" s="11"/>
      <c r="E958" s="11" t="s">
        <v>54</v>
      </c>
      <c r="F958" s="11">
        <v>13</v>
      </c>
      <c r="G958" s="11"/>
      <c r="H958" s="11">
        <v>0</v>
      </c>
      <c r="I958" s="300"/>
      <c r="K958" s="11"/>
      <c r="L958" s="11"/>
      <c r="M958" s="11"/>
      <c r="O958" s="295"/>
      <c r="P958" s="296"/>
      <c r="Q958" s="296"/>
      <c r="R958" s="297"/>
      <c r="U958" s="4"/>
      <c r="V958" s="4"/>
    </row>
    <row r="959" spans="1:22">
      <c r="A959" s="56"/>
      <c r="B959" s="11"/>
      <c r="C959" s="11" t="s">
        <v>55</v>
      </c>
      <c r="D959" s="11"/>
      <c r="E959" s="11" t="s">
        <v>52</v>
      </c>
      <c r="F959" s="11">
        <v>8</v>
      </c>
      <c r="G959" s="11"/>
      <c r="H959" s="11">
        <v>0</v>
      </c>
      <c r="I959" s="300"/>
      <c r="K959" s="11"/>
      <c r="L959" s="11"/>
      <c r="M959" s="11"/>
      <c r="O959" s="295"/>
      <c r="P959" s="296"/>
      <c r="Q959" s="296"/>
      <c r="R959" s="297"/>
      <c r="U959" s="4"/>
      <c r="V959" s="4"/>
    </row>
    <row r="960" spans="1:22">
      <c r="A960" s="56"/>
      <c r="B960" s="11"/>
      <c r="C960" s="11" t="s">
        <v>60</v>
      </c>
      <c r="D960" s="11"/>
      <c r="E960" s="11" t="s">
        <v>61</v>
      </c>
      <c r="F960" s="11">
        <v>6</v>
      </c>
      <c r="G960" s="11"/>
      <c r="H960" s="11"/>
      <c r="I960" s="300"/>
      <c r="K960" s="11"/>
      <c r="L960" s="11"/>
      <c r="M960" s="11"/>
      <c r="O960" s="295"/>
      <c r="P960" s="296"/>
      <c r="Q960" s="296"/>
      <c r="R960" s="297"/>
      <c r="U960" s="4"/>
      <c r="V960" s="4"/>
    </row>
    <row r="961" spans="1:22">
      <c r="A961" s="56"/>
      <c r="B961" s="11"/>
      <c r="C961" s="11" t="s">
        <v>67</v>
      </c>
      <c r="D961" s="11"/>
      <c r="E961" s="11" t="s">
        <v>68</v>
      </c>
      <c r="F961" s="11">
        <v>1</v>
      </c>
      <c r="G961" s="11"/>
      <c r="H961" s="11">
        <v>0</v>
      </c>
      <c r="I961" s="300"/>
      <c r="K961" s="11"/>
      <c r="L961" s="11"/>
      <c r="M961" s="11"/>
      <c r="O961" s="295"/>
      <c r="P961" s="296"/>
      <c r="Q961" s="296"/>
      <c r="R961" s="297"/>
      <c r="U961" s="4"/>
      <c r="V961" s="4"/>
    </row>
    <row r="962" spans="1:22">
      <c r="A962" s="56"/>
      <c r="B962" s="11"/>
      <c r="C962" s="11" t="s">
        <v>69</v>
      </c>
      <c r="D962" s="11"/>
      <c r="E962" s="11" t="s">
        <v>70</v>
      </c>
      <c r="F962" s="11">
        <v>11</v>
      </c>
      <c r="G962" s="11"/>
      <c r="H962" s="11">
        <v>0</v>
      </c>
      <c r="I962" s="300"/>
      <c r="K962" s="11"/>
      <c r="L962" s="11"/>
      <c r="M962" s="11"/>
      <c r="O962" s="295"/>
      <c r="P962" s="296"/>
      <c r="Q962" s="296"/>
      <c r="R962" s="297"/>
      <c r="U962" s="4"/>
      <c r="V962" s="4"/>
    </row>
    <row r="963" spans="1:22">
      <c r="A963" s="56"/>
      <c r="B963" s="11"/>
      <c r="C963" s="11" t="s">
        <v>71</v>
      </c>
      <c r="D963" s="11"/>
      <c r="E963" s="11" t="s">
        <v>72</v>
      </c>
      <c r="F963" s="11">
        <v>156</v>
      </c>
      <c r="G963" s="11">
        <v>4</v>
      </c>
      <c r="H963" s="11">
        <v>3</v>
      </c>
      <c r="I963" s="300">
        <v>2.6666666666666701</v>
      </c>
      <c r="K963" s="11"/>
      <c r="L963" s="11"/>
      <c r="M963" s="11"/>
      <c r="O963" s="295"/>
      <c r="P963" s="296"/>
      <c r="Q963" s="296"/>
      <c r="R963" s="297"/>
      <c r="U963" s="4"/>
      <c r="V963" s="4"/>
    </row>
    <row r="964" spans="1:22">
      <c r="A964" s="56"/>
      <c r="B964" s="11"/>
      <c r="C964" s="11" t="s">
        <v>80</v>
      </c>
      <c r="D964" s="11"/>
      <c r="E964" s="11" t="s">
        <v>81</v>
      </c>
      <c r="F964" s="11">
        <v>1</v>
      </c>
      <c r="G964" s="11"/>
      <c r="H964" s="11">
        <v>0</v>
      </c>
      <c r="I964" s="300"/>
      <c r="K964" s="11"/>
      <c r="L964" s="11"/>
      <c r="M964" s="11"/>
      <c r="O964" s="295"/>
      <c r="P964" s="296"/>
      <c r="Q964" s="296"/>
      <c r="R964" s="297"/>
      <c r="U964" s="4"/>
      <c r="V964" s="4"/>
    </row>
    <row r="965" spans="1:22">
      <c r="A965" s="56"/>
      <c r="B965" s="11"/>
      <c r="C965" s="11" t="s">
        <v>83</v>
      </c>
      <c r="D965" s="11"/>
      <c r="E965" s="11" t="s">
        <v>85</v>
      </c>
      <c r="F965" s="11">
        <v>4</v>
      </c>
      <c r="G965" s="11"/>
      <c r="H965" s="11"/>
      <c r="I965" s="300"/>
      <c r="K965" s="11"/>
      <c r="L965" s="11"/>
      <c r="M965" s="11"/>
      <c r="O965" s="295"/>
      <c r="P965" s="296"/>
      <c r="Q965" s="296"/>
      <c r="R965" s="297"/>
      <c r="U965" s="4"/>
      <c r="V965" s="4"/>
    </row>
    <row r="966" spans="1:22">
      <c r="A966" s="56"/>
      <c r="B966" s="11"/>
      <c r="C966" s="11" t="s">
        <v>88</v>
      </c>
      <c r="D966" s="11"/>
      <c r="E966" s="11" t="s">
        <v>66</v>
      </c>
      <c r="F966" s="11">
        <v>7</v>
      </c>
      <c r="G966" s="11"/>
      <c r="H966" s="11"/>
      <c r="I966" s="300"/>
      <c r="K966" s="11"/>
      <c r="L966" s="11"/>
      <c r="M966" s="11"/>
      <c r="O966" s="295"/>
      <c r="P966" s="296"/>
      <c r="Q966" s="296"/>
      <c r="R966" s="297"/>
      <c r="U966" s="4"/>
      <c r="V966" s="4"/>
    </row>
    <row r="967" spans="1:22">
      <c r="A967" s="56"/>
      <c r="B967" s="11"/>
      <c r="C967" s="11" t="s">
        <v>90</v>
      </c>
      <c r="D967" s="11"/>
      <c r="E967" s="11" t="s">
        <v>91</v>
      </c>
      <c r="F967" s="11">
        <v>4</v>
      </c>
      <c r="G967" s="11"/>
      <c r="H967" s="11">
        <v>0</v>
      </c>
      <c r="I967" s="300"/>
      <c r="K967" s="11"/>
      <c r="L967" s="11"/>
      <c r="M967" s="11"/>
      <c r="O967" s="295"/>
      <c r="P967" s="296"/>
      <c r="Q967" s="296"/>
      <c r="R967" s="297"/>
      <c r="U967" s="4"/>
      <c r="V967" s="4"/>
    </row>
    <row r="968" spans="1:22">
      <c r="A968" s="56"/>
      <c r="B968" s="11"/>
      <c r="C968" s="11" t="s">
        <v>90</v>
      </c>
      <c r="D968" s="11"/>
      <c r="E968" s="11" t="s">
        <v>92</v>
      </c>
      <c r="F968" s="11">
        <v>1</v>
      </c>
      <c r="G968" s="11"/>
      <c r="H968" s="11"/>
      <c r="I968" s="300"/>
      <c r="K968" s="11"/>
      <c r="L968" s="11"/>
      <c r="M968" s="11"/>
      <c r="O968" s="295"/>
      <c r="P968" s="296"/>
      <c r="Q968" s="296"/>
      <c r="R968" s="297"/>
      <c r="U968" s="4"/>
      <c r="V968" s="4"/>
    </row>
    <row r="969" spans="1:22">
      <c r="A969" s="56"/>
      <c r="B969" s="11"/>
      <c r="C969" s="11" t="s">
        <v>95</v>
      </c>
      <c r="D969" s="11"/>
      <c r="E969" s="11" t="s">
        <v>96</v>
      </c>
      <c r="F969" s="11">
        <v>2</v>
      </c>
      <c r="G969" s="11"/>
      <c r="H969" s="11"/>
      <c r="I969" s="300"/>
      <c r="K969" s="11"/>
      <c r="L969" s="11"/>
      <c r="M969" s="11"/>
      <c r="O969" s="295"/>
      <c r="P969" s="296"/>
      <c r="Q969" s="296"/>
      <c r="R969" s="297"/>
      <c r="U969" s="4"/>
      <c r="V969" s="4"/>
    </row>
    <row r="970" spans="1:22">
      <c r="A970" s="56"/>
      <c r="B970" s="11"/>
      <c r="C970" s="11" t="s">
        <v>101</v>
      </c>
      <c r="D970" s="11"/>
      <c r="E970" s="11" t="s">
        <v>93</v>
      </c>
      <c r="F970" s="11">
        <v>13</v>
      </c>
      <c r="G970" s="11"/>
      <c r="H970" s="11">
        <v>0</v>
      </c>
      <c r="I970" s="300"/>
      <c r="K970" s="11"/>
      <c r="L970" s="11"/>
      <c r="M970" s="11"/>
      <c r="O970" s="295"/>
      <c r="P970" s="296"/>
      <c r="Q970" s="296"/>
      <c r="R970" s="297"/>
      <c r="U970" s="4"/>
      <c r="V970" s="4"/>
    </row>
    <row r="971" spans="1:22">
      <c r="A971" s="56"/>
      <c r="B971" s="11"/>
      <c r="C971" s="11" t="s">
        <v>101</v>
      </c>
      <c r="D971" s="11"/>
      <c r="E971" s="11" t="s">
        <v>94</v>
      </c>
      <c r="F971" s="11">
        <v>1</v>
      </c>
      <c r="G971" s="11"/>
      <c r="H971" s="11"/>
      <c r="I971" s="300"/>
      <c r="K971" s="11"/>
      <c r="L971" s="11"/>
      <c r="M971" s="11"/>
      <c r="O971" s="295"/>
      <c r="P971" s="296"/>
      <c r="Q971" s="296"/>
      <c r="R971" s="297"/>
      <c r="U971" s="4"/>
      <c r="V971" s="4"/>
    </row>
    <row r="972" spans="1:22">
      <c r="A972" s="56"/>
      <c r="B972" s="11"/>
      <c r="C972" s="11" t="s">
        <v>113</v>
      </c>
      <c r="D972" s="11"/>
      <c r="E972" s="11" t="s">
        <v>108</v>
      </c>
      <c r="F972" s="11">
        <v>1</v>
      </c>
      <c r="G972" s="11"/>
      <c r="H972" s="11"/>
      <c r="I972" s="300"/>
      <c r="K972" s="11"/>
      <c r="L972" s="11"/>
      <c r="M972" s="11"/>
      <c r="O972" s="295"/>
      <c r="P972" s="296"/>
      <c r="Q972" s="296"/>
      <c r="R972" s="297"/>
      <c r="U972" s="4"/>
      <c r="V972" s="4"/>
    </row>
    <row r="973" spans="1:22">
      <c r="A973" s="56"/>
      <c r="B973" s="11"/>
      <c r="C973" s="11" t="s">
        <v>116</v>
      </c>
      <c r="D973" s="11"/>
      <c r="E973" s="11" t="s">
        <v>57</v>
      </c>
      <c r="F973" s="11">
        <v>33</v>
      </c>
      <c r="G973" s="11"/>
      <c r="H973" s="11">
        <v>0</v>
      </c>
      <c r="I973" s="300"/>
      <c r="K973" s="11"/>
      <c r="L973" s="11"/>
      <c r="M973" s="11"/>
      <c r="O973" s="295"/>
      <c r="P973" s="296"/>
      <c r="Q973" s="296"/>
      <c r="R973" s="297"/>
      <c r="U973" s="4"/>
      <c r="V973" s="4"/>
    </row>
    <row r="974" spans="1:22">
      <c r="A974" s="56"/>
      <c r="B974" s="11"/>
      <c r="C974" s="11" t="s">
        <v>116</v>
      </c>
      <c r="D974" s="11"/>
      <c r="E974" s="11" t="s">
        <v>64</v>
      </c>
      <c r="F974" s="11">
        <v>2</v>
      </c>
      <c r="G974" s="11"/>
      <c r="H974" s="11"/>
      <c r="I974" s="300"/>
      <c r="K974" s="11"/>
      <c r="L974" s="11"/>
      <c r="M974" s="11"/>
      <c r="O974" s="295"/>
      <c r="P974" s="296"/>
      <c r="Q974" s="296"/>
      <c r="R974" s="297"/>
      <c r="U974" s="4"/>
      <c r="V974" s="4"/>
    </row>
    <row r="975" spans="1:22">
      <c r="A975" s="56"/>
      <c r="B975" s="11"/>
      <c r="C975" s="11" t="s">
        <v>123</v>
      </c>
      <c r="D975" s="11"/>
      <c r="E975" s="11" t="s">
        <v>119</v>
      </c>
      <c r="F975" s="11">
        <v>2</v>
      </c>
      <c r="G975" s="11"/>
      <c r="H975" s="11">
        <v>0</v>
      </c>
      <c r="I975" s="300"/>
      <c r="K975" s="11"/>
      <c r="L975" s="11"/>
      <c r="M975" s="11"/>
      <c r="O975" s="295"/>
      <c r="P975" s="296"/>
      <c r="Q975" s="296"/>
      <c r="R975" s="297"/>
      <c r="U975" s="4"/>
      <c r="V975" s="4"/>
    </row>
    <row r="976" spans="1:22">
      <c r="A976" s="56"/>
      <c r="B976" s="11"/>
      <c r="C976" s="11" t="s">
        <v>124</v>
      </c>
      <c r="D976" s="11"/>
      <c r="E976" s="11" t="s">
        <v>68</v>
      </c>
      <c r="F976" s="11">
        <v>5</v>
      </c>
      <c r="G976" s="11"/>
      <c r="H976" s="11">
        <v>0</v>
      </c>
      <c r="I976" s="300"/>
      <c r="K976" s="11"/>
      <c r="L976" s="11"/>
      <c r="M976" s="11"/>
      <c r="O976" s="295"/>
      <c r="P976" s="296"/>
      <c r="Q976" s="296"/>
      <c r="R976" s="297"/>
      <c r="U976" s="4"/>
      <c r="V976" s="4"/>
    </row>
    <row r="977" spans="1:22">
      <c r="A977" s="56"/>
      <c r="B977" s="11"/>
      <c r="C977" s="11" t="s">
        <v>129</v>
      </c>
      <c r="D977" s="11"/>
      <c r="E977" s="11" t="s">
        <v>93</v>
      </c>
      <c r="F977" s="11">
        <v>2</v>
      </c>
      <c r="G977" s="11"/>
      <c r="H977" s="11"/>
      <c r="I977" s="300"/>
      <c r="K977" s="11"/>
      <c r="L977" s="11"/>
      <c r="M977" s="11"/>
      <c r="O977" s="295"/>
      <c r="P977" s="296"/>
      <c r="Q977" s="296"/>
      <c r="R977" s="297"/>
      <c r="U977" s="4"/>
      <c r="V977" s="4"/>
    </row>
    <row r="978" spans="1:22">
      <c r="A978" s="56"/>
      <c r="B978" s="11"/>
      <c r="C978" s="11" t="s">
        <v>130</v>
      </c>
      <c r="D978" s="11"/>
      <c r="E978" s="11" t="s">
        <v>131</v>
      </c>
      <c r="F978" s="11">
        <v>6</v>
      </c>
      <c r="G978" s="11"/>
      <c r="H978" s="11">
        <v>0</v>
      </c>
      <c r="I978" s="300"/>
      <c r="K978" s="11"/>
      <c r="L978" s="11"/>
      <c r="M978" s="11"/>
      <c r="O978" s="295"/>
      <c r="P978" s="296"/>
      <c r="Q978" s="296"/>
      <c r="R978" s="297"/>
      <c r="U978" s="4"/>
      <c r="V978" s="4"/>
    </row>
    <row r="979" spans="1:22">
      <c r="A979" s="56"/>
      <c r="B979" s="11"/>
      <c r="C979" s="11" t="s">
        <v>132</v>
      </c>
      <c r="D979" s="11"/>
      <c r="E979" s="11" t="s">
        <v>133</v>
      </c>
      <c r="F979" s="11">
        <v>64</v>
      </c>
      <c r="G979" s="11">
        <v>1</v>
      </c>
      <c r="H979" s="11">
        <v>1</v>
      </c>
      <c r="I979" s="300">
        <v>15</v>
      </c>
      <c r="K979" s="11"/>
      <c r="L979" s="11"/>
      <c r="M979" s="11"/>
      <c r="O979" s="295"/>
      <c r="P979" s="296"/>
      <c r="Q979" s="296"/>
      <c r="R979" s="297"/>
      <c r="U979" s="4"/>
      <c r="V979" s="4"/>
    </row>
    <row r="980" spans="1:22">
      <c r="A980" s="56"/>
      <c r="B980" s="11"/>
      <c r="C980" s="11" t="s">
        <v>134</v>
      </c>
      <c r="D980" s="11"/>
      <c r="E980" s="11" t="s">
        <v>136</v>
      </c>
      <c r="F980" s="11">
        <v>7</v>
      </c>
      <c r="G980" s="11"/>
      <c r="H980" s="11">
        <v>0</v>
      </c>
      <c r="I980" s="300"/>
      <c r="K980" s="11"/>
      <c r="L980" s="11"/>
      <c r="M980" s="11"/>
      <c r="O980" s="295"/>
      <c r="P980" s="296"/>
      <c r="Q980" s="296"/>
      <c r="R980" s="297"/>
      <c r="U980" s="4"/>
      <c r="V980" s="4"/>
    </row>
    <row r="981" spans="1:22">
      <c r="A981" s="56"/>
      <c r="B981" s="11"/>
      <c r="C981" s="11" t="s">
        <v>140</v>
      </c>
      <c r="D981" s="11"/>
      <c r="E981" s="11" t="s">
        <v>141</v>
      </c>
      <c r="F981" s="11">
        <v>12</v>
      </c>
      <c r="G981" s="11"/>
      <c r="H981" s="11">
        <v>0</v>
      </c>
      <c r="I981" s="300"/>
      <c r="K981" s="11"/>
      <c r="L981" s="11"/>
      <c r="M981" s="11"/>
      <c r="O981" s="295"/>
      <c r="P981" s="296"/>
      <c r="Q981" s="296"/>
      <c r="R981" s="297"/>
      <c r="U981" s="4"/>
      <c r="V981" s="4"/>
    </row>
    <row r="982" spans="1:22">
      <c r="A982" s="56"/>
      <c r="B982" s="11"/>
      <c r="C982" s="11" t="s">
        <v>148</v>
      </c>
      <c r="D982" s="11"/>
      <c r="E982" s="11" t="s">
        <v>86</v>
      </c>
      <c r="F982" s="11">
        <v>2</v>
      </c>
      <c r="G982" s="11"/>
      <c r="H982" s="11"/>
      <c r="I982" s="300"/>
      <c r="K982" s="11"/>
      <c r="L982" s="11"/>
      <c r="M982" s="11"/>
      <c r="O982" s="295"/>
      <c r="P982" s="296"/>
      <c r="Q982" s="296"/>
      <c r="R982" s="297"/>
      <c r="U982" s="4"/>
      <c r="V982" s="4"/>
    </row>
    <row r="983" spans="1:22">
      <c r="A983" s="56"/>
      <c r="B983" s="11"/>
      <c r="C983" s="11" t="s">
        <v>153</v>
      </c>
      <c r="D983" s="11"/>
      <c r="E983" s="11" t="s">
        <v>53</v>
      </c>
      <c r="F983" s="11">
        <v>27</v>
      </c>
      <c r="G983" s="11"/>
      <c r="H983" s="11">
        <v>0</v>
      </c>
      <c r="I983" s="300"/>
      <c r="K983" s="11"/>
      <c r="L983" s="11"/>
      <c r="M983" s="11"/>
      <c r="O983" s="295"/>
      <c r="P983" s="296"/>
      <c r="Q983" s="296"/>
      <c r="R983" s="297"/>
      <c r="U983" s="4"/>
      <c r="V983" s="4"/>
    </row>
    <row r="984" spans="1:22">
      <c r="A984" s="56"/>
      <c r="B984" s="11"/>
      <c r="C984" s="11" t="s">
        <v>158</v>
      </c>
      <c r="D984" s="11"/>
      <c r="E984" s="11" t="s">
        <v>86</v>
      </c>
      <c r="F984" s="11">
        <v>15</v>
      </c>
      <c r="G984" s="11"/>
      <c r="H984" s="11">
        <v>0</v>
      </c>
      <c r="I984" s="300"/>
      <c r="K984" s="11"/>
      <c r="L984" s="11"/>
      <c r="M984" s="11"/>
      <c r="O984" s="295"/>
      <c r="P984" s="296"/>
      <c r="Q984" s="296"/>
      <c r="R984" s="297"/>
      <c r="U984" s="4"/>
      <c r="V984" s="4"/>
    </row>
    <row r="985" spans="1:22">
      <c r="A985" s="56"/>
      <c r="B985" s="11"/>
      <c r="C985" s="11" t="s">
        <v>160</v>
      </c>
      <c r="D985" s="11"/>
      <c r="E985" s="11" t="s">
        <v>89</v>
      </c>
      <c r="F985" s="11">
        <v>2</v>
      </c>
      <c r="G985" s="11"/>
      <c r="H985" s="11"/>
      <c r="I985" s="300"/>
      <c r="K985" s="11"/>
      <c r="L985" s="11"/>
      <c r="M985" s="11"/>
      <c r="O985" s="295"/>
      <c r="P985" s="296"/>
      <c r="Q985" s="296"/>
      <c r="R985" s="297"/>
      <c r="U985" s="4"/>
      <c r="V985" s="4"/>
    </row>
    <row r="986" spans="1:22">
      <c r="A986" s="56"/>
      <c r="B986" s="11"/>
      <c r="C986" s="11" t="s">
        <v>160</v>
      </c>
      <c r="D986" s="11"/>
      <c r="E986" s="11" t="s">
        <v>66</v>
      </c>
      <c r="F986" s="11">
        <v>3</v>
      </c>
      <c r="G986" s="11"/>
      <c r="H986" s="11">
        <v>0</v>
      </c>
      <c r="I986" s="300"/>
      <c r="K986" s="11"/>
      <c r="L986" s="11"/>
      <c r="M986" s="11"/>
      <c r="O986" s="295"/>
      <c r="P986" s="296"/>
      <c r="Q986" s="296"/>
      <c r="R986" s="297"/>
      <c r="U986" s="4"/>
      <c r="V986" s="4"/>
    </row>
    <row r="987" spans="1:22">
      <c r="A987" s="56"/>
      <c r="B987" s="11"/>
      <c r="C987" s="11" t="s">
        <v>163</v>
      </c>
      <c r="D987" s="11"/>
      <c r="E987" s="11" t="s">
        <v>164</v>
      </c>
      <c r="F987" s="11">
        <v>10</v>
      </c>
      <c r="G987" s="11"/>
      <c r="H987" s="11">
        <v>0</v>
      </c>
      <c r="I987" s="300"/>
      <c r="K987" s="11"/>
      <c r="L987" s="11"/>
      <c r="M987" s="11"/>
      <c r="O987" s="295"/>
      <c r="P987" s="296"/>
      <c r="Q987" s="296"/>
      <c r="R987" s="297"/>
      <c r="U987" s="4"/>
      <c r="V987" s="4"/>
    </row>
    <row r="988" spans="1:22">
      <c r="A988" s="56"/>
      <c r="B988" s="11"/>
      <c r="C988" s="11" t="s">
        <v>165</v>
      </c>
      <c r="D988" s="11"/>
      <c r="E988" s="11" t="s">
        <v>166</v>
      </c>
      <c r="F988" s="11">
        <v>2</v>
      </c>
      <c r="G988" s="11"/>
      <c r="H988" s="11"/>
      <c r="I988" s="300"/>
      <c r="K988" s="11"/>
      <c r="L988" s="11"/>
      <c r="M988" s="11"/>
      <c r="O988" s="295"/>
      <c r="P988" s="296"/>
      <c r="Q988" s="296"/>
      <c r="R988" s="297"/>
      <c r="U988" s="4"/>
      <c r="V988" s="4"/>
    </row>
    <row r="989" spans="1:22">
      <c r="A989" s="56"/>
      <c r="B989" s="11"/>
      <c r="C989" s="11" t="s">
        <v>168</v>
      </c>
      <c r="D989" s="11"/>
      <c r="E989" s="11" t="s">
        <v>169</v>
      </c>
      <c r="F989" s="11">
        <v>5</v>
      </c>
      <c r="G989" s="11"/>
      <c r="H989" s="11"/>
      <c r="I989" s="300"/>
      <c r="K989" s="11"/>
      <c r="L989" s="11"/>
      <c r="M989" s="11"/>
      <c r="O989" s="295"/>
      <c r="P989" s="296"/>
      <c r="Q989" s="296"/>
      <c r="R989" s="297"/>
      <c r="U989" s="4"/>
      <c r="V989" s="4"/>
    </row>
    <row r="990" spans="1:22">
      <c r="A990" s="56"/>
      <c r="B990" s="11"/>
      <c r="C990" s="11" t="s">
        <v>171</v>
      </c>
      <c r="D990" s="11"/>
      <c r="E990" s="11" t="s">
        <v>172</v>
      </c>
      <c r="F990" s="11">
        <v>4</v>
      </c>
      <c r="G990" s="11"/>
      <c r="H990" s="11"/>
      <c r="I990" s="300"/>
      <c r="K990" s="11"/>
      <c r="L990" s="11"/>
      <c r="M990" s="11"/>
      <c r="O990" s="295"/>
      <c r="P990" s="296"/>
      <c r="Q990" s="296"/>
      <c r="R990" s="297"/>
      <c r="U990" s="4"/>
      <c r="V990" s="4"/>
    </row>
    <row r="991" spans="1:22">
      <c r="A991" s="56"/>
      <c r="B991" s="11"/>
      <c r="C991" s="11" t="s">
        <v>176</v>
      </c>
      <c r="D991" s="11"/>
      <c r="E991" s="11" t="s">
        <v>59</v>
      </c>
      <c r="F991" s="11">
        <v>3</v>
      </c>
      <c r="G991" s="11"/>
      <c r="H991" s="11">
        <v>0</v>
      </c>
      <c r="I991" s="300"/>
      <c r="K991" s="11"/>
      <c r="L991" s="11"/>
      <c r="M991" s="11"/>
      <c r="O991" s="295"/>
      <c r="P991" s="296"/>
      <c r="Q991" s="296"/>
      <c r="R991" s="297"/>
      <c r="U991" s="4"/>
      <c r="V991" s="4"/>
    </row>
    <row r="992" spans="1:22">
      <c r="A992" s="56"/>
      <c r="B992" s="11"/>
      <c r="C992" s="11" t="s">
        <v>178</v>
      </c>
      <c r="D992" s="11"/>
      <c r="E992" s="11" t="s">
        <v>179</v>
      </c>
      <c r="F992" s="11">
        <v>1</v>
      </c>
      <c r="G992" s="11"/>
      <c r="H992" s="11">
        <v>0</v>
      </c>
      <c r="I992" s="300"/>
      <c r="K992" s="11"/>
      <c r="L992" s="11"/>
      <c r="M992" s="11"/>
      <c r="O992" s="295"/>
      <c r="P992" s="296"/>
      <c r="Q992" s="296"/>
      <c r="R992" s="297"/>
      <c r="U992" s="4"/>
      <c r="V992" s="4"/>
    </row>
    <row r="993" spans="1:22">
      <c r="A993" s="56"/>
      <c r="B993" s="11"/>
      <c r="C993" s="11" t="s">
        <v>180</v>
      </c>
      <c r="D993" s="11"/>
      <c r="E993" s="11" t="s">
        <v>181</v>
      </c>
      <c r="F993" s="11">
        <v>6</v>
      </c>
      <c r="G993" s="11"/>
      <c r="H993" s="11">
        <v>0</v>
      </c>
      <c r="I993" s="300"/>
      <c r="K993" s="11"/>
      <c r="L993" s="11"/>
      <c r="M993" s="11"/>
      <c r="O993" s="295"/>
      <c r="P993" s="296"/>
      <c r="Q993" s="296"/>
      <c r="R993" s="297"/>
      <c r="U993" s="4"/>
      <c r="V993" s="4"/>
    </row>
    <row r="994" spans="1:22">
      <c r="A994" s="56"/>
      <c r="B994" s="11"/>
      <c r="C994" s="11" t="s">
        <v>184</v>
      </c>
      <c r="D994" s="11"/>
      <c r="E994" s="11" t="s">
        <v>185</v>
      </c>
      <c r="F994" s="11">
        <v>5</v>
      </c>
      <c r="G994" s="11"/>
      <c r="H994" s="11">
        <v>0</v>
      </c>
      <c r="I994" s="300"/>
      <c r="K994" s="11"/>
      <c r="L994" s="11"/>
      <c r="M994" s="11"/>
      <c r="O994" s="295"/>
      <c r="P994" s="296"/>
      <c r="Q994" s="296"/>
      <c r="R994" s="297"/>
      <c r="U994" s="4"/>
      <c r="V994" s="4"/>
    </row>
    <row r="995" spans="1:22">
      <c r="A995" s="56"/>
      <c r="B995" s="11"/>
      <c r="C995" s="11" t="s">
        <v>186</v>
      </c>
      <c r="D995" s="11"/>
      <c r="E995" s="11" t="s">
        <v>187</v>
      </c>
      <c r="F995" s="11">
        <v>12</v>
      </c>
      <c r="G995" s="11"/>
      <c r="H995" s="11">
        <v>0</v>
      </c>
      <c r="I995" s="300"/>
      <c r="K995" s="11"/>
      <c r="L995" s="11"/>
      <c r="M995" s="11"/>
      <c r="O995" s="295"/>
      <c r="P995" s="296"/>
      <c r="Q995" s="296"/>
      <c r="R995" s="297"/>
      <c r="U995" s="4"/>
      <c r="V995" s="4"/>
    </row>
    <row r="996" spans="1:22">
      <c r="A996" s="56"/>
      <c r="B996" s="11"/>
      <c r="C996" s="11" t="s">
        <v>189</v>
      </c>
      <c r="D996" s="11"/>
      <c r="E996" s="11" t="s">
        <v>190</v>
      </c>
      <c r="F996" s="11">
        <v>13</v>
      </c>
      <c r="G996" s="11"/>
      <c r="H996" s="11">
        <v>0</v>
      </c>
      <c r="I996" s="300"/>
      <c r="K996" s="11"/>
      <c r="L996" s="11"/>
      <c r="M996" s="11"/>
      <c r="O996" s="295"/>
      <c r="P996" s="296"/>
      <c r="Q996" s="296"/>
      <c r="R996" s="297"/>
      <c r="U996" s="4"/>
      <c r="V996" s="4"/>
    </row>
    <row r="997" spans="1:22">
      <c r="A997" s="56"/>
      <c r="B997" s="11"/>
      <c r="C997" s="11" t="s">
        <v>191</v>
      </c>
      <c r="D997" s="11"/>
      <c r="E997" s="11" t="s">
        <v>86</v>
      </c>
      <c r="F997" s="11">
        <v>6</v>
      </c>
      <c r="G997" s="11"/>
      <c r="H997" s="11">
        <v>0</v>
      </c>
      <c r="I997" s="300"/>
      <c r="K997" s="11"/>
      <c r="L997" s="11"/>
      <c r="M997" s="11"/>
      <c r="O997" s="295"/>
      <c r="P997" s="296"/>
      <c r="Q997" s="296"/>
      <c r="R997" s="297"/>
      <c r="U997" s="4"/>
      <c r="V997" s="4"/>
    </row>
    <row r="998" spans="1:22">
      <c r="A998" s="56"/>
      <c r="B998" s="11"/>
      <c r="C998" s="11" t="s">
        <v>194</v>
      </c>
      <c r="D998" s="11"/>
      <c r="E998" s="11" t="s">
        <v>53</v>
      </c>
      <c r="F998" s="11">
        <v>5</v>
      </c>
      <c r="G998" s="11"/>
      <c r="H998" s="11">
        <v>0</v>
      </c>
      <c r="I998" s="300"/>
      <c r="K998" s="11"/>
      <c r="L998" s="11"/>
      <c r="M998" s="11"/>
      <c r="O998" s="295"/>
      <c r="P998" s="296"/>
      <c r="Q998" s="296"/>
      <c r="R998" s="297"/>
      <c r="U998" s="4"/>
      <c r="V998" s="4"/>
    </row>
    <row r="999" spans="1:22">
      <c r="A999" s="56"/>
      <c r="B999" s="11"/>
      <c r="C999" s="11" t="s">
        <v>195</v>
      </c>
      <c r="D999" s="11"/>
      <c r="E999" s="11" t="s">
        <v>166</v>
      </c>
      <c r="F999" s="11">
        <v>2</v>
      </c>
      <c r="G999" s="11"/>
      <c r="H999" s="11"/>
      <c r="I999" s="300"/>
      <c r="K999" s="11"/>
      <c r="L999" s="11"/>
      <c r="M999" s="11"/>
      <c r="O999" s="295"/>
      <c r="P999" s="296"/>
      <c r="Q999" s="296"/>
      <c r="R999" s="297"/>
      <c r="U999" s="4"/>
      <c r="V999" s="4"/>
    </row>
    <row r="1000" spans="1:22">
      <c r="A1000" s="56"/>
      <c r="B1000" s="11"/>
      <c r="C1000" s="11" t="s">
        <v>196</v>
      </c>
      <c r="D1000" s="11"/>
      <c r="E1000" s="11" t="s">
        <v>197</v>
      </c>
      <c r="F1000" s="11">
        <v>1</v>
      </c>
      <c r="G1000" s="11"/>
      <c r="H1000" s="11"/>
      <c r="I1000" s="300"/>
      <c r="K1000" s="11"/>
      <c r="L1000" s="11"/>
      <c r="M1000" s="11"/>
      <c r="O1000" s="295"/>
      <c r="P1000" s="296"/>
      <c r="Q1000" s="296"/>
      <c r="R1000" s="297"/>
      <c r="U1000" s="4"/>
      <c r="V1000" s="4"/>
    </row>
    <row r="1001" spans="1:22">
      <c r="A1001" s="56"/>
      <c r="B1001" s="11"/>
      <c r="C1001" s="11" t="s">
        <v>200</v>
      </c>
      <c r="D1001" s="11"/>
      <c r="E1001" s="11" t="s">
        <v>115</v>
      </c>
      <c r="F1001" s="11">
        <v>2</v>
      </c>
      <c r="G1001" s="11"/>
      <c r="H1001" s="11"/>
      <c r="I1001" s="300"/>
      <c r="K1001" s="11"/>
      <c r="L1001" s="11"/>
      <c r="M1001" s="11"/>
      <c r="O1001" s="295"/>
      <c r="P1001" s="296"/>
      <c r="Q1001" s="296"/>
      <c r="R1001" s="297"/>
      <c r="U1001" s="4"/>
      <c r="V1001" s="4"/>
    </row>
    <row r="1002" spans="1:22">
      <c r="A1002" s="56"/>
      <c r="B1002" s="11"/>
      <c r="C1002" s="11" t="s">
        <v>202</v>
      </c>
      <c r="D1002" s="11"/>
      <c r="E1002" s="11" t="s">
        <v>59</v>
      </c>
      <c r="F1002" s="11">
        <v>2</v>
      </c>
      <c r="G1002" s="11"/>
      <c r="H1002" s="11">
        <v>0</v>
      </c>
      <c r="I1002" s="300"/>
      <c r="K1002" s="11"/>
      <c r="L1002" s="11"/>
      <c r="M1002" s="11"/>
      <c r="O1002" s="295"/>
      <c r="P1002" s="296"/>
      <c r="Q1002" s="296"/>
      <c r="R1002" s="297"/>
      <c r="U1002" s="4"/>
      <c r="V1002" s="4"/>
    </row>
    <row r="1003" spans="1:22">
      <c r="A1003" s="56"/>
      <c r="B1003" s="11"/>
      <c r="C1003" s="11" t="s">
        <v>203</v>
      </c>
      <c r="D1003" s="11"/>
      <c r="E1003" s="11" t="s">
        <v>135</v>
      </c>
      <c r="F1003" s="11">
        <v>3</v>
      </c>
      <c r="G1003" s="11"/>
      <c r="H1003" s="11">
        <v>0</v>
      </c>
      <c r="I1003" s="300"/>
      <c r="K1003" s="11"/>
      <c r="L1003" s="11"/>
      <c r="M1003" s="11"/>
      <c r="O1003" s="295"/>
      <c r="P1003" s="296"/>
      <c r="Q1003" s="296"/>
      <c r="R1003" s="297"/>
      <c r="U1003" s="4"/>
      <c r="V1003" s="4"/>
    </row>
    <row r="1004" spans="1:22">
      <c r="A1004" s="56"/>
      <c r="B1004" s="11"/>
      <c r="C1004" s="11" t="s">
        <v>204</v>
      </c>
      <c r="D1004" s="11"/>
      <c r="E1004" s="11" t="s">
        <v>205</v>
      </c>
      <c r="F1004" s="11">
        <v>2</v>
      </c>
      <c r="G1004" s="11">
        <v>1</v>
      </c>
      <c r="H1004" s="11">
        <v>1</v>
      </c>
      <c r="I1004" s="300">
        <v>11</v>
      </c>
      <c r="K1004" s="11"/>
      <c r="L1004" s="11"/>
      <c r="M1004" s="11"/>
      <c r="O1004" s="295"/>
      <c r="P1004" s="296"/>
      <c r="Q1004" s="296"/>
      <c r="R1004" s="297"/>
      <c r="U1004" s="4"/>
      <c r="V1004" s="4"/>
    </row>
    <row r="1005" spans="1:22">
      <c r="A1005" s="56"/>
      <c r="B1005" s="11"/>
      <c r="C1005" s="11" t="s">
        <v>210</v>
      </c>
      <c r="D1005" s="11"/>
      <c r="E1005" s="11" t="s">
        <v>192</v>
      </c>
      <c r="F1005" s="11">
        <v>1</v>
      </c>
      <c r="G1005" s="11"/>
      <c r="H1005" s="11"/>
      <c r="I1005" s="300"/>
      <c r="K1005" s="11"/>
      <c r="L1005" s="11"/>
      <c r="M1005" s="11"/>
      <c r="O1005" s="295"/>
      <c r="P1005" s="296"/>
      <c r="Q1005" s="296"/>
      <c r="R1005" s="297"/>
      <c r="U1005" s="4"/>
      <c r="V1005" s="4"/>
    </row>
    <row r="1006" spans="1:22">
      <c r="A1006" s="56"/>
      <c r="B1006" s="11"/>
      <c r="C1006" s="11" t="s">
        <v>216</v>
      </c>
      <c r="D1006" s="11"/>
      <c r="E1006" s="11" t="s">
        <v>198</v>
      </c>
      <c r="F1006" s="11">
        <v>2</v>
      </c>
      <c r="G1006" s="11"/>
      <c r="H1006" s="11"/>
      <c r="I1006" s="300"/>
      <c r="K1006" s="11"/>
      <c r="L1006" s="11"/>
      <c r="M1006" s="11"/>
      <c r="O1006" s="295"/>
      <c r="P1006" s="296"/>
      <c r="Q1006" s="296"/>
      <c r="R1006" s="297"/>
      <c r="U1006" s="4"/>
      <c r="V1006" s="4"/>
    </row>
    <row r="1007" spans="1:22">
      <c r="A1007" s="56"/>
      <c r="B1007" s="11"/>
      <c r="C1007" s="11" t="s">
        <v>219</v>
      </c>
      <c r="D1007" s="11"/>
      <c r="E1007" s="11" t="s">
        <v>221</v>
      </c>
      <c r="F1007" s="11">
        <v>1</v>
      </c>
      <c r="G1007" s="11"/>
      <c r="H1007" s="11"/>
      <c r="I1007" s="300"/>
      <c r="K1007" s="11"/>
      <c r="L1007" s="11"/>
      <c r="M1007" s="11"/>
      <c r="O1007" s="295"/>
      <c r="P1007" s="296"/>
      <c r="Q1007" s="296"/>
      <c r="R1007" s="297"/>
      <c r="U1007" s="4"/>
      <c r="V1007" s="4"/>
    </row>
    <row r="1008" spans="1:22">
      <c r="A1008" s="56"/>
      <c r="B1008" s="11"/>
      <c r="C1008" s="11" t="s">
        <v>222</v>
      </c>
      <c r="D1008" s="11"/>
      <c r="E1008" s="11" t="s">
        <v>223</v>
      </c>
      <c r="F1008" s="11">
        <v>2</v>
      </c>
      <c r="G1008" s="11"/>
      <c r="H1008" s="11"/>
      <c r="I1008" s="300"/>
      <c r="K1008" s="11"/>
      <c r="L1008" s="11"/>
      <c r="M1008" s="11"/>
      <c r="O1008" s="295"/>
      <c r="P1008" s="296"/>
      <c r="Q1008" s="296"/>
      <c r="R1008" s="297"/>
      <c r="U1008" s="4"/>
      <c r="V1008" s="4"/>
    </row>
    <row r="1009" spans="1:22">
      <c r="A1009" s="56"/>
      <c r="B1009" s="11"/>
      <c r="C1009" s="11" t="s">
        <v>224</v>
      </c>
      <c r="D1009" s="11"/>
      <c r="E1009" s="11" t="s">
        <v>225</v>
      </c>
      <c r="F1009" s="11">
        <v>2</v>
      </c>
      <c r="G1009" s="11"/>
      <c r="H1009" s="11">
        <v>0</v>
      </c>
      <c r="I1009" s="300"/>
      <c r="K1009" s="11"/>
      <c r="L1009" s="11"/>
      <c r="M1009" s="11"/>
      <c r="O1009" s="295"/>
      <c r="P1009" s="296"/>
      <c r="Q1009" s="296"/>
      <c r="R1009" s="297"/>
      <c r="U1009" s="4"/>
      <c r="V1009" s="4"/>
    </row>
    <row r="1010" spans="1:22">
      <c r="A1010" s="56"/>
      <c r="B1010" s="11"/>
      <c r="C1010" s="11" t="s">
        <v>631</v>
      </c>
      <c r="D1010" s="11"/>
      <c r="E1010" s="11" t="s">
        <v>198</v>
      </c>
      <c r="F1010" s="11">
        <v>24</v>
      </c>
      <c r="G1010" s="11"/>
      <c r="H1010" s="11">
        <v>0</v>
      </c>
      <c r="I1010" s="300"/>
      <c r="K1010" s="11"/>
      <c r="L1010" s="11"/>
      <c r="M1010" s="11"/>
      <c r="O1010" s="295"/>
      <c r="P1010" s="296"/>
      <c r="Q1010" s="296"/>
      <c r="R1010" s="297"/>
      <c r="U1010" s="4"/>
      <c r="V1010" s="4"/>
    </row>
    <row r="1011" spans="1:22">
      <c r="A1011" s="56"/>
      <c r="B1011" s="11"/>
      <c r="C1011" s="11" t="s">
        <v>632</v>
      </c>
      <c r="D1011" s="11"/>
      <c r="E1011" s="11" t="s">
        <v>66</v>
      </c>
      <c r="F1011" s="11">
        <v>26</v>
      </c>
      <c r="G1011" s="11"/>
      <c r="H1011" s="11"/>
      <c r="I1011" s="300"/>
      <c r="K1011" s="11"/>
      <c r="L1011" s="11"/>
      <c r="M1011" s="11"/>
      <c r="O1011" s="295"/>
      <c r="P1011" s="296"/>
      <c r="Q1011" s="296"/>
      <c r="R1011" s="297"/>
      <c r="U1011" s="4"/>
      <c r="V1011" s="4"/>
    </row>
    <row r="1012" spans="1:22">
      <c r="A1012" s="56"/>
      <c r="B1012" s="11"/>
      <c r="C1012" s="11" t="s">
        <v>633</v>
      </c>
      <c r="D1012" s="11"/>
      <c r="E1012" s="11" t="s">
        <v>66</v>
      </c>
      <c r="F1012" s="11">
        <v>2</v>
      </c>
      <c r="G1012" s="11"/>
      <c r="H1012" s="11"/>
      <c r="I1012" s="300"/>
      <c r="K1012" s="11"/>
      <c r="L1012" s="11"/>
      <c r="M1012" s="11"/>
      <c r="O1012" s="295"/>
      <c r="P1012" s="296"/>
      <c r="Q1012" s="296"/>
      <c r="R1012" s="297"/>
      <c r="U1012" s="4"/>
      <c r="V1012" s="4"/>
    </row>
    <row r="1013" spans="1:22">
      <c r="A1013" s="56"/>
      <c r="B1013" s="11"/>
      <c r="C1013" s="11" t="s">
        <v>235</v>
      </c>
      <c r="D1013" s="11"/>
      <c r="E1013" s="11" t="s">
        <v>115</v>
      </c>
      <c r="F1013" s="11">
        <v>1</v>
      </c>
      <c r="G1013" s="11"/>
      <c r="H1013" s="11"/>
      <c r="I1013" s="300"/>
      <c r="K1013" s="11"/>
      <c r="L1013" s="11"/>
      <c r="M1013" s="11"/>
      <c r="O1013" s="295"/>
      <c r="P1013" s="296"/>
      <c r="Q1013" s="296"/>
      <c r="R1013" s="297"/>
      <c r="U1013" s="4"/>
      <c r="V1013" s="4"/>
    </row>
    <row r="1014" spans="1:22">
      <c r="A1014" s="56"/>
      <c r="B1014" s="11"/>
      <c r="C1014" s="11" t="s">
        <v>237</v>
      </c>
      <c r="D1014" s="11"/>
      <c r="E1014" s="11" t="s">
        <v>68</v>
      </c>
      <c r="F1014" s="11">
        <v>6</v>
      </c>
      <c r="G1014" s="11"/>
      <c r="H1014" s="11"/>
      <c r="I1014" s="300"/>
      <c r="K1014" s="11"/>
      <c r="L1014" s="11"/>
      <c r="M1014" s="11"/>
      <c r="O1014" s="295"/>
      <c r="P1014" s="296"/>
      <c r="Q1014" s="296"/>
      <c r="R1014" s="297"/>
      <c r="U1014" s="4"/>
      <c r="V1014" s="4"/>
    </row>
    <row r="1015" spans="1:22">
      <c r="A1015" s="56"/>
      <c r="B1015" s="11"/>
      <c r="C1015" s="11" t="s">
        <v>238</v>
      </c>
      <c r="D1015" s="11"/>
      <c r="E1015" s="11" t="s">
        <v>59</v>
      </c>
      <c r="F1015" s="11">
        <v>14</v>
      </c>
      <c r="G1015" s="11"/>
      <c r="H1015" s="11">
        <v>0</v>
      </c>
      <c r="I1015" s="300"/>
      <c r="K1015" s="11"/>
      <c r="L1015" s="11"/>
      <c r="M1015" s="11"/>
      <c r="O1015" s="295"/>
      <c r="P1015" s="296"/>
      <c r="Q1015" s="296"/>
      <c r="R1015" s="297"/>
      <c r="U1015" s="4"/>
      <c r="V1015" s="4"/>
    </row>
    <row r="1016" spans="1:22">
      <c r="A1016" s="56"/>
      <c r="B1016" s="11"/>
      <c r="C1016" s="11" t="s">
        <v>241</v>
      </c>
      <c r="D1016" s="11"/>
      <c r="E1016" s="11" t="s">
        <v>242</v>
      </c>
      <c r="F1016" s="11">
        <v>8</v>
      </c>
      <c r="G1016" s="11"/>
      <c r="H1016" s="11"/>
      <c r="I1016" s="300"/>
      <c r="K1016" s="11"/>
      <c r="L1016" s="11"/>
      <c r="M1016" s="11"/>
      <c r="O1016" s="295"/>
      <c r="P1016" s="296"/>
      <c r="Q1016" s="296"/>
      <c r="R1016" s="297"/>
      <c r="U1016" s="4"/>
      <c r="V1016" s="4"/>
    </row>
    <row r="1017" spans="1:22">
      <c r="A1017" s="56"/>
      <c r="B1017" s="11"/>
      <c r="C1017" s="11" t="s">
        <v>247</v>
      </c>
      <c r="D1017" s="11"/>
      <c r="E1017" s="11" t="s">
        <v>62</v>
      </c>
      <c r="F1017" s="11">
        <v>3</v>
      </c>
      <c r="G1017" s="11">
        <v>1</v>
      </c>
      <c r="H1017" s="11">
        <v>1</v>
      </c>
      <c r="I1017" s="300">
        <v>0</v>
      </c>
      <c r="K1017" s="11"/>
      <c r="L1017" s="11"/>
      <c r="M1017" s="11"/>
      <c r="O1017" s="295"/>
      <c r="P1017" s="296"/>
      <c r="Q1017" s="296"/>
      <c r="R1017" s="297"/>
      <c r="U1017" s="4"/>
      <c r="V1017" s="4"/>
    </row>
    <row r="1018" spans="1:22">
      <c r="A1018" s="56"/>
      <c r="B1018" s="11"/>
      <c r="C1018" s="11" t="s">
        <v>250</v>
      </c>
      <c r="D1018" s="11"/>
      <c r="E1018" s="11" t="s">
        <v>53</v>
      </c>
      <c r="F1018" s="11">
        <v>1</v>
      </c>
      <c r="G1018" s="11"/>
      <c r="H1018" s="11"/>
      <c r="I1018" s="300"/>
      <c r="K1018" s="11"/>
      <c r="L1018" s="11"/>
      <c r="M1018" s="11"/>
      <c r="O1018" s="295"/>
      <c r="P1018" s="296"/>
      <c r="Q1018" s="296"/>
      <c r="R1018" s="297"/>
      <c r="U1018" s="4"/>
      <c r="V1018" s="4"/>
    </row>
    <row r="1019" spans="1:22">
      <c r="A1019" s="56"/>
      <c r="B1019" s="11"/>
      <c r="C1019" s="11" t="s">
        <v>254</v>
      </c>
      <c r="D1019" s="11"/>
      <c r="E1019" s="11" t="s">
        <v>255</v>
      </c>
      <c r="F1019" s="11">
        <v>1</v>
      </c>
      <c r="G1019" s="11"/>
      <c r="H1019" s="11"/>
      <c r="I1019" s="300"/>
      <c r="K1019" s="11"/>
      <c r="L1019" s="11"/>
      <c r="M1019" s="11"/>
      <c r="O1019" s="295"/>
      <c r="P1019" s="296"/>
      <c r="Q1019" s="296"/>
      <c r="R1019" s="297"/>
      <c r="U1019" s="4"/>
      <c r="V1019" s="4"/>
    </row>
    <row r="1020" spans="1:22">
      <c r="A1020" s="56"/>
      <c r="B1020" s="11"/>
      <c r="C1020" s="11" t="s">
        <v>268</v>
      </c>
      <c r="D1020" s="11"/>
      <c r="E1020" s="11" t="s">
        <v>68</v>
      </c>
      <c r="F1020" s="11">
        <v>3</v>
      </c>
      <c r="G1020" s="11"/>
      <c r="H1020" s="11"/>
      <c r="I1020" s="300"/>
      <c r="K1020" s="11"/>
      <c r="L1020" s="11"/>
      <c r="M1020" s="11"/>
      <c r="O1020" s="295"/>
      <c r="P1020" s="296"/>
      <c r="Q1020" s="296"/>
      <c r="R1020" s="297"/>
      <c r="U1020" s="4"/>
      <c r="V1020" s="4"/>
    </row>
    <row r="1021" spans="1:22">
      <c r="A1021" s="56"/>
      <c r="B1021" s="11"/>
      <c r="C1021" s="11" t="s">
        <v>275</v>
      </c>
      <c r="D1021" s="11"/>
      <c r="E1021" s="11" t="s">
        <v>188</v>
      </c>
      <c r="F1021" s="11">
        <v>7</v>
      </c>
      <c r="G1021" s="11"/>
      <c r="H1021" s="11"/>
      <c r="I1021" s="300"/>
      <c r="K1021" s="11"/>
      <c r="L1021" s="11"/>
      <c r="M1021" s="11"/>
      <c r="O1021" s="295"/>
      <c r="P1021" s="296"/>
      <c r="Q1021" s="296"/>
      <c r="R1021" s="297"/>
      <c r="U1021" s="4"/>
      <c r="V1021" s="4"/>
    </row>
    <row r="1022" spans="1:22">
      <c r="A1022" s="56"/>
      <c r="B1022" s="11"/>
      <c r="C1022" s="11" t="s">
        <v>282</v>
      </c>
      <c r="D1022" s="11"/>
      <c r="E1022" s="11" t="s">
        <v>198</v>
      </c>
      <c r="F1022" s="11">
        <v>2</v>
      </c>
      <c r="G1022" s="11"/>
      <c r="H1022" s="11"/>
      <c r="I1022" s="300"/>
      <c r="K1022" s="11"/>
      <c r="L1022" s="11"/>
      <c r="M1022" s="11"/>
      <c r="O1022" s="295"/>
      <c r="P1022" s="296"/>
      <c r="Q1022" s="296"/>
      <c r="R1022" s="297"/>
      <c r="U1022" s="4"/>
      <c r="V1022" s="4"/>
    </row>
    <row r="1023" spans="1:22">
      <c r="A1023" s="56"/>
      <c r="B1023" s="11"/>
      <c r="C1023" s="11" t="s">
        <v>283</v>
      </c>
      <c r="D1023" s="11"/>
      <c r="E1023" s="11" t="s">
        <v>284</v>
      </c>
      <c r="F1023" s="11">
        <v>6</v>
      </c>
      <c r="G1023" s="11"/>
      <c r="H1023" s="11"/>
      <c r="I1023" s="300"/>
      <c r="K1023" s="11"/>
      <c r="L1023" s="11"/>
      <c r="M1023" s="11"/>
      <c r="O1023" s="295"/>
      <c r="P1023" s="296"/>
      <c r="Q1023" s="296"/>
      <c r="R1023" s="297"/>
      <c r="U1023" s="4"/>
      <c r="V1023" s="4"/>
    </row>
    <row r="1024" spans="1:22">
      <c r="A1024" s="56"/>
      <c r="B1024" s="11"/>
      <c r="C1024" s="11" t="s">
        <v>285</v>
      </c>
      <c r="D1024" s="11"/>
      <c r="E1024" s="11" t="s">
        <v>286</v>
      </c>
      <c r="F1024" s="11">
        <v>11</v>
      </c>
      <c r="G1024" s="11"/>
      <c r="H1024" s="11"/>
      <c r="I1024" s="300"/>
      <c r="K1024" s="11"/>
      <c r="L1024" s="11"/>
      <c r="M1024" s="11"/>
      <c r="O1024" s="295"/>
      <c r="P1024" s="296"/>
      <c r="Q1024" s="296"/>
      <c r="R1024" s="297"/>
      <c r="U1024" s="4"/>
      <c r="V1024" s="4"/>
    </row>
    <row r="1025" spans="1:22">
      <c r="A1025" s="56"/>
      <c r="B1025" s="11"/>
      <c r="C1025" s="11" t="s">
        <v>287</v>
      </c>
      <c r="D1025" s="11"/>
      <c r="E1025" s="11" t="s">
        <v>81</v>
      </c>
      <c r="F1025" s="11">
        <v>30</v>
      </c>
      <c r="G1025" s="11"/>
      <c r="H1025" s="11">
        <v>0</v>
      </c>
      <c r="I1025" s="300"/>
      <c r="K1025" s="11"/>
      <c r="L1025" s="11"/>
      <c r="M1025" s="11"/>
      <c r="O1025" s="295"/>
      <c r="P1025" s="296"/>
      <c r="Q1025" s="296"/>
      <c r="R1025" s="297"/>
      <c r="U1025" s="4"/>
      <c r="V1025" s="4"/>
    </row>
    <row r="1026" spans="1:22">
      <c r="A1026" s="56"/>
      <c r="B1026" s="11"/>
      <c r="C1026" s="11" t="s">
        <v>289</v>
      </c>
      <c r="D1026" s="11"/>
      <c r="E1026" s="11" t="s">
        <v>290</v>
      </c>
      <c r="F1026" s="11">
        <v>1</v>
      </c>
      <c r="G1026" s="11"/>
      <c r="H1026" s="11"/>
      <c r="I1026" s="300"/>
      <c r="K1026" s="11"/>
      <c r="L1026" s="11"/>
      <c r="M1026" s="11"/>
      <c r="O1026" s="295"/>
      <c r="P1026" s="296"/>
      <c r="Q1026" s="296"/>
      <c r="R1026" s="297"/>
      <c r="U1026" s="4"/>
      <c r="V1026" s="4"/>
    </row>
    <row r="1027" spans="1:22">
      <c r="A1027" s="56"/>
      <c r="B1027" s="11"/>
      <c r="C1027" s="11" t="s">
        <v>652</v>
      </c>
      <c r="D1027" s="11"/>
      <c r="E1027" s="11" t="s">
        <v>155</v>
      </c>
      <c r="F1027" s="11">
        <v>1</v>
      </c>
      <c r="G1027" s="11"/>
      <c r="H1027" s="11"/>
      <c r="I1027" s="300"/>
      <c r="K1027" s="11"/>
      <c r="L1027" s="11"/>
      <c r="M1027" s="11"/>
      <c r="O1027" s="295"/>
      <c r="P1027" s="296"/>
      <c r="Q1027" s="296"/>
      <c r="R1027" s="297"/>
      <c r="U1027" s="4"/>
      <c r="V1027" s="4"/>
    </row>
    <row r="1028" spans="1:22">
      <c r="A1028" s="56"/>
      <c r="B1028" s="11"/>
      <c r="C1028" s="11" t="s">
        <v>293</v>
      </c>
      <c r="D1028" s="11"/>
      <c r="E1028" s="11" t="s">
        <v>198</v>
      </c>
      <c r="F1028" s="11">
        <v>1</v>
      </c>
      <c r="G1028" s="11"/>
      <c r="H1028" s="11"/>
      <c r="I1028" s="300"/>
      <c r="K1028" s="11"/>
      <c r="L1028" s="11"/>
      <c r="M1028" s="11"/>
      <c r="O1028" s="295"/>
      <c r="P1028" s="296"/>
      <c r="Q1028" s="296"/>
      <c r="R1028" s="297"/>
      <c r="U1028" s="4"/>
      <c r="V1028" s="4"/>
    </row>
    <row r="1029" spans="1:22">
      <c r="A1029" s="56"/>
      <c r="B1029" s="11"/>
      <c r="C1029" s="11" t="s">
        <v>298</v>
      </c>
      <c r="D1029" s="11"/>
      <c r="E1029" s="11" t="s">
        <v>299</v>
      </c>
      <c r="F1029" s="11">
        <v>4</v>
      </c>
      <c r="G1029" s="11"/>
      <c r="H1029" s="11"/>
      <c r="I1029" s="300"/>
      <c r="K1029" s="11"/>
      <c r="L1029" s="11"/>
      <c r="M1029" s="11"/>
      <c r="O1029" s="295"/>
      <c r="P1029" s="296"/>
      <c r="Q1029" s="296"/>
      <c r="R1029" s="297"/>
      <c r="U1029" s="4"/>
      <c r="V1029" s="4"/>
    </row>
    <row r="1030" spans="1:22">
      <c r="A1030" s="56"/>
      <c r="B1030" s="11"/>
      <c r="C1030" s="11" t="s">
        <v>303</v>
      </c>
      <c r="D1030" s="11"/>
      <c r="E1030" s="11" t="s">
        <v>68</v>
      </c>
      <c r="F1030" s="11">
        <v>41</v>
      </c>
      <c r="G1030" s="11"/>
      <c r="H1030" s="11">
        <v>0</v>
      </c>
      <c r="I1030" s="300"/>
      <c r="K1030" s="11"/>
      <c r="L1030" s="11"/>
      <c r="M1030" s="11"/>
      <c r="O1030" s="295"/>
      <c r="P1030" s="296"/>
      <c r="Q1030" s="296"/>
      <c r="R1030" s="297"/>
      <c r="U1030" s="4"/>
      <c r="V1030" s="4"/>
    </row>
    <row r="1031" spans="1:22">
      <c r="A1031" s="56"/>
      <c r="B1031" s="11"/>
      <c r="C1031" s="11" t="s">
        <v>313</v>
      </c>
      <c r="D1031" s="11"/>
      <c r="E1031" s="11" t="s">
        <v>93</v>
      </c>
      <c r="F1031" s="11">
        <v>2</v>
      </c>
      <c r="G1031" s="11">
        <v>1</v>
      </c>
      <c r="H1031" s="11">
        <v>1</v>
      </c>
      <c r="I1031" s="300">
        <v>1</v>
      </c>
      <c r="K1031" s="11"/>
      <c r="L1031" s="11"/>
      <c r="M1031" s="11"/>
      <c r="O1031" s="295"/>
      <c r="P1031" s="296"/>
      <c r="Q1031" s="296"/>
      <c r="R1031" s="297"/>
      <c r="U1031" s="4"/>
      <c r="V1031" s="4"/>
    </row>
    <row r="1032" spans="1:22">
      <c r="A1032" s="56"/>
      <c r="B1032" s="11"/>
      <c r="C1032" s="11" t="s">
        <v>328</v>
      </c>
      <c r="D1032" s="11"/>
      <c r="E1032" s="11" t="s">
        <v>77</v>
      </c>
      <c r="F1032" s="11">
        <v>4</v>
      </c>
      <c r="G1032" s="11"/>
      <c r="H1032" s="11"/>
      <c r="I1032" s="300"/>
      <c r="K1032" s="11"/>
      <c r="L1032" s="11"/>
      <c r="M1032" s="11"/>
      <c r="O1032" s="295"/>
      <c r="P1032" s="296"/>
      <c r="Q1032" s="296"/>
      <c r="R1032" s="297"/>
      <c r="U1032" s="4"/>
      <c r="V1032" s="4"/>
    </row>
    <row r="1033" spans="1:22">
      <c r="A1033" s="56"/>
      <c r="B1033" s="11"/>
      <c r="C1033" s="11" t="s">
        <v>335</v>
      </c>
      <c r="D1033" s="11"/>
      <c r="E1033" s="11" t="s">
        <v>336</v>
      </c>
      <c r="F1033" s="11">
        <v>5</v>
      </c>
      <c r="G1033" s="11"/>
      <c r="H1033" s="11"/>
      <c r="I1033" s="300"/>
      <c r="K1033" s="11"/>
      <c r="L1033" s="11"/>
      <c r="M1033" s="11"/>
      <c r="O1033" s="295"/>
      <c r="P1033" s="296"/>
      <c r="Q1033" s="296"/>
      <c r="R1033" s="297"/>
      <c r="U1033" s="4"/>
      <c r="V1033" s="4"/>
    </row>
    <row r="1034" spans="1:22">
      <c r="A1034" s="56"/>
      <c r="B1034" s="11"/>
      <c r="C1034" s="11" t="s">
        <v>337</v>
      </c>
      <c r="D1034" s="11"/>
      <c r="E1034" s="11" t="s">
        <v>174</v>
      </c>
      <c r="F1034" s="11">
        <v>7</v>
      </c>
      <c r="G1034" s="11"/>
      <c r="H1034" s="11"/>
      <c r="I1034" s="300"/>
      <c r="K1034" s="11"/>
      <c r="L1034" s="11"/>
      <c r="M1034" s="11"/>
      <c r="O1034" s="295"/>
      <c r="P1034" s="296"/>
      <c r="Q1034" s="296"/>
      <c r="R1034" s="297"/>
      <c r="U1034" s="4"/>
      <c r="V1034" s="4"/>
    </row>
    <row r="1035" spans="1:22">
      <c r="A1035" s="56"/>
      <c r="B1035" s="11"/>
      <c r="C1035" s="11" t="s">
        <v>341</v>
      </c>
      <c r="D1035" s="11"/>
      <c r="E1035" s="11" t="s">
        <v>142</v>
      </c>
      <c r="F1035" s="11">
        <v>6</v>
      </c>
      <c r="G1035" s="11"/>
      <c r="H1035" s="11">
        <v>0</v>
      </c>
      <c r="I1035" s="300"/>
      <c r="K1035" s="11"/>
      <c r="L1035" s="11"/>
      <c r="M1035" s="11"/>
      <c r="O1035" s="295"/>
      <c r="P1035" s="296"/>
      <c r="Q1035" s="296"/>
      <c r="R1035" s="297"/>
      <c r="U1035" s="4"/>
      <c r="V1035" s="4"/>
    </row>
    <row r="1036" spans="1:22">
      <c r="A1036" s="56"/>
      <c r="B1036" s="11"/>
      <c r="C1036" s="11" t="s">
        <v>342</v>
      </c>
      <c r="D1036" s="11"/>
      <c r="E1036" s="11" t="s">
        <v>162</v>
      </c>
      <c r="F1036" s="11">
        <v>1</v>
      </c>
      <c r="G1036" s="11"/>
      <c r="H1036" s="11"/>
      <c r="I1036" s="300"/>
      <c r="K1036" s="11"/>
      <c r="L1036" s="11"/>
      <c r="M1036" s="11"/>
      <c r="O1036" s="295"/>
      <c r="P1036" s="296"/>
      <c r="Q1036" s="296"/>
      <c r="R1036" s="297"/>
      <c r="U1036" s="4"/>
      <c r="V1036" s="4"/>
    </row>
    <row r="1037" spans="1:22">
      <c r="A1037" s="56"/>
      <c r="B1037" s="11"/>
      <c r="C1037" s="11" t="s">
        <v>343</v>
      </c>
      <c r="D1037" s="11"/>
      <c r="E1037" s="11" t="s">
        <v>190</v>
      </c>
      <c r="F1037" s="11">
        <v>3</v>
      </c>
      <c r="G1037" s="11"/>
      <c r="H1037" s="11">
        <v>0</v>
      </c>
      <c r="I1037" s="300"/>
      <c r="K1037" s="11"/>
      <c r="L1037" s="11"/>
      <c r="M1037" s="11"/>
      <c r="O1037" s="295"/>
      <c r="P1037" s="296"/>
      <c r="Q1037" s="296"/>
      <c r="R1037" s="297"/>
      <c r="U1037" s="4"/>
      <c r="V1037" s="4"/>
    </row>
    <row r="1038" spans="1:22">
      <c r="A1038" s="56"/>
      <c r="B1038" s="11"/>
      <c r="C1038" s="11" t="s">
        <v>348</v>
      </c>
      <c r="D1038" s="11"/>
      <c r="E1038" s="11" t="s">
        <v>349</v>
      </c>
      <c r="F1038" s="11">
        <v>1</v>
      </c>
      <c r="G1038" s="11"/>
      <c r="H1038" s="11"/>
      <c r="I1038" s="300"/>
      <c r="K1038" s="11"/>
      <c r="L1038" s="11"/>
      <c r="M1038" s="11"/>
      <c r="O1038" s="295"/>
      <c r="P1038" s="296"/>
      <c r="Q1038" s="296"/>
      <c r="R1038" s="297"/>
      <c r="U1038" s="4"/>
      <c r="V1038" s="4"/>
    </row>
    <row r="1039" spans="1:22">
      <c r="A1039" s="56"/>
      <c r="B1039" s="11"/>
      <c r="C1039" s="11" t="s">
        <v>350</v>
      </c>
      <c r="D1039" s="11"/>
      <c r="E1039" s="11" t="s">
        <v>190</v>
      </c>
      <c r="F1039" s="11">
        <v>18</v>
      </c>
      <c r="G1039" s="11">
        <v>1</v>
      </c>
      <c r="H1039" s="11">
        <v>1</v>
      </c>
      <c r="I1039" s="300">
        <v>82</v>
      </c>
      <c r="K1039" s="11"/>
      <c r="L1039" s="11"/>
      <c r="M1039" s="11"/>
      <c r="O1039" s="295"/>
      <c r="P1039" s="296"/>
      <c r="Q1039" s="296"/>
      <c r="R1039" s="297"/>
      <c r="U1039" s="4"/>
      <c r="V1039" s="4"/>
    </row>
    <row r="1040" spans="1:22">
      <c r="A1040" s="56"/>
      <c r="B1040" s="11"/>
      <c r="C1040" s="11" t="s">
        <v>352</v>
      </c>
      <c r="D1040" s="11"/>
      <c r="E1040" s="11" t="s">
        <v>353</v>
      </c>
      <c r="F1040" s="11">
        <v>14</v>
      </c>
      <c r="G1040" s="11"/>
      <c r="H1040" s="11">
        <v>0</v>
      </c>
      <c r="I1040" s="300"/>
      <c r="K1040" s="11"/>
      <c r="L1040" s="11"/>
      <c r="M1040" s="11"/>
      <c r="O1040" s="295"/>
      <c r="P1040" s="296"/>
      <c r="Q1040" s="296"/>
      <c r="R1040" s="297"/>
      <c r="U1040" s="4"/>
      <c r="V1040" s="4"/>
    </row>
    <row r="1041" spans="1:22">
      <c r="A1041" s="56"/>
      <c r="B1041" s="11"/>
      <c r="C1041" s="11" t="s">
        <v>357</v>
      </c>
      <c r="D1041" s="11"/>
      <c r="E1041" s="11" t="s">
        <v>93</v>
      </c>
      <c r="F1041" s="11">
        <v>4</v>
      </c>
      <c r="G1041" s="11"/>
      <c r="H1041" s="11">
        <v>0</v>
      </c>
      <c r="I1041" s="300"/>
      <c r="K1041" s="11"/>
      <c r="L1041" s="11"/>
      <c r="M1041" s="11"/>
      <c r="O1041" s="295"/>
      <c r="P1041" s="296"/>
      <c r="Q1041" s="296"/>
      <c r="R1041" s="297"/>
      <c r="U1041" s="4"/>
      <c r="V1041" s="4"/>
    </row>
    <row r="1042" spans="1:22">
      <c r="A1042" s="56"/>
      <c r="B1042" s="11"/>
      <c r="C1042" s="11" t="s">
        <v>358</v>
      </c>
      <c r="D1042" s="11"/>
      <c r="E1042" s="11" t="s">
        <v>359</v>
      </c>
      <c r="F1042" s="11">
        <v>2</v>
      </c>
      <c r="G1042" s="11"/>
      <c r="H1042" s="11">
        <v>0</v>
      </c>
      <c r="I1042" s="300"/>
      <c r="K1042" s="11"/>
      <c r="L1042" s="11"/>
      <c r="M1042" s="11"/>
      <c r="O1042" s="295"/>
      <c r="P1042" s="296"/>
      <c r="Q1042" s="296"/>
      <c r="R1042" s="297"/>
      <c r="U1042" s="4"/>
      <c r="V1042" s="4"/>
    </row>
    <row r="1043" spans="1:22">
      <c r="A1043" s="56"/>
      <c r="B1043" s="11"/>
      <c r="C1043" s="11" t="s">
        <v>361</v>
      </c>
      <c r="D1043" s="11"/>
      <c r="E1043" s="11" t="s">
        <v>198</v>
      </c>
      <c r="F1043" s="11">
        <v>2</v>
      </c>
      <c r="G1043" s="11"/>
      <c r="H1043" s="11"/>
      <c r="I1043" s="300"/>
      <c r="K1043" s="11"/>
      <c r="L1043" s="11"/>
      <c r="M1043" s="11"/>
      <c r="O1043" s="295"/>
      <c r="P1043" s="296"/>
      <c r="Q1043" s="296"/>
      <c r="R1043" s="297"/>
      <c r="U1043" s="4"/>
      <c r="V1043" s="4"/>
    </row>
    <row r="1044" spans="1:22">
      <c r="A1044" s="56"/>
      <c r="B1044" s="11"/>
      <c r="C1044" s="11" t="s">
        <v>362</v>
      </c>
      <c r="D1044" s="11"/>
      <c r="E1044" s="11" t="s">
        <v>288</v>
      </c>
      <c r="F1044" s="11">
        <v>3</v>
      </c>
      <c r="G1044" s="11"/>
      <c r="H1044" s="11">
        <v>0</v>
      </c>
      <c r="I1044" s="300"/>
      <c r="K1044" s="11"/>
      <c r="L1044" s="11"/>
      <c r="M1044" s="11"/>
      <c r="O1044" s="295"/>
      <c r="P1044" s="296"/>
      <c r="Q1044" s="296"/>
      <c r="R1044" s="297"/>
      <c r="U1044" s="4"/>
      <c r="V1044" s="4"/>
    </row>
    <row r="1045" spans="1:22">
      <c r="A1045" s="56"/>
      <c r="B1045" s="11"/>
      <c r="C1045" s="11" t="s">
        <v>363</v>
      </c>
      <c r="D1045" s="11"/>
      <c r="E1045" s="11" t="s">
        <v>94</v>
      </c>
      <c r="F1045" s="11">
        <v>36</v>
      </c>
      <c r="G1045" s="11"/>
      <c r="H1045" s="11">
        <v>0</v>
      </c>
      <c r="I1045" s="300"/>
      <c r="K1045" s="11"/>
      <c r="L1045" s="11"/>
      <c r="M1045" s="11"/>
      <c r="O1045" s="295"/>
      <c r="P1045" s="296"/>
      <c r="Q1045" s="296"/>
      <c r="R1045" s="297"/>
      <c r="U1045" s="4"/>
      <c r="V1045" s="4"/>
    </row>
    <row r="1046" spans="1:22">
      <c r="A1046" s="56"/>
      <c r="B1046" s="11"/>
      <c r="C1046" s="11" t="s">
        <v>364</v>
      </c>
      <c r="D1046" s="11"/>
      <c r="E1046" s="11" t="s">
        <v>152</v>
      </c>
      <c r="F1046" s="11">
        <v>3</v>
      </c>
      <c r="G1046" s="11"/>
      <c r="H1046" s="11"/>
      <c r="I1046" s="300"/>
      <c r="K1046" s="11"/>
      <c r="L1046" s="11"/>
      <c r="M1046" s="11"/>
      <c r="O1046" s="295"/>
      <c r="P1046" s="296"/>
      <c r="Q1046" s="296"/>
      <c r="R1046" s="297"/>
      <c r="U1046" s="4"/>
      <c r="V1046" s="4"/>
    </row>
    <row r="1047" spans="1:22">
      <c r="A1047" s="56"/>
      <c r="B1047" s="11"/>
      <c r="C1047" s="11" t="s">
        <v>365</v>
      </c>
      <c r="D1047" s="11"/>
      <c r="E1047" s="11" t="s">
        <v>366</v>
      </c>
      <c r="F1047" s="11">
        <v>12</v>
      </c>
      <c r="G1047" s="11"/>
      <c r="H1047" s="11">
        <v>0</v>
      </c>
      <c r="I1047" s="300"/>
      <c r="K1047" s="11"/>
      <c r="L1047" s="11"/>
      <c r="M1047" s="11"/>
      <c r="O1047" s="295"/>
      <c r="P1047" s="296"/>
      <c r="Q1047" s="296"/>
      <c r="R1047" s="297"/>
      <c r="U1047" s="4"/>
      <c r="V1047" s="4"/>
    </row>
    <row r="1048" spans="1:22">
      <c r="A1048" s="56"/>
      <c r="B1048" s="11"/>
      <c r="C1048" s="11" t="s">
        <v>636</v>
      </c>
      <c r="D1048" s="11"/>
      <c r="E1048" s="11" t="s">
        <v>73</v>
      </c>
      <c r="F1048" s="11">
        <v>9</v>
      </c>
      <c r="G1048" s="11"/>
      <c r="H1048" s="11"/>
      <c r="I1048" s="300"/>
      <c r="K1048" s="11"/>
      <c r="L1048" s="11"/>
      <c r="M1048" s="11"/>
      <c r="O1048" s="295"/>
      <c r="P1048" s="296"/>
      <c r="Q1048" s="296"/>
      <c r="R1048" s="297"/>
      <c r="U1048" s="4"/>
      <c r="V1048" s="4"/>
    </row>
    <row r="1049" spans="1:22">
      <c r="A1049" s="56"/>
      <c r="B1049" s="11"/>
      <c r="C1049" s="11" t="s">
        <v>370</v>
      </c>
      <c r="D1049" s="11"/>
      <c r="E1049" s="11" t="s">
        <v>174</v>
      </c>
      <c r="F1049" s="11">
        <v>7</v>
      </c>
      <c r="G1049" s="11"/>
      <c r="H1049" s="11">
        <v>0</v>
      </c>
      <c r="I1049" s="300"/>
      <c r="K1049" s="11"/>
      <c r="L1049" s="11"/>
      <c r="M1049" s="11"/>
      <c r="O1049" s="295"/>
      <c r="P1049" s="296"/>
      <c r="Q1049" s="296"/>
      <c r="R1049" s="297"/>
      <c r="U1049" s="4"/>
      <c r="V1049" s="4"/>
    </row>
    <row r="1050" spans="1:22">
      <c r="A1050" s="56"/>
      <c r="B1050" s="11"/>
      <c r="C1050" s="11" t="s">
        <v>372</v>
      </c>
      <c r="D1050" s="11"/>
      <c r="E1050" s="11" t="s">
        <v>112</v>
      </c>
      <c r="F1050" s="11">
        <v>5</v>
      </c>
      <c r="G1050" s="11"/>
      <c r="H1050" s="11">
        <v>0</v>
      </c>
      <c r="I1050" s="300"/>
      <c r="K1050" s="11"/>
      <c r="L1050" s="11"/>
      <c r="M1050" s="11"/>
      <c r="O1050" s="295"/>
      <c r="P1050" s="296"/>
      <c r="Q1050" s="296"/>
      <c r="R1050" s="297"/>
      <c r="U1050" s="4"/>
      <c r="V1050" s="4"/>
    </row>
    <row r="1051" spans="1:22">
      <c r="A1051" s="56"/>
      <c r="B1051" s="11"/>
      <c r="C1051" s="11" t="s">
        <v>377</v>
      </c>
      <c r="D1051" s="11"/>
      <c r="E1051" s="11" t="s">
        <v>75</v>
      </c>
      <c r="F1051" s="11">
        <v>1</v>
      </c>
      <c r="G1051" s="11"/>
      <c r="H1051" s="11"/>
      <c r="I1051" s="300"/>
      <c r="K1051" s="11"/>
      <c r="L1051" s="11"/>
      <c r="M1051" s="11"/>
      <c r="O1051" s="295"/>
      <c r="P1051" s="296"/>
      <c r="Q1051" s="296"/>
      <c r="R1051" s="297"/>
      <c r="U1051" s="4"/>
      <c r="V1051" s="4"/>
    </row>
    <row r="1052" spans="1:22">
      <c r="A1052" s="56"/>
      <c r="B1052" s="11"/>
      <c r="C1052" s="11" t="s">
        <v>378</v>
      </c>
      <c r="D1052" s="11"/>
      <c r="E1052" s="11" t="s">
        <v>108</v>
      </c>
      <c r="F1052" s="11">
        <v>38</v>
      </c>
      <c r="G1052" s="11"/>
      <c r="H1052" s="11">
        <v>0</v>
      </c>
      <c r="I1052" s="300"/>
      <c r="K1052" s="11"/>
      <c r="L1052" s="11"/>
      <c r="M1052" s="11"/>
      <c r="O1052" s="295"/>
      <c r="P1052" s="296"/>
      <c r="Q1052" s="296"/>
      <c r="R1052" s="297"/>
      <c r="U1052" s="4"/>
      <c r="V1052" s="4"/>
    </row>
    <row r="1053" spans="1:22">
      <c r="A1053" s="56"/>
      <c r="B1053" s="11"/>
      <c r="C1053" s="11" t="s">
        <v>380</v>
      </c>
      <c r="D1053" s="11"/>
      <c r="E1053" s="11" t="s">
        <v>66</v>
      </c>
      <c r="F1053" s="11">
        <v>6</v>
      </c>
      <c r="G1053" s="11"/>
      <c r="H1053" s="11"/>
      <c r="I1053" s="300"/>
      <c r="K1053" s="11"/>
      <c r="L1053" s="11"/>
      <c r="M1053" s="11"/>
      <c r="O1053" s="295"/>
      <c r="P1053" s="296"/>
      <c r="Q1053" s="296"/>
      <c r="R1053" s="297"/>
      <c r="U1053" s="4"/>
      <c r="V1053" s="4"/>
    </row>
    <row r="1054" spans="1:22">
      <c r="A1054" s="56"/>
      <c r="B1054" s="11"/>
      <c r="C1054" s="11" t="s">
        <v>381</v>
      </c>
      <c r="D1054" s="11"/>
      <c r="E1054" s="11" t="s">
        <v>371</v>
      </c>
      <c r="F1054" s="11">
        <v>2</v>
      </c>
      <c r="G1054" s="11"/>
      <c r="H1054" s="11"/>
      <c r="I1054" s="300"/>
      <c r="K1054" s="11"/>
      <c r="L1054" s="11"/>
      <c r="M1054" s="11"/>
      <c r="O1054" s="295"/>
      <c r="P1054" s="296"/>
      <c r="Q1054" s="296"/>
      <c r="R1054" s="297"/>
      <c r="U1054" s="4"/>
      <c r="V1054" s="4"/>
    </row>
    <row r="1055" spans="1:22">
      <c r="A1055" s="56"/>
      <c r="B1055" s="11"/>
      <c r="C1055" s="11" t="s">
        <v>382</v>
      </c>
      <c r="D1055" s="11"/>
      <c r="E1055" s="11" t="s">
        <v>367</v>
      </c>
      <c r="F1055" s="11">
        <v>6</v>
      </c>
      <c r="G1055" s="11"/>
      <c r="H1055" s="11"/>
      <c r="I1055" s="300"/>
      <c r="K1055" s="11"/>
      <c r="L1055" s="11"/>
      <c r="M1055" s="11"/>
      <c r="O1055" s="295"/>
      <c r="P1055" s="296"/>
      <c r="Q1055" s="296"/>
      <c r="R1055" s="297"/>
      <c r="U1055" s="4"/>
      <c r="V1055" s="4"/>
    </row>
    <row r="1056" spans="1:22">
      <c r="A1056" s="56"/>
      <c r="B1056" s="11"/>
      <c r="C1056" s="11" t="s">
        <v>383</v>
      </c>
      <c r="D1056" s="11"/>
      <c r="E1056" s="11" t="s">
        <v>162</v>
      </c>
      <c r="F1056" s="11">
        <v>54</v>
      </c>
      <c r="G1056" s="11"/>
      <c r="H1056" s="11">
        <v>0</v>
      </c>
      <c r="I1056" s="300"/>
      <c r="K1056" s="11"/>
      <c r="L1056" s="11"/>
      <c r="M1056" s="11"/>
      <c r="O1056" s="295"/>
      <c r="P1056" s="296"/>
      <c r="Q1056" s="296"/>
      <c r="R1056" s="297"/>
      <c r="U1056" s="4"/>
      <c r="V1056" s="4"/>
    </row>
    <row r="1057" spans="1:22">
      <c r="A1057" s="56"/>
      <c r="B1057" s="11"/>
      <c r="C1057" s="11" t="s">
        <v>385</v>
      </c>
      <c r="D1057" s="11"/>
      <c r="E1057" s="11" t="s">
        <v>386</v>
      </c>
      <c r="F1057" s="11">
        <v>2</v>
      </c>
      <c r="G1057" s="11"/>
      <c r="H1057" s="11"/>
      <c r="I1057" s="300"/>
      <c r="K1057" s="11"/>
      <c r="L1057" s="11"/>
      <c r="M1057" s="11"/>
      <c r="O1057" s="295"/>
      <c r="P1057" s="296"/>
      <c r="Q1057" s="296"/>
      <c r="R1057" s="297"/>
      <c r="U1057" s="4"/>
      <c r="V1057" s="4"/>
    </row>
    <row r="1058" spans="1:22">
      <c r="A1058" s="56"/>
      <c r="B1058" s="11"/>
      <c r="C1058" s="11" t="s">
        <v>388</v>
      </c>
      <c r="D1058" s="11"/>
      <c r="E1058" s="11" t="s">
        <v>143</v>
      </c>
      <c r="F1058" s="11">
        <v>3</v>
      </c>
      <c r="G1058" s="11">
        <v>1</v>
      </c>
      <c r="H1058" s="11">
        <v>1</v>
      </c>
      <c r="I1058" s="300">
        <v>0</v>
      </c>
      <c r="K1058" s="11"/>
      <c r="L1058" s="11"/>
      <c r="M1058" s="11"/>
      <c r="O1058" s="295"/>
      <c r="P1058" s="296"/>
      <c r="Q1058" s="296"/>
      <c r="R1058" s="297"/>
      <c r="U1058" s="4"/>
      <c r="V1058" s="4"/>
    </row>
    <row r="1059" spans="1:22">
      <c r="A1059" s="56"/>
      <c r="B1059" s="11"/>
      <c r="C1059" s="11" t="s">
        <v>389</v>
      </c>
      <c r="D1059" s="11"/>
      <c r="E1059" s="11" t="s">
        <v>390</v>
      </c>
      <c r="F1059" s="11">
        <v>2</v>
      </c>
      <c r="G1059" s="11"/>
      <c r="H1059" s="11"/>
      <c r="I1059" s="300"/>
      <c r="K1059" s="11"/>
      <c r="L1059" s="11"/>
      <c r="M1059" s="11"/>
      <c r="O1059" s="295"/>
      <c r="P1059" s="296"/>
      <c r="Q1059" s="296"/>
      <c r="R1059" s="297"/>
      <c r="U1059" s="4"/>
      <c r="V1059" s="4"/>
    </row>
    <row r="1060" spans="1:22">
      <c r="A1060" s="56"/>
      <c r="B1060" s="11"/>
      <c r="C1060" s="11" t="s">
        <v>391</v>
      </c>
      <c r="D1060" s="11"/>
      <c r="E1060" s="11" t="s">
        <v>82</v>
      </c>
      <c r="F1060" s="11">
        <v>2</v>
      </c>
      <c r="G1060" s="11"/>
      <c r="H1060" s="11">
        <v>0</v>
      </c>
      <c r="I1060" s="300"/>
      <c r="K1060" s="11"/>
      <c r="L1060" s="11"/>
      <c r="M1060" s="11"/>
      <c r="O1060" s="295"/>
      <c r="P1060" s="296"/>
      <c r="Q1060" s="296"/>
      <c r="R1060" s="297"/>
      <c r="U1060" s="4"/>
      <c r="V1060" s="4"/>
    </row>
    <row r="1061" spans="1:22">
      <c r="A1061" s="56"/>
      <c r="B1061" s="11"/>
      <c r="C1061" s="11" t="s">
        <v>594</v>
      </c>
      <c r="D1061" s="11"/>
      <c r="E1061" s="11" t="s">
        <v>595</v>
      </c>
      <c r="F1061" s="11">
        <v>1</v>
      </c>
      <c r="G1061" s="11"/>
      <c r="H1061" s="11"/>
      <c r="I1061" s="300"/>
      <c r="K1061" s="11"/>
      <c r="L1061" s="11"/>
      <c r="M1061" s="11"/>
      <c r="O1061" s="295"/>
      <c r="P1061" s="296"/>
      <c r="Q1061" s="296"/>
      <c r="R1061" s="297"/>
      <c r="U1061" s="4"/>
      <c r="V1061" s="4"/>
    </row>
    <row r="1062" spans="1:22">
      <c r="A1062" s="56"/>
      <c r="B1062" s="11"/>
      <c r="C1062" s="11" t="s">
        <v>393</v>
      </c>
      <c r="D1062" s="11"/>
      <c r="E1062" s="11" t="s">
        <v>394</v>
      </c>
      <c r="F1062" s="11">
        <v>3</v>
      </c>
      <c r="G1062" s="11"/>
      <c r="H1062" s="11">
        <v>0</v>
      </c>
      <c r="I1062" s="300"/>
      <c r="K1062" s="11"/>
      <c r="L1062" s="11"/>
      <c r="M1062" s="11"/>
      <c r="O1062" s="295"/>
      <c r="P1062" s="296"/>
      <c r="Q1062" s="296"/>
      <c r="R1062" s="297"/>
      <c r="U1062" s="4"/>
      <c r="V1062" s="4"/>
    </row>
    <row r="1063" spans="1:22">
      <c r="A1063" s="56"/>
      <c r="B1063" s="11"/>
      <c r="C1063" s="11" t="s">
        <v>395</v>
      </c>
      <c r="D1063" s="11"/>
      <c r="E1063" s="11" t="s">
        <v>310</v>
      </c>
      <c r="F1063" s="11">
        <v>14</v>
      </c>
      <c r="G1063" s="11"/>
      <c r="H1063" s="11">
        <v>0</v>
      </c>
      <c r="I1063" s="300"/>
      <c r="K1063" s="11"/>
      <c r="L1063" s="11"/>
      <c r="M1063" s="11"/>
      <c r="O1063" s="295"/>
      <c r="P1063" s="296"/>
      <c r="Q1063" s="296"/>
      <c r="R1063" s="297"/>
      <c r="U1063" s="4"/>
      <c r="V1063" s="4"/>
    </row>
    <row r="1064" spans="1:22">
      <c r="A1064" s="56"/>
      <c r="B1064" s="11"/>
      <c r="C1064" s="11" t="s">
        <v>399</v>
      </c>
      <c r="D1064" s="11"/>
      <c r="E1064" s="11" t="s">
        <v>98</v>
      </c>
      <c r="F1064" s="11">
        <v>3</v>
      </c>
      <c r="G1064" s="11"/>
      <c r="H1064" s="11"/>
      <c r="I1064" s="300"/>
      <c r="K1064" s="11"/>
      <c r="L1064" s="11"/>
      <c r="M1064" s="11"/>
      <c r="O1064" s="295"/>
      <c r="P1064" s="296"/>
      <c r="Q1064" s="296"/>
      <c r="R1064" s="297"/>
      <c r="U1064" s="4"/>
      <c r="V1064" s="4"/>
    </row>
    <row r="1065" spans="1:22">
      <c r="A1065" s="56"/>
      <c r="B1065" s="11"/>
      <c r="C1065" s="11" t="s">
        <v>400</v>
      </c>
      <c r="D1065" s="11"/>
      <c r="E1065" s="11" t="s">
        <v>273</v>
      </c>
      <c r="F1065" s="11">
        <v>8</v>
      </c>
      <c r="G1065" s="11"/>
      <c r="H1065" s="11">
        <v>0</v>
      </c>
      <c r="I1065" s="300"/>
      <c r="K1065" s="11"/>
      <c r="L1065" s="11"/>
      <c r="M1065" s="11"/>
      <c r="O1065" s="295"/>
      <c r="P1065" s="296"/>
      <c r="Q1065" s="296"/>
      <c r="R1065" s="297"/>
      <c r="U1065" s="4"/>
      <c r="V1065" s="4"/>
    </row>
    <row r="1066" spans="1:22">
      <c r="A1066" s="56"/>
      <c r="B1066" s="11"/>
      <c r="C1066" s="11" t="s">
        <v>401</v>
      </c>
      <c r="D1066" s="11"/>
      <c r="E1066" s="11" t="s">
        <v>281</v>
      </c>
      <c r="F1066" s="11">
        <v>1</v>
      </c>
      <c r="G1066" s="11"/>
      <c r="H1066" s="11"/>
      <c r="I1066" s="300"/>
      <c r="K1066" s="11"/>
      <c r="L1066" s="11"/>
      <c r="M1066" s="11"/>
      <c r="O1066" s="295"/>
      <c r="P1066" s="296"/>
      <c r="Q1066" s="296"/>
      <c r="R1066" s="297"/>
      <c r="U1066" s="4"/>
      <c r="V1066" s="4"/>
    </row>
    <row r="1067" spans="1:22">
      <c r="A1067" s="56"/>
      <c r="B1067" s="11"/>
      <c r="C1067" s="11" t="s">
        <v>402</v>
      </c>
      <c r="D1067" s="11"/>
      <c r="E1067" s="11" t="s">
        <v>404</v>
      </c>
      <c r="F1067" s="11">
        <v>3</v>
      </c>
      <c r="G1067" s="11"/>
      <c r="H1067" s="11">
        <v>0</v>
      </c>
      <c r="I1067" s="300"/>
      <c r="K1067" s="11"/>
      <c r="L1067" s="11"/>
      <c r="M1067" s="11"/>
      <c r="O1067" s="295"/>
      <c r="P1067" s="296"/>
      <c r="Q1067" s="296"/>
      <c r="R1067" s="297"/>
      <c r="U1067" s="4"/>
      <c r="V1067" s="4"/>
    </row>
    <row r="1068" spans="1:22">
      <c r="A1068" s="56"/>
      <c r="B1068" s="11"/>
      <c r="C1068" s="11" t="s">
        <v>405</v>
      </c>
      <c r="D1068" s="11"/>
      <c r="E1068" s="11" t="s">
        <v>406</v>
      </c>
      <c r="F1068" s="11">
        <v>3</v>
      </c>
      <c r="G1068" s="11"/>
      <c r="H1068" s="11"/>
      <c r="I1068" s="300"/>
      <c r="K1068" s="11"/>
      <c r="L1068" s="11"/>
      <c r="M1068" s="11"/>
      <c r="O1068" s="295"/>
      <c r="P1068" s="296"/>
      <c r="Q1068" s="296"/>
      <c r="R1068" s="297"/>
      <c r="U1068" s="4"/>
      <c r="V1068" s="4"/>
    </row>
    <row r="1069" spans="1:22">
      <c r="A1069" s="56"/>
      <c r="B1069" s="11"/>
      <c r="C1069" s="11" t="s">
        <v>413</v>
      </c>
      <c r="D1069" s="11"/>
      <c r="E1069" s="11" t="s">
        <v>414</v>
      </c>
      <c r="F1069" s="11">
        <v>28</v>
      </c>
      <c r="G1069" s="11">
        <v>1</v>
      </c>
      <c r="H1069" s="11">
        <v>1</v>
      </c>
      <c r="I1069" s="300">
        <v>0</v>
      </c>
      <c r="K1069" s="11"/>
      <c r="L1069" s="11"/>
      <c r="M1069" s="11"/>
      <c r="O1069" s="295"/>
      <c r="P1069" s="296"/>
      <c r="Q1069" s="296"/>
      <c r="R1069" s="297"/>
      <c r="U1069" s="4"/>
      <c r="V1069" s="4"/>
    </row>
    <row r="1070" spans="1:22">
      <c r="A1070" s="56"/>
      <c r="B1070" s="11"/>
      <c r="C1070" s="11" t="s">
        <v>418</v>
      </c>
      <c r="D1070" s="11"/>
      <c r="E1070" s="11" t="s">
        <v>373</v>
      </c>
      <c r="F1070" s="11">
        <v>37</v>
      </c>
      <c r="G1070" s="11"/>
      <c r="H1070" s="11">
        <v>0</v>
      </c>
      <c r="I1070" s="300"/>
      <c r="K1070" s="11"/>
      <c r="L1070" s="11"/>
      <c r="M1070" s="11"/>
      <c r="O1070" s="295"/>
      <c r="P1070" s="296"/>
      <c r="Q1070" s="296"/>
      <c r="R1070" s="297"/>
      <c r="U1070" s="4"/>
      <c r="V1070" s="4"/>
    </row>
    <row r="1071" spans="1:22">
      <c r="A1071" s="56"/>
      <c r="B1071" s="11"/>
      <c r="C1071" s="11" t="s">
        <v>420</v>
      </c>
      <c r="D1071" s="11"/>
      <c r="E1071" s="11" t="s">
        <v>297</v>
      </c>
      <c r="F1071" s="11">
        <v>19</v>
      </c>
      <c r="G1071" s="11"/>
      <c r="H1071" s="11"/>
      <c r="I1071" s="300"/>
      <c r="K1071" s="11"/>
      <c r="L1071" s="11"/>
      <c r="M1071" s="11"/>
      <c r="O1071" s="295"/>
      <c r="P1071" s="296"/>
      <c r="Q1071" s="296"/>
      <c r="R1071" s="297"/>
      <c r="U1071" s="4"/>
      <c r="V1071" s="4"/>
    </row>
    <row r="1072" spans="1:22">
      <c r="A1072" s="56"/>
      <c r="B1072" s="11"/>
      <c r="C1072" s="11" t="s">
        <v>421</v>
      </c>
      <c r="D1072" s="11"/>
      <c r="E1072" s="11" t="s">
        <v>278</v>
      </c>
      <c r="F1072" s="11">
        <v>3</v>
      </c>
      <c r="G1072" s="11"/>
      <c r="H1072" s="11">
        <v>0</v>
      </c>
      <c r="I1072" s="300"/>
      <c r="K1072" s="11"/>
      <c r="L1072" s="11"/>
      <c r="M1072" s="11"/>
      <c r="O1072" s="295"/>
      <c r="P1072" s="296"/>
      <c r="Q1072" s="296"/>
      <c r="R1072" s="297"/>
      <c r="U1072" s="4"/>
      <c r="V1072" s="4"/>
    </row>
    <row r="1073" spans="1:22">
      <c r="A1073" s="56"/>
      <c r="B1073" s="11"/>
      <c r="C1073" s="11" t="s">
        <v>426</v>
      </c>
      <c r="D1073" s="11"/>
      <c r="E1073" s="11" t="s">
        <v>112</v>
      </c>
      <c r="F1073" s="11">
        <v>2</v>
      </c>
      <c r="G1073" s="11"/>
      <c r="H1073" s="11"/>
      <c r="I1073" s="300"/>
      <c r="K1073" s="11"/>
      <c r="L1073" s="11"/>
      <c r="M1073" s="11"/>
      <c r="O1073" s="295"/>
      <c r="P1073" s="296"/>
      <c r="Q1073" s="296"/>
      <c r="R1073" s="297"/>
      <c r="U1073" s="4"/>
      <c r="V1073" s="4"/>
    </row>
    <row r="1074" spans="1:22">
      <c r="A1074" s="56"/>
      <c r="B1074" s="11"/>
      <c r="C1074" s="11" t="s">
        <v>427</v>
      </c>
      <c r="D1074" s="11"/>
      <c r="E1074" s="11" t="s">
        <v>323</v>
      </c>
      <c r="F1074" s="11">
        <v>5</v>
      </c>
      <c r="G1074" s="11"/>
      <c r="H1074" s="11"/>
      <c r="I1074" s="300"/>
      <c r="K1074" s="11"/>
      <c r="L1074" s="11"/>
      <c r="M1074" s="11"/>
      <c r="O1074" s="295"/>
      <c r="P1074" s="296"/>
      <c r="Q1074" s="296"/>
      <c r="R1074" s="297"/>
      <c r="U1074" s="4"/>
      <c r="V1074" s="4"/>
    </row>
    <row r="1075" spans="1:22">
      <c r="A1075" s="56"/>
      <c r="B1075" s="11"/>
      <c r="C1075" s="11" t="s">
        <v>429</v>
      </c>
      <c r="D1075" s="11"/>
      <c r="E1075" s="11" t="s">
        <v>430</v>
      </c>
      <c r="F1075" s="11">
        <v>7</v>
      </c>
      <c r="G1075" s="11"/>
      <c r="H1075" s="11">
        <v>0</v>
      </c>
      <c r="I1075" s="300"/>
      <c r="K1075" s="11"/>
      <c r="L1075" s="11"/>
      <c r="M1075" s="11"/>
      <c r="O1075" s="295"/>
      <c r="P1075" s="296"/>
      <c r="Q1075" s="296"/>
      <c r="R1075" s="297"/>
      <c r="U1075" s="4"/>
      <c r="V1075" s="4"/>
    </row>
    <row r="1076" spans="1:22">
      <c r="A1076" s="56"/>
      <c r="B1076" s="11"/>
      <c r="C1076" s="11" t="s">
        <v>431</v>
      </c>
      <c r="D1076" s="11"/>
      <c r="E1076" s="11" t="s">
        <v>432</v>
      </c>
      <c r="F1076" s="11">
        <v>3</v>
      </c>
      <c r="G1076" s="11"/>
      <c r="H1076" s="11">
        <v>0</v>
      </c>
      <c r="I1076" s="300"/>
      <c r="K1076" s="11"/>
      <c r="L1076" s="11"/>
      <c r="M1076" s="11"/>
      <c r="O1076" s="295"/>
      <c r="P1076" s="296"/>
      <c r="Q1076" s="296"/>
      <c r="R1076" s="297"/>
      <c r="U1076" s="4"/>
      <c r="V1076" s="4"/>
    </row>
    <row r="1077" spans="1:22">
      <c r="A1077" s="56"/>
      <c r="B1077" s="11"/>
      <c r="C1077" s="11" t="s">
        <v>434</v>
      </c>
      <c r="D1077" s="11"/>
      <c r="E1077" s="11" t="s">
        <v>164</v>
      </c>
      <c r="F1077" s="11">
        <v>22</v>
      </c>
      <c r="G1077" s="11"/>
      <c r="H1077" s="11">
        <v>0</v>
      </c>
      <c r="I1077" s="300"/>
      <c r="K1077" s="11"/>
      <c r="L1077" s="11"/>
      <c r="M1077" s="11"/>
      <c r="O1077" s="295"/>
      <c r="P1077" s="296"/>
      <c r="Q1077" s="296"/>
      <c r="R1077" s="297"/>
      <c r="U1077" s="4"/>
      <c r="V1077" s="4"/>
    </row>
    <row r="1078" spans="1:22">
      <c r="A1078" s="56"/>
      <c r="B1078" s="11"/>
      <c r="C1078" s="11" t="s">
        <v>435</v>
      </c>
      <c r="D1078" s="11"/>
      <c r="E1078" s="11" t="s">
        <v>436</v>
      </c>
      <c r="F1078" s="11">
        <v>22</v>
      </c>
      <c r="G1078" s="11"/>
      <c r="H1078" s="11">
        <v>0</v>
      </c>
      <c r="I1078" s="300"/>
      <c r="K1078" s="11"/>
      <c r="L1078" s="11"/>
      <c r="M1078" s="11"/>
      <c r="O1078" s="295"/>
      <c r="P1078" s="296"/>
      <c r="Q1078" s="296"/>
      <c r="R1078" s="297"/>
      <c r="U1078" s="4"/>
      <c r="V1078" s="4"/>
    </row>
    <row r="1079" spans="1:22">
      <c r="A1079" s="56"/>
      <c r="B1079" s="11"/>
      <c r="C1079" s="11" t="s">
        <v>439</v>
      </c>
      <c r="D1079" s="11"/>
      <c r="E1079" s="11" t="s">
        <v>115</v>
      </c>
      <c r="F1079" s="11">
        <v>1</v>
      </c>
      <c r="G1079" s="11"/>
      <c r="H1079" s="11"/>
      <c r="I1079" s="300"/>
      <c r="K1079" s="11"/>
      <c r="L1079" s="11"/>
      <c r="M1079" s="11"/>
      <c r="O1079" s="295"/>
      <c r="P1079" s="296"/>
      <c r="Q1079" s="296"/>
      <c r="R1079" s="297"/>
      <c r="U1079" s="4"/>
      <c r="V1079" s="4"/>
    </row>
    <row r="1080" spans="1:22">
      <c r="A1080" s="56"/>
      <c r="B1080" s="11"/>
      <c r="C1080" s="11" t="s">
        <v>444</v>
      </c>
      <c r="D1080" s="11"/>
      <c r="E1080" s="11" t="s">
        <v>190</v>
      </c>
      <c r="F1080" s="11">
        <v>10</v>
      </c>
      <c r="G1080" s="11"/>
      <c r="H1080" s="11"/>
      <c r="I1080" s="300"/>
      <c r="K1080" s="11"/>
      <c r="L1080" s="11"/>
      <c r="M1080" s="11"/>
      <c r="O1080" s="295"/>
      <c r="P1080" s="296"/>
      <c r="Q1080" s="296"/>
      <c r="R1080" s="297"/>
      <c r="U1080" s="4"/>
      <c r="V1080" s="4"/>
    </row>
    <row r="1081" spans="1:22">
      <c r="A1081" s="56"/>
      <c r="B1081" s="11"/>
      <c r="C1081" s="11" t="s">
        <v>447</v>
      </c>
      <c r="D1081" s="11"/>
      <c r="E1081" s="11" t="s">
        <v>52</v>
      </c>
      <c r="F1081" s="11">
        <v>1</v>
      </c>
      <c r="G1081" s="11"/>
      <c r="H1081" s="11"/>
      <c r="I1081" s="300"/>
      <c r="K1081" s="11"/>
      <c r="L1081" s="11"/>
      <c r="M1081" s="11"/>
      <c r="O1081" s="295"/>
      <c r="P1081" s="296"/>
      <c r="Q1081" s="296"/>
      <c r="R1081" s="297"/>
      <c r="U1081" s="4"/>
      <c r="V1081" s="4"/>
    </row>
    <row r="1082" spans="1:22">
      <c r="A1082" s="56"/>
      <c r="B1082" s="11"/>
      <c r="C1082" s="11" t="s">
        <v>449</v>
      </c>
      <c r="D1082" s="11"/>
      <c r="E1082" s="11" t="s">
        <v>450</v>
      </c>
      <c r="F1082" s="11">
        <v>11</v>
      </c>
      <c r="G1082" s="11"/>
      <c r="H1082" s="11"/>
      <c r="I1082" s="300"/>
      <c r="K1082" s="11"/>
      <c r="L1082" s="11"/>
      <c r="M1082" s="11"/>
      <c r="O1082" s="295"/>
      <c r="P1082" s="296"/>
      <c r="Q1082" s="296"/>
      <c r="R1082" s="297"/>
      <c r="U1082" s="4"/>
      <c r="V1082" s="4"/>
    </row>
    <row r="1083" spans="1:22">
      <c r="A1083" s="56"/>
      <c r="B1083" s="11"/>
      <c r="C1083" s="11" t="s">
        <v>453</v>
      </c>
      <c r="D1083" s="11"/>
      <c r="E1083" s="11" t="s">
        <v>89</v>
      </c>
      <c r="F1083" s="11">
        <v>59</v>
      </c>
      <c r="G1083" s="11"/>
      <c r="H1083" s="11">
        <v>0</v>
      </c>
      <c r="I1083" s="300"/>
      <c r="K1083" s="11"/>
      <c r="L1083" s="11"/>
      <c r="M1083" s="11"/>
      <c r="O1083" s="295"/>
      <c r="P1083" s="296"/>
      <c r="Q1083" s="296"/>
      <c r="R1083" s="297"/>
      <c r="U1083" s="4"/>
      <c r="V1083" s="4"/>
    </row>
    <row r="1084" spans="1:22">
      <c r="A1084" s="56"/>
      <c r="B1084" s="11"/>
      <c r="C1084" s="11" t="s">
        <v>455</v>
      </c>
      <c r="D1084" s="11"/>
      <c r="E1084" s="11" t="s">
        <v>279</v>
      </c>
      <c r="F1084" s="11">
        <v>5</v>
      </c>
      <c r="G1084" s="11"/>
      <c r="H1084" s="11">
        <v>0</v>
      </c>
      <c r="I1084" s="300"/>
      <c r="K1084" s="11"/>
      <c r="L1084" s="11"/>
      <c r="M1084" s="11"/>
      <c r="O1084" s="295"/>
      <c r="P1084" s="296"/>
      <c r="Q1084" s="296"/>
      <c r="R1084" s="297"/>
      <c r="U1084" s="4"/>
      <c r="V1084" s="4"/>
    </row>
    <row r="1085" spans="1:22">
      <c r="A1085" s="56"/>
      <c r="B1085" s="11"/>
      <c r="C1085" s="11" t="s">
        <v>457</v>
      </c>
      <c r="D1085" s="11"/>
      <c r="E1085" s="11" t="s">
        <v>458</v>
      </c>
      <c r="F1085" s="11">
        <v>3</v>
      </c>
      <c r="G1085" s="11"/>
      <c r="H1085" s="11"/>
      <c r="I1085" s="300"/>
      <c r="K1085" s="11"/>
      <c r="L1085" s="11"/>
      <c r="M1085" s="11"/>
      <c r="O1085" s="295"/>
      <c r="P1085" s="296"/>
      <c r="Q1085" s="296"/>
      <c r="R1085" s="297"/>
      <c r="U1085" s="4"/>
      <c r="V1085" s="4"/>
    </row>
    <row r="1086" spans="1:22">
      <c r="A1086" s="56"/>
      <c r="B1086" s="11"/>
      <c r="C1086" s="11" t="s">
        <v>459</v>
      </c>
      <c r="D1086" s="11"/>
      <c r="E1086" s="11" t="s">
        <v>122</v>
      </c>
      <c r="F1086" s="11">
        <v>4</v>
      </c>
      <c r="G1086" s="11"/>
      <c r="H1086" s="11"/>
      <c r="I1086" s="300"/>
      <c r="K1086" s="11"/>
      <c r="L1086" s="11"/>
      <c r="M1086" s="11"/>
      <c r="O1086" s="295"/>
      <c r="P1086" s="296"/>
      <c r="Q1086" s="296"/>
      <c r="R1086" s="297"/>
      <c r="U1086" s="4"/>
      <c r="V1086" s="4"/>
    </row>
    <row r="1087" spans="1:22">
      <c r="A1087" s="56"/>
      <c r="B1087" s="11"/>
      <c r="C1087" s="11" t="s">
        <v>460</v>
      </c>
      <c r="D1087" s="11"/>
      <c r="E1087" s="11" t="s">
        <v>183</v>
      </c>
      <c r="F1087" s="11">
        <v>6</v>
      </c>
      <c r="G1087" s="11"/>
      <c r="H1087" s="11">
        <v>0</v>
      </c>
      <c r="I1087" s="300"/>
      <c r="K1087" s="11"/>
      <c r="L1087" s="11"/>
      <c r="M1087" s="11"/>
      <c r="O1087" s="295"/>
      <c r="P1087" s="296"/>
      <c r="Q1087" s="296"/>
      <c r="R1087" s="297"/>
      <c r="U1087" s="4"/>
      <c r="V1087" s="4"/>
    </row>
    <row r="1088" spans="1:22">
      <c r="A1088" s="56"/>
      <c r="B1088" s="11"/>
      <c r="C1088" s="11" t="s">
        <v>641</v>
      </c>
      <c r="D1088" s="11"/>
      <c r="E1088" s="11" t="s">
        <v>462</v>
      </c>
      <c r="F1088" s="11">
        <v>4</v>
      </c>
      <c r="G1088" s="11"/>
      <c r="H1088" s="11">
        <v>0</v>
      </c>
      <c r="I1088" s="300"/>
      <c r="K1088" s="11"/>
      <c r="L1088" s="11"/>
      <c r="M1088" s="11"/>
      <c r="O1088" s="295"/>
      <c r="P1088" s="296"/>
      <c r="Q1088" s="296"/>
      <c r="R1088" s="297"/>
      <c r="U1088" s="4"/>
      <c r="V1088" s="4"/>
    </row>
    <row r="1089" spans="1:22">
      <c r="A1089" s="56"/>
      <c r="B1089" s="11"/>
      <c r="C1089" s="11" t="s">
        <v>466</v>
      </c>
      <c r="D1089" s="11"/>
      <c r="E1089" s="11" t="s">
        <v>144</v>
      </c>
      <c r="F1089" s="11">
        <v>1</v>
      </c>
      <c r="G1089" s="11"/>
      <c r="H1089" s="11"/>
      <c r="I1089" s="300"/>
      <c r="K1089" s="11"/>
      <c r="L1089" s="11"/>
      <c r="M1089" s="11"/>
      <c r="O1089" s="295"/>
      <c r="P1089" s="296"/>
      <c r="Q1089" s="296"/>
      <c r="R1089" s="297"/>
      <c r="U1089" s="4"/>
      <c r="V1089" s="4"/>
    </row>
    <row r="1090" spans="1:22">
      <c r="A1090" s="56"/>
      <c r="B1090" s="11"/>
      <c r="C1090" s="11" t="s">
        <v>467</v>
      </c>
      <c r="D1090" s="11"/>
      <c r="E1090" s="11" t="s">
        <v>468</v>
      </c>
      <c r="F1090" s="11">
        <v>2</v>
      </c>
      <c r="G1090" s="11"/>
      <c r="H1090" s="11"/>
      <c r="I1090" s="300"/>
      <c r="K1090" s="11"/>
      <c r="L1090" s="11"/>
      <c r="M1090" s="11"/>
      <c r="O1090" s="295"/>
      <c r="P1090" s="296"/>
      <c r="Q1090" s="296"/>
      <c r="R1090" s="297"/>
      <c r="U1090" s="4"/>
      <c r="V1090" s="4"/>
    </row>
    <row r="1091" spans="1:22">
      <c r="A1091" s="56"/>
      <c r="B1091" s="11"/>
      <c r="C1091" s="11" t="s">
        <v>469</v>
      </c>
      <c r="D1091" s="11"/>
      <c r="E1091" s="11" t="s">
        <v>232</v>
      </c>
      <c r="F1091" s="11">
        <v>18</v>
      </c>
      <c r="G1091" s="11"/>
      <c r="H1091" s="11">
        <v>0</v>
      </c>
      <c r="I1091" s="300"/>
      <c r="K1091" s="11"/>
      <c r="L1091" s="11"/>
      <c r="M1091" s="11"/>
      <c r="O1091" s="295"/>
      <c r="P1091" s="296"/>
      <c r="Q1091" s="296"/>
      <c r="R1091" s="297"/>
      <c r="U1091" s="4"/>
      <c r="V1091" s="4"/>
    </row>
    <row r="1092" spans="1:22">
      <c r="A1092" s="56"/>
      <c r="B1092" s="11"/>
      <c r="C1092" s="11" t="s">
        <v>472</v>
      </c>
      <c r="D1092" s="11"/>
      <c r="E1092" s="11" t="s">
        <v>68</v>
      </c>
      <c r="F1092" s="11">
        <v>1</v>
      </c>
      <c r="G1092" s="11"/>
      <c r="H1092" s="11"/>
      <c r="I1092" s="300"/>
      <c r="K1092" s="11"/>
      <c r="L1092" s="11"/>
      <c r="M1092" s="11"/>
      <c r="O1092" s="295"/>
      <c r="P1092" s="296"/>
      <c r="Q1092" s="296"/>
      <c r="R1092" s="297"/>
      <c r="U1092" s="4"/>
      <c r="V1092" s="4"/>
    </row>
    <row r="1093" spans="1:22">
      <c r="A1093" s="56"/>
      <c r="B1093" s="11"/>
      <c r="C1093" s="11" t="s">
        <v>473</v>
      </c>
      <c r="D1093" s="11"/>
      <c r="E1093" s="11" t="s">
        <v>206</v>
      </c>
      <c r="F1093" s="11">
        <v>5</v>
      </c>
      <c r="G1093" s="11"/>
      <c r="H1093" s="11"/>
      <c r="I1093" s="300"/>
      <c r="K1093" s="11"/>
      <c r="L1093" s="11"/>
      <c r="M1093" s="11"/>
      <c r="O1093" s="295"/>
      <c r="P1093" s="296"/>
      <c r="Q1093" s="296"/>
      <c r="R1093" s="297"/>
      <c r="U1093" s="4"/>
      <c r="V1093" s="4"/>
    </row>
    <row r="1094" spans="1:22">
      <c r="A1094" s="56"/>
      <c r="B1094" s="11"/>
      <c r="C1094" s="11" t="s">
        <v>474</v>
      </c>
      <c r="D1094" s="11"/>
      <c r="E1094" s="11" t="s">
        <v>152</v>
      </c>
      <c r="F1094" s="11">
        <v>25</v>
      </c>
      <c r="G1094" s="11">
        <v>1</v>
      </c>
      <c r="H1094" s="11">
        <v>1</v>
      </c>
      <c r="I1094" s="300">
        <v>1</v>
      </c>
      <c r="K1094" s="11"/>
      <c r="L1094" s="11"/>
      <c r="M1094" s="11"/>
      <c r="O1094" s="295"/>
      <c r="P1094" s="296"/>
      <c r="Q1094" s="296"/>
      <c r="R1094" s="297"/>
      <c r="U1094" s="4"/>
      <c r="V1094" s="4"/>
    </row>
    <row r="1095" spans="1:22">
      <c r="A1095" s="56"/>
      <c r="B1095" s="11"/>
      <c r="C1095" s="11" t="s">
        <v>479</v>
      </c>
      <c r="D1095" s="11"/>
      <c r="E1095" s="11" t="s">
        <v>136</v>
      </c>
      <c r="F1095" s="11">
        <v>1</v>
      </c>
      <c r="G1095" s="11"/>
      <c r="H1095" s="11"/>
      <c r="I1095" s="300"/>
      <c r="K1095" s="11"/>
      <c r="L1095" s="11"/>
      <c r="M1095" s="11"/>
      <c r="O1095" s="295"/>
      <c r="P1095" s="296"/>
      <c r="Q1095" s="296"/>
      <c r="R1095" s="297"/>
      <c r="U1095" s="4"/>
      <c r="V1095" s="4"/>
    </row>
    <row r="1096" spans="1:22">
      <c r="A1096" s="56"/>
      <c r="B1096" s="11"/>
      <c r="C1096" s="11" t="s">
        <v>479</v>
      </c>
      <c r="D1096" s="11"/>
      <c r="E1096" s="11" t="s">
        <v>440</v>
      </c>
      <c r="F1096" s="11">
        <v>9</v>
      </c>
      <c r="G1096" s="11"/>
      <c r="H1096" s="11">
        <v>0</v>
      </c>
      <c r="I1096" s="300"/>
      <c r="K1096" s="11"/>
      <c r="L1096" s="11"/>
      <c r="M1096" s="11"/>
      <c r="O1096" s="295"/>
      <c r="P1096" s="296"/>
      <c r="Q1096" s="296"/>
      <c r="R1096" s="297"/>
      <c r="U1096" s="4"/>
      <c r="V1096" s="4"/>
    </row>
    <row r="1097" spans="1:22">
      <c r="A1097" s="56"/>
      <c r="B1097" s="11"/>
      <c r="C1097" s="11" t="s">
        <v>480</v>
      </c>
      <c r="D1097" s="11"/>
      <c r="E1097" s="11" t="s">
        <v>133</v>
      </c>
      <c r="F1097" s="11">
        <v>1</v>
      </c>
      <c r="G1097" s="11"/>
      <c r="H1097" s="11"/>
      <c r="I1097" s="300"/>
      <c r="K1097" s="11"/>
      <c r="L1097" s="11"/>
      <c r="M1097" s="11"/>
      <c r="O1097" s="295"/>
      <c r="P1097" s="296"/>
      <c r="Q1097" s="296"/>
      <c r="R1097" s="297"/>
      <c r="U1097" s="4"/>
      <c r="V1097" s="4"/>
    </row>
    <row r="1098" spans="1:22">
      <c r="A1098" s="56"/>
      <c r="B1098" s="11"/>
      <c r="C1098" s="11" t="s">
        <v>482</v>
      </c>
      <c r="D1098" s="11"/>
      <c r="E1098" s="11" t="s">
        <v>297</v>
      </c>
      <c r="F1098" s="11">
        <v>1</v>
      </c>
      <c r="G1098" s="11"/>
      <c r="H1098" s="11"/>
      <c r="I1098" s="300"/>
      <c r="K1098" s="11"/>
      <c r="L1098" s="11"/>
      <c r="M1098" s="11"/>
      <c r="O1098" s="295"/>
      <c r="P1098" s="296"/>
      <c r="Q1098" s="296"/>
      <c r="R1098" s="297"/>
      <c r="U1098" s="4"/>
      <c r="V1098" s="4"/>
    </row>
    <row r="1099" spans="1:22">
      <c r="A1099" s="56"/>
      <c r="B1099" s="11"/>
      <c r="C1099" s="11" t="s">
        <v>482</v>
      </c>
      <c r="D1099" s="11"/>
      <c r="E1099" s="11" t="s">
        <v>211</v>
      </c>
      <c r="F1099" s="11">
        <v>1</v>
      </c>
      <c r="G1099" s="11"/>
      <c r="H1099" s="11"/>
      <c r="I1099" s="300"/>
      <c r="K1099" s="11"/>
      <c r="L1099" s="11"/>
      <c r="M1099" s="11"/>
      <c r="O1099" s="295"/>
      <c r="P1099" s="296"/>
      <c r="Q1099" s="296"/>
      <c r="R1099" s="297"/>
      <c r="U1099" s="4"/>
      <c r="V1099" s="4"/>
    </row>
    <row r="1100" spans="1:22">
      <c r="A1100" s="56"/>
      <c r="B1100" s="11"/>
      <c r="C1100" s="11" t="s">
        <v>483</v>
      </c>
      <c r="D1100" s="11"/>
      <c r="E1100" s="11" t="s">
        <v>96</v>
      </c>
      <c r="F1100" s="11">
        <v>35</v>
      </c>
      <c r="G1100" s="11">
        <v>2</v>
      </c>
      <c r="H1100" s="11">
        <v>1</v>
      </c>
      <c r="I1100" s="300">
        <v>1</v>
      </c>
      <c r="K1100" s="11"/>
      <c r="L1100" s="11"/>
      <c r="M1100" s="11"/>
      <c r="O1100" s="295"/>
      <c r="P1100" s="296"/>
      <c r="Q1100" s="296"/>
      <c r="R1100" s="297"/>
      <c r="U1100" s="4"/>
      <c r="V1100" s="4"/>
    </row>
    <row r="1101" spans="1:22">
      <c r="A1101" s="56"/>
      <c r="B1101" s="11"/>
      <c r="C1101" s="11" t="s">
        <v>486</v>
      </c>
      <c r="D1101" s="11"/>
      <c r="E1101" s="11" t="s">
        <v>443</v>
      </c>
      <c r="F1101" s="11">
        <v>1</v>
      </c>
      <c r="G1101" s="11"/>
      <c r="H1101" s="11"/>
      <c r="I1101" s="300"/>
      <c r="K1101" s="11"/>
      <c r="L1101" s="11"/>
      <c r="M1101" s="11"/>
      <c r="O1101" s="295"/>
      <c r="P1101" s="296"/>
      <c r="Q1101" s="296"/>
      <c r="R1101" s="297"/>
      <c r="U1101" s="4"/>
      <c r="V1101" s="4"/>
    </row>
    <row r="1102" spans="1:22">
      <c r="A1102" s="56"/>
      <c r="B1102" s="11"/>
      <c r="C1102" s="11" t="s">
        <v>490</v>
      </c>
      <c r="D1102" s="11"/>
      <c r="E1102" s="11" t="s">
        <v>93</v>
      </c>
      <c r="F1102" s="11">
        <v>3</v>
      </c>
      <c r="G1102" s="11"/>
      <c r="H1102" s="11">
        <v>0</v>
      </c>
      <c r="I1102" s="300"/>
      <c r="K1102" s="11"/>
      <c r="L1102" s="11"/>
      <c r="M1102" s="11"/>
      <c r="O1102" s="295"/>
      <c r="P1102" s="296"/>
      <c r="Q1102" s="296"/>
      <c r="R1102" s="297"/>
      <c r="U1102" s="4"/>
      <c r="V1102" s="4"/>
    </row>
    <row r="1103" spans="1:22">
      <c r="A1103" s="56"/>
      <c r="B1103" s="11"/>
      <c r="C1103" s="11" t="s">
        <v>492</v>
      </c>
      <c r="D1103" s="11"/>
      <c r="E1103" s="11" t="s">
        <v>62</v>
      </c>
      <c r="F1103" s="11">
        <v>30</v>
      </c>
      <c r="G1103" s="11"/>
      <c r="H1103" s="11">
        <v>0</v>
      </c>
      <c r="I1103" s="300"/>
      <c r="K1103" s="11"/>
      <c r="L1103" s="11"/>
      <c r="M1103" s="11"/>
      <c r="O1103" s="295"/>
      <c r="P1103" s="296"/>
      <c r="Q1103" s="296"/>
      <c r="R1103" s="297"/>
      <c r="U1103" s="4"/>
      <c r="V1103" s="4"/>
    </row>
    <row r="1104" spans="1:22">
      <c r="A1104" s="56"/>
      <c r="B1104" s="11"/>
      <c r="C1104" s="11" t="s">
        <v>493</v>
      </c>
      <c r="D1104" s="11"/>
      <c r="E1104" s="11" t="s">
        <v>52</v>
      </c>
      <c r="F1104" s="11">
        <v>1</v>
      </c>
      <c r="G1104" s="11"/>
      <c r="H1104" s="11">
        <v>0</v>
      </c>
      <c r="I1104" s="300"/>
      <c r="K1104" s="11"/>
      <c r="L1104" s="11"/>
      <c r="M1104" s="11"/>
      <c r="O1104" s="295"/>
      <c r="P1104" s="296"/>
      <c r="Q1104" s="296"/>
      <c r="R1104" s="297"/>
      <c r="U1104" s="4"/>
      <c r="V1104" s="4"/>
    </row>
    <row r="1105" spans="1:22">
      <c r="A1105" s="56"/>
      <c r="B1105" s="11"/>
      <c r="C1105" s="11" t="s">
        <v>493</v>
      </c>
      <c r="D1105" s="11"/>
      <c r="E1105" s="11" t="s">
        <v>54</v>
      </c>
      <c r="F1105" s="11">
        <v>6</v>
      </c>
      <c r="G1105" s="11"/>
      <c r="H1105" s="11">
        <v>0</v>
      </c>
      <c r="I1105" s="300"/>
      <c r="K1105" s="11"/>
      <c r="L1105" s="11"/>
      <c r="M1105" s="11"/>
      <c r="O1105" s="295"/>
      <c r="P1105" s="296"/>
      <c r="Q1105" s="296"/>
      <c r="R1105" s="297"/>
      <c r="U1105" s="4"/>
      <c r="V1105" s="4"/>
    </row>
    <row r="1106" spans="1:22">
      <c r="A1106" s="56"/>
      <c r="B1106" s="11"/>
      <c r="C1106" s="11" t="s">
        <v>494</v>
      </c>
      <c r="D1106" s="11"/>
      <c r="E1106" s="11" t="s">
        <v>319</v>
      </c>
      <c r="F1106" s="11">
        <v>1</v>
      </c>
      <c r="G1106" s="11"/>
      <c r="H1106" s="11"/>
      <c r="I1106" s="300"/>
      <c r="K1106" s="11"/>
      <c r="L1106" s="11"/>
      <c r="M1106" s="11"/>
      <c r="O1106" s="295"/>
      <c r="P1106" s="296"/>
      <c r="Q1106" s="296"/>
      <c r="R1106" s="297"/>
      <c r="U1106" s="4"/>
      <c r="V1106" s="4"/>
    </row>
    <row r="1107" spans="1:22">
      <c r="A1107" s="56"/>
      <c r="B1107" s="11"/>
      <c r="C1107" s="11" t="s">
        <v>495</v>
      </c>
      <c r="D1107" s="11"/>
      <c r="E1107" s="11" t="s">
        <v>354</v>
      </c>
      <c r="F1107" s="11">
        <v>19</v>
      </c>
      <c r="G1107" s="11"/>
      <c r="H1107" s="11">
        <v>0</v>
      </c>
      <c r="I1107" s="300"/>
      <c r="K1107" s="11"/>
      <c r="L1107" s="11"/>
      <c r="M1107" s="11"/>
      <c r="O1107" s="295"/>
      <c r="P1107" s="296"/>
      <c r="Q1107" s="296"/>
      <c r="R1107" s="297"/>
      <c r="U1107" s="4"/>
      <c r="V1107" s="4"/>
    </row>
    <row r="1108" spans="1:22">
      <c r="A1108" s="56"/>
      <c r="B1108" s="11"/>
      <c r="C1108" s="11" t="s">
        <v>497</v>
      </c>
      <c r="D1108" s="11"/>
      <c r="E1108" s="11" t="s">
        <v>498</v>
      </c>
      <c r="F1108" s="11">
        <v>1</v>
      </c>
      <c r="G1108" s="11"/>
      <c r="H1108" s="11"/>
      <c r="I1108" s="300"/>
      <c r="K1108" s="11"/>
      <c r="L1108" s="11"/>
      <c r="M1108" s="11"/>
      <c r="O1108" s="295"/>
      <c r="P1108" s="296"/>
      <c r="Q1108" s="296"/>
      <c r="R1108" s="297"/>
      <c r="U1108" s="4"/>
      <c r="V1108" s="4"/>
    </row>
    <row r="1109" spans="1:22">
      <c r="A1109" s="56"/>
      <c r="B1109" s="11"/>
      <c r="C1109" s="11" t="s">
        <v>506</v>
      </c>
      <c r="D1109" s="11"/>
      <c r="E1109" s="11" t="s">
        <v>75</v>
      </c>
      <c r="F1109" s="11">
        <v>1</v>
      </c>
      <c r="G1109" s="11"/>
      <c r="H1109" s="11">
        <v>0</v>
      </c>
      <c r="I1109" s="300"/>
      <c r="K1109" s="11"/>
      <c r="L1109" s="11"/>
      <c r="M1109" s="11"/>
      <c r="O1109" s="295"/>
      <c r="P1109" s="296"/>
      <c r="Q1109" s="296"/>
      <c r="R1109" s="297"/>
      <c r="U1109" s="4"/>
      <c r="V1109" s="4"/>
    </row>
    <row r="1110" spans="1:22">
      <c r="A1110" s="56"/>
      <c r="B1110" s="11"/>
      <c r="C1110" s="11" t="s">
        <v>509</v>
      </c>
      <c r="D1110" s="11"/>
      <c r="E1110" s="11" t="s">
        <v>510</v>
      </c>
      <c r="F1110" s="11">
        <v>11</v>
      </c>
      <c r="G1110" s="11"/>
      <c r="H1110" s="11"/>
      <c r="I1110" s="300"/>
      <c r="K1110" s="11"/>
      <c r="L1110" s="11"/>
      <c r="M1110" s="11"/>
      <c r="O1110" s="295"/>
      <c r="P1110" s="296"/>
      <c r="Q1110" s="296"/>
      <c r="R1110" s="297"/>
      <c r="U1110" s="4"/>
      <c r="V1110" s="4"/>
    </row>
    <row r="1111" spans="1:22">
      <c r="A1111" s="56"/>
      <c r="B1111" s="11"/>
      <c r="C1111" s="11" t="s">
        <v>512</v>
      </c>
      <c r="D1111" s="11"/>
      <c r="E1111" s="11" t="s">
        <v>484</v>
      </c>
      <c r="F1111" s="11">
        <v>17</v>
      </c>
      <c r="G1111" s="11"/>
      <c r="H1111" s="11">
        <v>0</v>
      </c>
      <c r="I1111" s="300"/>
      <c r="K1111" s="11"/>
      <c r="L1111" s="11"/>
      <c r="M1111" s="11"/>
      <c r="O1111" s="295"/>
      <c r="P1111" s="296"/>
      <c r="Q1111" s="296"/>
      <c r="R1111" s="297"/>
      <c r="U1111" s="4"/>
      <c r="V1111" s="4"/>
    </row>
    <row r="1112" spans="1:22">
      <c r="A1112" s="56"/>
      <c r="B1112" s="11"/>
      <c r="C1112" s="11" t="s">
        <v>515</v>
      </c>
      <c r="D1112" s="11"/>
      <c r="E1112" s="11" t="s">
        <v>93</v>
      </c>
      <c r="F1112" s="11">
        <v>6</v>
      </c>
      <c r="G1112" s="11"/>
      <c r="H1112" s="11"/>
      <c r="I1112" s="300"/>
      <c r="K1112" s="11"/>
      <c r="L1112" s="11"/>
      <c r="M1112" s="11"/>
      <c r="O1112" s="295"/>
      <c r="P1112" s="296"/>
      <c r="Q1112" s="296"/>
      <c r="R1112" s="297"/>
      <c r="U1112" s="4"/>
      <c r="V1112" s="4"/>
    </row>
    <row r="1113" spans="1:22">
      <c r="A1113" s="56"/>
      <c r="B1113" s="11"/>
      <c r="C1113" s="11" t="s">
        <v>516</v>
      </c>
      <c r="D1113" s="11"/>
      <c r="E1113" s="11" t="s">
        <v>86</v>
      </c>
      <c r="F1113" s="11">
        <v>3</v>
      </c>
      <c r="G1113" s="11"/>
      <c r="H1113" s="11"/>
      <c r="I1113" s="300"/>
      <c r="K1113" s="11"/>
      <c r="L1113" s="11"/>
      <c r="M1113" s="11"/>
      <c r="O1113" s="295"/>
      <c r="P1113" s="296"/>
      <c r="Q1113" s="296"/>
      <c r="R1113" s="297"/>
      <c r="U1113" s="4"/>
      <c r="V1113" s="4"/>
    </row>
    <row r="1114" spans="1:22">
      <c r="A1114" s="56"/>
      <c r="B1114" s="11"/>
      <c r="C1114" s="11" t="s">
        <v>517</v>
      </c>
      <c r="D1114" s="11"/>
      <c r="E1114" s="11" t="s">
        <v>79</v>
      </c>
      <c r="F1114" s="11">
        <v>15</v>
      </c>
      <c r="G1114" s="11">
        <v>1</v>
      </c>
      <c r="H1114" s="11">
        <v>1</v>
      </c>
      <c r="I1114" s="300">
        <v>0</v>
      </c>
      <c r="K1114" s="11"/>
      <c r="L1114" s="11"/>
      <c r="M1114" s="11"/>
      <c r="O1114" s="295"/>
      <c r="P1114" s="296"/>
      <c r="Q1114" s="296"/>
      <c r="R1114" s="297"/>
      <c r="U1114" s="4"/>
      <c r="V1114" s="4"/>
    </row>
    <row r="1115" spans="1:22">
      <c r="A1115" s="56"/>
      <c r="B1115" s="11"/>
      <c r="C1115" s="11" t="s">
        <v>518</v>
      </c>
      <c r="D1115" s="11"/>
      <c r="E1115" s="11" t="s">
        <v>68</v>
      </c>
      <c r="F1115" s="11">
        <v>2</v>
      </c>
      <c r="G1115" s="11"/>
      <c r="H1115" s="11">
        <v>0</v>
      </c>
      <c r="I1115" s="300"/>
      <c r="K1115" s="11"/>
      <c r="L1115" s="11"/>
      <c r="M1115" s="11"/>
      <c r="O1115" s="295"/>
      <c r="P1115" s="296"/>
      <c r="Q1115" s="296"/>
      <c r="R1115" s="297"/>
      <c r="U1115" s="4"/>
      <c r="V1115" s="4"/>
    </row>
    <row r="1116" spans="1:22">
      <c r="A1116" s="56"/>
      <c r="B1116" s="11"/>
      <c r="C1116" s="11" t="s">
        <v>520</v>
      </c>
      <c r="D1116" s="11"/>
      <c r="E1116" s="11" t="s">
        <v>57</v>
      </c>
      <c r="F1116" s="11">
        <v>4</v>
      </c>
      <c r="G1116" s="11"/>
      <c r="H1116" s="11">
        <v>0</v>
      </c>
      <c r="I1116" s="300"/>
      <c r="K1116" s="11"/>
      <c r="L1116" s="11"/>
      <c r="M1116" s="11"/>
      <c r="O1116" s="295"/>
      <c r="P1116" s="296"/>
      <c r="Q1116" s="296"/>
      <c r="R1116" s="297"/>
      <c r="U1116" s="4"/>
      <c r="V1116" s="4"/>
    </row>
    <row r="1117" spans="1:22">
      <c r="A1117" s="56"/>
      <c r="B1117" s="11"/>
      <c r="C1117" s="11" t="s">
        <v>526</v>
      </c>
      <c r="D1117" s="11"/>
      <c r="E1117" s="11" t="s">
        <v>323</v>
      </c>
      <c r="F1117" s="11">
        <v>27</v>
      </c>
      <c r="G1117" s="11"/>
      <c r="H1117" s="11">
        <v>0</v>
      </c>
      <c r="I1117" s="300"/>
      <c r="K1117" s="11"/>
      <c r="L1117" s="11"/>
      <c r="M1117" s="11"/>
      <c r="O1117" s="295"/>
      <c r="P1117" s="296"/>
      <c r="Q1117" s="296"/>
      <c r="R1117" s="297"/>
      <c r="U1117" s="4"/>
      <c r="V1117" s="4"/>
    </row>
    <row r="1118" spans="1:22">
      <c r="A1118" s="56"/>
      <c r="B1118" s="11"/>
      <c r="C1118" s="11" t="s">
        <v>527</v>
      </c>
      <c r="D1118" s="11"/>
      <c r="E1118" s="11" t="s">
        <v>119</v>
      </c>
      <c r="F1118" s="11">
        <v>83</v>
      </c>
      <c r="G1118" s="11">
        <v>1</v>
      </c>
      <c r="H1118" s="11">
        <v>6</v>
      </c>
      <c r="I1118" s="300">
        <v>25.6666666666667</v>
      </c>
      <c r="K1118" s="11"/>
      <c r="L1118" s="11"/>
      <c r="M1118" s="11"/>
      <c r="O1118" s="295"/>
      <c r="P1118" s="296"/>
      <c r="Q1118" s="296"/>
      <c r="R1118" s="297"/>
      <c r="U1118" s="4"/>
      <c r="V1118" s="4"/>
    </row>
    <row r="1119" spans="1:22">
      <c r="A1119" s="56"/>
      <c r="B1119" s="11"/>
      <c r="C1119" s="11" t="s">
        <v>530</v>
      </c>
      <c r="D1119" s="11"/>
      <c r="E1119" s="11" t="s">
        <v>531</v>
      </c>
      <c r="F1119" s="11">
        <v>14</v>
      </c>
      <c r="G1119" s="11"/>
      <c r="H1119" s="11">
        <v>0</v>
      </c>
      <c r="I1119" s="300"/>
      <c r="K1119" s="11"/>
      <c r="L1119" s="11"/>
      <c r="M1119" s="11"/>
      <c r="O1119" s="295"/>
      <c r="P1119" s="296"/>
      <c r="Q1119" s="296"/>
      <c r="R1119" s="297"/>
      <c r="U1119" s="4"/>
      <c r="V1119" s="4"/>
    </row>
    <row r="1120" spans="1:22">
      <c r="A1120" s="56"/>
      <c r="B1120" s="11"/>
      <c r="C1120" s="11" t="s">
        <v>533</v>
      </c>
      <c r="D1120" s="11"/>
      <c r="E1120" s="11" t="s">
        <v>157</v>
      </c>
      <c r="F1120" s="11">
        <v>6</v>
      </c>
      <c r="G1120" s="11">
        <v>1</v>
      </c>
      <c r="H1120" s="11">
        <v>1</v>
      </c>
      <c r="I1120" s="300">
        <v>0</v>
      </c>
      <c r="K1120" s="11"/>
      <c r="L1120" s="11"/>
      <c r="M1120" s="11"/>
      <c r="O1120" s="295"/>
      <c r="P1120" s="296"/>
      <c r="Q1120" s="296"/>
      <c r="R1120" s="297"/>
      <c r="U1120" s="4"/>
      <c r="V1120" s="4"/>
    </row>
    <row r="1121" spans="1:22">
      <c r="A1121" s="56"/>
      <c r="B1121" s="11"/>
      <c r="C1121" s="11" t="s">
        <v>534</v>
      </c>
      <c r="D1121" s="11"/>
      <c r="E1121" s="11" t="s">
        <v>77</v>
      </c>
      <c r="F1121" s="11">
        <v>4</v>
      </c>
      <c r="G1121" s="11"/>
      <c r="H1121" s="11">
        <v>0</v>
      </c>
      <c r="I1121" s="300"/>
      <c r="K1121" s="11"/>
      <c r="L1121" s="11"/>
      <c r="M1121" s="11"/>
      <c r="O1121" s="295"/>
      <c r="P1121" s="296"/>
      <c r="Q1121" s="296"/>
      <c r="R1121" s="297"/>
      <c r="U1121" s="4"/>
      <c r="V1121" s="4"/>
    </row>
    <row r="1122" spans="1:22">
      <c r="A1122" s="56"/>
      <c r="B1122" s="11"/>
      <c r="C1122" s="11" t="s">
        <v>535</v>
      </c>
      <c r="D1122" s="11"/>
      <c r="E1122" s="11" t="s">
        <v>145</v>
      </c>
      <c r="F1122" s="11">
        <v>3</v>
      </c>
      <c r="G1122" s="11"/>
      <c r="H1122" s="11">
        <v>0</v>
      </c>
      <c r="I1122" s="300"/>
      <c r="K1122" s="11"/>
      <c r="L1122" s="11"/>
      <c r="M1122" s="11"/>
      <c r="O1122" s="295"/>
      <c r="P1122" s="296"/>
      <c r="Q1122" s="296"/>
      <c r="R1122" s="297"/>
      <c r="U1122" s="4"/>
      <c r="V1122" s="4"/>
    </row>
    <row r="1123" spans="1:22">
      <c r="A1123" s="56"/>
      <c r="B1123" s="11"/>
      <c r="C1123" s="11" t="s">
        <v>536</v>
      </c>
      <c r="D1123" s="11"/>
      <c r="E1123" s="11" t="s">
        <v>336</v>
      </c>
      <c r="F1123" s="11">
        <v>16</v>
      </c>
      <c r="G1123" s="11">
        <v>1</v>
      </c>
      <c r="H1123" s="11">
        <v>1</v>
      </c>
      <c r="I1123" s="300">
        <v>1</v>
      </c>
      <c r="K1123" s="11"/>
      <c r="L1123" s="11"/>
      <c r="M1123" s="11"/>
      <c r="O1123" s="295"/>
      <c r="P1123" s="296"/>
      <c r="Q1123" s="296"/>
      <c r="R1123" s="297"/>
      <c r="U1123" s="4"/>
      <c r="V1123" s="4"/>
    </row>
    <row r="1124" spans="1:22">
      <c r="A1124" s="56"/>
      <c r="B1124" s="11"/>
      <c r="C1124" s="11" t="s">
        <v>542</v>
      </c>
      <c r="D1124" s="11"/>
      <c r="E1124" s="11" t="s">
        <v>181</v>
      </c>
      <c r="F1124" s="11">
        <v>4</v>
      </c>
      <c r="G1124" s="11"/>
      <c r="H1124" s="11">
        <v>0</v>
      </c>
      <c r="I1124" s="300"/>
      <c r="K1124" s="11"/>
      <c r="L1124" s="11"/>
      <c r="M1124" s="11"/>
      <c r="O1124" s="295"/>
      <c r="P1124" s="296"/>
      <c r="Q1124" s="296"/>
      <c r="R1124" s="297"/>
      <c r="U1124" s="4"/>
      <c r="V1124" s="4"/>
    </row>
    <row r="1125" spans="1:22">
      <c r="A1125" s="56"/>
      <c r="B1125" s="11"/>
      <c r="C1125" s="11" t="s">
        <v>545</v>
      </c>
      <c r="D1125" s="11"/>
      <c r="E1125" s="11" t="s">
        <v>213</v>
      </c>
      <c r="F1125" s="11">
        <v>2</v>
      </c>
      <c r="G1125" s="11"/>
      <c r="H1125" s="11"/>
      <c r="I1125" s="300"/>
      <c r="K1125" s="11"/>
      <c r="L1125" s="11"/>
      <c r="M1125" s="11"/>
      <c r="O1125" s="295"/>
      <c r="P1125" s="296"/>
      <c r="Q1125" s="296"/>
      <c r="R1125" s="297"/>
      <c r="U1125" s="4"/>
      <c r="V1125" s="4"/>
    </row>
    <row r="1126" spans="1:22">
      <c r="A1126" s="56"/>
      <c r="B1126" s="11"/>
      <c r="C1126" s="11" t="s">
        <v>548</v>
      </c>
      <c r="D1126" s="11"/>
      <c r="E1126" s="11" t="s">
        <v>57</v>
      </c>
      <c r="F1126" s="11">
        <v>1</v>
      </c>
      <c r="G1126" s="11"/>
      <c r="H1126" s="11"/>
      <c r="I1126" s="300"/>
      <c r="K1126" s="11"/>
      <c r="L1126" s="11"/>
      <c r="M1126" s="11"/>
      <c r="O1126" s="295"/>
      <c r="P1126" s="296"/>
      <c r="Q1126" s="296"/>
      <c r="R1126" s="297"/>
      <c r="U1126" s="4"/>
      <c r="V1126" s="4"/>
    </row>
    <row r="1127" spans="1:22">
      <c r="A1127" s="56"/>
      <c r="B1127" s="11"/>
      <c r="C1127" s="11" t="s">
        <v>548</v>
      </c>
      <c r="D1127" s="11"/>
      <c r="E1127" s="11" t="s">
        <v>64</v>
      </c>
      <c r="F1127" s="11">
        <v>24</v>
      </c>
      <c r="G1127" s="11"/>
      <c r="H1127" s="11">
        <v>0</v>
      </c>
      <c r="I1127" s="300"/>
      <c r="K1127" s="11"/>
      <c r="L1127" s="11"/>
      <c r="M1127" s="11"/>
      <c r="O1127" s="295"/>
      <c r="P1127" s="296"/>
      <c r="Q1127" s="296"/>
      <c r="R1127" s="297"/>
      <c r="U1127" s="4"/>
      <c r="V1127" s="4"/>
    </row>
    <row r="1128" spans="1:22">
      <c r="A1128" s="56"/>
      <c r="B1128" s="11"/>
      <c r="C1128" s="11" t="s">
        <v>550</v>
      </c>
      <c r="D1128" s="11"/>
      <c r="E1128" s="11" t="s">
        <v>75</v>
      </c>
      <c r="F1128" s="11">
        <v>15</v>
      </c>
      <c r="G1128" s="11"/>
      <c r="H1128" s="11">
        <v>0</v>
      </c>
      <c r="I1128" s="300"/>
      <c r="K1128" s="11"/>
      <c r="L1128" s="11"/>
      <c r="M1128" s="11"/>
      <c r="O1128" s="295"/>
      <c r="P1128" s="296"/>
      <c r="Q1128" s="296"/>
      <c r="R1128" s="297"/>
      <c r="U1128" s="4"/>
      <c r="V1128" s="4"/>
    </row>
    <row r="1129" spans="1:22">
      <c r="A1129" s="56"/>
      <c r="B1129" s="11"/>
      <c r="C1129" s="11" t="s">
        <v>557</v>
      </c>
      <c r="D1129" s="11"/>
      <c r="E1129" s="11" t="s">
        <v>155</v>
      </c>
      <c r="F1129" s="11">
        <v>70</v>
      </c>
      <c r="G1129" s="11">
        <v>2</v>
      </c>
      <c r="H1129" s="11">
        <v>0</v>
      </c>
      <c r="I1129" s="300"/>
      <c r="K1129" s="11"/>
      <c r="L1129" s="11"/>
      <c r="M1129" s="11"/>
      <c r="O1129" s="295"/>
      <c r="P1129" s="296"/>
      <c r="Q1129" s="296"/>
      <c r="R1129" s="297"/>
      <c r="U1129" s="4"/>
      <c r="V1129" s="4"/>
    </row>
    <row r="1130" spans="1:22">
      <c r="A1130" s="56"/>
      <c r="B1130" s="11"/>
      <c r="C1130" s="11" t="s">
        <v>559</v>
      </c>
      <c r="D1130" s="11"/>
      <c r="E1130" s="11" t="s">
        <v>166</v>
      </c>
      <c r="F1130" s="11">
        <v>49</v>
      </c>
      <c r="G1130" s="11">
        <v>3</v>
      </c>
      <c r="H1130" s="11">
        <v>3</v>
      </c>
      <c r="I1130" s="300">
        <v>175.666666666667</v>
      </c>
      <c r="K1130" s="11"/>
      <c r="L1130" s="11"/>
      <c r="M1130" s="11"/>
      <c r="O1130" s="295"/>
      <c r="P1130" s="296"/>
      <c r="Q1130" s="296"/>
      <c r="R1130" s="297"/>
      <c r="U1130" s="4"/>
      <c r="V1130" s="4"/>
    </row>
    <row r="1131" spans="1:22">
      <c r="A1131" s="56"/>
      <c r="B1131" s="11"/>
      <c r="C1131" s="11" t="s">
        <v>646</v>
      </c>
      <c r="D1131" s="11"/>
      <c r="E1131" s="11" t="s">
        <v>562</v>
      </c>
      <c r="F1131" s="11">
        <v>3</v>
      </c>
      <c r="G1131" s="11"/>
      <c r="H1131" s="11">
        <v>0</v>
      </c>
      <c r="I1131" s="300"/>
      <c r="K1131" s="11"/>
      <c r="L1131" s="11"/>
      <c r="M1131" s="11"/>
      <c r="O1131" s="295"/>
      <c r="P1131" s="296"/>
      <c r="Q1131" s="296"/>
      <c r="R1131" s="297"/>
      <c r="U1131" s="4"/>
      <c r="V1131" s="4"/>
    </row>
    <row r="1132" spans="1:22">
      <c r="A1132" s="56"/>
      <c r="B1132" s="11"/>
      <c r="C1132" s="11" t="s">
        <v>563</v>
      </c>
      <c r="D1132" s="11"/>
      <c r="E1132" s="11" t="s">
        <v>115</v>
      </c>
      <c r="F1132" s="11">
        <v>6</v>
      </c>
      <c r="G1132" s="11"/>
      <c r="H1132" s="11"/>
      <c r="I1132" s="300"/>
      <c r="K1132" s="11"/>
      <c r="L1132" s="11"/>
      <c r="M1132" s="11"/>
      <c r="O1132" s="295"/>
      <c r="P1132" s="296"/>
      <c r="Q1132" s="296"/>
      <c r="R1132" s="297"/>
      <c r="U1132" s="4"/>
      <c r="V1132" s="4"/>
    </row>
    <row r="1133" spans="1:22" ht="15" thickBot="1">
      <c r="A1133" s="56"/>
      <c r="B1133" s="11"/>
      <c r="C1133" s="11" t="s">
        <v>567</v>
      </c>
      <c r="D1133" s="11"/>
      <c r="E1133" s="11" t="s">
        <v>443</v>
      </c>
      <c r="F1133" s="11">
        <v>19</v>
      </c>
      <c r="G1133" s="11">
        <v>1</v>
      </c>
      <c r="H1133" s="11">
        <v>1</v>
      </c>
      <c r="I1133" s="300">
        <v>5</v>
      </c>
      <c r="K1133" s="11"/>
      <c r="L1133" s="11"/>
      <c r="M1133" s="11"/>
      <c r="O1133" s="295"/>
      <c r="P1133" s="296"/>
      <c r="Q1133" s="296"/>
      <c r="R1133" s="297"/>
      <c r="U1133" s="4"/>
      <c r="V1133" s="4"/>
    </row>
    <row r="1134" spans="1:22" ht="15" thickBot="1">
      <c r="A1134" s="56"/>
      <c r="B1134" s="93" t="s">
        <v>570</v>
      </c>
      <c r="C1134" s="94"/>
      <c r="D1134" s="94"/>
      <c r="E1134" s="94"/>
      <c r="F1134" s="95">
        <v>1836</v>
      </c>
      <c r="G1134" s="95">
        <v>25</v>
      </c>
      <c r="H1134" s="95">
        <v>26</v>
      </c>
      <c r="I1134" s="302">
        <v>18.882352941176492</v>
      </c>
      <c r="K1134" s="97"/>
      <c r="L1134" s="95"/>
      <c r="M1134" s="96"/>
      <c r="O1134" s="446"/>
      <c r="P1134" s="447"/>
      <c r="Q1134" s="447"/>
      <c r="R1134" s="448"/>
      <c r="U1134" s="4"/>
      <c r="V1134" s="4"/>
    </row>
    <row r="1135" spans="1:22" s="4" customFormat="1" ht="13.2">
      <c r="A1135" s="56"/>
    </row>
    <row r="1136" spans="1:22" s="4" customFormat="1" ht="13.2">
      <c r="I1136" s="302"/>
    </row>
    <row r="1137" spans="9:15" s="4" customFormat="1" ht="13.2" hidden="1">
      <c r="I1137" s="302"/>
      <c r="K1137" s="51"/>
      <c r="O1137" s="51"/>
    </row>
    <row r="1138" spans="9:15" s="4" customFormat="1" ht="13.2" hidden="1">
      <c r="I1138" s="302"/>
      <c r="K1138" s="51"/>
      <c r="O1138" s="51"/>
    </row>
    <row r="1139" spans="9:15" s="4" customFormat="1" ht="13.2" hidden="1">
      <c r="I1139" s="302"/>
      <c r="K1139" s="51"/>
      <c r="O1139" s="51"/>
    </row>
    <row r="1140" spans="9:15" s="4" customFormat="1" ht="13.2" hidden="1">
      <c r="I1140" s="302"/>
      <c r="K1140" s="51"/>
      <c r="O1140" s="51"/>
    </row>
    <row r="1141" spans="9:15" s="4" customFormat="1" ht="13.2" hidden="1">
      <c r="I1141" s="302"/>
      <c r="K1141" s="51"/>
      <c r="O1141" s="51"/>
    </row>
    <row r="1142" spans="9:15"/>
    <row r="1143" spans="9:15"/>
    <row r="1144" spans="9:15"/>
    <row r="1145" spans="9:15"/>
    <row r="1146" spans="9:15"/>
    <row r="1147" spans="9:15"/>
    <row r="1148" spans="9:15"/>
    <row r="1149" spans="9:15"/>
    <row r="1150" spans="9:15"/>
    <row r="1151" spans="9:15"/>
    <row r="1152" spans="9:15"/>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sheetData>
  <mergeCells count="28670">
    <mergeCell ref="K2:L5"/>
    <mergeCell ref="O16:R16"/>
    <mergeCell ref="O17:R17"/>
    <mergeCell ref="O2:Q6"/>
    <mergeCell ref="DW274:DZ274"/>
    <mergeCell ref="EA274:ED274"/>
    <mergeCell ref="EE274:EH274"/>
    <mergeCell ref="EI274:EL274"/>
    <mergeCell ref="EM274:EP274"/>
    <mergeCell ref="DC274:DF274"/>
    <mergeCell ref="DG274:DJ274"/>
    <mergeCell ref="DK274:DN274"/>
    <mergeCell ref="DO274:DR274"/>
    <mergeCell ref="DS274:DV274"/>
    <mergeCell ref="CI274:CL274"/>
    <mergeCell ref="CM274:CP274"/>
    <mergeCell ref="CQ274:CT274"/>
    <mergeCell ref="CU274:CX274"/>
    <mergeCell ref="CY274:DB274"/>
    <mergeCell ref="O271:R271"/>
    <mergeCell ref="S274:V274"/>
    <mergeCell ref="W274:Z274"/>
    <mergeCell ref="AA274:AD274"/>
    <mergeCell ref="AE274:AH274"/>
    <mergeCell ref="AI274:AL274"/>
    <mergeCell ref="AM274:AP274"/>
    <mergeCell ref="O274:R274"/>
    <mergeCell ref="AQ274:AT274"/>
    <mergeCell ref="AU274:AX274"/>
    <mergeCell ref="AY274:BB274"/>
    <mergeCell ref="BC274:BF274"/>
    <mergeCell ref="BG274:BJ274"/>
    <mergeCell ref="BK274:BN274"/>
    <mergeCell ref="BO274:BR274"/>
    <mergeCell ref="BS274:BV274"/>
    <mergeCell ref="BW274:BZ274"/>
    <mergeCell ref="CA274:CD274"/>
    <mergeCell ref="CE274:CH274"/>
    <mergeCell ref="O273:R273"/>
    <mergeCell ref="JG274:JJ274"/>
    <mergeCell ref="JK274:JN274"/>
    <mergeCell ref="JO274:JR274"/>
    <mergeCell ref="JS274:JV274"/>
    <mergeCell ref="JW274:JZ274"/>
    <mergeCell ref="IM274:IP274"/>
    <mergeCell ref="IQ274:IT274"/>
    <mergeCell ref="IU274:IX274"/>
    <mergeCell ref="IY274:JB274"/>
    <mergeCell ref="JC274:JF274"/>
    <mergeCell ref="HS274:HV274"/>
    <mergeCell ref="HW274:HZ274"/>
    <mergeCell ref="IA274:ID274"/>
    <mergeCell ref="IE274:IH274"/>
    <mergeCell ref="II274:IL274"/>
    <mergeCell ref="GY274:HB274"/>
    <mergeCell ref="HC274:HF274"/>
    <mergeCell ref="HG274:HJ274"/>
    <mergeCell ref="HK274:HN274"/>
    <mergeCell ref="HO274:HR274"/>
    <mergeCell ref="GE274:GH274"/>
    <mergeCell ref="GI274:GL274"/>
    <mergeCell ref="GM274:GP274"/>
    <mergeCell ref="GQ274:GT274"/>
    <mergeCell ref="GU274:GX274"/>
    <mergeCell ref="FK274:FN274"/>
    <mergeCell ref="FO274:FR274"/>
    <mergeCell ref="FS274:FV274"/>
    <mergeCell ref="FW274:FZ274"/>
    <mergeCell ref="GA274:GD274"/>
    <mergeCell ref="EQ274:ET274"/>
    <mergeCell ref="EU274:EX274"/>
    <mergeCell ref="EY274:FB274"/>
    <mergeCell ref="FC274:FF274"/>
    <mergeCell ref="FG274:FJ274"/>
    <mergeCell ref="OQ274:OT274"/>
    <mergeCell ref="OU274:OX274"/>
    <mergeCell ref="OY274:PB274"/>
    <mergeCell ref="PC274:PF274"/>
    <mergeCell ref="PG274:PJ274"/>
    <mergeCell ref="NW274:NZ274"/>
    <mergeCell ref="OA274:OD274"/>
    <mergeCell ref="OE274:OH274"/>
    <mergeCell ref="OI274:OL274"/>
    <mergeCell ref="OM274:OP274"/>
    <mergeCell ref="NC274:NF274"/>
    <mergeCell ref="NG274:NJ274"/>
    <mergeCell ref="NK274:NN274"/>
    <mergeCell ref="NO274:NR274"/>
    <mergeCell ref="NS274:NV274"/>
    <mergeCell ref="MI274:ML274"/>
    <mergeCell ref="MM274:MP274"/>
    <mergeCell ref="MQ274:MT274"/>
    <mergeCell ref="MU274:MX274"/>
    <mergeCell ref="MY274:NB274"/>
    <mergeCell ref="LO274:LR274"/>
    <mergeCell ref="LS274:LV274"/>
    <mergeCell ref="LW274:LZ274"/>
    <mergeCell ref="MA274:MD274"/>
    <mergeCell ref="ME274:MH274"/>
    <mergeCell ref="KU274:KX274"/>
    <mergeCell ref="KY274:LB274"/>
    <mergeCell ref="LC274:LF274"/>
    <mergeCell ref="LG274:LJ274"/>
    <mergeCell ref="LK274:LN274"/>
    <mergeCell ref="KA274:KD274"/>
    <mergeCell ref="KE274:KH274"/>
    <mergeCell ref="KI274:KL274"/>
    <mergeCell ref="KM274:KP274"/>
    <mergeCell ref="KQ274:KT274"/>
    <mergeCell ref="UA274:UD274"/>
    <mergeCell ref="UE274:UH274"/>
    <mergeCell ref="UI274:UL274"/>
    <mergeCell ref="UM274:UP274"/>
    <mergeCell ref="UQ274:UT274"/>
    <mergeCell ref="TG274:TJ274"/>
    <mergeCell ref="TK274:TN274"/>
    <mergeCell ref="TO274:TR274"/>
    <mergeCell ref="TS274:TV274"/>
    <mergeCell ref="TW274:TZ274"/>
    <mergeCell ref="SM274:SP274"/>
    <mergeCell ref="SQ274:ST274"/>
    <mergeCell ref="SU274:SX274"/>
    <mergeCell ref="SY274:TB274"/>
    <mergeCell ref="TC274:TF274"/>
    <mergeCell ref="RS274:RV274"/>
    <mergeCell ref="RW274:RZ274"/>
    <mergeCell ref="SA274:SD274"/>
    <mergeCell ref="SE274:SH274"/>
    <mergeCell ref="SI274:SL274"/>
    <mergeCell ref="QY274:RB274"/>
    <mergeCell ref="RC274:RF274"/>
    <mergeCell ref="RG274:RJ274"/>
    <mergeCell ref="RK274:RN274"/>
    <mergeCell ref="RO274:RR274"/>
    <mergeCell ref="QE274:QH274"/>
    <mergeCell ref="QI274:QL274"/>
    <mergeCell ref="QM274:QP274"/>
    <mergeCell ref="QQ274:QT274"/>
    <mergeCell ref="QU274:QX274"/>
    <mergeCell ref="PK274:PN274"/>
    <mergeCell ref="PO274:PR274"/>
    <mergeCell ref="PS274:PV274"/>
    <mergeCell ref="PW274:PZ274"/>
    <mergeCell ref="QA274:QD274"/>
    <mergeCell ref="ZK274:ZN274"/>
    <mergeCell ref="ZO274:ZR274"/>
    <mergeCell ref="ZS274:ZV274"/>
    <mergeCell ref="ZW274:ZZ274"/>
    <mergeCell ref="AAA274:AAD274"/>
    <mergeCell ref="YQ274:YT274"/>
    <mergeCell ref="YU274:YX274"/>
    <mergeCell ref="YY274:ZB274"/>
    <mergeCell ref="ZC274:ZF274"/>
    <mergeCell ref="ZG274:ZJ274"/>
    <mergeCell ref="XW274:XZ274"/>
    <mergeCell ref="YA274:YD274"/>
    <mergeCell ref="YE274:YH274"/>
    <mergeCell ref="YI274:YL274"/>
    <mergeCell ref="YM274:YP274"/>
    <mergeCell ref="XC274:XF274"/>
    <mergeCell ref="XG274:XJ274"/>
    <mergeCell ref="XK274:XN274"/>
    <mergeCell ref="XO274:XR274"/>
    <mergeCell ref="XS274:XV274"/>
    <mergeCell ref="WI274:WL274"/>
    <mergeCell ref="WM274:WP274"/>
    <mergeCell ref="WQ274:WT274"/>
    <mergeCell ref="WU274:WX274"/>
    <mergeCell ref="WY274:XB274"/>
    <mergeCell ref="VO274:VR274"/>
    <mergeCell ref="VS274:VV274"/>
    <mergeCell ref="VW274:VZ274"/>
    <mergeCell ref="WA274:WD274"/>
    <mergeCell ref="WE274:WH274"/>
    <mergeCell ref="UU274:UX274"/>
    <mergeCell ref="UY274:VB274"/>
    <mergeCell ref="VC274:VF274"/>
    <mergeCell ref="VG274:VJ274"/>
    <mergeCell ref="VK274:VN274"/>
    <mergeCell ref="AEU274:AEX274"/>
    <mergeCell ref="AEY274:AFB274"/>
    <mergeCell ref="AFC274:AFF274"/>
    <mergeCell ref="AFG274:AFJ274"/>
    <mergeCell ref="AFK274:AFN274"/>
    <mergeCell ref="AEA274:AED274"/>
    <mergeCell ref="AEE274:AEH274"/>
    <mergeCell ref="AEI274:AEL274"/>
    <mergeCell ref="AEM274:AEP274"/>
    <mergeCell ref="AEQ274:AET274"/>
    <mergeCell ref="ADG274:ADJ274"/>
    <mergeCell ref="ADK274:ADN274"/>
    <mergeCell ref="ADO274:ADR274"/>
    <mergeCell ref="ADS274:ADV274"/>
    <mergeCell ref="ADW274:ADZ274"/>
    <mergeCell ref="ACM274:ACP274"/>
    <mergeCell ref="ACQ274:ACT274"/>
    <mergeCell ref="ACU274:ACX274"/>
    <mergeCell ref="ACY274:ADB274"/>
    <mergeCell ref="ADC274:ADF274"/>
    <mergeCell ref="ABS274:ABV274"/>
    <mergeCell ref="ABW274:ABZ274"/>
    <mergeCell ref="ACA274:ACD274"/>
    <mergeCell ref="ACE274:ACH274"/>
    <mergeCell ref="ACI274:ACL274"/>
    <mergeCell ref="AAY274:ABB274"/>
    <mergeCell ref="ABC274:ABF274"/>
    <mergeCell ref="ABG274:ABJ274"/>
    <mergeCell ref="ABK274:ABN274"/>
    <mergeCell ref="ABO274:ABR274"/>
    <mergeCell ref="AAE274:AAH274"/>
    <mergeCell ref="AAI274:AAL274"/>
    <mergeCell ref="AAM274:AAP274"/>
    <mergeCell ref="AAQ274:AAT274"/>
    <mergeCell ref="AAU274:AAX274"/>
    <mergeCell ref="AKE274:AKH274"/>
    <mergeCell ref="AKI274:AKL274"/>
    <mergeCell ref="AKM274:AKP274"/>
    <mergeCell ref="AKQ274:AKT274"/>
    <mergeCell ref="AKU274:AKX274"/>
    <mergeCell ref="AJK274:AJN274"/>
    <mergeCell ref="AJO274:AJR274"/>
    <mergeCell ref="AJS274:AJV274"/>
    <mergeCell ref="AJW274:AJZ274"/>
    <mergeCell ref="AKA274:AKD274"/>
    <mergeCell ref="AIQ274:AIT274"/>
    <mergeCell ref="AIU274:AIX274"/>
    <mergeCell ref="AIY274:AJB274"/>
    <mergeCell ref="AJC274:AJF274"/>
    <mergeCell ref="AJG274:AJJ274"/>
    <mergeCell ref="AHW274:AHZ274"/>
    <mergeCell ref="AIA274:AID274"/>
    <mergeCell ref="AIE274:AIH274"/>
    <mergeCell ref="AII274:AIL274"/>
    <mergeCell ref="AIM274:AIP274"/>
    <mergeCell ref="AHC274:AHF274"/>
    <mergeCell ref="AHG274:AHJ274"/>
    <mergeCell ref="AHK274:AHN274"/>
    <mergeCell ref="AHO274:AHR274"/>
    <mergeCell ref="AHS274:AHV274"/>
    <mergeCell ref="AGI274:AGL274"/>
    <mergeCell ref="AGM274:AGP274"/>
    <mergeCell ref="AGQ274:AGT274"/>
    <mergeCell ref="AGU274:AGX274"/>
    <mergeCell ref="AGY274:AHB274"/>
    <mergeCell ref="AFO274:AFR274"/>
    <mergeCell ref="AFS274:AFV274"/>
    <mergeCell ref="AFW274:AFZ274"/>
    <mergeCell ref="AGA274:AGD274"/>
    <mergeCell ref="AGE274:AGH274"/>
    <mergeCell ref="APO274:APR274"/>
    <mergeCell ref="APS274:APV274"/>
    <mergeCell ref="APW274:APZ274"/>
    <mergeCell ref="AQA274:AQD274"/>
    <mergeCell ref="AQE274:AQH274"/>
    <mergeCell ref="AOU274:AOX274"/>
    <mergeCell ref="AOY274:APB274"/>
    <mergeCell ref="APC274:APF274"/>
    <mergeCell ref="APG274:APJ274"/>
    <mergeCell ref="APK274:APN274"/>
    <mergeCell ref="AOA274:AOD274"/>
    <mergeCell ref="AOE274:AOH274"/>
    <mergeCell ref="AOI274:AOL274"/>
    <mergeCell ref="AOM274:AOP274"/>
    <mergeCell ref="AOQ274:AOT274"/>
    <mergeCell ref="ANG274:ANJ274"/>
    <mergeCell ref="ANK274:ANN274"/>
    <mergeCell ref="ANO274:ANR274"/>
    <mergeCell ref="ANS274:ANV274"/>
    <mergeCell ref="ANW274:ANZ274"/>
    <mergeCell ref="AMM274:AMP274"/>
    <mergeCell ref="AMQ274:AMT274"/>
    <mergeCell ref="AMU274:AMX274"/>
    <mergeCell ref="AMY274:ANB274"/>
    <mergeCell ref="ANC274:ANF274"/>
    <mergeCell ref="ALS274:ALV274"/>
    <mergeCell ref="ALW274:ALZ274"/>
    <mergeCell ref="AMA274:AMD274"/>
    <mergeCell ref="AME274:AMH274"/>
    <mergeCell ref="AMI274:AML274"/>
    <mergeCell ref="AKY274:ALB274"/>
    <mergeCell ref="ALC274:ALF274"/>
    <mergeCell ref="ALG274:ALJ274"/>
    <mergeCell ref="ALK274:ALN274"/>
    <mergeCell ref="ALO274:ALR274"/>
    <mergeCell ref="AUY274:AVB274"/>
    <mergeCell ref="AVC274:AVF274"/>
    <mergeCell ref="AVG274:AVJ274"/>
    <mergeCell ref="AVK274:AVN274"/>
    <mergeCell ref="AVO274:AVR274"/>
    <mergeCell ref="AUE274:AUH274"/>
    <mergeCell ref="AUI274:AUL274"/>
    <mergeCell ref="AUM274:AUP274"/>
    <mergeCell ref="AUQ274:AUT274"/>
    <mergeCell ref="AUU274:AUX274"/>
    <mergeCell ref="ATK274:ATN274"/>
    <mergeCell ref="ATO274:ATR274"/>
    <mergeCell ref="ATS274:ATV274"/>
    <mergeCell ref="ATW274:ATZ274"/>
    <mergeCell ref="AUA274:AUD274"/>
    <mergeCell ref="ASQ274:AST274"/>
    <mergeCell ref="ASU274:ASX274"/>
    <mergeCell ref="ASY274:ATB274"/>
    <mergeCell ref="ATC274:ATF274"/>
    <mergeCell ref="ATG274:ATJ274"/>
    <mergeCell ref="ARW274:ARZ274"/>
    <mergeCell ref="ASA274:ASD274"/>
    <mergeCell ref="ASE274:ASH274"/>
    <mergeCell ref="ASI274:ASL274"/>
    <mergeCell ref="ASM274:ASP274"/>
    <mergeCell ref="ARC274:ARF274"/>
    <mergeCell ref="ARG274:ARJ274"/>
    <mergeCell ref="ARK274:ARN274"/>
    <mergeCell ref="ARO274:ARR274"/>
    <mergeCell ref="ARS274:ARV274"/>
    <mergeCell ref="AQI274:AQL274"/>
    <mergeCell ref="AQM274:AQP274"/>
    <mergeCell ref="AQQ274:AQT274"/>
    <mergeCell ref="AQU274:AQX274"/>
    <mergeCell ref="AQY274:ARB274"/>
    <mergeCell ref="BAI274:BAL274"/>
    <mergeCell ref="BAM274:BAP274"/>
    <mergeCell ref="BAQ274:BAT274"/>
    <mergeCell ref="BAU274:BAX274"/>
    <mergeCell ref="BAY274:BBB274"/>
    <mergeCell ref="AZO274:AZR274"/>
    <mergeCell ref="AZS274:AZV274"/>
    <mergeCell ref="AZW274:AZZ274"/>
    <mergeCell ref="BAA274:BAD274"/>
    <mergeCell ref="BAE274:BAH274"/>
    <mergeCell ref="AYU274:AYX274"/>
    <mergeCell ref="AYY274:AZB274"/>
    <mergeCell ref="AZC274:AZF274"/>
    <mergeCell ref="AZG274:AZJ274"/>
    <mergeCell ref="AZK274:AZN274"/>
    <mergeCell ref="AYA274:AYD274"/>
    <mergeCell ref="AYE274:AYH274"/>
    <mergeCell ref="AYI274:AYL274"/>
    <mergeCell ref="AYM274:AYP274"/>
    <mergeCell ref="AYQ274:AYT274"/>
    <mergeCell ref="AXG274:AXJ274"/>
    <mergeCell ref="AXK274:AXN274"/>
    <mergeCell ref="AXO274:AXR274"/>
    <mergeCell ref="AXS274:AXV274"/>
    <mergeCell ref="AXW274:AXZ274"/>
    <mergeCell ref="AWM274:AWP274"/>
    <mergeCell ref="AWQ274:AWT274"/>
    <mergeCell ref="AWU274:AWX274"/>
    <mergeCell ref="AWY274:AXB274"/>
    <mergeCell ref="AXC274:AXF274"/>
    <mergeCell ref="AVS274:AVV274"/>
    <mergeCell ref="AVW274:AVZ274"/>
    <mergeCell ref="AWA274:AWD274"/>
    <mergeCell ref="AWE274:AWH274"/>
    <mergeCell ref="AWI274:AWL274"/>
    <mergeCell ref="BFS274:BFV274"/>
    <mergeCell ref="BFW274:BFZ274"/>
    <mergeCell ref="BGA274:BGD274"/>
    <mergeCell ref="BGE274:BGH274"/>
    <mergeCell ref="BGI274:BGL274"/>
    <mergeCell ref="BEY274:BFB274"/>
    <mergeCell ref="BFC274:BFF274"/>
    <mergeCell ref="BFG274:BFJ274"/>
    <mergeCell ref="BFK274:BFN274"/>
    <mergeCell ref="BFO274:BFR274"/>
    <mergeCell ref="BEE274:BEH274"/>
    <mergeCell ref="BEI274:BEL274"/>
    <mergeCell ref="BEM274:BEP274"/>
    <mergeCell ref="BEQ274:BET274"/>
    <mergeCell ref="BEU274:BEX274"/>
    <mergeCell ref="BDK274:BDN274"/>
    <mergeCell ref="BDO274:BDR274"/>
    <mergeCell ref="BDS274:BDV274"/>
    <mergeCell ref="BDW274:BDZ274"/>
    <mergeCell ref="BEA274:BED274"/>
    <mergeCell ref="BCQ274:BCT274"/>
    <mergeCell ref="BCU274:BCX274"/>
    <mergeCell ref="BCY274:BDB274"/>
    <mergeCell ref="BDC274:BDF274"/>
    <mergeCell ref="BDG274:BDJ274"/>
    <mergeCell ref="BBW274:BBZ274"/>
    <mergeCell ref="BCA274:BCD274"/>
    <mergeCell ref="BCE274:BCH274"/>
    <mergeCell ref="BCI274:BCL274"/>
    <mergeCell ref="BCM274:BCP274"/>
    <mergeCell ref="BBC274:BBF274"/>
    <mergeCell ref="BBG274:BBJ274"/>
    <mergeCell ref="BBK274:BBN274"/>
    <mergeCell ref="BBO274:BBR274"/>
    <mergeCell ref="BBS274:BBV274"/>
    <mergeCell ref="BLC274:BLF274"/>
    <mergeCell ref="BLG274:BLJ274"/>
    <mergeCell ref="BLK274:BLN274"/>
    <mergeCell ref="BLO274:BLR274"/>
    <mergeCell ref="BLS274:BLV274"/>
    <mergeCell ref="BKI274:BKL274"/>
    <mergeCell ref="BKM274:BKP274"/>
    <mergeCell ref="BKQ274:BKT274"/>
    <mergeCell ref="BKU274:BKX274"/>
    <mergeCell ref="BKY274:BLB274"/>
    <mergeCell ref="BJO274:BJR274"/>
    <mergeCell ref="BJS274:BJV274"/>
    <mergeCell ref="BJW274:BJZ274"/>
    <mergeCell ref="BKA274:BKD274"/>
    <mergeCell ref="BKE274:BKH274"/>
    <mergeCell ref="BIU274:BIX274"/>
    <mergeCell ref="BIY274:BJB274"/>
    <mergeCell ref="BJC274:BJF274"/>
    <mergeCell ref="BJG274:BJJ274"/>
    <mergeCell ref="BJK274:BJN274"/>
    <mergeCell ref="BIA274:BID274"/>
    <mergeCell ref="BIE274:BIH274"/>
    <mergeCell ref="BII274:BIL274"/>
    <mergeCell ref="BIM274:BIP274"/>
    <mergeCell ref="BIQ274:BIT274"/>
    <mergeCell ref="BHG274:BHJ274"/>
    <mergeCell ref="BHK274:BHN274"/>
    <mergeCell ref="BHO274:BHR274"/>
    <mergeCell ref="BHS274:BHV274"/>
    <mergeCell ref="BHW274:BHZ274"/>
    <mergeCell ref="BGM274:BGP274"/>
    <mergeCell ref="BGQ274:BGT274"/>
    <mergeCell ref="BGU274:BGX274"/>
    <mergeCell ref="BGY274:BHB274"/>
    <mergeCell ref="BHC274:BHF274"/>
    <mergeCell ref="BQM274:BQP274"/>
    <mergeCell ref="BQQ274:BQT274"/>
    <mergeCell ref="BQU274:BQX274"/>
    <mergeCell ref="BQY274:BRB274"/>
    <mergeCell ref="BRC274:BRF274"/>
    <mergeCell ref="BPS274:BPV274"/>
    <mergeCell ref="BPW274:BPZ274"/>
    <mergeCell ref="BQA274:BQD274"/>
    <mergeCell ref="BQE274:BQH274"/>
    <mergeCell ref="BQI274:BQL274"/>
    <mergeCell ref="BOY274:BPB274"/>
    <mergeCell ref="BPC274:BPF274"/>
    <mergeCell ref="BPG274:BPJ274"/>
    <mergeCell ref="BPK274:BPN274"/>
    <mergeCell ref="BPO274:BPR274"/>
    <mergeCell ref="BOE274:BOH274"/>
    <mergeCell ref="BOI274:BOL274"/>
    <mergeCell ref="BOM274:BOP274"/>
    <mergeCell ref="BOQ274:BOT274"/>
    <mergeCell ref="BOU274:BOX274"/>
    <mergeCell ref="BNK274:BNN274"/>
    <mergeCell ref="BNO274:BNR274"/>
    <mergeCell ref="BNS274:BNV274"/>
    <mergeCell ref="BNW274:BNZ274"/>
    <mergeCell ref="BOA274:BOD274"/>
    <mergeCell ref="BMQ274:BMT274"/>
    <mergeCell ref="BMU274:BMX274"/>
    <mergeCell ref="BMY274:BNB274"/>
    <mergeCell ref="BNC274:BNF274"/>
    <mergeCell ref="BNG274:BNJ274"/>
    <mergeCell ref="BLW274:BLZ274"/>
    <mergeCell ref="BMA274:BMD274"/>
    <mergeCell ref="BME274:BMH274"/>
    <mergeCell ref="BMI274:BML274"/>
    <mergeCell ref="BMM274:BMP274"/>
    <mergeCell ref="BVW274:BVZ274"/>
    <mergeCell ref="BWA274:BWD274"/>
    <mergeCell ref="BWE274:BWH274"/>
    <mergeCell ref="BWI274:BWL274"/>
    <mergeCell ref="BWM274:BWP274"/>
    <mergeCell ref="BVC274:BVF274"/>
    <mergeCell ref="BVG274:BVJ274"/>
    <mergeCell ref="BVK274:BVN274"/>
    <mergeCell ref="BVO274:BVR274"/>
    <mergeCell ref="BVS274:BVV274"/>
    <mergeCell ref="BUI274:BUL274"/>
    <mergeCell ref="BUM274:BUP274"/>
    <mergeCell ref="BUQ274:BUT274"/>
    <mergeCell ref="BUU274:BUX274"/>
    <mergeCell ref="BUY274:BVB274"/>
    <mergeCell ref="BTO274:BTR274"/>
    <mergeCell ref="BTS274:BTV274"/>
    <mergeCell ref="BTW274:BTZ274"/>
    <mergeCell ref="BUA274:BUD274"/>
    <mergeCell ref="BUE274:BUH274"/>
    <mergeCell ref="BSU274:BSX274"/>
    <mergeCell ref="BSY274:BTB274"/>
    <mergeCell ref="BTC274:BTF274"/>
    <mergeCell ref="BTG274:BTJ274"/>
    <mergeCell ref="BTK274:BTN274"/>
    <mergeCell ref="BSA274:BSD274"/>
    <mergeCell ref="BSE274:BSH274"/>
    <mergeCell ref="BSI274:BSL274"/>
    <mergeCell ref="BSM274:BSP274"/>
    <mergeCell ref="BSQ274:BST274"/>
    <mergeCell ref="BRG274:BRJ274"/>
    <mergeCell ref="BRK274:BRN274"/>
    <mergeCell ref="BRO274:BRR274"/>
    <mergeCell ref="BRS274:BRV274"/>
    <mergeCell ref="BRW274:BRZ274"/>
    <mergeCell ref="CBG274:CBJ274"/>
    <mergeCell ref="CBK274:CBN274"/>
    <mergeCell ref="CBO274:CBR274"/>
    <mergeCell ref="CBS274:CBV274"/>
    <mergeCell ref="CBW274:CBZ274"/>
    <mergeCell ref="CAM274:CAP274"/>
    <mergeCell ref="CAQ274:CAT274"/>
    <mergeCell ref="CAU274:CAX274"/>
    <mergeCell ref="CAY274:CBB274"/>
    <mergeCell ref="CBC274:CBF274"/>
    <mergeCell ref="BZS274:BZV274"/>
    <mergeCell ref="BZW274:BZZ274"/>
    <mergeCell ref="CAA274:CAD274"/>
    <mergeCell ref="CAE274:CAH274"/>
    <mergeCell ref="CAI274:CAL274"/>
    <mergeCell ref="BYY274:BZB274"/>
    <mergeCell ref="BZC274:BZF274"/>
    <mergeCell ref="BZG274:BZJ274"/>
    <mergeCell ref="BZK274:BZN274"/>
    <mergeCell ref="BZO274:BZR274"/>
    <mergeCell ref="BYE274:BYH274"/>
    <mergeCell ref="BYI274:BYL274"/>
    <mergeCell ref="BYM274:BYP274"/>
    <mergeCell ref="BYQ274:BYT274"/>
    <mergeCell ref="BYU274:BYX274"/>
    <mergeCell ref="BXK274:BXN274"/>
    <mergeCell ref="BXO274:BXR274"/>
    <mergeCell ref="BXS274:BXV274"/>
    <mergeCell ref="BXW274:BXZ274"/>
    <mergeCell ref="BYA274:BYD274"/>
    <mergeCell ref="BWQ274:BWT274"/>
    <mergeCell ref="BWU274:BWX274"/>
    <mergeCell ref="BWY274:BXB274"/>
    <mergeCell ref="BXC274:BXF274"/>
    <mergeCell ref="BXG274:BXJ274"/>
    <mergeCell ref="CGQ274:CGT274"/>
    <mergeCell ref="CGU274:CGX274"/>
    <mergeCell ref="CGY274:CHB274"/>
    <mergeCell ref="CHC274:CHF274"/>
    <mergeCell ref="CHG274:CHJ274"/>
    <mergeCell ref="CFW274:CFZ274"/>
    <mergeCell ref="CGA274:CGD274"/>
    <mergeCell ref="CGE274:CGH274"/>
    <mergeCell ref="CGI274:CGL274"/>
    <mergeCell ref="CGM274:CGP274"/>
    <mergeCell ref="CFC274:CFF274"/>
    <mergeCell ref="CFG274:CFJ274"/>
    <mergeCell ref="CFK274:CFN274"/>
    <mergeCell ref="CFO274:CFR274"/>
    <mergeCell ref="CFS274:CFV274"/>
    <mergeCell ref="CEI274:CEL274"/>
    <mergeCell ref="CEM274:CEP274"/>
    <mergeCell ref="CEQ274:CET274"/>
    <mergeCell ref="CEU274:CEX274"/>
    <mergeCell ref="CEY274:CFB274"/>
    <mergeCell ref="CDO274:CDR274"/>
    <mergeCell ref="CDS274:CDV274"/>
    <mergeCell ref="CDW274:CDZ274"/>
    <mergeCell ref="CEA274:CED274"/>
    <mergeCell ref="CEE274:CEH274"/>
    <mergeCell ref="CCU274:CCX274"/>
    <mergeCell ref="CCY274:CDB274"/>
    <mergeCell ref="CDC274:CDF274"/>
    <mergeCell ref="CDG274:CDJ274"/>
    <mergeCell ref="CDK274:CDN274"/>
    <mergeCell ref="CCA274:CCD274"/>
    <mergeCell ref="CCE274:CCH274"/>
    <mergeCell ref="CCI274:CCL274"/>
    <mergeCell ref="CCM274:CCP274"/>
    <mergeCell ref="CCQ274:CCT274"/>
    <mergeCell ref="CMA274:CMD274"/>
    <mergeCell ref="CME274:CMH274"/>
    <mergeCell ref="CMI274:CML274"/>
    <mergeCell ref="CMM274:CMP274"/>
    <mergeCell ref="CMQ274:CMT274"/>
    <mergeCell ref="CLG274:CLJ274"/>
    <mergeCell ref="CLK274:CLN274"/>
    <mergeCell ref="CLO274:CLR274"/>
    <mergeCell ref="CLS274:CLV274"/>
    <mergeCell ref="CLW274:CLZ274"/>
    <mergeCell ref="CKM274:CKP274"/>
    <mergeCell ref="CKQ274:CKT274"/>
    <mergeCell ref="CKU274:CKX274"/>
    <mergeCell ref="CKY274:CLB274"/>
    <mergeCell ref="CLC274:CLF274"/>
    <mergeCell ref="CJS274:CJV274"/>
    <mergeCell ref="CJW274:CJZ274"/>
    <mergeCell ref="CKA274:CKD274"/>
    <mergeCell ref="CKE274:CKH274"/>
    <mergeCell ref="CKI274:CKL274"/>
    <mergeCell ref="CIY274:CJB274"/>
    <mergeCell ref="CJC274:CJF274"/>
    <mergeCell ref="CJG274:CJJ274"/>
    <mergeCell ref="CJK274:CJN274"/>
    <mergeCell ref="CJO274:CJR274"/>
    <mergeCell ref="CIE274:CIH274"/>
    <mergeCell ref="CII274:CIL274"/>
    <mergeCell ref="CIM274:CIP274"/>
    <mergeCell ref="CIQ274:CIT274"/>
    <mergeCell ref="CIU274:CIX274"/>
    <mergeCell ref="CHK274:CHN274"/>
    <mergeCell ref="CHO274:CHR274"/>
    <mergeCell ref="CHS274:CHV274"/>
    <mergeCell ref="CHW274:CHZ274"/>
    <mergeCell ref="CIA274:CID274"/>
    <mergeCell ref="CRK274:CRN274"/>
    <mergeCell ref="CRO274:CRR274"/>
    <mergeCell ref="CRS274:CRV274"/>
    <mergeCell ref="CRW274:CRZ274"/>
    <mergeCell ref="CSA274:CSD274"/>
    <mergeCell ref="CQQ274:CQT274"/>
    <mergeCell ref="CQU274:CQX274"/>
    <mergeCell ref="CQY274:CRB274"/>
    <mergeCell ref="CRC274:CRF274"/>
    <mergeCell ref="CRG274:CRJ274"/>
    <mergeCell ref="CPW274:CPZ274"/>
    <mergeCell ref="CQA274:CQD274"/>
    <mergeCell ref="CQE274:CQH274"/>
    <mergeCell ref="CQI274:CQL274"/>
    <mergeCell ref="CQM274:CQP274"/>
    <mergeCell ref="CPC274:CPF274"/>
    <mergeCell ref="CPG274:CPJ274"/>
    <mergeCell ref="CPK274:CPN274"/>
    <mergeCell ref="CPO274:CPR274"/>
    <mergeCell ref="CPS274:CPV274"/>
    <mergeCell ref="COI274:COL274"/>
    <mergeCell ref="COM274:COP274"/>
    <mergeCell ref="COQ274:COT274"/>
    <mergeCell ref="COU274:COX274"/>
    <mergeCell ref="COY274:CPB274"/>
    <mergeCell ref="CNO274:CNR274"/>
    <mergeCell ref="CNS274:CNV274"/>
    <mergeCell ref="CNW274:CNZ274"/>
    <mergeCell ref="COA274:COD274"/>
    <mergeCell ref="COE274:COH274"/>
    <mergeCell ref="CMU274:CMX274"/>
    <mergeCell ref="CMY274:CNB274"/>
    <mergeCell ref="CNC274:CNF274"/>
    <mergeCell ref="CNG274:CNJ274"/>
    <mergeCell ref="CNK274:CNN274"/>
    <mergeCell ref="CWU274:CWX274"/>
    <mergeCell ref="CWY274:CXB274"/>
    <mergeCell ref="CXC274:CXF274"/>
    <mergeCell ref="CXG274:CXJ274"/>
    <mergeCell ref="CXK274:CXN274"/>
    <mergeCell ref="CWA274:CWD274"/>
    <mergeCell ref="CWE274:CWH274"/>
    <mergeCell ref="CWI274:CWL274"/>
    <mergeCell ref="CWM274:CWP274"/>
    <mergeCell ref="CWQ274:CWT274"/>
    <mergeCell ref="CVG274:CVJ274"/>
    <mergeCell ref="CVK274:CVN274"/>
    <mergeCell ref="CVO274:CVR274"/>
    <mergeCell ref="CVS274:CVV274"/>
    <mergeCell ref="CVW274:CVZ274"/>
    <mergeCell ref="CUM274:CUP274"/>
    <mergeCell ref="CUQ274:CUT274"/>
    <mergeCell ref="CUU274:CUX274"/>
    <mergeCell ref="CUY274:CVB274"/>
    <mergeCell ref="CVC274:CVF274"/>
    <mergeCell ref="CTS274:CTV274"/>
    <mergeCell ref="CTW274:CTZ274"/>
    <mergeCell ref="CUA274:CUD274"/>
    <mergeCell ref="CUE274:CUH274"/>
    <mergeCell ref="CUI274:CUL274"/>
    <mergeCell ref="CSY274:CTB274"/>
    <mergeCell ref="CTC274:CTF274"/>
    <mergeCell ref="CTG274:CTJ274"/>
    <mergeCell ref="CTK274:CTN274"/>
    <mergeCell ref="CTO274:CTR274"/>
    <mergeCell ref="CSE274:CSH274"/>
    <mergeCell ref="CSI274:CSL274"/>
    <mergeCell ref="CSM274:CSP274"/>
    <mergeCell ref="CSQ274:CST274"/>
    <mergeCell ref="CSU274:CSX274"/>
    <mergeCell ref="DCE274:DCH274"/>
    <mergeCell ref="DCI274:DCL274"/>
    <mergeCell ref="DCM274:DCP274"/>
    <mergeCell ref="DCQ274:DCT274"/>
    <mergeCell ref="DCU274:DCX274"/>
    <mergeCell ref="DBK274:DBN274"/>
    <mergeCell ref="DBO274:DBR274"/>
    <mergeCell ref="DBS274:DBV274"/>
    <mergeCell ref="DBW274:DBZ274"/>
    <mergeCell ref="DCA274:DCD274"/>
    <mergeCell ref="DAQ274:DAT274"/>
    <mergeCell ref="DAU274:DAX274"/>
    <mergeCell ref="DAY274:DBB274"/>
    <mergeCell ref="DBC274:DBF274"/>
    <mergeCell ref="DBG274:DBJ274"/>
    <mergeCell ref="CZW274:CZZ274"/>
    <mergeCell ref="DAA274:DAD274"/>
    <mergeCell ref="DAE274:DAH274"/>
    <mergeCell ref="DAI274:DAL274"/>
    <mergeCell ref="DAM274:DAP274"/>
    <mergeCell ref="CZC274:CZF274"/>
    <mergeCell ref="CZG274:CZJ274"/>
    <mergeCell ref="CZK274:CZN274"/>
    <mergeCell ref="CZO274:CZR274"/>
    <mergeCell ref="CZS274:CZV274"/>
    <mergeCell ref="CYI274:CYL274"/>
    <mergeCell ref="CYM274:CYP274"/>
    <mergeCell ref="CYQ274:CYT274"/>
    <mergeCell ref="CYU274:CYX274"/>
    <mergeCell ref="CYY274:CZB274"/>
    <mergeCell ref="CXO274:CXR274"/>
    <mergeCell ref="CXS274:CXV274"/>
    <mergeCell ref="CXW274:CXZ274"/>
    <mergeCell ref="CYA274:CYD274"/>
    <mergeCell ref="CYE274:CYH274"/>
    <mergeCell ref="DHO274:DHR274"/>
    <mergeCell ref="DHS274:DHV274"/>
    <mergeCell ref="DHW274:DHZ274"/>
    <mergeCell ref="DIA274:DID274"/>
    <mergeCell ref="DIE274:DIH274"/>
    <mergeCell ref="DGU274:DGX274"/>
    <mergeCell ref="DGY274:DHB274"/>
    <mergeCell ref="DHC274:DHF274"/>
    <mergeCell ref="DHG274:DHJ274"/>
    <mergeCell ref="DHK274:DHN274"/>
    <mergeCell ref="DGA274:DGD274"/>
    <mergeCell ref="DGE274:DGH274"/>
    <mergeCell ref="DGI274:DGL274"/>
    <mergeCell ref="DGM274:DGP274"/>
    <mergeCell ref="DGQ274:DGT274"/>
    <mergeCell ref="DFG274:DFJ274"/>
    <mergeCell ref="DFK274:DFN274"/>
    <mergeCell ref="DFO274:DFR274"/>
    <mergeCell ref="DFS274:DFV274"/>
    <mergeCell ref="DFW274:DFZ274"/>
    <mergeCell ref="DEM274:DEP274"/>
    <mergeCell ref="DEQ274:DET274"/>
    <mergeCell ref="DEU274:DEX274"/>
    <mergeCell ref="DEY274:DFB274"/>
    <mergeCell ref="DFC274:DFF274"/>
    <mergeCell ref="DDS274:DDV274"/>
    <mergeCell ref="DDW274:DDZ274"/>
    <mergeCell ref="DEA274:DED274"/>
    <mergeCell ref="DEE274:DEH274"/>
    <mergeCell ref="DEI274:DEL274"/>
    <mergeCell ref="DCY274:DDB274"/>
    <mergeCell ref="DDC274:DDF274"/>
    <mergeCell ref="DDG274:DDJ274"/>
    <mergeCell ref="DDK274:DDN274"/>
    <mergeCell ref="DDO274:DDR274"/>
    <mergeCell ref="DMY274:DNB274"/>
    <mergeCell ref="DNC274:DNF274"/>
    <mergeCell ref="DNG274:DNJ274"/>
    <mergeCell ref="DNK274:DNN274"/>
    <mergeCell ref="DNO274:DNR274"/>
    <mergeCell ref="DME274:DMH274"/>
    <mergeCell ref="DMI274:DML274"/>
    <mergeCell ref="DMM274:DMP274"/>
    <mergeCell ref="DMQ274:DMT274"/>
    <mergeCell ref="DMU274:DMX274"/>
    <mergeCell ref="DLK274:DLN274"/>
    <mergeCell ref="DLO274:DLR274"/>
    <mergeCell ref="DLS274:DLV274"/>
    <mergeCell ref="DLW274:DLZ274"/>
    <mergeCell ref="DMA274:DMD274"/>
    <mergeCell ref="DKQ274:DKT274"/>
    <mergeCell ref="DKU274:DKX274"/>
    <mergeCell ref="DKY274:DLB274"/>
    <mergeCell ref="DLC274:DLF274"/>
    <mergeCell ref="DLG274:DLJ274"/>
    <mergeCell ref="DJW274:DJZ274"/>
    <mergeCell ref="DKA274:DKD274"/>
    <mergeCell ref="DKE274:DKH274"/>
    <mergeCell ref="DKI274:DKL274"/>
    <mergeCell ref="DKM274:DKP274"/>
    <mergeCell ref="DJC274:DJF274"/>
    <mergeCell ref="DJG274:DJJ274"/>
    <mergeCell ref="DJK274:DJN274"/>
    <mergeCell ref="DJO274:DJR274"/>
    <mergeCell ref="DJS274:DJV274"/>
    <mergeCell ref="DII274:DIL274"/>
    <mergeCell ref="DIM274:DIP274"/>
    <mergeCell ref="DIQ274:DIT274"/>
    <mergeCell ref="DIU274:DIX274"/>
    <mergeCell ref="DIY274:DJB274"/>
    <mergeCell ref="DSI274:DSL274"/>
    <mergeCell ref="DSM274:DSP274"/>
    <mergeCell ref="DSQ274:DST274"/>
    <mergeCell ref="DSU274:DSX274"/>
    <mergeCell ref="DSY274:DTB274"/>
    <mergeCell ref="DRO274:DRR274"/>
    <mergeCell ref="DRS274:DRV274"/>
    <mergeCell ref="DRW274:DRZ274"/>
    <mergeCell ref="DSA274:DSD274"/>
    <mergeCell ref="DSE274:DSH274"/>
    <mergeCell ref="DQU274:DQX274"/>
    <mergeCell ref="DQY274:DRB274"/>
    <mergeCell ref="DRC274:DRF274"/>
    <mergeCell ref="DRG274:DRJ274"/>
    <mergeCell ref="DRK274:DRN274"/>
    <mergeCell ref="DQA274:DQD274"/>
    <mergeCell ref="DQE274:DQH274"/>
    <mergeCell ref="DQI274:DQL274"/>
    <mergeCell ref="DQM274:DQP274"/>
    <mergeCell ref="DQQ274:DQT274"/>
    <mergeCell ref="DPG274:DPJ274"/>
    <mergeCell ref="DPK274:DPN274"/>
    <mergeCell ref="DPO274:DPR274"/>
    <mergeCell ref="DPS274:DPV274"/>
    <mergeCell ref="DPW274:DPZ274"/>
    <mergeCell ref="DOM274:DOP274"/>
    <mergeCell ref="DOQ274:DOT274"/>
    <mergeCell ref="DOU274:DOX274"/>
    <mergeCell ref="DOY274:DPB274"/>
    <mergeCell ref="DPC274:DPF274"/>
    <mergeCell ref="DNS274:DNV274"/>
    <mergeCell ref="DNW274:DNZ274"/>
    <mergeCell ref="DOA274:DOD274"/>
    <mergeCell ref="DOE274:DOH274"/>
    <mergeCell ref="DOI274:DOL274"/>
    <mergeCell ref="DXS274:DXV274"/>
    <mergeCell ref="DXW274:DXZ274"/>
    <mergeCell ref="DYA274:DYD274"/>
    <mergeCell ref="DYE274:DYH274"/>
    <mergeCell ref="DYI274:DYL274"/>
    <mergeCell ref="DWY274:DXB274"/>
    <mergeCell ref="DXC274:DXF274"/>
    <mergeCell ref="DXG274:DXJ274"/>
    <mergeCell ref="DXK274:DXN274"/>
    <mergeCell ref="DXO274:DXR274"/>
    <mergeCell ref="DWE274:DWH274"/>
    <mergeCell ref="DWI274:DWL274"/>
    <mergeCell ref="DWM274:DWP274"/>
    <mergeCell ref="DWQ274:DWT274"/>
    <mergeCell ref="DWU274:DWX274"/>
    <mergeCell ref="DVK274:DVN274"/>
    <mergeCell ref="DVO274:DVR274"/>
    <mergeCell ref="DVS274:DVV274"/>
    <mergeCell ref="DVW274:DVZ274"/>
    <mergeCell ref="DWA274:DWD274"/>
    <mergeCell ref="DUQ274:DUT274"/>
    <mergeCell ref="DUU274:DUX274"/>
    <mergeCell ref="DUY274:DVB274"/>
    <mergeCell ref="DVC274:DVF274"/>
    <mergeCell ref="DVG274:DVJ274"/>
    <mergeCell ref="DTW274:DTZ274"/>
    <mergeCell ref="DUA274:DUD274"/>
    <mergeCell ref="DUE274:DUH274"/>
    <mergeCell ref="DUI274:DUL274"/>
    <mergeCell ref="DUM274:DUP274"/>
    <mergeCell ref="DTC274:DTF274"/>
    <mergeCell ref="DTG274:DTJ274"/>
    <mergeCell ref="DTK274:DTN274"/>
    <mergeCell ref="DTO274:DTR274"/>
    <mergeCell ref="DTS274:DTV274"/>
    <mergeCell ref="EDC274:EDF274"/>
    <mergeCell ref="EDG274:EDJ274"/>
    <mergeCell ref="EDK274:EDN274"/>
    <mergeCell ref="EDO274:EDR274"/>
    <mergeCell ref="EDS274:EDV274"/>
    <mergeCell ref="ECI274:ECL274"/>
    <mergeCell ref="ECM274:ECP274"/>
    <mergeCell ref="ECQ274:ECT274"/>
    <mergeCell ref="ECU274:ECX274"/>
    <mergeCell ref="ECY274:EDB274"/>
    <mergeCell ref="EBO274:EBR274"/>
    <mergeCell ref="EBS274:EBV274"/>
    <mergeCell ref="EBW274:EBZ274"/>
    <mergeCell ref="ECA274:ECD274"/>
    <mergeCell ref="ECE274:ECH274"/>
    <mergeCell ref="EAU274:EAX274"/>
    <mergeCell ref="EAY274:EBB274"/>
    <mergeCell ref="EBC274:EBF274"/>
    <mergeCell ref="EBG274:EBJ274"/>
    <mergeCell ref="EBK274:EBN274"/>
    <mergeCell ref="EAA274:EAD274"/>
    <mergeCell ref="EAE274:EAH274"/>
    <mergeCell ref="EAI274:EAL274"/>
    <mergeCell ref="EAM274:EAP274"/>
    <mergeCell ref="EAQ274:EAT274"/>
    <mergeCell ref="DZG274:DZJ274"/>
    <mergeCell ref="DZK274:DZN274"/>
    <mergeCell ref="DZO274:DZR274"/>
    <mergeCell ref="DZS274:DZV274"/>
    <mergeCell ref="DZW274:DZZ274"/>
    <mergeCell ref="DYM274:DYP274"/>
    <mergeCell ref="DYQ274:DYT274"/>
    <mergeCell ref="DYU274:DYX274"/>
    <mergeCell ref="DYY274:DZB274"/>
    <mergeCell ref="DZC274:DZF274"/>
    <mergeCell ref="EIM274:EIP274"/>
    <mergeCell ref="EIQ274:EIT274"/>
    <mergeCell ref="EIU274:EIX274"/>
    <mergeCell ref="EIY274:EJB274"/>
    <mergeCell ref="EJC274:EJF274"/>
    <mergeCell ref="EHS274:EHV274"/>
    <mergeCell ref="EHW274:EHZ274"/>
    <mergeCell ref="EIA274:EID274"/>
    <mergeCell ref="EIE274:EIH274"/>
    <mergeCell ref="EII274:EIL274"/>
    <mergeCell ref="EGY274:EHB274"/>
    <mergeCell ref="EHC274:EHF274"/>
    <mergeCell ref="EHG274:EHJ274"/>
    <mergeCell ref="EHK274:EHN274"/>
    <mergeCell ref="EHO274:EHR274"/>
    <mergeCell ref="EGE274:EGH274"/>
    <mergeCell ref="EGI274:EGL274"/>
    <mergeCell ref="EGM274:EGP274"/>
    <mergeCell ref="EGQ274:EGT274"/>
    <mergeCell ref="EGU274:EGX274"/>
    <mergeCell ref="EFK274:EFN274"/>
    <mergeCell ref="EFO274:EFR274"/>
    <mergeCell ref="EFS274:EFV274"/>
    <mergeCell ref="EFW274:EFZ274"/>
    <mergeCell ref="EGA274:EGD274"/>
    <mergeCell ref="EEQ274:EET274"/>
    <mergeCell ref="EEU274:EEX274"/>
    <mergeCell ref="EEY274:EFB274"/>
    <mergeCell ref="EFC274:EFF274"/>
    <mergeCell ref="EFG274:EFJ274"/>
    <mergeCell ref="EDW274:EDZ274"/>
    <mergeCell ref="EEA274:EED274"/>
    <mergeCell ref="EEE274:EEH274"/>
    <mergeCell ref="EEI274:EEL274"/>
    <mergeCell ref="EEM274:EEP274"/>
    <mergeCell ref="ENW274:ENZ274"/>
    <mergeCell ref="EOA274:EOD274"/>
    <mergeCell ref="EOE274:EOH274"/>
    <mergeCell ref="EOI274:EOL274"/>
    <mergeCell ref="EOM274:EOP274"/>
    <mergeCell ref="ENC274:ENF274"/>
    <mergeCell ref="ENG274:ENJ274"/>
    <mergeCell ref="ENK274:ENN274"/>
    <mergeCell ref="ENO274:ENR274"/>
    <mergeCell ref="ENS274:ENV274"/>
    <mergeCell ref="EMI274:EML274"/>
    <mergeCell ref="EMM274:EMP274"/>
    <mergeCell ref="EMQ274:EMT274"/>
    <mergeCell ref="EMU274:EMX274"/>
    <mergeCell ref="EMY274:ENB274"/>
    <mergeCell ref="ELO274:ELR274"/>
    <mergeCell ref="ELS274:ELV274"/>
    <mergeCell ref="ELW274:ELZ274"/>
    <mergeCell ref="EMA274:EMD274"/>
    <mergeCell ref="EME274:EMH274"/>
    <mergeCell ref="EKU274:EKX274"/>
    <mergeCell ref="EKY274:ELB274"/>
    <mergeCell ref="ELC274:ELF274"/>
    <mergeCell ref="ELG274:ELJ274"/>
    <mergeCell ref="ELK274:ELN274"/>
    <mergeCell ref="EKA274:EKD274"/>
    <mergeCell ref="EKE274:EKH274"/>
    <mergeCell ref="EKI274:EKL274"/>
    <mergeCell ref="EKM274:EKP274"/>
    <mergeCell ref="EKQ274:EKT274"/>
    <mergeCell ref="EJG274:EJJ274"/>
    <mergeCell ref="EJK274:EJN274"/>
    <mergeCell ref="EJO274:EJR274"/>
    <mergeCell ref="EJS274:EJV274"/>
    <mergeCell ref="EJW274:EJZ274"/>
    <mergeCell ref="ETG274:ETJ274"/>
    <mergeCell ref="ETK274:ETN274"/>
    <mergeCell ref="ETO274:ETR274"/>
    <mergeCell ref="ETS274:ETV274"/>
    <mergeCell ref="ETW274:ETZ274"/>
    <mergeCell ref="ESM274:ESP274"/>
    <mergeCell ref="ESQ274:EST274"/>
    <mergeCell ref="ESU274:ESX274"/>
    <mergeCell ref="ESY274:ETB274"/>
    <mergeCell ref="ETC274:ETF274"/>
    <mergeCell ref="ERS274:ERV274"/>
    <mergeCell ref="ERW274:ERZ274"/>
    <mergeCell ref="ESA274:ESD274"/>
    <mergeCell ref="ESE274:ESH274"/>
    <mergeCell ref="ESI274:ESL274"/>
    <mergeCell ref="EQY274:ERB274"/>
    <mergeCell ref="ERC274:ERF274"/>
    <mergeCell ref="ERG274:ERJ274"/>
    <mergeCell ref="ERK274:ERN274"/>
    <mergeCell ref="ERO274:ERR274"/>
    <mergeCell ref="EQE274:EQH274"/>
    <mergeCell ref="EQI274:EQL274"/>
    <mergeCell ref="EQM274:EQP274"/>
    <mergeCell ref="EQQ274:EQT274"/>
    <mergeCell ref="EQU274:EQX274"/>
    <mergeCell ref="EPK274:EPN274"/>
    <mergeCell ref="EPO274:EPR274"/>
    <mergeCell ref="EPS274:EPV274"/>
    <mergeCell ref="EPW274:EPZ274"/>
    <mergeCell ref="EQA274:EQD274"/>
    <mergeCell ref="EOQ274:EOT274"/>
    <mergeCell ref="EOU274:EOX274"/>
    <mergeCell ref="EOY274:EPB274"/>
    <mergeCell ref="EPC274:EPF274"/>
    <mergeCell ref="EPG274:EPJ274"/>
    <mergeCell ref="EYQ274:EYT274"/>
    <mergeCell ref="EYU274:EYX274"/>
    <mergeCell ref="EYY274:EZB274"/>
    <mergeCell ref="EZC274:EZF274"/>
    <mergeCell ref="EZG274:EZJ274"/>
    <mergeCell ref="EXW274:EXZ274"/>
    <mergeCell ref="EYA274:EYD274"/>
    <mergeCell ref="EYE274:EYH274"/>
    <mergeCell ref="EYI274:EYL274"/>
    <mergeCell ref="EYM274:EYP274"/>
    <mergeCell ref="EXC274:EXF274"/>
    <mergeCell ref="EXG274:EXJ274"/>
    <mergeCell ref="EXK274:EXN274"/>
    <mergeCell ref="EXO274:EXR274"/>
    <mergeCell ref="EXS274:EXV274"/>
    <mergeCell ref="EWI274:EWL274"/>
    <mergeCell ref="EWM274:EWP274"/>
    <mergeCell ref="EWQ274:EWT274"/>
    <mergeCell ref="EWU274:EWX274"/>
    <mergeCell ref="EWY274:EXB274"/>
    <mergeCell ref="EVO274:EVR274"/>
    <mergeCell ref="EVS274:EVV274"/>
    <mergeCell ref="EVW274:EVZ274"/>
    <mergeCell ref="EWA274:EWD274"/>
    <mergeCell ref="EWE274:EWH274"/>
    <mergeCell ref="EUU274:EUX274"/>
    <mergeCell ref="EUY274:EVB274"/>
    <mergeCell ref="EVC274:EVF274"/>
    <mergeCell ref="EVG274:EVJ274"/>
    <mergeCell ref="EVK274:EVN274"/>
    <mergeCell ref="EUA274:EUD274"/>
    <mergeCell ref="EUE274:EUH274"/>
    <mergeCell ref="EUI274:EUL274"/>
    <mergeCell ref="EUM274:EUP274"/>
    <mergeCell ref="EUQ274:EUT274"/>
    <mergeCell ref="FEA274:FED274"/>
    <mergeCell ref="FEE274:FEH274"/>
    <mergeCell ref="FEI274:FEL274"/>
    <mergeCell ref="FEM274:FEP274"/>
    <mergeCell ref="FEQ274:FET274"/>
    <mergeCell ref="FDG274:FDJ274"/>
    <mergeCell ref="FDK274:FDN274"/>
    <mergeCell ref="FDO274:FDR274"/>
    <mergeCell ref="FDS274:FDV274"/>
    <mergeCell ref="FDW274:FDZ274"/>
    <mergeCell ref="FCM274:FCP274"/>
    <mergeCell ref="FCQ274:FCT274"/>
    <mergeCell ref="FCU274:FCX274"/>
    <mergeCell ref="FCY274:FDB274"/>
    <mergeCell ref="FDC274:FDF274"/>
    <mergeCell ref="FBS274:FBV274"/>
    <mergeCell ref="FBW274:FBZ274"/>
    <mergeCell ref="FCA274:FCD274"/>
    <mergeCell ref="FCE274:FCH274"/>
    <mergeCell ref="FCI274:FCL274"/>
    <mergeCell ref="FAY274:FBB274"/>
    <mergeCell ref="FBC274:FBF274"/>
    <mergeCell ref="FBG274:FBJ274"/>
    <mergeCell ref="FBK274:FBN274"/>
    <mergeCell ref="FBO274:FBR274"/>
    <mergeCell ref="FAE274:FAH274"/>
    <mergeCell ref="FAI274:FAL274"/>
    <mergeCell ref="FAM274:FAP274"/>
    <mergeCell ref="FAQ274:FAT274"/>
    <mergeCell ref="FAU274:FAX274"/>
    <mergeCell ref="EZK274:EZN274"/>
    <mergeCell ref="EZO274:EZR274"/>
    <mergeCell ref="EZS274:EZV274"/>
    <mergeCell ref="EZW274:EZZ274"/>
    <mergeCell ref="FAA274:FAD274"/>
    <mergeCell ref="FJK274:FJN274"/>
    <mergeCell ref="FJO274:FJR274"/>
    <mergeCell ref="FJS274:FJV274"/>
    <mergeCell ref="FJW274:FJZ274"/>
    <mergeCell ref="FKA274:FKD274"/>
    <mergeCell ref="FIQ274:FIT274"/>
    <mergeCell ref="FIU274:FIX274"/>
    <mergeCell ref="FIY274:FJB274"/>
    <mergeCell ref="FJC274:FJF274"/>
    <mergeCell ref="FJG274:FJJ274"/>
    <mergeCell ref="FHW274:FHZ274"/>
    <mergeCell ref="FIA274:FID274"/>
    <mergeCell ref="FIE274:FIH274"/>
    <mergeCell ref="FII274:FIL274"/>
    <mergeCell ref="FIM274:FIP274"/>
    <mergeCell ref="FHC274:FHF274"/>
    <mergeCell ref="FHG274:FHJ274"/>
    <mergeCell ref="FHK274:FHN274"/>
    <mergeCell ref="FHO274:FHR274"/>
    <mergeCell ref="FHS274:FHV274"/>
    <mergeCell ref="FGI274:FGL274"/>
    <mergeCell ref="FGM274:FGP274"/>
    <mergeCell ref="FGQ274:FGT274"/>
    <mergeCell ref="FGU274:FGX274"/>
    <mergeCell ref="FGY274:FHB274"/>
    <mergeCell ref="FFO274:FFR274"/>
    <mergeCell ref="FFS274:FFV274"/>
    <mergeCell ref="FFW274:FFZ274"/>
    <mergeCell ref="FGA274:FGD274"/>
    <mergeCell ref="FGE274:FGH274"/>
    <mergeCell ref="FEU274:FEX274"/>
    <mergeCell ref="FEY274:FFB274"/>
    <mergeCell ref="FFC274:FFF274"/>
    <mergeCell ref="FFG274:FFJ274"/>
    <mergeCell ref="FFK274:FFN274"/>
    <mergeCell ref="FOU274:FOX274"/>
    <mergeCell ref="FOY274:FPB274"/>
    <mergeCell ref="FPC274:FPF274"/>
    <mergeCell ref="FPG274:FPJ274"/>
    <mergeCell ref="FPK274:FPN274"/>
    <mergeCell ref="FOA274:FOD274"/>
    <mergeCell ref="FOE274:FOH274"/>
    <mergeCell ref="FOI274:FOL274"/>
    <mergeCell ref="FOM274:FOP274"/>
    <mergeCell ref="FOQ274:FOT274"/>
    <mergeCell ref="FNG274:FNJ274"/>
    <mergeCell ref="FNK274:FNN274"/>
    <mergeCell ref="FNO274:FNR274"/>
    <mergeCell ref="FNS274:FNV274"/>
    <mergeCell ref="FNW274:FNZ274"/>
    <mergeCell ref="FMM274:FMP274"/>
    <mergeCell ref="FMQ274:FMT274"/>
    <mergeCell ref="FMU274:FMX274"/>
    <mergeCell ref="FMY274:FNB274"/>
    <mergeCell ref="FNC274:FNF274"/>
    <mergeCell ref="FLS274:FLV274"/>
    <mergeCell ref="FLW274:FLZ274"/>
    <mergeCell ref="FMA274:FMD274"/>
    <mergeCell ref="FME274:FMH274"/>
    <mergeCell ref="FMI274:FML274"/>
    <mergeCell ref="FKY274:FLB274"/>
    <mergeCell ref="FLC274:FLF274"/>
    <mergeCell ref="FLG274:FLJ274"/>
    <mergeCell ref="FLK274:FLN274"/>
    <mergeCell ref="FLO274:FLR274"/>
    <mergeCell ref="FKE274:FKH274"/>
    <mergeCell ref="FKI274:FKL274"/>
    <mergeCell ref="FKM274:FKP274"/>
    <mergeCell ref="FKQ274:FKT274"/>
    <mergeCell ref="FKU274:FKX274"/>
    <mergeCell ref="FUE274:FUH274"/>
    <mergeCell ref="FUI274:FUL274"/>
    <mergeCell ref="FUM274:FUP274"/>
    <mergeCell ref="FUQ274:FUT274"/>
    <mergeCell ref="FUU274:FUX274"/>
    <mergeCell ref="FTK274:FTN274"/>
    <mergeCell ref="FTO274:FTR274"/>
    <mergeCell ref="FTS274:FTV274"/>
    <mergeCell ref="FTW274:FTZ274"/>
    <mergeCell ref="FUA274:FUD274"/>
    <mergeCell ref="FSQ274:FST274"/>
    <mergeCell ref="FSU274:FSX274"/>
    <mergeCell ref="FSY274:FTB274"/>
    <mergeCell ref="FTC274:FTF274"/>
    <mergeCell ref="FTG274:FTJ274"/>
    <mergeCell ref="FRW274:FRZ274"/>
    <mergeCell ref="FSA274:FSD274"/>
    <mergeCell ref="FSE274:FSH274"/>
    <mergeCell ref="FSI274:FSL274"/>
    <mergeCell ref="FSM274:FSP274"/>
    <mergeCell ref="FRC274:FRF274"/>
    <mergeCell ref="FRG274:FRJ274"/>
    <mergeCell ref="FRK274:FRN274"/>
    <mergeCell ref="FRO274:FRR274"/>
    <mergeCell ref="FRS274:FRV274"/>
    <mergeCell ref="FQI274:FQL274"/>
    <mergeCell ref="FQM274:FQP274"/>
    <mergeCell ref="FQQ274:FQT274"/>
    <mergeCell ref="FQU274:FQX274"/>
    <mergeCell ref="FQY274:FRB274"/>
    <mergeCell ref="FPO274:FPR274"/>
    <mergeCell ref="FPS274:FPV274"/>
    <mergeCell ref="FPW274:FPZ274"/>
    <mergeCell ref="FQA274:FQD274"/>
    <mergeCell ref="FQE274:FQH274"/>
    <mergeCell ref="FZO274:FZR274"/>
    <mergeCell ref="FZS274:FZV274"/>
    <mergeCell ref="FZW274:FZZ274"/>
    <mergeCell ref="GAA274:GAD274"/>
    <mergeCell ref="GAE274:GAH274"/>
    <mergeCell ref="FYU274:FYX274"/>
    <mergeCell ref="FYY274:FZB274"/>
    <mergeCell ref="FZC274:FZF274"/>
    <mergeCell ref="FZG274:FZJ274"/>
    <mergeCell ref="FZK274:FZN274"/>
    <mergeCell ref="FYA274:FYD274"/>
    <mergeCell ref="FYE274:FYH274"/>
    <mergeCell ref="FYI274:FYL274"/>
    <mergeCell ref="FYM274:FYP274"/>
    <mergeCell ref="FYQ274:FYT274"/>
    <mergeCell ref="FXG274:FXJ274"/>
    <mergeCell ref="FXK274:FXN274"/>
    <mergeCell ref="FXO274:FXR274"/>
    <mergeCell ref="FXS274:FXV274"/>
    <mergeCell ref="FXW274:FXZ274"/>
    <mergeCell ref="FWM274:FWP274"/>
    <mergeCell ref="FWQ274:FWT274"/>
    <mergeCell ref="FWU274:FWX274"/>
    <mergeCell ref="FWY274:FXB274"/>
    <mergeCell ref="FXC274:FXF274"/>
    <mergeCell ref="FVS274:FVV274"/>
    <mergeCell ref="FVW274:FVZ274"/>
    <mergeCell ref="FWA274:FWD274"/>
    <mergeCell ref="FWE274:FWH274"/>
    <mergeCell ref="FWI274:FWL274"/>
    <mergeCell ref="FUY274:FVB274"/>
    <mergeCell ref="FVC274:FVF274"/>
    <mergeCell ref="FVG274:FVJ274"/>
    <mergeCell ref="FVK274:FVN274"/>
    <mergeCell ref="FVO274:FVR274"/>
    <mergeCell ref="GEY274:GFB274"/>
    <mergeCell ref="GFC274:GFF274"/>
    <mergeCell ref="GFG274:GFJ274"/>
    <mergeCell ref="GFK274:GFN274"/>
    <mergeCell ref="GFO274:GFR274"/>
    <mergeCell ref="GEE274:GEH274"/>
    <mergeCell ref="GEI274:GEL274"/>
    <mergeCell ref="GEM274:GEP274"/>
    <mergeCell ref="GEQ274:GET274"/>
    <mergeCell ref="GEU274:GEX274"/>
    <mergeCell ref="GDK274:GDN274"/>
    <mergeCell ref="GDO274:GDR274"/>
    <mergeCell ref="GDS274:GDV274"/>
    <mergeCell ref="GDW274:GDZ274"/>
    <mergeCell ref="GEA274:GED274"/>
    <mergeCell ref="GCQ274:GCT274"/>
    <mergeCell ref="GCU274:GCX274"/>
    <mergeCell ref="GCY274:GDB274"/>
    <mergeCell ref="GDC274:GDF274"/>
    <mergeCell ref="GDG274:GDJ274"/>
    <mergeCell ref="GBW274:GBZ274"/>
    <mergeCell ref="GCA274:GCD274"/>
    <mergeCell ref="GCE274:GCH274"/>
    <mergeCell ref="GCI274:GCL274"/>
    <mergeCell ref="GCM274:GCP274"/>
    <mergeCell ref="GBC274:GBF274"/>
    <mergeCell ref="GBG274:GBJ274"/>
    <mergeCell ref="GBK274:GBN274"/>
    <mergeCell ref="GBO274:GBR274"/>
    <mergeCell ref="GBS274:GBV274"/>
    <mergeCell ref="GAI274:GAL274"/>
    <mergeCell ref="GAM274:GAP274"/>
    <mergeCell ref="GAQ274:GAT274"/>
    <mergeCell ref="GAU274:GAX274"/>
    <mergeCell ref="GAY274:GBB274"/>
    <mergeCell ref="GKI274:GKL274"/>
    <mergeCell ref="GKM274:GKP274"/>
    <mergeCell ref="GKQ274:GKT274"/>
    <mergeCell ref="GKU274:GKX274"/>
    <mergeCell ref="GKY274:GLB274"/>
    <mergeCell ref="GJO274:GJR274"/>
    <mergeCell ref="GJS274:GJV274"/>
    <mergeCell ref="GJW274:GJZ274"/>
    <mergeCell ref="GKA274:GKD274"/>
    <mergeCell ref="GKE274:GKH274"/>
    <mergeCell ref="GIU274:GIX274"/>
    <mergeCell ref="GIY274:GJB274"/>
    <mergeCell ref="GJC274:GJF274"/>
    <mergeCell ref="GJG274:GJJ274"/>
    <mergeCell ref="GJK274:GJN274"/>
    <mergeCell ref="GIA274:GID274"/>
    <mergeCell ref="GIE274:GIH274"/>
    <mergeCell ref="GII274:GIL274"/>
    <mergeCell ref="GIM274:GIP274"/>
    <mergeCell ref="GIQ274:GIT274"/>
    <mergeCell ref="GHG274:GHJ274"/>
    <mergeCell ref="GHK274:GHN274"/>
    <mergeCell ref="GHO274:GHR274"/>
    <mergeCell ref="GHS274:GHV274"/>
    <mergeCell ref="GHW274:GHZ274"/>
    <mergeCell ref="GGM274:GGP274"/>
    <mergeCell ref="GGQ274:GGT274"/>
    <mergeCell ref="GGU274:GGX274"/>
    <mergeCell ref="GGY274:GHB274"/>
    <mergeCell ref="GHC274:GHF274"/>
    <mergeCell ref="GFS274:GFV274"/>
    <mergeCell ref="GFW274:GFZ274"/>
    <mergeCell ref="GGA274:GGD274"/>
    <mergeCell ref="GGE274:GGH274"/>
    <mergeCell ref="GGI274:GGL274"/>
    <mergeCell ref="GPS274:GPV274"/>
    <mergeCell ref="GPW274:GPZ274"/>
    <mergeCell ref="GQA274:GQD274"/>
    <mergeCell ref="GQE274:GQH274"/>
    <mergeCell ref="GQI274:GQL274"/>
    <mergeCell ref="GOY274:GPB274"/>
    <mergeCell ref="GPC274:GPF274"/>
    <mergeCell ref="GPG274:GPJ274"/>
    <mergeCell ref="GPK274:GPN274"/>
    <mergeCell ref="GPO274:GPR274"/>
    <mergeCell ref="GOE274:GOH274"/>
    <mergeCell ref="GOI274:GOL274"/>
    <mergeCell ref="GOM274:GOP274"/>
    <mergeCell ref="GOQ274:GOT274"/>
    <mergeCell ref="GOU274:GOX274"/>
    <mergeCell ref="GNK274:GNN274"/>
    <mergeCell ref="GNO274:GNR274"/>
    <mergeCell ref="GNS274:GNV274"/>
    <mergeCell ref="GNW274:GNZ274"/>
    <mergeCell ref="GOA274:GOD274"/>
    <mergeCell ref="GMQ274:GMT274"/>
    <mergeCell ref="GMU274:GMX274"/>
    <mergeCell ref="GMY274:GNB274"/>
    <mergeCell ref="GNC274:GNF274"/>
    <mergeCell ref="GNG274:GNJ274"/>
    <mergeCell ref="GLW274:GLZ274"/>
    <mergeCell ref="GMA274:GMD274"/>
    <mergeCell ref="GME274:GMH274"/>
    <mergeCell ref="GMI274:GML274"/>
    <mergeCell ref="GMM274:GMP274"/>
    <mergeCell ref="GLC274:GLF274"/>
    <mergeCell ref="GLG274:GLJ274"/>
    <mergeCell ref="GLK274:GLN274"/>
    <mergeCell ref="GLO274:GLR274"/>
    <mergeCell ref="GLS274:GLV274"/>
    <mergeCell ref="GVC274:GVF274"/>
    <mergeCell ref="GVG274:GVJ274"/>
    <mergeCell ref="GVK274:GVN274"/>
    <mergeCell ref="GVO274:GVR274"/>
    <mergeCell ref="GVS274:GVV274"/>
    <mergeCell ref="GUI274:GUL274"/>
    <mergeCell ref="GUM274:GUP274"/>
    <mergeCell ref="GUQ274:GUT274"/>
    <mergeCell ref="GUU274:GUX274"/>
    <mergeCell ref="GUY274:GVB274"/>
    <mergeCell ref="GTO274:GTR274"/>
    <mergeCell ref="GTS274:GTV274"/>
    <mergeCell ref="GTW274:GTZ274"/>
    <mergeCell ref="GUA274:GUD274"/>
    <mergeCell ref="GUE274:GUH274"/>
    <mergeCell ref="GSU274:GSX274"/>
    <mergeCell ref="GSY274:GTB274"/>
    <mergeCell ref="GTC274:GTF274"/>
    <mergeCell ref="GTG274:GTJ274"/>
    <mergeCell ref="GTK274:GTN274"/>
    <mergeCell ref="GSA274:GSD274"/>
    <mergeCell ref="GSE274:GSH274"/>
    <mergeCell ref="GSI274:GSL274"/>
    <mergeCell ref="GSM274:GSP274"/>
    <mergeCell ref="GSQ274:GST274"/>
    <mergeCell ref="GRG274:GRJ274"/>
    <mergeCell ref="GRK274:GRN274"/>
    <mergeCell ref="GRO274:GRR274"/>
    <mergeCell ref="GRS274:GRV274"/>
    <mergeCell ref="GRW274:GRZ274"/>
    <mergeCell ref="GQM274:GQP274"/>
    <mergeCell ref="GQQ274:GQT274"/>
    <mergeCell ref="GQU274:GQX274"/>
    <mergeCell ref="GQY274:GRB274"/>
    <mergeCell ref="GRC274:GRF274"/>
    <mergeCell ref="HAM274:HAP274"/>
    <mergeCell ref="HAQ274:HAT274"/>
    <mergeCell ref="HAU274:HAX274"/>
    <mergeCell ref="HAY274:HBB274"/>
    <mergeCell ref="HBC274:HBF274"/>
    <mergeCell ref="GZS274:GZV274"/>
    <mergeCell ref="GZW274:GZZ274"/>
    <mergeCell ref="HAA274:HAD274"/>
    <mergeCell ref="HAE274:HAH274"/>
    <mergeCell ref="HAI274:HAL274"/>
    <mergeCell ref="GYY274:GZB274"/>
    <mergeCell ref="GZC274:GZF274"/>
    <mergeCell ref="GZG274:GZJ274"/>
    <mergeCell ref="GZK274:GZN274"/>
    <mergeCell ref="GZO274:GZR274"/>
    <mergeCell ref="GYE274:GYH274"/>
    <mergeCell ref="GYI274:GYL274"/>
    <mergeCell ref="GYM274:GYP274"/>
    <mergeCell ref="GYQ274:GYT274"/>
    <mergeCell ref="GYU274:GYX274"/>
    <mergeCell ref="GXK274:GXN274"/>
    <mergeCell ref="GXO274:GXR274"/>
    <mergeCell ref="GXS274:GXV274"/>
    <mergeCell ref="GXW274:GXZ274"/>
    <mergeCell ref="GYA274:GYD274"/>
    <mergeCell ref="GWQ274:GWT274"/>
    <mergeCell ref="GWU274:GWX274"/>
    <mergeCell ref="GWY274:GXB274"/>
    <mergeCell ref="GXC274:GXF274"/>
    <mergeCell ref="GXG274:GXJ274"/>
    <mergeCell ref="GVW274:GVZ274"/>
    <mergeCell ref="GWA274:GWD274"/>
    <mergeCell ref="GWE274:GWH274"/>
    <mergeCell ref="GWI274:GWL274"/>
    <mergeCell ref="GWM274:GWP274"/>
    <mergeCell ref="HFW274:HFZ274"/>
    <mergeCell ref="HGA274:HGD274"/>
    <mergeCell ref="HGE274:HGH274"/>
    <mergeCell ref="HGI274:HGL274"/>
    <mergeCell ref="HGM274:HGP274"/>
    <mergeCell ref="HFC274:HFF274"/>
    <mergeCell ref="HFG274:HFJ274"/>
    <mergeCell ref="HFK274:HFN274"/>
    <mergeCell ref="HFO274:HFR274"/>
    <mergeCell ref="HFS274:HFV274"/>
    <mergeCell ref="HEI274:HEL274"/>
    <mergeCell ref="HEM274:HEP274"/>
    <mergeCell ref="HEQ274:HET274"/>
    <mergeCell ref="HEU274:HEX274"/>
    <mergeCell ref="HEY274:HFB274"/>
    <mergeCell ref="HDO274:HDR274"/>
    <mergeCell ref="HDS274:HDV274"/>
    <mergeCell ref="HDW274:HDZ274"/>
    <mergeCell ref="HEA274:HED274"/>
    <mergeCell ref="HEE274:HEH274"/>
    <mergeCell ref="HCU274:HCX274"/>
    <mergeCell ref="HCY274:HDB274"/>
    <mergeCell ref="HDC274:HDF274"/>
    <mergeCell ref="HDG274:HDJ274"/>
    <mergeCell ref="HDK274:HDN274"/>
    <mergeCell ref="HCA274:HCD274"/>
    <mergeCell ref="HCE274:HCH274"/>
    <mergeCell ref="HCI274:HCL274"/>
    <mergeCell ref="HCM274:HCP274"/>
    <mergeCell ref="HCQ274:HCT274"/>
    <mergeCell ref="HBG274:HBJ274"/>
    <mergeCell ref="HBK274:HBN274"/>
    <mergeCell ref="HBO274:HBR274"/>
    <mergeCell ref="HBS274:HBV274"/>
    <mergeCell ref="HBW274:HBZ274"/>
    <mergeCell ref="HLG274:HLJ274"/>
    <mergeCell ref="HLK274:HLN274"/>
    <mergeCell ref="HLO274:HLR274"/>
    <mergeCell ref="HLS274:HLV274"/>
    <mergeCell ref="HLW274:HLZ274"/>
    <mergeCell ref="HKM274:HKP274"/>
    <mergeCell ref="HKQ274:HKT274"/>
    <mergeCell ref="HKU274:HKX274"/>
    <mergeCell ref="HKY274:HLB274"/>
    <mergeCell ref="HLC274:HLF274"/>
    <mergeCell ref="HJS274:HJV274"/>
    <mergeCell ref="HJW274:HJZ274"/>
    <mergeCell ref="HKA274:HKD274"/>
    <mergeCell ref="HKE274:HKH274"/>
    <mergeCell ref="HKI274:HKL274"/>
    <mergeCell ref="HIY274:HJB274"/>
    <mergeCell ref="HJC274:HJF274"/>
    <mergeCell ref="HJG274:HJJ274"/>
    <mergeCell ref="HJK274:HJN274"/>
    <mergeCell ref="HJO274:HJR274"/>
    <mergeCell ref="HIE274:HIH274"/>
    <mergeCell ref="HII274:HIL274"/>
    <mergeCell ref="HIM274:HIP274"/>
    <mergeCell ref="HIQ274:HIT274"/>
    <mergeCell ref="HIU274:HIX274"/>
    <mergeCell ref="HHK274:HHN274"/>
    <mergeCell ref="HHO274:HHR274"/>
    <mergeCell ref="HHS274:HHV274"/>
    <mergeCell ref="HHW274:HHZ274"/>
    <mergeCell ref="HIA274:HID274"/>
    <mergeCell ref="HGQ274:HGT274"/>
    <mergeCell ref="HGU274:HGX274"/>
    <mergeCell ref="HGY274:HHB274"/>
    <mergeCell ref="HHC274:HHF274"/>
    <mergeCell ref="HHG274:HHJ274"/>
    <mergeCell ref="HQQ274:HQT274"/>
    <mergeCell ref="HQU274:HQX274"/>
    <mergeCell ref="HQY274:HRB274"/>
    <mergeCell ref="HRC274:HRF274"/>
    <mergeCell ref="HRG274:HRJ274"/>
    <mergeCell ref="HPW274:HPZ274"/>
    <mergeCell ref="HQA274:HQD274"/>
    <mergeCell ref="HQE274:HQH274"/>
    <mergeCell ref="HQI274:HQL274"/>
    <mergeCell ref="HQM274:HQP274"/>
    <mergeCell ref="HPC274:HPF274"/>
    <mergeCell ref="HPG274:HPJ274"/>
    <mergeCell ref="HPK274:HPN274"/>
    <mergeCell ref="HPO274:HPR274"/>
    <mergeCell ref="HPS274:HPV274"/>
    <mergeCell ref="HOI274:HOL274"/>
    <mergeCell ref="HOM274:HOP274"/>
    <mergeCell ref="HOQ274:HOT274"/>
    <mergeCell ref="HOU274:HOX274"/>
    <mergeCell ref="HOY274:HPB274"/>
    <mergeCell ref="HNO274:HNR274"/>
    <mergeCell ref="HNS274:HNV274"/>
    <mergeCell ref="HNW274:HNZ274"/>
    <mergeCell ref="HOA274:HOD274"/>
    <mergeCell ref="HOE274:HOH274"/>
    <mergeCell ref="HMU274:HMX274"/>
    <mergeCell ref="HMY274:HNB274"/>
    <mergeCell ref="HNC274:HNF274"/>
    <mergeCell ref="HNG274:HNJ274"/>
    <mergeCell ref="HNK274:HNN274"/>
    <mergeCell ref="HMA274:HMD274"/>
    <mergeCell ref="HME274:HMH274"/>
    <mergeCell ref="HMI274:HML274"/>
    <mergeCell ref="HMM274:HMP274"/>
    <mergeCell ref="HMQ274:HMT274"/>
    <mergeCell ref="HWA274:HWD274"/>
    <mergeCell ref="HWE274:HWH274"/>
    <mergeCell ref="HWI274:HWL274"/>
    <mergeCell ref="HWM274:HWP274"/>
    <mergeCell ref="HWQ274:HWT274"/>
    <mergeCell ref="HVG274:HVJ274"/>
    <mergeCell ref="HVK274:HVN274"/>
    <mergeCell ref="HVO274:HVR274"/>
    <mergeCell ref="HVS274:HVV274"/>
    <mergeCell ref="HVW274:HVZ274"/>
    <mergeCell ref="HUM274:HUP274"/>
    <mergeCell ref="HUQ274:HUT274"/>
    <mergeCell ref="HUU274:HUX274"/>
    <mergeCell ref="HUY274:HVB274"/>
    <mergeCell ref="HVC274:HVF274"/>
    <mergeCell ref="HTS274:HTV274"/>
    <mergeCell ref="HTW274:HTZ274"/>
    <mergeCell ref="HUA274:HUD274"/>
    <mergeCell ref="HUE274:HUH274"/>
    <mergeCell ref="HUI274:HUL274"/>
    <mergeCell ref="HSY274:HTB274"/>
    <mergeCell ref="HTC274:HTF274"/>
    <mergeCell ref="HTG274:HTJ274"/>
    <mergeCell ref="HTK274:HTN274"/>
    <mergeCell ref="HTO274:HTR274"/>
    <mergeCell ref="HSE274:HSH274"/>
    <mergeCell ref="HSI274:HSL274"/>
    <mergeCell ref="HSM274:HSP274"/>
    <mergeCell ref="HSQ274:HST274"/>
    <mergeCell ref="HSU274:HSX274"/>
    <mergeCell ref="HRK274:HRN274"/>
    <mergeCell ref="HRO274:HRR274"/>
    <mergeCell ref="HRS274:HRV274"/>
    <mergeCell ref="HRW274:HRZ274"/>
    <mergeCell ref="HSA274:HSD274"/>
    <mergeCell ref="IBK274:IBN274"/>
    <mergeCell ref="IBO274:IBR274"/>
    <mergeCell ref="IBS274:IBV274"/>
    <mergeCell ref="IBW274:IBZ274"/>
    <mergeCell ref="ICA274:ICD274"/>
    <mergeCell ref="IAQ274:IAT274"/>
    <mergeCell ref="IAU274:IAX274"/>
    <mergeCell ref="IAY274:IBB274"/>
    <mergeCell ref="IBC274:IBF274"/>
    <mergeCell ref="IBG274:IBJ274"/>
    <mergeCell ref="HZW274:HZZ274"/>
    <mergeCell ref="IAA274:IAD274"/>
    <mergeCell ref="IAE274:IAH274"/>
    <mergeCell ref="IAI274:IAL274"/>
    <mergeCell ref="IAM274:IAP274"/>
    <mergeCell ref="HZC274:HZF274"/>
    <mergeCell ref="HZG274:HZJ274"/>
    <mergeCell ref="HZK274:HZN274"/>
    <mergeCell ref="HZO274:HZR274"/>
    <mergeCell ref="HZS274:HZV274"/>
    <mergeCell ref="HYI274:HYL274"/>
    <mergeCell ref="HYM274:HYP274"/>
    <mergeCell ref="HYQ274:HYT274"/>
    <mergeCell ref="HYU274:HYX274"/>
    <mergeCell ref="HYY274:HZB274"/>
    <mergeCell ref="HXO274:HXR274"/>
    <mergeCell ref="HXS274:HXV274"/>
    <mergeCell ref="HXW274:HXZ274"/>
    <mergeCell ref="HYA274:HYD274"/>
    <mergeCell ref="HYE274:HYH274"/>
    <mergeCell ref="HWU274:HWX274"/>
    <mergeCell ref="HWY274:HXB274"/>
    <mergeCell ref="HXC274:HXF274"/>
    <mergeCell ref="HXG274:HXJ274"/>
    <mergeCell ref="HXK274:HXN274"/>
    <mergeCell ref="IGU274:IGX274"/>
    <mergeCell ref="IGY274:IHB274"/>
    <mergeCell ref="IHC274:IHF274"/>
    <mergeCell ref="IHG274:IHJ274"/>
    <mergeCell ref="IHK274:IHN274"/>
    <mergeCell ref="IGA274:IGD274"/>
    <mergeCell ref="IGE274:IGH274"/>
    <mergeCell ref="IGI274:IGL274"/>
    <mergeCell ref="IGM274:IGP274"/>
    <mergeCell ref="IGQ274:IGT274"/>
    <mergeCell ref="IFG274:IFJ274"/>
    <mergeCell ref="IFK274:IFN274"/>
    <mergeCell ref="IFO274:IFR274"/>
    <mergeCell ref="IFS274:IFV274"/>
    <mergeCell ref="IFW274:IFZ274"/>
    <mergeCell ref="IEM274:IEP274"/>
    <mergeCell ref="IEQ274:IET274"/>
    <mergeCell ref="IEU274:IEX274"/>
    <mergeCell ref="IEY274:IFB274"/>
    <mergeCell ref="IFC274:IFF274"/>
    <mergeCell ref="IDS274:IDV274"/>
    <mergeCell ref="IDW274:IDZ274"/>
    <mergeCell ref="IEA274:IED274"/>
    <mergeCell ref="IEE274:IEH274"/>
    <mergeCell ref="IEI274:IEL274"/>
    <mergeCell ref="ICY274:IDB274"/>
    <mergeCell ref="IDC274:IDF274"/>
    <mergeCell ref="IDG274:IDJ274"/>
    <mergeCell ref="IDK274:IDN274"/>
    <mergeCell ref="IDO274:IDR274"/>
    <mergeCell ref="ICE274:ICH274"/>
    <mergeCell ref="ICI274:ICL274"/>
    <mergeCell ref="ICM274:ICP274"/>
    <mergeCell ref="ICQ274:ICT274"/>
    <mergeCell ref="ICU274:ICX274"/>
    <mergeCell ref="IME274:IMH274"/>
    <mergeCell ref="IMI274:IML274"/>
    <mergeCell ref="IMM274:IMP274"/>
    <mergeCell ref="IMQ274:IMT274"/>
    <mergeCell ref="IMU274:IMX274"/>
    <mergeCell ref="ILK274:ILN274"/>
    <mergeCell ref="ILO274:ILR274"/>
    <mergeCell ref="ILS274:ILV274"/>
    <mergeCell ref="ILW274:ILZ274"/>
    <mergeCell ref="IMA274:IMD274"/>
    <mergeCell ref="IKQ274:IKT274"/>
    <mergeCell ref="IKU274:IKX274"/>
    <mergeCell ref="IKY274:ILB274"/>
    <mergeCell ref="ILC274:ILF274"/>
    <mergeCell ref="ILG274:ILJ274"/>
    <mergeCell ref="IJW274:IJZ274"/>
    <mergeCell ref="IKA274:IKD274"/>
    <mergeCell ref="IKE274:IKH274"/>
    <mergeCell ref="IKI274:IKL274"/>
    <mergeCell ref="IKM274:IKP274"/>
    <mergeCell ref="IJC274:IJF274"/>
    <mergeCell ref="IJG274:IJJ274"/>
    <mergeCell ref="IJK274:IJN274"/>
    <mergeCell ref="IJO274:IJR274"/>
    <mergeCell ref="IJS274:IJV274"/>
    <mergeCell ref="III274:IIL274"/>
    <mergeCell ref="IIM274:IIP274"/>
    <mergeCell ref="IIQ274:IIT274"/>
    <mergeCell ref="IIU274:IIX274"/>
    <mergeCell ref="IIY274:IJB274"/>
    <mergeCell ref="IHO274:IHR274"/>
    <mergeCell ref="IHS274:IHV274"/>
    <mergeCell ref="IHW274:IHZ274"/>
    <mergeCell ref="IIA274:IID274"/>
    <mergeCell ref="IIE274:IIH274"/>
    <mergeCell ref="IRO274:IRR274"/>
    <mergeCell ref="IRS274:IRV274"/>
    <mergeCell ref="IRW274:IRZ274"/>
    <mergeCell ref="ISA274:ISD274"/>
    <mergeCell ref="ISE274:ISH274"/>
    <mergeCell ref="IQU274:IQX274"/>
    <mergeCell ref="IQY274:IRB274"/>
    <mergeCell ref="IRC274:IRF274"/>
    <mergeCell ref="IRG274:IRJ274"/>
    <mergeCell ref="IRK274:IRN274"/>
    <mergeCell ref="IQA274:IQD274"/>
    <mergeCell ref="IQE274:IQH274"/>
    <mergeCell ref="IQI274:IQL274"/>
    <mergeCell ref="IQM274:IQP274"/>
    <mergeCell ref="IQQ274:IQT274"/>
    <mergeCell ref="IPG274:IPJ274"/>
    <mergeCell ref="IPK274:IPN274"/>
    <mergeCell ref="IPO274:IPR274"/>
    <mergeCell ref="IPS274:IPV274"/>
    <mergeCell ref="IPW274:IPZ274"/>
    <mergeCell ref="IOM274:IOP274"/>
    <mergeCell ref="IOQ274:IOT274"/>
    <mergeCell ref="IOU274:IOX274"/>
    <mergeCell ref="IOY274:IPB274"/>
    <mergeCell ref="IPC274:IPF274"/>
    <mergeCell ref="INS274:INV274"/>
    <mergeCell ref="INW274:INZ274"/>
    <mergeCell ref="IOA274:IOD274"/>
    <mergeCell ref="IOE274:IOH274"/>
    <mergeCell ref="IOI274:IOL274"/>
    <mergeCell ref="IMY274:INB274"/>
    <mergeCell ref="INC274:INF274"/>
    <mergeCell ref="ING274:INJ274"/>
    <mergeCell ref="INK274:INN274"/>
    <mergeCell ref="INO274:INR274"/>
    <mergeCell ref="IWY274:IXB274"/>
    <mergeCell ref="IXC274:IXF274"/>
    <mergeCell ref="IXG274:IXJ274"/>
    <mergeCell ref="IXK274:IXN274"/>
    <mergeCell ref="IXO274:IXR274"/>
    <mergeCell ref="IWE274:IWH274"/>
    <mergeCell ref="IWI274:IWL274"/>
    <mergeCell ref="IWM274:IWP274"/>
    <mergeCell ref="IWQ274:IWT274"/>
    <mergeCell ref="IWU274:IWX274"/>
    <mergeCell ref="IVK274:IVN274"/>
    <mergeCell ref="IVO274:IVR274"/>
    <mergeCell ref="IVS274:IVV274"/>
    <mergeCell ref="IVW274:IVZ274"/>
    <mergeCell ref="IWA274:IWD274"/>
    <mergeCell ref="IUQ274:IUT274"/>
    <mergeCell ref="IUU274:IUX274"/>
    <mergeCell ref="IUY274:IVB274"/>
    <mergeCell ref="IVC274:IVF274"/>
    <mergeCell ref="IVG274:IVJ274"/>
    <mergeCell ref="ITW274:ITZ274"/>
    <mergeCell ref="IUA274:IUD274"/>
    <mergeCell ref="IUE274:IUH274"/>
    <mergeCell ref="IUI274:IUL274"/>
    <mergeCell ref="IUM274:IUP274"/>
    <mergeCell ref="ITC274:ITF274"/>
    <mergeCell ref="ITG274:ITJ274"/>
    <mergeCell ref="ITK274:ITN274"/>
    <mergeCell ref="ITO274:ITR274"/>
    <mergeCell ref="ITS274:ITV274"/>
    <mergeCell ref="ISI274:ISL274"/>
    <mergeCell ref="ISM274:ISP274"/>
    <mergeCell ref="ISQ274:IST274"/>
    <mergeCell ref="ISU274:ISX274"/>
    <mergeCell ref="ISY274:ITB274"/>
    <mergeCell ref="JCI274:JCL274"/>
    <mergeCell ref="JCM274:JCP274"/>
    <mergeCell ref="JCQ274:JCT274"/>
    <mergeCell ref="JCU274:JCX274"/>
    <mergeCell ref="JCY274:JDB274"/>
    <mergeCell ref="JBO274:JBR274"/>
    <mergeCell ref="JBS274:JBV274"/>
    <mergeCell ref="JBW274:JBZ274"/>
    <mergeCell ref="JCA274:JCD274"/>
    <mergeCell ref="JCE274:JCH274"/>
    <mergeCell ref="JAU274:JAX274"/>
    <mergeCell ref="JAY274:JBB274"/>
    <mergeCell ref="JBC274:JBF274"/>
    <mergeCell ref="JBG274:JBJ274"/>
    <mergeCell ref="JBK274:JBN274"/>
    <mergeCell ref="JAA274:JAD274"/>
    <mergeCell ref="JAE274:JAH274"/>
    <mergeCell ref="JAI274:JAL274"/>
    <mergeCell ref="JAM274:JAP274"/>
    <mergeCell ref="JAQ274:JAT274"/>
    <mergeCell ref="IZG274:IZJ274"/>
    <mergeCell ref="IZK274:IZN274"/>
    <mergeCell ref="IZO274:IZR274"/>
    <mergeCell ref="IZS274:IZV274"/>
    <mergeCell ref="IZW274:IZZ274"/>
    <mergeCell ref="IYM274:IYP274"/>
    <mergeCell ref="IYQ274:IYT274"/>
    <mergeCell ref="IYU274:IYX274"/>
    <mergeCell ref="IYY274:IZB274"/>
    <mergeCell ref="IZC274:IZF274"/>
    <mergeCell ref="IXS274:IXV274"/>
    <mergeCell ref="IXW274:IXZ274"/>
    <mergeCell ref="IYA274:IYD274"/>
    <mergeCell ref="IYE274:IYH274"/>
    <mergeCell ref="IYI274:IYL274"/>
    <mergeCell ref="JHS274:JHV274"/>
    <mergeCell ref="JHW274:JHZ274"/>
    <mergeCell ref="JIA274:JID274"/>
    <mergeCell ref="JIE274:JIH274"/>
    <mergeCell ref="JII274:JIL274"/>
    <mergeCell ref="JGY274:JHB274"/>
    <mergeCell ref="JHC274:JHF274"/>
    <mergeCell ref="JHG274:JHJ274"/>
    <mergeCell ref="JHK274:JHN274"/>
    <mergeCell ref="JHO274:JHR274"/>
    <mergeCell ref="JGE274:JGH274"/>
    <mergeCell ref="JGI274:JGL274"/>
    <mergeCell ref="JGM274:JGP274"/>
    <mergeCell ref="JGQ274:JGT274"/>
    <mergeCell ref="JGU274:JGX274"/>
    <mergeCell ref="JFK274:JFN274"/>
    <mergeCell ref="JFO274:JFR274"/>
    <mergeCell ref="JFS274:JFV274"/>
    <mergeCell ref="JFW274:JFZ274"/>
    <mergeCell ref="JGA274:JGD274"/>
    <mergeCell ref="JEQ274:JET274"/>
    <mergeCell ref="JEU274:JEX274"/>
    <mergeCell ref="JEY274:JFB274"/>
    <mergeCell ref="JFC274:JFF274"/>
    <mergeCell ref="JFG274:JFJ274"/>
    <mergeCell ref="JDW274:JDZ274"/>
    <mergeCell ref="JEA274:JED274"/>
    <mergeCell ref="JEE274:JEH274"/>
    <mergeCell ref="JEI274:JEL274"/>
    <mergeCell ref="JEM274:JEP274"/>
    <mergeCell ref="JDC274:JDF274"/>
    <mergeCell ref="JDG274:JDJ274"/>
    <mergeCell ref="JDK274:JDN274"/>
    <mergeCell ref="JDO274:JDR274"/>
    <mergeCell ref="JDS274:JDV274"/>
    <mergeCell ref="JNC274:JNF274"/>
    <mergeCell ref="JNG274:JNJ274"/>
    <mergeCell ref="JNK274:JNN274"/>
    <mergeCell ref="JNO274:JNR274"/>
    <mergeCell ref="JNS274:JNV274"/>
    <mergeCell ref="JMI274:JML274"/>
    <mergeCell ref="JMM274:JMP274"/>
    <mergeCell ref="JMQ274:JMT274"/>
    <mergeCell ref="JMU274:JMX274"/>
    <mergeCell ref="JMY274:JNB274"/>
    <mergeCell ref="JLO274:JLR274"/>
    <mergeCell ref="JLS274:JLV274"/>
    <mergeCell ref="JLW274:JLZ274"/>
    <mergeCell ref="JMA274:JMD274"/>
    <mergeCell ref="JME274:JMH274"/>
    <mergeCell ref="JKU274:JKX274"/>
    <mergeCell ref="JKY274:JLB274"/>
    <mergeCell ref="JLC274:JLF274"/>
    <mergeCell ref="JLG274:JLJ274"/>
    <mergeCell ref="JLK274:JLN274"/>
    <mergeCell ref="JKA274:JKD274"/>
    <mergeCell ref="JKE274:JKH274"/>
    <mergeCell ref="JKI274:JKL274"/>
    <mergeCell ref="JKM274:JKP274"/>
    <mergeCell ref="JKQ274:JKT274"/>
    <mergeCell ref="JJG274:JJJ274"/>
    <mergeCell ref="JJK274:JJN274"/>
    <mergeCell ref="JJO274:JJR274"/>
    <mergeCell ref="JJS274:JJV274"/>
    <mergeCell ref="JJW274:JJZ274"/>
    <mergeCell ref="JIM274:JIP274"/>
    <mergeCell ref="JIQ274:JIT274"/>
    <mergeCell ref="JIU274:JIX274"/>
    <mergeCell ref="JIY274:JJB274"/>
    <mergeCell ref="JJC274:JJF274"/>
    <mergeCell ref="JSM274:JSP274"/>
    <mergeCell ref="JSQ274:JST274"/>
    <mergeCell ref="JSU274:JSX274"/>
    <mergeCell ref="JSY274:JTB274"/>
    <mergeCell ref="JTC274:JTF274"/>
    <mergeCell ref="JRS274:JRV274"/>
    <mergeCell ref="JRW274:JRZ274"/>
    <mergeCell ref="JSA274:JSD274"/>
    <mergeCell ref="JSE274:JSH274"/>
    <mergeCell ref="JSI274:JSL274"/>
    <mergeCell ref="JQY274:JRB274"/>
    <mergeCell ref="JRC274:JRF274"/>
    <mergeCell ref="JRG274:JRJ274"/>
    <mergeCell ref="JRK274:JRN274"/>
    <mergeCell ref="JRO274:JRR274"/>
    <mergeCell ref="JQE274:JQH274"/>
    <mergeCell ref="JQI274:JQL274"/>
    <mergeCell ref="JQM274:JQP274"/>
    <mergeCell ref="JQQ274:JQT274"/>
    <mergeCell ref="JQU274:JQX274"/>
    <mergeCell ref="JPK274:JPN274"/>
    <mergeCell ref="JPO274:JPR274"/>
    <mergeCell ref="JPS274:JPV274"/>
    <mergeCell ref="JPW274:JPZ274"/>
    <mergeCell ref="JQA274:JQD274"/>
    <mergeCell ref="JOQ274:JOT274"/>
    <mergeCell ref="JOU274:JOX274"/>
    <mergeCell ref="JOY274:JPB274"/>
    <mergeCell ref="JPC274:JPF274"/>
    <mergeCell ref="JPG274:JPJ274"/>
    <mergeCell ref="JNW274:JNZ274"/>
    <mergeCell ref="JOA274:JOD274"/>
    <mergeCell ref="JOE274:JOH274"/>
    <mergeCell ref="JOI274:JOL274"/>
    <mergeCell ref="JOM274:JOP274"/>
    <mergeCell ref="JXW274:JXZ274"/>
    <mergeCell ref="JYA274:JYD274"/>
    <mergeCell ref="JYE274:JYH274"/>
    <mergeCell ref="JYI274:JYL274"/>
    <mergeCell ref="JYM274:JYP274"/>
    <mergeCell ref="JXC274:JXF274"/>
    <mergeCell ref="JXG274:JXJ274"/>
    <mergeCell ref="JXK274:JXN274"/>
    <mergeCell ref="JXO274:JXR274"/>
    <mergeCell ref="JXS274:JXV274"/>
    <mergeCell ref="JWI274:JWL274"/>
    <mergeCell ref="JWM274:JWP274"/>
    <mergeCell ref="JWQ274:JWT274"/>
    <mergeCell ref="JWU274:JWX274"/>
    <mergeCell ref="JWY274:JXB274"/>
    <mergeCell ref="JVO274:JVR274"/>
    <mergeCell ref="JVS274:JVV274"/>
    <mergeCell ref="JVW274:JVZ274"/>
    <mergeCell ref="JWA274:JWD274"/>
    <mergeCell ref="JWE274:JWH274"/>
    <mergeCell ref="JUU274:JUX274"/>
    <mergeCell ref="JUY274:JVB274"/>
    <mergeCell ref="JVC274:JVF274"/>
    <mergeCell ref="JVG274:JVJ274"/>
    <mergeCell ref="JVK274:JVN274"/>
    <mergeCell ref="JUA274:JUD274"/>
    <mergeCell ref="JUE274:JUH274"/>
    <mergeCell ref="JUI274:JUL274"/>
    <mergeCell ref="JUM274:JUP274"/>
    <mergeCell ref="JUQ274:JUT274"/>
    <mergeCell ref="JTG274:JTJ274"/>
    <mergeCell ref="JTK274:JTN274"/>
    <mergeCell ref="JTO274:JTR274"/>
    <mergeCell ref="JTS274:JTV274"/>
    <mergeCell ref="JTW274:JTZ274"/>
    <mergeCell ref="KDG274:KDJ274"/>
    <mergeCell ref="KDK274:KDN274"/>
    <mergeCell ref="KDO274:KDR274"/>
    <mergeCell ref="KDS274:KDV274"/>
    <mergeCell ref="KDW274:KDZ274"/>
    <mergeCell ref="KCM274:KCP274"/>
    <mergeCell ref="KCQ274:KCT274"/>
    <mergeCell ref="KCU274:KCX274"/>
    <mergeCell ref="KCY274:KDB274"/>
    <mergeCell ref="KDC274:KDF274"/>
    <mergeCell ref="KBS274:KBV274"/>
    <mergeCell ref="KBW274:KBZ274"/>
    <mergeCell ref="KCA274:KCD274"/>
    <mergeCell ref="KCE274:KCH274"/>
    <mergeCell ref="KCI274:KCL274"/>
    <mergeCell ref="KAY274:KBB274"/>
    <mergeCell ref="KBC274:KBF274"/>
    <mergeCell ref="KBG274:KBJ274"/>
    <mergeCell ref="KBK274:KBN274"/>
    <mergeCell ref="KBO274:KBR274"/>
    <mergeCell ref="KAE274:KAH274"/>
    <mergeCell ref="KAI274:KAL274"/>
    <mergeCell ref="KAM274:KAP274"/>
    <mergeCell ref="KAQ274:KAT274"/>
    <mergeCell ref="KAU274:KAX274"/>
    <mergeCell ref="JZK274:JZN274"/>
    <mergeCell ref="JZO274:JZR274"/>
    <mergeCell ref="JZS274:JZV274"/>
    <mergeCell ref="JZW274:JZZ274"/>
    <mergeCell ref="KAA274:KAD274"/>
    <mergeCell ref="JYQ274:JYT274"/>
    <mergeCell ref="JYU274:JYX274"/>
    <mergeCell ref="JYY274:JZB274"/>
    <mergeCell ref="JZC274:JZF274"/>
    <mergeCell ref="JZG274:JZJ274"/>
    <mergeCell ref="KIQ274:KIT274"/>
    <mergeCell ref="KIU274:KIX274"/>
    <mergeCell ref="KIY274:KJB274"/>
    <mergeCell ref="KJC274:KJF274"/>
    <mergeCell ref="KJG274:KJJ274"/>
    <mergeCell ref="KHW274:KHZ274"/>
    <mergeCell ref="KIA274:KID274"/>
    <mergeCell ref="KIE274:KIH274"/>
    <mergeCell ref="KII274:KIL274"/>
    <mergeCell ref="KIM274:KIP274"/>
    <mergeCell ref="KHC274:KHF274"/>
    <mergeCell ref="KHG274:KHJ274"/>
    <mergeCell ref="KHK274:KHN274"/>
    <mergeCell ref="KHO274:KHR274"/>
    <mergeCell ref="KHS274:KHV274"/>
    <mergeCell ref="KGI274:KGL274"/>
    <mergeCell ref="KGM274:KGP274"/>
    <mergeCell ref="KGQ274:KGT274"/>
    <mergeCell ref="KGU274:KGX274"/>
    <mergeCell ref="KGY274:KHB274"/>
    <mergeCell ref="KFO274:KFR274"/>
    <mergeCell ref="KFS274:KFV274"/>
    <mergeCell ref="KFW274:KFZ274"/>
    <mergeCell ref="KGA274:KGD274"/>
    <mergeCell ref="KGE274:KGH274"/>
    <mergeCell ref="KEU274:KEX274"/>
    <mergeCell ref="KEY274:KFB274"/>
    <mergeCell ref="KFC274:KFF274"/>
    <mergeCell ref="KFG274:KFJ274"/>
    <mergeCell ref="KFK274:KFN274"/>
    <mergeCell ref="KEA274:KED274"/>
    <mergeCell ref="KEE274:KEH274"/>
    <mergeCell ref="KEI274:KEL274"/>
    <mergeCell ref="KEM274:KEP274"/>
    <mergeCell ref="KEQ274:KET274"/>
    <mergeCell ref="KOA274:KOD274"/>
    <mergeCell ref="KOE274:KOH274"/>
    <mergeCell ref="KOI274:KOL274"/>
    <mergeCell ref="KOM274:KOP274"/>
    <mergeCell ref="KOQ274:KOT274"/>
    <mergeCell ref="KNG274:KNJ274"/>
    <mergeCell ref="KNK274:KNN274"/>
    <mergeCell ref="KNO274:KNR274"/>
    <mergeCell ref="KNS274:KNV274"/>
    <mergeCell ref="KNW274:KNZ274"/>
    <mergeCell ref="KMM274:KMP274"/>
    <mergeCell ref="KMQ274:KMT274"/>
    <mergeCell ref="KMU274:KMX274"/>
    <mergeCell ref="KMY274:KNB274"/>
    <mergeCell ref="KNC274:KNF274"/>
    <mergeCell ref="KLS274:KLV274"/>
    <mergeCell ref="KLW274:KLZ274"/>
    <mergeCell ref="KMA274:KMD274"/>
    <mergeCell ref="KME274:KMH274"/>
    <mergeCell ref="KMI274:KML274"/>
    <mergeCell ref="KKY274:KLB274"/>
    <mergeCell ref="KLC274:KLF274"/>
    <mergeCell ref="KLG274:KLJ274"/>
    <mergeCell ref="KLK274:KLN274"/>
    <mergeCell ref="KLO274:KLR274"/>
    <mergeCell ref="KKE274:KKH274"/>
    <mergeCell ref="KKI274:KKL274"/>
    <mergeCell ref="KKM274:KKP274"/>
    <mergeCell ref="KKQ274:KKT274"/>
    <mergeCell ref="KKU274:KKX274"/>
    <mergeCell ref="KJK274:KJN274"/>
    <mergeCell ref="KJO274:KJR274"/>
    <mergeCell ref="KJS274:KJV274"/>
    <mergeCell ref="KJW274:KJZ274"/>
    <mergeCell ref="KKA274:KKD274"/>
    <mergeCell ref="KTK274:KTN274"/>
    <mergeCell ref="KTO274:KTR274"/>
    <mergeCell ref="KTS274:KTV274"/>
    <mergeCell ref="KTW274:KTZ274"/>
    <mergeCell ref="KUA274:KUD274"/>
    <mergeCell ref="KSQ274:KST274"/>
    <mergeCell ref="KSU274:KSX274"/>
    <mergeCell ref="KSY274:KTB274"/>
    <mergeCell ref="KTC274:KTF274"/>
    <mergeCell ref="KTG274:KTJ274"/>
    <mergeCell ref="KRW274:KRZ274"/>
    <mergeCell ref="KSA274:KSD274"/>
    <mergeCell ref="KSE274:KSH274"/>
    <mergeCell ref="KSI274:KSL274"/>
    <mergeCell ref="KSM274:KSP274"/>
    <mergeCell ref="KRC274:KRF274"/>
    <mergeCell ref="KRG274:KRJ274"/>
    <mergeCell ref="KRK274:KRN274"/>
    <mergeCell ref="KRO274:KRR274"/>
    <mergeCell ref="KRS274:KRV274"/>
    <mergeCell ref="KQI274:KQL274"/>
    <mergeCell ref="KQM274:KQP274"/>
    <mergeCell ref="KQQ274:KQT274"/>
    <mergeCell ref="KQU274:KQX274"/>
    <mergeCell ref="KQY274:KRB274"/>
    <mergeCell ref="KPO274:KPR274"/>
    <mergeCell ref="KPS274:KPV274"/>
    <mergeCell ref="KPW274:KPZ274"/>
    <mergeCell ref="KQA274:KQD274"/>
    <mergeCell ref="KQE274:KQH274"/>
    <mergeCell ref="KOU274:KOX274"/>
    <mergeCell ref="KOY274:KPB274"/>
    <mergeCell ref="KPC274:KPF274"/>
    <mergeCell ref="KPG274:KPJ274"/>
    <mergeCell ref="KPK274:KPN274"/>
    <mergeCell ref="KYU274:KYX274"/>
    <mergeCell ref="KYY274:KZB274"/>
    <mergeCell ref="KZC274:KZF274"/>
    <mergeCell ref="KZG274:KZJ274"/>
    <mergeCell ref="KZK274:KZN274"/>
    <mergeCell ref="KYA274:KYD274"/>
    <mergeCell ref="KYE274:KYH274"/>
    <mergeCell ref="KYI274:KYL274"/>
    <mergeCell ref="KYM274:KYP274"/>
    <mergeCell ref="KYQ274:KYT274"/>
    <mergeCell ref="KXG274:KXJ274"/>
    <mergeCell ref="KXK274:KXN274"/>
    <mergeCell ref="KXO274:KXR274"/>
    <mergeCell ref="KXS274:KXV274"/>
    <mergeCell ref="KXW274:KXZ274"/>
    <mergeCell ref="KWM274:KWP274"/>
    <mergeCell ref="KWQ274:KWT274"/>
    <mergeCell ref="KWU274:KWX274"/>
    <mergeCell ref="KWY274:KXB274"/>
    <mergeCell ref="KXC274:KXF274"/>
    <mergeCell ref="KVS274:KVV274"/>
    <mergeCell ref="KVW274:KVZ274"/>
    <mergeCell ref="KWA274:KWD274"/>
    <mergeCell ref="KWE274:KWH274"/>
    <mergeCell ref="KWI274:KWL274"/>
    <mergeCell ref="KUY274:KVB274"/>
    <mergeCell ref="KVC274:KVF274"/>
    <mergeCell ref="KVG274:KVJ274"/>
    <mergeCell ref="KVK274:KVN274"/>
    <mergeCell ref="KVO274:KVR274"/>
    <mergeCell ref="KUE274:KUH274"/>
    <mergeCell ref="KUI274:KUL274"/>
    <mergeCell ref="KUM274:KUP274"/>
    <mergeCell ref="KUQ274:KUT274"/>
    <mergeCell ref="KUU274:KUX274"/>
    <mergeCell ref="LEE274:LEH274"/>
    <mergeCell ref="LEI274:LEL274"/>
    <mergeCell ref="LEM274:LEP274"/>
    <mergeCell ref="LEQ274:LET274"/>
    <mergeCell ref="LEU274:LEX274"/>
    <mergeCell ref="LDK274:LDN274"/>
    <mergeCell ref="LDO274:LDR274"/>
    <mergeCell ref="LDS274:LDV274"/>
    <mergeCell ref="LDW274:LDZ274"/>
    <mergeCell ref="LEA274:LED274"/>
    <mergeCell ref="LCQ274:LCT274"/>
    <mergeCell ref="LCU274:LCX274"/>
    <mergeCell ref="LCY274:LDB274"/>
    <mergeCell ref="LDC274:LDF274"/>
    <mergeCell ref="LDG274:LDJ274"/>
    <mergeCell ref="LBW274:LBZ274"/>
    <mergeCell ref="LCA274:LCD274"/>
    <mergeCell ref="LCE274:LCH274"/>
    <mergeCell ref="LCI274:LCL274"/>
    <mergeCell ref="LCM274:LCP274"/>
    <mergeCell ref="LBC274:LBF274"/>
    <mergeCell ref="LBG274:LBJ274"/>
    <mergeCell ref="LBK274:LBN274"/>
    <mergeCell ref="LBO274:LBR274"/>
    <mergeCell ref="LBS274:LBV274"/>
    <mergeCell ref="LAI274:LAL274"/>
    <mergeCell ref="LAM274:LAP274"/>
    <mergeCell ref="LAQ274:LAT274"/>
    <mergeCell ref="LAU274:LAX274"/>
    <mergeCell ref="LAY274:LBB274"/>
    <mergeCell ref="KZO274:KZR274"/>
    <mergeCell ref="KZS274:KZV274"/>
    <mergeCell ref="KZW274:KZZ274"/>
    <mergeCell ref="LAA274:LAD274"/>
    <mergeCell ref="LAE274:LAH274"/>
    <mergeCell ref="LJO274:LJR274"/>
    <mergeCell ref="LJS274:LJV274"/>
    <mergeCell ref="LJW274:LJZ274"/>
    <mergeCell ref="LKA274:LKD274"/>
    <mergeCell ref="LKE274:LKH274"/>
    <mergeCell ref="LIU274:LIX274"/>
    <mergeCell ref="LIY274:LJB274"/>
    <mergeCell ref="LJC274:LJF274"/>
    <mergeCell ref="LJG274:LJJ274"/>
    <mergeCell ref="LJK274:LJN274"/>
    <mergeCell ref="LIA274:LID274"/>
    <mergeCell ref="LIE274:LIH274"/>
    <mergeCell ref="LII274:LIL274"/>
    <mergeCell ref="LIM274:LIP274"/>
    <mergeCell ref="LIQ274:LIT274"/>
    <mergeCell ref="LHG274:LHJ274"/>
    <mergeCell ref="LHK274:LHN274"/>
    <mergeCell ref="LHO274:LHR274"/>
    <mergeCell ref="LHS274:LHV274"/>
    <mergeCell ref="LHW274:LHZ274"/>
    <mergeCell ref="LGM274:LGP274"/>
    <mergeCell ref="LGQ274:LGT274"/>
    <mergeCell ref="LGU274:LGX274"/>
    <mergeCell ref="LGY274:LHB274"/>
    <mergeCell ref="LHC274:LHF274"/>
    <mergeCell ref="LFS274:LFV274"/>
    <mergeCell ref="LFW274:LFZ274"/>
    <mergeCell ref="LGA274:LGD274"/>
    <mergeCell ref="LGE274:LGH274"/>
    <mergeCell ref="LGI274:LGL274"/>
    <mergeCell ref="LEY274:LFB274"/>
    <mergeCell ref="LFC274:LFF274"/>
    <mergeCell ref="LFG274:LFJ274"/>
    <mergeCell ref="LFK274:LFN274"/>
    <mergeCell ref="LFO274:LFR274"/>
    <mergeCell ref="LOY274:LPB274"/>
    <mergeCell ref="LPC274:LPF274"/>
    <mergeCell ref="LPG274:LPJ274"/>
    <mergeCell ref="LPK274:LPN274"/>
    <mergeCell ref="LPO274:LPR274"/>
    <mergeCell ref="LOE274:LOH274"/>
    <mergeCell ref="LOI274:LOL274"/>
    <mergeCell ref="LOM274:LOP274"/>
    <mergeCell ref="LOQ274:LOT274"/>
    <mergeCell ref="LOU274:LOX274"/>
    <mergeCell ref="LNK274:LNN274"/>
    <mergeCell ref="LNO274:LNR274"/>
    <mergeCell ref="LNS274:LNV274"/>
    <mergeCell ref="LNW274:LNZ274"/>
    <mergeCell ref="LOA274:LOD274"/>
    <mergeCell ref="LMQ274:LMT274"/>
    <mergeCell ref="LMU274:LMX274"/>
    <mergeCell ref="LMY274:LNB274"/>
    <mergeCell ref="LNC274:LNF274"/>
    <mergeCell ref="LNG274:LNJ274"/>
    <mergeCell ref="LLW274:LLZ274"/>
    <mergeCell ref="LMA274:LMD274"/>
    <mergeCell ref="LME274:LMH274"/>
    <mergeCell ref="LMI274:LML274"/>
    <mergeCell ref="LMM274:LMP274"/>
    <mergeCell ref="LLC274:LLF274"/>
    <mergeCell ref="LLG274:LLJ274"/>
    <mergeCell ref="LLK274:LLN274"/>
    <mergeCell ref="LLO274:LLR274"/>
    <mergeCell ref="LLS274:LLV274"/>
    <mergeCell ref="LKI274:LKL274"/>
    <mergeCell ref="LKM274:LKP274"/>
    <mergeCell ref="LKQ274:LKT274"/>
    <mergeCell ref="LKU274:LKX274"/>
    <mergeCell ref="LKY274:LLB274"/>
    <mergeCell ref="LUI274:LUL274"/>
    <mergeCell ref="LUM274:LUP274"/>
    <mergeCell ref="LUQ274:LUT274"/>
    <mergeCell ref="LUU274:LUX274"/>
    <mergeCell ref="LUY274:LVB274"/>
    <mergeCell ref="LTO274:LTR274"/>
    <mergeCell ref="LTS274:LTV274"/>
    <mergeCell ref="LTW274:LTZ274"/>
    <mergeCell ref="LUA274:LUD274"/>
    <mergeCell ref="LUE274:LUH274"/>
    <mergeCell ref="LSU274:LSX274"/>
    <mergeCell ref="LSY274:LTB274"/>
    <mergeCell ref="LTC274:LTF274"/>
    <mergeCell ref="LTG274:LTJ274"/>
    <mergeCell ref="LTK274:LTN274"/>
    <mergeCell ref="LSA274:LSD274"/>
    <mergeCell ref="LSE274:LSH274"/>
    <mergeCell ref="LSI274:LSL274"/>
    <mergeCell ref="LSM274:LSP274"/>
    <mergeCell ref="LSQ274:LST274"/>
    <mergeCell ref="LRG274:LRJ274"/>
    <mergeCell ref="LRK274:LRN274"/>
    <mergeCell ref="LRO274:LRR274"/>
    <mergeCell ref="LRS274:LRV274"/>
    <mergeCell ref="LRW274:LRZ274"/>
    <mergeCell ref="LQM274:LQP274"/>
    <mergeCell ref="LQQ274:LQT274"/>
    <mergeCell ref="LQU274:LQX274"/>
    <mergeCell ref="LQY274:LRB274"/>
    <mergeCell ref="LRC274:LRF274"/>
    <mergeCell ref="LPS274:LPV274"/>
    <mergeCell ref="LPW274:LPZ274"/>
    <mergeCell ref="LQA274:LQD274"/>
    <mergeCell ref="LQE274:LQH274"/>
    <mergeCell ref="LQI274:LQL274"/>
    <mergeCell ref="LZS274:LZV274"/>
    <mergeCell ref="LZW274:LZZ274"/>
    <mergeCell ref="MAA274:MAD274"/>
    <mergeCell ref="MAE274:MAH274"/>
    <mergeCell ref="MAI274:MAL274"/>
    <mergeCell ref="LYY274:LZB274"/>
    <mergeCell ref="LZC274:LZF274"/>
    <mergeCell ref="LZG274:LZJ274"/>
    <mergeCell ref="LZK274:LZN274"/>
    <mergeCell ref="LZO274:LZR274"/>
    <mergeCell ref="LYE274:LYH274"/>
    <mergeCell ref="LYI274:LYL274"/>
    <mergeCell ref="LYM274:LYP274"/>
    <mergeCell ref="LYQ274:LYT274"/>
    <mergeCell ref="LYU274:LYX274"/>
    <mergeCell ref="LXK274:LXN274"/>
    <mergeCell ref="LXO274:LXR274"/>
    <mergeCell ref="LXS274:LXV274"/>
    <mergeCell ref="LXW274:LXZ274"/>
    <mergeCell ref="LYA274:LYD274"/>
    <mergeCell ref="LWQ274:LWT274"/>
    <mergeCell ref="LWU274:LWX274"/>
    <mergeCell ref="LWY274:LXB274"/>
    <mergeCell ref="LXC274:LXF274"/>
    <mergeCell ref="LXG274:LXJ274"/>
    <mergeCell ref="LVW274:LVZ274"/>
    <mergeCell ref="LWA274:LWD274"/>
    <mergeCell ref="LWE274:LWH274"/>
    <mergeCell ref="LWI274:LWL274"/>
    <mergeCell ref="LWM274:LWP274"/>
    <mergeCell ref="LVC274:LVF274"/>
    <mergeCell ref="LVG274:LVJ274"/>
    <mergeCell ref="LVK274:LVN274"/>
    <mergeCell ref="LVO274:LVR274"/>
    <mergeCell ref="LVS274:LVV274"/>
    <mergeCell ref="MFC274:MFF274"/>
    <mergeCell ref="MFG274:MFJ274"/>
    <mergeCell ref="MFK274:MFN274"/>
    <mergeCell ref="MFO274:MFR274"/>
    <mergeCell ref="MFS274:MFV274"/>
    <mergeCell ref="MEI274:MEL274"/>
    <mergeCell ref="MEM274:MEP274"/>
    <mergeCell ref="MEQ274:MET274"/>
    <mergeCell ref="MEU274:MEX274"/>
    <mergeCell ref="MEY274:MFB274"/>
    <mergeCell ref="MDO274:MDR274"/>
    <mergeCell ref="MDS274:MDV274"/>
    <mergeCell ref="MDW274:MDZ274"/>
    <mergeCell ref="MEA274:MED274"/>
    <mergeCell ref="MEE274:MEH274"/>
    <mergeCell ref="MCU274:MCX274"/>
    <mergeCell ref="MCY274:MDB274"/>
    <mergeCell ref="MDC274:MDF274"/>
    <mergeCell ref="MDG274:MDJ274"/>
    <mergeCell ref="MDK274:MDN274"/>
    <mergeCell ref="MCA274:MCD274"/>
    <mergeCell ref="MCE274:MCH274"/>
    <mergeCell ref="MCI274:MCL274"/>
    <mergeCell ref="MCM274:MCP274"/>
    <mergeCell ref="MCQ274:MCT274"/>
    <mergeCell ref="MBG274:MBJ274"/>
    <mergeCell ref="MBK274:MBN274"/>
    <mergeCell ref="MBO274:MBR274"/>
    <mergeCell ref="MBS274:MBV274"/>
    <mergeCell ref="MBW274:MBZ274"/>
    <mergeCell ref="MAM274:MAP274"/>
    <mergeCell ref="MAQ274:MAT274"/>
    <mergeCell ref="MAU274:MAX274"/>
    <mergeCell ref="MAY274:MBB274"/>
    <mergeCell ref="MBC274:MBF274"/>
    <mergeCell ref="MKM274:MKP274"/>
    <mergeCell ref="MKQ274:MKT274"/>
    <mergeCell ref="MKU274:MKX274"/>
    <mergeCell ref="MKY274:MLB274"/>
    <mergeCell ref="MLC274:MLF274"/>
    <mergeCell ref="MJS274:MJV274"/>
    <mergeCell ref="MJW274:MJZ274"/>
    <mergeCell ref="MKA274:MKD274"/>
    <mergeCell ref="MKE274:MKH274"/>
    <mergeCell ref="MKI274:MKL274"/>
    <mergeCell ref="MIY274:MJB274"/>
    <mergeCell ref="MJC274:MJF274"/>
    <mergeCell ref="MJG274:MJJ274"/>
    <mergeCell ref="MJK274:MJN274"/>
    <mergeCell ref="MJO274:MJR274"/>
    <mergeCell ref="MIE274:MIH274"/>
    <mergeCell ref="MII274:MIL274"/>
    <mergeCell ref="MIM274:MIP274"/>
    <mergeCell ref="MIQ274:MIT274"/>
    <mergeCell ref="MIU274:MIX274"/>
    <mergeCell ref="MHK274:MHN274"/>
    <mergeCell ref="MHO274:MHR274"/>
    <mergeCell ref="MHS274:MHV274"/>
    <mergeCell ref="MHW274:MHZ274"/>
    <mergeCell ref="MIA274:MID274"/>
    <mergeCell ref="MGQ274:MGT274"/>
    <mergeCell ref="MGU274:MGX274"/>
    <mergeCell ref="MGY274:MHB274"/>
    <mergeCell ref="MHC274:MHF274"/>
    <mergeCell ref="MHG274:MHJ274"/>
    <mergeCell ref="MFW274:MFZ274"/>
    <mergeCell ref="MGA274:MGD274"/>
    <mergeCell ref="MGE274:MGH274"/>
    <mergeCell ref="MGI274:MGL274"/>
    <mergeCell ref="MGM274:MGP274"/>
    <mergeCell ref="MPW274:MPZ274"/>
    <mergeCell ref="MQA274:MQD274"/>
    <mergeCell ref="MQE274:MQH274"/>
    <mergeCell ref="MQI274:MQL274"/>
    <mergeCell ref="MQM274:MQP274"/>
    <mergeCell ref="MPC274:MPF274"/>
    <mergeCell ref="MPG274:MPJ274"/>
    <mergeCell ref="MPK274:MPN274"/>
    <mergeCell ref="MPO274:MPR274"/>
    <mergeCell ref="MPS274:MPV274"/>
    <mergeCell ref="MOI274:MOL274"/>
    <mergeCell ref="MOM274:MOP274"/>
    <mergeCell ref="MOQ274:MOT274"/>
    <mergeCell ref="MOU274:MOX274"/>
    <mergeCell ref="MOY274:MPB274"/>
    <mergeCell ref="MNO274:MNR274"/>
    <mergeCell ref="MNS274:MNV274"/>
    <mergeCell ref="MNW274:MNZ274"/>
    <mergeCell ref="MOA274:MOD274"/>
    <mergeCell ref="MOE274:MOH274"/>
    <mergeCell ref="MMU274:MMX274"/>
    <mergeCell ref="MMY274:MNB274"/>
    <mergeCell ref="MNC274:MNF274"/>
    <mergeCell ref="MNG274:MNJ274"/>
    <mergeCell ref="MNK274:MNN274"/>
    <mergeCell ref="MMA274:MMD274"/>
    <mergeCell ref="MME274:MMH274"/>
    <mergeCell ref="MMI274:MML274"/>
    <mergeCell ref="MMM274:MMP274"/>
    <mergeCell ref="MMQ274:MMT274"/>
    <mergeCell ref="MLG274:MLJ274"/>
    <mergeCell ref="MLK274:MLN274"/>
    <mergeCell ref="MLO274:MLR274"/>
    <mergeCell ref="MLS274:MLV274"/>
    <mergeCell ref="MLW274:MLZ274"/>
    <mergeCell ref="MVG274:MVJ274"/>
    <mergeCell ref="MVK274:MVN274"/>
    <mergeCell ref="MVO274:MVR274"/>
    <mergeCell ref="MVS274:MVV274"/>
    <mergeCell ref="MVW274:MVZ274"/>
    <mergeCell ref="MUM274:MUP274"/>
    <mergeCell ref="MUQ274:MUT274"/>
    <mergeCell ref="MUU274:MUX274"/>
    <mergeCell ref="MUY274:MVB274"/>
    <mergeCell ref="MVC274:MVF274"/>
    <mergeCell ref="MTS274:MTV274"/>
    <mergeCell ref="MTW274:MTZ274"/>
    <mergeCell ref="MUA274:MUD274"/>
    <mergeCell ref="MUE274:MUH274"/>
    <mergeCell ref="MUI274:MUL274"/>
    <mergeCell ref="MSY274:MTB274"/>
    <mergeCell ref="MTC274:MTF274"/>
    <mergeCell ref="MTG274:MTJ274"/>
    <mergeCell ref="MTK274:MTN274"/>
    <mergeCell ref="MTO274:MTR274"/>
    <mergeCell ref="MSE274:MSH274"/>
    <mergeCell ref="MSI274:MSL274"/>
    <mergeCell ref="MSM274:MSP274"/>
    <mergeCell ref="MSQ274:MST274"/>
    <mergeCell ref="MSU274:MSX274"/>
    <mergeCell ref="MRK274:MRN274"/>
    <mergeCell ref="MRO274:MRR274"/>
    <mergeCell ref="MRS274:MRV274"/>
    <mergeCell ref="MRW274:MRZ274"/>
    <mergeCell ref="MSA274:MSD274"/>
    <mergeCell ref="MQQ274:MQT274"/>
    <mergeCell ref="MQU274:MQX274"/>
    <mergeCell ref="MQY274:MRB274"/>
    <mergeCell ref="MRC274:MRF274"/>
    <mergeCell ref="MRG274:MRJ274"/>
    <mergeCell ref="NAQ274:NAT274"/>
    <mergeCell ref="NAU274:NAX274"/>
    <mergeCell ref="NAY274:NBB274"/>
    <mergeCell ref="NBC274:NBF274"/>
    <mergeCell ref="NBG274:NBJ274"/>
    <mergeCell ref="MZW274:MZZ274"/>
    <mergeCell ref="NAA274:NAD274"/>
    <mergeCell ref="NAE274:NAH274"/>
    <mergeCell ref="NAI274:NAL274"/>
    <mergeCell ref="NAM274:NAP274"/>
    <mergeCell ref="MZC274:MZF274"/>
    <mergeCell ref="MZG274:MZJ274"/>
    <mergeCell ref="MZK274:MZN274"/>
    <mergeCell ref="MZO274:MZR274"/>
    <mergeCell ref="MZS274:MZV274"/>
    <mergeCell ref="MYI274:MYL274"/>
    <mergeCell ref="MYM274:MYP274"/>
    <mergeCell ref="MYQ274:MYT274"/>
    <mergeCell ref="MYU274:MYX274"/>
    <mergeCell ref="MYY274:MZB274"/>
    <mergeCell ref="MXO274:MXR274"/>
    <mergeCell ref="MXS274:MXV274"/>
    <mergeCell ref="MXW274:MXZ274"/>
    <mergeCell ref="MYA274:MYD274"/>
    <mergeCell ref="MYE274:MYH274"/>
    <mergeCell ref="MWU274:MWX274"/>
    <mergeCell ref="MWY274:MXB274"/>
    <mergeCell ref="MXC274:MXF274"/>
    <mergeCell ref="MXG274:MXJ274"/>
    <mergeCell ref="MXK274:MXN274"/>
    <mergeCell ref="MWA274:MWD274"/>
    <mergeCell ref="MWE274:MWH274"/>
    <mergeCell ref="MWI274:MWL274"/>
    <mergeCell ref="MWM274:MWP274"/>
    <mergeCell ref="MWQ274:MWT274"/>
    <mergeCell ref="NGA274:NGD274"/>
    <mergeCell ref="NGE274:NGH274"/>
    <mergeCell ref="NGI274:NGL274"/>
    <mergeCell ref="NGM274:NGP274"/>
    <mergeCell ref="NGQ274:NGT274"/>
    <mergeCell ref="NFG274:NFJ274"/>
    <mergeCell ref="NFK274:NFN274"/>
    <mergeCell ref="NFO274:NFR274"/>
    <mergeCell ref="NFS274:NFV274"/>
    <mergeCell ref="NFW274:NFZ274"/>
    <mergeCell ref="NEM274:NEP274"/>
    <mergeCell ref="NEQ274:NET274"/>
    <mergeCell ref="NEU274:NEX274"/>
    <mergeCell ref="NEY274:NFB274"/>
    <mergeCell ref="NFC274:NFF274"/>
    <mergeCell ref="NDS274:NDV274"/>
    <mergeCell ref="NDW274:NDZ274"/>
    <mergeCell ref="NEA274:NED274"/>
    <mergeCell ref="NEE274:NEH274"/>
    <mergeCell ref="NEI274:NEL274"/>
    <mergeCell ref="NCY274:NDB274"/>
    <mergeCell ref="NDC274:NDF274"/>
    <mergeCell ref="NDG274:NDJ274"/>
    <mergeCell ref="NDK274:NDN274"/>
    <mergeCell ref="NDO274:NDR274"/>
    <mergeCell ref="NCE274:NCH274"/>
    <mergeCell ref="NCI274:NCL274"/>
    <mergeCell ref="NCM274:NCP274"/>
    <mergeCell ref="NCQ274:NCT274"/>
    <mergeCell ref="NCU274:NCX274"/>
    <mergeCell ref="NBK274:NBN274"/>
    <mergeCell ref="NBO274:NBR274"/>
    <mergeCell ref="NBS274:NBV274"/>
    <mergeCell ref="NBW274:NBZ274"/>
    <mergeCell ref="NCA274:NCD274"/>
    <mergeCell ref="NLK274:NLN274"/>
    <mergeCell ref="NLO274:NLR274"/>
    <mergeCell ref="NLS274:NLV274"/>
    <mergeCell ref="NLW274:NLZ274"/>
    <mergeCell ref="NMA274:NMD274"/>
    <mergeCell ref="NKQ274:NKT274"/>
    <mergeCell ref="NKU274:NKX274"/>
    <mergeCell ref="NKY274:NLB274"/>
    <mergeCell ref="NLC274:NLF274"/>
    <mergeCell ref="NLG274:NLJ274"/>
    <mergeCell ref="NJW274:NJZ274"/>
    <mergeCell ref="NKA274:NKD274"/>
    <mergeCell ref="NKE274:NKH274"/>
    <mergeCell ref="NKI274:NKL274"/>
    <mergeCell ref="NKM274:NKP274"/>
    <mergeCell ref="NJC274:NJF274"/>
    <mergeCell ref="NJG274:NJJ274"/>
    <mergeCell ref="NJK274:NJN274"/>
    <mergeCell ref="NJO274:NJR274"/>
    <mergeCell ref="NJS274:NJV274"/>
    <mergeCell ref="NII274:NIL274"/>
    <mergeCell ref="NIM274:NIP274"/>
    <mergeCell ref="NIQ274:NIT274"/>
    <mergeCell ref="NIU274:NIX274"/>
    <mergeCell ref="NIY274:NJB274"/>
    <mergeCell ref="NHO274:NHR274"/>
    <mergeCell ref="NHS274:NHV274"/>
    <mergeCell ref="NHW274:NHZ274"/>
    <mergeCell ref="NIA274:NID274"/>
    <mergeCell ref="NIE274:NIH274"/>
    <mergeCell ref="NGU274:NGX274"/>
    <mergeCell ref="NGY274:NHB274"/>
    <mergeCell ref="NHC274:NHF274"/>
    <mergeCell ref="NHG274:NHJ274"/>
    <mergeCell ref="NHK274:NHN274"/>
    <mergeCell ref="NQU274:NQX274"/>
    <mergeCell ref="NQY274:NRB274"/>
    <mergeCell ref="NRC274:NRF274"/>
    <mergeCell ref="NRG274:NRJ274"/>
    <mergeCell ref="NRK274:NRN274"/>
    <mergeCell ref="NQA274:NQD274"/>
    <mergeCell ref="NQE274:NQH274"/>
    <mergeCell ref="NQI274:NQL274"/>
    <mergeCell ref="NQM274:NQP274"/>
    <mergeCell ref="NQQ274:NQT274"/>
    <mergeCell ref="NPG274:NPJ274"/>
    <mergeCell ref="NPK274:NPN274"/>
    <mergeCell ref="NPO274:NPR274"/>
    <mergeCell ref="NPS274:NPV274"/>
    <mergeCell ref="NPW274:NPZ274"/>
    <mergeCell ref="NOM274:NOP274"/>
    <mergeCell ref="NOQ274:NOT274"/>
    <mergeCell ref="NOU274:NOX274"/>
    <mergeCell ref="NOY274:NPB274"/>
    <mergeCell ref="NPC274:NPF274"/>
    <mergeCell ref="NNS274:NNV274"/>
    <mergeCell ref="NNW274:NNZ274"/>
    <mergeCell ref="NOA274:NOD274"/>
    <mergeCell ref="NOE274:NOH274"/>
    <mergeCell ref="NOI274:NOL274"/>
    <mergeCell ref="NMY274:NNB274"/>
    <mergeCell ref="NNC274:NNF274"/>
    <mergeCell ref="NNG274:NNJ274"/>
    <mergeCell ref="NNK274:NNN274"/>
    <mergeCell ref="NNO274:NNR274"/>
    <mergeCell ref="NME274:NMH274"/>
    <mergeCell ref="NMI274:NML274"/>
    <mergeCell ref="NMM274:NMP274"/>
    <mergeCell ref="NMQ274:NMT274"/>
    <mergeCell ref="NMU274:NMX274"/>
    <mergeCell ref="NWE274:NWH274"/>
    <mergeCell ref="NWI274:NWL274"/>
    <mergeCell ref="NWM274:NWP274"/>
    <mergeCell ref="NWQ274:NWT274"/>
    <mergeCell ref="NWU274:NWX274"/>
    <mergeCell ref="NVK274:NVN274"/>
    <mergeCell ref="NVO274:NVR274"/>
    <mergeCell ref="NVS274:NVV274"/>
    <mergeCell ref="NVW274:NVZ274"/>
    <mergeCell ref="NWA274:NWD274"/>
    <mergeCell ref="NUQ274:NUT274"/>
    <mergeCell ref="NUU274:NUX274"/>
    <mergeCell ref="NUY274:NVB274"/>
    <mergeCell ref="NVC274:NVF274"/>
    <mergeCell ref="NVG274:NVJ274"/>
    <mergeCell ref="NTW274:NTZ274"/>
    <mergeCell ref="NUA274:NUD274"/>
    <mergeCell ref="NUE274:NUH274"/>
    <mergeCell ref="NUI274:NUL274"/>
    <mergeCell ref="NUM274:NUP274"/>
    <mergeCell ref="NTC274:NTF274"/>
    <mergeCell ref="NTG274:NTJ274"/>
    <mergeCell ref="NTK274:NTN274"/>
    <mergeCell ref="NTO274:NTR274"/>
    <mergeCell ref="NTS274:NTV274"/>
    <mergeCell ref="NSI274:NSL274"/>
    <mergeCell ref="NSM274:NSP274"/>
    <mergeCell ref="NSQ274:NST274"/>
    <mergeCell ref="NSU274:NSX274"/>
    <mergeCell ref="NSY274:NTB274"/>
    <mergeCell ref="NRO274:NRR274"/>
    <mergeCell ref="NRS274:NRV274"/>
    <mergeCell ref="NRW274:NRZ274"/>
    <mergeCell ref="NSA274:NSD274"/>
    <mergeCell ref="NSE274:NSH274"/>
    <mergeCell ref="OBO274:OBR274"/>
    <mergeCell ref="OBS274:OBV274"/>
    <mergeCell ref="OBW274:OBZ274"/>
    <mergeCell ref="OCA274:OCD274"/>
    <mergeCell ref="OCE274:OCH274"/>
    <mergeCell ref="OAU274:OAX274"/>
    <mergeCell ref="OAY274:OBB274"/>
    <mergeCell ref="OBC274:OBF274"/>
    <mergeCell ref="OBG274:OBJ274"/>
    <mergeCell ref="OBK274:OBN274"/>
    <mergeCell ref="OAA274:OAD274"/>
    <mergeCell ref="OAE274:OAH274"/>
    <mergeCell ref="OAI274:OAL274"/>
    <mergeCell ref="OAM274:OAP274"/>
    <mergeCell ref="OAQ274:OAT274"/>
    <mergeCell ref="NZG274:NZJ274"/>
    <mergeCell ref="NZK274:NZN274"/>
    <mergeCell ref="NZO274:NZR274"/>
    <mergeCell ref="NZS274:NZV274"/>
    <mergeCell ref="NZW274:NZZ274"/>
    <mergeCell ref="NYM274:NYP274"/>
    <mergeCell ref="NYQ274:NYT274"/>
    <mergeCell ref="NYU274:NYX274"/>
    <mergeCell ref="NYY274:NZB274"/>
    <mergeCell ref="NZC274:NZF274"/>
    <mergeCell ref="NXS274:NXV274"/>
    <mergeCell ref="NXW274:NXZ274"/>
    <mergeCell ref="NYA274:NYD274"/>
    <mergeCell ref="NYE274:NYH274"/>
    <mergeCell ref="NYI274:NYL274"/>
    <mergeCell ref="NWY274:NXB274"/>
    <mergeCell ref="NXC274:NXF274"/>
    <mergeCell ref="NXG274:NXJ274"/>
    <mergeCell ref="NXK274:NXN274"/>
    <mergeCell ref="NXO274:NXR274"/>
    <mergeCell ref="OGY274:OHB274"/>
    <mergeCell ref="OHC274:OHF274"/>
    <mergeCell ref="OHG274:OHJ274"/>
    <mergeCell ref="OHK274:OHN274"/>
    <mergeCell ref="OHO274:OHR274"/>
    <mergeCell ref="OGE274:OGH274"/>
    <mergeCell ref="OGI274:OGL274"/>
    <mergeCell ref="OGM274:OGP274"/>
    <mergeCell ref="OGQ274:OGT274"/>
    <mergeCell ref="OGU274:OGX274"/>
    <mergeCell ref="OFK274:OFN274"/>
    <mergeCell ref="OFO274:OFR274"/>
    <mergeCell ref="OFS274:OFV274"/>
    <mergeCell ref="OFW274:OFZ274"/>
    <mergeCell ref="OGA274:OGD274"/>
    <mergeCell ref="OEQ274:OET274"/>
    <mergeCell ref="OEU274:OEX274"/>
    <mergeCell ref="OEY274:OFB274"/>
    <mergeCell ref="OFC274:OFF274"/>
    <mergeCell ref="OFG274:OFJ274"/>
    <mergeCell ref="ODW274:ODZ274"/>
    <mergeCell ref="OEA274:OED274"/>
    <mergeCell ref="OEE274:OEH274"/>
    <mergeCell ref="OEI274:OEL274"/>
    <mergeCell ref="OEM274:OEP274"/>
    <mergeCell ref="ODC274:ODF274"/>
    <mergeCell ref="ODG274:ODJ274"/>
    <mergeCell ref="ODK274:ODN274"/>
    <mergeCell ref="ODO274:ODR274"/>
    <mergeCell ref="ODS274:ODV274"/>
    <mergeCell ref="OCI274:OCL274"/>
    <mergeCell ref="OCM274:OCP274"/>
    <mergeCell ref="OCQ274:OCT274"/>
    <mergeCell ref="OCU274:OCX274"/>
    <mergeCell ref="OCY274:ODB274"/>
    <mergeCell ref="OMI274:OML274"/>
    <mergeCell ref="OMM274:OMP274"/>
    <mergeCell ref="OMQ274:OMT274"/>
    <mergeCell ref="OMU274:OMX274"/>
    <mergeCell ref="OMY274:ONB274"/>
    <mergeCell ref="OLO274:OLR274"/>
    <mergeCell ref="OLS274:OLV274"/>
    <mergeCell ref="OLW274:OLZ274"/>
    <mergeCell ref="OMA274:OMD274"/>
    <mergeCell ref="OME274:OMH274"/>
    <mergeCell ref="OKU274:OKX274"/>
    <mergeCell ref="OKY274:OLB274"/>
    <mergeCell ref="OLC274:OLF274"/>
    <mergeCell ref="OLG274:OLJ274"/>
    <mergeCell ref="OLK274:OLN274"/>
    <mergeCell ref="OKA274:OKD274"/>
    <mergeCell ref="OKE274:OKH274"/>
    <mergeCell ref="OKI274:OKL274"/>
    <mergeCell ref="OKM274:OKP274"/>
    <mergeCell ref="OKQ274:OKT274"/>
    <mergeCell ref="OJG274:OJJ274"/>
    <mergeCell ref="OJK274:OJN274"/>
    <mergeCell ref="OJO274:OJR274"/>
    <mergeCell ref="OJS274:OJV274"/>
    <mergeCell ref="OJW274:OJZ274"/>
    <mergeCell ref="OIM274:OIP274"/>
    <mergeCell ref="OIQ274:OIT274"/>
    <mergeCell ref="OIU274:OIX274"/>
    <mergeCell ref="OIY274:OJB274"/>
    <mergeCell ref="OJC274:OJF274"/>
    <mergeCell ref="OHS274:OHV274"/>
    <mergeCell ref="OHW274:OHZ274"/>
    <mergeCell ref="OIA274:OID274"/>
    <mergeCell ref="OIE274:OIH274"/>
    <mergeCell ref="OII274:OIL274"/>
    <mergeCell ref="ORS274:ORV274"/>
    <mergeCell ref="ORW274:ORZ274"/>
    <mergeCell ref="OSA274:OSD274"/>
    <mergeCell ref="OSE274:OSH274"/>
    <mergeCell ref="OSI274:OSL274"/>
    <mergeCell ref="OQY274:ORB274"/>
    <mergeCell ref="ORC274:ORF274"/>
    <mergeCell ref="ORG274:ORJ274"/>
    <mergeCell ref="ORK274:ORN274"/>
    <mergeCell ref="ORO274:ORR274"/>
    <mergeCell ref="OQE274:OQH274"/>
    <mergeCell ref="OQI274:OQL274"/>
    <mergeCell ref="OQM274:OQP274"/>
    <mergeCell ref="OQQ274:OQT274"/>
    <mergeCell ref="OQU274:OQX274"/>
    <mergeCell ref="OPK274:OPN274"/>
    <mergeCell ref="OPO274:OPR274"/>
    <mergeCell ref="OPS274:OPV274"/>
    <mergeCell ref="OPW274:OPZ274"/>
    <mergeCell ref="OQA274:OQD274"/>
    <mergeCell ref="OOQ274:OOT274"/>
    <mergeCell ref="OOU274:OOX274"/>
    <mergeCell ref="OOY274:OPB274"/>
    <mergeCell ref="OPC274:OPF274"/>
    <mergeCell ref="OPG274:OPJ274"/>
    <mergeCell ref="ONW274:ONZ274"/>
    <mergeCell ref="OOA274:OOD274"/>
    <mergeCell ref="OOE274:OOH274"/>
    <mergeCell ref="OOI274:OOL274"/>
    <mergeCell ref="OOM274:OOP274"/>
    <mergeCell ref="ONC274:ONF274"/>
    <mergeCell ref="ONG274:ONJ274"/>
    <mergeCell ref="ONK274:ONN274"/>
    <mergeCell ref="ONO274:ONR274"/>
    <mergeCell ref="ONS274:ONV274"/>
    <mergeCell ref="OXC274:OXF274"/>
    <mergeCell ref="OXG274:OXJ274"/>
    <mergeCell ref="OXK274:OXN274"/>
    <mergeCell ref="OXO274:OXR274"/>
    <mergeCell ref="OXS274:OXV274"/>
    <mergeCell ref="OWI274:OWL274"/>
    <mergeCell ref="OWM274:OWP274"/>
    <mergeCell ref="OWQ274:OWT274"/>
    <mergeCell ref="OWU274:OWX274"/>
    <mergeCell ref="OWY274:OXB274"/>
    <mergeCell ref="OVO274:OVR274"/>
    <mergeCell ref="OVS274:OVV274"/>
    <mergeCell ref="OVW274:OVZ274"/>
    <mergeCell ref="OWA274:OWD274"/>
    <mergeCell ref="OWE274:OWH274"/>
    <mergeCell ref="OUU274:OUX274"/>
    <mergeCell ref="OUY274:OVB274"/>
    <mergeCell ref="OVC274:OVF274"/>
    <mergeCell ref="OVG274:OVJ274"/>
    <mergeCell ref="OVK274:OVN274"/>
    <mergeCell ref="OUA274:OUD274"/>
    <mergeCell ref="OUE274:OUH274"/>
    <mergeCell ref="OUI274:OUL274"/>
    <mergeCell ref="OUM274:OUP274"/>
    <mergeCell ref="OUQ274:OUT274"/>
    <mergeCell ref="OTG274:OTJ274"/>
    <mergeCell ref="OTK274:OTN274"/>
    <mergeCell ref="OTO274:OTR274"/>
    <mergeCell ref="OTS274:OTV274"/>
    <mergeCell ref="OTW274:OTZ274"/>
    <mergeCell ref="OSM274:OSP274"/>
    <mergeCell ref="OSQ274:OST274"/>
    <mergeCell ref="OSU274:OSX274"/>
    <mergeCell ref="OSY274:OTB274"/>
    <mergeCell ref="OTC274:OTF274"/>
    <mergeCell ref="PCM274:PCP274"/>
    <mergeCell ref="PCQ274:PCT274"/>
    <mergeCell ref="PCU274:PCX274"/>
    <mergeCell ref="PCY274:PDB274"/>
    <mergeCell ref="PDC274:PDF274"/>
    <mergeCell ref="PBS274:PBV274"/>
    <mergeCell ref="PBW274:PBZ274"/>
    <mergeCell ref="PCA274:PCD274"/>
    <mergeCell ref="PCE274:PCH274"/>
    <mergeCell ref="PCI274:PCL274"/>
    <mergeCell ref="PAY274:PBB274"/>
    <mergeCell ref="PBC274:PBF274"/>
    <mergeCell ref="PBG274:PBJ274"/>
    <mergeCell ref="PBK274:PBN274"/>
    <mergeCell ref="PBO274:PBR274"/>
    <mergeCell ref="PAE274:PAH274"/>
    <mergeCell ref="PAI274:PAL274"/>
    <mergeCell ref="PAM274:PAP274"/>
    <mergeCell ref="PAQ274:PAT274"/>
    <mergeCell ref="PAU274:PAX274"/>
    <mergeCell ref="OZK274:OZN274"/>
    <mergeCell ref="OZO274:OZR274"/>
    <mergeCell ref="OZS274:OZV274"/>
    <mergeCell ref="OZW274:OZZ274"/>
    <mergeCell ref="PAA274:PAD274"/>
    <mergeCell ref="OYQ274:OYT274"/>
    <mergeCell ref="OYU274:OYX274"/>
    <mergeCell ref="OYY274:OZB274"/>
    <mergeCell ref="OZC274:OZF274"/>
    <mergeCell ref="OZG274:OZJ274"/>
    <mergeCell ref="OXW274:OXZ274"/>
    <mergeCell ref="OYA274:OYD274"/>
    <mergeCell ref="OYE274:OYH274"/>
    <mergeCell ref="OYI274:OYL274"/>
    <mergeCell ref="OYM274:OYP274"/>
    <mergeCell ref="PHW274:PHZ274"/>
    <mergeCell ref="PIA274:PID274"/>
    <mergeCell ref="PIE274:PIH274"/>
    <mergeCell ref="PII274:PIL274"/>
    <mergeCell ref="PIM274:PIP274"/>
    <mergeCell ref="PHC274:PHF274"/>
    <mergeCell ref="PHG274:PHJ274"/>
    <mergeCell ref="PHK274:PHN274"/>
    <mergeCell ref="PHO274:PHR274"/>
    <mergeCell ref="PHS274:PHV274"/>
    <mergeCell ref="PGI274:PGL274"/>
    <mergeCell ref="PGM274:PGP274"/>
    <mergeCell ref="PGQ274:PGT274"/>
    <mergeCell ref="PGU274:PGX274"/>
    <mergeCell ref="PGY274:PHB274"/>
    <mergeCell ref="PFO274:PFR274"/>
    <mergeCell ref="PFS274:PFV274"/>
    <mergeCell ref="PFW274:PFZ274"/>
    <mergeCell ref="PGA274:PGD274"/>
    <mergeCell ref="PGE274:PGH274"/>
    <mergeCell ref="PEU274:PEX274"/>
    <mergeCell ref="PEY274:PFB274"/>
    <mergeCell ref="PFC274:PFF274"/>
    <mergeCell ref="PFG274:PFJ274"/>
    <mergeCell ref="PFK274:PFN274"/>
    <mergeCell ref="PEA274:PED274"/>
    <mergeCell ref="PEE274:PEH274"/>
    <mergeCell ref="PEI274:PEL274"/>
    <mergeCell ref="PEM274:PEP274"/>
    <mergeCell ref="PEQ274:PET274"/>
    <mergeCell ref="PDG274:PDJ274"/>
    <mergeCell ref="PDK274:PDN274"/>
    <mergeCell ref="PDO274:PDR274"/>
    <mergeCell ref="PDS274:PDV274"/>
    <mergeCell ref="PDW274:PDZ274"/>
    <mergeCell ref="PNG274:PNJ274"/>
    <mergeCell ref="PNK274:PNN274"/>
    <mergeCell ref="PNO274:PNR274"/>
    <mergeCell ref="PNS274:PNV274"/>
    <mergeCell ref="PNW274:PNZ274"/>
    <mergeCell ref="PMM274:PMP274"/>
    <mergeCell ref="PMQ274:PMT274"/>
    <mergeCell ref="PMU274:PMX274"/>
    <mergeCell ref="PMY274:PNB274"/>
    <mergeCell ref="PNC274:PNF274"/>
    <mergeCell ref="PLS274:PLV274"/>
    <mergeCell ref="PLW274:PLZ274"/>
    <mergeCell ref="PMA274:PMD274"/>
    <mergeCell ref="PME274:PMH274"/>
    <mergeCell ref="PMI274:PML274"/>
    <mergeCell ref="PKY274:PLB274"/>
    <mergeCell ref="PLC274:PLF274"/>
    <mergeCell ref="PLG274:PLJ274"/>
    <mergeCell ref="PLK274:PLN274"/>
    <mergeCell ref="PLO274:PLR274"/>
    <mergeCell ref="PKE274:PKH274"/>
    <mergeCell ref="PKI274:PKL274"/>
    <mergeCell ref="PKM274:PKP274"/>
    <mergeCell ref="PKQ274:PKT274"/>
    <mergeCell ref="PKU274:PKX274"/>
    <mergeCell ref="PJK274:PJN274"/>
    <mergeCell ref="PJO274:PJR274"/>
    <mergeCell ref="PJS274:PJV274"/>
    <mergeCell ref="PJW274:PJZ274"/>
    <mergeCell ref="PKA274:PKD274"/>
    <mergeCell ref="PIQ274:PIT274"/>
    <mergeCell ref="PIU274:PIX274"/>
    <mergeCell ref="PIY274:PJB274"/>
    <mergeCell ref="PJC274:PJF274"/>
    <mergeCell ref="PJG274:PJJ274"/>
    <mergeCell ref="PSQ274:PST274"/>
    <mergeCell ref="PSU274:PSX274"/>
    <mergeCell ref="PSY274:PTB274"/>
    <mergeCell ref="PTC274:PTF274"/>
    <mergeCell ref="PTG274:PTJ274"/>
    <mergeCell ref="PRW274:PRZ274"/>
    <mergeCell ref="PSA274:PSD274"/>
    <mergeCell ref="PSE274:PSH274"/>
    <mergeCell ref="PSI274:PSL274"/>
    <mergeCell ref="PSM274:PSP274"/>
    <mergeCell ref="PRC274:PRF274"/>
    <mergeCell ref="PRG274:PRJ274"/>
    <mergeCell ref="PRK274:PRN274"/>
    <mergeCell ref="PRO274:PRR274"/>
    <mergeCell ref="PRS274:PRV274"/>
    <mergeCell ref="PQI274:PQL274"/>
    <mergeCell ref="PQM274:PQP274"/>
    <mergeCell ref="PQQ274:PQT274"/>
    <mergeCell ref="PQU274:PQX274"/>
    <mergeCell ref="PQY274:PRB274"/>
    <mergeCell ref="PPO274:PPR274"/>
    <mergeCell ref="PPS274:PPV274"/>
    <mergeCell ref="PPW274:PPZ274"/>
    <mergeCell ref="PQA274:PQD274"/>
    <mergeCell ref="PQE274:PQH274"/>
    <mergeCell ref="POU274:POX274"/>
    <mergeCell ref="POY274:PPB274"/>
    <mergeCell ref="PPC274:PPF274"/>
    <mergeCell ref="PPG274:PPJ274"/>
    <mergeCell ref="PPK274:PPN274"/>
    <mergeCell ref="POA274:POD274"/>
    <mergeCell ref="POE274:POH274"/>
    <mergeCell ref="POI274:POL274"/>
    <mergeCell ref="POM274:POP274"/>
    <mergeCell ref="POQ274:POT274"/>
    <mergeCell ref="PYA274:PYD274"/>
    <mergeCell ref="PYE274:PYH274"/>
    <mergeCell ref="PYI274:PYL274"/>
    <mergeCell ref="PYM274:PYP274"/>
    <mergeCell ref="PYQ274:PYT274"/>
    <mergeCell ref="PXG274:PXJ274"/>
    <mergeCell ref="PXK274:PXN274"/>
    <mergeCell ref="PXO274:PXR274"/>
    <mergeCell ref="PXS274:PXV274"/>
    <mergeCell ref="PXW274:PXZ274"/>
    <mergeCell ref="PWM274:PWP274"/>
    <mergeCell ref="PWQ274:PWT274"/>
    <mergeCell ref="PWU274:PWX274"/>
    <mergeCell ref="PWY274:PXB274"/>
    <mergeCell ref="PXC274:PXF274"/>
    <mergeCell ref="PVS274:PVV274"/>
    <mergeCell ref="PVW274:PVZ274"/>
    <mergeCell ref="PWA274:PWD274"/>
    <mergeCell ref="PWE274:PWH274"/>
    <mergeCell ref="PWI274:PWL274"/>
    <mergeCell ref="PUY274:PVB274"/>
    <mergeCell ref="PVC274:PVF274"/>
    <mergeCell ref="PVG274:PVJ274"/>
    <mergeCell ref="PVK274:PVN274"/>
    <mergeCell ref="PVO274:PVR274"/>
    <mergeCell ref="PUE274:PUH274"/>
    <mergeCell ref="PUI274:PUL274"/>
    <mergeCell ref="PUM274:PUP274"/>
    <mergeCell ref="PUQ274:PUT274"/>
    <mergeCell ref="PUU274:PUX274"/>
    <mergeCell ref="PTK274:PTN274"/>
    <mergeCell ref="PTO274:PTR274"/>
    <mergeCell ref="PTS274:PTV274"/>
    <mergeCell ref="PTW274:PTZ274"/>
    <mergeCell ref="PUA274:PUD274"/>
    <mergeCell ref="QDK274:QDN274"/>
    <mergeCell ref="QDO274:QDR274"/>
    <mergeCell ref="QDS274:QDV274"/>
    <mergeCell ref="QDW274:QDZ274"/>
    <mergeCell ref="QEA274:QED274"/>
    <mergeCell ref="QCQ274:QCT274"/>
    <mergeCell ref="QCU274:QCX274"/>
    <mergeCell ref="QCY274:QDB274"/>
    <mergeCell ref="QDC274:QDF274"/>
    <mergeCell ref="QDG274:QDJ274"/>
    <mergeCell ref="QBW274:QBZ274"/>
    <mergeCell ref="QCA274:QCD274"/>
    <mergeCell ref="QCE274:QCH274"/>
    <mergeCell ref="QCI274:QCL274"/>
    <mergeCell ref="QCM274:QCP274"/>
    <mergeCell ref="QBC274:QBF274"/>
    <mergeCell ref="QBG274:QBJ274"/>
    <mergeCell ref="QBK274:QBN274"/>
    <mergeCell ref="QBO274:QBR274"/>
    <mergeCell ref="QBS274:QBV274"/>
    <mergeCell ref="QAI274:QAL274"/>
    <mergeCell ref="QAM274:QAP274"/>
    <mergeCell ref="QAQ274:QAT274"/>
    <mergeCell ref="QAU274:QAX274"/>
    <mergeCell ref="QAY274:QBB274"/>
    <mergeCell ref="PZO274:PZR274"/>
    <mergeCell ref="PZS274:PZV274"/>
    <mergeCell ref="PZW274:PZZ274"/>
    <mergeCell ref="QAA274:QAD274"/>
    <mergeCell ref="QAE274:QAH274"/>
    <mergeCell ref="PYU274:PYX274"/>
    <mergeCell ref="PYY274:PZB274"/>
    <mergeCell ref="PZC274:PZF274"/>
    <mergeCell ref="PZG274:PZJ274"/>
    <mergeCell ref="PZK274:PZN274"/>
    <mergeCell ref="QIU274:QIX274"/>
    <mergeCell ref="QIY274:QJB274"/>
    <mergeCell ref="QJC274:QJF274"/>
    <mergeCell ref="QJG274:QJJ274"/>
    <mergeCell ref="QJK274:QJN274"/>
    <mergeCell ref="QIA274:QID274"/>
    <mergeCell ref="QIE274:QIH274"/>
    <mergeCell ref="QII274:QIL274"/>
    <mergeCell ref="QIM274:QIP274"/>
    <mergeCell ref="QIQ274:QIT274"/>
    <mergeCell ref="QHG274:QHJ274"/>
    <mergeCell ref="QHK274:QHN274"/>
    <mergeCell ref="QHO274:QHR274"/>
    <mergeCell ref="QHS274:QHV274"/>
    <mergeCell ref="QHW274:QHZ274"/>
    <mergeCell ref="QGM274:QGP274"/>
    <mergeCell ref="QGQ274:QGT274"/>
    <mergeCell ref="QGU274:QGX274"/>
    <mergeCell ref="QGY274:QHB274"/>
    <mergeCell ref="QHC274:QHF274"/>
    <mergeCell ref="QFS274:QFV274"/>
    <mergeCell ref="QFW274:QFZ274"/>
    <mergeCell ref="QGA274:QGD274"/>
    <mergeCell ref="QGE274:QGH274"/>
    <mergeCell ref="QGI274:QGL274"/>
    <mergeCell ref="QEY274:QFB274"/>
    <mergeCell ref="QFC274:QFF274"/>
    <mergeCell ref="QFG274:QFJ274"/>
    <mergeCell ref="QFK274:QFN274"/>
    <mergeCell ref="QFO274:QFR274"/>
    <mergeCell ref="QEE274:QEH274"/>
    <mergeCell ref="QEI274:QEL274"/>
    <mergeCell ref="QEM274:QEP274"/>
    <mergeCell ref="QEQ274:QET274"/>
    <mergeCell ref="QEU274:QEX274"/>
    <mergeCell ref="QOE274:QOH274"/>
    <mergeCell ref="QOI274:QOL274"/>
    <mergeCell ref="QOM274:QOP274"/>
    <mergeCell ref="QOQ274:QOT274"/>
    <mergeCell ref="QOU274:QOX274"/>
    <mergeCell ref="QNK274:QNN274"/>
    <mergeCell ref="QNO274:QNR274"/>
    <mergeCell ref="QNS274:QNV274"/>
    <mergeCell ref="QNW274:QNZ274"/>
    <mergeCell ref="QOA274:QOD274"/>
    <mergeCell ref="QMQ274:QMT274"/>
    <mergeCell ref="QMU274:QMX274"/>
    <mergeCell ref="QMY274:QNB274"/>
    <mergeCell ref="QNC274:QNF274"/>
    <mergeCell ref="QNG274:QNJ274"/>
    <mergeCell ref="QLW274:QLZ274"/>
    <mergeCell ref="QMA274:QMD274"/>
    <mergeCell ref="QME274:QMH274"/>
    <mergeCell ref="QMI274:QML274"/>
    <mergeCell ref="QMM274:QMP274"/>
    <mergeCell ref="QLC274:QLF274"/>
    <mergeCell ref="QLG274:QLJ274"/>
    <mergeCell ref="QLK274:QLN274"/>
    <mergeCell ref="QLO274:QLR274"/>
    <mergeCell ref="QLS274:QLV274"/>
    <mergeCell ref="QKI274:QKL274"/>
    <mergeCell ref="QKM274:QKP274"/>
    <mergeCell ref="QKQ274:QKT274"/>
    <mergeCell ref="QKU274:QKX274"/>
    <mergeCell ref="QKY274:QLB274"/>
    <mergeCell ref="QJO274:QJR274"/>
    <mergeCell ref="QJS274:QJV274"/>
    <mergeCell ref="QJW274:QJZ274"/>
    <mergeCell ref="QKA274:QKD274"/>
    <mergeCell ref="QKE274:QKH274"/>
    <mergeCell ref="QTO274:QTR274"/>
    <mergeCell ref="QTS274:QTV274"/>
    <mergeCell ref="QTW274:QTZ274"/>
    <mergeCell ref="QUA274:QUD274"/>
    <mergeCell ref="QUE274:QUH274"/>
    <mergeCell ref="QSU274:QSX274"/>
    <mergeCell ref="QSY274:QTB274"/>
    <mergeCell ref="QTC274:QTF274"/>
    <mergeCell ref="QTG274:QTJ274"/>
    <mergeCell ref="QTK274:QTN274"/>
    <mergeCell ref="QSA274:QSD274"/>
    <mergeCell ref="QSE274:QSH274"/>
    <mergeCell ref="QSI274:QSL274"/>
    <mergeCell ref="QSM274:QSP274"/>
    <mergeCell ref="QSQ274:QST274"/>
    <mergeCell ref="QRG274:QRJ274"/>
    <mergeCell ref="QRK274:QRN274"/>
    <mergeCell ref="QRO274:QRR274"/>
    <mergeCell ref="QRS274:QRV274"/>
    <mergeCell ref="QRW274:QRZ274"/>
    <mergeCell ref="QQM274:QQP274"/>
    <mergeCell ref="QQQ274:QQT274"/>
    <mergeCell ref="QQU274:QQX274"/>
    <mergeCell ref="QQY274:QRB274"/>
    <mergeCell ref="QRC274:QRF274"/>
    <mergeCell ref="QPS274:QPV274"/>
    <mergeCell ref="QPW274:QPZ274"/>
    <mergeCell ref="QQA274:QQD274"/>
    <mergeCell ref="QQE274:QQH274"/>
    <mergeCell ref="QQI274:QQL274"/>
    <mergeCell ref="QOY274:QPB274"/>
    <mergeCell ref="QPC274:QPF274"/>
    <mergeCell ref="QPG274:QPJ274"/>
    <mergeCell ref="QPK274:QPN274"/>
    <mergeCell ref="QPO274:QPR274"/>
    <mergeCell ref="QYY274:QZB274"/>
    <mergeCell ref="QZC274:QZF274"/>
    <mergeCell ref="QZG274:QZJ274"/>
    <mergeCell ref="QZK274:QZN274"/>
    <mergeCell ref="QZO274:QZR274"/>
    <mergeCell ref="QYE274:QYH274"/>
    <mergeCell ref="QYI274:QYL274"/>
    <mergeCell ref="QYM274:QYP274"/>
    <mergeCell ref="QYQ274:QYT274"/>
    <mergeCell ref="QYU274:QYX274"/>
    <mergeCell ref="QXK274:QXN274"/>
    <mergeCell ref="QXO274:QXR274"/>
    <mergeCell ref="QXS274:QXV274"/>
    <mergeCell ref="QXW274:QXZ274"/>
    <mergeCell ref="QYA274:QYD274"/>
    <mergeCell ref="QWQ274:QWT274"/>
    <mergeCell ref="QWU274:QWX274"/>
    <mergeCell ref="QWY274:QXB274"/>
    <mergeCell ref="QXC274:QXF274"/>
    <mergeCell ref="QXG274:QXJ274"/>
    <mergeCell ref="QVW274:QVZ274"/>
    <mergeCell ref="QWA274:QWD274"/>
    <mergeCell ref="QWE274:QWH274"/>
    <mergeCell ref="QWI274:QWL274"/>
    <mergeCell ref="QWM274:QWP274"/>
    <mergeCell ref="QVC274:QVF274"/>
    <mergeCell ref="QVG274:QVJ274"/>
    <mergeCell ref="QVK274:QVN274"/>
    <mergeCell ref="QVO274:QVR274"/>
    <mergeCell ref="QVS274:QVV274"/>
    <mergeCell ref="QUI274:QUL274"/>
    <mergeCell ref="QUM274:QUP274"/>
    <mergeCell ref="QUQ274:QUT274"/>
    <mergeCell ref="QUU274:QUX274"/>
    <mergeCell ref="QUY274:QVB274"/>
    <mergeCell ref="REI274:REL274"/>
    <mergeCell ref="REM274:REP274"/>
    <mergeCell ref="REQ274:RET274"/>
    <mergeCell ref="REU274:REX274"/>
    <mergeCell ref="REY274:RFB274"/>
    <mergeCell ref="RDO274:RDR274"/>
    <mergeCell ref="RDS274:RDV274"/>
    <mergeCell ref="RDW274:RDZ274"/>
    <mergeCell ref="REA274:RED274"/>
    <mergeCell ref="REE274:REH274"/>
    <mergeCell ref="RCU274:RCX274"/>
    <mergeCell ref="RCY274:RDB274"/>
    <mergeCell ref="RDC274:RDF274"/>
    <mergeCell ref="RDG274:RDJ274"/>
    <mergeCell ref="RDK274:RDN274"/>
    <mergeCell ref="RCA274:RCD274"/>
    <mergeCell ref="RCE274:RCH274"/>
    <mergeCell ref="RCI274:RCL274"/>
    <mergeCell ref="RCM274:RCP274"/>
    <mergeCell ref="RCQ274:RCT274"/>
    <mergeCell ref="RBG274:RBJ274"/>
    <mergeCell ref="RBK274:RBN274"/>
    <mergeCell ref="RBO274:RBR274"/>
    <mergeCell ref="RBS274:RBV274"/>
    <mergeCell ref="RBW274:RBZ274"/>
    <mergeCell ref="RAM274:RAP274"/>
    <mergeCell ref="RAQ274:RAT274"/>
    <mergeCell ref="RAU274:RAX274"/>
    <mergeCell ref="RAY274:RBB274"/>
    <mergeCell ref="RBC274:RBF274"/>
    <mergeCell ref="QZS274:QZV274"/>
    <mergeCell ref="QZW274:QZZ274"/>
    <mergeCell ref="RAA274:RAD274"/>
    <mergeCell ref="RAE274:RAH274"/>
    <mergeCell ref="RAI274:RAL274"/>
    <mergeCell ref="RJS274:RJV274"/>
    <mergeCell ref="RJW274:RJZ274"/>
    <mergeCell ref="RKA274:RKD274"/>
    <mergeCell ref="RKE274:RKH274"/>
    <mergeCell ref="RKI274:RKL274"/>
    <mergeCell ref="RIY274:RJB274"/>
    <mergeCell ref="RJC274:RJF274"/>
    <mergeCell ref="RJG274:RJJ274"/>
    <mergeCell ref="RJK274:RJN274"/>
    <mergeCell ref="RJO274:RJR274"/>
    <mergeCell ref="RIE274:RIH274"/>
    <mergeCell ref="RII274:RIL274"/>
    <mergeCell ref="RIM274:RIP274"/>
    <mergeCell ref="RIQ274:RIT274"/>
    <mergeCell ref="RIU274:RIX274"/>
    <mergeCell ref="RHK274:RHN274"/>
    <mergeCell ref="RHO274:RHR274"/>
    <mergeCell ref="RHS274:RHV274"/>
    <mergeCell ref="RHW274:RHZ274"/>
    <mergeCell ref="RIA274:RID274"/>
    <mergeCell ref="RGQ274:RGT274"/>
    <mergeCell ref="RGU274:RGX274"/>
    <mergeCell ref="RGY274:RHB274"/>
    <mergeCell ref="RHC274:RHF274"/>
    <mergeCell ref="RHG274:RHJ274"/>
    <mergeCell ref="RFW274:RFZ274"/>
    <mergeCell ref="RGA274:RGD274"/>
    <mergeCell ref="RGE274:RGH274"/>
    <mergeCell ref="RGI274:RGL274"/>
    <mergeCell ref="RGM274:RGP274"/>
    <mergeCell ref="RFC274:RFF274"/>
    <mergeCell ref="RFG274:RFJ274"/>
    <mergeCell ref="RFK274:RFN274"/>
    <mergeCell ref="RFO274:RFR274"/>
    <mergeCell ref="RFS274:RFV274"/>
    <mergeCell ref="RPC274:RPF274"/>
    <mergeCell ref="RPG274:RPJ274"/>
    <mergeCell ref="RPK274:RPN274"/>
    <mergeCell ref="RPO274:RPR274"/>
    <mergeCell ref="RPS274:RPV274"/>
    <mergeCell ref="ROI274:ROL274"/>
    <mergeCell ref="ROM274:ROP274"/>
    <mergeCell ref="ROQ274:ROT274"/>
    <mergeCell ref="ROU274:ROX274"/>
    <mergeCell ref="ROY274:RPB274"/>
    <mergeCell ref="RNO274:RNR274"/>
    <mergeCell ref="RNS274:RNV274"/>
    <mergeCell ref="RNW274:RNZ274"/>
    <mergeCell ref="ROA274:ROD274"/>
    <mergeCell ref="ROE274:ROH274"/>
    <mergeCell ref="RMU274:RMX274"/>
    <mergeCell ref="RMY274:RNB274"/>
    <mergeCell ref="RNC274:RNF274"/>
    <mergeCell ref="RNG274:RNJ274"/>
    <mergeCell ref="RNK274:RNN274"/>
    <mergeCell ref="RMA274:RMD274"/>
    <mergeCell ref="RME274:RMH274"/>
    <mergeCell ref="RMI274:RML274"/>
    <mergeCell ref="RMM274:RMP274"/>
    <mergeCell ref="RMQ274:RMT274"/>
    <mergeCell ref="RLG274:RLJ274"/>
    <mergeCell ref="RLK274:RLN274"/>
    <mergeCell ref="RLO274:RLR274"/>
    <mergeCell ref="RLS274:RLV274"/>
    <mergeCell ref="RLW274:RLZ274"/>
    <mergeCell ref="RKM274:RKP274"/>
    <mergeCell ref="RKQ274:RKT274"/>
    <mergeCell ref="RKU274:RKX274"/>
    <mergeCell ref="RKY274:RLB274"/>
    <mergeCell ref="RLC274:RLF274"/>
    <mergeCell ref="RUM274:RUP274"/>
    <mergeCell ref="RUQ274:RUT274"/>
    <mergeCell ref="RUU274:RUX274"/>
    <mergeCell ref="RUY274:RVB274"/>
    <mergeCell ref="RVC274:RVF274"/>
    <mergeCell ref="RTS274:RTV274"/>
    <mergeCell ref="RTW274:RTZ274"/>
    <mergeCell ref="RUA274:RUD274"/>
    <mergeCell ref="RUE274:RUH274"/>
    <mergeCell ref="RUI274:RUL274"/>
    <mergeCell ref="RSY274:RTB274"/>
    <mergeCell ref="RTC274:RTF274"/>
    <mergeCell ref="RTG274:RTJ274"/>
    <mergeCell ref="RTK274:RTN274"/>
    <mergeCell ref="RTO274:RTR274"/>
    <mergeCell ref="RSE274:RSH274"/>
    <mergeCell ref="RSI274:RSL274"/>
    <mergeCell ref="RSM274:RSP274"/>
    <mergeCell ref="RSQ274:RST274"/>
    <mergeCell ref="RSU274:RSX274"/>
    <mergeCell ref="RRK274:RRN274"/>
    <mergeCell ref="RRO274:RRR274"/>
    <mergeCell ref="RRS274:RRV274"/>
    <mergeCell ref="RRW274:RRZ274"/>
    <mergeCell ref="RSA274:RSD274"/>
    <mergeCell ref="RQQ274:RQT274"/>
    <mergeCell ref="RQU274:RQX274"/>
    <mergeCell ref="RQY274:RRB274"/>
    <mergeCell ref="RRC274:RRF274"/>
    <mergeCell ref="RRG274:RRJ274"/>
    <mergeCell ref="RPW274:RPZ274"/>
    <mergeCell ref="RQA274:RQD274"/>
    <mergeCell ref="RQE274:RQH274"/>
    <mergeCell ref="RQI274:RQL274"/>
    <mergeCell ref="RQM274:RQP274"/>
    <mergeCell ref="RZW274:RZZ274"/>
    <mergeCell ref="SAA274:SAD274"/>
    <mergeCell ref="SAE274:SAH274"/>
    <mergeCell ref="SAI274:SAL274"/>
    <mergeCell ref="SAM274:SAP274"/>
    <mergeCell ref="RZC274:RZF274"/>
    <mergeCell ref="RZG274:RZJ274"/>
    <mergeCell ref="RZK274:RZN274"/>
    <mergeCell ref="RZO274:RZR274"/>
    <mergeCell ref="RZS274:RZV274"/>
    <mergeCell ref="RYI274:RYL274"/>
    <mergeCell ref="RYM274:RYP274"/>
    <mergeCell ref="RYQ274:RYT274"/>
    <mergeCell ref="RYU274:RYX274"/>
    <mergeCell ref="RYY274:RZB274"/>
    <mergeCell ref="RXO274:RXR274"/>
    <mergeCell ref="RXS274:RXV274"/>
    <mergeCell ref="RXW274:RXZ274"/>
    <mergeCell ref="RYA274:RYD274"/>
    <mergeCell ref="RYE274:RYH274"/>
    <mergeCell ref="RWU274:RWX274"/>
    <mergeCell ref="RWY274:RXB274"/>
    <mergeCell ref="RXC274:RXF274"/>
    <mergeCell ref="RXG274:RXJ274"/>
    <mergeCell ref="RXK274:RXN274"/>
    <mergeCell ref="RWA274:RWD274"/>
    <mergeCell ref="RWE274:RWH274"/>
    <mergeCell ref="RWI274:RWL274"/>
    <mergeCell ref="RWM274:RWP274"/>
    <mergeCell ref="RWQ274:RWT274"/>
    <mergeCell ref="RVG274:RVJ274"/>
    <mergeCell ref="RVK274:RVN274"/>
    <mergeCell ref="RVO274:RVR274"/>
    <mergeCell ref="RVS274:RVV274"/>
    <mergeCell ref="RVW274:RVZ274"/>
    <mergeCell ref="SFG274:SFJ274"/>
    <mergeCell ref="SFK274:SFN274"/>
    <mergeCell ref="SFO274:SFR274"/>
    <mergeCell ref="SFS274:SFV274"/>
    <mergeCell ref="SFW274:SFZ274"/>
    <mergeCell ref="SEM274:SEP274"/>
    <mergeCell ref="SEQ274:SET274"/>
    <mergeCell ref="SEU274:SEX274"/>
    <mergeCell ref="SEY274:SFB274"/>
    <mergeCell ref="SFC274:SFF274"/>
    <mergeCell ref="SDS274:SDV274"/>
    <mergeCell ref="SDW274:SDZ274"/>
    <mergeCell ref="SEA274:SED274"/>
    <mergeCell ref="SEE274:SEH274"/>
    <mergeCell ref="SEI274:SEL274"/>
    <mergeCell ref="SCY274:SDB274"/>
    <mergeCell ref="SDC274:SDF274"/>
    <mergeCell ref="SDG274:SDJ274"/>
    <mergeCell ref="SDK274:SDN274"/>
    <mergeCell ref="SDO274:SDR274"/>
    <mergeCell ref="SCE274:SCH274"/>
    <mergeCell ref="SCI274:SCL274"/>
    <mergeCell ref="SCM274:SCP274"/>
    <mergeCell ref="SCQ274:SCT274"/>
    <mergeCell ref="SCU274:SCX274"/>
    <mergeCell ref="SBK274:SBN274"/>
    <mergeCell ref="SBO274:SBR274"/>
    <mergeCell ref="SBS274:SBV274"/>
    <mergeCell ref="SBW274:SBZ274"/>
    <mergeCell ref="SCA274:SCD274"/>
    <mergeCell ref="SAQ274:SAT274"/>
    <mergeCell ref="SAU274:SAX274"/>
    <mergeCell ref="SAY274:SBB274"/>
    <mergeCell ref="SBC274:SBF274"/>
    <mergeCell ref="SBG274:SBJ274"/>
    <mergeCell ref="SKQ274:SKT274"/>
    <mergeCell ref="SKU274:SKX274"/>
    <mergeCell ref="SKY274:SLB274"/>
    <mergeCell ref="SLC274:SLF274"/>
    <mergeCell ref="SLG274:SLJ274"/>
    <mergeCell ref="SJW274:SJZ274"/>
    <mergeCell ref="SKA274:SKD274"/>
    <mergeCell ref="SKE274:SKH274"/>
    <mergeCell ref="SKI274:SKL274"/>
    <mergeCell ref="SKM274:SKP274"/>
    <mergeCell ref="SJC274:SJF274"/>
    <mergeCell ref="SJG274:SJJ274"/>
    <mergeCell ref="SJK274:SJN274"/>
    <mergeCell ref="SJO274:SJR274"/>
    <mergeCell ref="SJS274:SJV274"/>
    <mergeCell ref="SII274:SIL274"/>
    <mergeCell ref="SIM274:SIP274"/>
    <mergeCell ref="SIQ274:SIT274"/>
    <mergeCell ref="SIU274:SIX274"/>
    <mergeCell ref="SIY274:SJB274"/>
    <mergeCell ref="SHO274:SHR274"/>
    <mergeCell ref="SHS274:SHV274"/>
    <mergeCell ref="SHW274:SHZ274"/>
    <mergeCell ref="SIA274:SID274"/>
    <mergeCell ref="SIE274:SIH274"/>
    <mergeCell ref="SGU274:SGX274"/>
    <mergeCell ref="SGY274:SHB274"/>
    <mergeCell ref="SHC274:SHF274"/>
    <mergeCell ref="SHG274:SHJ274"/>
    <mergeCell ref="SHK274:SHN274"/>
    <mergeCell ref="SGA274:SGD274"/>
    <mergeCell ref="SGE274:SGH274"/>
    <mergeCell ref="SGI274:SGL274"/>
    <mergeCell ref="SGM274:SGP274"/>
    <mergeCell ref="SGQ274:SGT274"/>
    <mergeCell ref="SQA274:SQD274"/>
    <mergeCell ref="SQE274:SQH274"/>
    <mergeCell ref="SQI274:SQL274"/>
    <mergeCell ref="SQM274:SQP274"/>
    <mergeCell ref="SQQ274:SQT274"/>
    <mergeCell ref="SPG274:SPJ274"/>
    <mergeCell ref="SPK274:SPN274"/>
    <mergeCell ref="SPO274:SPR274"/>
    <mergeCell ref="SPS274:SPV274"/>
    <mergeCell ref="SPW274:SPZ274"/>
    <mergeCell ref="SOM274:SOP274"/>
    <mergeCell ref="SOQ274:SOT274"/>
    <mergeCell ref="SOU274:SOX274"/>
    <mergeCell ref="SOY274:SPB274"/>
    <mergeCell ref="SPC274:SPF274"/>
    <mergeCell ref="SNS274:SNV274"/>
    <mergeCell ref="SNW274:SNZ274"/>
    <mergeCell ref="SOA274:SOD274"/>
    <mergeCell ref="SOE274:SOH274"/>
    <mergeCell ref="SOI274:SOL274"/>
    <mergeCell ref="SMY274:SNB274"/>
    <mergeCell ref="SNC274:SNF274"/>
    <mergeCell ref="SNG274:SNJ274"/>
    <mergeCell ref="SNK274:SNN274"/>
    <mergeCell ref="SNO274:SNR274"/>
    <mergeCell ref="SME274:SMH274"/>
    <mergeCell ref="SMI274:SML274"/>
    <mergeCell ref="SMM274:SMP274"/>
    <mergeCell ref="SMQ274:SMT274"/>
    <mergeCell ref="SMU274:SMX274"/>
    <mergeCell ref="SLK274:SLN274"/>
    <mergeCell ref="SLO274:SLR274"/>
    <mergeCell ref="SLS274:SLV274"/>
    <mergeCell ref="SLW274:SLZ274"/>
    <mergeCell ref="SMA274:SMD274"/>
    <mergeCell ref="SVK274:SVN274"/>
    <mergeCell ref="SVO274:SVR274"/>
    <mergeCell ref="SVS274:SVV274"/>
    <mergeCell ref="SVW274:SVZ274"/>
    <mergeCell ref="SWA274:SWD274"/>
    <mergeCell ref="SUQ274:SUT274"/>
    <mergeCell ref="SUU274:SUX274"/>
    <mergeCell ref="SUY274:SVB274"/>
    <mergeCell ref="SVC274:SVF274"/>
    <mergeCell ref="SVG274:SVJ274"/>
    <mergeCell ref="STW274:STZ274"/>
    <mergeCell ref="SUA274:SUD274"/>
    <mergeCell ref="SUE274:SUH274"/>
    <mergeCell ref="SUI274:SUL274"/>
    <mergeCell ref="SUM274:SUP274"/>
    <mergeCell ref="STC274:STF274"/>
    <mergeCell ref="STG274:STJ274"/>
    <mergeCell ref="STK274:STN274"/>
    <mergeCell ref="STO274:STR274"/>
    <mergeCell ref="STS274:STV274"/>
    <mergeCell ref="SSI274:SSL274"/>
    <mergeCell ref="SSM274:SSP274"/>
    <mergeCell ref="SSQ274:SST274"/>
    <mergeCell ref="SSU274:SSX274"/>
    <mergeCell ref="SSY274:STB274"/>
    <mergeCell ref="SRO274:SRR274"/>
    <mergeCell ref="SRS274:SRV274"/>
    <mergeCell ref="SRW274:SRZ274"/>
    <mergeCell ref="SSA274:SSD274"/>
    <mergeCell ref="SSE274:SSH274"/>
    <mergeCell ref="SQU274:SQX274"/>
    <mergeCell ref="SQY274:SRB274"/>
    <mergeCell ref="SRC274:SRF274"/>
    <mergeCell ref="SRG274:SRJ274"/>
    <mergeCell ref="SRK274:SRN274"/>
    <mergeCell ref="TAU274:TAX274"/>
    <mergeCell ref="TAY274:TBB274"/>
    <mergeCell ref="TBC274:TBF274"/>
    <mergeCell ref="TBG274:TBJ274"/>
    <mergeCell ref="TBK274:TBN274"/>
    <mergeCell ref="TAA274:TAD274"/>
    <mergeCell ref="TAE274:TAH274"/>
    <mergeCell ref="TAI274:TAL274"/>
    <mergeCell ref="TAM274:TAP274"/>
    <mergeCell ref="TAQ274:TAT274"/>
    <mergeCell ref="SZG274:SZJ274"/>
    <mergeCell ref="SZK274:SZN274"/>
    <mergeCell ref="SZO274:SZR274"/>
    <mergeCell ref="SZS274:SZV274"/>
    <mergeCell ref="SZW274:SZZ274"/>
    <mergeCell ref="SYM274:SYP274"/>
    <mergeCell ref="SYQ274:SYT274"/>
    <mergeCell ref="SYU274:SYX274"/>
    <mergeCell ref="SYY274:SZB274"/>
    <mergeCell ref="SZC274:SZF274"/>
    <mergeCell ref="SXS274:SXV274"/>
    <mergeCell ref="SXW274:SXZ274"/>
    <mergeCell ref="SYA274:SYD274"/>
    <mergeCell ref="SYE274:SYH274"/>
    <mergeCell ref="SYI274:SYL274"/>
    <mergeCell ref="SWY274:SXB274"/>
    <mergeCell ref="SXC274:SXF274"/>
    <mergeCell ref="SXG274:SXJ274"/>
    <mergeCell ref="SXK274:SXN274"/>
    <mergeCell ref="SXO274:SXR274"/>
    <mergeCell ref="SWE274:SWH274"/>
    <mergeCell ref="SWI274:SWL274"/>
    <mergeCell ref="SWM274:SWP274"/>
    <mergeCell ref="SWQ274:SWT274"/>
    <mergeCell ref="SWU274:SWX274"/>
    <mergeCell ref="TGE274:TGH274"/>
    <mergeCell ref="TGI274:TGL274"/>
    <mergeCell ref="TGM274:TGP274"/>
    <mergeCell ref="TGQ274:TGT274"/>
    <mergeCell ref="TGU274:TGX274"/>
    <mergeCell ref="TFK274:TFN274"/>
    <mergeCell ref="TFO274:TFR274"/>
    <mergeCell ref="TFS274:TFV274"/>
    <mergeCell ref="TFW274:TFZ274"/>
    <mergeCell ref="TGA274:TGD274"/>
    <mergeCell ref="TEQ274:TET274"/>
    <mergeCell ref="TEU274:TEX274"/>
    <mergeCell ref="TEY274:TFB274"/>
    <mergeCell ref="TFC274:TFF274"/>
    <mergeCell ref="TFG274:TFJ274"/>
    <mergeCell ref="TDW274:TDZ274"/>
    <mergeCell ref="TEA274:TED274"/>
    <mergeCell ref="TEE274:TEH274"/>
    <mergeCell ref="TEI274:TEL274"/>
    <mergeCell ref="TEM274:TEP274"/>
    <mergeCell ref="TDC274:TDF274"/>
    <mergeCell ref="TDG274:TDJ274"/>
    <mergeCell ref="TDK274:TDN274"/>
    <mergeCell ref="TDO274:TDR274"/>
    <mergeCell ref="TDS274:TDV274"/>
    <mergeCell ref="TCI274:TCL274"/>
    <mergeCell ref="TCM274:TCP274"/>
    <mergeCell ref="TCQ274:TCT274"/>
    <mergeCell ref="TCU274:TCX274"/>
    <mergeCell ref="TCY274:TDB274"/>
    <mergeCell ref="TBO274:TBR274"/>
    <mergeCell ref="TBS274:TBV274"/>
    <mergeCell ref="TBW274:TBZ274"/>
    <mergeCell ref="TCA274:TCD274"/>
    <mergeCell ref="TCE274:TCH274"/>
    <mergeCell ref="TLO274:TLR274"/>
    <mergeCell ref="TLS274:TLV274"/>
    <mergeCell ref="TLW274:TLZ274"/>
    <mergeCell ref="TMA274:TMD274"/>
    <mergeCell ref="TME274:TMH274"/>
    <mergeCell ref="TKU274:TKX274"/>
    <mergeCell ref="TKY274:TLB274"/>
    <mergeCell ref="TLC274:TLF274"/>
    <mergeCell ref="TLG274:TLJ274"/>
    <mergeCell ref="TLK274:TLN274"/>
    <mergeCell ref="TKA274:TKD274"/>
    <mergeCell ref="TKE274:TKH274"/>
    <mergeCell ref="TKI274:TKL274"/>
    <mergeCell ref="TKM274:TKP274"/>
    <mergeCell ref="TKQ274:TKT274"/>
    <mergeCell ref="TJG274:TJJ274"/>
    <mergeCell ref="TJK274:TJN274"/>
    <mergeCell ref="TJO274:TJR274"/>
    <mergeCell ref="TJS274:TJV274"/>
    <mergeCell ref="TJW274:TJZ274"/>
    <mergeCell ref="TIM274:TIP274"/>
    <mergeCell ref="TIQ274:TIT274"/>
    <mergeCell ref="TIU274:TIX274"/>
    <mergeCell ref="TIY274:TJB274"/>
    <mergeCell ref="TJC274:TJF274"/>
    <mergeCell ref="THS274:THV274"/>
    <mergeCell ref="THW274:THZ274"/>
    <mergeCell ref="TIA274:TID274"/>
    <mergeCell ref="TIE274:TIH274"/>
    <mergeCell ref="TII274:TIL274"/>
    <mergeCell ref="TGY274:THB274"/>
    <mergeCell ref="THC274:THF274"/>
    <mergeCell ref="THG274:THJ274"/>
    <mergeCell ref="THK274:THN274"/>
    <mergeCell ref="THO274:THR274"/>
    <mergeCell ref="TQY274:TRB274"/>
    <mergeCell ref="TRC274:TRF274"/>
    <mergeCell ref="TRG274:TRJ274"/>
    <mergeCell ref="TRK274:TRN274"/>
    <mergeCell ref="TRO274:TRR274"/>
    <mergeCell ref="TQE274:TQH274"/>
    <mergeCell ref="TQI274:TQL274"/>
    <mergeCell ref="TQM274:TQP274"/>
    <mergeCell ref="TQQ274:TQT274"/>
    <mergeCell ref="TQU274:TQX274"/>
    <mergeCell ref="TPK274:TPN274"/>
    <mergeCell ref="TPO274:TPR274"/>
    <mergeCell ref="TPS274:TPV274"/>
    <mergeCell ref="TPW274:TPZ274"/>
    <mergeCell ref="TQA274:TQD274"/>
    <mergeCell ref="TOQ274:TOT274"/>
    <mergeCell ref="TOU274:TOX274"/>
    <mergeCell ref="TOY274:TPB274"/>
    <mergeCell ref="TPC274:TPF274"/>
    <mergeCell ref="TPG274:TPJ274"/>
    <mergeCell ref="TNW274:TNZ274"/>
    <mergeCell ref="TOA274:TOD274"/>
    <mergeCell ref="TOE274:TOH274"/>
    <mergeCell ref="TOI274:TOL274"/>
    <mergeCell ref="TOM274:TOP274"/>
    <mergeCell ref="TNC274:TNF274"/>
    <mergeCell ref="TNG274:TNJ274"/>
    <mergeCell ref="TNK274:TNN274"/>
    <mergeCell ref="TNO274:TNR274"/>
    <mergeCell ref="TNS274:TNV274"/>
    <mergeCell ref="TMI274:TML274"/>
    <mergeCell ref="TMM274:TMP274"/>
    <mergeCell ref="TMQ274:TMT274"/>
    <mergeCell ref="TMU274:TMX274"/>
    <mergeCell ref="TMY274:TNB274"/>
    <mergeCell ref="TWI274:TWL274"/>
    <mergeCell ref="TWM274:TWP274"/>
    <mergeCell ref="TWQ274:TWT274"/>
    <mergeCell ref="TWU274:TWX274"/>
    <mergeCell ref="TWY274:TXB274"/>
    <mergeCell ref="TVO274:TVR274"/>
    <mergeCell ref="TVS274:TVV274"/>
    <mergeCell ref="TVW274:TVZ274"/>
    <mergeCell ref="TWA274:TWD274"/>
    <mergeCell ref="TWE274:TWH274"/>
    <mergeCell ref="TUU274:TUX274"/>
    <mergeCell ref="TUY274:TVB274"/>
    <mergeCell ref="TVC274:TVF274"/>
    <mergeCell ref="TVG274:TVJ274"/>
    <mergeCell ref="TVK274:TVN274"/>
    <mergeCell ref="TUA274:TUD274"/>
    <mergeCell ref="TUE274:TUH274"/>
    <mergeCell ref="TUI274:TUL274"/>
    <mergeCell ref="TUM274:TUP274"/>
    <mergeCell ref="TUQ274:TUT274"/>
    <mergeCell ref="TTG274:TTJ274"/>
    <mergeCell ref="TTK274:TTN274"/>
    <mergeCell ref="TTO274:TTR274"/>
    <mergeCell ref="TTS274:TTV274"/>
    <mergeCell ref="TTW274:TTZ274"/>
    <mergeCell ref="TSM274:TSP274"/>
    <mergeCell ref="TSQ274:TST274"/>
    <mergeCell ref="TSU274:TSX274"/>
    <mergeCell ref="TSY274:TTB274"/>
    <mergeCell ref="TTC274:TTF274"/>
    <mergeCell ref="TRS274:TRV274"/>
    <mergeCell ref="TRW274:TRZ274"/>
    <mergeCell ref="TSA274:TSD274"/>
    <mergeCell ref="TSE274:TSH274"/>
    <mergeCell ref="TSI274:TSL274"/>
    <mergeCell ref="UBS274:UBV274"/>
    <mergeCell ref="UBW274:UBZ274"/>
    <mergeCell ref="UCA274:UCD274"/>
    <mergeCell ref="UCE274:UCH274"/>
    <mergeCell ref="UCI274:UCL274"/>
    <mergeCell ref="UAY274:UBB274"/>
    <mergeCell ref="UBC274:UBF274"/>
    <mergeCell ref="UBG274:UBJ274"/>
    <mergeCell ref="UBK274:UBN274"/>
    <mergeCell ref="UBO274:UBR274"/>
    <mergeCell ref="UAE274:UAH274"/>
    <mergeCell ref="UAI274:UAL274"/>
    <mergeCell ref="UAM274:UAP274"/>
    <mergeCell ref="UAQ274:UAT274"/>
    <mergeCell ref="UAU274:UAX274"/>
    <mergeCell ref="TZK274:TZN274"/>
    <mergeCell ref="TZO274:TZR274"/>
    <mergeCell ref="TZS274:TZV274"/>
    <mergeCell ref="TZW274:TZZ274"/>
    <mergeCell ref="UAA274:UAD274"/>
    <mergeCell ref="TYQ274:TYT274"/>
    <mergeCell ref="TYU274:TYX274"/>
    <mergeCell ref="TYY274:TZB274"/>
    <mergeCell ref="TZC274:TZF274"/>
    <mergeCell ref="TZG274:TZJ274"/>
    <mergeCell ref="TXW274:TXZ274"/>
    <mergeCell ref="TYA274:TYD274"/>
    <mergeCell ref="TYE274:TYH274"/>
    <mergeCell ref="TYI274:TYL274"/>
    <mergeCell ref="TYM274:TYP274"/>
    <mergeCell ref="TXC274:TXF274"/>
    <mergeCell ref="TXG274:TXJ274"/>
    <mergeCell ref="TXK274:TXN274"/>
    <mergeCell ref="TXO274:TXR274"/>
    <mergeCell ref="TXS274:TXV274"/>
    <mergeCell ref="UHC274:UHF274"/>
    <mergeCell ref="UHG274:UHJ274"/>
    <mergeCell ref="UHK274:UHN274"/>
    <mergeCell ref="UHO274:UHR274"/>
    <mergeCell ref="UHS274:UHV274"/>
    <mergeCell ref="UGI274:UGL274"/>
    <mergeCell ref="UGM274:UGP274"/>
    <mergeCell ref="UGQ274:UGT274"/>
    <mergeCell ref="UGU274:UGX274"/>
    <mergeCell ref="UGY274:UHB274"/>
    <mergeCell ref="UFO274:UFR274"/>
    <mergeCell ref="UFS274:UFV274"/>
    <mergeCell ref="UFW274:UFZ274"/>
    <mergeCell ref="UGA274:UGD274"/>
    <mergeCell ref="UGE274:UGH274"/>
    <mergeCell ref="UEU274:UEX274"/>
    <mergeCell ref="UEY274:UFB274"/>
    <mergeCell ref="UFC274:UFF274"/>
    <mergeCell ref="UFG274:UFJ274"/>
    <mergeCell ref="UFK274:UFN274"/>
    <mergeCell ref="UEA274:UED274"/>
    <mergeCell ref="UEE274:UEH274"/>
    <mergeCell ref="UEI274:UEL274"/>
    <mergeCell ref="UEM274:UEP274"/>
    <mergeCell ref="UEQ274:UET274"/>
    <mergeCell ref="UDG274:UDJ274"/>
    <mergeCell ref="UDK274:UDN274"/>
    <mergeCell ref="UDO274:UDR274"/>
    <mergeCell ref="UDS274:UDV274"/>
    <mergeCell ref="UDW274:UDZ274"/>
    <mergeCell ref="UCM274:UCP274"/>
    <mergeCell ref="UCQ274:UCT274"/>
    <mergeCell ref="UCU274:UCX274"/>
    <mergeCell ref="UCY274:UDB274"/>
    <mergeCell ref="UDC274:UDF274"/>
    <mergeCell ref="UMM274:UMP274"/>
    <mergeCell ref="UMQ274:UMT274"/>
    <mergeCell ref="UMU274:UMX274"/>
    <mergeCell ref="UMY274:UNB274"/>
    <mergeCell ref="UNC274:UNF274"/>
    <mergeCell ref="ULS274:ULV274"/>
    <mergeCell ref="ULW274:ULZ274"/>
    <mergeCell ref="UMA274:UMD274"/>
    <mergeCell ref="UME274:UMH274"/>
    <mergeCell ref="UMI274:UML274"/>
    <mergeCell ref="UKY274:ULB274"/>
    <mergeCell ref="ULC274:ULF274"/>
    <mergeCell ref="ULG274:ULJ274"/>
    <mergeCell ref="ULK274:ULN274"/>
    <mergeCell ref="ULO274:ULR274"/>
    <mergeCell ref="UKE274:UKH274"/>
    <mergeCell ref="UKI274:UKL274"/>
    <mergeCell ref="UKM274:UKP274"/>
    <mergeCell ref="UKQ274:UKT274"/>
    <mergeCell ref="UKU274:UKX274"/>
    <mergeCell ref="UJK274:UJN274"/>
    <mergeCell ref="UJO274:UJR274"/>
    <mergeCell ref="UJS274:UJV274"/>
    <mergeCell ref="UJW274:UJZ274"/>
    <mergeCell ref="UKA274:UKD274"/>
    <mergeCell ref="UIQ274:UIT274"/>
    <mergeCell ref="UIU274:UIX274"/>
    <mergeCell ref="UIY274:UJB274"/>
    <mergeCell ref="UJC274:UJF274"/>
    <mergeCell ref="UJG274:UJJ274"/>
    <mergeCell ref="UHW274:UHZ274"/>
    <mergeCell ref="UIA274:UID274"/>
    <mergeCell ref="UIE274:UIH274"/>
    <mergeCell ref="UII274:UIL274"/>
    <mergeCell ref="UIM274:UIP274"/>
    <mergeCell ref="URW274:URZ274"/>
    <mergeCell ref="USA274:USD274"/>
    <mergeCell ref="USE274:USH274"/>
    <mergeCell ref="USI274:USL274"/>
    <mergeCell ref="USM274:USP274"/>
    <mergeCell ref="URC274:URF274"/>
    <mergeCell ref="URG274:URJ274"/>
    <mergeCell ref="URK274:URN274"/>
    <mergeCell ref="URO274:URR274"/>
    <mergeCell ref="URS274:URV274"/>
    <mergeCell ref="UQI274:UQL274"/>
    <mergeCell ref="UQM274:UQP274"/>
    <mergeCell ref="UQQ274:UQT274"/>
    <mergeCell ref="UQU274:UQX274"/>
    <mergeCell ref="UQY274:URB274"/>
    <mergeCell ref="UPO274:UPR274"/>
    <mergeCell ref="UPS274:UPV274"/>
    <mergeCell ref="UPW274:UPZ274"/>
    <mergeCell ref="UQA274:UQD274"/>
    <mergeCell ref="UQE274:UQH274"/>
    <mergeCell ref="UOU274:UOX274"/>
    <mergeCell ref="UOY274:UPB274"/>
    <mergeCell ref="UPC274:UPF274"/>
    <mergeCell ref="UPG274:UPJ274"/>
    <mergeCell ref="UPK274:UPN274"/>
    <mergeCell ref="UOA274:UOD274"/>
    <mergeCell ref="UOE274:UOH274"/>
    <mergeCell ref="UOI274:UOL274"/>
    <mergeCell ref="UOM274:UOP274"/>
    <mergeCell ref="UOQ274:UOT274"/>
    <mergeCell ref="UNG274:UNJ274"/>
    <mergeCell ref="UNK274:UNN274"/>
    <mergeCell ref="UNO274:UNR274"/>
    <mergeCell ref="UNS274:UNV274"/>
    <mergeCell ref="UNW274:UNZ274"/>
    <mergeCell ref="UXG274:UXJ274"/>
    <mergeCell ref="UXK274:UXN274"/>
    <mergeCell ref="UXO274:UXR274"/>
    <mergeCell ref="UXS274:UXV274"/>
    <mergeCell ref="UXW274:UXZ274"/>
    <mergeCell ref="UWM274:UWP274"/>
    <mergeCell ref="UWQ274:UWT274"/>
    <mergeCell ref="UWU274:UWX274"/>
    <mergeCell ref="UWY274:UXB274"/>
    <mergeCell ref="UXC274:UXF274"/>
    <mergeCell ref="UVS274:UVV274"/>
    <mergeCell ref="UVW274:UVZ274"/>
    <mergeCell ref="UWA274:UWD274"/>
    <mergeCell ref="UWE274:UWH274"/>
    <mergeCell ref="UWI274:UWL274"/>
    <mergeCell ref="UUY274:UVB274"/>
    <mergeCell ref="UVC274:UVF274"/>
    <mergeCell ref="UVG274:UVJ274"/>
    <mergeCell ref="UVK274:UVN274"/>
    <mergeCell ref="UVO274:UVR274"/>
    <mergeCell ref="UUE274:UUH274"/>
    <mergeCell ref="UUI274:UUL274"/>
    <mergeCell ref="UUM274:UUP274"/>
    <mergeCell ref="UUQ274:UUT274"/>
    <mergeCell ref="UUU274:UUX274"/>
    <mergeCell ref="UTK274:UTN274"/>
    <mergeCell ref="UTO274:UTR274"/>
    <mergeCell ref="UTS274:UTV274"/>
    <mergeCell ref="UTW274:UTZ274"/>
    <mergeCell ref="UUA274:UUD274"/>
    <mergeCell ref="USQ274:UST274"/>
    <mergeCell ref="USU274:USX274"/>
    <mergeCell ref="USY274:UTB274"/>
    <mergeCell ref="UTC274:UTF274"/>
    <mergeCell ref="UTG274:UTJ274"/>
    <mergeCell ref="VCQ274:VCT274"/>
    <mergeCell ref="VCU274:VCX274"/>
    <mergeCell ref="VCY274:VDB274"/>
    <mergeCell ref="VDC274:VDF274"/>
    <mergeCell ref="VDG274:VDJ274"/>
    <mergeCell ref="VBW274:VBZ274"/>
    <mergeCell ref="VCA274:VCD274"/>
    <mergeCell ref="VCE274:VCH274"/>
    <mergeCell ref="VCI274:VCL274"/>
    <mergeCell ref="VCM274:VCP274"/>
    <mergeCell ref="VBC274:VBF274"/>
    <mergeCell ref="VBG274:VBJ274"/>
    <mergeCell ref="VBK274:VBN274"/>
    <mergeCell ref="VBO274:VBR274"/>
    <mergeCell ref="VBS274:VBV274"/>
    <mergeCell ref="VAI274:VAL274"/>
    <mergeCell ref="VAM274:VAP274"/>
    <mergeCell ref="VAQ274:VAT274"/>
    <mergeCell ref="VAU274:VAX274"/>
    <mergeCell ref="VAY274:VBB274"/>
    <mergeCell ref="UZO274:UZR274"/>
    <mergeCell ref="UZS274:UZV274"/>
    <mergeCell ref="UZW274:UZZ274"/>
    <mergeCell ref="VAA274:VAD274"/>
    <mergeCell ref="VAE274:VAH274"/>
    <mergeCell ref="UYU274:UYX274"/>
    <mergeCell ref="UYY274:UZB274"/>
    <mergeCell ref="UZC274:UZF274"/>
    <mergeCell ref="UZG274:UZJ274"/>
    <mergeCell ref="UZK274:UZN274"/>
    <mergeCell ref="UYA274:UYD274"/>
    <mergeCell ref="UYE274:UYH274"/>
    <mergeCell ref="UYI274:UYL274"/>
    <mergeCell ref="UYM274:UYP274"/>
    <mergeCell ref="UYQ274:UYT274"/>
    <mergeCell ref="VIA274:VID274"/>
    <mergeCell ref="VIE274:VIH274"/>
    <mergeCell ref="VII274:VIL274"/>
    <mergeCell ref="VIM274:VIP274"/>
    <mergeCell ref="VIQ274:VIT274"/>
    <mergeCell ref="VHG274:VHJ274"/>
    <mergeCell ref="VHK274:VHN274"/>
    <mergeCell ref="VHO274:VHR274"/>
    <mergeCell ref="VHS274:VHV274"/>
    <mergeCell ref="VHW274:VHZ274"/>
    <mergeCell ref="VGM274:VGP274"/>
    <mergeCell ref="VGQ274:VGT274"/>
    <mergeCell ref="VGU274:VGX274"/>
    <mergeCell ref="VGY274:VHB274"/>
    <mergeCell ref="VHC274:VHF274"/>
    <mergeCell ref="VFS274:VFV274"/>
    <mergeCell ref="VFW274:VFZ274"/>
    <mergeCell ref="VGA274:VGD274"/>
    <mergeCell ref="VGE274:VGH274"/>
    <mergeCell ref="VGI274:VGL274"/>
    <mergeCell ref="VEY274:VFB274"/>
    <mergeCell ref="VFC274:VFF274"/>
    <mergeCell ref="VFG274:VFJ274"/>
    <mergeCell ref="VFK274:VFN274"/>
    <mergeCell ref="VFO274:VFR274"/>
    <mergeCell ref="VEE274:VEH274"/>
    <mergeCell ref="VEI274:VEL274"/>
    <mergeCell ref="VEM274:VEP274"/>
    <mergeCell ref="VEQ274:VET274"/>
    <mergeCell ref="VEU274:VEX274"/>
    <mergeCell ref="VDK274:VDN274"/>
    <mergeCell ref="VDO274:VDR274"/>
    <mergeCell ref="VDS274:VDV274"/>
    <mergeCell ref="VDW274:VDZ274"/>
    <mergeCell ref="VEA274:VED274"/>
    <mergeCell ref="VNK274:VNN274"/>
    <mergeCell ref="VNO274:VNR274"/>
    <mergeCell ref="VNS274:VNV274"/>
    <mergeCell ref="VNW274:VNZ274"/>
    <mergeCell ref="VOA274:VOD274"/>
    <mergeCell ref="VMQ274:VMT274"/>
    <mergeCell ref="VMU274:VMX274"/>
    <mergeCell ref="VMY274:VNB274"/>
    <mergeCell ref="VNC274:VNF274"/>
    <mergeCell ref="VNG274:VNJ274"/>
    <mergeCell ref="VLW274:VLZ274"/>
    <mergeCell ref="VMA274:VMD274"/>
    <mergeCell ref="VME274:VMH274"/>
    <mergeCell ref="VMI274:VML274"/>
    <mergeCell ref="VMM274:VMP274"/>
    <mergeCell ref="VLC274:VLF274"/>
    <mergeCell ref="VLG274:VLJ274"/>
    <mergeCell ref="VLK274:VLN274"/>
    <mergeCell ref="VLO274:VLR274"/>
    <mergeCell ref="VLS274:VLV274"/>
    <mergeCell ref="VKI274:VKL274"/>
    <mergeCell ref="VKM274:VKP274"/>
    <mergeCell ref="VKQ274:VKT274"/>
    <mergeCell ref="VKU274:VKX274"/>
    <mergeCell ref="VKY274:VLB274"/>
    <mergeCell ref="VJO274:VJR274"/>
    <mergeCell ref="VJS274:VJV274"/>
    <mergeCell ref="VJW274:VJZ274"/>
    <mergeCell ref="VKA274:VKD274"/>
    <mergeCell ref="VKE274:VKH274"/>
    <mergeCell ref="VIU274:VIX274"/>
    <mergeCell ref="VIY274:VJB274"/>
    <mergeCell ref="VJC274:VJF274"/>
    <mergeCell ref="VJG274:VJJ274"/>
    <mergeCell ref="VJK274:VJN274"/>
    <mergeCell ref="VSU274:VSX274"/>
    <mergeCell ref="VSY274:VTB274"/>
    <mergeCell ref="VTC274:VTF274"/>
    <mergeCell ref="VTG274:VTJ274"/>
    <mergeCell ref="VTK274:VTN274"/>
    <mergeCell ref="VSA274:VSD274"/>
    <mergeCell ref="VSE274:VSH274"/>
    <mergeCell ref="VSI274:VSL274"/>
    <mergeCell ref="VSM274:VSP274"/>
    <mergeCell ref="VSQ274:VST274"/>
    <mergeCell ref="VRG274:VRJ274"/>
    <mergeCell ref="VRK274:VRN274"/>
    <mergeCell ref="VRO274:VRR274"/>
    <mergeCell ref="VRS274:VRV274"/>
    <mergeCell ref="VRW274:VRZ274"/>
    <mergeCell ref="VQM274:VQP274"/>
    <mergeCell ref="VQQ274:VQT274"/>
    <mergeCell ref="VQU274:VQX274"/>
    <mergeCell ref="VQY274:VRB274"/>
    <mergeCell ref="VRC274:VRF274"/>
    <mergeCell ref="VPS274:VPV274"/>
    <mergeCell ref="VPW274:VPZ274"/>
    <mergeCell ref="VQA274:VQD274"/>
    <mergeCell ref="VQE274:VQH274"/>
    <mergeCell ref="VQI274:VQL274"/>
    <mergeCell ref="VOY274:VPB274"/>
    <mergeCell ref="VPC274:VPF274"/>
    <mergeCell ref="VPG274:VPJ274"/>
    <mergeCell ref="VPK274:VPN274"/>
    <mergeCell ref="VPO274:VPR274"/>
    <mergeCell ref="VOE274:VOH274"/>
    <mergeCell ref="VOI274:VOL274"/>
    <mergeCell ref="VOM274:VOP274"/>
    <mergeCell ref="VOQ274:VOT274"/>
    <mergeCell ref="VOU274:VOX274"/>
    <mergeCell ref="VYE274:VYH274"/>
    <mergeCell ref="VYI274:VYL274"/>
    <mergeCell ref="VYM274:VYP274"/>
    <mergeCell ref="VYQ274:VYT274"/>
    <mergeCell ref="VYU274:VYX274"/>
    <mergeCell ref="VXK274:VXN274"/>
    <mergeCell ref="VXO274:VXR274"/>
    <mergeCell ref="VXS274:VXV274"/>
    <mergeCell ref="VXW274:VXZ274"/>
    <mergeCell ref="VYA274:VYD274"/>
    <mergeCell ref="VWQ274:VWT274"/>
    <mergeCell ref="VWU274:VWX274"/>
    <mergeCell ref="VWY274:VXB274"/>
    <mergeCell ref="VXC274:VXF274"/>
    <mergeCell ref="VXG274:VXJ274"/>
    <mergeCell ref="VVW274:VVZ274"/>
    <mergeCell ref="VWA274:VWD274"/>
    <mergeCell ref="VWE274:VWH274"/>
    <mergeCell ref="VWI274:VWL274"/>
    <mergeCell ref="VWM274:VWP274"/>
    <mergeCell ref="VVC274:VVF274"/>
    <mergeCell ref="VVG274:VVJ274"/>
    <mergeCell ref="VVK274:VVN274"/>
    <mergeCell ref="VVO274:VVR274"/>
    <mergeCell ref="VVS274:VVV274"/>
    <mergeCell ref="VUI274:VUL274"/>
    <mergeCell ref="VUM274:VUP274"/>
    <mergeCell ref="VUQ274:VUT274"/>
    <mergeCell ref="VUU274:VUX274"/>
    <mergeCell ref="VUY274:VVB274"/>
    <mergeCell ref="VTO274:VTR274"/>
    <mergeCell ref="VTS274:VTV274"/>
    <mergeCell ref="VTW274:VTZ274"/>
    <mergeCell ref="VUA274:VUD274"/>
    <mergeCell ref="VUE274:VUH274"/>
    <mergeCell ref="WDO274:WDR274"/>
    <mergeCell ref="WDS274:WDV274"/>
    <mergeCell ref="WDW274:WDZ274"/>
    <mergeCell ref="WEA274:WED274"/>
    <mergeCell ref="WEE274:WEH274"/>
    <mergeCell ref="WCU274:WCX274"/>
    <mergeCell ref="WCY274:WDB274"/>
    <mergeCell ref="WDC274:WDF274"/>
    <mergeCell ref="WDG274:WDJ274"/>
    <mergeCell ref="WDK274:WDN274"/>
    <mergeCell ref="WCA274:WCD274"/>
    <mergeCell ref="WCE274:WCH274"/>
    <mergeCell ref="WCI274:WCL274"/>
    <mergeCell ref="WCM274:WCP274"/>
    <mergeCell ref="WCQ274:WCT274"/>
    <mergeCell ref="WBG274:WBJ274"/>
    <mergeCell ref="WBK274:WBN274"/>
    <mergeCell ref="WBO274:WBR274"/>
    <mergeCell ref="WBS274:WBV274"/>
    <mergeCell ref="WBW274:WBZ274"/>
    <mergeCell ref="WAM274:WAP274"/>
    <mergeCell ref="WAQ274:WAT274"/>
    <mergeCell ref="WAU274:WAX274"/>
    <mergeCell ref="WAY274:WBB274"/>
    <mergeCell ref="WBC274:WBF274"/>
    <mergeCell ref="VZS274:VZV274"/>
    <mergeCell ref="VZW274:VZZ274"/>
    <mergeCell ref="WAA274:WAD274"/>
    <mergeCell ref="WAE274:WAH274"/>
    <mergeCell ref="WAI274:WAL274"/>
    <mergeCell ref="VYY274:VZB274"/>
    <mergeCell ref="VZC274:VZF274"/>
    <mergeCell ref="VZG274:VZJ274"/>
    <mergeCell ref="VZK274:VZN274"/>
    <mergeCell ref="VZO274:VZR274"/>
    <mergeCell ref="WIY274:WJB274"/>
    <mergeCell ref="WJC274:WJF274"/>
    <mergeCell ref="WJG274:WJJ274"/>
    <mergeCell ref="WJK274:WJN274"/>
    <mergeCell ref="WJO274:WJR274"/>
    <mergeCell ref="WIE274:WIH274"/>
    <mergeCell ref="WII274:WIL274"/>
    <mergeCell ref="WIM274:WIP274"/>
    <mergeCell ref="WIQ274:WIT274"/>
    <mergeCell ref="WIU274:WIX274"/>
    <mergeCell ref="WHK274:WHN274"/>
    <mergeCell ref="WHO274:WHR274"/>
    <mergeCell ref="WHS274:WHV274"/>
    <mergeCell ref="WHW274:WHZ274"/>
    <mergeCell ref="WIA274:WID274"/>
    <mergeCell ref="WGQ274:WGT274"/>
    <mergeCell ref="WGU274:WGX274"/>
    <mergeCell ref="WGY274:WHB274"/>
    <mergeCell ref="WHC274:WHF274"/>
    <mergeCell ref="WHG274:WHJ274"/>
    <mergeCell ref="WFW274:WFZ274"/>
    <mergeCell ref="WGA274:WGD274"/>
    <mergeCell ref="WGE274:WGH274"/>
    <mergeCell ref="WGI274:WGL274"/>
    <mergeCell ref="WGM274:WGP274"/>
    <mergeCell ref="WFC274:WFF274"/>
    <mergeCell ref="WFG274:WFJ274"/>
    <mergeCell ref="WFK274:WFN274"/>
    <mergeCell ref="WFO274:WFR274"/>
    <mergeCell ref="WFS274:WFV274"/>
    <mergeCell ref="WEI274:WEL274"/>
    <mergeCell ref="WEM274:WEP274"/>
    <mergeCell ref="WEQ274:WET274"/>
    <mergeCell ref="WEU274:WEX274"/>
    <mergeCell ref="WEY274:WFB274"/>
    <mergeCell ref="WOI274:WOL274"/>
    <mergeCell ref="WOM274:WOP274"/>
    <mergeCell ref="WOQ274:WOT274"/>
    <mergeCell ref="WOU274:WOX274"/>
    <mergeCell ref="WOY274:WPB274"/>
    <mergeCell ref="WNO274:WNR274"/>
    <mergeCell ref="WNS274:WNV274"/>
    <mergeCell ref="WNW274:WNZ274"/>
    <mergeCell ref="WOA274:WOD274"/>
    <mergeCell ref="WOE274:WOH274"/>
    <mergeCell ref="WMU274:WMX274"/>
    <mergeCell ref="WMY274:WNB274"/>
    <mergeCell ref="WNC274:WNF274"/>
    <mergeCell ref="WNG274:WNJ274"/>
    <mergeCell ref="WNK274:WNN274"/>
    <mergeCell ref="WMA274:WMD274"/>
    <mergeCell ref="WME274:WMH274"/>
    <mergeCell ref="WMI274:WML274"/>
    <mergeCell ref="WMM274:WMP274"/>
    <mergeCell ref="WMQ274:WMT274"/>
    <mergeCell ref="WLG274:WLJ274"/>
    <mergeCell ref="WLK274:WLN274"/>
    <mergeCell ref="WLO274:WLR274"/>
    <mergeCell ref="WLS274:WLV274"/>
    <mergeCell ref="WLW274:WLZ274"/>
    <mergeCell ref="WKM274:WKP274"/>
    <mergeCell ref="WKQ274:WKT274"/>
    <mergeCell ref="WKU274:WKX274"/>
    <mergeCell ref="WKY274:WLB274"/>
    <mergeCell ref="WLC274:WLF274"/>
    <mergeCell ref="WJS274:WJV274"/>
    <mergeCell ref="WJW274:WJZ274"/>
    <mergeCell ref="WKA274:WKD274"/>
    <mergeCell ref="WKE274:WKH274"/>
    <mergeCell ref="WKI274:WKL274"/>
    <mergeCell ref="WTW274:WTZ274"/>
    <mergeCell ref="WUA274:WUD274"/>
    <mergeCell ref="WUE274:WUH274"/>
    <mergeCell ref="WUI274:WUL274"/>
    <mergeCell ref="WSY274:WTB274"/>
    <mergeCell ref="WTC274:WTF274"/>
    <mergeCell ref="WTG274:WTJ274"/>
    <mergeCell ref="WTK274:WTN274"/>
    <mergeCell ref="WTO274:WTR274"/>
    <mergeCell ref="WSE274:WSH274"/>
    <mergeCell ref="WSI274:WSL274"/>
    <mergeCell ref="WSM274:WSP274"/>
    <mergeCell ref="WSQ274:WST274"/>
    <mergeCell ref="WSU274:WSX274"/>
    <mergeCell ref="WRK274:WRN274"/>
    <mergeCell ref="WRO274:WRR274"/>
    <mergeCell ref="WRS274:WRV274"/>
    <mergeCell ref="WRW274:WRZ274"/>
    <mergeCell ref="WSA274:WSD274"/>
    <mergeCell ref="WQQ274:WQT274"/>
    <mergeCell ref="WQU274:WQX274"/>
    <mergeCell ref="WQY274:WRB274"/>
    <mergeCell ref="WRC274:WRF274"/>
    <mergeCell ref="WRG274:WRJ274"/>
    <mergeCell ref="WPW274:WPZ274"/>
    <mergeCell ref="WQA274:WQD274"/>
    <mergeCell ref="WQE274:WQH274"/>
    <mergeCell ref="WQI274:WQL274"/>
    <mergeCell ref="WQM274:WQP274"/>
    <mergeCell ref="WPC274:WPF274"/>
    <mergeCell ref="WPG274:WPJ274"/>
    <mergeCell ref="WPK274:WPN274"/>
    <mergeCell ref="WPO274:WPR274"/>
    <mergeCell ref="WPS274:WPV274"/>
    <mergeCell ref="XEY274:XFB274"/>
    <mergeCell ref="XFC274:XFD274"/>
    <mergeCell ref="XDS274:XDV274"/>
    <mergeCell ref="XDW274:XDZ274"/>
    <mergeCell ref="XEA274:XED274"/>
    <mergeCell ref="XEE274:XEH274"/>
    <mergeCell ref="XEI274:XEL274"/>
    <mergeCell ref="XCY274:XDB274"/>
    <mergeCell ref="XDC274:XDF274"/>
    <mergeCell ref="XDG274:XDJ274"/>
    <mergeCell ref="XDK274:XDN274"/>
    <mergeCell ref="XDO274:XDR274"/>
    <mergeCell ref="XCE274:XCH274"/>
    <mergeCell ref="XCI274:XCL274"/>
    <mergeCell ref="XCM274:XCP274"/>
    <mergeCell ref="XCQ274:XCT274"/>
    <mergeCell ref="XCU274:XCX274"/>
    <mergeCell ref="XBK274:XBN274"/>
    <mergeCell ref="XBO274:XBR274"/>
    <mergeCell ref="XBS274:XBV274"/>
    <mergeCell ref="XBW274:XBZ274"/>
    <mergeCell ref="XCA274:XCD274"/>
    <mergeCell ref="XAQ274:XAT274"/>
    <mergeCell ref="XAU274:XAX274"/>
    <mergeCell ref="XAY274:XBB274"/>
    <mergeCell ref="XBC274:XBF274"/>
    <mergeCell ref="XBG274:XBJ274"/>
    <mergeCell ref="WZW274:WZZ274"/>
    <mergeCell ref="XAA274:XAD274"/>
    <mergeCell ref="XAE274:XAH274"/>
    <mergeCell ref="XAI274:XAL274"/>
    <mergeCell ref="XAM274:XAP274"/>
    <mergeCell ref="WZC274:WZF274"/>
    <mergeCell ref="WZG274:WZJ274"/>
    <mergeCell ref="WZK274:WZN274"/>
    <mergeCell ref="WZO274:WZR274"/>
    <mergeCell ref="WZS274:WZV274"/>
    <mergeCell ref="XEM274:XEP274"/>
    <mergeCell ref="XEQ274:XET274"/>
    <mergeCell ref="XEU274:XEX274"/>
    <mergeCell ref="WYI274:WYL274"/>
    <mergeCell ref="WYM274:WYP274"/>
    <mergeCell ref="WYQ274:WYT274"/>
    <mergeCell ref="WYU274:WYX274"/>
    <mergeCell ref="WYY274:WZB274"/>
    <mergeCell ref="WXO274:WXR274"/>
    <mergeCell ref="WXS274:WXV274"/>
    <mergeCell ref="WXW274:WXZ274"/>
    <mergeCell ref="WYA274:WYD274"/>
    <mergeCell ref="WYE274:WYH274"/>
    <mergeCell ref="WWU274:WWX274"/>
    <mergeCell ref="WWY274:WXB274"/>
    <mergeCell ref="WXC274:WXF274"/>
    <mergeCell ref="WXG274:WXJ274"/>
    <mergeCell ref="WXK274:WXN274"/>
    <mergeCell ref="WWA274:WWD274"/>
    <mergeCell ref="WWE274:WWH274"/>
    <mergeCell ref="WWI274:WWL274"/>
    <mergeCell ref="WWM274:WWP274"/>
    <mergeCell ref="WWQ274:WWT274"/>
    <mergeCell ref="WVG274:WVJ274"/>
    <mergeCell ref="WVK274:WVN274"/>
    <mergeCell ref="WVO274:WVR274"/>
    <mergeCell ref="WVS274:WVV274"/>
    <mergeCell ref="WVW274:WVZ274"/>
    <mergeCell ref="WUM274:WUP274"/>
    <mergeCell ref="WUQ274:WUT274"/>
    <mergeCell ref="WUU274:WUX274"/>
    <mergeCell ref="WUY274:WVB274"/>
    <mergeCell ref="WVC274:WVF274"/>
    <mergeCell ref="WTS274:WTV274"/>
    <mergeCell ref="BO275:BR275"/>
    <mergeCell ref="BS275:BV275"/>
    <mergeCell ref="BW275:BZ275"/>
    <mergeCell ref="CA275:CD275"/>
    <mergeCell ref="CE275:CH275"/>
    <mergeCell ref="MI275:ML275"/>
    <mergeCell ref="MM275:MP275"/>
    <mergeCell ref="MQ275:MT275"/>
    <mergeCell ref="MU275:MX275"/>
    <mergeCell ref="MY275:NB275"/>
    <mergeCell ref="LO275:LR275"/>
    <mergeCell ref="LS275:LV275"/>
    <mergeCell ref="LW275:LZ275"/>
    <mergeCell ref="MA275:MD275"/>
    <mergeCell ref="ME275:MH275"/>
    <mergeCell ref="KU275:KX275"/>
    <mergeCell ref="KY275:LB275"/>
    <mergeCell ref="LC275:LF275"/>
    <mergeCell ref="LG275:LJ275"/>
    <mergeCell ref="LK275:LN275"/>
    <mergeCell ref="KA275:KD275"/>
    <mergeCell ref="KE275:KH275"/>
    <mergeCell ref="KI275:KL275"/>
    <mergeCell ref="KM275:KP275"/>
    <mergeCell ref="KQ275:KT275"/>
    <mergeCell ref="JG275:JJ275"/>
    <mergeCell ref="JK275:JN275"/>
    <mergeCell ref="JO275:JR275"/>
    <mergeCell ref="JS275:JV275"/>
    <mergeCell ref="JW275:JZ275"/>
    <mergeCell ref="IM275:IP275"/>
    <mergeCell ref="IQ275:IT275"/>
    <mergeCell ref="IU275:IX275"/>
    <mergeCell ref="OE275:OH275"/>
    <mergeCell ref="OI275:OL275"/>
    <mergeCell ref="OM275:OP275"/>
    <mergeCell ref="NC275:NF275"/>
    <mergeCell ref="NG275:NJ275"/>
    <mergeCell ref="NK275:NN275"/>
    <mergeCell ref="NO275:NR275"/>
    <mergeCell ref="NS275:NV275"/>
    <mergeCell ref="O275:R275"/>
    <mergeCell ref="S275:V275"/>
    <mergeCell ref="W275:Z275"/>
    <mergeCell ref="AA275:AD275"/>
    <mergeCell ref="AE275:AH275"/>
    <mergeCell ref="AI275:AL275"/>
    <mergeCell ref="AM275:AP275"/>
    <mergeCell ref="AQ275:AT275"/>
    <mergeCell ref="AU275:AX275"/>
    <mergeCell ref="AY275:BB275"/>
    <mergeCell ref="BC275:BF275"/>
    <mergeCell ref="BG275:BJ275"/>
    <mergeCell ref="BK275:BN275"/>
    <mergeCell ref="GY275:HB275"/>
    <mergeCell ref="HC275:HF275"/>
    <mergeCell ref="HG275:HJ275"/>
    <mergeCell ref="HK275:HN275"/>
    <mergeCell ref="HO275:HR275"/>
    <mergeCell ref="GE275:GH275"/>
    <mergeCell ref="GI275:GL275"/>
    <mergeCell ref="GM275:GP275"/>
    <mergeCell ref="GQ275:GT275"/>
    <mergeCell ref="GU275:GX275"/>
    <mergeCell ref="FK275:FN275"/>
    <mergeCell ref="FO275:FR275"/>
    <mergeCell ref="FS275:FV275"/>
    <mergeCell ref="FW275:FZ275"/>
    <mergeCell ref="GA275:GD275"/>
    <mergeCell ref="EQ275:ET275"/>
    <mergeCell ref="EU275:EX275"/>
    <mergeCell ref="EY275:FB275"/>
    <mergeCell ref="FC275:FF275"/>
    <mergeCell ref="FG275:FJ275"/>
    <mergeCell ref="DW275:DZ275"/>
    <mergeCell ref="EA275:ED275"/>
    <mergeCell ref="EE275:EH275"/>
    <mergeCell ref="EI275:EL275"/>
    <mergeCell ref="EM275:EP275"/>
    <mergeCell ref="DC275:DF275"/>
    <mergeCell ref="DG275:DJ275"/>
    <mergeCell ref="DK275:DN275"/>
    <mergeCell ref="DO275:DR275"/>
    <mergeCell ref="DS275:DV275"/>
    <mergeCell ref="CI275:CL275"/>
    <mergeCell ref="CM275:CP275"/>
    <mergeCell ref="CQ275:CT275"/>
    <mergeCell ref="CU275:CX275"/>
    <mergeCell ref="CY275:DB275"/>
    <mergeCell ref="WI275:WL275"/>
    <mergeCell ref="WM275:WP275"/>
    <mergeCell ref="WQ275:WT275"/>
    <mergeCell ref="WU275:WX275"/>
    <mergeCell ref="WY275:XB275"/>
    <mergeCell ref="VO275:VR275"/>
    <mergeCell ref="VS275:VV275"/>
    <mergeCell ref="VW275:VZ275"/>
    <mergeCell ref="WA275:WD275"/>
    <mergeCell ref="WE275:WH275"/>
    <mergeCell ref="UU275:UX275"/>
    <mergeCell ref="UY275:VB275"/>
    <mergeCell ref="VC275:VF275"/>
    <mergeCell ref="VG275:VJ275"/>
    <mergeCell ref="VK275:VN275"/>
    <mergeCell ref="UA275:UD275"/>
    <mergeCell ref="UE275:UH275"/>
    <mergeCell ref="UI275:UL275"/>
    <mergeCell ref="UM275:UP275"/>
    <mergeCell ref="UQ275:UT275"/>
    <mergeCell ref="TG275:TJ275"/>
    <mergeCell ref="TK275:TN275"/>
    <mergeCell ref="TO275:TR275"/>
    <mergeCell ref="TS275:TV275"/>
    <mergeCell ref="TW275:TZ275"/>
    <mergeCell ref="SM275:SP275"/>
    <mergeCell ref="SQ275:ST275"/>
    <mergeCell ref="SU275:SX275"/>
    <mergeCell ref="SY275:TB275"/>
    <mergeCell ref="TC275:TF275"/>
    <mergeCell ref="IY275:JB275"/>
    <mergeCell ref="JC275:JF275"/>
    <mergeCell ref="HS275:HV275"/>
    <mergeCell ref="HW275:HZ275"/>
    <mergeCell ref="IA275:ID275"/>
    <mergeCell ref="IE275:IH275"/>
    <mergeCell ref="II275:IL275"/>
    <mergeCell ref="RS275:RV275"/>
    <mergeCell ref="RW275:RZ275"/>
    <mergeCell ref="SA275:SD275"/>
    <mergeCell ref="SE275:SH275"/>
    <mergeCell ref="SI275:SL275"/>
    <mergeCell ref="QY275:RB275"/>
    <mergeCell ref="RC275:RF275"/>
    <mergeCell ref="RG275:RJ275"/>
    <mergeCell ref="RK275:RN275"/>
    <mergeCell ref="RO275:RR275"/>
    <mergeCell ref="QE275:QH275"/>
    <mergeCell ref="QI275:QL275"/>
    <mergeCell ref="QM275:QP275"/>
    <mergeCell ref="QQ275:QT275"/>
    <mergeCell ref="QU275:QX275"/>
    <mergeCell ref="PK275:PN275"/>
    <mergeCell ref="PO275:PR275"/>
    <mergeCell ref="PS275:PV275"/>
    <mergeCell ref="PW275:PZ275"/>
    <mergeCell ref="QA275:QD275"/>
    <mergeCell ref="OQ275:OT275"/>
    <mergeCell ref="OU275:OX275"/>
    <mergeCell ref="OY275:PB275"/>
    <mergeCell ref="PC275:PF275"/>
    <mergeCell ref="PG275:PJ275"/>
    <mergeCell ref="NW275:NZ275"/>
    <mergeCell ref="OA275:OD275"/>
    <mergeCell ref="ABS275:ABV275"/>
    <mergeCell ref="ABW275:ABZ275"/>
    <mergeCell ref="ACA275:ACD275"/>
    <mergeCell ref="ACE275:ACH275"/>
    <mergeCell ref="ACI275:ACL275"/>
    <mergeCell ref="AAY275:ABB275"/>
    <mergeCell ref="ABC275:ABF275"/>
    <mergeCell ref="ABG275:ABJ275"/>
    <mergeCell ref="ABK275:ABN275"/>
    <mergeCell ref="ABO275:ABR275"/>
    <mergeCell ref="AAE275:AAH275"/>
    <mergeCell ref="AAI275:AAL275"/>
    <mergeCell ref="AAM275:AAP275"/>
    <mergeCell ref="AAQ275:AAT275"/>
    <mergeCell ref="AAU275:AAX275"/>
    <mergeCell ref="ZK275:ZN275"/>
    <mergeCell ref="ZO275:ZR275"/>
    <mergeCell ref="ZS275:ZV275"/>
    <mergeCell ref="ZW275:ZZ275"/>
    <mergeCell ref="AAA275:AAD275"/>
    <mergeCell ref="YQ275:YT275"/>
    <mergeCell ref="YU275:YX275"/>
    <mergeCell ref="YY275:ZB275"/>
    <mergeCell ref="ZC275:ZF275"/>
    <mergeCell ref="ZG275:ZJ275"/>
    <mergeCell ref="XW275:XZ275"/>
    <mergeCell ref="YA275:YD275"/>
    <mergeCell ref="YE275:YH275"/>
    <mergeCell ref="YI275:YL275"/>
    <mergeCell ref="YM275:YP275"/>
    <mergeCell ref="XC275:XF275"/>
    <mergeCell ref="XG275:XJ275"/>
    <mergeCell ref="XK275:XN275"/>
    <mergeCell ref="XO275:XR275"/>
    <mergeCell ref="XS275:XV275"/>
    <mergeCell ref="AHC275:AHF275"/>
    <mergeCell ref="AHG275:AHJ275"/>
    <mergeCell ref="AHK275:AHN275"/>
    <mergeCell ref="AHO275:AHR275"/>
    <mergeCell ref="AHS275:AHV275"/>
    <mergeCell ref="AGI275:AGL275"/>
    <mergeCell ref="AGM275:AGP275"/>
    <mergeCell ref="AGQ275:AGT275"/>
    <mergeCell ref="AGU275:AGX275"/>
    <mergeCell ref="AGY275:AHB275"/>
    <mergeCell ref="AFO275:AFR275"/>
    <mergeCell ref="AFS275:AFV275"/>
    <mergeCell ref="AFW275:AFZ275"/>
    <mergeCell ref="AGA275:AGD275"/>
    <mergeCell ref="AGE275:AGH275"/>
    <mergeCell ref="AEU275:AEX275"/>
    <mergeCell ref="AEY275:AFB275"/>
    <mergeCell ref="AFC275:AFF275"/>
    <mergeCell ref="AFG275:AFJ275"/>
    <mergeCell ref="AFK275:AFN275"/>
    <mergeCell ref="AEA275:AED275"/>
    <mergeCell ref="AEE275:AEH275"/>
    <mergeCell ref="AEI275:AEL275"/>
    <mergeCell ref="AEM275:AEP275"/>
    <mergeCell ref="AEQ275:AET275"/>
    <mergeCell ref="ADG275:ADJ275"/>
    <mergeCell ref="ADK275:ADN275"/>
    <mergeCell ref="ADO275:ADR275"/>
    <mergeCell ref="ADS275:ADV275"/>
    <mergeCell ref="ADW275:ADZ275"/>
    <mergeCell ref="ACM275:ACP275"/>
    <mergeCell ref="ACQ275:ACT275"/>
    <mergeCell ref="ACU275:ACX275"/>
    <mergeCell ref="ACY275:ADB275"/>
    <mergeCell ref="ADC275:ADF275"/>
    <mergeCell ref="AMM275:AMP275"/>
    <mergeCell ref="AMQ275:AMT275"/>
    <mergeCell ref="AMU275:AMX275"/>
    <mergeCell ref="AMY275:ANB275"/>
    <mergeCell ref="ANC275:ANF275"/>
    <mergeCell ref="ALS275:ALV275"/>
    <mergeCell ref="ALW275:ALZ275"/>
    <mergeCell ref="AMA275:AMD275"/>
    <mergeCell ref="AME275:AMH275"/>
    <mergeCell ref="AMI275:AML275"/>
    <mergeCell ref="AKY275:ALB275"/>
    <mergeCell ref="ALC275:ALF275"/>
    <mergeCell ref="ALG275:ALJ275"/>
    <mergeCell ref="ALK275:ALN275"/>
    <mergeCell ref="ALO275:ALR275"/>
    <mergeCell ref="AKE275:AKH275"/>
    <mergeCell ref="AKI275:AKL275"/>
    <mergeCell ref="AKM275:AKP275"/>
    <mergeCell ref="AKQ275:AKT275"/>
    <mergeCell ref="AKU275:AKX275"/>
    <mergeCell ref="AJK275:AJN275"/>
    <mergeCell ref="AJO275:AJR275"/>
    <mergeCell ref="AJS275:AJV275"/>
    <mergeCell ref="AJW275:AJZ275"/>
    <mergeCell ref="AKA275:AKD275"/>
    <mergeCell ref="AIQ275:AIT275"/>
    <mergeCell ref="AIU275:AIX275"/>
    <mergeCell ref="AIY275:AJB275"/>
    <mergeCell ref="AJC275:AJF275"/>
    <mergeCell ref="AJG275:AJJ275"/>
    <mergeCell ref="AHW275:AHZ275"/>
    <mergeCell ref="AIA275:AID275"/>
    <mergeCell ref="AIE275:AIH275"/>
    <mergeCell ref="AII275:AIL275"/>
    <mergeCell ref="AIM275:AIP275"/>
    <mergeCell ref="ARW275:ARZ275"/>
    <mergeCell ref="ASA275:ASD275"/>
    <mergeCell ref="ASE275:ASH275"/>
    <mergeCell ref="ASI275:ASL275"/>
    <mergeCell ref="ASM275:ASP275"/>
    <mergeCell ref="ARC275:ARF275"/>
    <mergeCell ref="ARG275:ARJ275"/>
    <mergeCell ref="ARK275:ARN275"/>
    <mergeCell ref="ARO275:ARR275"/>
    <mergeCell ref="ARS275:ARV275"/>
    <mergeCell ref="AQI275:AQL275"/>
    <mergeCell ref="AQM275:AQP275"/>
    <mergeCell ref="AQQ275:AQT275"/>
    <mergeCell ref="AQU275:AQX275"/>
    <mergeCell ref="AQY275:ARB275"/>
    <mergeCell ref="APO275:APR275"/>
    <mergeCell ref="APS275:APV275"/>
    <mergeCell ref="APW275:APZ275"/>
    <mergeCell ref="AQA275:AQD275"/>
    <mergeCell ref="AQE275:AQH275"/>
    <mergeCell ref="AOU275:AOX275"/>
    <mergeCell ref="AOY275:APB275"/>
    <mergeCell ref="APC275:APF275"/>
    <mergeCell ref="APG275:APJ275"/>
    <mergeCell ref="APK275:APN275"/>
    <mergeCell ref="AOA275:AOD275"/>
    <mergeCell ref="AOE275:AOH275"/>
    <mergeCell ref="AOI275:AOL275"/>
    <mergeCell ref="AOM275:AOP275"/>
    <mergeCell ref="AOQ275:AOT275"/>
    <mergeCell ref="ANG275:ANJ275"/>
    <mergeCell ref="ANK275:ANN275"/>
    <mergeCell ref="ANO275:ANR275"/>
    <mergeCell ref="ANS275:ANV275"/>
    <mergeCell ref="ANW275:ANZ275"/>
    <mergeCell ref="AXG275:AXJ275"/>
    <mergeCell ref="AXK275:AXN275"/>
    <mergeCell ref="AXO275:AXR275"/>
    <mergeCell ref="AXS275:AXV275"/>
    <mergeCell ref="AXW275:AXZ275"/>
    <mergeCell ref="AWM275:AWP275"/>
    <mergeCell ref="AWQ275:AWT275"/>
    <mergeCell ref="AWU275:AWX275"/>
    <mergeCell ref="AWY275:AXB275"/>
    <mergeCell ref="AXC275:AXF275"/>
    <mergeCell ref="AVS275:AVV275"/>
    <mergeCell ref="AVW275:AVZ275"/>
    <mergeCell ref="AWA275:AWD275"/>
    <mergeCell ref="AWE275:AWH275"/>
    <mergeCell ref="AWI275:AWL275"/>
    <mergeCell ref="AUY275:AVB275"/>
    <mergeCell ref="AVC275:AVF275"/>
    <mergeCell ref="AVG275:AVJ275"/>
    <mergeCell ref="AVK275:AVN275"/>
    <mergeCell ref="AVO275:AVR275"/>
    <mergeCell ref="AUE275:AUH275"/>
    <mergeCell ref="AUI275:AUL275"/>
    <mergeCell ref="AUM275:AUP275"/>
    <mergeCell ref="AUQ275:AUT275"/>
    <mergeCell ref="AUU275:AUX275"/>
    <mergeCell ref="ATK275:ATN275"/>
    <mergeCell ref="ATO275:ATR275"/>
    <mergeCell ref="ATS275:ATV275"/>
    <mergeCell ref="ATW275:ATZ275"/>
    <mergeCell ref="AUA275:AUD275"/>
    <mergeCell ref="ASQ275:AST275"/>
    <mergeCell ref="ASU275:ASX275"/>
    <mergeCell ref="ASY275:ATB275"/>
    <mergeCell ref="ATC275:ATF275"/>
    <mergeCell ref="ATG275:ATJ275"/>
    <mergeCell ref="BCQ275:BCT275"/>
    <mergeCell ref="BCU275:BCX275"/>
    <mergeCell ref="BCY275:BDB275"/>
    <mergeCell ref="BDC275:BDF275"/>
    <mergeCell ref="BDG275:BDJ275"/>
    <mergeCell ref="BBW275:BBZ275"/>
    <mergeCell ref="BCA275:BCD275"/>
    <mergeCell ref="BCE275:BCH275"/>
    <mergeCell ref="BCI275:BCL275"/>
    <mergeCell ref="BCM275:BCP275"/>
    <mergeCell ref="BBC275:BBF275"/>
    <mergeCell ref="BBG275:BBJ275"/>
    <mergeCell ref="BBK275:BBN275"/>
    <mergeCell ref="BBO275:BBR275"/>
    <mergeCell ref="BBS275:BBV275"/>
    <mergeCell ref="BAI275:BAL275"/>
    <mergeCell ref="BAM275:BAP275"/>
    <mergeCell ref="BAQ275:BAT275"/>
    <mergeCell ref="BAU275:BAX275"/>
    <mergeCell ref="BAY275:BBB275"/>
    <mergeCell ref="AZO275:AZR275"/>
    <mergeCell ref="AZS275:AZV275"/>
    <mergeCell ref="AZW275:AZZ275"/>
    <mergeCell ref="BAA275:BAD275"/>
    <mergeCell ref="BAE275:BAH275"/>
    <mergeCell ref="AYU275:AYX275"/>
    <mergeCell ref="AYY275:AZB275"/>
    <mergeCell ref="AZC275:AZF275"/>
    <mergeCell ref="AZG275:AZJ275"/>
    <mergeCell ref="AZK275:AZN275"/>
    <mergeCell ref="AYA275:AYD275"/>
    <mergeCell ref="AYE275:AYH275"/>
    <mergeCell ref="AYI275:AYL275"/>
    <mergeCell ref="AYM275:AYP275"/>
    <mergeCell ref="AYQ275:AYT275"/>
    <mergeCell ref="BIA275:BID275"/>
    <mergeCell ref="BIE275:BIH275"/>
    <mergeCell ref="BII275:BIL275"/>
    <mergeCell ref="BIM275:BIP275"/>
    <mergeCell ref="BIQ275:BIT275"/>
    <mergeCell ref="BHG275:BHJ275"/>
    <mergeCell ref="BHK275:BHN275"/>
    <mergeCell ref="BHO275:BHR275"/>
    <mergeCell ref="BHS275:BHV275"/>
    <mergeCell ref="BHW275:BHZ275"/>
    <mergeCell ref="BGM275:BGP275"/>
    <mergeCell ref="BGQ275:BGT275"/>
    <mergeCell ref="BGU275:BGX275"/>
    <mergeCell ref="BGY275:BHB275"/>
    <mergeCell ref="BHC275:BHF275"/>
    <mergeCell ref="BFS275:BFV275"/>
    <mergeCell ref="BFW275:BFZ275"/>
    <mergeCell ref="BGA275:BGD275"/>
    <mergeCell ref="BGE275:BGH275"/>
    <mergeCell ref="BGI275:BGL275"/>
    <mergeCell ref="BEY275:BFB275"/>
    <mergeCell ref="BFC275:BFF275"/>
    <mergeCell ref="BFG275:BFJ275"/>
    <mergeCell ref="BFK275:BFN275"/>
    <mergeCell ref="BFO275:BFR275"/>
    <mergeCell ref="BEE275:BEH275"/>
    <mergeCell ref="BEI275:BEL275"/>
    <mergeCell ref="BEM275:BEP275"/>
    <mergeCell ref="BEQ275:BET275"/>
    <mergeCell ref="BEU275:BEX275"/>
    <mergeCell ref="BDK275:BDN275"/>
    <mergeCell ref="BDO275:BDR275"/>
    <mergeCell ref="BDS275:BDV275"/>
    <mergeCell ref="BDW275:BDZ275"/>
    <mergeCell ref="BEA275:BED275"/>
    <mergeCell ref="BNK275:BNN275"/>
    <mergeCell ref="BNO275:BNR275"/>
    <mergeCell ref="BNS275:BNV275"/>
    <mergeCell ref="BNW275:BNZ275"/>
    <mergeCell ref="BOA275:BOD275"/>
    <mergeCell ref="BMQ275:BMT275"/>
    <mergeCell ref="BMU275:BMX275"/>
    <mergeCell ref="BMY275:BNB275"/>
    <mergeCell ref="BNC275:BNF275"/>
    <mergeCell ref="BNG275:BNJ275"/>
    <mergeCell ref="BLW275:BLZ275"/>
    <mergeCell ref="BMA275:BMD275"/>
    <mergeCell ref="BME275:BMH275"/>
    <mergeCell ref="BMI275:BML275"/>
    <mergeCell ref="BMM275:BMP275"/>
    <mergeCell ref="BLC275:BLF275"/>
    <mergeCell ref="BLG275:BLJ275"/>
    <mergeCell ref="BLK275:BLN275"/>
    <mergeCell ref="BLO275:BLR275"/>
    <mergeCell ref="BLS275:BLV275"/>
    <mergeCell ref="BKI275:BKL275"/>
    <mergeCell ref="BKM275:BKP275"/>
    <mergeCell ref="BKQ275:BKT275"/>
    <mergeCell ref="BKU275:BKX275"/>
    <mergeCell ref="BKY275:BLB275"/>
    <mergeCell ref="BJO275:BJR275"/>
    <mergeCell ref="BJS275:BJV275"/>
    <mergeCell ref="BJW275:BJZ275"/>
    <mergeCell ref="BKA275:BKD275"/>
    <mergeCell ref="BKE275:BKH275"/>
    <mergeCell ref="BIU275:BIX275"/>
    <mergeCell ref="BIY275:BJB275"/>
    <mergeCell ref="BJC275:BJF275"/>
    <mergeCell ref="BJG275:BJJ275"/>
    <mergeCell ref="BJK275:BJN275"/>
    <mergeCell ref="BSU275:BSX275"/>
    <mergeCell ref="BSY275:BTB275"/>
    <mergeCell ref="BTC275:BTF275"/>
    <mergeCell ref="BTG275:BTJ275"/>
    <mergeCell ref="BTK275:BTN275"/>
    <mergeCell ref="BSA275:BSD275"/>
    <mergeCell ref="BSE275:BSH275"/>
    <mergeCell ref="BSI275:BSL275"/>
    <mergeCell ref="BSM275:BSP275"/>
    <mergeCell ref="BSQ275:BST275"/>
    <mergeCell ref="BRG275:BRJ275"/>
    <mergeCell ref="BRK275:BRN275"/>
    <mergeCell ref="BRO275:BRR275"/>
    <mergeCell ref="BRS275:BRV275"/>
    <mergeCell ref="BRW275:BRZ275"/>
    <mergeCell ref="BQM275:BQP275"/>
    <mergeCell ref="BQQ275:BQT275"/>
    <mergeCell ref="BQU275:BQX275"/>
    <mergeCell ref="BQY275:BRB275"/>
    <mergeCell ref="BRC275:BRF275"/>
    <mergeCell ref="BPS275:BPV275"/>
    <mergeCell ref="BPW275:BPZ275"/>
    <mergeCell ref="BQA275:BQD275"/>
    <mergeCell ref="BQE275:BQH275"/>
    <mergeCell ref="BQI275:BQL275"/>
    <mergeCell ref="BOY275:BPB275"/>
    <mergeCell ref="BPC275:BPF275"/>
    <mergeCell ref="BPG275:BPJ275"/>
    <mergeCell ref="BPK275:BPN275"/>
    <mergeCell ref="BPO275:BPR275"/>
    <mergeCell ref="BOE275:BOH275"/>
    <mergeCell ref="BOI275:BOL275"/>
    <mergeCell ref="BOM275:BOP275"/>
    <mergeCell ref="BOQ275:BOT275"/>
    <mergeCell ref="BOU275:BOX275"/>
    <mergeCell ref="BYE275:BYH275"/>
    <mergeCell ref="BYI275:BYL275"/>
    <mergeCell ref="BYM275:BYP275"/>
    <mergeCell ref="BYQ275:BYT275"/>
    <mergeCell ref="BYU275:BYX275"/>
    <mergeCell ref="BXK275:BXN275"/>
    <mergeCell ref="BXO275:BXR275"/>
    <mergeCell ref="BXS275:BXV275"/>
    <mergeCell ref="BXW275:BXZ275"/>
    <mergeCell ref="BYA275:BYD275"/>
    <mergeCell ref="BWQ275:BWT275"/>
    <mergeCell ref="BWU275:BWX275"/>
    <mergeCell ref="BWY275:BXB275"/>
    <mergeCell ref="BXC275:BXF275"/>
    <mergeCell ref="BXG275:BXJ275"/>
    <mergeCell ref="BVW275:BVZ275"/>
    <mergeCell ref="BWA275:BWD275"/>
    <mergeCell ref="BWE275:BWH275"/>
    <mergeCell ref="BWI275:BWL275"/>
    <mergeCell ref="BWM275:BWP275"/>
    <mergeCell ref="BVC275:BVF275"/>
    <mergeCell ref="BVG275:BVJ275"/>
    <mergeCell ref="BVK275:BVN275"/>
    <mergeCell ref="BVO275:BVR275"/>
    <mergeCell ref="BVS275:BVV275"/>
    <mergeCell ref="BUI275:BUL275"/>
    <mergeCell ref="BUM275:BUP275"/>
    <mergeCell ref="BUQ275:BUT275"/>
    <mergeCell ref="BUU275:BUX275"/>
    <mergeCell ref="BUY275:BVB275"/>
    <mergeCell ref="BTO275:BTR275"/>
    <mergeCell ref="BTS275:BTV275"/>
    <mergeCell ref="BTW275:BTZ275"/>
    <mergeCell ref="BUA275:BUD275"/>
    <mergeCell ref="BUE275:BUH275"/>
    <mergeCell ref="CDO275:CDR275"/>
    <mergeCell ref="CDS275:CDV275"/>
    <mergeCell ref="CDW275:CDZ275"/>
    <mergeCell ref="CEA275:CED275"/>
    <mergeCell ref="CEE275:CEH275"/>
    <mergeCell ref="CCU275:CCX275"/>
    <mergeCell ref="CCY275:CDB275"/>
    <mergeCell ref="CDC275:CDF275"/>
    <mergeCell ref="CDG275:CDJ275"/>
    <mergeCell ref="CDK275:CDN275"/>
    <mergeCell ref="CCA275:CCD275"/>
    <mergeCell ref="CCE275:CCH275"/>
    <mergeCell ref="CCI275:CCL275"/>
    <mergeCell ref="CCM275:CCP275"/>
    <mergeCell ref="CCQ275:CCT275"/>
    <mergeCell ref="CBG275:CBJ275"/>
    <mergeCell ref="CBK275:CBN275"/>
    <mergeCell ref="CBO275:CBR275"/>
    <mergeCell ref="CBS275:CBV275"/>
    <mergeCell ref="CBW275:CBZ275"/>
    <mergeCell ref="CAM275:CAP275"/>
    <mergeCell ref="CAQ275:CAT275"/>
    <mergeCell ref="CAU275:CAX275"/>
    <mergeCell ref="CAY275:CBB275"/>
    <mergeCell ref="CBC275:CBF275"/>
    <mergeCell ref="BZS275:BZV275"/>
    <mergeCell ref="BZW275:BZZ275"/>
    <mergeCell ref="CAA275:CAD275"/>
    <mergeCell ref="CAE275:CAH275"/>
    <mergeCell ref="CAI275:CAL275"/>
    <mergeCell ref="BYY275:BZB275"/>
    <mergeCell ref="BZC275:BZF275"/>
    <mergeCell ref="BZG275:BZJ275"/>
    <mergeCell ref="BZK275:BZN275"/>
    <mergeCell ref="BZO275:BZR275"/>
    <mergeCell ref="CIY275:CJB275"/>
    <mergeCell ref="CJC275:CJF275"/>
    <mergeCell ref="CJG275:CJJ275"/>
    <mergeCell ref="CJK275:CJN275"/>
    <mergeCell ref="CJO275:CJR275"/>
    <mergeCell ref="CIE275:CIH275"/>
    <mergeCell ref="CII275:CIL275"/>
    <mergeCell ref="CIM275:CIP275"/>
    <mergeCell ref="CIQ275:CIT275"/>
    <mergeCell ref="CIU275:CIX275"/>
    <mergeCell ref="CHK275:CHN275"/>
    <mergeCell ref="CHO275:CHR275"/>
    <mergeCell ref="CHS275:CHV275"/>
    <mergeCell ref="CHW275:CHZ275"/>
    <mergeCell ref="CIA275:CID275"/>
    <mergeCell ref="CGQ275:CGT275"/>
    <mergeCell ref="CGU275:CGX275"/>
    <mergeCell ref="CGY275:CHB275"/>
    <mergeCell ref="CHC275:CHF275"/>
    <mergeCell ref="CHG275:CHJ275"/>
    <mergeCell ref="CFW275:CFZ275"/>
    <mergeCell ref="CGA275:CGD275"/>
    <mergeCell ref="CGE275:CGH275"/>
    <mergeCell ref="CGI275:CGL275"/>
    <mergeCell ref="CGM275:CGP275"/>
    <mergeCell ref="CFC275:CFF275"/>
    <mergeCell ref="CFG275:CFJ275"/>
    <mergeCell ref="CFK275:CFN275"/>
    <mergeCell ref="CFO275:CFR275"/>
    <mergeCell ref="CFS275:CFV275"/>
    <mergeCell ref="CEI275:CEL275"/>
    <mergeCell ref="CEM275:CEP275"/>
    <mergeCell ref="CEQ275:CET275"/>
    <mergeCell ref="CEU275:CEX275"/>
    <mergeCell ref="CEY275:CFB275"/>
    <mergeCell ref="COI275:COL275"/>
    <mergeCell ref="COM275:COP275"/>
    <mergeCell ref="COQ275:COT275"/>
    <mergeCell ref="COU275:COX275"/>
    <mergeCell ref="COY275:CPB275"/>
    <mergeCell ref="CNO275:CNR275"/>
    <mergeCell ref="CNS275:CNV275"/>
    <mergeCell ref="CNW275:CNZ275"/>
    <mergeCell ref="COA275:COD275"/>
    <mergeCell ref="COE275:COH275"/>
    <mergeCell ref="CMU275:CMX275"/>
    <mergeCell ref="CMY275:CNB275"/>
    <mergeCell ref="CNC275:CNF275"/>
    <mergeCell ref="CNG275:CNJ275"/>
    <mergeCell ref="CNK275:CNN275"/>
    <mergeCell ref="CMA275:CMD275"/>
    <mergeCell ref="CME275:CMH275"/>
    <mergeCell ref="CMI275:CML275"/>
    <mergeCell ref="CMM275:CMP275"/>
    <mergeCell ref="CMQ275:CMT275"/>
    <mergeCell ref="CLG275:CLJ275"/>
    <mergeCell ref="CLK275:CLN275"/>
    <mergeCell ref="CLO275:CLR275"/>
    <mergeCell ref="CLS275:CLV275"/>
    <mergeCell ref="CLW275:CLZ275"/>
    <mergeCell ref="CKM275:CKP275"/>
    <mergeCell ref="CKQ275:CKT275"/>
    <mergeCell ref="CKU275:CKX275"/>
    <mergeCell ref="CKY275:CLB275"/>
    <mergeCell ref="CLC275:CLF275"/>
    <mergeCell ref="CJS275:CJV275"/>
    <mergeCell ref="CJW275:CJZ275"/>
    <mergeCell ref="CKA275:CKD275"/>
    <mergeCell ref="CKE275:CKH275"/>
    <mergeCell ref="CKI275:CKL275"/>
    <mergeCell ref="CTS275:CTV275"/>
    <mergeCell ref="CTW275:CTZ275"/>
    <mergeCell ref="CUA275:CUD275"/>
    <mergeCell ref="CUE275:CUH275"/>
    <mergeCell ref="CUI275:CUL275"/>
    <mergeCell ref="CSY275:CTB275"/>
    <mergeCell ref="CTC275:CTF275"/>
    <mergeCell ref="CTG275:CTJ275"/>
    <mergeCell ref="CTK275:CTN275"/>
    <mergeCell ref="CTO275:CTR275"/>
    <mergeCell ref="CSE275:CSH275"/>
    <mergeCell ref="CSI275:CSL275"/>
    <mergeCell ref="CSM275:CSP275"/>
    <mergeCell ref="CSQ275:CST275"/>
    <mergeCell ref="CSU275:CSX275"/>
    <mergeCell ref="CRK275:CRN275"/>
    <mergeCell ref="CRO275:CRR275"/>
    <mergeCell ref="CRS275:CRV275"/>
    <mergeCell ref="CRW275:CRZ275"/>
    <mergeCell ref="CSA275:CSD275"/>
    <mergeCell ref="CQQ275:CQT275"/>
    <mergeCell ref="CQU275:CQX275"/>
    <mergeCell ref="CQY275:CRB275"/>
    <mergeCell ref="CRC275:CRF275"/>
    <mergeCell ref="CRG275:CRJ275"/>
    <mergeCell ref="CPW275:CPZ275"/>
    <mergeCell ref="CQA275:CQD275"/>
    <mergeCell ref="CQE275:CQH275"/>
    <mergeCell ref="CQI275:CQL275"/>
    <mergeCell ref="CQM275:CQP275"/>
    <mergeCell ref="CPC275:CPF275"/>
    <mergeCell ref="CPG275:CPJ275"/>
    <mergeCell ref="CPK275:CPN275"/>
    <mergeCell ref="CPO275:CPR275"/>
    <mergeCell ref="CPS275:CPV275"/>
    <mergeCell ref="CZC275:CZF275"/>
    <mergeCell ref="CZG275:CZJ275"/>
    <mergeCell ref="CZK275:CZN275"/>
    <mergeCell ref="CZO275:CZR275"/>
    <mergeCell ref="CZS275:CZV275"/>
    <mergeCell ref="CYI275:CYL275"/>
    <mergeCell ref="CYM275:CYP275"/>
    <mergeCell ref="CYQ275:CYT275"/>
    <mergeCell ref="CYU275:CYX275"/>
    <mergeCell ref="CYY275:CZB275"/>
    <mergeCell ref="CXO275:CXR275"/>
    <mergeCell ref="CXS275:CXV275"/>
    <mergeCell ref="CXW275:CXZ275"/>
    <mergeCell ref="CYA275:CYD275"/>
    <mergeCell ref="CYE275:CYH275"/>
    <mergeCell ref="CWU275:CWX275"/>
    <mergeCell ref="CWY275:CXB275"/>
    <mergeCell ref="CXC275:CXF275"/>
    <mergeCell ref="CXG275:CXJ275"/>
    <mergeCell ref="CXK275:CXN275"/>
    <mergeCell ref="CWA275:CWD275"/>
    <mergeCell ref="CWE275:CWH275"/>
    <mergeCell ref="CWI275:CWL275"/>
    <mergeCell ref="CWM275:CWP275"/>
    <mergeCell ref="CWQ275:CWT275"/>
    <mergeCell ref="CVG275:CVJ275"/>
    <mergeCell ref="CVK275:CVN275"/>
    <mergeCell ref="CVO275:CVR275"/>
    <mergeCell ref="CVS275:CVV275"/>
    <mergeCell ref="CVW275:CVZ275"/>
    <mergeCell ref="CUM275:CUP275"/>
    <mergeCell ref="CUQ275:CUT275"/>
    <mergeCell ref="CUU275:CUX275"/>
    <mergeCell ref="CUY275:CVB275"/>
    <mergeCell ref="CVC275:CVF275"/>
    <mergeCell ref="DEM275:DEP275"/>
    <mergeCell ref="DEQ275:DET275"/>
    <mergeCell ref="DEU275:DEX275"/>
    <mergeCell ref="DEY275:DFB275"/>
    <mergeCell ref="DFC275:DFF275"/>
    <mergeCell ref="DDS275:DDV275"/>
    <mergeCell ref="DDW275:DDZ275"/>
    <mergeCell ref="DEA275:DED275"/>
    <mergeCell ref="DEE275:DEH275"/>
    <mergeCell ref="DEI275:DEL275"/>
    <mergeCell ref="DCY275:DDB275"/>
    <mergeCell ref="DDC275:DDF275"/>
    <mergeCell ref="DDG275:DDJ275"/>
    <mergeCell ref="DDK275:DDN275"/>
    <mergeCell ref="DDO275:DDR275"/>
    <mergeCell ref="DCE275:DCH275"/>
    <mergeCell ref="DCI275:DCL275"/>
    <mergeCell ref="DCM275:DCP275"/>
    <mergeCell ref="DCQ275:DCT275"/>
    <mergeCell ref="DCU275:DCX275"/>
    <mergeCell ref="DBK275:DBN275"/>
    <mergeCell ref="DBO275:DBR275"/>
    <mergeCell ref="DBS275:DBV275"/>
    <mergeCell ref="DBW275:DBZ275"/>
    <mergeCell ref="DCA275:DCD275"/>
    <mergeCell ref="DAQ275:DAT275"/>
    <mergeCell ref="DAU275:DAX275"/>
    <mergeCell ref="DAY275:DBB275"/>
    <mergeCell ref="DBC275:DBF275"/>
    <mergeCell ref="DBG275:DBJ275"/>
    <mergeCell ref="CZW275:CZZ275"/>
    <mergeCell ref="DAA275:DAD275"/>
    <mergeCell ref="DAE275:DAH275"/>
    <mergeCell ref="DAI275:DAL275"/>
    <mergeCell ref="DAM275:DAP275"/>
    <mergeCell ref="DJW275:DJZ275"/>
    <mergeCell ref="DKA275:DKD275"/>
    <mergeCell ref="DKE275:DKH275"/>
    <mergeCell ref="DKI275:DKL275"/>
    <mergeCell ref="DKM275:DKP275"/>
    <mergeCell ref="DJC275:DJF275"/>
    <mergeCell ref="DJG275:DJJ275"/>
    <mergeCell ref="DJK275:DJN275"/>
    <mergeCell ref="DJO275:DJR275"/>
    <mergeCell ref="DJS275:DJV275"/>
    <mergeCell ref="DII275:DIL275"/>
    <mergeCell ref="DIM275:DIP275"/>
    <mergeCell ref="DIQ275:DIT275"/>
    <mergeCell ref="DIU275:DIX275"/>
    <mergeCell ref="DIY275:DJB275"/>
    <mergeCell ref="DHO275:DHR275"/>
    <mergeCell ref="DHS275:DHV275"/>
    <mergeCell ref="DHW275:DHZ275"/>
    <mergeCell ref="DIA275:DID275"/>
    <mergeCell ref="DIE275:DIH275"/>
    <mergeCell ref="DGU275:DGX275"/>
    <mergeCell ref="DGY275:DHB275"/>
    <mergeCell ref="DHC275:DHF275"/>
    <mergeCell ref="DHG275:DHJ275"/>
    <mergeCell ref="DHK275:DHN275"/>
    <mergeCell ref="DGA275:DGD275"/>
    <mergeCell ref="DGE275:DGH275"/>
    <mergeCell ref="DGI275:DGL275"/>
    <mergeCell ref="DGM275:DGP275"/>
    <mergeCell ref="DGQ275:DGT275"/>
    <mergeCell ref="DFG275:DFJ275"/>
    <mergeCell ref="DFK275:DFN275"/>
    <mergeCell ref="DFO275:DFR275"/>
    <mergeCell ref="DFS275:DFV275"/>
    <mergeCell ref="DFW275:DFZ275"/>
    <mergeCell ref="DPG275:DPJ275"/>
    <mergeCell ref="DPK275:DPN275"/>
    <mergeCell ref="DPO275:DPR275"/>
    <mergeCell ref="DPS275:DPV275"/>
    <mergeCell ref="DPW275:DPZ275"/>
    <mergeCell ref="DOM275:DOP275"/>
    <mergeCell ref="DOQ275:DOT275"/>
    <mergeCell ref="DOU275:DOX275"/>
    <mergeCell ref="DOY275:DPB275"/>
    <mergeCell ref="DPC275:DPF275"/>
    <mergeCell ref="DNS275:DNV275"/>
    <mergeCell ref="DNW275:DNZ275"/>
    <mergeCell ref="DOA275:DOD275"/>
    <mergeCell ref="DOE275:DOH275"/>
    <mergeCell ref="DOI275:DOL275"/>
    <mergeCell ref="DMY275:DNB275"/>
    <mergeCell ref="DNC275:DNF275"/>
    <mergeCell ref="DNG275:DNJ275"/>
    <mergeCell ref="DNK275:DNN275"/>
    <mergeCell ref="DNO275:DNR275"/>
    <mergeCell ref="DME275:DMH275"/>
    <mergeCell ref="DMI275:DML275"/>
    <mergeCell ref="DMM275:DMP275"/>
    <mergeCell ref="DMQ275:DMT275"/>
    <mergeCell ref="DMU275:DMX275"/>
    <mergeCell ref="DLK275:DLN275"/>
    <mergeCell ref="DLO275:DLR275"/>
    <mergeCell ref="DLS275:DLV275"/>
    <mergeCell ref="DLW275:DLZ275"/>
    <mergeCell ref="DMA275:DMD275"/>
    <mergeCell ref="DKQ275:DKT275"/>
    <mergeCell ref="DKU275:DKX275"/>
    <mergeCell ref="DKY275:DLB275"/>
    <mergeCell ref="DLC275:DLF275"/>
    <mergeCell ref="DLG275:DLJ275"/>
    <mergeCell ref="DUQ275:DUT275"/>
    <mergeCell ref="DUU275:DUX275"/>
    <mergeCell ref="DUY275:DVB275"/>
    <mergeCell ref="DVC275:DVF275"/>
    <mergeCell ref="DVG275:DVJ275"/>
    <mergeCell ref="DTW275:DTZ275"/>
    <mergeCell ref="DUA275:DUD275"/>
    <mergeCell ref="DUE275:DUH275"/>
    <mergeCell ref="DUI275:DUL275"/>
    <mergeCell ref="DUM275:DUP275"/>
    <mergeCell ref="DTC275:DTF275"/>
    <mergeCell ref="DTG275:DTJ275"/>
    <mergeCell ref="DTK275:DTN275"/>
    <mergeCell ref="DTO275:DTR275"/>
    <mergeCell ref="DTS275:DTV275"/>
    <mergeCell ref="DSI275:DSL275"/>
    <mergeCell ref="DSM275:DSP275"/>
    <mergeCell ref="DSQ275:DST275"/>
    <mergeCell ref="DSU275:DSX275"/>
    <mergeCell ref="DSY275:DTB275"/>
    <mergeCell ref="DRO275:DRR275"/>
    <mergeCell ref="DRS275:DRV275"/>
    <mergeCell ref="DRW275:DRZ275"/>
    <mergeCell ref="DSA275:DSD275"/>
    <mergeCell ref="DSE275:DSH275"/>
    <mergeCell ref="DQU275:DQX275"/>
    <mergeCell ref="DQY275:DRB275"/>
    <mergeCell ref="DRC275:DRF275"/>
    <mergeCell ref="DRG275:DRJ275"/>
    <mergeCell ref="DRK275:DRN275"/>
    <mergeCell ref="DQA275:DQD275"/>
    <mergeCell ref="DQE275:DQH275"/>
    <mergeCell ref="DQI275:DQL275"/>
    <mergeCell ref="DQM275:DQP275"/>
    <mergeCell ref="DQQ275:DQT275"/>
    <mergeCell ref="EAA275:EAD275"/>
    <mergeCell ref="EAE275:EAH275"/>
    <mergeCell ref="EAI275:EAL275"/>
    <mergeCell ref="EAM275:EAP275"/>
    <mergeCell ref="EAQ275:EAT275"/>
    <mergeCell ref="DZG275:DZJ275"/>
    <mergeCell ref="DZK275:DZN275"/>
    <mergeCell ref="DZO275:DZR275"/>
    <mergeCell ref="DZS275:DZV275"/>
    <mergeCell ref="DZW275:DZZ275"/>
    <mergeCell ref="DYM275:DYP275"/>
    <mergeCell ref="DYQ275:DYT275"/>
    <mergeCell ref="DYU275:DYX275"/>
    <mergeCell ref="DYY275:DZB275"/>
    <mergeCell ref="DZC275:DZF275"/>
    <mergeCell ref="DXS275:DXV275"/>
    <mergeCell ref="DXW275:DXZ275"/>
    <mergeCell ref="DYA275:DYD275"/>
    <mergeCell ref="DYE275:DYH275"/>
    <mergeCell ref="DYI275:DYL275"/>
    <mergeCell ref="DWY275:DXB275"/>
    <mergeCell ref="DXC275:DXF275"/>
    <mergeCell ref="DXG275:DXJ275"/>
    <mergeCell ref="DXK275:DXN275"/>
    <mergeCell ref="DXO275:DXR275"/>
    <mergeCell ref="DWE275:DWH275"/>
    <mergeCell ref="DWI275:DWL275"/>
    <mergeCell ref="DWM275:DWP275"/>
    <mergeCell ref="DWQ275:DWT275"/>
    <mergeCell ref="DWU275:DWX275"/>
    <mergeCell ref="DVK275:DVN275"/>
    <mergeCell ref="DVO275:DVR275"/>
    <mergeCell ref="DVS275:DVV275"/>
    <mergeCell ref="DVW275:DVZ275"/>
    <mergeCell ref="DWA275:DWD275"/>
    <mergeCell ref="EFK275:EFN275"/>
    <mergeCell ref="EFO275:EFR275"/>
    <mergeCell ref="EFS275:EFV275"/>
    <mergeCell ref="EFW275:EFZ275"/>
    <mergeCell ref="EGA275:EGD275"/>
    <mergeCell ref="EEQ275:EET275"/>
    <mergeCell ref="EEU275:EEX275"/>
    <mergeCell ref="EEY275:EFB275"/>
    <mergeCell ref="EFC275:EFF275"/>
    <mergeCell ref="EFG275:EFJ275"/>
    <mergeCell ref="EDW275:EDZ275"/>
    <mergeCell ref="EEA275:EED275"/>
    <mergeCell ref="EEE275:EEH275"/>
    <mergeCell ref="EEI275:EEL275"/>
    <mergeCell ref="EEM275:EEP275"/>
    <mergeCell ref="EDC275:EDF275"/>
    <mergeCell ref="EDG275:EDJ275"/>
    <mergeCell ref="EDK275:EDN275"/>
    <mergeCell ref="EDO275:EDR275"/>
    <mergeCell ref="EDS275:EDV275"/>
    <mergeCell ref="ECI275:ECL275"/>
    <mergeCell ref="ECM275:ECP275"/>
    <mergeCell ref="ECQ275:ECT275"/>
    <mergeCell ref="ECU275:ECX275"/>
    <mergeCell ref="ECY275:EDB275"/>
    <mergeCell ref="EBO275:EBR275"/>
    <mergeCell ref="EBS275:EBV275"/>
    <mergeCell ref="EBW275:EBZ275"/>
    <mergeCell ref="ECA275:ECD275"/>
    <mergeCell ref="ECE275:ECH275"/>
    <mergeCell ref="EAU275:EAX275"/>
    <mergeCell ref="EAY275:EBB275"/>
    <mergeCell ref="EBC275:EBF275"/>
    <mergeCell ref="EBG275:EBJ275"/>
    <mergeCell ref="EBK275:EBN275"/>
    <mergeCell ref="EKU275:EKX275"/>
    <mergeCell ref="EKY275:ELB275"/>
    <mergeCell ref="ELC275:ELF275"/>
    <mergeCell ref="ELG275:ELJ275"/>
    <mergeCell ref="ELK275:ELN275"/>
    <mergeCell ref="EKA275:EKD275"/>
    <mergeCell ref="EKE275:EKH275"/>
    <mergeCell ref="EKI275:EKL275"/>
    <mergeCell ref="EKM275:EKP275"/>
    <mergeCell ref="EKQ275:EKT275"/>
    <mergeCell ref="EJG275:EJJ275"/>
    <mergeCell ref="EJK275:EJN275"/>
    <mergeCell ref="EJO275:EJR275"/>
    <mergeCell ref="EJS275:EJV275"/>
    <mergeCell ref="EJW275:EJZ275"/>
    <mergeCell ref="EIM275:EIP275"/>
    <mergeCell ref="EIQ275:EIT275"/>
    <mergeCell ref="EIU275:EIX275"/>
    <mergeCell ref="EIY275:EJB275"/>
    <mergeCell ref="EJC275:EJF275"/>
    <mergeCell ref="EHS275:EHV275"/>
    <mergeCell ref="EHW275:EHZ275"/>
    <mergeCell ref="EIA275:EID275"/>
    <mergeCell ref="EIE275:EIH275"/>
    <mergeCell ref="EII275:EIL275"/>
    <mergeCell ref="EGY275:EHB275"/>
    <mergeCell ref="EHC275:EHF275"/>
    <mergeCell ref="EHG275:EHJ275"/>
    <mergeCell ref="EHK275:EHN275"/>
    <mergeCell ref="EHO275:EHR275"/>
    <mergeCell ref="EGE275:EGH275"/>
    <mergeCell ref="EGI275:EGL275"/>
    <mergeCell ref="EGM275:EGP275"/>
    <mergeCell ref="EGQ275:EGT275"/>
    <mergeCell ref="EGU275:EGX275"/>
    <mergeCell ref="EQE275:EQH275"/>
    <mergeCell ref="EQI275:EQL275"/>
    <mergeCell ref="EQM275:EQP275"/>
    <mergeCell ref="EQQ275:EQT275"/>
    <mergeCell ref="EQU275:EQX275"/>
    <mergeCell ref="EPK275:EPN275"/>
    <mergeCell ref="EPO275:EPR275"/>
    <mergeCell ref="EPS275:EPV275"/>
    <mergeCell ref="EPW275:EPZ275"/>
    <mergeCell ref="EQA275:EQD275"/>
    <mergeCell ref="EOQ275:EOT275"/>
    <mergeCell ref="EOU275:EOX275"/>
    <mergeCell ref="EOY275:EPB275"/>
    <mergeCell ref="EPC275:EPF275"/>
    <mergeCell ref="EPG275:EPJ275"/>
    <mergeCell ref="ENW275:ENZ275"/>
    <mergeCell ref="EOA275:EOD275"/>
    <mergeCell ref="EOE275:EOH275"/>
    <mergeCell ref="EOI275:EOL275"/>
    <mergeCell ref="EOM275:EOP275"/>
    <mergeCell ref="ENC275:ENF275"/>
    <mergeCell ref="ENG275:ENJ275"/>
    <mergeCell ref="ENK275:ENN275"/>
    <mergeCell ref="ENO275:ENR275"/>
    <mergeCell ref="ENS275:ENV275"/>
    <mergeCell ref="EMI275:EML275"/>
    <mergeCell ref="EMM275:EMP275"/>
    <mergeCell ref="EMQ275:EMT275"/>
    <mergeCell ref="EMU275:EMX275"/>
    <mergeCell ref="EMY275:ENB275"/>
    <mergeCell ref="ELO275:ELR275"/>
    <mergeCell ref="ELS275:ELV275"/>
    <mergeCell ref="ELW275:ELZ275"/>
    <mergeCell ref="EMA275:EMD275"/>
    <mergeCell ref="EME275:EMH275"/>
    <mergeCell ref="EVO275:EVR275"/>
    <mergeCell ref="EVS275:EVV275"/>
    <mergeCell ref="EVW275:EVZ275"/>
    <mergeCell ref="EWA275:EWD275"/>
    <mergeCell ref="EWE275:EWH275"/>
    <mergeCell ref="EUU275:EUX275"/>
    <mergeCell ref="EUY275:EVB275"/>
    <mergeCell ref="EVC275:EVF275"/>
    <mergeCell ref="EVG275:EVJ275"/>
    <mergeCell ref="EVK275:EVN275"/>
    <mergeCell ref="EUA275:EUD275"/>
    <mergeCell ref="EUE275:EUH275"/>
    <mergeCell ref="EUI275:EUL275"/>
    <mergeCell ref="EUM275:EUP275"/>
    <mergeCell ref="EUQ275:EUT275"/>
    <mergeCell ref="ETG275:ETJ275"/>
    <mergeCell ref="ETK275:ETN275"/>
    <mergeCell ref="ETO275:ETR275"/>
    <mergeCell ref="ETS275:ETV275"/>
    <mergeCell ref="ETW275:ETZ275"/>
    <mergeCell ref="ESM275:ESP275"/>
    <mergeCell ref="ESQ275:EST275"/>
    <mergeCell ref="ESU275:ESX275"/>
    <mergeCell ref="ESY275:ETB275"/>
    <mergeCell ref="ETC275:ETF275"/>
    <mergeCell ref="ERS275:ERV275"/>
    <mergeCell ref="ERW275:ERZ275"/>
    <mergeCell ref="ESA275:ESD275"/>
    <mergeCell ref="ESE275:ESH275"/>
    <mergeCell ref="ESI275:ESL275"/>
    <mergeCell ref="EQY275:ERB275"/>
    <mergeCell ref="ERC275:ERF275"/>
    <mergeCell ref="ERG275:ERJ275"/>
    <mergeCell ref="ERK275:ERN275"/>
    <mergeCell ref="ERO275:ERR275"/>
    <mergeCell ref="FAY275:FBB275"/>
    <mergeCell ref="FBC275:FBF275"/>
    <mergeCell ref="FBG275:FBJ275"/>
    <mergeCell ref="FBK275:FBN275"/>
    <mergeCell ref="FBO275:FBR275"/>
    <mergeCell ref="FAE275:FAH275"/>
    <mergeCell ref="FAI275:FAL275"/>
    <mergeCell ref="FAM275:FAP275"/>
    <mergeCell ref="FAQ275:FAT275"/>
    <mergeCell ref="FAU275:FAX275"/>
    <mergeCell ref="EZK275:EZN275"/>
    <mergeCell ref="EZO275:EZR275"/>
    <mergeCell ref="EZS275:EZV275"/>
    <mergeCell ref="EZW275:EZZ275"/>
    <mergeCell ref="FAA275:FAD275"/>
    <mergeCell ref="EYQ275:EYT275"/>
    <mergeCell ref="EYU275:EYX275"/>
    <mergeCell ref="EYY275:EZB275"/>
    <mergeCell ref="EZC275:EZF275"/>
    <mergeCell ref="EZG275:EZJ275"/>
    <mergeCell ref="EXW275:EXZ275"/>
    <mergeCell ref="EYA275:EYD275"/>
    <mergeCell ref="EYE275:EYH275"/>
    <mergeCell ref="EYI275:EYL275"/>
    <mergeCell ref="EYM275:EYP275"/>
    <mergeCell ref="EXC275:EXF275"/>
    <mergeCell ref="EXG275:EXJ275"/>
    <mergeCell ref="EXK275:EXN275"/>
    <mergeCell ref="EXO275:EXR275"/>
    <mergeCell ref="EXS275:EXV275"/>
    <mergeCell ref="EWI275:EWL275"/>
    <mergeCell ref="EWM275:EWP275"/>
    <mergeCell ref="EWQ275:EWT275"/>
    <mergeCell ref="EWU275:EWX275"/>
    <mergeCell ref="EWY275:EXB275"/>
    <mergeCell ref="FGI275:FGL275"/>
    <mergeCell ref="FGM275:FGP275"/>
    <mergeCell ref="FGQ275:FGT275"/>
    <mergeCell ref="FGU275:FGX275"/>
    <mergeCell ref="FGY275:FHB275"/>
    <mergeCell ref="FFO275:FFR275"/>
    <mergeCell ref="FFS275:FFV275"/>
    <mergeCell ref="FFW275:FFZ275"/>
    <mergeCell ref="FGA275:FGD275"/>
    <mergeCell ref="FGE275:FGH275"/>
    <mergeCell ref="FEU275:FEX275"/>
    <mergeCell ref="FEY275:FFB275"/>
    <mergeCell ref="FFC275:FFF275"/>
    <mergeCell ref="FFG275:FFJ275"/>
    <mergeCell ref="FFK275:FFN275"/>
    <mergeCell ref="FEA275:FED275"/>
    <mergeCell ref="FEE275:FEH275"/>
    <mergeCell ref="FEI275:FEL275"/>
    <mergeCell ref="FEM275:FEP275"/>
    <mergeCell ref="FEQ275:FET275"/>
    <mergeCell ref="FDG275:FDJ275"/>
    <mergeCell ref="FDK275:FDN275"/>
    <mergeCell ref="FDO275:FDR275"/>
    <mergeCell ref="FDS275:FDV275"/>
    <mergeCell ref="FDW275:FDZ275"/>
    <mergeCell ref="FCM275:FCP275"/>
    <mergeCell ref="FCQ275:FCT275"/>
    <mergeCell ref="FCU275:FCX275"/>
    <mergeCell ref="FCY275:FDB275"/>
    <mergeCell ref="FDC275:FDF275"/>
    <mergeCell ref="FBS275:FBV275"/>
    <mergeCell ref="FBW275:FBZ275"/>
    <mergeCell ref="FCA275:FCD275"/>
    <mergeCell ref="FCE275:FCH275"/>
    <mergeCell ref="FCI275:FCL275"/>
    <mergeCell ref="FLS275:FLV275"/>
    <mergeCell ref="FLW275:FLZ275"/>
    <mergeCell ref="FMA275:FMD275"/>
    <mergeCell ref="FME275:FMH275"/>
    <mergeCell ref="FMI275:FML275"/>
    <mergeCell ref="FKY275:FLB275"/>
    <mergeCell ref="FLC275:FLF275"/>
    <mergeCell ref="FLG275:FLJ275"/>
    <mergeCell ref="FLK275:FLN275"/>
    <mergeCell ref="FLO275:FLR275"/>
    <mergeCell ref="FKE275:FKH275"/>
    <mergeCell ref="FKI275:FKL275"/>
    <mergeCell ref="FKM275:FKP275"/>
    <mergeCell ref="FKQ275:FKT275"/>
    <mergeCell ref="FKU275:FKX275"/>
    <mergeCell ref="FJK275:FJN275"/>
    <mergeCell ref="FJO275:FJR275"/>
    <mergeCell ref="FJS275:FJV275"/>
    <mergeCell ref="FJW275:FJZ275"/>
    <mergeCell ref="FKA275:FKD275"/>
    <mergeCell ref="FIQ275:FIT275"/>
    <mergeCell ref="FIU275:FIX275"/>
    <mergeCell ref="FIY275:FJB275"/>
    <mergeCell ref="FJC275:FJF275"/>
    <mergeCell ref="FJG275:FJJ275"/>
    <mergeCell ref="FHW275:FHZ275"/>
    <mergeCell ref="FIA275:FID275"/>
    <mergeCell ref="FIE275:FIH275"/>
    <mergeCell ref="FII275:FIL275"/>
    <mergeCell ref="FIM275:FIP275"/>
    <mergeCell ref="FHC275:FHF275"/>
    <mergeCell ref="FHG275:FHJ275"/>
    <mergeCell ref="FHK275:FHN275"/>
    <mergeCell ref="FHO275:FHR275"/>
    <mergeCell ref="FHS275:FHV275"/>
    <mergeCell ref="FRC275:FRF275"/>
    <mergeCell ref="FRG275:FRJ275"/>
    <mergeCell ref="FRK275:FRN275"/>
    <mergeCell ref="FRO275:FRR275"/>
    <mergeCell ref="FRS275:FRV275"/>
    <mergeCell ref="FQI275:FQL275"/>
    <mergeCell ref="FQM275:FQP275"/>
    <mergeCell ref="FQQ275:FQT275"/>
    <mergeCell ref="FQU275:FQX275"/>
    <mergeCell ref="FQY275:FRB275"/>
    <mergeCell ref="FPO275:FPR275"/>
    <mergeCell ref="FPS275:FPV275"/>
    <mergeCell ref="FPW275:FPZ275"/>
    <mergeCell ref="FQA275:FQD275"/>
    <mergeCell ref="FQE275:FQH275"/>
    <mergeCell ref="FOU275:FOX275"/>
    <mergeCell ref="FOY275:FPB275"/>
    <mergeCell ref="FPC275:FPF275"/>
    <mergeCell ref="FPG275:FPJ275"/>
    <mergeCell ref="FPK275:FPN275"/>
    <mergeCell ref="FOA275:FOD275"/>
    <mergeCell ref="FOE275:FOH275"/>
    <mergeCell ref="FOI275:FOL275"/>
    <mergeCell ref="FOM275:FOP275"/>
    <mergeCell ref="FOQ275:FOT275"/>
    <mergeCell ref="FNG275:FNJ275"/>
    <mergeCell ref="FNK275:FNN275"/>
    <mergeCell ref="FNO275:FNR275"/>
    <mergeCell ref="FNS275:FNV275"/>
    <mergeCell ref="FNW275:FNZ275"/>
    <mergeCell ref="FMM275:FMP275"/>
    <mergeCell ref="FMQ275:FMT275"/>
    <mergeCell ref="FMU275:FMX275"/>
    <mergeCell ref="FMY275:FNB275"/>
    <mergeCell ref="FNC275:FNF275"/>
    <mergeCell ref="FWM275:FWP275"/>
    <mergeCell ref="FWQ275:FWT275"/>
    <mergeCell ref="FWU275:FWX275"/>
    <mergeCell ref="FWY275:FXB275"/>
    <mergeCell ref="FXC275:FXF275"/>
    <mergeCell ref="FVS275:FVV275"/>
    <mergeCell ref="FVW275:FVZ275"/>
    <mergeCell ref="FWA275:FWD275"/>
    <mergeCell ref="FWE275:FWH275"/>
    <mergeCell ref="FWI275:FWL275"/>
    <mergeCell ref="FUY275:FVB275"/>
    <mergeCell ref="FVC275:FVF275"/>
    <mergeCell ref="FVG275:FVJ275"/>
    <mergeCell ref="FVK275:FVN275"/>
    <mergeCell ref="FVO275:FVR275"/>
    <mergeCell ref="FUE275:FUH275"/>
    <mergeCell ref="FUI275:FUL275"/>
    <mergeCell ref="FUM275:FUP275"/>
    <mergeCell ref="FUQ275:FUT275"/>
    <mergeCell ref="FUU275:FUX275"/>
    <mergeCell ref="FTK275:FTN275"/>
    <mergeCell ref="FTO275:FTR275"/>
    <mergeCell ref="FTS275:FTV275"/>
    <mergeCell ref="FTW275:FTZ275"/>
    <mergeCell ref="FUA275:FUD275"/>
    <mergeCell ref="FSQ275:FST275"/>
    <mergeCell ref="FSU275:FSX275"/>
    <mergeCell ref="FSY275:FTB275"/>
    <mergeCell ref="FTC275:FTF275"/>
    <mergeCell ref="FTG275:FTJ275"/>
    <mergeCell ref="FRW275:FRZ275"/>
    <mergeCell ref="FSA275:FSD275"/>
    <mergeCell ref="FSE275:FSH275"/>
    <mergeCell ref="FSI275:FSL275"/>
    <mergeCell ref="FSM275:FSP275"/>
    <mergeCell ref="GBW275:GBZ275"/>
    <mergeCell ref="GCA275:GCD275"/>
    <mergeCell ref="GCE275:GCH275"/>
    <mergeCell ref="GCI275:GCL275"/>
    <mergeCell ref="GCM275:GCP275"/>
    <mergeCell ref="GBC275:GBF275"/>
    <mergeCell ref="GBG275:GBJ275"/>
    <mergeCell ref="GBK275:GBN275"/>
    <mergeCell ref="GBO275:GBR275"/>
    <mergeCell ref="GBS275:GBV275"/>
    <mergeCell ref="GAI275:GAL275"/>
    <mergeCell ref="GAM275:GAP275"/>
    <mergeCell ref="GAQ275:GAT275"/>
    <mergeCell ref="GAU275:GAX275"/>
    <mergeCell ref="GAY275:GBB275"/>
    <mergeCell ref="FZO275:FZR275"/>
    <mergeCell ref="FZS275:FZV275"/>
    <mergeCell ref="FZW275:FZZ275"/>
    <mergeCell ref="GAA275:GAD275"/>
    <mergeCell ref="GAE275:GAH275"/>
    <mergeCell ref="FYU275:FYX275"/>
    <mergeCell ref="FYY275:FZB275"/>
    <mergeCell ref="FZC275:FZF275"/>
    <mergeCell ref="FZG275:FZJ275"/>
    <mergeCell ref="FZK275:FZN275"/>
    <mergeCell ref="FYA275:FYD275"/>
    <mergeCell ref="FYE275:FYH275"/>
    <mergeCell ref="FYI275:FYL275"/>
    <mergeCell ref="FYM275:FYP275"/>
    <mergeCell ref="FYQ275:FYT275"/>
    <mergeCell ref="FXG275:FXJ275"/>
    <mergeCell ref="FXK275:FXN275"/>
    <mergeCell ref="FXO275:FXR275"/>
    <mergeCell ref="FXS275:FXV275"/>
    <mergeCell ref="FXW275:FXZ275"/>
    <mergeCell ref="GHG275:GHJ275"/>
    <mergeCell ref="GHK275:GHN275"/>
    <mergeCell ref="GHO275:GHR275"/>
    <mergeCell ref="GHS275:GHV275"/>
    <mergeCell ref="GHW275:GHZ275"/>
    <mergeCell ref="GGM275:GGP275"/>
    <mergeCell ref="GGQ275:GGT275"/>
    <mergeCell ref="GGU275:GGX275"/>
    <mergeCell ref="GGY275:GHB275"/>
    <mergeCell ref="GHC275:GHF275"/>
    <mergeCell ref="GFS275:GFV275"/>
    <mergeCell ref="GFW275:GFZ275"/>
    <mergeCell ref="GGA275:GGD275"/>
    <mergeCell ref="GGE275:GGH275"/>
    <mergeCell ref="GGI275:GGL275"/>
    <mergeCell ref="GEY275:GFB275"/>
    <mergeCell ref="GFC275:GFF275"/>
    <mergeCell ref="GFG275:GFJ275"/>
    <mergeCell ref="GFK275:GFN275"/>
    <mergeCell ref="GFO275:GFR275"/>
    <mergeCell ref="GEE275:GEH275"/>
    <mergeCell ref="GEI275:GEL275"/>
    <mergeCell ref="GEM275:GEP275"/>
    <mergeCell ref="GEQ275:GET275"/>
    <mergeCell ref="GEU275:GEX275"/>
    <mergeCell ref="GDK275:GDN275"/>
    <mergeCell ref="GDO275:GDR275"/>
    <mergeCell ref="GDS275:GDV275"/>
    <mergeCell ref="GDW275:GDZ275"/>
    <mergeCell ref="GEA275:GED275"/>
    <mergeCell ref="GCQ275:GCT275"/>
    <mergeCell ref="GCU275:GCX275"/>
    <mergeCell ref="GCY275:GDB275"/>
    <mergeCell ref="GDC275:GDF275"/>
    <mergeCell ref="GDG275:GDJ275"/>
    <mergeCell ref="GMQ275:GMT275"/>
    <mergeCell ref="GMU275:GMX275"/>
    <mergeCell ref="GMY275:GNB275"/>
    <mergeCell ref="GNC275:GNF275"/>
    <mergeCell ref="GNG275:GNJ275"/>
    <mergeCell ref="GLW275:GLZ275"/>
    <mergeCell ref="GMA275:GMD275"/>
    <mergeCell ref="GME275:GMH275"/>
    <mergeCell ref="GMI275:GML275"/>
    <mergeCell ref="GMM275:GMP275"/>
    <mergeCell ref="GLC275:GLF275"/>
    <mergeCell ref="GLG275:GLJ275"/>
    <mergeCell ref="GLK275:GLN275"/>
    <mergeCell ref="GLO275:GLR275"/>
    <mergeCell ref="GLS275:GLV275"/>
    <mergeCell ref="GKI275:GKL275"/>
    <mergeCell ref="GKM275:GKP275"/>
    <mergeCell ref="GKQ275:GKT275"/>
    <mergeCell ref="GKU275:GKX275"/>
    <mergeCell ref="GKY275:GLB275"/>
    <mergeCell ref="GJO275:GJR275"/>
    <mergeCell ref="GJS275:GJV275"/>
    <mergeCell ref="GJW275:GJZ275"/>
    <mergeCell ref="GKA275:GKD275"/>
    <mergeCell ref="GKE275:GKH275"/>
    <mergeCell ref="GIU275:GIX275"/>
    <mergeCell ref="GIY275:GJB275"/>
    <mergeCell ref="GJC275:GJF275"/>
    <mergeCell ref="GJG275:GJJ275"/>
    <mergeCell ref="GJK275:GJN275"/>
    <mergeCell ref="GIA275:GID275"/>
    <mergeCell ref="GIE275:GIH275"/>
    <mergeCell ref="GII275:GIL275"/>
    <mergeCell ref="GIM275:GIP275"/>
    <mergeCell ref="GIQ275:GIT275"/>
    <mergeCell ref="GSA275:GSD275"/>
    <mergeCell ref="GSE275:GSH275"/>
    <mergeCell ref="GSI275:GSL275"/>
    <mergeCell ref="GSM275:GSP275"/>
    <mergeCell ref="GSQ275:GST275"/>
    <mergeCell ref="GRG275:GRJ275"/>
    <mergeCell ref="GRK275:GRN275"/>
    <mergeCell ref="GRO275:GRR275"/>
    <mergeCell ref="GRS275:GRV275"/>
    <mergeCell ref="GRW275:GRZ275"/>
    <mergeCell ref="GQM275:GQP275"/>
    <mergeCell ref="GQQ275:GQT275"/>
    <mergeCell ref="GQU275:GQX275"/>
    <mergeCell ref="GQY275:GRB275"/>
    <mergeCell ref="GRC275:GRF275"/>
    <mergeCell ref="GPS275:GPV275"/>
    <mergeCell ref="GPW275:GPZ275"/>
    <mergeCell ref="GQA275:GQD275"/>
    <mergeCell ref="GQE275:GQH275"/>
    <mergeCell ref="GQI275:GQL275"/>
    <mergeCell ref="GOY275:GPB275"/>
    <mergeCell ref="GPC275:GPF275"/>
    <mergeCell ref="GPG275:GPJ275"/>
    <mergeCell ref="GPK275:GPN275"/>
    <mergeCell ref="GPO275:GPR275"/>
    <mergeCell ref="GOE275:GOH275"/>
    <mergeCell ref="GOI275:GOL275"/>
    <mergeCell ref="GOM275:GOP275"/>
    <mergeCell ref="GOQ275:GOT275"/>
    <mergeCell ref="GOU275:GOX275"/>
    <mergeCell ref="GNK275:GNN275"/>
    <mergeCell ref="GNO275:GNR275"/>
    <mergeCell ref="GNS275:GNV275"/>
    <mergeCell ref="GNW275:GNZ275"/>
    <mergeCell ref="GOA275:GOD275"/>
    <mergeCell ref="GXK275:GXN275"/>
    <mergeCell ref="GXO275:GXR275"/>
    <mergeCell ref="GXS275:GXV275"/>
    <mergeCell ref="GXW275:GXZ275"/>
    <mergeCell ref="GYA275:GYD275"/>
    <mergeCell ref="GWQ275:GWT275"/>
    <mergeCell ref="GWU275:GWX275"/>
    <mergeCell ref="GWY275:GXB275"/>
    <mergeCell ref="GXC275:GXF275"/>
    <mergeCell ref="GXG275:GXJ275"/>
    <mergeCell ref="GVW275:GVZ275"/>
    <mergeCell ref="GWA275:GWD275"/>
    <mergeCell ref="GWE275:GWH275"/>
    <mergeCell ref="GWI275:GWL275"/>
    <mergeCell ref="GWM275:GWP275"/>
    <mergeCell ref="GVC275:GVF275"/>
    <mergeCell ref="GVG275:GVJ275"/>
    <mergeCell ref="GVK275:GVN275"/>
    <mergeCell ref="GVO275:GVR275"/>
    <mergeCell ref="GVS275:GVV275"/>
    <mergeCell ref="GUI275:GUL275"/>
    <mergeCell ref="GUM275:GUP275"/>
    <mergeCell ref="GUQ275:GUT275"/>
    <mergeCell ref="GUU275:GUX275"/>
    <mergeCell ref="GUY275:GVB275"/>
    <mergeCell ref="GTO275:GTR275"/>
    <mergeCell ref="GTS275:GTV275"/>
    <mergeCell ref="GTW275:GTZ275"/>
    <mergeCell ref="GUA275:GUD275"/>
    <mergeCell ref="GUE275:GUH275"/>
    <mergeCell ref="GSU275:GSX275"/>
    <mergeCell ref="GSY275:GTB275"/>
    <mergeCell ref="GTC275:GTF275"/>
    <mergeCell ref="GTG275:GTJ275"/>
    <mergeCell ref="GTK275:GTN275"/>
    <mergeCell ref="HCU275:HCX275"/>
    <mergeCell ref="HCY275:HDB275"/>
    <mergeCell ref="HDC275:HDF275"/>
    <mergeCell ref="HDG275:HDJ275"/>
    <mergeCell ref="HDK275:HDN275"/>
    <mergeCell ref="HCA275:HCD275"/>
    <mergeCell ref="HCE275:HCH275"/>
    <mergeCell ref="HCI275:HCL275"/>
    <mergeCell ref="HCM275:HCP275"/>
    <mergeCell ref="HCQ275:HCT275"/>
    <mergeCell ref="HBG275:HBJ275"/>
    <mergeCell ref="HBK275:HBN275"/>
    <mergeCell ref="HBO275:HBR275"/>
    <mergeCell ref="HBS275:HBV275"/>
    <mergeCell ref="HBW275:HBZ275"/>
    <mergeCell ref="HAM275:HAP275"/>
    <mergeCell ref="HAQ275:HAT275"/>
    <mergeCell ref="HAU275:HAX275"/>
    <mergeCell ref="HAY275:HBB275"/>
    <mergeCell ref="HBC275:HBF275"/>
    <mergeCell ref="GZS275:GZV275"/>
    <mergeCell ref="GZW275:GZZ275"/>
    <mergeCell ref="HAA275:HAD275"/>
    <mergeCell ref="HAE275:HAH275"/>
    <mergeCell ref="HAI275:HAL275"/>
    <mergeCell ref="GYY275:GZB275"/>
    <mergeCell ref="GZC275:GZF275"/>
    <mergeCell ref="GZG275:GZJ275"/>
    <mergeCell ref="GZK275:GZN275"/>
    <mergeCell ref="GZO275:GZR275"/>
    <mergeCell ref="GYE275:GYH275"/>
    <mergeCell ref="GYI275:GYL275"/>
    <mergeCell ref="GYM275:GYP275"/>
    <mergeCell ref="GYQ275:GYT275"/>
    <mergeCell ref="GYU275:GYX275"/>
    <mergeCell ref="HIE275:HIH275"/>
    <mergeCell ref="HII275:HIL275"/>
    <mergeCell ref="HIM275:HIP275"/>
    <mergeCell ref="HIQ275:HIT275"/>
    <mergeCell ref="HIU275:HIX275"/>
    <mergeCell ref="HHK275:HHN275"/>
    <mergeCell ref="HHO275:HHR275"/>
    <mergeCell ref="HHS275:HHV275"/>
    <mergeCell ref="HHW275:HHZ275"/>
    <mergeCell ref="HIA275:HID275"/>
    <mergeCell ref="HGQ275:HGT275"/>
    <mergeCell ref="HGU275:HGX275"/>
    <mergeCell ref="HGY275:HHB275"/>
    <mergeCell ref="HHC275:HHF275"/>
    <mergeCell ref="HHG275:HHJ275"/>
    <mergeCell ref="HFW275:HFZ275"/>
    <mergeCell ref="HGA275:HGD275"/>
    <mergeCell ref="HGE275:HGH275"/>
    <mergeCell ref="HGI275:HGL275"/>
    <mergeCell ref="HGM275:HGP275"/>
    <mergeCell ref="HFC275:HFF275"/>
    <mergeCell ref="HFG275:HFJ275"/>
    <mergeCell ref="HFK275:HFN275"/>
    <mergeCell ref="HFO275:HFR275"/>
    <mergeCell ref="HFS275:HFV275"/>
    <mergeCell ref="HEI275:HEL275"/>
    <mergeCell ref="HEM275:HEP275"/>
    <mergeCell ref="HEQ275:HET275"/>
    <mergeCell ref="HEU275:HEX275"/>
    <mergeCell ref="HEY275:HFB275"/>
    <mergeCell ref="HDO275:HDR275"/>
    <mergeCell ref="HDS275:HDV275"/>
    <mergeCell ref="HDW275:HDZ275"/>
    <mergeCell ref="HEA275:HED275"/>
    <mergeCell ref="HEE275:HEH275"/>
    <mergeCell ref="HNO275:HNR275"/>
    <mergeCell ref="HNS275:HNV275"/>
    <mergeCell ref="HNW275:HNZ275"/>
    <mergeCell ref="HOA275:HOD275"/>
    <mergeCell ref="HOE275:HOH275"/>
    <mergeCell ref="HMU275:HMX275"/>
    <mergeCell ref="HMY275:HNB275"/>
    <mergeCell ref="HNC275:HNF275"/>
    <mergeCell ref="HNG275:HNJ275"/>
    <mergeCell ref="HNK275:HNN275"/>
    <mergeCell ref="HMA275:HMD275"/>
    <mergeCell ref="HME275:HMH275"/>
    <mergeCell ref="HMI275:HML275"/>
    <mergeCell ref="HMM275:HMP275"/>
    <mergeCell ref="HMQ275:HMT275"/>
    <mergeCell ref="HLG275:HLJ275"/>
    <mergeCell ref="HLK275:HLN275"/>
    <mergeCell ref="HLO275:HLR275"/>
    <mergeCell ref="HLS275:HLV275"/>
    <mergeCell ref="HLW275:HLZ275"/>
    <mergeCell ref="HKM275:HKP275"/>
    <mergeCell ref="HKQ275:HKT275"/>
    <mergeCell ref="HKU275:HKX275"/>
    <mergeCell ref="HKY275:HLB275"/>
    <mergeCell ref="HLC275:HLF275"/>
    <mergeCell ref="HJS275:HJV275"/>
    <mergeCell ref="HJW275:HJZ275"/>
    <mergeCell ref="HKA275:HKD275"/>
    <mergeCell ref="HKE275:HKH275"/>
    <mergeCell ref="HKI275:HKL275"/>
    <mergeCell ref="HIY275:HJB275"/>
    <mergeCell ref="HJC275:HJF275"/>
    <mergeCell ref="HJG275:HJJ275"/>
    <mergeCell ref="HJK275:HJN275"/>
    <mergeCell ref="HJO275:HJR275"/>
    <mergeCell ref="HSY275:HTB275"/>
    <mergeCell ref="HTC275:HTF275"/>
    <mergeCell ref="HTG275:HTJ275"/>
    <mergeCell ref="HTK275:HTN275"/>
    <mergeCell ref="HTO275:HTR275"/>
    <mergeCell ref="HSE275:HSH275"/>
    <mergeCell ref="HSI275:HSL275"/>
    <mergeCell ref="HSM275:HSP275"/>
    <mergeCell ref="HSQ275:HST275"/>
    <mergeCell ref="HSU275:HSX275"/>
    <mergeCell ref="HRK275:HRN275"/>
    <mergeCell ref="HRO275:HRR275"/>
    <mergeCell ref="HRS275:HRV275"/>
    <mergeCell ref="HRW275:HRZ275"/>
    <mergeCell ref="HSA275:HSD275"/>
    <mergeCell ref="HQQ275:HQT275"/>
    <mergeCell ref="HQU275:HQX275"/>
    <mergeCell ref="HQY275:HRB275"/>
    <mergeCell ref="HRC275:HRF275"/>
    <mergeCell ref="HRG275:HRJ275"/>
    <mergeCell ref="HPW275:HPZ275"/>
    <mergeCell ref="HQA275:HQD275"/>
    <mergeCell ref="HQE275:HQH275"/>
    <mergeCell ref="HQI275:HQL275"/>
    <mergeCell ref="HQM275:HQP275"/>
    <mergeCell ref="HPC275:HPF275"/>
    <mergeCell ref="HPG275:HPJ275"/>
    <mergeCell ref="HPK275:HPN275"/>
    <mergeCell ref="HPO275:HPR275"/>
    <mergeCell ref="HPS275:HPV275"/>
    <mergeCell ref="HOI275:HOL275"/>
    <mergeCell ref="HOM275:HOP275"/>
    <mergeCell ref="HOQ275:HOT275"/>
    <mergeCell ref="HOU275:HOX275"/>
    <mergeCell ref="HOY275:HPB275"/>
    <mergeCell ref="HYI275:HYL275"/>
    <mergeCell ref="HYM275:HYP275"/>
    <mergeCell ref="HYQ275:HYT275"/>
    <mergeCell ref="HYU275:HYX275"/>
    <mergeCell ref="HYY275:HZB275"/>
    <mergeCell ref="HXO275:HXR275"/>
    <mergeCell ref="HXS275:HXV275"/>
    <mergeCell ref="HXW275:HXZ275"/>
    <mergeCell ref="HYA275:HYD275"/>
    <mergeCell ref="HYE275:HYH275"/>
    <mergeCell ref="HWU275:HWX275"/>
    <mergeCell ref="HWY275:HXB275"/>
    <mergeCell ref="HXC275:HXF275"/>
    <mergeCell ref="HXG275:HXJ275"/>
    <mergeCell ref="HXK275:HXN275"/>
    <mergeCell ref="HWA275:HWD275"/>
    <mergeCell ref="HWE275:HWH275"/>
    <mergeCell ref="HWI275:HWL275"/>
    <mergeCell ref="HWM275:HWP275"/>
    <mergeCell ref="HWQ275:HWT275"/>
    <mergeCell ref="HVG275:HVJ275"/>
    <mergeCell ref="HVK275:HVN275"/>
    <mergeCell ref="HVO275:HVR275"/>
    <mergeCell ref="HVS275:HVV275"/>
    <mergeCell ref="HVW275:HVZ275"/>
    <mergeCell ref="HUM275:HUP275"/>
    <mergeCell ref="HUQ275:HUT275"/>
    <mergeCell ref="HUU275:HUX275"/>
    <mergeCell ref="HUY275:HVB275"/>
    <mergeCell ref="HVC275:HVF275"/>
    <mergeCell ref="HTS275:HTV275"/>
    <mergeCell ref="HTW275:HTZ275"/>
    <mergeCell ref="HUA275:HUD275"/>
    <mergeCell ref="HUE275:HUH275"/>
    <mergeCell ref="HUI275:HUL275"/>
    <mergeCell ref="IDS275:IDV275"/>
    <mergeCell ref="IDW275:IDZ275"/>
    <mergeCell ref="IEA275:IED275"/>
    <mergeCell ref="IEE275:IEH275"/>
    <mergeCell ref="IEI275:IEL275"/>
    <mergeCell ref="ICY275:IDB275"/>
    <mergeCell ref="IDC275:IDF275"/>
    <mergeCell ref="IDG275:IDJ275"/>
    <mergeCell ref="IDK275:IDN275"/>
    <mergeCell ref="IDO275:IDR275"/>
    <mergeCell ref="ICE275:ICH275"/>
    <mergeCell ref="ICI275:ICL275"/>
    <mergeCell ref="ICM275:ICP275"/>
    <mergeCell ref="ICQ275:ICT275"/>
    <mergeCell ref="ICU275:ICX275"/>
    <mergeCell ref="IBK275:IBN275"/>
    <mergeCell ref="IBO275:IBR275"/>
    <mergeCell ref="IBS275:IBV275"/>
    <mergeCell ref="IBW275:IBZ275"/>
    <mergeCell ref="ICA275:ICD275"/>
    <mergeCell ref="IAQ275:IAT275"/>
    <mergeCell ref="IAU275:IAX275"/>
    <mergeCell ref="IAY275:IBB275"/>
    <mergeCell ref="IBC275:IBF275"/>
    <mergeCell ref="IBG275:IBJ275"/>
    <mergeCell ref="HZW275:HZZ275"/>
    <mergeCell ref="IAA275:IAD275"/>
    <mergeCell ref="IAE275:IAH275"/>
    <mergeCell ref="IAI275:IAL275"/>
    <mergeCell ref="IAM275:IAP275"/>
    <mergeCell ref="HZC275:HZF275"/>
    <mergeCell ref="HZG275:HZJ275"/>
    <mergeCell ref="HZK275:HZN275"/>
    <mergeCell ref="HZO275:HZR275"/>
    <mergeCell ref="HZS275:HZV275"/>
    <mergeCell ref="IJC275:IJF275"/>
    <mergeCell ref="IJG275:IJJ275"/>
    <mergeCell ref="IJK275:IJN275"/>
    <mergeCell ref="IJO275:IJR275"/>
    <mergeCell ref="IJS275:IJV275"/>
    <mergeCell ref="III275:IIL275"/>
    <mergeCell ref="IIM275:IIP275"/>
    <mergeCell ref="IIQ275:IIT275"/>
    <mergeCell ref="IIU275:IIX275"/>
    <mergeCell ref="IIY275:IJB275"/>
    <mergeCell ref="IHO275:IHR275"/>
    <mergeCell ref="IHS275:IHV275"/>
    <mergeCell ref="IHW275:IHZ275"/>
    <mergeCell ref="IIA275:IID275"/>
    <mergeCell ref="IIE275:IIH275"/>
    <mergeCell ref="IGU275:IGX275"/>
    <mergeCell ref="IGY275:IHB275"/>
    <mergeCell ref="IHC275:IHF275"/>
    <mergeCell ref="IHG275:IHJ275"/>
    <mergeCell ref="IHK275:IHN275"/>
    <mergeCell ref="IGA275:IGD275"/>
    <mergeCell ref="IGE275:IGH275"/>
    <mergeCell ref="IGI275:IGL275"/>
    <mergeCell ref="IGM275:IGP275"/>
    <mergeCell ref="IGQ275:IGT275"/>
    <mergeCell ref="IFG275:IFJ275"/>
    <mergeCell ref="IFK275:IFN275"/>
    <mergeCell ref="IFO275:IFR275"/>
    <mergeCell ref="IFS275:IFV275"/>
    <mergeCell ref="IFW275:IFZ275"/>
    <mergeCell ref="IEM275:IEP275"/>
    <mergeCell ref="IEQ275:IET275"/>
    <mergeCell ref="IEU275:IEX275"/>
    <mergeCell ref="IEY275:IFB275"/>
    <mergeCell ref="IFC275:IFF275"/>
    <mergeCell ref="IOM275:IOP275"/>
    <mergeCell ref="IOQ275:IOT275"/>
    <mergeCell ref="IOU275:IOX275"/>
    <mergeCell ref="IOY275:IPB275"/>
    <mergeCell ref="IPC275:IPF275"/>
    <mergeCell ref="INS275:INV275"/>
    <mergeCell ref="INW275:INZ275"/>
    <mergeCell ref="IOA275:IOD275"/>
    <mergeCell ref="IOE275:IOH275"/>
    <mergeCell ref="IOI275:IOL275"/>
    <mergeCell ref="IMY275:INB275"/>
    <mergeCell ref="INC275:INF275"/>
    <mergeCell ref="ING275:INJ275"/>
    <mergeCell ref="INK275:INN275"/>
    <mergeCell ref="INO275:INR275"/>
    <mergeCell ref="IME275:IMH275"/>
    <mergeCell ref="IMI275:IML275"/>
    <mergeCell ref="IMM275:IMP275"/>
    <mergeCell ref="IMQ275:IMT275"/>
    <mergeCell ref="IMU275:IMX275"/>
    <mergeCell ref="ILK275:ILN275"/>
    <mergeCell ref="ILO275:ILR275"/>
    <mergeCell ref="ILS275:ILV275"/>
    <mergeCell ref="ILW275:ILZ275"/>
    <mergeCell ref="IMA275:IMD275"/>
    <mergeCell ref="IKQ275:IKT275"/>
    <mergeCell ref="IKU275:IKX275"/>
    <mergeCell ref="IKY275:ILB275"/>
    <mergeCell ref="ILC275:ILF275"/>
    <mergeCell ref="ILG275:ILJ275"/>
    <mergeCell ref="IJW275:IJZ275"/>
    <mergeCell ref="IKA275:IKD275"/>
    <mergeCell ref="IKE275:IKH275"/>
    <mergeCell ref="IKI275:IKL275"/>
    <mergeCell ref="IKM275:IKP275"/>
    <mergeCell ref="ITW275:ITZ275"/>
    <mergeCell ref="IUA275:IUD275"/>
    <mergeCell ref="IUE275:IUH275"/>
    <mergeCell ref="IUI275:IUL275"/>
    <mergeCell ref="IUM275:IUP275"/>
    <mergeCell ref="ITC275:ITF275"/>
    <mergeCell ref="ITG275:ITJ275"/>
    <mergeCell ref="ITK275:ITN275"/>
    <mergeCell ref="ITO275:ITR275"/>
    <mergeCell ref="ITS275:ITV275"/>
    <mergeCell ref="ISI275:ISL275"/>
    <mergeCell ref="ISM275:ISP275"/>
    <mergeCell ref="ISQ275:IST275"/>
    <mergeCell ref="ISU275:ISX275"/>
    <mergeCell ref="ISY275:ITB275"/>
    <mergeCell ref="IRO275:IRR275"/>
    <mergeCell ref="IRS275:IRV275"/>
    <mergeCell ref="IRW275:IRZ275"/>
    <mergeCell ref="ISA275:ISD275"/>
    <mergeCell ref="ISE275:ISH275"/>
    <mergeCell ref="IQU275:IQX275"/>
    <mergeCell ref="IQY275:IRB275"/>
    <mergeCell ref="IRC275:IRF275"/>
    <mergeCell ref="IRG275:IRJ275"/>
    <mergeCell ref="IRK275:IRN275"/>
    <mergeCell ref="IQA275:IQD275"/>
    <mergeCell ref="IQE275:IQH275"/>
    <mergeCell ref="IQI275:IQL275"/>
    <mergeCell ref="IQM275:IQP275"/>
    <mergeCell ref="IQQ275:IQT275"/>
    <mergeCell ref="IPG275:IPJ275"/>
    <mergeCell ref="IPK275:IPN275"/>
    <mergeCell ref="IPO275:IPR275"/>
    <mergeCell ref="IPS275:IPV275"/>
    <mergeCell ref="IPW275:IPZ275"/>
    <mergeCell ref="IZG275:IZJ275"/>
    <mergeCell ref="IZK275:IZN275"/>
    <mergeCell ref="IZO275:IZR275"/>
    <mergeCell ref="IZS275:IZV275"/>
    <mergeCell ref="IZW275:IZZ275"/>
    <mergeCell ref="IYM275:IYP275"/>
    <mergeCell ref="IYQ275:IYT275"/>
    <mergeCell ref="IYU275:IYX275"/>
    <mergeCell ref="IYY275:IZB275"/>
    <mergeCell ref="IZC275:IZF275"/>
    <mergeCell ref="IXS275:IXV275"/>
    <mergeCell ref="IXW275:IXZ275"/>
    <mergeCell ref="IYA275:IYD275"/>
    <mergeCell ref="IYE275:IYH275"/>
    <mergeCell ref="IYI275:IYL275"/>
    <mergeCell ref="IWY275:IXB275"/>
    <mergeCell ref="IXC275:IXF275"/>
    <mergeCell ref="IXG275:IXJ275"/>
    <mergeCell ref="IXK275:IXN275"/>
    <mergeCell ref="IXO275:IXR275"/>
    <mergeCell ref="IWE275:IWH275"/>
    <mergeCell ref="IWI275:IWL275"/>
    <mergeCell ref="IWM275:IWP275"/>
    <mergeCell ref="IWQ275:IWT275"/>
    <mergeCell ref="IWU275:IWX275"/>
    <mergeCell ref="IVK275:IVN275"/>
    <mergeCell ref="IVO275:IVR275"/>
    <mergeCell ref="IVS275:IVV275"/>
    <mergeCell ref="IVW275:IVZ275"/>
    <mergeCell ref="IWA275:IWD275"/>
    <mergeCell ref="IUQ275:IUT275"/>
    <mergeCell ref="IUU275:IUX275"/>
    <mergeCell ref="IUY275:IVB275"/>
    <mergeCell ref="IVC275:IVF275"/>
    <mergeCell ref="IVG275:IVJ275"/>
    <mergeCell ref="JEQ275:JET275"/>
    <mergeCell ref="JEU275:JEX275"/>
    <mergeCell ref="JEY275:JFB275"/>
    <mergeCell ref="JFC275:JFF275"/>
    <mergeCell ref="JFG275:JFJ275"/>
    <mergeCell ref="JDW275:JDZ275"/>
    <mergeCell ref="JEA275:JED275"/>
    <mergeCell ref="JEE275:JEH275"/>
    <mergeCell ref="JEI275:JEL275"/>
    <mergeCell ref="JEM275:JEP275"/>
    <mergeCell ref="JDC275:JDF275"/>
    <mergeCell ref="JDG275:JDJ275"/>
    <mergeCell ref="JDK275:JDN275"/>
    <mergeCell ref="JDO275:JDR275"/>
    <mergeCell ref="JDS275:JDV275"/>
    <mergeCell ref="JCI275:JCL275"/>
    <mergeCell ref="JCM275:JCP275"/>
    <mergeCell ref="JCQ275:JCT275"/>
    <mergeCell ref="JCU275:JCX275"/>
    <mergeCell ref="JCY275:JDB275"/>
    <mergeCell ref="JBO275:JBR275"/>
    <mergeCell ref="JBS275:JBV275"/>
    <mergeCell ref="JBW275:JBZ275"/>
    <mergeCell ref="JCA275:JCD275"/>
    <mergeCell ref="JCE275:JCH275"/>
    <mergeCell ref="JAU275:JAX275"/>
    <mergeCell ref="JAY275:JBB275"/>
    <mergeCell ref="JBC275:JBF275"/>
    <mergeCell ref="JBG275:JBJ275"/>
    <mergeCell ref="JBK275:JBN275"/>
    <mergeCell ref="JAA275:JAD275"/>
    <mergeCell ref="JAE275:JAH275"/>
    <mergeCell ref="JAI275:JAL275"/>
    <mergeCell ref="JAM275:JAP275"/>
    <mergeCell ref="JAQ275:JAT275"/>
    <mergeCell ref="JKA275:JKD275"/>
    <mergeCell ref="JKE275:JKH275"/>
    <mergeCell ref="JKI275:JKL275"/>
    <mergeCell ref="JKM275:JKP275"/>
    <mergeCell ref="JKQ275:JKT275"/>
    <mergeCell ref="JJG275:JJJ275"/>
    <mergeCell ref="JJK275:JJN275"/>
    <mergeCell ref="JJO275:JJR275"/>
    <mergeCell ref="JJS275:JJV275"/>
    <mergeCell ref="JJW275:JJZ275"/>
    <mergeCell ref="JIM275:JIP275"/>
    <mergeCell ref="JIQ275:JIT275"/>
    <mergeCell ref="JIU275:JIX275"/>
    <mergeCell ref="JIY275:JJB275"/>
    <mergeCell ref="JJC275:JJF275"/>
    <mergeCell ref="JHS275:JHV275"/>
    <mergeCell ref="JHW275:JHZ275"/>
    <mergeCell ref="JIA275:JID275"/>
    <mergeCell ref="JIE275:JIH275"/>
    <mergeCell ref="JII275:JIL275"/>
    <mergeCell ref="JGY275:JHB275"/>
    <mergeCell ref="JHC275:JHF275"/>
    <mergeCell ref="JHG275:JHJ275"/>
    <mergeCell ref="JHK275:JHN275"/>
    <mergeCell ref="JHO275:JHR275"/>
    <mergeCell ref="JGE275:JGH275"/>
    <mergeCell ref="JGI275:JGL275"/>
    <mergeCell ref="JGM275:JGP275"/>
    <mergeCell ref="JGQ275:JGT275"/>
    <mergeCell ref="JGU275:JGX275"/>
    <mergeCell ref="JFK275:JFN275"/>
    <mergeCell ref="JFO275:JFR275"/>
    <mergeCell ref="JFS275:JFV275"/>
    <mergeCell ref="JFW275:JFZ275"/>
    <mergeCell ref="JGA275:JGD275"/>
    <mergeCell ref="JPK275:JPN275"/>
    <mergeCell ref="JPO275:JPR275"/>
    <mergeCell ref="JPS275:JPV275"/>
    <mergeCell ref="JPW275:JPZ275"/>
    <mergeCell ref="JQA275:JQD275"/>
    <mergeCell ref="JOQ275:JOT275"/>
    <mergeCell ref="JOU275:JOX275"/>
    <mergeCell ref="JOY275:JPB275"/>
    <mergeCell ref="JPC275:JPF275"/>
    <mergeCell ref="JPG275:JPJ275"/>
    <mergeCell ref="JNW275:JNZ275"/>
    <mergeCell ref="JOA275:JOD275"/>
    <mergeCell ref="JOE275:JOH275"/>
    <mergeCell ref="JOI275:JOL275"/>
    <mergeCell ref="JOM275:JOP275"/>
    <mergeCell ref="JNC275:JNF275"/>
    <mergeCell ref="JNG275:JNJ275"/>
    <mergeCell ref="JNK275:JNN275"/>
    <mergeCell ref="JNO275:JNR275"/>
    <mergeCell ref="JNS275:JNV275"/>
    <mergeCell ref="JMI275:JML275"/>
    <mergeCell ref="JMM275:JMP275"/>
    <mergeCell ref="JMQ275:JMT275"/>
    <mergeCell ref="JMU275:JMX275"/>
    <mergeCell ref="JMY275:JNB275"/>
    <mergeCell ref="JLO275:JLR275"/>
    <mergeCell ref="JLS275:JLV275"/>
    <mergeCell ref="JLW275:JLZ275"/>
    <mergeCell ref="JMA275:JMD275"/>
    <mergeCell ref="JME275:JMH275"/>
    <mergeCell ref="JKU275:JKX275"/>
    <mergeCell ref="JKY275:JLB275"/>
    <mergeCell ref="JLC275:JLF275"/>
    <mergeCell ref="JLG275:JLJ275"/>
    <mergeCell ref="JLK275:JLN275"/>
    <mergeCell ref="JUU275:JUX275"/>
    <mergeCell ref="JUY275:JVB275"/>
    <mergeCell ref="JVC275:JVF275"/>
    <mergeCell ref="JVG275:JVJ275"/>
    <mergeCell ref="JVK275:JVN275"/>
    <mergeCell ref="JUA275:JUD275"/>
    <mergeCell ref="JUE275:JUH275"/>
    <mergeCell ref="JUI275:JUL275"/>
    <mergeCell ref="JUM275:JUP275"/>
    <mergeCell ref="JUQ275:JUT275"/>
    <mergeCell ref="JTG275:JTJ275"/>
    <mergeCell ref="JTK275:JTN275"/>
    <mergeCell ref="JTO275:JTR275"/>
    <mergeCell ref="JTS275:JTV275"/>
    <mergeCell ref="JTW275:JTZ275"/>
    <mergeCell ref="JSM275:JSP275"/>
    <mergeCell ref="JSQ275:JST275"/>
    <mergeCell ref="JSU275:JSX275"/>
    <mergeCell ref="JSY275:JTB275"/>
    <mergeCell ref="JTC275:JTF275"/>
    <mergeCell ref="JRS275:JRV275"/>
    <mergeCell ref="JRW275:JRZ275"/>
    <mergeCell ref="JSA275:JSD275"/>
    <mergeCell ref="JSE275:JSH275"/>
    <mergeCell ref="JSI275:JSL275"/>
    <mergeCell ref="JQY275:JRB275"/>
    <mergeCell ref="JRC275:JRF275"/>
    <mergeCell ref="JRG275:JRJ275"/>
    <mergeCell ref="JRK275:JRN275"/>
    <mergeCell ref="JRO275:JRR275"/>
    <mergeCell ref="JQE275:JQH275"/>
    <mergeCell ref="JQI275:JQL275"/>
    <mergeCell ref="JQM275:JQP275"/>
    <mergeCell ref="JQQ275:JQT275"/>
    <mergeCell ref="JQU275:JQX275"/>
    <mergeCell ref="KAE275:KAH275"/>
    <mergeCell ref="KAI275:KAL275"/>
    <mergeCell ref="KAM275:KAP275"/>
    <mergeCell ref="KAQ275:KAT275"/>
    <mergeCell ref="KAU275:KAX275"/>
    <mergeCell ref="JZK275:JZN275"/>
    <mergeCell ref="JZO275:JZR275"/>
    <mergeCell ref="JZS275:JZV275"/>
    <mergeCell ref="JZW275:JZZ275"/>
    <mergeCell ref="KAA275:KAD275"/>
    <mergeCell ref="JYQ275:JYT275"/>
    <mergeCell ref="JYU275:JYX275"/>
    <mergeCell ref="JYY275:JZB275"/>
    <mergeCell ref="JZC275:JZF275"/>
    <mergeCell ref="JZG275:JZJ275"/>
    <mergeCell ref="JXW275:JXZ275"/>
    <mergeCell ref="JYA275:JYD275"/>
    <mergeCell ref="JYE275:JYH275"/>
    <mergeCell ref="JYI275:JYL275"/>
    <mergeCell ref="JYM275:JYP275"/>
    <mergeCell ref="JXC275:JXF275"/>
    <mergeCell ref="JXG275:JXJ275"/>
    <mergeCell ref="JXK275:JXN275"/>
    <mergeCell ref="JXO275:JXR275"/>
    <mergeCell ref="JXS275:JXV275"/>
    <mergeCell ref="JWI275:JWL275"/>
    <mergeCell ref="JWM275:JWP275"/>
    <mergeCell ref="JWQ275:JWT275"/>
    <mergeCell ref="JWU275:JWX275"/>
    <mergeCell ref="JWY275:JXB275"/>
    <mergeCell ref="JVO275:JVR275"/>
    <mergeCell ref="JVS275:JVV275"/>
    <mergeCell ref="JVW275:JVZ275"/>
    <mergeCell ref="JWA275:JWD275"/>
    <mergeCell ref="JWE275:JWH275"/>
    <mergeCell ref="KFO275:KFR275"/>
    <mergeCell ref="KFS275:KFV275"/>
    <mergeCell ref="KFW275:KFZ275"/>
    <mergeCell ref="KGA275:KGD275"/>
    <mergeCell ref="KGE275:KGH275"/>
    <mergeCell ref="KEU275:KEX275"/>
    <mergeCell ref="KEY275:KFB275"/>
    <mergeCell ref="KFC275:KFF275"/>
    <mergeCell ref="KFG275:KFJ275"/>
    <mergeCell ref="KFK275:KFN275"/>
    <mergeCell ref="KEA275:KED275"/>
    <mergeCell ref="KEE275:KEH275"/>
    <mergeCell ref="KEI275:KEL275"/>
    <mergeCell ref="KEM275:KEP275"/>
    <mergeCell ref="KEQ275:KET275"/>
    <mergeCell ref="KDG275:KDJ275"/>
    <mergeCell ref="KDK275:KDN275"/>
    <mergeCell ref="KDO275:KDR275"/>
    <mergeCell ref="KDS275:KDV275"/>
    <mergeCell ref="KDW275:KDZ275"/>
    <mergeCell ref="KCM275:KCP275"/>
    <mergeCell ref="KCQ275:KCT275"/>
    <mergeCell ref="KCU275:KCX275"/>
    <mergeCell ref="KCY275:KDB275"/>
    <mergeCell ref="KDC275:KDF275"/>
    <mergeCell ref="KBS275:KBV275"/>
    <mergeCell ref="KBW275:KBZ275"/>
    <mergeCell ref="KCA275:KCD275"/>
    <mergeCell ref="KCE275:KCH275"/>
    <mergeCell ref="KCI275:KCL275"/>
    <mergeCell ref="KAY275:KBB275"/>
    <mergeCell ref="KBC275:KBF275"/>
    <mergeCell ref="KBG275:KBJ275"/>
    <mergeCell ref="KBK275:KBN275"/>
    <mergeCell ref="KBO275:KBR275"/>
    <mergeCell ref="KKY275:KLB275"/>
    <mergeCell ref="KLC275:KLF275"/>
    <mergeCell ref="KLG275:KLJ275"/>
    <mergeCell ref="KLK275:KLN275"/>
    <mergeCell ref="KLO275:KLR275"/>
    <mergeCell ref="KKE275:KKH275"/>
    <mergeCell ref="KKI275:KKL275"/>
    <mergeCell ref="KKM275:KKP275"/>
    <mergeCell ref="KKQ275:KKT275"/>
    <mergeCell ref="KKU275:KKX275"/>
    <mergeCell ref="KJK275:KJN275"/>
    <mergeCell ref="KJO275:KJR275"/>
    <mergeCell ref="KJS275:KJV275"/>
    <mergeCell ref="KJW275:KJZ275"/>
    <mergeCell ref="KKA275:KKD275"/>
    <mergeCell ref="KIQ275:KIT275"/>
    <mergeCell ref="KIU275:KIX275"/>
    <mergeCell ref="KIY275:KJB275"/>
    <mergeCell ref="KJC275:KJF275"/>
    <mergeCell ref="KJG275:KJJ275"/>
    <mergeCell ref="KHW275:KHZ275"/>
    <mergeCell ref="KIA275:KID275"/>
    <mergeCell ref="KIE275:KIH275"/>
    <mergeCell ref="KII275:KIL275"/>
    <mergeCell ref="KIM275:KIP275"/>
    <mergeCell ref="KHC275:KHF275"/>
    <mergeCell ref="KHG275:KHJ275"/>
    <mergeCell ref="KHK275:KHN275"/>
    <mergeCell ref="KHO275:KHR275"/>
    <mergeCell ref="KHS275:KHV275"/>
    <mergeCell ref="KGI275:KGL275"/>
    <mergeCell ref="KGM275:KGP275"/>
    <mergeCell ref="KGQ275:KGT275"/>
    <mergeCell ref="KGU275:KGX275"/>
    <mergeCell ref="KGY275:KHB275"/>
    <mergeCell ref="KQI275:KQL275"/>
    <mergeCell ref="KQM275:KQP275"/>
    <mergeCell ref="KQQ275:KQT275"/>
    <mergeCell ref="KQU275:KQX275"/>
    <mergeCell ref="KQY275:KRB275"/>
    <mergeCell ref="KPO275:KPR275"/>
    <mergeCell ref="KPS275:KPV275"/>
    <mergeCell ref="KPW275:KPZ275"/>
    <mergeCell ref="KQA275:KQD275"/>
    <mergeCell ref="KQE275:KQH275"/>
    <mergeCell ref="KOU275:KOX275"/>
    <mergeCell ref="KOY275:KPB275"/>
    <mergeCell ref="KPC275:KPF275"/>
    <mergeCell ref="KPG275:KPJ275"/>
    <mergeCell ref="KPK275:KPN275"/>
    <mergeCell ref="KOA275:KOD275"/>
    <mergeCell ref="KOE275:KOH275"/>
    <mergeCell ref="KOI275:KOL275"/>
    <mergeCell ref="KOM275:KOP275"/>
    <mergeCell ref="KOQ275:KOT275"/>
    <mergeCell ref="KNG275:KNJ275"/>
    <mergeCell ref="KNK275:KNN275"/>
    <mergeCell ref="KNO275:KNR275"/>
    <mergeCell ref="KNS275:KNV275"/>
    <mergeCell ref="KNW275:KNZ275"/>
    <mergeCell ref="KMM275:KMP275"/>
    <mergeCell ref="KMQ275:KMT275"/>
    <mergeCell ref="KMU275:KMX275"/>
    <mergeCell ref="KMY275:KNB275"/>
    <mergeCell ref="KNC275:KNF275"/>
    <mergeCell ref="KLS275:KLV275"/>
    <mergeCell ref="KLW275:KLZ275"/>
    <mergeCell ref="KMA275:KMD275"/>
    <mergeCell ref="KME275:KMH275"/>
    <mergeCell ref="KMI275:KML275"/>
    <mergeCell ref="KVS275:KVV275"/>
    <mergeCell ref="KVW275:KVZ275"/>
    <mergeCell ref="KWA275:KWD275"/>
    <mergeCell ref="KWE275:KWH275"/>
    <mergeCell ref="KWI275:KWL275"/>
    <mergeCell ref="KUY275:KVB275"/>
    <mergeCell ref="KVC275:KVF275"/>
    <mergeCell ref="KVG275:KVJ275"/>
    <mergeCell ref="KVK275:KVN275"/>
    <mergeCell ref="KVO275:KVR275"/>
    <mergeCell ref="KUE275:KUH275"/>
    <mergeCell ref="KUI275:KUL275"/>
    <mergeCell ref="KUM275:KUP275"/>
    <mergeCell ref="KUQ275:KUT275"/>
    <mergeCell ref="KUU275:KUX275"/>
    <mergeCell ref="KTK275:KTN275"/>
    <mergeCell ref="KTO275:KTR275"/>
    <mergeCell ref="KTS275:KTV275"/>
    <mergeCell ref="KTW275:KTZ275"/>
    <mergeCell ref="KUA275:KUD275"/>
    <mergeCell ref="KSQ275:KST275"/>
    <mergeCell ref="KSU275:KSX275"/>
    <mergeCell ref="KSY275:KTB275"/>
    <mergeCell ref="KTC275:KTF275"/>
    <mergeCell ref="KTG275:KTJ275"/>
    <mergeCell ref="KRW275:KRZ275"/>
    <mergeCell ref="KSA275:KSD275"/>
    <mergeCell ref="KSE275:KSH275"/>
    <mergeCell ref="KSI275:KSL275"/>
    <mergeCell ref="KSM275:KSP275"/>
    <mergeCell ref="KRC275:KRF275"/>
    <mergeCell ref="KRG275:KRJ275"/>
    <mergeCell ref="KRK275:KRN275"/>
    <mergeCell ref="KRO275:KRR275"/>
    <mergeCell ref="KRS275:KRV275"/>
    <mergeCell ref="LBC275:LBF275"/>
    <mergeCell ref="LBG275:LBJ275"/>
    <mergeCell ref="LBK275:LBN275"/>
    <mergeCell ref="LBO275:LBR275"/>
    <mergeCell ref="LBS275:LBV275"/>
    <mergeCell ref="LAI275:LAL275"/>
    <mergeCell ref="LAM275:LAP275"/>
    <mergeCell ref="LAQ275:LAT275"/>
    <mergeCell ref="LAU275:LAX275"/>
    <mergeCell ref="LAY275:LBB275"/>
    <mergeCell ref="KZO275:KZR275"/>
    <mergeCell ref="KZS275:KZV275"/>
    <mergeCell ref="KZW275:KZZ275"/>
    <mergeCell ref="LAA275:LAD275"/>
    <mergeCell ref="LAE275:LAH275"/>
    <mergeCell ref="KYU275:KYX275"/>
    <mergeCell ref="KYY275:KZB275"/>
    <mergeCell ref="KZC275:KZF275"/>
    <mergeCell ref="KZG275:KZJ275"/>
    <mergeCell ref="KZK275:KZN275"/>
    <mergeCell ref="KYA275:KYD275"/>
    <mergeCell ref="KYE275:KYH275"/>
    <mergeCell ref="KYI275:KYL275"/>
    <mergeCell ref="KYM275:KYP275"/>
    <mergeCell ref="KYQ275:KYT275"/>
    <mergeCell ref="KXG275:KXJ275"/>
    <mergeCell ref="KXK275:KXN275"/>
    <mergeCell ref="KXO275:KXR275"/>
    <mergeCell ref="KXS275:KXV275"/>
    <mergeCell ref="KXW275:KXZ275"/>
    <mergeCell ref="KWM275:KWP275"/>
    <mergeCell ref="KWQ275:KWT275"/>
    <mergeCell ref="KWU275:KWX275"/>
    <mergeCell ref="KWY275:KXB275"/>
    <mergeCell ref="KXC275:KXF275"/>
    <mergeCell ref="LGM275:LGP275"/>
    <mergeCell ref="LGQ275:LGT275"/>
    <mergeCell ref="LGU275:LGX275"/>
    <mergeCell ref="LGY275:LHB275"/>
    <mergeCell ref="LHC275:LHF275"/>
    <mergeCell ref="LFS275:LFV275"/>
    <mergeCell ref="LFW275:LFZ275"/>
    <mergeCell ref="LGA275:LGD275"/>
    <mergeCell ref="LGE275:LGH275"/>
    <mergeCell ref="LGI275:LGL275"/>
    <mergeCell ref="LEY275:LFB275"/>
    <mergeCell ref="LFC275:LFF275"/>
    <mergeCell ref="LFG275:LFJ275"/>
    <mergeCell ref="LFK275:LFN275"/>
    <mergeCell ref="LFO275:LFR275"/>
    <mergeCell ref="LEE275:LEH275"/>
    <mergeCell ref="LEI275:LEL275"/>
    <mergeCell ref="LEM275:LEP275"/>
    <mergeCell ref="LEQ275:LET275"/>
    <mergeCell ref="LEU275:LEX275"/>
    <mergeCell ref="LDK275:LDN275"/>
    <mergeCell ref="LDO275:LDR275"/>
    <mergeCell ref="LDS275:LDV275"/>
    <mergeCell ref="LDW275:LDZ275"/>
    <mergeCell ref="LEA275:LED275"/>
    <mergeCell ref="LCQ275:LCT275"/>
    <mergeCell ref="LCU275:LCX275"/>
    <mergeCell ref="LCY275:LDB275"/>
    <mergeCell ref="LDC275:LDF275"/>
    <mergeCell ref="LDG275:LDJ275"/>
    <mergeCell ref="LBW275:LBZ275"/>
    <mergeCell ref="LCA275:LCD275"/>
    <mergeCell ref="LCE275:LCH275"/>
    <mergeCell ref="LCI275:LCL275"/>
    <mergeCell ref="LCM275:LCP275"/>
    <mergeCell ref="LLW275:LLZ275"/>
    <mergeCell ref="LMA275:LMD275"/>
    <mergeCell ref="LME275:LMH275"/>
    <mergeCell ref="LMI275:LML275"/>
    <mergeCell ref="LMM275:LMP275"/>
    <mergeCell ref="LLC275:LLF275"/>
    <mergeCell ref="LLG275:LLJ275"/>
    <mergeCell ref="LLK275:LLN275"/>
    <mergeCell ref="LLO275:LLR275"/>
    <mergeCell ref="LLS275:LLV275"/>
    <mergeCell ref="LKI275:LKL275"/>
    <mergeCell ref="LKM275:LKP275"/>
    <mergeCell ref="LKQ275:LKT275"/>
    <mergeCell ref="LKU275:LKX275"/>
    <mergeCell ref="LKY275:LLB275"/>
    <mergeCell ref="LJO275:LJR275"/>
    <mergeCell ref="LJS275:LJV275"/>
    <mergeCell ref="LJW275:LJZ275"/>
    <mergeCell ref="LKA275:LKD275"/>
    <mergeCell ref="LKE275:LKH275"/>
    <mergeCell ref="LIU275:LIX275"/>
    <mergeCell ref="LIY275:LJB275"/>
    <mergeCell ref="LJC275:LJF275"/>
    <mergeCell ref="LJG275:LJJ275"/>
    <mergeCell ref="LJK275:LJN275"/>
    <mergeCell ref="LIA275:LID275"/>
    <mergeCell ref="LIE275:LIH275"/>
    <mergeCell ref="LII275:LIL275"/>
    <mergeCell ref="LIM275:LIP275"/>
    <mergeCell ref="LIQ275:LIT275"/>
    <mergeCell ref="LHG275:LHJ275"/>
    <mergeCell ref="LHK275:LHN275"/>
    <mergeCell ref="LHO275:LHR275"/>
    <mergeCell ref="LHS275:LHV275"/>
    <mergeCell ref="LHW275:LHZ275"/>
    <mergeCell ref="LRG275:LRJ275"/>
    <mergeCell ref="LRK275:LRN275"/>
    <mergeCell ref="LRO275:LRR275"/>
    <mergeCell ref="LRS275:LRV275"/>
    <mergeCell ref="LRW275:LRZ275"/>
    <mergeCell ref="LQM275:LQP275"/>
    <mergeCell ref="LQQ275:LQT275"/>
    <mergeCell ref="LQU275:LQX275"/>
    <mergeCell ref="LQY275:LRB275"/>
    <mergeCell ref="LRC275:LRF275"/>
    <mergeCell ref="LPS275:LPV275"/>
    <mergeCell ref="LPW275:LPZ275"/>
    <mergeCell ref="LQA275:LQD275"/>
    <mergeCell ref="LQE275:LQH275"/>
    <mergeCell ref="LQI275:LQL275"/>
    <mergeCell ref="LOY275:LPB275"/>
    <mergeCell ref="LPC275:LPF275"/>
    <mergeCell ref="LPG275:LPJ275"/>
    <mergeCell ref="LPK275:LPN275"/>
    <mergeCell ref="LPO275:LPR275"/>
    <mergeCell ref="LOE275:LOH275"/>
    <mergeCell ref="LOI275:LOL275"/>
    <mergeCell ref="LOM275:LOP275"/>
    <mergeCell ref="LOQ275:LOT275"/>
    <mergeCell ref="LOU275:LOX275"/>
    <mergeCell ref="LNK275:LNN275"/>
    <mergeCell ref="LNO275:LNR275"/>
    <mergeCell ref="LNS275:LNV275"/>
    <mergeCell ref="LNW275:LNZ275"/>
    <mergeCell ref="LOA275:LOD275"/>
    <mergeCell ref="LMQ275:LMT275"/>
    <mergeCell ref="LMU275:LMX275"/>
    <mergeCell ref="LMY275:LNB275"/>
    <mergeCell ref="LNC275:LNF275"/>
    <mergeCell ref="LNG275:LNJ275"/>
    <mergeCell ref="LWQ275:LWT275"/>
    <mergeCell ref="LWU275:LWX275"/>
    <mergeCell ref="LWY275:LXB275"/>
    <mergeCell ref="LXC275:LXF275"/>
    <mergeCell ref="LXG275:LXJ275"/>
    <mergeCell ref="LVW275:LVZ275"/>
    <mergeCell ref="LWA275:LWD275"/>
    <mergeCell ref="LWE275:LWH275"/>
    <mergeCell ref="LWI275:LWL275"/>
    <mergeCell ref="LWM275:LWP275"/>
    <mergeCell ref="LVC275:LVF275"/>
    <mergeCell ref="LVG275:LVJ275"/>
    <mergeCell ref="LVK275:LVN275"/>
    <mergeCell ref="LVO275:LVR275"/>
    <mergeCell ref="LVS275:LVV275"/>
    <mergeCell ref="LUI275:LUL275"/>
    <mergeCell ref="LUM275:LUP275"/>
    <mergeCell ref="LUQ275:LUT275"/>
    <mergeCell ref="LUU275:LUX275"/>
    <mergeCell ref="LUY275:LVB275"/>
    <mergeCell ref="LTO275:LTR275"/>
    <mergeCell ref="LTS275:LTV275"/>
    <mergeCell ref="LTW275:LTZ275"/>
    <mergeCell ref="LUA275:LUD275"/>
    <mergeCell ref="LUE275:LUH275"/>
    <mergeCell ref="LSU275:LSX275"/>
    <mergeCell ref="LSY275:LTB275"/>
    <mergeCell ref="LTC275:LTF275"/>
    <mergeCell ref="LTG275:LTJ275"/>
    <mergeCell ref="LTK275:LTN275"/>
    <mergeCell ref="LSA275:LSD275"/>
    <mergeCell ref="LSE275:LSH275"/>
    <mergeCell ref="LSI275:LSL275"/>
    <mergeCell ref="LSM275:LSP275"/>
    <mergeCell ref="LSQ275:LST275"/>
    <mergeCell ref="MCA275:MCD275"/>
    <mergeCell ref="MCE275:MCH275"/>
    <mergeCell ref="MCI275:MCL275"/>
    <mergeCell ref="MCM275:MCP275"/>
    <mergeCell ref="MCQ275:MCT275"/>
    <mergeCell ref="MBG275:MBJ275"/>
    <mergeCell ref="MBK275:MBN275"/>
    <mergeCell ref="MBO275:MBR275"/>
    <mergeCell ref="MBS275:MBV275"/>
    <mergeCell ref="MBW275:MBZ275"/>
    <mergeCell ref="MAM275:MAP275"/>
    <mergeCell ref="MAQ275:MAT275"/>
    <mergeCell ref="MAU275:MAX275"/>
    <mergeCell ref="MAY275:MBB275"/>
    <mergeCell ref="MBC275:MBF275"/>
    <mergeCell ref="LZS275:LZV275"/>
    <mergeCell ref="LZW275:LZZ275"/>
    <mergeCell ref="MAA275:MAD275"/>
    <mergeCell ref="MAE275:MAH275"/>
    <mergeCell ref="MAI275:MAL275"/>
    <mergeCell ref="LYY275:LZB275"/>
    <mergeCell ref="LZC275:LZF275"/>
    <mergeCell ref="LZG275:LZJ275"/>
    <mergeCell ref="LZK275:LZN275"/>
    <mergeCell ref="LZO275:LZR275"/>
    <mergeCell ref="LYE275:LYH275"/>
    <mergeCell ref="LYI275:LYL275"/>
    <mergeCell ref="LYM275:LYP275"/>
    <mergeCell ref="LYQ275:LYT275"/>
    <mergeCell ref="LYU275:LYX275"/>
    <mergeCell ref="LXK275:LXN275"/>
    <mergeCell ref="LXO275:LXR275"/>
    <mergeCell ref="LXS275:LXV275"/>
    <mergeCell ref="LXW275:LXZ275"/>
    <mergeCell ref="LYA275:LYD275"/>
    <mergeCell ref="MHK275:MHN275"/>
    <mergeCell ref="MHO275:MHR275"/>
    <mergeCell ref="MHS275:MHV275"/>
    <mergeCell ref="MHW275:MHZ275"/>
    <mergeCell ref="MIA275:MID275"/>
    <mergeCell ref="MGQ275:MGT275"/>
    <mergeCell ref="MGU275:MGX275"/>
    <mergeCell ref="MGY275:MHB275"/>
    <mergeCell ref="MHC275:MHF275"/>
    <mergeCell ref="MHG275:MHJ275"/>
    <mergeCell ref="MFW275:MFZ275"/>
    <mergeCell ref="MGA275:MGD275"/>
    <mergeCell ref="MGE275:MGH275"/>
    <mergeCell ref="MGI275:MGL275"/>
    <mergeCell ref="MGM275:MGP275"/>
    <mergeCell ref="MFC275:MFF275"/>
    <mergeCell ref="MFG275:MFJ275"/>
    <mergeCell ref="MFK275:MFN275"/>
    <mergeCell ref="MFO275:MFR275"/>
    <mergeCell ref="MFS275:MFV275"/>
    <mergeCell ref="MEI275:MEL275"/>
    <mergeCell ref="MEM275:MEP275"/>
    <mergeCell ref="MEQ275:MET275"/>
    <mergeCell ref="MEU275:MEX275"/>
    <mergeCell ref="MEY275:MFB275"/>
    <mergeCell ref="MDO275:MDR275"/>
    <mergeCell ref="MDS275:MDV275"/>
    <mergeCell ref="MDW275:MDZ275"/>
    <mergeCell ref="MEA275:MED275"/>
    <mergeCell ref="MEE275:MEH275"/>
    <mergeCell ref="MCU275:MCX275"/>
    <mergeCell ref="MCY275:MDB275"/>
    <mergeCell ref="MDC275:MDF275"/>
    <mergeCell ref="MDG275:MDJ275"/>
    <mergeCell ref="MDK275:MDN275"/>
    <mergeCell ref="MMU275:MMX275"/>
    <mergeCell ref="MMY275:MNB275"/>
    <mergeCell ref="MNC275:MNF275"/>
    <mergeCell ref="MNG275:MNJ275"/>
    <mergeCell ref="MNK275:MNN275"/>
    <mergeCell ref="MMA275:MMD275"/>
    <mergeCell ref="MME275:MMH275"/>
    <mergeCell ref="MMI275:MML275"/>
    <mergeCell ref="MMM275:MMP275"/>
    <mergeCell ref="MMQ275:MMT275"/>
    <mergeCell ref="MLG275:MLJ275"/>
    <mergeCell ref="MLK275:MLN275"/>
    <mergeCell ref="MLO275:MLR275"/>
    <mergeCell ref="MLS275:MLV275"/>
    <mergeCell ref="MLW275:MLZ275"/>
    <mergeCell ref="MKM275:MKP275"/>
    <mergeCell ref="MKQ275:MKT275"/>
    <mergeCell ref="MKU275:MKX275"/>
    <mergeCell ref="MKY275:MLB275"/>
    <mergeCell ref="MLC275:MLF275"/>
    <mergeCell ref="MJS275:MJV275"/>
    <mergeCell ref="MJW275:MJZ275"/>
    <mergeCell ref="MKA275:MKD275"/>
    <mergeCell ref="MKE275:MKH275"/>
    <mergeCell ref="MKI275:MKL275"/>
    <mergeCell ref="MIY275:MJB275"/>
    <mergeCell ref="MJC275:MJF275"/>
    <mergeCell ref="MJG275:MJJ275"/>
    <mergeCell ref="MJK275:MJN275"/>
    <mergeCell ref="MJO275:MJR275"/>
    <mergeCell ref="MIE275:MIH275"/>
    <mergeCell ref="MII275:MIL275"/>
    <mergeCell ref="MIM275:MIP275"/>
    <mergeCell ref="MIQ275:MIT275"/>
    <mergeCell ref="MIU275:MIX275"/>
    <mergeCell ref="MSE275:MSH275"/>
    <mergeCell ref="MSI275:MSL275"/>
    <mergeCell ref="MSM275:MSP275"/>
    <mergeCell ref="MSQ275:MST275"/>
    <mergeCell ref="MSU275:MSX275"/>
    <mergeCell ref="MRK275:MRN275"/>
    <mergeCell ref="MRO275:MRR275"/>
    <mergeCell ref="MRS275:MRV275"/>
    <mergeCell ref="MRW275:MRZ275"/>
    <mergeCell ref="MSA275:MSD275"/>
    <mergeCell ref="MQQ275:MQT275"/>
    <mergeCell ref="MQU275:MQX275"/>
    <mergeCell ref="MQY275:MRB275"/>
    <mergeCell ref="MRC275:MRF275"/>
    <mergeCell ref="MRG275:MRJ275"/>
    <mergeCell ref="MPW275:MPZ275"/>
    <mergeCell ref="MQA275:MQD275"/>
    <mergeCell ref="MQE275:MQH275"/>
    <mergeCell ref="MQI275:MQL275"/>
    <mergeCell ref="MQM275:MQP275"/>
    <mergeCell ref="MPC275:MPF275"/>
    <mergeCell ref="MPG275:MPJ275"/>
    <mergeCell ref="MPK275:MPN275"/>
    <mergeCell ref="MPO275:MPR275"/>
    <mergeCell ref="MPS275:MPV275"/>
    <mergeCell ref="MOI275:MOL275"/>
    <mergeCell ref="MOM275:MOP275"/>
    <mergeCell ref="MOQ275:MOT275"/>
    <mergeCell ref="MOU275:MOX275"/>
    <mergeCell ref="MOY275:MPB275"/>
    <mergeCell ref="MNO275:MNR275"/>
    <mergeCell ref="MNS275:MNV275"/>
    <mergeCell ref="MNW275:MNZ275"/>
    <mergeCell ref="MOA275:MOD275"/>
    <mergeCell ref="MOE275:MOH275"/>
    <mergeCell ref="MXO275:MXR275"/>
    <mergeCell ref="MXS275:MXV275"/>
    <mergeCell ref="MXW275:MXZ275"/>
    <mergeCell ref="MYA275:MYD275"/>
    <mergeCell ref="MYE275:MYH275"/>
    <mergeCell ref="MWU275:MWX275"/>
    <mergeCell ref="MWY275:MXB275"/>
    <mergeCell ref="MXC275:MXF275"/>
    <mergeCell ref="MXG275:MXJ275"/>
    <mergeCell ref="MXK275:MXN275"/>
    <mergeCell ref="MWA275:MWD275"/>
    <mergeCell ref="MWE275:MWH275"/>
    <mergeCell ref="MWI275:MWL275"/>
    <mergeCell ref="MWM275:MWP275"/>
    <mergeCell ref="MWQ275:MWT275"/>
    <mergeCell ref="MVG275:MVJ275"/>
    <mergeCell ref="MVK275:MVN275"/>
    <mergeCell ref="MVO275:MVR275"/>
    <mergeCell ref="MVS275:MVV275"/>
    <mergeCell ref="MVW275:MVZ275"/>
    <mergeCell ref="MUM275:MUP275"/>
    <mergeCell ref="MUQ275:MUT275"/>
    <mergeCell ref="MUU275:MUX275"/>
    <mergeCell ref="MUY275:MVB275"/>
    <mergeCell ref="MVC275:MVF275"/>
    <mergeCell ref="MTS275:MTV275"/>
    <mergeCell ref="MTW275:MTZ275"/>
    <mergeCell ref="MUA275:MUD275"/>
    <mergeCell ref="MUE275:MUH275"/>
    <mergeCell ref="MUI275:MUL275"/>
    <mergeCell ref="MSY275:MTB275"/>
    <mergeCell ref="MTC275:MTF275"/>
    <mergeCell ref="MTG275:MTJ275"/>
    <mergeCell ref="MTK275:MTN275"/>
    <mergeCell ref="MTO275:MTR275"/>
    <mergeCell ref="NCY275:NDB275"/>
    <mergeCell ref="NDC275:NDF275"/>
    <mergeCell ref="NDG275:NDJ275"/>
    <mergeCell ref="NDK275:NDN275"/>
    <mergeCell ref="NDO275:NDR275"/>
    <mergeCell ref="NCE275:NCH275"/>
    <mergeCell ref="NCI275:NCL275"/>
    <mergeCell ref="NCM275:NCP275"/>
    <mergeCell ref="NCQ275:NCT275"/>
    <mergeCell ref="NCU275:NCX275"/>
    <mergeCell ref="NBK275:NBN275"/>
    <mergeCell ref="NBO275:NBR275"/>
    <mergeCell ref="NBS275:NBV275"/>
    <mergeCell ref="NBW275:NBZ275"/>
    <mergeCell ref="NCA275:NCD275"/>
    <mergeCell ref="NAQ275:NAT275"/>
    <mergeCell ref="NAU275:NAX275"/>
    <mergeCell ref="NAY275:NBB275"/>
    <mergeCell ref="NBC275:NBF275"/>
    <mergeCell ref="NBG275:NBJ275"/>
    <mergeCell ref="MZW275:MZZ275"/>
    <mergeCell ref="NAA275:NAD275"/>
    <mergeCell ref="NAE275:NAH275"/>
    <mergeCell ref="NAI275:NAL275"/>
    <mergeCell ref="NAM275:NAP275"/>
    <mergeCell ref="MZC275:MZF275"/>
    <mergeCell ref="MZG275:MZJ275"/>
    <mergeCell ref="MZK275:MZN275"/>
    <mergeCell ref="MZO275:MZR275"/>
    <mergeCell ref="MZS275:MZV275"/>
    <mergeCell ref="MYI275:MYL275"/>
    <mergeCell ref="MYM275:MYP275"/>
    <mergeCell ref="MYQ275:MYT275"/>
    <mergeCell ref="MYU275:MYX275"/>
    <mergeCell ref="MYY275:MZB275"/>
    <mergeCell ref="NII275:NIL275"/>
    <mergeCell ref="NIM275:NIP275"/>
    <mergeCell ref="NIQ275:NIT275"/>
    <mergeCell ref="NIU275:NIX275"/>
    <mergeCell ref="NIY275:NJB275"/>
    <mergeCell ref="NHO275:NHR275"/>
    <mergeCell ref="NHS275:NHV275"/>
    <mergeCell ref="NHW275:NHZ275"/>
    <mergeCell ref="NIA275:NID275"/>
    <mergeCell ref="NIE275:NIH275"/>
    <mergeCell ref="NGU275:NGX275"/>
    <mergeCell ref="NGY275:NHB275"/>
    <mergeCell ref="NHC275:NHF275"/>
    <mergeCell ref="NHG275:NHJ275"/>
    <mergeCell ref="NHK275:NHN275"/>
    <mergeCell ref="NGA275:NGD275"/>
    <mergeCell ref="NGE275:NGH275"/>
    <mergeCell ref="NGI275:NGL275"/>
    <mergeCell ref="NGM275:NGP275"/>
    <mergeCell ref="NGQ275:NGT275"/>
    <mergeCell ref="NFG275:NFJ275"/>
    <mergeCell ref="NFK275:NFN275"/>
    <mergeCell ref="NFO275:NFR275"/>
    <mergeCell ref="NFS275:NFV275"/>
    <mergeCell ref="NFW275:NFZ275"/>
    <mergeCell ref="NEM275:NEP275"/>
    <mergeCell ref="NEQ275:NET275"/>
    <mergeCell ref="NEU275:NEX275"/>
    <mergeCell ref="NEY275:NFB275"/>
    <mergeCell ref="NFC275:NFF275"/>
    <mergeCell ref="NDS275:NDV275"/>
    <mergeCell ref="NDW275:NDZ275"/>
    <mergeCell ref="NEA275:NED275"/>
    <mergeCell ref="NEE275:NEH275"/>
    <mergeCell ref="NEI275:NEL275"/>
    <mergeCell ref="NNS275:NNV275"/>
    <mergeCell ref="NNW275:NNZ275"/>
    <mergeCell ref="NOA275:NOD275"/>
    <mergeCell ref="NOE275:NOH275"/>
    <mergeCell ref="NOI275:NOL275"/>
    <mergeCell ref="NMY275:NNB275"/>
    <mergeCell ref="NNC275:NNF275"/>
    <mergeCell ref="NNG275:NNJ275"/>
    <mergeCell ref="NNK275:NNN275"/>
    <mergeCell ref="NNO275:NNR275"/>
    <mergeCell ref="NME275:NMH275"/>
    <mergeCell ref="NMI275:NML275"/>
    <mergeCell ref="NMM275:NMP275"/>
    <mergeCell ref="NMQ275:NMT275"/>
    <mergeCell ref="NMU275:NMX275"/>
    <mergeCell ref="NLK275:NLN275"/>
    <mergeCell ref="NLO275:NLR275"/>
    <mergeCell ref="NLS275:NLV275"/>
    <mergeCell ref="NLW275:NLZ275"/>
    <mergeCell ref="NMA275:NMD275"/>
    <mergeCell ref="NKQ275:NKT275"/>
    <mergeCell ref="NKU275:NKX275"/>
    <mergeCell ref="NKY275:NLB275"/>
    <mergeCell ref="NLC275:NLF275"/>
    <mergeCell ref="NLG275:NLJ275"/>
    <mergeCell ref="NJW275:NJZ275"/>
    <mergeCell ref="NKA275:NKD275"/>
    <mergeCell ref="NKE275:NKH275"/>
    <mergeCell ref="NKI275:NKL275"/>
    <mergeCell ref="NKM275:NKP275"/>
    <mergeCell ref="NJC275:NJF275"/>
    <mergeCell ref="NJG275:NJJ275"/>
    <mergeCell ref="NJK275:NJN275"/>
    <mergeCell ref="NJO275:NJR275"/>
    <mergeCell ref="NJS275:NJV275"/>
    <mergeCell ref="NTC275:NTF275"/>
    <mergeCell ref="NTG275:NTJ275"/>
    <mergeCell ref="NTK275:NTN275"/>
    <mergeCell ref="NTO275:NTR275"/>
    <mergeCell ref="NTS275:NTV275"/>
    <mergeCell ref="NSI275:NSL275"/>
    <mergeCell ref="NSM275:NSP275"/>
    <mergeCell ref="NSQ275:NST275"/>
    <mergeCell ref="NSU275:NSX275"/>
    <mergeCell ref="NSY275:NTB275"/>
    <mergeCell ref="NRO275:NRR275"/>
    <mergeCell ref="NRS275:NRV275"/>
    <mergeCell ref="NRW275:NRZ275"/>
    <mergeCell ref="NSA275:NSD275"/>
    <mergeCell ref="NSE275:NSH275"/>
    <mergeCell ref="NQU275:NQX275"/>
    <mergeCell ref="NQY275:NRB275"/>
    <mergeCell ref="NRC275:NRF275"/>
    <mergeCell ref="NRG275:NRJ275"/>
    <mergeCell ref="NRK275:NRN275"/>
    <mergeCell ref="NQA275:NQD275"/>
    <mergeCell ref="NQE275:NQH275"/>
    <mergeCell ref="NQI275:NQL275"/>
    <mergeCell ref="NQM275:NQP275"/>
    <mergeCell ref="NQQ275:NQT275"/>
    <mergeCell ref="NPG275:NPJ275"/>
    <mergeCell ref="NPK275:NPN275"/>
    <mergeCell ref="NPO275:NPR275"/>
    <mergeCell ref="NPS275:NPV275"/>
    <mergeCell ref="NPW275:NPZ275"/>
    <mergeCell ref="NOM275:NOP275"/>
    <mergeCell ref="NOQ275:NOT275"/>
    <mergeCell ref="NOU275:NOX275"/>
    <mergeCell ref="NOY275:NPB275"/>
    <mergeCell ref="NPC275:NPF275"/>
    <mergeCell ref="NYM275:NYP275"/>
    <mergeCell ref="NYQ275:NYT275"/>
    <mergeCell ref="NYU275:NYX275"/>
    <mergeCell ref="NYY275:NZB275"/>
    <mergeCell ref="NZC275:NZF275"/>
    <mergeCell ref="NXS275:NXV275"/>
    <mergeCell ref="NXW275:NXZ275"/>
    <mergeCell ref="NYA275:NYD275"/>
    <mergeCell ref="NYE275:NYH275"/>
    <mergeCell ref="NYI275:NYL275"/>
    <mergeCell ref="NWY275:NXB275"/>
    <mergeCell ref="NXC275:NXF275"/>
    <mergeCell ref="NXG275:NXJ275"/>
    <mergeCell ref="NXK275:NXN275"/>
    <mergeCell ref="NXO275:NXR275"/>
    <mergeCell ref="NWE275:NWH275"/>
    <mergeCell ref="NWI275:NWL275"/>
    <mergeCell ref="NWM275:NWP275"/>
    <mergeCell ref="NWQ275:NWT275"/>
    <mergeCell ref="NWU275:NWX275"/>
    <mergeCell ref="NVK275:NVN275"/>
    <mergeCell ref="NVO275:NVR275"/>
    <mergeCell ref="NVS275:NVV275"/>
    <mergeCell ref="NVW275:NVZ275"/>
    <mergeCell ref="NWA275:NWD275"/>
    <mergeCell ref="NUQ275:NUT275"/>
    <mergeCell ref="NUU275:NUX275"/>
    <mergeCell ref="NUY275:NVB275"/>
    <mergeCell ref="NVC275:NVF275"/>
    <mergeCell ref="NVG275:NVJ275"/>
    <mergeCell ref="NTW275:NTZ275"/>
    <mergeCell ref="NUA275:NUD275"/>
    <mergeCell ref="NUE275:NUH275"/>
    <mergeCell ref="NUI275:NUL275"/>
    <mergeCell ref="NUM275:NUP275"/>
    <mergeCell ref="ODW275:ODZ275"/>
    <mergeCell ref="OEA275:OED275"/>
    <mergeCell ref="OEE275:OEH275"/>
    <mergeCell ref="OEI275:OEL275"/>
    <mergeCell ref="OEM275:OEP275"/>
    <mergeCell ref="ODC275:ODF275"/>
    <mergeCell ref="ODG275:ODJ275"/>
    <mergeCell ref="ODK275:ODN275"/>
    <mergeCell ref="ODO275:ODR275"/>
    <mergeCell ref="ODS275:ODV275"/>
    <mergeCell ref="OCI275:OCL275"/>
    <mergeCell ref="OCM275:OCP275"/>
    <mergeCell ref="OCQ275:OCT275"/>
    <mergeCell ref="OCU275:OCX275"/>
    <mergeCell ref="OCY275:ODB275"/>
    <mergeCell ref="OBO275:OBR275"/>
    <mergeCell ref="OBS275:OBV275"/>
    <mergeCell ref="OBW275:OBZ275"/>
    <mergeCell ref="OCA275:OCD275"/>
    <mergeCell ref="OCE275:OCH275"/>
    <mergeCell ref="OAU275:OAX275"/>
    <mergeCell ref="OAY275:OBB275"/>
    <mergeCell ref="OBC275:OBF275"/>
    <mergeCell ref="OBG275:OBJ275"/>
    <mergeCell ref="OBK275:OBN275"/>
    <mergeCell ref="OAA275:OAD275"/>
    <mergeCell ref="OAE275:OAH275"/>
    <mergeCell ref="OAI275:OAL275"/>
    <mergeCell ref="OAM275:OAP275"/>
    <mergeCell ref="OAQ275:OAT275"/>
    <mergeCell ref="NZG275:NZJ275"/>
    <mergeCell ref="NZK275:NZN275"/>
    <mergeCell ref="NZO275:NZR275"/>
    <mergeCell ref="NZS275:NZV275"/>
    <mergeCell ref="NZW275:NZZ275"/>
    <mergeCell ref="OJG275:OJJ275"/>
    <mergeCell ref="OJK275:OJN275"/>
    <mergeCell ref="OJO275:OJR275"/>
    <mergeCell ref="OJS275:OJV275"/>
    <mergeCell ref="OJW275:OJZ275"/>
    <mergeCell ref="OIM275:OIP275"/>
    <mergeCell ref="OIQ275:OIT275"/>
    <mergeCell ref="OIU275:OIX275"/>
    <mergeCell ref="OIY275:OJB275"/>
    <mergeCell ref="OJC275:OJF275"/>
    <mergeCell ref="OHS275:OHV275"/>
    <mergeCell ref="OHW275:OHZ275"/>
    <mergeCell ref="OIA275:OID275"/>
    <mergeCell ref="OIE275:OIH275"/>
    <mergeCell ref="OII275:OIL275"/>
    <mergeCell ref="OGY275:OHB275"/>
    <mergeCell ref="OHC275:OHF275"/>
    <mergeCell ref="OHG275:OHJ275"/>
    <mergeCell ref="OHK275:OHN275"/>
    <mergeCell ref="OHO275:OHR275"/>
    <mergeCell ref="OGE275:OGH275"/>
    <mergeCell ref="OGI275:OGL275"/>
    <mergeCell ref="OGM275:OGP275"/>
    <mergeCell ref="OGQ275:OGT275"/>
    <mergeCell ref="OGU275:OGX275"/>
    <mergeCell ref="OFK275:OFN275"/>
    <mergeCell ref="OFO275:OFR275"/>
    <mergeCell ref="OFS275:OFV275"/>
    <mergeCell ref="OFW275:OFZ275"/>
    <mergeCell ref="OGA275:OGD275"/>
    <mergeCell ref="OEQ275:OET275"/>
    <mergeCell ref="OEU275:OEX275"/>
    <mergeCell ref="OEY275:OFB275"/>
    <mergeCell ref="OFC275:OFF275"/>
    <mergeCell ref="OFG275:OFJ275"/>
    <mergeCell ref="OOQ275:OOT275"/>
    <mergeCell ref="OOU275:OOX275"/>
    <mergeCell ref="OOY275:OPB275"/>
    <mergeCell ref="OPC275:OPF275"/>
    <mergeCell ref="OPG275:OPJ275"/>
    <mergeCell ref="ONW275:ONZ275"/>
    <mergeCell ref="OOA275:OOD275"/>
    <mergeCell ref="OOE275:OOH275"/>
    <mergeCell ref="OOI275:OOL275"/>
    <mergeCell ref="OOM275:OOP275"/>
    <mergeCell ref="ONC275:ONF275"/>
    <mergeCell ref="ONG275:ONJ275"/>
    <mergeCell ref="ONK275:ONN275"/>
    <mergeCell ref="ONO275:ONR275"/>
    <mergeCell ref="ONS275:ONV275"/>
    <mergeCell ref="OMI275:OML275"/>
    <mergeCell ref="OMM275:OMP275"/>
    <mergeCell ref="OMQ275:OMT275"/>
    <mergeCell ref="OMU275:OMX275"/>
    <mergeCell ref="OMY275:ONB275"/>
    <mergeCell ref="OLO275:OLR275"/>
    <mergeCell ref="OLS275:OLV275"/>
    <mergeCell ref="OLW275:OLZ275"/>
    <mergeCell ref="OMA275:OMD275"/>
    <mergeCell ref="OME275:OMH275"/>
    <mergeCell ref="OKU275:OKX275"/>
    <mergeCell ref="OKY275:OLB275"/>
    <mergeCell ref="OLC275:OLF275"/>
    <mergeCell ref="OLG275:OLJ275"/>
    <mergeCell ref="OLK275:OLN275"/>
    <mergeCell ref="OKA275:OKD275"/>
    <mergeCell ref="OKE275:OKH275"/>
    <mergeCell ref="OKI275:OKL275"/>
    <mergeCell ref="OKM275:OKP275"/>
    <mergeCell ref="OKQ275:OKT275"/>
    <mergeCell ref="OUA275:OUD275"/>
    <mergeCell ref="OUE275:OUH275"/>
    <mergeCell ref="OUI275:OUL275"/>
    <mergeCell ref="OUM275:OUP275"/>
    <mergeCell ref="OUQ275:OUT275"/>
    <mergeCell ref="OTG275:OTJ275"/>
    <mergeCell ref="OTK275:OTN275"/>
    <mergeCell ref="OTO275:OTR275"/>
    <mergeCell ref="OTS275:OTV275"/>
    <mergeCell ref="OTW275:OTZ275"/>
    <mergeCell ref="OSM275:OSP275"/>
    <mergeCell ref="OSQ275:OST275"/>
    <mergeCell ref="OSU275:OSX275"/>
    <mergeCell ref="OSY275:OTB275"/>
    <mergeCell ref="OTC275:OTF275"/>
    <mergeCell ref="ORS275:ORV275"/>
    <mergeCell ref="ORW275:ORZ275"/>
    <mergeCell ref="OSA275:OSD275"/>
    <mergeCell ref="OSE275:OSH275"/>
    <mergeCell ref="OSI275:OSL275"/>
    <mergeCell ref="OQY275:ORB275"/>
    <mergeCell ref="ORC275:ORF275"/>
    <mergeCell ref="ORG275:ORJ275"/>
    <mergeCell ref="ORK275:ORN275"/>
    <mergeCell ref="ORO275:ORR275"/>
    <mergeCell ref="OQE275:OQH275"/>
    <mergeCell ref="OQI275:OQL275"/>
    <mergeCell ref="OQM275:OQP275"/>
    <mergeCell ref="OQQ275:OQT275"/>
    <mergeCell ref="OQU275:OQX275"/>
    <mergeCell ref="OPK275:OPN275"/>
    <mergeCell ref="OPO275:OPR275"/>
    <mergeCell ref="OPS275:OPV275"/>
    <mergeCell ref="OPW275:OPZ275"/>
    <mergeCell ref="OQA275:OQD275"/>
    <mergeCell ref="OZK275:OZN275"/>
    <mergeCell ref="OZO275:OZR275"/>
    <mergeCell ref="OZS275:OZV275"/>
    <mergeCell ref="OZW275:OZZ275"/>
    <mergeCell ref="PAA275:PAD275"/>
    <mergeCell ref="OYQ275:OYT275"/>
    <mergeCell ref="OYU275:OYX275"/>
    <mergeCell ref="OYY275:OZB275"/>
    <mergeCell ref="OZC275:OZF275"/>
    <mergeCell ref="OZG275:OZJ275"/>
    <mergeCell ref="OXW275:OXZ275"/>
    <mergeCell ref="OYA275:OYD275"/>
    <mergeCell ref="OYE275:OYH275"/>
    <mergeCell ref="OYI275:OYL275"/>
    <mergeCell ref="OYM275:OYP275"/>
    <mergeCell ref="OXC275:OXF275"/>
    <mergeCell ref="OXG275:OXJ275"/>
    <mergeCell ref="OXK275:OXN275"/>
    <mergeCell ref="OXO275:OXR275"/>
    <mergeCell ref="OXS275:OXV275"/>
    <mergeCell ref="OWI275:OWL275"/>
    <mergeCell ref="OWM275:OWP275"/>
    <mergeCell ref="OWQ275:OWT275"/>
    <mergeCell ref="OWU275:OWX275"/>
    <mergeCell ref="OWY275:OXB275"/>
    <mergeCell ref="OVO275:OVR275"/>
    <mergeCell ref="OVS275:OVV275"/>
    <mergeCell ref="OVW275:OVZ275"/>
    <mergeCell ref="OWA275:OWD275"/>
    <mergeCell ref="OWE275:OWH275"/>
    <mergeCell ref="OUU275:OUX275"/>
    <mergeCell ref="OUY275:OVB275"/>
    <mergeCell ref="OVC275:OVF275"/>
    <mergeCell ref="OVG275:OVJ275"/>
    <mergeCell ref="OVK275:OVN275"/>
    <mergeCell ref="PEU275:PEX275"/>
    <mergeCell ref="PEY275:PFB275"/>
    <mergeCell ref="PFC275:PFF275"/>
    <mergeCell ref="PFG275:PFJ275"/>
    <mergeCell ref="PFK275:PFN275"/>
    <mergeCell ref="PEA275:PED275"/>
    <mergeCell ref="PEE275:PEH275"/>
    <mergeCell ref="PEI275:PEL275"/>
    <mergeCell ref="PEM275:PEP275"/>
    <mergeCell ref="PEQ275:PET275"/>
    <mergeCell ref="PDG275:PDJ275"/>
    <mergeCell ref="PDK275:PDN275"/>
    <mergeCell ref="PDO275:PDR275"/>
    <mergeCell ref="PDS275:PDV275"/>
    <mergeCell ref="PDW275:PDZ275"/>
    <mergeCell ref="PCM275:PCP275"/>
    <mergeCell ref="PCQ275:PCT275"/>
    <mergeCell ref="PCU275:PCX275"/>
    <mergeCell ref="PCY275:PDB275"/>
    <mergeCell ref="PDC275:PDF275"/>
    <mergeCell ref="PBS275:PBV275"/>
    <mergeCell ref="PBW275:PBZ275"/>
    <mergeCell ref="PCA275:PCD275"/>
    <mergeCell ref="PCE275:PCH275"/>
    <mergeCell ref="PCI275:PCL275"/>
    <mergeCell ref="PAY275:PBB275"/>
    <mergeCell ref="PBC275:PBF275"/>
    <mergeCell ref="PBG275:PBJ275"/>
    <mergeCell ref="PBK275:PBN275"/>
    <mergeCell ref="PBO275:PBR275"/>
    <mergeCell ref="PAE275:PAH275"/>
    <mergeCell ref="PAI275:PAL275"/>
    <mergeCell ref="PAM275:PAP275"/>
    <mergeCell ref="PAQ275:PAT275"/>
    <mergeCell ref="PAU275:PAX275"/>
    <mergeCell ref="PKE275:PKH275"/>
    <mergeCell ref="PKI275:PKL275"/>
    <mergeCell ref="PKM275:PKP275"/>
    <mergeCell ref="PKQ275:PKT275"/>
    <mergeCell ref="PKU275:PKX275"/>
    <mergeCell ref="PJK275:PJN275"/>
    <mergeCell ref="PJO275:PJR275"/>
    <mergeCell ref="PJS275:PJV275"/>
    <mergeCell ref="PJW275:PJZ275"/>
    <mergeCell ref="PKA275:PKD275"/>
    <mergeCell ref="PIQ275:PIT275"/>
    <mergeCell ref="PIU275:PIX275"/>
    <mergeCell ref="PIY275:PJB275"/>
    <mergeCell ref="PJC275:PJF275"/>
    <mergeCell ref="PJG275:PJJ275"/>
    <mergeCell ref="PHW275:PHZ275"/>
    <mergeCell ref="PIA275:PID275"/>
    <mergeCell ref="PIE275:PIH275"/>
    <mergeCell ref="PII275:PIL275"/>
    <mergeCell ref="PIM275:PIP275"/>
    <mergeCell ref="PHC275:PHF275"/>
    <mergeCell ref="PHG275:PHJ275"/>
    <mergeCell ref="PHK275:PHN275"/>
    <mergeCell ref="PHO275:PHR275"/>
    <mergeCell ref="PHS275:PHV275"/>
    <mergeCell ref="PGI275:PGL275"/>
    <mergeCell ref="PGM275:PGP275"/>
    <mergeCell ref="PGQ275:PGT275"/>
    <mergeCell ref="PGU275:PGX275"/>
    <mergeCell ref="PGY275:PHB275"/>
    <mergeCell ref="PFO275:PFR275"/>
    <mergeCell ref="PFS275:PFV275"/>
    <mergeCell ref="PFW275:PFZ275"/>
    <mergeCell ref="PGA275:PGD275"/>
    <mergeCell ref="PGE275:PGH275"/>
    <mergeCell ref="PPO275:PPR275"/>
    <mergeCell ref="PPS275:PPV275"/>
    <mergeCell ref="PPW275:PPZ275"/>
    <mergeCell ref="PQA275:PQD275"/>
    <mergeCell ref="PQE275:PQH275"/>
    <mergeCell ref="POU275:POX275"/>
    <mergeCell ref="POY275:PPB275"/>
    <mergeCell ref="PPC275:PPF275"/>
    <mergeCell ref="PPG275:PPJ275"/>
    <mergeCell ref="PPK275:PPN275"/>
    <mergeCell ref="POA275:POD275"/>
    <mergeCell ref="POE275:POH275"/>
    <mergeCell ref="POI275:POL275"/>
    <mergeCell ref="POM275:POP275"/>
    <mergeCell ref="POQ275:POT275"/>
    <mergeCell ref="PNG275:PNJ275"/>
    <mergeCell ref="PNK275:PNN275"/>
    <mergeCell ref="PNO275:PNR275"/>
    <mergeCell ref="PNS275:PNV275"/>
    <mergeCell ref="PNW275:PNZ275"/>
    <mergeCell ref="PMM275:PMP275"/>
    <mergeCell ref="PMQ275:PMT275"/>
    <mergeCell ref="PMU275:PMX275"/>
    <mergeCell ref="PMY275:PNB275"/>
    <mergeCell ref="PNC275:PNF275"/>
    <mergeCell ref="PLS275:PLV275"/>
    <mergeCell ref="PLW275:PLZ275"/>
    <mergeCell ref="PMA275:PMD275"/>
    <mergeCell ref="PME275:PMH275"/>
    <mergeCell ref="PMI275:PML275"/>
    <mergeCell ref="PKY275:PLB275"/>
    <mergeCell ref="PLC275:PLF275"/>
    <mergeCell ref="PLG275:PLJ275"/>
    <mergeCell ref="PLK275:PLN275"/>
    <mergeCell ref="PLO275:PLR275"/>
    <mergeCell ref="PUY275:PVB275"/>
    <mergeCell ref="PVC275:PVF275"/>
    <mergeCell ref="PVG275:PVJ275"/>
    <mergeCell ref="PVK275:PVN275"/>
    <mergeCell ref="PVO275:PVR275"/>
    <mergeCell ref="PUE275:PUH275"/>
    <mergeCell ref="PUI275:PUL275"/>
    <mergeCell ref="PUM275:PUP275"/>
    <mergeCell ref="PUQ275:PUT275"/>
    <mergeCell ref="PUU275:PUX275"/>
    <mergeCell ref="PTK275:PTN275"/>
    <mergeCell ref="PTO275:PTR275"/>
    <mergeCell ref="PTS275:PTV275"/>
    <mergeCell ref="PTW275:PTZ275"/>
    <mergeCell ref="PUA275:PUD275"/>
    <mergeCell ref="PSQ275:PST275"/>
    <mergeCell ref="PSU275:PSX275"/>
    <mergeCell ref="PSY275:PTB275"/>
    <mergeCell ref="PTC275:PTF275"/>
    <mergeCell ref="PTG275:PTJ275"/>
    <mergeCell ref="PRW275:PRZ275"/>
    <mergeCell ref="PSA275:PSD275"/>
    <mergeCell ref="PSE275:PSH275"/>
    <mergeCell ref="PSI275:PSL275"/>
    <mergeCell ref="PSM275:PSP275"/>
    <mergeCell ref="PRC275:PRF275"/>
    <mergeCell ref="PRG275:PRJ275"/>
    <mergeCell ref="PRK275:PRN275"/>
    <mergeCell ref="PRO275:PRR275"/>
    <mergeCell ref="PRS275:PRV275"/>
    <mergeCell ref="PQI275:PQL275"/>
    <mergeCell ref="PQM275:PQP275"/>
    <mergeCell ref="PQQ275:PQT275"/>
    <mergeCell ref="PQU275:PQX275"/>
    <mergeCell ref="PQY275:PRB275"/>
    <mergeCell ref="QAI275:QAL275"/>
    <mergeCell ref="QAM275:QAP275"/>
    <mergeCell ref="QAQ275:QAT275"/>
    <mergeCell ref="QAU275:QAX275"/>
    <mergeCell ref="QAY275:QBB275"/>
    <mergeCell ref="PZO275:PZR275"/>
    <mergeCell ref="PZS275:PZV275"/>
    <mergeCell ref="PZW275:PZZ275"/>
    <mergeCell ref="QAA275:QAD275"/>
    <mergeCell ref="QAE275:QAH275"/>
    <mergeCell ref="PYU275:PYX275"/>
    <mergeCell ref="PYY275:PZB275"/>
    <mergeCell ref="PZC275:PZF275"/>
    <mergeCell ref="PZG275:PZJ275"/>
    <mergeCell ref="PZK275:PZN275"/>
    <mergeCell ref="PYA275:PYD275"/>
    <mergeCell ref="PYE275:PYH275"/>
    <mergeCell ref="PYI275:PYL275"/>
    <mergeCell ref="PYM275:PYP275"/>
    <mergeCell ref="PYQ275:PYT275"/>
    <mergeCell ref="PXG275:PXJ275"/>
    <mergeCell ref="PXK275:PXN275"/>
    <mergeCell ref="PXO275:PXR275"/>
    <mergeCell ref="PXS275:PXV275"/>
    <mergeCell ref="PXW275:PXZ275"/>
    <mergeCell ref="PWM275:PWP275"/>
    <mergeCell ref="PWQ275:PWT275"/>
    <mergeCell ref="PWU275:PWX275"/>
    <mergeCell ref="PWY275:PXB275"/>
    <mergeCell ref="PXC275:PXF275"/>
    <mergeCell ref="PVS275:PVV275"/>
    <mergeCell ref="PVW275:PVZ275"/>
    <mergeCell ref="PWA275:PWD275"/>
    <mergeCell ref="PWE275:PWH275"/>
    <mergeCell ref="PWI275:PWL275"/>
    <mergeCell ref="QFS275:QFV275"/>
    <mergeCell ref="QFW275:QFZ275"/>
    <mergeCell ref="QGA275:QGD275"/>
    <mergeCell ref="QGE275:QGH275"/>
    <mergeCell ref="QGI275:QGL275"/>
    <mergeCell ref="QEY275:QFB275"/>
    <mergeCell ref="QFC275:QFF275"/>
    <mergeCell ref="QFG275:QFJ275"/>
    <mergeCell ref="QFK275:QFN275"/>
    <mergeCell ref="QFO275:QFR275"/>
    <mergeCell ref="QEE275:QEH275"/>
    <mergeCell ref="QEI275:QEL275"/>
    <mergeCell ref="QEM275:QEP275"/>
    <mergeCell ref="QEQ275:QET275"/>
    <mergeCell ref="QEU275:QEX275"/>
    <mergeCell ref="QDK275:QDN275"/>
    <mergeCell ref="QDO275:QDR275"/>
    <mergeCell ref="QDS275:QDV275"/>
    <mergeCell ref="QDW275:QDZ275"/>
    <mergeCell ref="QEA275:QED275"/>
    <mergeCell ref="QCQ275:QCT275"/>
    <mergeCell ref="QCU275:QCX275"/>
    <mergeCell ref="QCY275:QDB275"/>
    <mergeCell ref="QDC275:QDF275"/>
    <mergeCell ref="QDG275:QDJ275"/>
    <mergeCell ref="QBW275:QBZ275"/>
    <mergeCell ref="QCA275:QCD275"/>
    <mergeCell ref="QCE275:QCH275"/>
    <mergeCell ref="QCI275:QCL275"/>
    <mergeCell ref="QCM275:QCP275"/>
    <mergeCell ref="QBC275:QBF275"/>
    <mergeCell ref="QBG275:QBJ275"/>
    <mergeCell ref="QBK275:QBN275"/>
    <mergeCell ref="QBO275:QBR275"/>
    <mergeCell ref="QBS275:QBV275"/>
    <mergeCell ref="QLC275:QLF275"/>
    <mergeCell ref="QLG275:QLJ275"/>
    <mergeCell ref="QLK275:QLN275"/>
    <mergeCell ref="QLO275:QLR275"/>
    <mergeCell ref="QLS275:QLV275"/>
    <mergeCell ref="QKI275:QKL275"/>
    <mergeCell ref="QKM275:QKP275"/>
    <mergeCell ref="QKQ275:QKT275"/>
    <mergeCell ref="QKU275:QKX275"/>
    <mergeCell ref="QKY275:QLB275"/>
    <mergeCell ref="QJO275:QJR275"/>
    <mergeCell ref="QJS275:QJV275"/>
    <mergeCell ref="QJW275:QJZ275"/>
    <mergeCell ref="QKA275:QKD275"/>
    <mergeCell ref="QKE275:QKH275"/>
    <mergeCell ref="QIU275:QIX275"/>
    <mergeCell ref="QIY275:QJB275"/>
    <mergeCell ref="QJC275:QJF275"/>
    <mergeCell ref="QJG275:QJJ275"/>
    <mergeCell ref="QJK275:QJN275"/>
    <mergeCell ref="QIA275:QID275"/>
    <mergeCell ref="QIE275:QIH275"/>
    <mergeCell ref="QII275:QIL275"/>
    <mergeCell ref="QIM275:QIP275"/>
    <mergeCell ref="QIQ275:QIT275"/>
    <mergeCell ref="QHG275:QHJ275"/>
    <mergeCell ref="QHK275:QHN275"/>
    <mergeCell ref="QHO275:QHR275"/>
    <mergeCell ref="QHS275:QHV275"/>
    <mergeCell ref="QHW275:QHZ275"/>
    <mergeCell ref="QGM275:QGP275"/>
    <mergeCell ref="QGQ275:QGT275"/>
    <mergeCell ref="QGU275:QGX275"/>
    <mergeCell ref="QGY275:QHB275"/>
    <mergeCell ref="QHC275:QHF275"/>
    <mergeCell ref="QQM275:QQP275"/>
    <mergeCell ref="QQQ275:QQT275"/>
    <mergeCell ref="QQU275:QQX275"/>
    <mergeCell ref="QQY275:QRB275"/>
    <mergeCell ref="QRC275:QRF275"/>
    <mergeCell ref="QPS275:QPV275"/>
    <mergeCell ref="QPW275:QPZ275"/>
    <mergeCell ref="QQA275:QQD275"/>
    <mergeCell ref="QQE275:QQH275"/>
    <mergeCell ref="QQI275:QQL275"/>
    <mergeCell ref="QOY275:QPB275"/>
    <mergeCell ref="QPC275:QPF275"/>
    <mergeCell ref="QPG275:QPJ275"/>
    <mergeCell ref="QPK275:QPN275"/>
    <mergeCell ref="QPO275:QPR275"/>
    <mergeCell ref="QOE275:QOH275"/>
    <mergeCell ref="QOI275:QOL275"/>
    <mergeCell ref="QOM275:QOP275"/>
    <mergeCell ref="QOQ275:QOT275"/>
    <mergeCell ref="QOU275:QOX275"/>
    <mergeCell ref="QNK275:QNN275"/>
    <mergeCell ref="QNO275:QNR275"/>
    <mergeCell ref="QNS275:QNV275"/>
    <mergeCell ref="QNW275:QNZ275"/>
    <mergeCell ref="QOA275:QOD275"/>
    <mergeCell ref="QMQ275:QMT275"/>
    <mergeCell ref="QMU275:QMX275"/>
    <mergeCell ref="QMY275:QNB275"/>
    <mergeCell ref="QNC275:QNF275"/>
    <mergeCell ref="QNG275:QNJ275"/>
    <mergeCell ref="QLW275:QLZ275"/>
    <mergeCell ref="QMA275:QMD275"/>
    <mergeCell ref="QME275:QMH275"/>
    <mergeCell ref="QMI275:QML275"/>
    <mergeCell ref="QMM275:QMP275"/>
    <mergeCell ref="QVW275:QVZ275"/>
    <mergeCell ref="QWA275:QWD275"/>
    <mergeCell ref="QWE275:QWH275"/>
    <mergeCell ref="QWI275:QWL275"/>
    <mergeCell ref="QWM275:QWP275"/>
    <mergeCell ref="QVC275:QVF275"/>
    <mergeCell ref="QVG275:QVJ275"/>
    <mergeCell ref="QVK275:QVN275"/>
    <mergeCell ref="QVO275:QVR275"/>
    <mergeCell ref="QVS275:QVV275"/>
    <mergeCell ref="QUI275:QUL275"/>
    <mergeCell ref="QUM275:QUP275"/>
    <mergeCell ref="QUQ275:QUT275"/>
    <mergeCell ref="QUU275:QUX275"/>
    <mergeCell ref="QUY275:QVB275"/>
    <mergeCell ref="QTO275:QTR275"/>
    <mergeCell ref="QTS275:QTV275"/>
    <mergeCell ref="QTW275:QTZ275"/>
    <mergeCell ref="QUA275:QUD275"/>
    <mergeCell ref="QUE275:QUH275"/>
    <mergeCell ref="QSU275:QSX275"/>
    <mergeCell ref="QSY275:QTB275"/>
    <mergeCell ref="QTC275:QTF275"/>
    <mergeCell ref="QTG275:QTJ275"/>
    <mergeCell ref="QTK275:QTN275"/>
    <mergeCell ref="QSA275:QSD275"/>
    <mergeCell ref="QSE275:QSH275"/>
    <mergeCell ref="QSI275:QSL275"/>
    <mergeCell ref="QSM275:QSP275"/>
    <mergeCell ref="QSQ275:QST275"/>
    <mergeCell ref="QRG275:QRJ275"/>
    <mergeCell ref="QRK275:QRN275"/>
    <mergeCell ref="QRO275:QRR275"/>
    <mergeCell ref="QRS275:QRV275"/>
    <mergeCell ref="QRW275:QRZ275"/>
    <mergeCell ref="RBG275:RBJ275"/>
    <mergeCell ref="RBK275:RBN275"/>
    <mergeCell ref="RBO275:RBR275"/>
    <mergeCell ref="RBS275:RBV275"/>
    <mergeCell ref="RBW275:RBZ275"/>
    <mergeCell ref="RAM275:RAP275"/>
    <mergeCell ref="RAQ275:RAT275"/>
    <mergeCell ref="RAU275:RAX275"/>
    <mergeCell ref="RAY275:RBB275"/>
    <mergeCell ref="RBC275:RBF275"/>
    <mergeCell ref="QZS275:QZV275"/>
    <mergeCell ref="QZW275:QZZ275"/>
    <mergeCell ref="RAA275:RAD275"/>
    <mergeCell ref="RAE275:RAH275"/>
    <mergeCell ref="RAI275:RAL275"/>
    <mergeCell ref="QYY275:QZB275"/>
    <mergeCell ref="QZC275:QZF275"/>
    <mergeCell ref="QZG275:QZJ275"/>
    <mergeCell ref="QZK275:QZN275"/>
    <mergeCell ref="QZO275:QZR275"/>
    <mergeCell ref="QYE275:QYH275"/>
    <mergeCell ref="QYI275:QYL275"/>
    <mergeCell ref="QYM275:QYP275"/>
    <mergeCell ref="QYQ275:QYT275"/>
    <mergeCell ref="QYU275:QYX275"/>
    <mergeCell ref="QXK275:QXN275"/>
    <mergeCell ref="QXO275:QXR275"/>
    <mergeCell ref="QXS275:QXV275"/>
    <mergeCell ref="QXW275:QXZ275"/>
    <mergeCell ref="QYA275:QYD275"/>
    <mergeCell ref="QWQ275:QWT275"/>
    <mergeCell ref="QWU275:QWX275"/>
    <mergeCell ref="QWY275:QXB275"/>
    <mergeCell ref="QXC275:QXF275"/>
    <mergeCell ref="QXG275:QXJ275"/>
    <mergeCell ref="RGQ275:RGT275"/>
    <mergeCell ref="RGU275:RGX275"/>
    <mergeCell ref="RGY275:RHB275"/>
    <mergeCell ref="RHC275:RHF275"/>
    <mergeCell ref="RHG275:RHJ275"/>
    <mergeCell ref="RFW275:RFZ275"/>
    <mergeCell ref="RGA275:RGD275"/>
    <mergeCell ref="RGE275:RGH275"/>
    <mergeCell ref="RGI275:RGL275"/>
    <mergeCell ref="RGM275:RGP275"/>
    <mergeCell ref="RFC275:RFF275"/>
    <mergeCell ref="RFG275:RFJ275"/>
    <mergeCell ref="RFK275:RFN275"/>
    <mergeCell ref="RFO275:RFR275"/>
    <mergeCell ref="RFS275:RFV275"/>
    <mergeCell ref="REI275:REL275"/>
    <mergeCell ref="REM275:REP275"/>
    <mergeCell ref="REQ275:RET275"/>
    <mergeCell ref="REU275:REX275"/>
    <mergeCell ref="REY275:RFB275"/>
    <mergeCell ref="RDO275:RDR275"/>
    <mergeCell ref="RDS275:RDV275"/>
    <mergeCell ref="RDW275:RDZ275"/>
    <mergeCell ref="REA275:RED275"/>
    <mergeCell ref="REE275:REH275"/>
    <mergeCell ref="RCU275:RCX275"/>
    <mergeCell ref="RCY275:RDB275"/>
    <mergeCell ref="RDC275:RDF275"/>
    <mergeCell ref="RDG275:RDJ275"/>
    <mergeCell ref="RDK275:RDN275"/>
    <mergeCell ref="RCA275:RCD275"/>
    <mergeCell ref="RCE275:RCH275"/>
    <mergeCell ref="RCI275:RCL275"/>
    <mergeCell ref="RCM275:RCP275"/>
    <mergeCell ref="RCQ275:RCT275"/>
    <mergeCell ref="RMA275:RMD275"/>
    <mergeCell ref="RME275:RMH275"/>
    <mergeCell ref="RMI275:RML275"/>
    <mergeCell ref="RMM275:RMP275"/>
    <mergeCell ref="RMQ275:RMT275"/>
    <mergeCell ref="RLG275:RLJ275"/>
    <mergeCell ref="RLK275:RLN275"/>
    <mergeCell ref="RLO275:RLR275"/>
    <mergeCell ref="RLS275:RLV275"/>
    <mergeCell ref="RLW275:RLZ275"/>
    <mergeCell ref="RKM275:RKP275"/>
    <mergeCell ref="RKQ275:RKT275"/>
    <mergeCell ref="RKU275:RKX275"/>
    <mergeCell ref="RKY275:RLB275"/>
    <mergeCell ref="RLC275:RLF275"/>
    <mergeCell ref="RJS275:RJV275"/>
    <mergeCell ref="RJW275:RJZ275"/>
    <mergeCell ref="RKA275:RKD275"/>
    <mergeCell ref="RKE275:RKH275"/>
    <mergeCell ref="RKI275:RKL275"/>
    <mergeCell ref="RIY275:RJB275"/>
    <mergeCell ref="RJC275:RJF275"/>
    <mergeCell ref="RJG275:RJJ275"/>
    <mergeCell ref="RJK275:RJN275"/>
    <mergeCell ref="RJO275:RJR275"/>
    <mergeCell ref="RIE275:RIH275"/>
    <mergeCell ref="RII275:RIL275"/>
    <mergeCell ref="RIM275:RIP275"/>
    <mergeCell ref="RIQ275:RIT275"/>
    <mergeCell ref="RIU275:RIX275"/>
    <mergeCell ref="RHK275:RHN275"/>
    <mergeCell ref="RHO275:RHR275"/>
    <mergeCell ref="RHS275:RHV275"/>
    <mergeCell ref="RHW275:RHZ275"/>
    <mergeCell ref="RIA275:RID275"/>
    <mergeCell ref="RRK275:RRN275"/>
    <mergeCell ref="RRO275:RRR275"/>
    <mergeCell ref="RRS275:RRV275"/>
    <mergeCell ref="RRW275:RRZ275"/>
    <mergeCell ref="RSA275:RSD275"/>
    <mergeCell ref="RQQ275:RQT275"/>
    <mergeCell ref="RQU275:RQX275"/>
    <mergeCell ref="RQY275:RRB275"/>
    <mergeCell ref="RRC275:RRF275"/>
    <mergeCell ref="RRG275:RRJ275"/>
    <mergeCell ref="RPW275:RPZ275"/>
    <mergeCell ref="RQA275:RQD275"/>
    <mergeCell ref="RQE275:RQH275"/>
    <mergeCell ref="RQI275:RQL275"/>
    <mergeCell ref="RQM275:RQP275"/>
    <mergeCell ref="RPC275:RPF275"/>
    <mergeCell ref="RPG275:RPJ275"/>
    <mergeCell ref="RPK275:RPN275"/>
    <mergeCell ref="RPO275:RPR275"/>
    <mergeCell ref="RPS275:RPV275"/>
    <mergeCell ref="ROI275:ROL275"/>
    <mergeCell ref="ROM275:ROP275"/>
    <mergeCell ref="ROQ275:ROT275"/>
    <mergeCell ref="ROU275:ROX275"/>
    <mergeCell ref="ROY275:RPB275"/>
    <mergeCell ref="RNO275:RNR275"/>
    <mergeCell ref="RNS275:RNV275"/>
    <mergeCell ref="RNW275:RNZ275"/>
    <mergeCell ref="ROA275:ROD275"/>
    <mergeCell ref="ROE275:ROH275"/>
    <mergeCell ref="RMU275:RMX275"/>
    <mergeCell ref="RMY275:RNB275"/>
    <mergeCell ref="RNC275:RNF275"/>
    <mergeCell ref="RNG275:RNJ275"/>
    <mergeCell ref="RNK275:RNN275"/>
    <mergeCell ref="RWU275:RWX275"/>
    <mergeCell ref="RWY275:RXB275"/>
    <mergeCell ref="RXC275:RXF275"/>
    <mergeCell ref="RXG275:RXJ275"/>
    <mergeCell ref="RXK275:RXN275"/>
    <mergeCell ref="RWA275:RWD275"/>
    <mergeCell ref="RWE275:RWH275"/>
    <mergeCell ref="RWI275:RWL275"/>
    <mergeCell ref="RWM275:RWP275"/>
    <mergeCell ref="RWQ275:RWT275"/>
    <mergeCell ref="RVG275:RVJ275"/>
    <mergeCell ref="RVK275:RVN275"/>
    <mergeCell ref="RVO275:RVR275"/>
    <mergeCell ref="RVS275:RVV275"/>
    <mergeCell ref="RVW275:RVZ275"/>
    <mergeCell ref="RUM275:RUP275"/>
    <mergeCell ref="RUQ275:RUT275"/>
    <mergeCell ref="RUU275:RUX275"/>
    <mergeCell ref="RUY275:RVB275"/>
    <mergeCell ref="RVC275:RVF275"/>
    <mergeCell ref="RTS275:RTV275"/>
    <mergeCell ref="RTW275:RTZ275"/>
    <mergeCell ref="RUA275:RUD275"/>
    <mergeCell ref="RUE275:RUH275"/>
    <mergeCell ref="RUI275:RUL275"/>
    <mergeCell ref="RSY275:RTB275"/>
    <mergeCell ref="RTC275:RTF275"/>
    <mergeCell ref="RTG275:RTJ275"/>
    <mergeCell ref="RTK275:RTN275"/>
    <mergeCell ref="RTO275:RTR275"/>
    <mergeCell ref="RSE275:RSH275"/>
    <mergeCell ref="RSI275:RSL275"/>
    <mergeCell ref="RSM275:RSP275"/>
    <mergeCell ref="RSQ275:RST275"/>
    <mergeCell ref="RSU275:RSX275"/>
    <mergeCell ref="SCE275:SCH275"/>
    <mergeCell ref="SCI275:SCL275"/>
    <mergeCell ref="SCM275:SCP275"/>
    <mergeCell ref="SCQ275:SCT275"/>
    <mergeCell ref="SCU275:SCX275"/>
    <mergeCell ref="SBK275:SBN275"/>
    <mergeCell ref="SBO275:SBR275"/>
    <mergeCell ref="SBS275:SBV275"/>
    <mergeCell ref="SBW275:SBZ275"/>
    <mergeCell ref="SCA275:SCD275"/>
    <mergeCell ref="SAQ275:SAT275"/>
    <mergeCell ref="SAU275:SAX275"/>
    <mergeCell ref="SAY275:SBB275"/>
    <mergeCell ref="SBC275:SBF275"/>
    <mergeCell ref="SBG275:SBJ275"/>
    <mergeCell ref="RZW275:RZZ275"/>
    <mergeCell ref="SAA275:SAD275"/>
    <mergeCell ref="SAE275:SAH275"/>
    <mergeCell ref="SAI275:SAL275"/>
    <mergeCell ref="SAM275:SAP275"/>
    <mergeCell ref="RZC275:RZF275"/>
    <mergeCell ref="RZG275:RZJ275"/>
    <mergeCell ref="RZK275:RZN275"/>
    <mergeCell ref="RZO275:RZR275"/>
    <mergeCell ref="RZS275:RZV275"/>
    <mergeCell ref="RYI275:RYL275"/>
    <mergeCell ref="RYM275:RYP275"/>
    <mergeCell ref="RYQ275:RYT275"/>
    <mergeCell ref="RYU275:RYX275"/>
    <mergeCell ref="RYY275:RZB275"/>
    <mergeCell ref="RXO275:RXR275"/>
    <mergeCell ref="RXS275:RXV275"/>
    <mergeCell ref="RXW275:RXZ275"/>
    <mergeCell ref="RYA275:RYD275"/>
    <mergeCell ref="RYE275:RYH275"/>
    <mergeCell ref="SHO275:SHR275"/>
    <mergeCell ref="SHS275:SHV275"/>
    <mergeCell ref="SHW275:SHZ275"/>
    <mergeCell ref="SIA275:SID275"/>
    <mergeCell ref="SIE275:SIH275"/>
    <mergeCell ref="SGU275:SGX275"/>
    <mergeCell ref="SGY275:SHB275"/>
    <mergeCell ref="SHC275:SHF275"/>
    <mergeCell ref="SHG275:SHJ275"/>
    <mergeCell ref="SHK275:SHN275"/>
    <mergeCell ref="SGA275:SGD275"/>
    <mergeCell ref="SGE275:SGH275"/>
    <mergeCell ref="SGI275:SGL275"/>
    <mergeCell ref="SGM275:SGP275"/>
    <mergeCell ref="SGQ275:SGT275"/>
    <mergeCell ref="SFG275:SFJ275"/>
    <mergeCell ref="SFK275:SFN275"/>
    <mergeCell ref="SFO275:SFR275"/>
    <mergeCell ref="SFS275:SFV275"/>
    <mergeCell ref="SFW275:SFZ275"/>
    <mergeCell ref="SEM275:SEP275"/>
    <mergeCell ref="SEQ275:SET275"/>
    <mergeCell ref="SEU275:SEX275"/>
    <mergeCell ref="SEY275:SFB275"/>
    <mergeCell ref="SFC275:SFF275"/>
    <mergeCell ref="SDS275:SDV275"/>
    <mergeCell ref="SDW275:SDZ275"/>
    <mergeCell ref="SEA275:SED275"/>
    <mergeCell ref="SEE275:SEH275"/>
    <mergeCell ref="SEI275:SEL275"/>
    <mergeCell ref="SCY275:SDB275"/>
    <mergeCell ref="SDC275:SDF275"/>
    <mergeCell ref="SDG275:SDJ275"/>
    <mergeCell ref="SDK275:SDN275"/>
    <mergeCell ref="SDO275:SDR275"/>
    <mergeCell ref="SMY275:SNB275"/>
    <mergeCell ref="SNC275:SNF275"/>
    <mergeCell ref="SNG275:SNJ275"/>
    <mergeCell ref="SNK275:SNN275"/>
    <mergeCell ref="SNO275:SNR275"/>
    <mergeCell ref="SME275:SMH275"/>
    <mergeCell ref="SMI275:SML275"/>
    <mergeCell ref="SMM275:SMP275"/>
    <mergeCell ref="SMQ275:SMT275"/>
    <mergeCell ref="SMU275:SMX275"/>
    <mergeCell ref="SLK275:SLN275"/>
    <mergeCell ref="SLO275:SLR275"/>
    <mergeCell ref="SLS275:SLV275"/>
    <mergeCell ref="SLW275:SLZ275"/>
    <mergeCell ref="SMA275:SMD275"/>
    <mergeCell ref="SKQ275:SKT275"/>
    <mergeCell ref="SKU275:SKX275"/>
    <mergeCell ref="SKY275:SLB275"/>
    <mergeCell ref="SLC275:SLF275"/>
    <mergeCell ref="SLG275:SLJ275"/>
    <mergeCell ref="SJW275:SJZ275"/>
    <mergeCell ref="SKA275:SKD275"/>
    <mergeCell ref="SKE275:SKH275"/>
    <mergeCell ref="SKI275:SKL275"/>
    <mergeCell ref="SKM275:SKP275"/>
    <mergeCell ref="SJC275:SJF275"/>
    <mergeCell ref="SJG275:SJJ275"/>
    <mergeCell ref="SJK275:SJN275"/>
    <mergeCell ref="SJO275:SJR275"/>
    <mergeCell ref="SJS275:SJV275"/>
    <mergeCell ref="SII275:SIL275"/>
    <mergeCell ref="SIM275:SIP275"/>
    <mergeCell ref="SIQ275:SIT275"/>
    <mergeCell ref="SIU275:SIX275"/>
    <mergeCell ref="SIY275:SJB275"/>
    <mergeCell ref="SSI275:SSL275"/>
    <mergeCell ref="SSM275:SSP275"/>
    <mergeCell ref="SSQ275:SST275"/>
    <mergeCell ref="SSU275:SSX275"/>
    <mergeCell ref="SSY275:STB275"/>
    <mergeCell ref="SRO275:SRR275"/>
    <mergeCell ref="SRS275:SRV275"/>
    <mergeCell ref="SRW275:SRZ275"/>
    <mergeCell ref="SSA275:SSD275"/>
    <mergeCell ref="SSE275:SSH275"/>
    <mergeCell ref="SQU275:SQX275"/>
    <mergeCell ref="SQY275:SRB275"/>
    <mergeCell ref="SRC275:SRF275"/>
    <mergeCell ref="SRG275:SRJ275"/>
    <mergeCell ref="SRK275:SRN275"/>
    <mergeCell ref="SQA275:SQD275"/>
    <mergeCell ref="SQE275:SQH275"/>
    <mergeCell ref="SQI275:SQL275"/>
    <mergeCell ref="SQM275:SQP275"/>
    <mergeCell ref="SQQ275:SQT275"/>
    <mergeCell ref="SPG275:SPJ275"/>
    <mergeCell ref="SPK275:SPN275"/>
    <mergeCell ref="SPO275:SPR275"/>
    <mergeCell ref="SPS275:SPV275"/>
    <mergeCell ref="SPW275:SPZ275"/>
    <mergeCell ref="SOM275:SOP275"/>
    <mergeCell ref="SOQ275:SOT275"/>
    <mergeCell ref="SOU275:SOX275"/>
    <mergeCell ref="SOY275:SPB275"/>
    <mergeCell ref="SPC275:SPF275"/>
    <mergeCell ref="SNS275:SNV275"/>
    <mergeCell ref="SNW275:SNZ275"/>
    <mergeCell ref="SOA275:SOD275"/>
    <mergeCell ref="SOE275:SOH275"/>
    <mergeCell ref="SOI275:SOL275"/>
    <mergeCell ref="SXS275:SXV275"/>
    <mergeCell ref="SXW275:SXZ275"/>
    <mergeCell ref="SYA275:SYD275"/>
    <mergeCell ref="SYE275:SYH275"/>
    <mergeCell ref="SYI275:SYL275"/>
    <mergeCell ref="SWY275:SXB275"/>
    <mergeCell ref="SXC275:SXF275"/>
    <mergeCell ref="SXG275:SXJ275"/>
    <mergeCell ref="SXK275:SXN275"/>
    <mergeCell ref="SXO275:SXR275"/>
    <mergeCell ref="SWE275:SWH275"/>
    <mergeCell ref="SWI275:SWL275"/>
    <mergeCell ref="SWM275:SWP275"/>
    <mergeCell ref="SWQ275:SWT275"/>
    <mergeCell ref="SWU275:SWX275"/>
    <mergeCell ref="SVK275:SVN275"/>
    <mergeCell ref="SVO275:SVR275"/>
    <mergeCell ref="SVS275:SVV275"/>
    <mergeCell ref="SVW275:SVZ275"/>
    <mergeCell ref="SWA275:SWD275"/>
    <mergeCell ref="SUQ275:SUT275"/>
    <mergeCell ref="SUU275:SUX275"/>
    <mergeCell ref="SUY275:SVB275"/>
    <mergeCell ref="SVC275:SVF275"/>
    <mergeCell ref="SVG275:SVJ275"/>
    <mergeCell ref="STW275:STZ275"/>
    <mergeCell ref="SUA275:SUD275"/>
    <mergeCell ref="SUE275:SUH275"/>
    <mergeCell ref="SUI275:SUL275"/>
    <mergeCell ref="SUM275:SUP275"/>
    <mergeCell ref="STC275:STF275"/>
    <mergeCell ref="STG275:STJ275"/>
    <mergeCell ref="STK275:STN275"/>
    <mergeCell ref="STO275:STR275"/>
    <mergeCell ref="STS275:STV275"/>
    <mergeCell ref="TDC275:TDF275"/>
    <mergeCell ref="TDG275:TDJ275"/>
    <mergeCell ref="TDK275:TDN275"/>
    <mergeCell ref="TDO275:TDR275"/>
    <mergeCell ref="TDS275:TDV275"/>
    <mergeCell ref="TCI275:TCL275"/>
    <mergeCell ref="TCM275:TCP275"/>
    <mergeCell ref="TCQ275:TCT275"/>
    <mergeCell ref="TCU275:TCX275"/>
    <mergeCell ref="TCY275:TDB275"/>
    <mergeCell ref="TBO275:TBR275"/>
    <mergeCell ref="TBS275:TBV275"/>
    <mergeCell ref="TBW275:TBZ275"/>
    <mergeCell ref="TCA275:TCD275"/>
    <mergeCell ref="TCE275:TCH275"/>
    <mergeCell ref="TAU275:TAX275"/>
    <mergeCell ref="TAY275:TBB275"/>
    <mergeCell ref="TBC275:TBF275"/>
    <mergeCell ref="TBG275:TBJ275"/>
    <mergeCell ref="TBK275:TBN275"/>
    <mergeCell ref="TAA275:TAD275"/>
    <mergeCell ref="TAE275:TAH275"/>
    <mergeCell ref="TAI275:TAL275"/>
    <mergeCell ref="TAM275:TAP275"/>
    <mergeCell ref="TAQ275:TAT275"/>
    <mergeCell ref="SZG275:SZJ275"/>
    <mergeCell ref="SZK275:SZN275"/>
    <mergeCell ref="SZO275:SZR275"/>
    <mergeCell ref="SZS275:SZV275"/>
    <mergeCell ref="SZW275:SZZ275"/>
    <mergeCell ref="SYM275:SYP275"/>
    <mergeCell ref="SYQ275:SYT275"/>
    <mergeCell ref="SYU275:SYX275"/>
    <mergeCell ref="SYY275:SZB275"/>
    <mergeCell ref="SZC275:SZF275"/>
    <mergeCell ref="TIM275:TIP275"/>
    <mergeCell ref="TIQ275:TIT275"/>
    <mergeCell ref="TIU275:TIX275"/>
    <mergeCell ref="TIY275:TJB275"/>
    <mergeCell ref="TJC275:TJF275"/>
    <mergeCell ref="THS275:THV275"/>
    <mergeCell ref="THW275:THZ275"/>
    <mergeCell ref="TIA275:TID275"/>
    <mergeCell ref="TIE275:TIH275"/>
    <mergeCell ref="TII275:TIL275"/>
    <mergeCell ref="TGY275:THB275"/>
    <mergeCell ref="THC275:THF275"/>
    <mergeCell ref="THG275:THJ275"/>
    <mergeCell ref="THK275:THN275"/>
    <mergeCell ref="THO275:THR275"/>
    <mergeCell ref="TGE275:TGH275"/>
    <mergeCell ref="TGI275:TGL275"/>
    <mergeCell ref="TGM275:TGP275"/>
    <mergeCell ref="TGQ275:TGT275"/>
    <mergeCell ref="TGU275:TGX275"/>
    <mergeCell ref="TFK275:TFN275"/>
    <mergeCell ref="TFO275:TFR275"/>
    <mergeCell ref="TFS275:TFV275"/>
    <mergeCell ref="TFW275:TFZ275"/>
    <mergeCell ref="TGA275:TGD275"/>
    <mergeCell ref="TEQ275:TET275"/>
    <mergeCell ref="TEU275:TEX275"/>
    <mergeCell ref="TEY275:TFB275"/>
    <mergeCell ref="TFC275:TFF275"/>
    <mergeCell ref="TFG275:TFJ275"/>
    <mergeCell ref="TDW275:TDZ275"/>
    <mergeCell ref="TEA275:TED275"/>
    <mergeCell ref="TEE275:TEH275"/>
    <mergeCell ref="TEI275:TEL275"/>
    <mergeCell ref="TEM275:TEP275"/>
    <mergeCell ref="TNW275:TNZ275"/>
    <mergeCell ref="TOA275:TOD275"/>
    <mergeCell ref="TOE275:TOH275"/>
    <mergeCell ref="TOI275:TOL275"/>
    <mergeCell ref="TOM275:TOP275"/>
    <mergeCell ref="TNC275:TNF275"/>
    <mergeCell ref="TNG275:TNJ275"/>
    <mergeCell ref="TNK275:TNN275"/>
    <mergeCell ref="TNO275:TNR275"/>
    <mergeCell ref="TNS275:TNV275"/>
    <mergeCell ref="TMI275:TML275"/>
    <mergeCell ref="TMM275:TMP275"/>
    <mergeCell ref="TMQ275:TMT275"/>
    <mergeCell ref="TMU275:TMX275"/>
    <mergeCell ref="TMY275:TNB275"/>
    <mergeCell ref="TLO275:TLR275"/>
    <mergeCell ref="TLS275:TLV275"/>
    <mergeCell ref="TLW275:TLZ275"/>
    <mergeCell ref="TMA275:TMD275"/>
    <mergeCell ref="TME275:TMH275"/>
    <mergeCell ref="TKU275:TKX275"/>
    <mergeCell ref="TKY275:TLB275"/>
    <mergeCell ref="TLC275:TLF275"/>
    <mergeCell ref="TLG275:TLJ275"/>
    <mergeCell ref="TLK275:TLN275"/>
    <mergeCell ref="TKA275:TKD275"/>
    <mergeCell ref="TKE275:TKH275"/>
    <mergeCell ref="TKI275:TKL275"/>
    <mergeCell ref="TKM275:TKP275"/>
    <mergeCell ref="TKQ275:TKT275"/>
    <mergeCell ref="TJG275:TJJ275"/>
    <mergeCell ref="TJK275:TJN275"/>
    <mergeCell ref="TJO275:TJR275"/>
    <mergeCell ref="TJS275:TJV275"/>
    <mergeCell ref="TJW275:TJZ275"/>
    <mergeCell ref="TTG275:TTJ275"/>
    <mergeCell ref="TTK275:TTN275"/>
    <mergeCell ref="TTO275:TTR275"/>
    <mergeCell ref="TTS275:TTV275"/>
    <mergeCell ref="TTW275:TTZ275"/>
    <mergeCell ref="TSM275:TSP275"/>
    <mergeCell ref="TSQ275:TST275"/>
    <mergeCell ref="TSU275:TSX275"/>
    <mergeCell ref="TSY275:TTB275"/>
    <mergeCell ref="TTC275:TTF275"/>
    <mergeCell ref="TRS275:TRV275"/>
    <mergeCell ref="TRW275:TRZ275"/>
    <mergeCell ref="TSA275:TSD275"/>
    <mergeCell ref="TSE275:TSH275"/>
    <mergeCell ref="TSI275:TSL275"/>
    <mergeCell ref="TQY275:TRB275"/>
    <mergeCell ref="TRC275:TRF275"/>
    <mergeCell ref="TRG275:TRJ275"/>
    <mergeCell ref="TRK275:TRN275"/>
    <mergeCell ref="TRO275:TRR275"/>
    <mergeCell ref="TQE275:TQH275"/>
    <mergeCell ref="TQI275:TQL275"/>
    <mergeCell ref="TQM275:TQP275"/>
    <mergeCell ref="TQQ275:TQT275"/>
    <mergeCell ref="TQU275:TQX275"/>
    <mergeCell ref="TPK275:TPN275"/>
    <mergeCell ref="TPO275:TPR275"/>
    <mergeCell ref="TPS275:TPV275"/>
    <mergeCell ref="TPW275:TPZ275"/>
    <mergeCell ref="TQA275:TQD275"/>
    <mergeCell ref="TOQ275:TOT275"/>
    <mergeCell ref="TOU275:TOX275"/>
    <mergeCell ref="TOY275:TPB275"/>
    <mergeCell ref="TPC275:TPF275"/>
    <mergeCell ref="TPG275:TPJ275"/>
    <mergeCell ref="TYQ275:TYT275"/>
    <mergeCell ref="TYU275:TYX275"/>
    <mergeCell ref="TYY275:TZB275"/>
    <mergeCell ref="TZC275:TZF275"/>
    <mergeCell ref="TZG275:TZJ275"/>
    <mergeCell ref="TXW275:TXZ275"/>
    <mergeCell ref="TYA275:TYD275"/>
    <mergeCell ref="TYE275:TYH275"/>
    <mergeCell ref="TYI275:TYL275"/>
    <mergeCell ref="TYM275:TYP275"/>
    <mergeCell ref="TXC275:TXF275"/>
    <mergeCell ref="TXG275:TXJ275"/>
    <mergeCell ref="TXK275:TXN275"/>
    <mergeCell ref="TXO275:TXR275"/>
    <mergeCell ref="TXS275:TXV275"/>
    <mergeCell ref="TWI275:TWL275"/>
    <mergeCell ref="TWM275:TWP275"/>
    <mergeCell ref="TWQ275:TWT275"/>
    <mergeCell ref="TWU275:TWX275"/>
    <mergeCell ref="TWY275:TXB275"/>
    <mergeCell ref="TVO275:TVR275"/>
    <mergeCell ref="TVS275:TVV275"/>
    <mergeCell ref="TVW275:TVZ275"/>
    <mergeCell ref="TWA275:TWD275"/>
    <mergeCell ref="TWE275:TWH275"/>
    <mergeCell ref="TUU275:TUX275"/>
    <mergeCell ref="TUY275:TVB275"/>
    <mergeCell ref="TVC275:TVF275"/>
    <mergeCell ref="TVG275:TVJ275"/>
    <mergeCell ref="TVK275:TVN275"/>
    <mergeCell ref="TUA275:TUD275"/>
    <mergeCell ref="TUE275:TUH275"/>
    <mergeCell ref="TUI275:TUL275"/>
    <mergeCell ref="TUM275:TUP275"/>
    <mergeCell ref="TUQ275:TUT275"/>
    <mergeCell ref="UEA275:UED275"/>
    <mergeCell ref="UEE275:UEH275"/>
    <mergeCell ref="UEI275:UEL275"/>
    <mergeCell ref="UEM275:UEP275"/>
    <mergeCell ref="UEQ275:UET275"/>
    <mergeCell ref="UDG275:UDJ275"/>
    <mergeCell ref="UDK275:UDN275"/>
    <mergeCell ref="UDO275:UDR275"/>
    <mergeCell ref="UDS275:UDV275"/>
    <mergeCell ref="UDW275:UDZ275"/>
    <mergeCell ref="UCM275:UCP275"/>
    <mergeCell ref="UCQ275:UCT275"/>
    <mergeCell ref="UCU275:UCX275"/>
    <mergeCell ref="UCY275:UDB275"/>
    <mergeCell ref="UDC275:UDF275"/>
    <mergeCell ref="UBS275:UBV275"/>
    <mergeCell ref="UBW275:UBZ275"/>
    <mergeCell ref="UCA275:UCD275"/>
    <mergeCell ref="UCE275:UCH275"/>
    <mergeCell ref="UCI275:UCL275"/>
    <mergeCell ref="UAY275:UBB275"/>
    <mergeCell ref="UBC275:UBF275"/>
    <mergeCell ref="UBG275:UBJ275"/>
    <mergeCell ref="UBK275:UBN275"/>
    <mergeCell ref="UBO275:UBR275"/>
    <mergeCell ref="UAE275:UAH275"/>
    <mergeCell ref="UAI275:UAL275"/>
    <mergeCell ref="UAM275:UAP275"/>
    <mergeCell ref="UAQ275:UAT275"/>
    <mergeCell ref="UAU275:UAX275"/>
    <mergeCell ref="TZK275:TZN275"/>
    <mergeCell ref="TZO275:TZR275"/>
    <mergeCell ref="TZS275:TZV275"/>
    <mergeCell ref="TZW275:TZZ275"/>
    <mergeCell ref="UAA275:UAD275"/>
    <mergeCell ref="UJK275:UJN275"/>
    <mergeCell ref="UJO275:UJR275"/>
    <mergeCell ref="UJS275:UJV275"/>
    <mergeCell ref="UJW275:UJZ275"/>
    <mergeCell ref="UKA275:UKD275"/>
    <mergeCell ref="UIQ275:UIT275"/>
    <mergeCell ref="UIU275:UIX275"/>
    <mergeCell ref="UIY275:UJB275"/>
    <mergeCell ref="UJC275:UJF275"/>
    <mergeCell ref="UJG275:UJJ275"/>
    <mergeCell ref="UHW275:UHZ275"/>
    <mergeCell ref="UIA275:UID275"/>
    <mergeCell ref="UIE275:UIH275"/>
    <mergeCell ref="UII275:UIL275"/>
    <mergeCell ref="UIM275:UIP275"/>
    <mergeCell ref="UHC275:UHF275"/>
    <mergeCell ref="UHG275:UHJ275"/>
    <mergeCell ref="UHK275:UHN275"/>
    <mergeCell ref="UHO275:UHR275"/>
    <mergeCell ref="UHS275:UHV275"/>
    <mergeCell ref="UGI275:UGL275"/>
    <mergeCell ref="UGM275:UGP275"/>
    <mergeCell ref="UGQ275:UGT275"/>
    <mergeCell ref="UGU275:UGX275"/>
    <mergeCell ref="UGY275:UHB275"/>
    <mergeCell ref="UFO275:UFR275"/>
    <mergeCell ref="UFS275:UFV275"/>
    <mergeCell ref="UFW275:UFZ275"/>
    <mergeCell ref="UGA275:UGD275"/>
    <mergeCell ref="UGE275:UGH275"/>
    <mergeCell ref="UEU275:UEX275"/>
    <mergeCell ref="UEY275:UFB275"/>
    <mergeCell ref="UFC275:UFF275"/>
    <mergeCell ref="UFG275:UFJ275"/>
    <mergeCell ref="UFK275:UFN275"/>
    <mergeCell ref="UOU275:UOX275"/>
    <mergeCell ref="UOY275:UPB275"/>
    <mergeCell ref="UPC275:UPF275"/>
    <mergeCell ref="UPG275:UPJ275"/>
    <mergeCell ref="UPK275:UPN275"/>
    <mergeCell ref="UOA275:UOD275"/>
    <mergeCell ref="UOE275:UOH275"/>
    <mergeCell ref="UOI275:UOL275"/>
    <mergeCell ref="UOM275:UOP275"/>
    <mergeCell ref="UOQ275:UOT275"/>
    <mergeCell ref="UNG275:UNJ275"/>
    <mergeCell ref="UNK275:UNN275"/>
    <mergeCell ref="UNO275:UNR275"/>
    <mergeCell ref="UNS275:UNV275"/>
    <mergeCell ref="UNW275:UNZ275"/>
    <mergeCell ref="UMM275:UMP275"/>
    <mergeCell ref="UMQ275:UMT275"/>
    <mergeCell ref="UMU275:UMX275"/>
    <mergeCell ref="UMY275:UNB275"/>
    <mergeCell ref="UNC275:UNF275"/>
    <mergeCell ref="ULS275:ULV275"/>
    <mergeCell ref="ULW275:ULZ275"/>
    <mergeCell ref="UMA275:UMD275"/>
    <mergeCell ref="UME275:UMH275"/>
    <mergeCell ref="UMI275:UML275"/>
    <mergeCell ref="UKY275:ULB275"/>
    <mergeCell ref="ULC275:ULF275"/>
    <mergeCell ref="ULG275:ULJ275"/>
    <mergeCell ref="ULK275:ULN275"/>
    <mergeCell ref="ULO275:ULR275"/>
    <mergeCell ref="UKE275:UKH275"/>
    <mergeCell ref="UKI275:UKL275"/>
    <mergeCell ref="UKM275:UKP275"/>
    <mergeCell ref="UKQ275:UKT275"/>
    <mergeCell ref="UKU275:UKX275"/>
    <mergeCell ref="UUE275:UUH275"/>
    <mergeCell ref="UUI275:UUL275"/>
    <mergeCell ref="UUM275:UUP275"/>
    <mergeCell ref="UUQ275:UUT275"/>
    <mergeCell ref="UUU275:UUX275"/>
    <mergeCell ref="UTK275:UTN275"/>
    <mergeCell ref="UTO275:UTR275"/>
    <mergeCell ref="UTS275:UTV275"/>
    <mergeCell ref="UTW275:UTZ275"/>
    <mergeCell ref="UUA275:UUD275"/>
    <mergeCell ref="USQ275:UST275"/>
    <mergeCell ref="USU275:USX275"/>
    <mergeCell ref="USY275:UTB275"/>
    <mergeCell ref="UTC275:UTF275"/>
    <mergeCell ref="UTG275:UTJ275"/>
    <mergeCell ref="URW275:URZ275"/>
    <mergeCell ref="USA275:USD275"/>
    <mergeCell ref="USE275:USH275"/>
    <mergeCell ref="USI275:USL275"/>
    <mergeCell ref="USM275:USP275"/>
    <mergeCell ref="URC275:URF275"/>
    <mergeCell ref="URG275:URJ275"/>
    <mergeCell ref="URK275:URN275"/>
    <mergeCell ref="URO275:URR275"/>
    <mergeCell ref="URS275:URV275"/>
    <mergeCell ref="UQI275:UQL275"/>
    <mergeCell ref="UQM275:UQP275"/>
    <mergeCell ref="UQQ275:UQT275"/>
    <mergeCell ref="UQU275:UQX275"/>
    <mergeCell ref="UQY275:URB275"/>
    <mergeCell ref="UPO275:UPR275"/>
    <mergeCell ref="UPS275:UPV275"/>
    <mergeCell ref="UPW275:UPZ275"/>
    <mergeCell ref="UQA275:UQD275"/>
    <mergeCell ref="UQE275:UQH275"/>
    <mergeCell ref="UZO275:UZR275"/>
    <mergeCell ref="UZS275:UZV275"/>
    <mergeCell ref="UZW275:UZZ275"/>
    <mergeCell ref="VAA275:VAD275"/>
    <mergeCell ref="VAE275:VAH275"/>
    <mergeCell ref="UYU275:UYX275"/>
    <mergeCell ref="UYY275:UZB275"/>
    <mergeCell ref="UZC275:UZF275"/>
    <mergeCell ref="UZG275:UZJ275"/>
    <mergeCell ref="UZK275:UZN275"/>
    <mergeCell ref="UYA275:UYD275"/>
    <mergeCell ref="UYE275:UYH275"/>
    <mergeCell ref="UYI275:UYL275"/>
    <mergeCell ref="UYM275:UYP275"/>
    <mergeCell ref="UYQ275:UYT275"/>
    <mergeCell ref="UXG275:UXJ275"/>
    <mergeCell ref="UXK275:UXN275"/>
    <mergeCell ref="UXO275:UXR275"/>
    <mergeCell ref="UXS275:UXV275"/>
    <mergeCell ref="UXW275:UXZ275"/>
    <mergeCell ref="UWM275:UWP275"/>
    <mergeCell ref="UWQ275:UWT275"/>
    <mergeCell ref="UWU275:UWX275"/>
    <mergeCell ref="UWY275:UXB275"/>
    <mergeCell ref="UXC275:UXF275"/>
    <mergeCell ref="UVS275:UVV275"/>
    <mergeCell ref="UVW275:UVZ275"/>
    <mergeCell ref="UWA275:UWD275"/>
    <mergeCell ref="UWE275:UWH275"/>
    <mergeCell ref="UWI275:UWL275"/>
    <mergeCell ref="UUY275:UVB275"/>
    <mergeCell ref="UVC275:UVF275"/>
    <mergeCell ref="UVG275:UVJ275"/>
    <mergeCell ref="UVK275:UVN275"/>
    <mergeCell ref="UVO275:UVR275"/>
    <mergeCell ref="VEY275:VFB275"/>
    <mergeCell ref="VFC275:VFF275"/>
    <mergeCell ref="VFG275:VFJ275"/>
    <mergeCell ref="VFK275:VFN275"/>
    <mergeCell ref="VFO275:VFR275"/>
    <mergeCell ref="VEE275:VEH275"/>
    <mergeCell ref="VEI275:VEL275"/>
    <mergeCell ref="VEM275:VEP275"/>
    <mergeCell ref="VEQ275:VET275"/>
    <mergeCell ref="VEU275:VEX275"/>
    <mergeCell ref="VDK275:VDN275"/>
    <mergeCell ref="VDO275:VDR275"/>
    <mergeCell ref="VDS275:VDV275"/>
    <mergeCell ref="VDW275:VDZ275"/>
    <mergeCell ref="VEA275:VED275"/>
    <mergeCell ref="VCQ275:VCT275"/>
    <mergeCell ref="VCU275:VCX275"/>
    <mergeCell ref="VCY275:VDB275"/>
    <mergeCell ref="VDC275:VDF275"/>
    <mergeCell ref="VDG275:VDJ275"/>
    <mergeCell ref="VBW275:VBZ275"/>
    <mergeCell ref="VCA275:VCD275"/>
    <mergeCell ref="VCE275:VCH275"/>
    <mergeCell ref="VCI275:VCL275"/>
    <mergeCell ref="VCM275:VCP275"/>
    <mergeCell ref="VBC275:VBF275"/>
    <mergeCell ref="VBG275:VBJ275"/>
    <mergeCell ref="VBK275:VBN275"/>
    <mergeCell ref="VBO275:VBR275"/>
    <mergeCell ref="VBS275:VBV275"/>
    <mergeCell ref="VAI275:VAL275"/>
    <mergeCell ref="VAM275:VAP275"/>
    <mergeCell ref="VAQ275:VAT275"/>
    <mergeCell ref="VAU275:VAX275"/>
    <mergeCell ref="VAY275:VBB275"/>
    <mergeCell ref="VKI275:VKL275"/>
    <mergeCell ref="VKM275:VKP275"/>
    <mergeCell ref="VKQ275:VKT275"/>
    <mergeCell ref="VKU275:VKX275"/>
    <mergeCell ref="VKY275:VLB275"/>
    <mergeCell ref="VJO275:VJR275"/>
    <mergeCell ref="VJS275:VJV275"/>
    <mergeCell ref="VJW275:VJZ275"/>
    <mergeCell ref="VKA275:VKD275"/>
    <mergeCell ref="VKE275:VKH275"/>
    <mergeCell ref="VIU275:VIX275"/>
    <mergeCell ref="VIY275:VJB275"/>
    <mergeCell ref="VJC275:VJF275"/>
    <mergeCell ref="VJG275:VJJ275"/>
    <mergeCell ref="VJK275:VJN275"/>
    <mergeCell ref="VIA275:VID275"/>
    <mergeCell ref="VIE275:VIH275"/>
    <mergeCell ref="VII275:VIL275"/>
    <mergeCell ref="VIM275:VIP275"/>
    <mergeCell ref="VIQ275:VIT275"/>
    <mergeCell ref="VHG275:VHJ275"/>
    <mergeCell ref="VHK275:VHN275"/>
    <mergeCell ref="VHO275:VHR275"/>
    <mergeCell ref="VHS275:VHV275"/>
    <mergeCell ref="VHW275:VHZ275"/>
    <mergeCell ref="VGM275:VGP275"/>
    <mergeCell ref="VGQ275:VGT275"/>
    <mergeCell ref="VGU275:VGX275"/>
    <mergeCell ref="VGY275:VHB275"/>
    <mergeCell ref="VHC275:VHF275"/>
    <mergeCell ref="VFS275:VFV275"/>
    <mergeCell ref="VFW275:VFZ275"/>
    <mergeCell ref="VGA275:VGD275"/>
    <mergeCell ref="VGE275:VGH275"/>
    <mergeCell ref="VGI275:VGL275"/>
    <mergeCell ref="VPS275:VPV275"/>
    <mergeCell ref="VPW275:VPZ275"/>
    <mergeCell ref="VQA275:VQD275"/>
    <mergeCell ref="VQE275:VQH275"/>
    <mergeCell ref="VQI275:VQL275"/>
    <mergeCell ref="VOY275:VPB275"/>
    <mergeCell ref="VPC275:VPF275"/>
    <mergeCell ref="VPG275:VPJ275"/>
    <mergeCell ref="VPK275:VPN275"/>
    <mergeCell ref="VPO275:VPR275"/>
    <mergeCell ref="VOE275:VOH275"/>
    <mergeCell ref="VOI275:VOL275"/>
    <mergeCell ref="VOM275:VOP275"/>
    <mergeCell ref="VOQ275:VOT275"/>
    <mergeCell ref="VOU275:VOX275"/>
    <mergeCell ref="VNK275:VNN275"/>
    <mergeCell ref="VNO275:VNR275"/>
    <mergeCell ref="VNS275:VNV275"/>
    <mergeCell ref="VNW275:VNZ275"/>
    <mergeCell ref="VOA275:VOD275"/>
    <mergeCell ref="VMQ275:VMT275"/>
    <mergeCell ref="VMU275:VMX275"/>
    <mergeCell ref="VMY275:VNB275"/>
    <mergeCell ref="VNC275:VNF275"/>
    <mergeCell ref="VNG275:VNJ275"/>
    <mergeCell ref="VLW275:VLZ275"/>
    <mergeCell ref="VMA275:VMD275"/>
    <mergeCell ref="VME275:VMH275"/>
    <mergeCell ref="VMI275:VML275"/>
    <mergeCell ref="VMM275:VMP275"/>
    <mergeCell ref="VLC275:VLF275"/>
    <mergeCell ref="VLG275:VLJ275"/>
    <mergeCell ref="VLK275:VLN275"/>
    <mergeCell ref="VLO275:VLR275"/>
    <mergeCell ref="VLS275:VLV275"/>
    <mergeCell ref="VVC275:VVF275"/>
    <mergeCell ref="VVG275:VVJ275"/>
    <mergeCell ref="VVK275:VVN275"/>
    <mergeCell ref="VVO275:VVR275"/>
    <mergeCell ref="VVS275:VVV275"/>
    <mergeCell ref="VUI275:VUL275"/>
    <mergeCell ref="VUM275:VUP275"/>
    <mergeCell ref="VUQ275:VUT275"/>
    <mergeCell ref="VUU275:VUX275"/>
    <mergeCell ref="VUY275:VVB275"/>
    <mergeCell ref="VTO275:VTR275"/>
    <mergeCell ref="VTS275:VTV275"/>
    <mergeCell ref="VTW275:VTZ275"/>
    <mergeCell ref="VUA275:VUD275"/>
    <mergeCell ref="VUE275:VUH275"/>
    <mergeCell ref="VSU275:VSX275"/>
    <mergeCell ref="VSY275:VTB275"/>
    <mergeCell ref="VTC275:VTF275"/>
    <mergeCell ref="VTG275:VTJ275"/>
    <mergeCell ref="VTK275:VTN275"/>
    <mergeCell ref="VSA275:VSD275"/>
    <mergeCell ref="VSE275:VSH275"/>
    <mergeCell ref="VSI275:VSL275"/>
    <mergeCell ref="VSM275:VSP275"/>
    <mergeCell ref="VSQ275:VST275"/>
    <mergeCell ref="VRG275:VRJ275"/>
    <mergeCell ref="VRK275:VRN275"/>
    <mergeCell ref="VRO275:VRR275"/>
    <mergeCell ref="VRS275:VRV275"/>
    <mergeCell ref="VRW275:VRZ275"/>
    <mergeCell ref="VQM275:VQP275"/>
    <mergeCell ref="VQQ275:VQT275"/>
    <mergeCell ref="VQU275:VQX275"/>
    <mergeCell ref="VQY275:VRB275"/>
    <mergeCell ref="VRC275:VRF275"/>
    <mergeCell ref="WAM275:WAP275"/>
    <mergeCell ref="WAQ275:WAT275"/>
    <mergeCell ref="WAU275:WAX275"/>
    <mergeCell ref="WAY275:WBB275"/>
    <mergeCell ref="WBC275:WBF275"/>
    <mergeCell ref="VZS275:VZV275"/>
    <mergeCell ref="VZW275:VZZ275"/>
    <mergeCell ref="WAA275:WAD275"/>
    <mergeCell ref="WAE275:WAH275"/>
    <mergeCell ref="WAI275:WAL275"/>
    <mergeCell ref="VYY275:VZB275"/>
    <mergeCell ref="VZC275:VZF275"/>
    <mergeCell ref="VZG275:VZJ275"/>
    <mergeCell ref="VZK275:VZN275"/>
    <mergeCell ref="VZO275:VZR275"/>
    <mergeCell ref="VYE275:VYH275"/>
    <mergeCell ref="VYI275:VYL275"/>
    <mergeCell ref="VYM275:VYP275"/>
    <mergeCell ref="VYQ275:VYT275"/>
    <mergeCell ref="VYU275:VYX275"/>
    <mergeCell ref="VXK275:VXN275"/>
    <mergeCell ref="VXO275:VXR275"/>
    <mergeCell ref="VXS275:VXV275"/>
    <mergeCell ref="VXW275:VXZ275"/>
    <mergeCell ref="VYA275:VYD275"/>
    <mergeCell ref="VWQ275:VWT275"/>
    <mergeCell ref="VWU275:VWX275"/>
    <mergeCell ref="VWY275:VXB275"/>
    <mergeCell ref="VXC275:VXF275"/>
    <mergeCell ref="VXG275:VXJ275"/>
    <mergeCell ref="VVW275:VVZ275"/>
    <mergeCell ref="VWA275:VWD275"/>
    <mergeCell ref="VWE275:VWH275"/>
    <mergeCell ref="VWI275:VWL275"/>
    <mergeCell ref="VWM275:VWP275"/>
    <mergeCell ref="WFW275:WFZ275"/>
    <mergeCell ref="WGA275:WGD275"/>
    <mergeCell ref="WGE275:WGH275"/>
    <mergeCell ref="WGI275:WGL275"/>
    <mergeCell ref="WGM275:WGP275"/>
    <mergeCell ref="WFC275:WFF275"/>
    <mergeCell ref="WFG275:WFJ275"/>
    <mergeCell ref="WFK275:WFN275"/>
    <mergeCell ref="WFO275:WFR275"/>
    <mergeCell ref="WFS275:WFV275"/>
    <mergeCell ref="WEI275:WEL275"/>
    <mergeCell ref="WEM275:WEP275"/>
    <mergeCell ref="WEQ275:WET275"/>
    <mergeCell ref="WEU275:WEX275"/>
    <mergeCell ref="WEY275:WFB275"/>
    <mergeCell ref="WDO275:WDR275"/>
    <mergeCell ref="WDS275:WDV275"/>
    <mergeCell ref="WDW275:WDZ275"/>
    <mergeCell ref="WEA275:WED275"/>
    <mergeCell ref="WEE275:WEH275"/>
    <mergeCell ref="WCU275:WCX275"/>
    <mergeCell ref="WCY275:WDB275"/>
    <mergeCell ref="WDC275:WDF275"/>
    <mergeCell ref="WDG275:WDJ275"/>
    <mergeCell ref="WDK275:WDN275"/>
    <mergeCell ref="WCA275:WCD275"/>
    <mergeCell ref="WCE275:WCH275"/>
    <mergeCell ref="WCI275:WCL275"/>
    <mergeCell ref="WCM275:WCP275"/>
    <mergeCell ref="WCQ275:WCT275"/>
    <mergeCell ref="WBG275:WBJ275"/>
    <mergeCell ref="WBK275:WBN275"/>
    <mergeCell ref="WBO275:WBR275"/>
    <mergeCell ref="WBS275:WBV275"/>
    <mergeCell ref="WBW275:WBZ275"/>
    <mergeCell ref="WLG275:WLJ275"/>
    <mergeCell ref="WLK275:WLN275"/>
    <mergeCell ref="WLO275:WLR275"/>
    <mergeCell ref="WLS275:WLV275"/>
    <mergeCell ref="WLW275:WLZ275"/>
    <mergeCell ref="WKM275:WKP275"/>
    <mergeCell ref="WKQ275:WKT275"/>
    <mergeCell ref="WKU275:WKX275"/>
    <mergeCell ref="WKY275:WLB275"/>
    <mergeCell ref="WLC275:WLF275"/>
    <mergeCell ref="WJS275:WJV275"/>
    <mergeCell ref="WJW275:WJZ275"/>
    <mergeCell ref="WKA275:WKD275"/>
    <mergeCell ref="WKE275:WKH275"/>
    <mergeCell ref="WKI275:WKL275"/>
    <mergeCell ref="WIY275:WJB275"/>
    <mergeCell ref="WJC275:WJF275"/>
    <mergeCell ref="WJG275:WJJ275"/>
    <mergeCell ref="WJK275:WJN275"/>
    <mergeCell ref="WJO275:WJR275"/>
    <mergeCell ref="WIE275:WIH275"/>
    <mergeCell ref="WII275:WIL275"/>
    <mergeCell ref="WIM275:WIP275"/>
    <mergeCell ref="WIQ275:WIT275"/>
    <mergeCell ref="WIU275:WIX275"/>
    <mergeCell ref="WHK275:WHN275"/>
    <mergeCell ref="WHO275:WHR275"/>
    <mergeCell ref="WHS275:WHV275"/>
    <mergeCell ref="WHW275:WHZ275"/>
    <mergeCell ref="WIA275:WID275"/>
    <mergeCell ref="WGQ275:WGT275"/>
    <mergeCell ref="WGU275:WGX275"/>
    <mergeCell ref="WGY275:WHB275"/>
    <mergeCell ref="WHC275:WHF275"/>
    <mergeCell ref="WHG275:WHJ275"/>
    <mergeCell ref="WQQ275:WQT275"/>
    <mergeCell ref="WQU275:WQX275"/>
    <mergeCell ref="WQY275:WRB275"/>
    <mergeCell ref="WRC275:WRF275"/>
    <mergeCell ref="WRG275:WRJ275"/>
    <mergeCell ref="WPW275:WPZ275"/>
    <mergeCell ref="WQA275:WQD275"/>
    <mergeCell ref="WQE275:WQH275"/>
    <mergeCell ref="WQI275:WQL275"/>
    <mergeCell ref="WQM275:WQP275"/>
    <mergeCell ref="WPC275:WPF275"/>
    <mergeCell ref="WPG275:WPJ275"/>
    <mergeCell ref="WPK275:WPN275"/>
    <mergeCell ref="WPO275:WPR275"/>
    <mergeCell ref="WPS275:WPV275"/>
    <mergeCell ref="WOI275:WOL275"/>
    <mergeCell ref="WOM275:WOP275"/>
    <mergeCell ref="WOQ275:WOT275"/>
    <mergeCell ref="WOU275:WOX275"/>
    <mergeCell ref="WOY275:WPB275"/>
    <mergeCell ref="WNO275:WNR275"/>
    <mergeCell ref="WNS275:WNV275"/>
    <mergeCell ref="WNW275:WNZ275"/>
    <mergeCell ref="WOA275:WOD275"/>
    <mergeCell ref="WOE275:WOH275"/>
    <mergeCell ref="WMU275:WMX275"/>
    <mergeCell ref="WMY275:WNB275"/>
    <mergeCell ref="WNC275:WNF275"/>
    <mergeCell ref="WNG275:WNJ275"/>
    <mergeCell ref="WNK275:WNN275"/>
    <mergeCell ref="WMA275:WMD275"/>
    <mergeCell ref="WME275:WMH275"/>
    <mergeCell ref="WMI275:WML275"/>
    <mergeCell ref="WMM275:WMP275"/>
    <mergeCell ref="WMQ275:WMT275"/>
    <mergeCell ref="WXK275:WXN275"/>
    <mergeCell ref="WWA275:WWD275"/>
    <mergeCell ref="WWE275:WWH275"/>
    <mergeCell ref="WWI275:WWL275"/>
    <mergeCell ref="WWM275:WWP275"/>
    <mergeCell ref="WWQ275:WWT275"/>
    <mergeCell ref="WVG275:WVJ275"/>
    <mergeCell ref="WVK275:WVN275"/>
    <mergeCell ref="WVO275:WVR275"/>
    <mergeCell ref="WVS275:WVV275"/>
    <mergeCell ref="WVW275:WVZ275"/>
    <mergeCell ref="WUM275:WUP275"/>
    <mergeCell ref="WUQ275:WUT275"/>
    <mergeCell ref="WUU275:WUX275"/>
    <mergeCell ref="WUY275:WVB275"/>
    <mergeCell ref="WVC275:WVF275"/>
    <mergeCell ref="WTS275:WTV275"/>
    <mergeCell ref="WTW275:WTZ275"/>
    <mergeCell ref="WUA275:WUD275"/>
    <mergeCell ref="WUE275:WUH275"/>
    <mergeCell ref="WUI275:WUL275"/>
    <mergeCell ref="WSY275:WTB275"/>
    <mergeCell ref="WTC275:WTF275"/>
    <mergeCell ref="WTG275:WTJ275"/>
    <mergeCell ref="WTK275:WTN275"/>
    <mergeCell ref="WTO275:WTR275"/>
    <mergeCell ref="WSE275:WSH275"/>
    <mergeCell ref="WSI275:WSL275"/>
    <mergeCell ref="WSM275:WSP275"/>
    <mergeCell ref="WSQ275:WST275"/>
    <mergeCell ref="WSU275:WSX275"/>
    <mergeCell ref="WRK275:WRN275"/>
    <mergeCell ref="WRO275:WRR275"/>
    <mergeCell ref="WRS275:WRV275"/>
    <mergeCell ref="WRW275:WRZ275"/>
    <mergeCell ref="WSA275:WSD275"/>
    <mergeCell ref="AI276:AL276"/>
    <mergeCell ref="AM276:AP276"/>
    <mergeCell ref="AQ276:AT276"/>
    <mergeCell ref="AU276:AX276"/>
    <mergeCell ref="AY276:BB276"/>
    <mergeCell ref="O276:R276"/>
    <mergeCell ref="S276:V276"/>
    <mergeCell ref="W276:Z276"/>
    <mergeCell ref="AA276:AD276"/>
    <mergeCell ref="AE276:AH276"/>
    <mergeCell ref="XEM275:XEP275"/>
    <mergeCell ref="XEQ275:XET275"/>
    <mergeCell ref="XEU275:XEX275"/>
    <mergeCell ref="XEY275:XFB275"/>
    <mergeCell ref="XFC275:XFD275"/>
    <mergeCell ref="XDS275:XDV275"/>
    <mergeCell ref="XDW275:XDZ275"/>
    <mergeCell ref="XEA275:XED275"/>
    <mergeCell ref="XEE275:XEH275"/>
    <mergeCell ref="XEI275:XEL275"/>
    <mergeCell ref="XCY275:XDB275"/>
    <mergeCell ref="XDC275:XDF275"/>
    <mergeCell ref="XDG275:XDJ275"/>
    <mergeCell ref="XDK275:XDN275"/>
    <mergeCell ref="XDO275:XDR275"/>
    <mergeCell ref="XCE275:XCH275"/>
    <mergeCell ref="XCI275:XCL275"/>
    <mergeCell ref="XCM275:XCP275"/>
    <mergeCell ref="XCQ275:XCT275"/>
    <mergeCell ref="XCU275:XCX275"/>
    <mergeCell ref="XBK275:XBN275"/>
    <mergeCell ref="XBO275:XBR275"/>
    <mergeCell ref="XBS275:XBV275"/>
    <mergeCell ref="XBW275:XBZ275"/>
    <mergeCell ref="XCA275:XCD275"/>
    <mergeCell ref="XAQ275:XAT275"/>
    <mergeCell ref="XAU275:XAX275"/>
    <mergeCell ref="XAY275:XBB275"/>
    <mergeCell ref="XBC275:XBF275"/>
    <mergeCell ref="XBG275:XBJ275"/>
    <mergeCell ref="WZW275:WZZ275"/>
    <mergeCell ref="XAA275:XAD275"/>
    <mergeCell ref="XAE275:XAH275"/>
    <mergeCell ref="XAI275:XAL275"/>
    <mergeCell ref="XAM275:XAP275"/>
    <mergeCell ref="WZC275:WZF275"/>
    <mergeCell ref="WZG275:WZJ275"/>
    <mergeCell ref="WZK275:WZN275"/>
    <mergeCell ref="WZO275:WZR275"/>
    <mergeCell ref="WZS275:WZV275"/>
    <mergeCell ref="WYI275:WYL275"/>
    <mergeCell ref="WYM275:WYP275"/>
    <mergeCell ref="WYQ275:WYT275"/>
    <mergeCell ref="WYU275:WYX275"/>
    <mergeCell ref="WYY275:WZB275"/>
    <mergeCell ref="WXO275:WXR275"/>
    <mergeCell ref="WXS275:WXV275"/>
    <mergeCell ref="WXW275:WXZ275"/>
    <mergeCell ref="WYA275:WYD275"/>
    <mergeCell ref="WYE275:WYH275"/>
    <mergeCell ref="WWU275:WWX275"/>
    <mergeCell ref="WWY275:WXB275"/>
    <mergeCell ref="WXC275:WXF275"/>
    <mergeCell ref="WXG275:WXJ275"/>
    <mergeCell ref="FS276:FV276"/>
    <mergeCell ref="FW276:FZ276"/>
    <mergeCell ref="GA276:GD276"/>
    <mergeCell ref="GE276:GH276"/>
    <mergeCell ref="GI276:GL276"/>
    <mergeCell ref="EY276:FB276"/>
    <mergeCell ref="FC276:FF276"/>
    <mergeCell ref="FG276:FJ276"/>
    <mergeCell ref="FK276:FN276"/>
    <mergeCell ref="FO276:FR276"/>
    <mergeCell ref="EE276:EH276"/>
    <mergeCell ref="EI276:EL276"/>
    <mergeCell ref="EM276:EP276"/>
    <mergeCell ref="EQ276:ET276"/>
    <mergeCell ref="EU276:EX276"/>
    <mergeCell ref="DK276:DN276"/>
    <mergeCell ref="DO276:DR276"/>
    <mergeCell ref="DS276:DV276"/>
    <mergeCell ref="DW276:DZ276"/>
    <mergeCell ref="EA276:ED276"/>
    <mergeCell ref="CQ276:CT276"/>
    <mergeCell ref="CU276:CX276"/>
    <mergeCell ref="CY276:DB276"/>
    <mergeCell ref="DC276:DF276"/>
    <mergeCell ref="DG276:DJ276"/>
    <mergeCell ref="BW276:BZ276"/>
    <mergeCell ref="CA276:CD276"/>
    <mergeCell ref="CE276:CH276"/>
    <mergeCell ref="CI276:CL276"/>
    <mergeCell ref="CM276:CP276"/>
    <mergeCell ref="BC276:BF276"/>
    <mergeCell ref="BG276:BJ276"/>
    <mergeCell ref="BK276:BN276"/>
    <mergeCell ref="BO276:BR276"/>
    <mergeCell ref="BS276:BV276"/>
    <mergeCell ref="LC276:LF276"/>
    <mergeCell ref="LG276:LJ276"/>
    <mergeCell ref="LK276:LN276"/>
    <mergeCell ref="LO276:LR276"/>
    <mergeCell ref="LS276:LV276"/>
    <mergeCell ref="KI276:KL276"/>
    <mergeCell ref="KM276:KP276"/>
    <mergeCell ref="KQ276:KT276"/>
    <mergeCell ref="KU276:KX276"/>
    <mergeCell ref="KY276:LB276"/>
    <mergeCell ref="JO276:JR276"/>
    <mergeCell ref="JS276:JV276"/>
    <mergeCell ref="JW276:JZ276"/>
    <mergeCell ref="KA276:KD276"/>
    <mergeCell ref="KE276:KH276"/>
    <mergeCell ref="IU276:IX276"/>
    <mergeCell ref="IY276:JB276"/>
    <mergeCell ref="JC276:JF276"/>
    <mergeCell ref="JG276:JJ276"/>
    <mergeCell ref="JK276:JN276"/>
    <mergeCell ref="IA276:ID276"/>
    <mergeCell ref="IE276:IH276"/>
    <mergeCell ref="II276:IL276"/>
    <mergeCell ref="IM276:IP276"/>
    <mergeCell ref="IQ276:IT276"/>
    <mergeCell ref="HG276:HJ276"/>
    <mergeCell ref="HK276:HN276"/>
    <mergeCell ref="HO276:HR276"/>
    <mergeCell ref="HS276:HV276"/>
    <mergeCell ref="HW276:HZ276"/>
    <mergeCell ref="GM276:GP276"/>
    <mergeCell ref="GQ276:GT276"/>
    <mergeCell ref="GU276:GX276"/>
    <mergeCell ref="GY276:HB276"/>
    <mergeCell ref="HC276:HF276"/>
    <mergeCell ref="QM276:QP276"/>
    <mergeCell ref="QQ276:QT276"/>
    <mergeCell ref="QU276:QX276"/>
    <mergeCell ref="QY276:RB276"/>
    <mergeCell ref="RC276:RF276"/>
    <mergeCell ref="PS276:PV276"/>
    <mergeCell ref="PW276:PZ276"/>
    <mergeCell ref="QA276:QD276"/>
    <mergeCell ref="QE276:QH276"/>
    <mergeCell ref="QI276:QL276"/>
    <mergeCell ref="OY276:PB276"/>
    <mergeCell ref="PC276:PF276"/>
    <mergeCell ref="PG276:PJ276"/>
    <mergeCell ref="PK276:PN276"/>
    <mergeCell ref="PO276:PR276"/>
    <mergeCell ref="OE276:OH276"/>
    <mergeCell ref="OI276:OL276"/>
    <mergeCell ref="OM276:OP276"/>
    <mergeCell ref="OQ276:OT276"/>
    <mergeCell ref="OU276:OX276"/>
    <mergeCell ref="NK276:NN276"/>
    <mergeCell ref="NO276:NR276"/>
    <mergeCell ref="NS276:NV276"/>
    <mergeCell ref="NW276:NZ276"/>
    <mergeCell ref="OA276:OD276"/>
    <mergeCell ref="MQ276:MT276"/>
    <mergeCell ref="MU276:MX276"/>
    <mergeCell ref="MY276:NB276"/>
    <mergeCell ref="NC276:NF276"/>
    <mergeCell ref="NG276:NJ276"/>
    <mergeCell ref="LW276:LZ276"/>
    <mergeCell ref="MA276:MD276"/>
    <mergeCell ref="ME276:MH276"/>
    <mergeCell ref="MI276:ML276"/>
    <mergeCell ref="MM276:MP276"/>
    <mergeCell ref="VW276:VZ276"/>
    <mergeCell ref="WA276:WD276"/>
    <mergeCell ref="WE276:WH276"/>
    <mergeCell ref="WI276:WL276"/>
    <mergeCell ref="WM276:WP276"/>
    <mergeCell ref="VC276:VF276"/>
    <mergeCell ref="VG276:VJ276"/>
    <mergeCell ref="VK276:VN276"/>
    <mergeCell ref="VO276:VR276"/>
    <mergeCell ref="VS276:VV276"/>
    <mergeCell ref="UI276:UL276"/>
    <mergeCell ref="UM276:UP276"/>
    <mergeCell ref="UQ276:UT276"/>
    <mergeCell ref="UU276:UX276"/>
    <mergeCell ref="UY276:VB276"/>
    <mergeCell ref="TO276:TR276"/>
    <mergeCell ref="TS276:TV276"/>
    <mergeCell ref="TW276:TZ276"/>
    <mergeCell ref="UA276:UD276"/>
    <mergeCell ref="UE276:UH276"/>
    <mergeCell ref="SU276:SX276"/>
    <mergeCell ref="SY276:TB276"/>
    <mergeCell ref="TC276:TF276"/>
    <mergeCell ref="TG276:TJ276"/>
    <mergeCell ref="TK276:TN276"/>
    <mergeCell ref="SA276:SD276"/>
    <mergeCell ref="SE276:SH276"/>
    <mergeCell ref="SI276:SL276"/>
    <mergeCell ref="SM276:SP276"/>
    <mergeCell ref="SQ276:ST276"/>
    <mergeCell ref="RG276:RJ276"/>
    <mergeCell ref="RK276:RN276"/>
    <mergeCell ref="RO276:RR276"/>
    <mergeCell ref="RS276:RV276"/>
    <mergeCell ref="RW276:RZ276"/>
    <mergeCell ref="ABG276:ABJ276"/>
    <mergeCell ref="ABK276:ABN276"/>
    <mergeCell ref="ABO276:ABR276"/>
    <mergeCell ref="ABS276:ABV276"/>
    <mergeCell ref="ABW276:ABZ276"/>
    <mergeCell ref="AAM276:AAP276"/>
    <mergeCell ref="AAQ276:AAT276"/>
    <mergeCell ref="AAU276:AAX276"/>
    <mergeCell ref="AAY276:ABB276"/>
    <mergeCell ref="ABC276:ABF276"/>
    <mergeCell ref="ZS276:ZV276"/>
    <mergeCell ref="ZW276:ZZ276"/>
    <mergeCell ref="AAA276:AAD276"/>
    <mergeCell ref="AAE276:AAH276"/>
    <mergeCell ref="AAI276:AAL276"/>
    <mergeCell ref="YY276:ZB276"/>
    <mergeCell ref="ZC276:ZF276"/>
    <mergeCell ref="ZG276:ZJ276"/>
    <mergeCell ref="ZK276:ZN276"/>
    <mergeCell ref="ZO276:ZR276"/>
    <mergeCell ref="YE276:YH276"/>
    <mergeCell ref="YI276:YL276"/>
    <mergeCell ref="YM276:YP276"/>
    <mergeCell ref="YQ276:YT276"/>
    <mergeCell ref="YU276:YX276"/>
    <mergeCell ref="XK276:XN276"/>
    <mergeCell ref="XO276:XR276"/>
    <mergeCell ref="XS276:XV276"/>
    <mergeCell ref="XW276:XZ276"/>
    <mergeCell ref="YA276:YD276"/>
    <mergeCell ref="WQ276:WT276"/>
    <mergeCell ref="WU276:WX276"/>
    <mergeCell ref="WY276:XB276"/>
    <mergeCell ref="XC276:XF276"/>
    <mergeCell ref="XG276:XJ276"/>
    <mergeCell ref="AGQ276:AGT276"/>
    <mergeCell ref="AGU276:AGX276"/>
    <mergeCell ref="AGY276:AHB276"/>
    <mergeCell ref="AHC276:AHF276"/>
    <mergeCell ref="AHG276:AHJ276"/>
    <mergeCell ref="AFW276:AFZ276"/>
    <mergeCell ref="AGA276:AGD276"/>
    <mergeCell ref="AGE276:AGH276"/>
    <mergeCell ref="AGI276:AGL276"/>
    <mergeCell ref="AGM276:AGP276"/>
    <mergeCell ref="AFC276:AFF276"/>
    <mergeCell ref="AFG276:AFJ276"/>
    <mergeCell ref="AFK276:AFN276"/>
    <mergeCell ref="AFO276:AFR276"/>
    <mergeCell ref="AFS276:AFV276"/>
    <mergeCell ref="AEI276:AEL276"/>
    <mergeCell ref="AEM276:AEP276"/>
    <mergeCell ref="AEQ276:AET276"/>
    <mergeCell ref="AEU276:AEX276"/>
    <mergeCell ref="AEY276:AFB276"/>
    <mergeCell ref="ADO276:ADR276"/>
    <mergeCell ref="ADS276:ADV276"/>
    <mergeCell ref="ADW276:ADZ276"/>
    <mergeCell ref="AEA276:AED276"/>
    <mergeCell ref="AEE276:AEH276"/>
    <mergeCell ref="ACU276:ACX276"/>
    <mergeCell ref="ACY276:ADB276"/>
    <mergeCell ref="ADC276:ADF276"/>
    <mergeCell ref="ADG276:ADJ276"/>
    <mergeCell ref="ADK276:ADN276"/>
    <mergeCell ref="ACA276:ACD276"/>
    <mergeCell ref="ACE276:ACH276"/>
    <mergeCell ref="ACI276:ACL276"/>
    <mergeCell ref="ACM276:ACP276"/>
    <mergeCell ref="ACQ276:ACT276"/>
    <mergeCell ref="AMA276:AMD276"/>
    <mergeCell ref="AME276:AMH276"/>
    <mergeCell ref="AMI276:AML276"/>
    <mergeCell ref="AMM276:AMP276"/>
    <mergeCell ref="AMQ276:AMT276"/>
    <mergeCell ref="ALG276:ALJ276"/>
    <mergeCell ref="ALK276:ALN276"/>
    <mergeCell ref="ALO276:ALR276"/>
    <mergeCell ref="ALS276:ALV276"/>
    <mergeCell ref="ALW276:ALZ276"/>
    <mergeCell ref="AKM276:AKP276"/>
    <mergeCell ref="AKQ276:AKT276"/>
    <mergeCell ref="AKU276:AKX276"/>
    <mergeCell ref="AKY276:ALB276"/>
    <mergeCell ref="ALC276:ALF276"/>
    <mergeCell ref="AJS276:AJV276"/>
    <mergeCell ref="AJW276:AJZ276"/>
    <mergeCell ref="AKA276:AKD276"/>
    <mergeCell ref="AKE276:AKH276"/>
    <mergeCell ref="AKI276:AKL276"/>
    <mergeCell ref="AIY276:AJB276"/>
    <mergeCell ref="AJC276:AJF276"/>
    <mergeCell ref="AJG276:AJJ276"/>
    <mergeCell ref="AJK276:AJN276"/>
    <mergeCell ref="AJO276:AJR276"/>
    <mergeCell ref="AIE276:AIH276"/>
    <mergeCell ref="AII276:AIL276"/>
    <mergeCell ref="AIM276:AIP276"/>
    <mergeCell ref="AIQ276:AIT276"/>
    <mergeCell ref="AIU276:AIX276"/>
    <mergeCell ref="AHK276:AHN276"/>
    <mergeCell ref="AHO276:AHR276"/>
    <mergeCell ref="AHS276:AHV276"/>
    <mergeCell ref="AHW276:AHZ276"/>
    <mergeCell ref="AIA276:AID276"/>
    <mergeCell ref="ARK276:ARN276"/>
    <mergeCell ref="ARO276:ARR276"/>
    <mergeCell ref="ARS276:ARV276"/>
    <mergeCell ref="ARW276:ARZ276"/>
    <mergeCell ref="ASA276:ASD276"/>
    <mergeCell ref="AQQ276:AQT276"/>
    <mergeCell ref="AQU276:AQX276"/>
    <mergeCell ref="AQY276:ARB276"/>
    <mergeCell ref="ARC276:ARF276"/>
    <mergeCell ref="ARG276:ARJ276"/>
    <mergeCell ref="APW276:APZ276"/>
    <mergeCell ref="AQA276:AQD276"/>
    <mergeCell ref="AQE276:AQH276"/>
    <mergeCell ref="AQI276:AQL276"/>
    <mergeCell ref="AQM276:AQP276"/>
    <mergeCell ref="APC276:APF276"/>
    <mergeCell ref="APG276:APJ276"/>
    <mergeCell ref="APK276:APN276"/>
    <mergeCell ref="APO276:APR276"/>
    <mergeCell ref="APS276:APV276"/>
    <mergeCell ref="AOI276:AOL276"/>
    <mergeCell ref="AOM276:AOP276"/>
    <mergeCell ref="AOQ276:AOT276"/>
    <mergeCell ref="AOU276:AOX276"/>
    <mergeCell ref="AOY276:APB276"/>
    <mergeCell ref="ANO276:ANR276"/>
    <mergeCell ref="ANS276:ANV276"/>
    <mergeCell ref="ANW276:ANZ276"/>
    <mergeCell ref="AOA276:AOD276"/>
    <mergeCell ref="AOE276:AOH276"/>
    <mergeCell ref="AMU276:AMX276"/>
    <mergeCell ref="AMY276:ANB276"/>
    <mergeCell ref="ANC276:ANF276"/>
    <mergeCell ref="ANG276:ANJ276"/>
    <mergeCell ref="ANK276:ANN276"/>
    <mergeCell ref="AWU276:AWX276"/>
    <mergeCell ref="AWY276:AXB276"/>
    <mergeCell ref="AXC276:AXF276"/>
    <mergeCell ref="AXG276:AXJ276"/>
    <mergeCell ref="AXK276:AXN276"/>
    <mergeCell ref="AWA276:AWD276"/>
    <mergeCell ref="AWE276:AWH276"/>
    <mergeCell ref="AWI276:AWL276"/>
    <mergeCell ref="AWM276:AWP276"/>
    <mergeCell ref="AWQ276:AWT276"/>
    <mergeCell ref="AVG276:AVJ276"/>
    <mergeCell ref="AVK276:AVN276"/>
    <mergeCell ref="AVO276:AVR276"/>
    <mergeCell ref="AVS276:AVV276"/>
    <mergeCell ref="AVW276:AVZ276"/>
    <mergeCell ref="AUM276:AUP276"/>
    <mergeCell ref="AUQ276:AUT276"/>
    <mergeCell ref="AUU276:AUX276"/>
    <mergeCell ref="AUY276:AVB276"/>
    <mergeCell ref="AVC276:AVF276"/>
    <mergeCell ref="ATS276:ATV276"/>
    <mergeCell ref="ATW276:ATZ276"/>
    <mergeCell ref="AUA276:AUD276"/>
    <mergeCell ref="AUE276:AUH276"/>
    <mergeCell ref="AUI276:AUL276"/>
    <mergeCell ref="ASY276:ATB276"/>
    <mergeCell ref="ATC276:ATF276"/>
    <mergeCell ref="ATG276:ATJ276"/>
    <mergeCell ref="ATK276:ATN276"/>
    <mergeCell ref="ATO276:ATR276"/>
    <mergeCell ref="ASE276:ASH276"/>
    <mergeCell ref="ASI276:ASL276"/>
    <mergeCell ref="ASM276:ASP276"/>
    <mergeCell ref="ASQ276:AST276"/>
    <mergeCell ref="ASU276:ASX276"/>
    <mergeCell ref="BCE276:BCH276"/>
    <mergeCell ref="BCI276:BCL276"/>
    <mergeCell ref="BCM276:BCP276"/>
    <mergeCell ref="BCQ276:BCT276"/>
    <mergeCell ref="BCU276:BCX276"/>
    <mergeCell ref="BBK276:BBN276"/>
    <mergeCell ref="BBO276:BBR276"/>
    <mergeCell ref="BBS276:BBV276"/>
    <mergeCell ref="BBW276:BBZ276"/>
    <mergeCell ref="BCA276:BCD276"/>
    <mergeCell ref="BAQ276:BAT276"/>
    <mergeCell ref="BAU276:BAX276"/>
    <mergeCell ref="BAY276:BBB276"/>
    <mergeCell ref="BBC276:BBF276"/>
    <mergeCell ref="BBG276:BBJ276"/>
    <mergeCell ref="AZW276:AZZ276"/>
    <mergeCell ref="BAA276:BAD276"/>
    <mergeCell ref="BAE276:BAH276"/>
    <mergeCell ref="BAI276:BAL276"/>
    <mergeCell ref="BAM276:BAP276"/>
    <mergeCell ref="AZC276:AZF276"/>
    <mergeCell ref="AZG276:AZJ276"/>
    <mergeCell ref="AZK276:AZN276"/>
    <mergeCell ref="AZO276:AZR276"/>
    <mergeCell ref="AZS276:AZV276"/>
    <mergeCell ref="AYI276:AYL276"/>
    <mergeCell ref="AYM276:AYP276"/>
    <mergeCell ref="AYQ276:AYT276"/>
    <mergeCell ref="AYU276:AYX276"/>
    <mergeCell ref="AYY276:AZB276"/>
    <mergeCell ref="AXO276:AXR276"/>
    <mergeCell ref="AXS276:AXV276"/>
    <mergeCell ref="AXW276:AXZ276"/>
    <mergeCell ref="AYA276:AYD276"/>
    <mergeCell ref="AYE276:AYH276"/>
    <mergeCell ref="BHO276:BHR276"/>
    <mergeCell ref="BHS276:BHV276"/>
    <mergeCell ref="BHW276:BHZ276"/>
    <mergeCell ref="BIA276:BID276"/>
    <mergeCell ref="BIE276:BIH276"/>
    <mergeCell ref="BGU276:BGX276"/>
    <mergeCell ref="BGY276:BHB276"/>
    <mergeCell ref="BHC276:BHF276"/>
    <mergeCell ref="BHG276:BHJ276"/>
    <mergeCell ref="BHK276:BHN276"/>
    <mergeCell ref="BGA276:BGD276"/>
    <mergeCell ref="BGE276:BGH276"/>
    <mergeCell ref="BGI276:BGL276"/>
    <mergeCell ref="BGM276:BGP276"/>
    <mergeCell ref="BGQ276:BGT276"/>
    <mergeCell ref="BFG276:BFJ276"/>
    <mergeCell ref="BFK276:BFN276"/>
    <mergeCell ref="BFO276:BFR276"/>
    <mergeCell ref="BFS276:BFV276"/>
    <mergeCell ref="BFW276:BFZ276"/>
    <mergeCell ref="BEM276:BEP276"/>
    <mergeCell ref="BEQ276:BET276"/>
    <mergeCell ref="BEU276:BEX276"/>
    <mergeCell ref="BEY276:BFB276"/>
    <mergeCell ref="BFC276:BFF276"/>
    <mergeCell ref="BDS276:BDV276"/>
    <mergeCell ref="BDW276:BDZ276"/>
    <mergeCell ref="BEA276:BED276"/>
    <mergeCell ref="BEE276:BEH276"/>
    <mergeCell ref="BEI276:BEL276"/>
    <mergeCell ref="BCY276:BDB276"/>
    <mergeCell ref="BDC276:BDF276"/>
    <mergeCell ref="BDG276:BDJ276"/>
    <mergeCell ref="BDK276:BDN276"/>
    <mergeCell ref="BDO276:BDR276"/>
    <mergeCell ref="BMY276:BNB276"/>
    <mergeCell ref="BNC276:BNF276"/>
    <mergeCell ref="BNG276:BNJ276"/>
    <mergeCell ref="BNK276:BNN276"/>
    <mergeCell ref="BNO276:BNR276"/>
    <mergeCell ref="BME276:BMH276"/>
    <mergeCell ref="BMI276:BML276"/>
    <mergeCell ref="BMM276:BMP276"/>
    <mergeCell ref="BMQ276:BMT276"/>
    <mergeCell ref="BMU276:BMX276"/>
    <mergeCell ref="BLK276:BLN276"/>
    <mergeCell ref="BLO276:BLR276"/>
    <mergeCell ref="BLS276:BLV276"/>
    <mergeCell ref="BLW276:BLZ276"/>
    <mergeCell ref="BMA276:BMD276"/>
    <mergeCell ref="BKQ276:BKT276"/>
    <mergeCell ref="BKU276:BKX276"/>
    <mergeCell ref="BKY276:BLB276"/>
    <mergeCell ref="BLC276:BLF276"/>
    <mergeCell ref="BLG276:BLJ276"/>
    <mergeCell ref="BJW276:BJZ276"/>
    <mergeCell ref="BKA276:BKD276"/>
    <mergeCell ref="BKE276:BKH276"/>
    <mergeCell ref="BKI276:BKL276"/>
    <mergeCell ref="BKM276:BKP276"/>
    <mergeCell ref="BJC276:BJF276"/>
    <mergeCell ref="BJG276:BJJ276"/>
    <mergeCell ref="BJK276:BJN276"/>
    <mergeCell ref="BJO276:BJR276"/>
    <mergeCell ref="BJS276:BJV276"/>
    <mergeCell ref="BII276:BIL276"/>
    <mergeCell ref="BIM276:BIP276"/>
    <mergeCell ref="BIQ276:BIT276"/>
    <mergeCell ref="BIU276:BIX276"/>
    <mergeCell ref="BIY276:BJB276"/>
    <mergeCell ref="BSI276:BSL276"/>
    <mergeCell ref="BSM276:BSP276"/>
    <mergeCell ref="BSQ276:BST276"/>
    <mergeCell ref="BSU276:BSX276"/>
    <mergeCell ref="BSY276:BTB276"/>
    <mergeCell ref="BRO276:BRR276"/>
    <mergeCell ref="BRS276:BRV276"/>
    <mergeCell ref="BRW276:BRZ276"/>
    <mergeCell ref="BSA276:BSD276"/>
    <mergeCell ref="BSE276:BSH276"/>
    <mergeCell ref="BQU276:BQX276"/>
    <mergeCell ref="BQY276:BRB276"/>
    <mergeCell ref="BRC276:BRF276"/>
    <mergeCell ref="BRG276:BRJ276"/>
    <mergeCell ref="BRK276:BRN276"/>
    <mergeCell ref="BQA276:BQD276"/>
    <mergeCell ref="BQE276:BQH276"/>
    <mergeCell ref="BQI276:BQL276"/>
    <mergeCell ref="BQM276:BQP276"/>
    <mergeCell ref="BQQ276:BQT276"/>
    <mergeCell ref="BPG276:BPJ276"/>
    <mergeCell ref="BPK276:BPN276"/>
    <mergeCell ref="BPO276:BPR276"/>
    <mergeCell ref="BPS276:BPV276"/>
    <mergeCell ref="BPW276:BPZ276"/>
    <mergeCell ref="BOM276:BOP276"/>
    <mergeCell ref="BOQ276:BOT276"/>
    <mergeCell ref="BOU276:BOX276"/>
    <mergeCell ref="BOY276:BPB276"/>
    <mergeCell ref="BPC276:BPF276"/>
    <mergeCell ref="BNS276:BNV276"/>
    <mergeCell ref="BNW276:BNZ276"/>
    <mergeCell ref="BOA276:BOD276"/>
    <mergeCell ref="BOE276:BOH276"/>
    <mergeCell ref="BOI276:BOL276"/>
    <mergeCell ref="BXS276:BXV276"/>
    <mergeCell ref="BXW276:BXZ276"/>
    <mergeCell ref="BYA276:BYD276"/>
    <mergeCell ref="BYE276:BYH276"/>
    <mergeCell ref="BYI276:BYL276"/>
    <mergeCell ref="BWY276:BXB276"/>
    <mergeCell ref="BXC276:BXF276"/>
    <mergeCell ref="BXG276:BXJ276"/>
    <mergeCell ref="BXK276:BXN276"/>
    <mergeCell ref="BXO276:BXR276"/>
    <mergeCell ref="BWE276:BWH276"/>
    <mergeCell ref="BWI276:BWL276"/>
    <mergeCell ref="BWM276:BWP276"/>
    <mergeCell ref="BWQ276:BWT276"/>
    <mergeCell ref="BWU276:BWX276"/>
    <mergeCell ref="BVK276:BVN276"/>
    <mergeCell ref="BVO276:BVR276"/>
    <mergeCell ref="BVS276:BVV276"/>
    <mergeCell ref="BVW276:BVZ276"/>
    <mergeCell ref="BWA276:BWD276"/>
    <mergeCell ref="BUQ276:BUT276"/>
    <mergeCell ref="BUU276:BUX276"/>
    <mergeCell ref="BUY276:BVB276"/>
    <mergeCell ref="BVC276:BVF276"/>
    <mergeCell ref="BVG276:BVJ276"/>
    <mergeCell ref="BTW276:BTZ276"/>
    <mergeCell ref="BUA276:BUD276"/>
    <mergeCell ref="BUE276:BUH276"/>
    <mergeCell ref="BUI276:BUL276"/>
    <mergeCell ref="BUM276:BUP276"/>
    <mergeCell ref="BTC276:BTF276"/>
    <mergeCell ref="BTG276:BTJ276"/>
    <mergeCell ref="BTK276:BTN276"/>
    <mergeCell ref="BTO276:BTR276"/>
    <mergeCell ref="BTS276:BTV276"/>
    <mergeCell ref="CDC276:CDF276"/>
    <mergeCell ref="CDG276:CDJ276"/>
    <mergeCell ref="CDK276:CDN276"/>
    <mergeCell ref="CDO276:CDR276"/>
    <mergeCell ref="CDS276:CDV276"/>
    <mergeCell ref="CCI276:CCL276"/>
    <mergeCell ref="CCM276:CCP276"/>
    <mergeCell ref="CCQ276:CCT276"/>
    <mergeCell ref="CCU276:CCX276"/>
    <mergeCell ref="CCY276:CDB276"/>
    <mergeCell ref="CBO276:CBR276"/>
    <mergeCell ref="CBS276:CBV276"/>
    <mergeCell ref="CBW276:CBZ276"/>
    <mergeCell ref="CCA276:CCD276"/>
    <mergeCell ref="CCE276:CCH276"/>
    <mergeCell ref="CAU276:CAX276"/>
    <mergeCell ref="CAY276:CBB276"/>
    <mergeCell ref="CBC276:CBF276"/>
    <mergeCell ref="CBG276:CBJ276"/>
    <mergeCell ref="CBK276:CBN276"/>
    <mergeCell ref="CAA276:CAD276"/>
    <mergeCell ref="CAE276:CAH276"/>
    <mergeCell ref="CAI276:CAL276"/>
    <mergeCell ref="CAM276:CAP276"/>
    <mergeCell ref="CAQ276:CAT276"/>
    <mergeCell ref="BZG276:BZJ276"/>
    <mergeCell ref="BZK276:BZN276"/>
    <mergeCell ref="BZO276:BZR276"/>
    <mergeCell ref="BZS276:BZV276"/>
    <mergeCell ref="BZW276:BZZ276"/>
    <mergeCell ref="BYM276:BYP276"/>
    <mergeCell ref="BYQ276:BYT276"/>
    <mergeCell ref="BYU276:BYX276"/>
    <mergeCell ref="BYY276:BZB276"/>
    <mergeCell ref="BZC276:BZF276"/>
    <mergeCell ref="CIM276:CIP276"/>
    <mergeCell ref="CIQ276:CIT276"/>
    <mergeCell ref="CIU276:CIX276"/>
    <mergeCell ref="CIY276:CJB276"/>
    <mergeCell ref="CJC276:CJF276"/>
    <mergeCell ref="CHS276:CHV276"/>
    <mergeCell ref="CHW276:CHZ276"/>
    <mergeCell ref="CIA276:CID276"/>
    <mergeCell ref="CIE276:CIH276"/>
    <mergeCell ref="CII276:CIL276"/>
    <mergeCell ref="CGY276:CHB276"/>
    <mergeCell ref="CHC276:CHF276"/>
    <mergeCell ref="CHG276:CHJ276"/>
    <mergeCell ref="CHK276:CHN276"/>
    <mergeCell ref="CHO276:CHR276"/>
    <mergeCell ref="CGE276:CGH276"/>
    <mergeCell ref="CGI276:CGL276"/>
    <mergeCell ref="CGM276:CGP276"/>
    <mergeCell ref="CGQ276:CGT276"/>
    <mergeCell ref="CGU276:CGX276"/>
    <mergeCell ref="CFK276:CFN276"/>
    <mergeCell ref="CFO276:CFR276"/>
    <mergeCell ref="CFS276:CFV276"/>
    <mergeCell ref="CFW276:CFZ276"/>
    <mergeCell ref="CGA276:CGD276"/>
    <mergeCell ref="CEQ276:CET276"/>
    <mergeCell ref="CEU276:CEX276"/>
    <mergeCell ref="CEY276:CFB276"/>
    <mergeCell ref="CFC276:CFF276"/>
    <mergeCell ref="CFG276:CFJ276"/>
    <mergeCell ref="CDW276:CDZ276"/>
    <mergeCell ref="CEA276:CED276"/>
    <mergeCell ref="CEE276:CEH276"/>
    <mergeCell ref="CEI276:CEL276"/>
    <mergeCell ref="CEM276:CEP276"/>
    <mergeCell ref="CNW276:CNZ276"/>
    <mergeCell ref="COA276:COD276"/>
    <mergeCell ref="COE276:COH276"/>
    <mergeCell ref="COI276:COL276"/>
    <mergeCell ref="COM276:COP276"/>
    <mergeCell ref="CNC276:CNF276"/>
    <mergeCell ref="CNG276:CNJ276"/>
    <mergeCell ref="CNK276:CNN276"/>
    <mergeCell ref="CNO276:CNR276"/>
    <mergeCell ref="CNS276:CNV276"/>
    <mergeCell ref="CMI276:CML276"/>
    <mergeCell ref="CMM276:CMP276"/>
    <mergeCell ref="CMQ276:CMT276"/>
    <mergeCell ref="CMU276:CMX276"/>
    <mergeCell ref="CMY276:CNB276"/>
    <mergeCell ref="CLO276:CLR276"/>
    <mergeCell ref="CLS276:CLV276"/>
    <mergeCell ref="CLW276:CLZ276"/>
    <mergeCell ref="CMA276:CMD276"/>
    <mergeCell ref="CME276:CMH276"/>
    <mergeCell ref="CKU276:CKX276"/>
    <mergeCell ref="CKY276:CLB276"/>
    <mergeCell ref="CLC276:CLF276"/>
    <mergeCell ref="CLG276:CLJ276"/>
    <mergeCell ref="CLK276:CLN276"/>
    <mergeCell ref="CKA276:CKD276"/>
    <mergeCell ref="CKE276:CKH276"/>
    <mergeCell ref="CKI276:CKL276"/>
    <mergeCell ref="CKM276:CKP276"/>
    <mergeCell ref="CKQ276:CKT276"/>
    <mergeCell ref="CJG276:CJJ276"/>
    <mergeCell ref="CJK276:CJN276"/>
    <mergeCell ref="CJO276:CJR276"/>
    <mergeCell ref="CJS276:CJV276"/>
    <mergeCell ref="CJW276:CJZ276"/>
    <mergeCell ref="CTG276:CTJ276"/>
    <mergeCell ref="CTK276:CTN276"/>
    <mergeCell ref="CTO276:CTR276"/>
    <mergeCell ref="CTS276:CTV276"/>
    <mergeCell ref="CTW276:CTZ276"/>
    <mergeCell ref="CSM276:CSP276"/>
    <mergeCell ref="CSQ276:CST276"/>
    <mergeCell ref="CSU276:CSX276"/>
    <mergeCell ref="CSY276:CTB276"/>
    <mergeCell ref="CTC276:CTF276"/>
    <mergeCell ref="CRS276:CRV276"/>
    <mergeCell ref="CRW276:CRZ276"/>
    <mergeCell ref="CSA276:CSD276"/>
    <mergeCell ref="CSE276:CSH276"/>
    <mergeCell ref="CSI276:CSL276"/>
    <mergeCell ref="CQY276:CRB276"/>
    <mergeCell ref="CRC276:CRF276"/>
    <mergeCell ref="CRG276:CRJ276"/>
    <mergeCell ref="CRK276:CRN276"/>
    <mergeCell ref="CRO276:CRR276"/>
    <mergeCell ref="CQE276:CQH276"/>
    <mergeCell ref="CQI276:CQL276"/>
    <mergeCell ref="CQM276:CQP276"/>
    <mergeCell ref="CQQ276:CQT276"/>
    <mergeCell ref="CQU276:CQX276"/>
    <mergeCell ref="CPK276:CPN276"/>
    <mergeCell ref="CPO276:CPR276"/>
    <mergeCell ref="CPS276:CPV276"/>
    <mergeCell ref="CPW276:CPZ276"/>
    <mergeCell ref="CQA276:CQD276"/>
    <mergeCell ref="COQ276:COT276"/>
    <mergeCell ref="COU276:COX276"/>
    <mergeCell ref="COY276:CPB276"/>
    <mergeCell ref="CPC276:CPF276"/>
    <mergeCell ref="CPG276:CPJ276"/>
    <mergeCell ref="CYQ276:CYT276"/>
    <mergeCell ref="CYU276:CYX276"/>
    <mergeCell ref="CYY276:CZB276"/>
    <mergeCell ref="CZC276:CZF276"/>
    <mergeCell ref="CZG276:CZJ276"/>
    <mergeCell ref="CXW276:CXZ276"/>
    <mergeCell ref="CYA276:CYD276"/>
    <mergeCell ref="CYE276:CYH276"/>
    <mergeCell ref="CYI276:CYL276"/>
    <mergeCell ref="CYM276:CYP276"/>
    <mergeCell ref="CXC276:CXF276"/>
    <mergeCell ref="CXG276:CXJ276"/>
    <mergeCell ref="CXK276:CXN276"/>
    <mergeCell ref="CXO276:CXR276"/>
    <mergeCell ref="CXS276:CXV276"/>
    <mergeCell ref="CWI276:CWL276"/>
    <mergeCell ref="CWM276:CWP276"/>
    <mergeCell ref="CWQ276:CWT276"/>
    <mergeCell ref="CWU276:CWX276"/>
    <mergeCell ref="CWY276:CXB276"/>
    <mergeCell ref="CVO276:CVR276"/>
    <mergeCell ref="CVS276:CVV276"/>
    <mergeCell ref="CVW276:CVZ276"/>
    <mergeCell ref="CWA276:CWD276"/>
    <mergeCell ref="CWE276:CWH276"/>
    <mergeCell ref="CUU276:CUX276"/>
    <mergeCell ref="CUY276:CVB276"/>
    <mergeCell ref="CVC276:CVF276"/>
    <mergeCell ref="CVG276:CVJ276"/>
    <mergeCell ref="CVK276:CVN276"/>
    <mergeCell ref="CUA276:CUD276"/>
    <mergeCell ref="CUE276:CUH276"/>
    <mergeCell ref="CUI276:CUL276"/>
    <mergeCell ref="CUM276:CUP276"/>
    <mergeCell ref="CUQ276:CUT276"/>
    <mergeCell ref="DEA276:DED276"/>
    <mergeCell ref="DEE276:DEH276"/>
    <mergeCell ref="DEI276:DEL276"/>
    <mergeCell ref="DEM276:DEP276"/>
    <mergeCell ref="DEQ276:DET276"/>
    <mergeCell ref="DDG276:DDJ276"/>
    <mergeCell ref="DDK276:DDN276"/>
    <mergeCell ref="DDO276:DDR276"/>
    <mergeCell ref="DDS276:DDV276"/>
    <mergeCell ref="DDW276:DDZ276"/>
    <mergeCell ref="DCM276:DCP276"/>
    <mergeCell ref="DCQ276:DCT276"/>
    <mergeCell ref="DCU276:DCX276"/>
    <mergeCell ref="DCY276:DDB276"/>
    <mergeCell ref="DDC276:DDF276"/>
    <mergeCell ref="DBS276:DBV276"/>
    <mergeCell ref="DBW276:DBZ276"/>
    <mergeCell ref="DCA276:DCD276"/>
    <mergeCell ref="DCE276:DCH276"/>
    <mergeCell ref="DCI276:DCL276"/>
    <mergeCell ref="DAY276:DBB276"/>
    <mergeCell ref="DBC276:DBF276"/>
    <mergeCell ref="DBG276:DBJ276"/>
    <mergeCell ref="DBK276:DBN276"/>
    <mergeCell ref="DBO276:DBR276"/>
    <mergeCell ref="DAE276:DAH276"/>
    <mergeCell ref="DAI276:DAL276"/>
    <mergeCell ref="DAM276:DAP276"/>
    <mergeCell ref="DAQ276:DAT276"/>
    <mergeCell ref="DAU276:DAX276"/>
    <mergeCell ref="CZK276:CZN276"/>
    <mergeCell ref="CZO276:CZR276"/>
    <mergeCell ref="CZS276:CZV276"/>
    <mergeCell ref="CZW276:CZZ276"/>
    <mergeCell ref="DAA276:DAD276"/>
    <mergeCell ref="DJK276:DJN276"/>
    <mergeCell ref="DJO276:DJR276"/>
    <mergeCell ref="DJS276:DJV276"/>
    <mergeCell ref="DJW276:DJZ276"/>
    <mergeCell ref="DKA276:DKD276"/>
    <mergeCell ref="DIQ276:DIT276"/>
    <mergeCell ref="DIU276:DIX276"/>
    <mergeCell ref="DIY276:DJB276"/>
    <mergeCell ref="DJC276:DJF276"/>
    <mergeCell ref="DJG276:DJJ276"/>
    <mergeCell ref="DHW276:DHZ276"/>
    <mergeCell ref="DIA276:DID276"/>
    <mergeCell ref="DIE276:DIH276"/>
    <mergeCell ref="DII276:DIL276"/>
    <mergeCell ref="DIM276:DIP276"/>
    <mergeCell ref="DHC276:DHF276"/>
    <mergeCell ref="DHG276:DHJ276"/>
    <mergeCell ref="DHK276:DHN276"/>
    <mergeCell ref="DHO276:DHR276"/>
    <mergeCell ref="DHS276:DHV276"/>
    <mergeCell ref="DGI276:DGL276"/>
    <mergeCell ref="DGM276:DGP276"/>
    <mergeCell ref="DGQ276:DGT276"/>
    <mergeCell ref="DGU276:DGX276"/>
    <mergeCell ref="DGY276:DHB276"/>
    <mergeCell ref="DFO276:DFR276"/>
    <mergeCell ref="DFS276:DFV276"/>
    <mergeCell ref="DFW276:DFZ276"/>
    <mergeCell ref="DGA276:DGD276"/>
    <mergeCell ref="DGE276:DGH276"/>
    <mergeCell ref="DEU276:DEX276"/>
    <mergeCell ref="DEY276:DFB276"/>
    <mergeCell ref="DFC276:DFF276"/>
    <mergeCell ref="DFG276:DFJ276"/>
    <mergeCell ref="DFK276:DFN276"/>
    <mergeCell ref="DOU276:DOX276"/>
    <mergeCell ref="DOY276:DPB276"/>
    <mergeCell ref="DPC276:DPF276"/>
    <mergeCell ref="DPG276:DPJ276"/>
    <mergeCell ref="DPK276:DPN276"/>
    <mergeCell ref="DOA276:DOD276"/>
    <mergeCell ref="DOE276:DOH276"/>
    <mergeCell ref="DOI276:DOL276"/>
    <mergeCell ref="DOM276:DOP276"/>
    <mergeCell ref="DOQ276:DOT276"/>
    <mergeCell ref="DNG276:DNJ276"/>
    <mergeCell ref="DNK276:DNN276"/>
    <mergeCell ref="DNO276:DNR276"/>
    <mergeCell ref="DNS276:DNV276"/>
    <mergeCell ref="DNW276:DNZ276"/>
    <mergeCell ref="DMM276:DMP276"/>
    <mergeCell ref="DMQ276:DMT276"/>
    <mergeCell ref="DMU276:DMX276"/>
    <mergeCell ref="DMY276:DNB276"/>
    <mergeCell ref="DNC276:DNF276"/>
    <mergeCell ref="DLS276:DLV276"/>
    <mergeCell ref="DLW276:DLZ276"/>
    <mergeCell ref="DMA276:DMD276"/>
    <mergeCell ref="DME276:DMH276"/>
    <mergeCell ref="DMI276:DML276"/>
    <mergeCell ref="DKY276:DLB276"/>
    <mergeCell ref="DLC276:DLF276"/>
    <mergeCell ref="DLG276:DLJ276"/>
    <mergeCell ref="DLK276:DLN276"/>
    <mergeCell ref="DLO276:DLR276"/>
    <mergeCell ref="DKE276:DKH276"/>
    <mergeCell ref="DKI276:DKL276"/>
    <mergeCell ref="DKM276:DKP276"/>
    <mergeCell ref="DKQ276:DKT276"/>
    <mergeCell ref="DKU276:DKX276"/>
    <mergeCell ref="DUE276:DUH276"/>
    <mergeCell ref="DUI276:DUL276"/>
    <mergeCell ref="DUM276:DUP276"/>
    <mergeCell ref="DUQ276:DUT276"/>
    <mergeCell ref="DUU276:DUX276"/>
    <mergeCell ref="DTK276:DTN276"/>
    <mergeCell ref="DTO276:DTR276"/>
    <mergeCell ref="DTS276:DTV276"/>
    <mergeCell ref="DTW276:DTZ276"/>
    <mergeCell ref="DUA276:DUD276"/>
    <mergeCell ref="DSQ276:DST276"/>
    <mergeCell ref="DSU276:DSX276"/>
    <mergeCell ref="DSY276:DTB276"/>
    <mergeCell ref="DTC276:DTF276"/>
    <mergeCell ref="DTG276:DTJ276"/>
    <mergeCell ref="DRW276:DRZ276"/>
    <mergeCell ref="DSA276:DSD276"/>
    <mergeCell ref="DSE276:DSH276"/>
    <mergeCell ref="DSI276:DSL276"/>
    <mergeCell ref="DSM276:DSP276"/>
    <mergeCell ref="DRC276:DRF276"/>
    <mergeCell ref="DRG276:DRJ276"/>
    <mergeCell ref="DRK276:DRN276"/>
    <mergeCell ref="DRO276:DRR276"/>
    <mergeCell ref="DRS276:DRV276"/>
    <mergeCell ref="DQI276:DQL276"/>
    <mergeCell ref="DQM276:DQP276"/>
    <mergeCell ref="DQQ276:DQT276"/>
    <mergeCell ref="DQU276:DQX276"/>
    <mergeCell ref="DQY276:DRB276"/>
    <mergeCell ref="DPO276:DPR276"/>
    <mergeCell ref="DPS276:DPV276"/>
    <mergeCell ref="DPW276:DPZ276"/>
    <mergeCell ref="DQA276:DQD276"/>
    <mergeCell ref="DQE276:DQH276"/>
    <mergeCell ref="DZO276:DZR276"/>
    <mergeCell ref="DZS276:DZV276"/>
    <mergeCell ref="DZW276:DZZ276"/>
    <mergeCell ref="EAA276:EAD276"/>
    <mergeCell ref="EAE276:EAH276"/>
    <mergeCell ref="DYU276:DYX276"/>
    <mergeCell ref="DYY276:DZB276"/>
    <mergeCell ref="DZC276:DZF276"/>
    <mergeCell ref="DZG276:DZJ276"/>
    <mergeCell ref="DZK276:DZN276"/>
    <mergeCell ref="DYA276:DYD276"/>
    <mergeCell ref="DYE276:DYH276"/>
    <mergeCell ref="DYI276:DYL276"/>
    <mergeCell ref="DYM276:DYP276"/>
    <mergeCell ref="DYQ276:DYT276"/>
    <mergeCell ref="DXG276:DXJ276"/>
    <mergeCell ref="DXK276:DXN276"/>
    <mergeCell ref="DXO276:DXR276"/>
    <mergeCell ref="DXS276:DXV276"/>
    <mergeCell ref="DXW276:DXZ276"/>
    <mergeCell ref="DWM276:DWP276"/>
    <mergeCell ref="DWQ276:DWT276"/>
    <mergeCell ref="DWU276:DWX276"/>
    <mergeCell ref="DWY276:DXB276"/>
    <mergeCell ref="DXC276:DXF276"/>
    <mergeCell ref="DVS276:DVV276"/>
    <mergeCell ref="DVW276:DVZ276"/>
    <mergeCell ref="DWA276:DWD276"/>
    <mergeCell ref="DWE276:DWH276"/>
    <mergeCell ref="DWI276:DWL276"/>
    <mergeCell ref="DUY276:DVB276"/>
    <mergeCell ref="DVC276:DVF276"/>
    <mergeCell ref="DVG276:DVJ276"/>
    <mergeCell ref="DVK276:DVN276"/>
    <mergeCell ref="DVO276:DVR276"/>
    <mergeCell ref="EEY276:EFB276"/>
    <mergeCell ref="EFC276:EFF276"/>
    <mergeCell ref="EFG276:EFJ276"/>
    <mergeCell ref="EFK276:EFN276"/>
    <mergeCell ref="EFO276:EFR276"/>
    <mergeCell ref="EEE276:EEH276"/>
    <mergeCell ref="EEI276:EEL276"/>
    <mergeCell ref="EEM276:EEP276"/>
    <mergeCell ref="EEQ276:EET276"/>
    <mergeCell ref="EEU276:EEX276"/>
    <mergeCell ref="EDK276:EDN276"/>
    <mergeCell ref="EDO276:EDR276"/>
    <mergeCell ref="EDS276:EDV276"/>
    <mergeCell ref="EDW276:EDZ276"/>
    <mergeCell ref="EEA276:EED276"/>
    <mergeCell ref="ECQ276:ECT276"/>
    <mergeCell ref="ECU276:ECX276"/>
    <mergeCell ref="ECY276:EDB276"/>
    <mergeCell ref="EDC276:EDF276"/>
    <mergeCell ref="EDG276:EDJ276"/>
    <mergeCell ref="EBW276:EBZ276"/>
    <mergeCell ref="ECA276:ECD276"/>
    <mergeCell ref="ECE276:ECH276"/>
    <mergeCell ref="ECI276:ECL276"/>
    <mergeCell ref="ECM276:ECP276"/>
    <mergeCell ref="EBC276:EBF276"/>
    <mergeCell ref="EBG276:EBJ276"/>
    <mergeCell ref="EBK276:EBN276"/>
    <mergeCell ref="EBO276:EBR276"/>
    <mergeCell ref="EBS276:EBV276"/>
    <mergeCell ref="EAI276:EAL276"/>
    <mergeCell ref="EAM276:EAP276"/>
    <mergeCell ref="EAQ276:EAT276"/>
    <mergeCell ref="EAU276:EAX276"/>
    <mergeCell ref="EAY276:EBB276"/>
    <mergeCell ref="EKI276:EKL276"/>
    <mergeCell ref="EKM276:EKP276"/>
    <mergeCell ref="EKQ276:EKT276"/>
    <mergeCell ref="EKU276:EKX276"/>
    <mergeCell ref="EKY276:ELB276"/>
    <mergeCell ref="EJO276:EJR276"/>
    <mergeCell ref="EJS276:EJV276"/>
    <mergeCell ref="EJW276:EJZ276"/>
    <mergeCell ref="EKA276:EKD276"/>
    <mergeCell ref="EKE276:EKH276"/>
    <mergeCell ref="EIU276:EIX276"/>
    <mergeCell ref="EIY276:EJB276"/>
    <mergeCell ref="EJC276:EJF276"/>
    <mergeCell ref="EJG276:EJJ276"/>
    <mergeCell ref="EJK276:EJN276"/>
    <mergeCell ref="EIA276:EID276"/>
    <mergeCell ref="EIE276:EIH276"/>
    <mergeCell ref="EII276:EIL276"/>
    <mergeCell ref="EIM276:EIP276"/>
    <mergeCell ref="EIQ276:EIT276"/>
    <mergeCell ref="EHG276:EHJ276"/>
    <mergeCell ref="EHK276:EHN276"/>
    <mergeCell ref="EHO276:EHR276"/>
    <mergeCell ref="EHS276:EHV276"/>
    <mergeCell ref="EHW276:EHZ276"/>
    <mergeCell ref="EGM276:EGP276"/>
    <mergeCell ref="EGQ276:EGT276"/>
    <mergeCell ref="EGU276:EGX276"/>
    <mergeCell ref="EGY276:EHB276"/>
    <mergeCell ref="EHC276:EHF276"/>
    <mergeCell ref="EFS276:EFV276"/>
    <mergeCell ref="EFW276:EFZ276"/>
    <mergeCell ref="EGA276:EGD276"/>
    <mergeCell ref="EGE276:EGH276"/>
    <mergeCell ref="EGI276:EGL276"/>
    <mergeCell ref="EPS276:EPV276"/>
    <mergeCell ref="EPW276:EPZ276"/>
    <mergeCell ref="EQA276:EQD276"/>
    <mergeCell ref="EQE276:EQH276"/>
    <mergeCell ref="EQI276:EQL276"/>
    <mergeCell ref="EOY276:EPB276"/>
    <mergeCell ref="EPC276:EPF276"/>
    <mergeCell ref="EPG276:EPJ276"/>
    <mergeCell ref="EPK276:EPN276"/>
    <mergeCell ref="EPO276:EPR276"/>
    <mergeCell ref="EOE276:EOH276"/>
    <mergeCell ref="EOI276:EOL276"/>
    <mergeCell ref="EOM276:EOP276"/>
    <mergeCell ref="EOQ276:EOT276"/>
    <mergeCell ref="EOU276:EOX276"/>
    <mergeCell ref="ENK276:ENN276"/>
    <mergeCell ref="ENO276:ENR276"/>
    <mergeCell ref="ENS276:ENV276"/>
    <mergeCell ref="ENW276:ENZ276"/>
    <mergeCell ref="EOA276:EOD276"/>
    <mergeCell ref="EMQ276:EMT276"/>
    <mergeCell ref="EMU276:EMX276"/>
    <mergeCell ref="EMY276:ENB276"/>
    <mergeCell ref="ENC276:ENF276"/>
    <mergeCell ref="ENG276:ENJ276"/>
    <mergeCell ref="ELW276:ELZ276"/>
    <mergeCell ref="EMA276:EMD276"/>
    <mergeCell ref="EME276:EMH276"/>
    <mergeCell ref="EMI276:EML276"/>
    <mergeCell ref="EMM276:EMP276"/>
    <mergeCell ref="ELC276:ELF276"/>
    <mergeCell ref="ELG276:ELJ276"/>
    <mergeCell ref="ELK276:ELN276"/>
    <mergeCell ref="ELO276:ELR276"/>
    <mergeCell ref="ELS276:ELV276"/>
    <mergeCell ref="EVC276:EVF276"/>
    <mergeCell ref="EVG276:EVJ276"/>
    <mergeCell ref="EVK276:EVN276"/>
    <mergeCell ref="EVO276:EVR276"/>
    <mergeCell ref="EVS276:EVV276"/>
    <mergeCell ref="EUI276:EUL276"/>
    <mergeCell ref="EUM276:EUP276"/>
    <mergeCell ref="EUQ276:EUT276"/>
    <mergeCell ref="EUU276:EUX276"/>
    <mergeCell ref="EUY276:EVB276"/>
    <mergeCell ref="ETO276:ETR276"/>
    <mergeCell ref="ETS276:ETV276"/>
    <mergeCell ref="ETW276:ETZ276"/>
    <mergeCell ref="EUA276:EUD276"/>
    <mergeCell ref="EUE276:EUH276"/>
    <mergeCell ref="ESU276:ESX276"/>
    <mergeCell ref="ESY276:ETB276"/>
    <mergeCell ref="ETC276:ETF276"/>
    <mergeCell ref="ETG276:ETJ276"/>
    <mergeCell ref="ETK276:ETN276"/>
    <mergeCell ref="ESA276:ESD276"/>
    <mergeCell ref="ESE276:ESH276"/>
    <mergeCell ref="ESI276:ESL276"/>
    <mergeCell ref="ESM276:ESP276"/>
    <mergeCell ref="ESQ276:EST276"/>
    <mergeCell ref="ERG276:ERJ276"/>
    <mergeCell ref="ERK276:ERN276"/>
    <mergeCell ref="ERO276:ERR276"/>
    <mergeCell ref="ERS276:ERV276"/>
    <mergeCell ref="ERW276:ERZ276"/>
    <mergeCell ref="EQM276:EQP276"/>
    <mergeCell ref="EQQ276:EQT276"/>
    <mergeCell ref="EQU276:EQX276"/>
    <mergeCell ref="EQY276:ERB276"/>
    <mergeCell ref="ERC276:ERF276"/>
    <mergeCell ref="FAM276:FAP276"/>
    <mergeCell ref="FAQ276:FAT276"/>
    <mergeCell ref="FAU276:FAX276"/>
    <mergeCell ref="FAY276:FBB276"/>
    <mergeCell ref="FBC276:FBF276"/>
    <mergeCell ref="EZS276:EZV276"/>
    <mergeCell ref="EZW276:EZZ276"/>
    <mergeCell ref="FAA276:FAD276"/>
    <mergeCell ref="FAE276:FAH276"/>
    <mergeCell ref="FAI276:FAL276"/>
    <mergeCell ref="EYY276:EZB276"/>
    <mergeCell ref="EZC276:EZF276"/>
    <mergeCell ref="EZG276:EZJ276"/>
    <mergeCell ref="EZK276:EZN276"/>
    <mergeCell ref="EZO276:EZR276"/>
    <mergeCell ref="EYE276:EYH276"/>
    <mergeCell ref="EYI276:EYL276"/>
    <mergeCell ref="EYM276:EYP276"/>
    <mergeCell ref="EYQ276:EYT276"/>
    <mergeCell ref="EYU276:EYX276"/>
    <mergeCell ref="EXK276:EXN276"/>
    <mergeCell ref="EXO276:EXR276"/>
    <mergeCell ref="EXS276:EXV276"/>
    <mergeCell ref="EXW276:EXZ276"/>
    <mergeCell ref="EYA276:EYD276"/>
    <mergeCell ref="EWQ276:EWT276"/>
    <mergeCell ref="EWU276:EWX276"/>
    <mergeCell ref="EWY276:EXB276"/>
    <mergeCell ref="EXC276:EXF276"/>
    <mergeCell ref="EXG276:EXJ276"/>
    <mergeCell ref="EVW276:EVZ276"/>
    <mergeCell ref="EWA276:EWD276"/>
    <mergeCell ref="EWE276:EWH276"/>
    <mergeCell ref="EWI276:EWL276"/>
    <mergeCell ref="EWM276:EWP276"/>
    <mergeCell ref="FFW276:FFZ276"/>
    <mergeCell ref="FGA276:FGD276"/>
    <mergeCell ref="FGE276:FGH276"/>
    <mergeCell ref="FGI276:FGL276"/>
    <mergeCell ref="FGM276:FGP276"/>
    <mergeCell ref="FFC276:FFF276"/>
    <mergeCell ref="FFG276:FFJ276"/>
    <mergeCell ref="FFK276:FFN276"/>
    <mergeCell ref="FFO276:FFR276"/>
    <mergeCell ref="FFS276:FFV276"/>
    <mergeCell ref="FEI276:FEL276"/>
    <mergeCell ref="FEM276:FEP276"/>
    <mergeCell ref="FEQ276:FET276"/>
    <mergeCell ref="FEU276:FEX276"/>
    <mergeCell ref="FEY276:FFB276"/>
    <mergeCell ref="FDO276:FDR276"/>
    <mergeCell ref="FDS276:FDV276"/>
    <mergeCell ref="FDW276:FDZ276"/>
    <mergeCell ref="FEA276:FED276"/>
    <mergeCell ref="FEE276:FEH276"/>
    <mergeCell ref="FCU276:FCX276"/>
    <mergeCell ref="FCY276:FDB276"/>
    <mergeCell ref="FDC276:FDF276"/>
    <mergeCell ref="FDG276:FDJ276"/>
    <mergeCell ref="FDK276:FDN276"/>
    <mergeCell ref="FCA276:FCD276"/>
    <mergeCell ref="FCE276:FCH276"/>
    <mergeCell ref="FCI276:FCL276"/>
    <mergeCell ref="FCM276:FCP276"/>
    <mergeCell ref="FCQ276:FCT276"/>
    <mergeCell ref="FBG276:FBJ276"/>
    <mergeCell ref="FBK276:FBN276"/>
    <mergeCell ref="FBO276:FBR276"/>
    <mergeCell ref="FBS276:FBV276"/>
    <mergeCell ref="FBW276:FBZ276"/>
    <mergeCell ref="FLG276:FLJ276"/>
    <mergeCell ref="FLK276:FLN276"/>
    <mergeCell ref="FLO276:FLR276"/>
    <mergeCell ref="FLS276:FLV276"/>
    <mergeCell ref="FLW276:FLZ276"/>
    <mergeCell ref="FKM276:FKP276"/>
    <mergeCell ref="FKQ276:FKT276"/>
    <mergeCell ref="FKU276:FKX276"/>
    <mergeCell ref="FKY276:FLB276"/>
    <mergeCell ref="FLC276:FLF276"/>
    <mergeCell ref="FJS276:FJV276"/>
    <mergeCell ref="FJW276:FJZ276"/>
    <mergeCell ref="FKA276:FKD276"/>
    <mergeCell ref="FKE276:FKH276"/>
    <mergeCell ref="FKI276:FKL276"/>
    <mergeCell ref="FIY276:FJB276"/>
    <mergeCell ref="FJC276:FJF276"/>
    <mergeCell ref="FJG276:FJJ276"/>
    <mergeCell ref="FJK276:FJN276"/>
    <mergeCell ref="FJO276:FJR276"/>
    <mergeCell ref="FIE276:FIH276"/>
    <mergeCell ref="FII276:FIL276"/>
    <mergeCell ref="FIM276:FIP276"/>
    <mergeCell ref="FIQ276:FIT276"/>
    <mergeCell ref="FIU276:FIX276"/>
    <mergeCell ref="FHK276:FHN276"/>
    <mergeCell ref="FHO276:FHR276"/>
    <mergeCell ref="FHS276:FHV276"/>
    <mergeCell ref="FHW276:FHZ276"/>
    <mergeCell ref="FIA276:FID276"/>
    <mergeCell ref="FGQ276:FGT276"/>
    <mergeCell ref="FGU276:FGX276"/>
    <mergeCell ref="FGY276:FHB276"/>
    <mergeCell ref="FHC276:FHF276"/>
    <mergeCell ref="FHG276:FHJ276"/>
    <mergeCell ref="FQQ276:FQT276"/>
    <mergeCell ref="FQU276:FQX276"/>
    <mergeCell ref="FQY276:FRB276"/>
    <mergeCell ref="FRC276:FRF276"/>
    <mergeCell ref="FRG276:FRJ276"/>
    <mergeCell ref="FPW276:FPZ276"/>
    <mergeCell ref="FQA276:FQD276"/>
    <mergeCell ref="FQE276:FQH276"/>
    <mergeCell ref="FQI276:FQL276"/>
    <mergeCell ref="FQM276:FQP276"/>
    <mergeCell ref="FPC276:FPF276"/>
    <mergeCell ref="FPG276:FPJ276"/>
    <mergeCell ref="FPK276:FPN276"/>
    <mergeCell ref="FPO276:FPR276"/>
    <mergeCell ref="FPS276:FPV276"/>
    <mergeCell ref="FOI276:FOL276"/>
    <mergeCell ref="FOM276:FOP276"/>
    <mergeCell ref="FOQ276:FOT276"/>
    <mergeCell ref="FOU276:FOX276"/>
    <mergeCell ref="FOY276:FPB276"/>
    <mergeCell ref="FNO276:FNR276"/>
    <mergeCell ref="FNS276:FNV276"/>
    <mergeCell ref="FNW276:FNZ276"/>
    <mergeCell ref="FOA276:FOD276"/>
    <mergeCell ref="FOE276:FOH276"/>
    <mergeCell ref="FMU276:FMX276"/>
    <mergeCell ref="FMY276:FNB276"/>
    <mergeCell ref="FNC276:FNF276"/>
    <mergeCell ref="FNG276:FNJ276"/>
    <mergeCell ref="FNK276:FNN276"/>
    <mergeCell ref="FMA276:FMD276"/>
    <mergeCell ref="FME276:FMH276"/>
    <mergeCell ref="FMI276:FML276"/>
    <mergeCell ref="FMM276:FMP276"/>
    <mergeCell ref="FMQ276:FMT276"/>
    <mergeCell ref="FWA276:FWD276"/>
    <mergeCell ref="FWE276:FWH276"/>
    <mergeCell ref="FWI276:FWL276"/>
    <mergeCell ref="FWM276:FWP276"/>
    <mergeCell ref="FWQ276:FWT276"/>
    <mergeCell ref="FVG276:FVJ276"/>
    <mergeCell ref="FVK276:FVN276"/>
    <mergeCell ref="FVO276:FVR276"/>
    <mergeCell ref="FVS276:FVV276"/>
    <mergeCell ref="FVW276:FVZ276"/>
    <mergeCell ref="FUM276:FUP276"/>
    <mergeCell ref="FUQ276:FUT276"/>
    <mergeCell ref="FUU276:FUX276"/>
    <mergeCell ref="FUY276:FVB276"/>
    <mergeCell ref="FVC276:FVF276"/>
    <mergeCell ref="FTS276:FTV276"/>
    <mergeCell ref="FTW276:FTZ276"/>
    <mergeCell ref="FUA276:FUD276"/>
    <mergeCell ref="FUE276:FUH276"/>
    <mergeCell ref="FUI276:FUL276"/>
    <mergeCell ref="FSY276:FTB276"/>
    <mergeCell ref="FTC276:FTF276"/>
    <mergeCell ref="FTG276:FTJ276"/>
    <mergeCell ref="FTK276:FTN276"/>
    <mergeCell ref="FTO276:FTR276"/>
    <mergeCell ref="FSE276:FSH276"/>
    <mergeCell ref="FSI276:FSL276"/>
    <mergeCell ref="FSM276:FSP276"/>
    <mergeCell ref="FSQ276:FST276"/>
    <mergeCell ref="FSU276:FSX276"/>
    <mergeCell ref="FRK276:FRN276"/>
    <mergeCell ref="FRO276:FRR276"/>
    <mergeCell ref="FRS276:FRV276"/>
    <mergeCell ref="FRW276:FRZ276"/>
    <mergeCell ref="FSA276:FSD276"/>
    <mergeCell ref="GBK276:GBN276"/>
    <mergeCell ref="GBO276:GBR276"/>
    <mergeCell ref="GBS276:GBV276"/>
    <mergeCell ref="GBW276:GBZ276"/>
    <mergeCell ref="GCA276:GCD276"/>
    <mergeCell ref="GAQ276:GAT276"/>
    <mergeCell ref="GAU276:GAX276"/>
    <mergeCell ref="GAY276:GBB276"/>
    <mergeCell ref="GBC276:GBF276"/>
    <mergeCell ref="GBG276:GBJ276"/>
    <mergeCell ref="FZW276:FZZ276"/>
    <mergeCell ref="GAA276:GAD276"/>
    <mergeCell ref="GAE276:GAH276"/>
    <mergeCell ref="GAI276:GAL276"/>
    <mergeCell ref="GAM276:GAP276"/>
    <mergeCell ref="FZC276:FZF276"/>
    <mergeCell ref="FZG276:FZJ276"/>
    <mergeCell ref="FZK276:FZN276"/>
    <mergeCell ref="FZO276:FZR276"/>
    <mergeCell ref="FZS276:FZV276"/>
    <mergeCell ref="FYI276:FYL276"/>
    <mergeCell ref="FYM276:FYP276"/>
    <mergeCell ref="FYQ276:FYT276"/>
    <mergeCell ref="FYU276:FYX276"/>
    <mergeCell ref="FYY276:FZB276"/>
    <mergeCell ref="FXO276:FXR276"/>
    <mergeCell ref="FXS276:FXV276"/>
    <mergeCell ref="FXW276:FXZ276"/>
    <mergeCell ref="FYA276:FYD276"/>
    <mergeCell ref="FYE276:FYH276"/>
    <mergeCell ref="FWU276:FWX276"/>
    <mergeCell ref="FWY276:FXB276"/>
    <mergeCell ref="FXC276:FXF276"/>
    <mergeCell ref="FXG276:FXJ276"/>
    <mergeCell ref="FXK276:FXN276"/>
    <mergeCell ref="GGU276:GGX276"/>
    <mergeCell ref="GGY276:GHB276"/>
    <mergeCell ref="GHC276:GHF276"/>
    <mergeCell ref="GHG276:GHJ276"/>
    <mergeCell ref="GHK276:GHN276"/>
    <mergeCell ref="GGA276:GGD276"/>
    <mergeCell ref="GGE276:GGH276"/>
    <mergeCell ref="GGI276:GGL276"/>
    <mergeCell ref="GGM276:GGP276"/>
    <mergeCell ref="GGQ276:GGT276"/>
    <mergeCell ref="GFG276:GFJ276"/>
    <mergeCell ref="GFK276:GFN276"/>
    <mergeCell ref="GFO276:GFR276"/>
    <mergeCell ref="GFS276:GFV276"/>
    <mergeCell ref="GFW276:GFZ276"/>
    <mergeCell ref="GEM276:GEP276"/>
    <mergeCell ref="GEQ276:GET276"/>
    <mergeCell ref="GEU276:GEX276"/>
    <mergeCell ref="GEY276:GFB276"/>
    <mergeCell ref="GFC276:GFF276"/>
    <mergeCell ref="GDS276:GDV276"/>
    <mergeCell ref="GDW276:GDZ276"/>
    <mergeCell ref="GEA276:GED276"/>
    <mergeCell ref="GEE276:GEH276"/>
    <mergeCell ref="GEI276:GEL276"/>
    <mergeCell ref="GCY276:GDB276"/>
    <mergeCell ref="GDC276:GDF276"/>
    <mergeCell ref="GDG276:GDJ276"/>
    <mergeCell ref="GDK276:GDN276"/>
    <mergeCell ref="GDO276:GDR276"/>
    <mergeCell ref="GCE276:GCH276"/>
    <mergeCell ref="GCI276:GCL276"/>
    <mergeCell ref="GCM276:GCP276"/>
    <mergeCell ref="GCQ276:GCT276"/>
    <mergeCell ref="GCU276:GCX276"/>
    <mergeCell ref="GME276:GMH276"/>
    <mergeCell ref="GMI276:GML276"/>
    <mergeCell ref="GMM276:GMP276"/>
    <mergeCell ref="GMQ276:GMT276"/>
    <mergeCell ref="GMU276:GMX276"/>
    <mergeCell ref="GLK276:GLN276"/>
    <mergeCell ref="GLO276:GLR276"/>
    <mergeCell ref="GLS276:GLV276"/>
    <mergeCell ref="GLW276:GLZ276"/>
    <mergeCell ref="GMA276:GMD276"/>
    <mergeCell ref="GKQ276:GKT276"/>
    <mergeCell ref="GKU276:GKX276"/>
    <mergeCell ref="GKY276:GLB276"/>
    <mergeCell ref="GLC276:GLF276"/>
    <mergeCell ref="GLG276:GLJ276"/>
    <mergeCell ref="GJW276:GJZ276"/>
    <mergeCell ref="GKA276:GKD276"/>
    <mergeCell ref="GKE276:GKH276"/>
    <mergeCell ref="GKI276:GKL276"/>
    <mergeCell ref="GKM276:GKP276"/>
    <mergeCell ref="GJC276:GJF276"/>
    <mergeCell ref="GJG276:GJJ276"/>
    <mergeCell ref="GJK276:GJN276"/>
    <mergeCell ref="GJO276:GJR276"/>
    <mergeCell ref="GJS276:GJV276"/>
    <mergeCell ref="GII276:GIL276"/>
    <mergeCell ref="GIM276:GIP276"/>
    <mergeCell ref="GIQ276:GIT276"/>
    <mergeCell ref="GIU276:GIX276"/>
    <mergeCell ref="GIY276:GJB276"/>
    <mergeCell ref="GHO276:GHR276"/>
    <mergeCell ref="GHS276:GHV276"/>
    <mergeCell ref="GHW276:GHZ276"/>
    <mergeCell ref="GIA276:GID276"/>
    <mergeCell ref="GIE276:GIH276"/>
    <mergeCell ref="GRO276:GRR276"/>
    <mergeCell ref="GRS276:GRV276"/>
    <mergeCell ref="GRW276:GRZ276"/>
    <mergeCell ref="GSA276:GSD276"/>
    <mergeCell ref="GSE276:GSH276"/>
    <mergeCell ref="GQU276:GQX276"/>
    <mergeCell ref="GQY276:GRB276"/>
    <mergeCell ref="GRC276:GRF276"/>
    <mergeCell ref="GRG276:GRJ276"/>
    <mergeCell ref="GRK276:GRN276"/>
    <mergeCell ref="GQA276:GQD276"/>
    <mergeCell ref="GQE276:GQH276"/>
    <mergeCell ref="GQI276:GQL276"/>
    <mergeCell ref="GQM276:GQP276"/>
    <mergeCell ref="GQQ276:GQT276"/>
    <mergeCell ref="GPG276:GPJ276"/>
    <mergeCell ref="GPK276:GPN276"/>
    <mergeCell ref="GPO276:GPR276"/>
    <mergeCell ref="GPS276:GPV276"/>
    <mergeCell ref="GPW276:GPZ276"/>
    <mergeCell ref="GOM276:GOP276"/>
    <mergeCell ref="GOQ276:GOT276"/>
    <mergeCell ref="GOU276:GOX276"/>
    <mergeCell ref="GOY276:GPB276"/>
    <mergeCell ref="GPC276:GPF276"/>
    <mergeCell ref="GNS276:GNV276"/>
    <mergeCell ref="GNW276:GNZ276"/>
    <mergeCell ref="GOA276:GOD276"/>
    <mergeCell ref="GOE276:GOH276"/>
    <mergeCell ref="GOI276:GOL276"/>
    <mergeCell ref="GMY276:GNB276"/>
    <mergeCell ref="GNC276:GNF276"/>
    <mergeCell ref="GNG276:GNJ276"/>
    <mergeCell ref="GNK276:GNN276"/>
    <mergeCell ref="GNO276:GNR276"/>
    <mergeCell ref="GWY276:GXB276"/>
    <mergeCell ref="GXC276:GXF276"/>
    <mergeCell ref="GXG276:GXJ276"/>
    <mergeCell ref="GXK276:GXN276"/>
    <mergeCell ref="GXO276:GXR276"/>
    <mergeCell ref="GWE276:GWH276"/>
    <mergeCell ref="GWI276:GWL276"/>
    <mergeCell ref="GWM276:GWP276"/>
    <mergeCell ref="GWQ276:GWT276"/>
    <mergeCell ref="GWU276:GWX276"/>
    <mergeCell ref="GVK276:GVN276"/>
    <mergeCell ref="GVO276:GVR276"/>
    <mergeCell ref="GVS276:GVV276"/>
    <mergeCell ref="GVW276:GVZ276"/>
    <mergeCell ref="GWA276:GWD276"/>
    <mergeCell ref="GUQ276:GUT276"/>
    <mergeCell ref="GUU276:GUX276"/>
    <mergeCell ref="GUY276:GVB276"/>
    <mergeCell ref="GVC276:GVF276"/>
    <mergeCell ref="GVG276:GVJ276"/>
    <mergeCell ref="GTW276:GTZ276"/>
    <mergeCell ref="GUA276:GUD276"/>
    <mergeCell ref="GUE276:GUH276"/>
    <mergeCell ref="GUI276:GUL276"/>
    <mergeCell ref="GUM276:GUP276"/>
    <mergeCell ref="GTC276:GTF276"/>
    <mergeCell ref="GTG276:GTJ276"/>
    <mergeCell ref="GTK276:GTN276"/>
    <mergeCell ref="GTO276:GTR276"/>
    <mergeCell ref="GTS276:GTV276"/>
    <mergeCell ref="GSI276:GSL276"/>
    <mergeCell ref="GSM276:GSP276"/>
    <mergeCell ref="GSQ276:GST276"/>
    <mergeCell ref="GSU276:GSX276"/>
    <mergeCell ref="GSY276:GTB276"/>
    <mergeCell ref="HCI276:HCL276"/>
    <mergeCell ref="HCM276:HCP276"/>
    <mergeCell ref="HCQ276:HCT276"/>
    <mergeCell ref="HCU276:HCX276"/>
    <mergeCell ref="HCY276:HDB276"/>
    <mergeCell ref="HBO276:HBR276"/>
    <mergeCell ref="HBS276:HBV276"/>
    <mergeCell ref="HBW276:HBZ276"/>
    <mergeCell ref="HCA276:HCD276"/>
    <mergeCell ref="HCE276:HCH276"/>
    <mergeCell ref="HAU276:HAX276"/>
    <mergeCell ref="HAY276:HBB276"/>
    <mergeCell ref="HBC276:HBF276"/>
    <mergeCell ref="HBG276:HBJ276"/>
    <mergeCell ref="HBK276:HBN276"/>
    <mergeCell ref="HAA276:HAD276"/>
    <mergeCell ref="HAE276:HAH276"/>
    <mergeCell ref="HAI276:HAL276"/>
    <mergeCell ref="HAM276:HAP276"/>
    <mergeCell ref="HAQ276:HAT276"/>
    <mergeCell ref="GZG276:GZJ276"/>
    <mergeCell ref="GZK276:GZN276"/>
    <mergeCell ref="GZO276:GZR276"/>
    <mergeCell ref="GZS276:GZV276"/>
    <mergeCell ref="GZW276:GZZ276"/>
    <mergeCell ref="GYM276:GYP276"/>
    <mergeCell ref="GYQ276:GYT276"/>
    <mergeCell ref="GYU276:GYX276"/>
    <mergeCell ref="GYY276:GZB276"/>
    <mergeCell ref="GZC276:GZF276"/>
    <mergeCell ref="GXS276:GXV276"/>
    <mergeCell ref="GXW276:GXZ276"/>
    <mergeCell ref="GYA276:GYD276"/>
    <mergeCell ref="GYE276:GYH276"/>
    <mergeCell ref="GYI276:GYL276"/>
    <mergeCell ref="HHS276:HHV276"/>
    <mergeCell ref="HHW276:HHZ276"/>
    <mergeCell ref="HIA276:HID276"/>
    <mergeCell ref="HIE276:HIH276"/>
    <mergeCell ref="HII276:HIL276"/>
    <mergeCell ref="HGY276:HHB276"/>
    <mergeCell ref="HHC276:HHF276"/>
    <mergeCell ref="HHG276:HHJ276"/>
    <mergeCell ref="HHK276:HHN276"/>
    <mergeCell ref="HHO276:HHR276"/>
    <mergeCell ref="HGE276:HGH276"/>
    <mergeCell ref="HGI276:HGL276"/>
    <mergeCell ref="HGM276:HGP276"/>
    <mergeCell ref="HGQ276:HGT276"/>
    <mergeCell ref="HGU276:HGX276"/>
    <mergeCell ref="HFK276:HFN276"/>
    <mergeCell ref="HFO276:HFR276"/>
    <mergeCell ref="HFS276:HFV276"/>
    <mergeCell ref="HFW276:HFZ276"/>
    <mergeCell ref="HGA276:HGD276"/>
    <mergeCell ref="HEQ276:HET276"/>
    <mergeCell ref="HEU276:HEX276"/>
    <mergeCell ref="HEY276:HFB276"/>
    <mergeCell ref="HFC276:HFF276"/>
    <mergeCell ref="HFG276:HFJ276"/>
    <mergeCell ref="HDW276:HDZ276"/>
    <mergeCell ref="HEA276:HED276"/>
    <mergeCell ref="HEE276:HEH276"/>
    <mergeCell ref="HEI276:HEL276"/>
    <mergeCell ref="HEM276:HEP276"/>
    <mergeCell ref="HDC276:HDF276"/>
    <mergeCell ref="HDG276:HDJ276"/>
    <mergeCell ref="HDK276:HDN276"/>
    <mergeCell ref="HDO276:HDR276"/>
    <mergeCell ref="HDS276:HDV276"/>
    <mergeCell ref="HNC276:HNF276"/>
    <mergeCell ref="HNG276:HNJ276"/>
    <mergeCell ref="HNK276:HNN276"/>
    <mergeCell ref="HNO276:HNR276"/>
    <mergeCell ref="HNS276:HNV276"/>
    <mergeCell ref="HMI276:HML276"/>
    <mergeCell ref="HMM276:HMP276"/>
    <mergeCell ref="HMQ276:HMT276"/>
    <mergeCell ref="HMU276:HMX276"/>
    <mergeCell ref="HMY276:HNB276"/>
    <mergeCell ref="HLO276:HLR276"/>
    <mergeCell ref="HLS276:HLV276"/>
    <mergeCell ref="HLW276:HLZ276"/>
    <mergeCell ref="HMA276:HMD276"/>
    <mergeCell ref="HME276:HMH276"/>
    <mergeCell ref="HKU276:HKX276"/>
    <mergeCell ref="HKY276:HLB276"/>
    <mergeCell ref="HLC276:HLF276"/>
    <mergeCell ref="HLG276:HLJ276"/>
    <mergeCell ref="HLK276:HLN276"/>
    <mergeCell ref="HKA276:HKD276"/>
    <mergeCell ref="HKE276:HKH276"/>
    <mergeCell ref="HKI276:HKL276"/>
    <mergeCell ref="HKM276:HKP276"/>
    <mergeCell ref="HKQ276:HKT276"/>
    <mergeCell ref="HJG276:HJJ276"/>
    <mergeCell ref="HJK276:HJN276"/>
    <mergeCell ref="HJO276:HJR276"/>
    <mergeCell ref="HJS276:HJV276"/>
    <mergeCell ref="HJW276:HJZ276"/>
    <mergeCell ref="HIM276:HIP276"/>
    <mergeCell ref="HIQ276:HIT276"/>
    <mergeCell ref="HIU276:HIX276"/>
    <mergeCell ref="HIY276:HJB276"/>
    <mergeCell ref="HJC276:HJF276"/>
    <mergeCell ref="HSM276:HSP276"/>
    <mergeCell ref="HSQ276:HST276"/>
    <mergeCell ref="HSU276:HSX276"/>
    <mergeCell ref="HSY276:HTB276"/>
    <mergeCell ref="HTC276:HTF276"/>
    <mergeCell ref="HRS276:HRV276"/>
    <mergeCell ref="HRW276:HRZ276"/>
    <mergeCell ref="HSA276:HSD276"/>
    <mergeCell ref="HSE276:HSH276"/>
    <mergeCell ref="HSI276:HSL276"/>
    <mergeCell ref="HQY276:HRB276"/>
    <mergeCell ref="HRC276:HRF276"/>
    <mergeCell ref="HRG276:HRJ276"/>
    <mergeCell ref="HRK276:HRN276"/>
    <mergeCell ref="HRO276:HRR276"/>
    <mergeCell ref="HQE276:HQH276"/>
    <mergeCell ref="HQI276:HQL276"/>
    <mergeCell ref="HQM276:HQP276"/>
    <mergeCell ref="HQQ276:HQT276"/>
    <mergeCell ref="HQU276:HQX276"/>
    <mergeCell ref="HPK276:HPN276"/>
    <mergeCell ref="HPO276:HPR276"/>
    <mergeCell ref="HPS276:HPV276"/>
    <mergeCell ref="HPW276:HPZ276"/>
    <mergeCell ref="HQA276:HQD276"/>
    <mergeCell ref="HOQ276:HOT276"/>
    <mergeCell ref="HOU276:HOX276"/>
    <mergeCell ref="HOY276:HPB276"/>
    <mergeCell ref="HPC276:HPF276"/>
    <mergeCell ref="HPG276:HPJ276"/>
    <mergeCell ref="HNW276:HNZ276"/>
    <mergeCell ref="HOA276:HOD276"/>
    <mergeCell ref="HOE276:HOH276"/>
    <mergeCell ref="HOI276:HOL276"/>
    <mergeCell ref="HOM276:HOP276"/>
    <mergeCell ref="HXW276:HXZ276"/>
    <mergeCell ref="HYA276:HYD276"/>
    <mergeCell ref="HYE276:HYH276"/>
    <mergeCell ref="HYI276:HYL276"/>
    <mergeCell ref="HYM276:HYP276"/>
    <mergeCell ref="HXC276:HXF276"/>
    <mergeCell ref="HXG276:HXJ276"/>
    <mergeCell ref="HXK276:HXN276"/>
    <mergeCell ref="HXO276:HXR276"/>
    <mergeCell ref="HXS276:HXV276"/>
    <mergeCell ref="HWI276:HWL276"/>
    <mergeCell ref="HWM276:HWP276"/>
    <mergeCell ref="HWQ276:HWT276"/>
    <mergeCell ref="HWU276:HWX276"/>
    <mergeCell ref="HWY276:HXB276"/>
    <mergeCell ref="HVO276:HVR276"/>
    <mergeCell ref="HVS276:HVV276"/>
    <mergeCell ref="HVW276:HVZ276"/>
    <mergeCell ref="HWA276:HWD276"/>
    <mergeCell ref="HWE276:HWH276"/>
    <mergeCell ref="HUU276:HUX276"/>
    <mergeCell ref="HUY276:HVB276"/>
    <mergeCell ref="HVC276:HVF276"/>
    <mergeCell ref="HVG276:HVJ276"/>
    <mergeCell ref="HVK276:HVN276"/>
    <mergeCell ref="HUA276:HUD276"/>
    <mergeCell ref="HUE276:HUH276"/>
    <mergeCell ref="HUI276:HUL276"/>
    <mergeCell ref="HUM276:HUP276"/>
    <mergeCell ref="HUQ276:HUT276"/>
    <mergeCell ref="HTG276:HTJ276"/>
    <mergeCell ref="HTK276:HTN276"/>
    <mergeCell ref="HTO276:HTR276"/>
    <mergeCell ref="HTS276:HTV276"/>
    <mergeCell ref="HTW276:HTZ276"/>
    <mergeCell ref="IDG276:IDJ276"/>
    <mergeCell ref="IDK276:IDN276"/>
    <mergeCell ref="IDO276:IDR276"/>
    <mergeCell ref="IDS276:IDV276"/>
    <mergeCell ref="IDW276:IDZ276"/>
    <mergeCell ref="ICM276:ICP276"/>
    <mergeCell ref="ICQ276:ICT276"/>
    <mergeCell ref="ICU276:ICX276"/>
    <mergeCell ref="ICY276:IDB276"/>
    <mergeCell ref="IDC276:IDF276"/>
    <mergeCell ref="IBS276:IBV276"/>
    <mergeCell ref="IBW276:IBZ276"/>
    <mergeCell ref="ICA276:ICD276"/>
    <mergeCell ref="ICE276:ICH276"/>
    <mergeCell ref="ICI276:ICL276"/>
    <mergeCell ref="IAY276:IBB276"/>
    <mergeCell ref="IBC276:IBF276"/>
    <mergeCell ref="IBG276:IBJ276"/>
    <mergeCell ref="IBK276:IBN276"/>
    <mergeCell ref="IBO276:IBR276"/>
    <mergeCell ref="IAE276:IAH276"/>
    <mergeCell ref="IAI276:IAL276"/>
    <mergeCell ref="IAM276:IAP276"/>
    <mergeCell ref="IAQ276:IAT276"/>
    <mergeCell ref="IAU276:IAX276"/>
    <mergeCell ref="HZK276:HZN276"/>
    <mergeCell ref="HZO276:HZR276"/>
    <mergeCell ref="HZS276:HZV276"/>
    <mergeCell ref="HZW276:HZZ276"/>
    <mergeCell ref="IAA276:IAD276"/>
    <mergeCell ref="HYQ276:HYT276"/>
    <mergeCell ref="HYU276:HYX276"/>
    <mergeCell ref="HYY276:HZB276"/>
    <mergeCell ref="HZC276:HZF276"/>
    <mergeCell ref="HZG276:HZJ276"/>
    <mergeCell ref="IIQ276:IIT276"/>
    <mergeCell ref="IIU276:IIX276"/>
    <mergeCell ref="IIY276:IJB276"/>
    <mergeCell ref="IJC276:IJF276"/>
    <mergeCell ref="IJG276:IJJ276"/>
    <mergeCell ref="IHW276:IHZ276"/>
    <mergeCell ref="IIA276:IID276"/>
    <mergeCell ref="IIE276:IIH276"/>
    <mergeCell ref="III276:IIL276"/>
    <mergeCell ref="IIM276:IIP276"/>
    <mergeCell ref="IHC276:IHF276"/>
    <mergeCell ref="IHG276:IHJ276"/>
    <mergeCell ref="IHK276:IHN276"/>
    <mergeCell ref="IHO276:IHR276"/>
    <mergeCell ref="IHS276:IHV276"/>
    <mergeCell ref="IGI276:IGL276"/>
    <mergeCell ref="IGM276:IGP276"/>
    <mergeCell ref="IGQ276:IGT276"/>
    <mergeCell ref="IGU276:IGX276"/>
    <mergeCell ref="IGY276:IHB276"/>
    <mergeCell ref="IFO276:IFR276"/>
    <mergeCell ref="IFS276:IFV276"/>
    <mergeCell ref="IFW276:IFZ276"/>
    <mergeCell ref="IGA276:IGD276"/>
    <mergeCell ref="IGE276:IGH276"/>
    <mergeCell ref="IEU276:IEX276"/>
    <mergeCell ref="IEY276:IFB276"/>
    <mergeCell ref="IFC276:IFF276"/>
    <mergeCell ref="IFG276:IFJ276"/>
    <mergeCell ref="IFK276:IFN276"/>
    <mergeCell ref="IEA276:IED276"/>
    <mergeCell ref="IEE276:IEH276"/>
    <mergeCell ref="IEI276:IEL276"/>
    <mergeCell ref="IEM276:IEP276"/>
    <mergeCell ref="IEQ276:IET276"/>
    <mergeCell ref="IOA276:IOD276"/>
    <mergeCell ref="IOE276:IOH276"/>
    <mergeCell ref="IOI276:IOL276"/>
    <mergeCell ref="IOM276:IOP276"/>
    <mergeCell ref="IOQ276:IOT276"/>
    <mergeCell ref="ING276:INJ276"/>
    <mergeCell ref="INK276:INN276"/>
    <mergeCell ref="INO276:INR276"/>
    <mergeCell ref="INS276:INV276"/>
    <mergeCell ref="INW276:INZ276"/>
    <mergeCell ref="IMM276:IMP276"/>
    <mergeCell ref="IMQ276:IMT276"/>
    <mergeCell ref="IMU276:IMX276"/>
    <mergeCell ref="IMY276:INB276"/>
    <mergeCell ref="INC276:INF276"/>
    <mergeCell ref="ILS276:ILV276"/>
    <mergeCell ref="ILW276:ILZ276"/>
    <mergeCell ref="IMA276:IMD276"/>
    <mergeCell ref="IME276:IMH276"/>
    <mergeCell ref="IMI276:IML276"/>
    <mergeCell ref="IKY276:ILB276"/>
    <mergeCell ref="ILC276:ILF276"/>
    <mergeCell ref="ILG276:ILJ276"/>
    <mergeCell ref="ILK276:ILN276"/>
    <mergeCell ref="ILO276:ILR276"/>
    <mergeCell ref="IKE276:IKH276"/>
    <mergeCell ref="IKI276:IKL276"/>
    <mergeCell ref="IKM276:IKP276"/>
    <mergeCell ref="IKQ276:IKT276"/>
    <mergeCell ref="IKU276:IKX276"/>
    <mergeCell ref="IJK276:IJN276"/>
    <mergeCell ref="IJO276:IJR276"/>
    <mergeCell ref="IJS276:IJV276"/>
    <mergeCell ref="IJW276:IJZ276"/>
    <mergeCell ref="IKA276:IKD276"/>
    <mergeCell ref="ITK276:ITN276"/>
    <mergeCell ref="ITO276:ITR276"/>
    <mergeCell ref="ITS276:ITV276"/>
    <mergeCell ref="ITW276:ITZ276"/>
    <mergeCell ref="IUA276:IUD276"/>
    <mergeCell ref="ISQ276:IST276"/>
    <mergeCell ref="ISU276:ISX276"/>
    <mergeCell ref="ISY276:ITB276"/>
    <mergeCell ref="ITC276:ITF276"/>
    <mergeCell ref="ITG276:ITJ276"/>
    <mergeCell ref="IRW276:IRZ276"/>
    <mergeCell ref="ISA276:ISD276"/>
    <mergeCell ref="ISE276:ISH276"/>
    <mergeCell ref="ISI276:ISL276"/>
    <mergeCell ref="ISM276:ISP276"/>
    <mergeCell ref="IRC276:IRF276"/>
    <mergeCell ref="IRG276:IRJ276"/>
    <mergeCell ref="IRK276:IRN276"/>
    <mergeCell ref="IRO276:IRR276"/>
    <mergeCell ref="IRS276:IRV276"/>
    <mergeCell ref="IQI276:IQL276"/>
    <mergeCell ref="IQM276:IQP276"/>
    <mergeCell ref="IQQ276:IQT276"/>
    <mergeCell ref="IQU276:IQX276"/>
    <mergeCell ref="IQY276:IRB276"/>
    <mergeCell ref="IPO276:IPR276"/>
    <mergeCell ref="IPS276:IPV276"/>
    <mergeCell ref="IPW276:IPZ276"/>
    <mergeCell ref="IQA276:IQD276"/>
    <mergeCell ref="IQE276:IQH276"/>
    <mergeCell ref="IOU276:IOX276"/>
    <mergeCell ref="IOY276:IPB276"/>
    <mergeCell ref="IPC276:IPF276"/>
    <mergeCell ref="IPG276:IPJ276"/>
    <mergeCell ref="IPK276:IPN276"/>
    <mergeCell ref="IYU276:IYX276"/>
    <mergeCell ref="IYY276:IZB276"/>
    <mergeCell ref="IZC276:IZF276"/>
    <mergeCell ref="IZG276:IZJ276"/>
    <mergeCell ref="IZK276:IZN276"/>
    <mergeCell ref="IYA276:IYD276"/>
    <mergeCell ref="IYE276:IYH276"/>
    <mergeCell ref="IYI276:IYL276"/>
    <mergeCell ref="IYM276:IYP276"/>
    <mergeCell ref="IYQ276:IYT276"/>
    <mergeCell ref="IXG276:IXJ276"/>
    <mergeCell ref="IXK276:IXN276"/>
    <mergeCell ref="IXO276:IXR276"/>
    <mergeCell ref="IXS276:IXV276"/>
    <mergeCell ref="IXW276:IXZ276"/>
    <mergeCell ref="IWM276:IWP276"/>
    <mergeCell ref="IWQ276:IWT276"/>
    <mergeCell ref="IWU276:IWX276"/>
    <mergeCell ref="IWY276:IXB276"/>
    <mergeCell ref="IXC276:IXF276"/>
    <mergeCell ref="IVS276:IVV276"/>
    <mergeCell ref="IVW276:IVZ276"/>
    <mergeCell ref="IWA276:IWD276"/>
    <mergeCell ref="IWE276:IWH276"/>
    <mergeCell ref="IWI276:IWL276"/>
    <mergeCell ref="IUY276:IVB276"/>
    <mergeCell ref="IVC276:IVF276"/>
    <mergeCell ref="IVG276:IVJ276"/>
    <mergeCell ref="IVK276:IVN276"/>
    <mergeCell ref="IVO276:IVR276"/>
    <mergeCell ref="IUE276:IUH276"/>
    <mergeCell ref="IUI276:IUL276"/>
    <mergeCell ref="IUM276:IUP276"/>
    <mergeCell ref="IUQ276:IUT276"/>
    <mergeCell ref="IUU276:IUX276"/>
    <mergeCell ref="JEE276:JEH276"/>
    <mergeCell ref="JEI276:JEL276"/>
    <mergeCell ref="JEM276:JEP276"/>
    <mergeCell ref="JEQ276:JET276"/>
    <mergeCell ref="JEU276:JEX276"/>
    <mergeCell ref="JDK276:JDN276"/>
    <mergeCell ref="JDO276:JDR276"/>
    <mergeCell ref="JDS276:JDV276"/>
    <mergeCell ref="JDW276:JDZ276"/>
    <mergeCell ref="JEA276:JED276"/>
    <mergeCell ref="JCQ276:JCT276"/>
    <mergeCell ref="JCU276:JCX276"/>
    <mergeCell ref="JCY276:JDB276"/>
    <mergeCell ref="JDC276:JDF276"/>
    <mergeCell ref="JDG276:JDJ276"/>
    <mergeCell ref="JBW276:JBZ276"/>
    <mergeCell ref="JCA276:JCD276"/>
    <mergeCell ref="JCE276:JCH276"/>
    <mergeCell ref="JCI276:JCL276"/>
    <mergeCell ref="JCM276:JCP276"/>
    <mergeCell ref="JBC276:JBF276"/>
    <mergeCell ref="JBG276:JBJ276"/>
    <mergeCell ref="JBK276:JBN276"/>
    <mergeCell ref="JBO276:JBR276"/>
    <mergeCell ref="JBS276:JBV276"/>
    <mergeCell ref="JAI276:JAL276"/>
    <mergeCell ref="JAM276:JAP276"/>
    <mergeCell ref="JAQ276:JAT276"/>
    <mergeCell ref="JAU276:JAX276"/>
    <mergeCell ref="JAY276:JBB276"/>
    <mergeCell ref="IZO276:IZR276"/>
    <mergeCell ref="IZS276:IZV276"/>
    <mergeCell ref="IZW276:IZZ276"/>
    <mergeCell ref="JAA276:JAD276"/>
    <mergeCell ref="JAE276:JAH276"/>
    <mergeCell ref="JJO276:JJR276"/>
    <mergeCell ref="JJS276:JJV276"/>
    <mergeCell ref="JJW276:JJZ276"/>
    <mergeCell ref="JKA276:JKD276"/>
    <mergeCell ref="JKE276:JKH276"/>
    <mergeCell ref="JIU276:JIX276"/>
    <mergeCell ref="JIY276:JJB276"/>
    <mergeCell ref="JJC276:JJF276"/>
    <mergeCell ref="JJG276:JJJ276"/>
    <mergeCell ref="JJK276:JJN276"/>
    <mergeCell ref="JIA276:JID276"/>
    <mergeCell ref="JIE276:JIH276"/>
    <mergeCell ref="JII276:JIL276"/>
    <mergeCell ref="JIM276:JIP276"/>
    <mergeCell ref="JIQ276:JIT276"/>
    <mergeCell ref="JHG276:JHJ276"/>
    <mergeCell ref="JHK276:JHN276"/>
    <mergeCell ref="JHO276:JHR276"/>
    <mergeCell ref="JHS276:JHV276"/>
    <mergeCell ref="JHW276:JHZ276"/>
    <mergeCell ref="JGM276:JGP276"/>
    <mergeCell ref="JGQ276:JGT276"/>
    <mergeCell ref="JGU276:JGX276"/>
    <mergeCell ref="JGY276:JHB276"/>
    <mergeCell ref="JHC276:JHF276"/>
    <mergeCell ref="JFS276:JFV276"/>
    <mergeCell ref="JFW276:JFZ276"/>
    <mergeCell ref="JGA276:JGD276"/>
    <mergeCell ref="JGE276:JGH276"/>
    <mergeCell ref="JGI276:JGL276"/>
    <mergeCell ref="JEY276:JFB276"/>
    <mergeCell ref="JFC276:JFF276"/>
    <mergeCell ref="JFG276:JFJ276"/>
    <mergeCell ref="JFK276:JFN276"/>
    <mergeCell ref="JFO276:JFR276"/>
    <mergeCell ref="JOY276:JPB276"/>
    <mergeCell ref="JPC276:JPF276"/>
    <mergeCell ref="JPG276:JPJ276"/>
    <mergeCell ref="JPK276:JPN276"/>
    <mergeCell ref="JPO276:JPR276"/>
    <mergeCell ref="JOE276:JOH276"/>
    <mergeCell ref="JOI276:JOL276"/>
    <mergeCell ref="JOM276:JOP276"/>
    <mergeCell ref="JOQ276:JOT276"/>
    <mergeCell ref="JOU276:JOX276"/>
    <mergeCell ref="JNK276:JNN276"/>
    <mergeCell ref="JNO276:JNR276"/>
    <mergeCell ref="JNS276:JNV276"/>
    <mergeCell ref="JNW276:JNZ276"/>
    <mergeCell ref="JOA276:JOD276"/>
    <mergeCell ref="JMQ276:JMT276"/>
    <mergeCell ref="JMU276:JMX276"/>
    <mergeCell ref="JMY276:JNB276"/>
    <mergeCell ref="JNC276:JNF276"/>
    <mergeCell ref="JNG276:JNJ276"/>
    <mergeCell ref="JLW276:JLZ276"/>
    <mergeCell ref="JMA276:JMD276"/>
    <mergeCell ref="JME276:JMH276"/>
    <mergeCell ref="JMI276:JML276"/>
    <mergeCell ref="JMM276:JMP276"/>
    <mergeCell ref="JLC276:JLF276"/>
    <mergeCell ref="JLG276:JLJ276"/>
    <mergeCell ref="JLK276:JLN276"/>
    <mergeCell ref="JLO276:JLR276"/>
    <mergeCell ref="JLS276:JLV276"/>
    <mergeCell ref="JKI276:JKL276"/>
    <mergeCell ref="JKM276:JKP276"/>
    <mergeCell ref="JKQ276:JKT276"/>
    <mergeCell ref="JKU276:JKX276"/>
    <mergeCell ref="JKY276:JLB276"/>
    <mergeCell ref="JUI276:JUL276"/>
    <mergeCell ref="JUM276:JUP276"/>
    <mergeCell ref="JUQ276:JUT276"/>
    <mergeCell ref="JUU276:JUX276"/>
    <mergeCell ref="JUY276:JVB276"/>
    <mergeCell ref="JTO276:JTR276"/>
    <mergeCell ref="JTS276:JTV276"/>
    <mergeCell ref="JTW276:JTZ276"/>
    <mergeCell ref="JUA276:JUD276"/>
    <mergeCell ref="JUE276:JUH276"/>
    <mergeCell ref="JSU276:JSX276"/>
    <mergeCell ref="JSY276:JTB276"/>
    <mergeCell ref="JTC276:JTF276"/>
    <mergeCell ref="JTG276:JTJ276"/>
    <mergeCell ref="JTK276:JTN276"/>
    <mergeCell ref="JSA276:JSD276"/>
    <mergeCell ref="JSE276:JSH276"/>
    <mergeCell ref="JSI276:JSL276"/>
    <mergeCell ref="JSM276:JSP276"/>
    <mergeCell ref="JSQ276:JST276"/>
    <mergeCell ref="JRG276:JRJ276"/>
    <mergeCell ref="JRK276:JRN276"/>
    <mergeCell ref="JRO276:JRR276"/>
    <mergeCell ref="JRS276:JRV276"/>
    <mergeCell ref="JRW276:JRZ276"/>
    <mergeCell ref="JQM276:JQP276"/>
    <mergeCell ref="JQQ276:JQT276"/>
    <mergeCell ref="JQU276:JQX276"/>
    <mergeCell ref="JQY276:JRB276"/>
    <mergeCell ref="JRC276:JRF276"/>
    <mergeCell ref="JPS276:JPV276"/>
    <mergeCell ref="JPW276:JPZ276"/>
    <mergeCell ref="JQA276:JQD276"/>
    <mergeCell ref="JQE276:JQH276"/>
    <mergeCell ref="JQI276:JQL276"/>
    <mergeCell ref="JZS276:JZV276"/>
    <mergeCell ref="JZW276:JZZ276"/>
    <mergeCell ref="KAA276:KAD276"/>
    <mergeCell ref="KAE276:KAH276"/>
    <mergeCell ref="KAI276:KAL276"/>
    <mergeCell ref="JYY276:JZB276"/>
    <mergeCell ref="JZC276:JZF276"/>
    <mergeCell ref="JZG276:JZJ276"/>
    <mergeCell ref="JZK276:JZN276"/>
    <mergeCell ref="JZO276:JZR276"/>
    <mergeCell ref="JYE276:JYH276"/>
    <mergeCell ref="JYI276:JYL276"/>
    <mergeCell ref="JYM276:JYP276"/>
    <mergeCell ref="JYQ276:JYT276"/>
    <mergeCell ref="JYU276:JYX276"/>
    <mergeCell ref="JXK276:JXN276"/>
    <mergeCell ref="JXO276:JXR276"/>
    <mergeCell ref="JXS276:JXV276"/>
    <mergeCell ref="JXW276:JXZ276"/>
    <mergeCell ref="JYA276:JYD276"/>
    <mergeCell ref="JWQ276:JWT276"/>
    <mergeCell ref="JWU276:JWX276"/>
    <mergeCell ref="JWY276:JXB276"/>
    <mergeCell ref="JXC276:JXF276"/>
    <mergeCell ref="JXG276:JXJ276"/>
    <mergeCell ref="JVW276:JVZ276"/>
    <mergeCell ref="JWA276:JWD276"/>
    <mergeCell ref="JWE276:JWH276"/>
    <mergeCell ref="JWI276:JWL276"/>
    <mergeCell ref="JWM276:JWP276"/>
    <mergeCell ref="JVC276:JVF276"/>
    <mergeCell ref="JVG276:JVJ276"/>
    <mergeCell ref="JVK276:JVN276"/>
    <mergeCell ref="JVO276:JVR276"/>
    <mergeCell ref="JVS276:JVV276"/>
    <mergeCell ref="KFC276:KFF276"/>
    <mergeCell ref="KFG276:KFJ276"/>
    <mergeCell ref="KFK276:KFN276"/>
    <mergeCell ref="KFO276:KFR276"/>
    <mergeCell ref="KFS276:KFV276"/>
    <mergeCell ref="KEI276:KEL276"/>
    <mergeCell ref="KEM276:KEP276"/>
    <mergeCell ref="KEQ276:KET276"/>
    <mergeCell ref="KEU276:KEX276"/>
    <mergeCell ref="KEY276:KFB276"/>
    <mergeCell ref="KDO276:KDR276"/>
    <mergeCell ref="KDS276:KDV276"/>
    <mergeCell ref="KDW276:KDZ276"/>
    <mergeCell ref="KEA276:KED276"/>
    <mergeCell ref="KEE276:KEH276"/>
    <mergeCell ref="KCU276:KCX276"/>
    <mergeCell ref="KCY276:KDB276"/>
    <mergeCell ref="KDC276:KDF276"/>
    <mergeCell ref="KDG276:KDJ276"/>
    <mergeCell ref="KDK276:KDN276"/>
    <mergeCell ref="KCA276:KCD276"/>
    <mergeCell ref="KCE276:KCH276"/>
    <mergeCell ref="KCI276:KCL276"/>
    <mergeCell ref="KCM276:KCP276"/>
    <mergeCell ref="KCQ276:KCT276"/>
    <mergeCell ref="KBG276:KBJ276"/>
    <mergeCell ref="KBK276:KBN276"/>
    <mergeCell ref="KBO276:KBR276"/>
    <mergeCell ref="KBS276:KBV276"/>
    <mergeCell ref="KBW276:KBZ276"/>
    <mergeCell ref="KAM276:KAP276"/>
    <mergeCell ref="KAQ276:KAT276"/>
    <mergeCell ref="KAU276:KAX276"/>
    <mergeCell ref="KAY276:KBB276"/>
    <mergeCell ref="KBC276:KBF276"/>
    <mergeCell ref="KKM276:KKP276"/>
    <mergeCell ref="KKQ276:KKT276"/>
    <mergeCell ref="KKU276:KKX276"/>
    <mergeCell ref="KKY276:KLB276"/>
    <mergeCell ref="KLC276:KLF276"/>
    <mergeCell ref="KJS276:KJV276"/>
    <mergeCell ref="KJW276:KJZ276"/>
    <mergeCell ref="KKA276:KKD276"/>
    <mergeCell ref="KKE276:KKH276"/>
    <mergeCell ref="KKI276:KKL276"/>
    <mergeCell ref="KIY276:KJB276"/>
    <mergeCell ref="KJC276:KJF276"/>
    <mergeCell ref="KJG276:KJJ276"/>
    <mergeCell ref="KJK276:KJN276"/>
    <mergeCell ref="KJO276:KJR276"/>
    <mergeCell ref="KIE276:KIH276"/>
    <mergeCell ref="KII276:KIL276"/>
    <mergeCell ref="KIM276:KIP276"/>
    <mergeCell ref="KIQ276:KIT276"/>
    <mergeCell ref="KIU276:KIX276"/>
    <mergeCell ref="KHK276:KHN276"/>
    <mergeCell ref="KHO276:KHR276"/>
    <mergeCell ref="KHS276:KHV276"/>
    <mergeCell ref="KHW276:KHZ276"/>
    <mergeCell ref="KIA276:KID276"/>
    <mergeCell ref="KGQ276:KGT276"/>
    <mergeCell ref="KGU276:KGX276"/>
    <mergeCell ref="KGY276:KHB276"/>
    <mergeCell ref="KHC276:KHF276"/>
    <mergeCell ref="KHG276:KHJ276"/>
    <mergeCell ref="KFW276:KFZ276"/>
    <mergeCell ref="KGA276:KGD276"/>
    <mergeCell ref="KGE276:KGH276"/>
    <mergeCell ref="KGI276:KGL276"/>
    <mergeCell ref="KGM276:KGP276"/>
    <mergeCell ref="KPW276:KPZ276"/>
    <mergeCell ref="KQA276:KQD276"/>
    <mergeCell ref="KQE276:KQH276"/>
    <mergeCell ref="KQI276:KQL276"/>
    <mergeCell ref="KQM276:KQP276"/>
    <mergeCell ref="KPC276:KPF276"/>
    <mergeCell ref="KPG276:KPJ276"/>
    <mergeCell ref="KPK276:KPN276"/>
    <mergeCell ref="KPO276:KPR276"/>
    <mergeCell ref="KPS276:KPV276"/>
    <mergeCell ref="KOI276:KOL276"/>
    <mergeCell ref="KOM276:KOP276"/>
    <mergeCell ref="KOQ276:KOT276"/>
    <mergeCell ref="KOU276:KOX276"/>
    <mergeCell ref="KOY276:KPB276"/>
    <mergeCell ref="KNO276:KNR276"/>
    <mergeCell ref="KNS276:KNV276"/>
    <mergeCell ref="KNW276:KNZ276"/>
    <mergeCell ref="KOA276:KOD276"/>
    <mergeCell ref="KOE276:KOH276"/>
    <mergeCell ref="KMU276:KMX276"/>
    <mergeCell ref="KMY276:KNB276"/>
    <mergeCell ref="KNC276:KNF276"/>
    <mergeCell ref="KNG276:KNJ276"/>
    <mergeCell ref="KNK276:KNN276"/>
    <mergeCell ref="KMA276:KMD276"/>
    <mergeCell ref="KME276:KMH276"/>
    <mergeCell ref="KMI276:KML276"/>
    <mergeCell ref="KMM276:KMP276"/>
    <mergeCell ref="KMQ276:KMT276"/>
    <mergeCell ref="KLG276:KLJ276"/>
    <mergeCell ref="KLK276:KLN276"/>
    <mergeCell ref="KLO276:KLR276"/>
    <mergeCell ref="KLS276:KLV276"/>
    <mergeCell ref="KLW276:KLZ276"/>
    <mergeCell ref="KVG276:KVJ276"/>
    <mergeCell ref="KVK276:KVN276"/>
    <mergeCell ref="KVO276:KVR276"/>
    <mergeCell ref="KVS276:KVV276"/>
    <mergeCell ref="KVW276:KVZ276"/>
    <mergeCell ref="KUM276:KUP276"/>
    <mergeCell ref="KUQ276:KUT276"/>
    <mergeCell ref="KUU276:KUX276"/>
    <mergeCell ref="KUY276:KVB276"/>
    <mergeCell ref="KVC276:KVF276"/>
    <mergeCell ref="KTS276:KTV276"/>
    <mergeCell ref="KTW276:KTZ276"/>
    <mergeCell ref="KUA276:KUD276"/>
    <mergeCell ref="KUE276:KUH276"/>
    <mergeCell ref="KUI276:KUL276"/>
    <mergeCell ref="KSY276:KTB276"/>
    <mergeCell ref="KTC276:KTF276"/>
    <mergeCell ref="KTG276:KTJ276"/>
    <mergeCell ref="KTK276:KTN276"/>
    <mergeCell ref="KTO276:KTR276"/>
    <mergeCell ref="KSE276:KSH276"/>
    <mergeCell ref="KSI276:KSL276"/>
    <mergeCell ref="KSM276:KSP276"/>
    <mergeCell ref="KSQ276:KST276"/>
    <mergeCell ref="KSU276:KSX276"/>
    <mergeCell ref="KRK276:KRN276"/>
    <mergeCell ref="KRO276:KRR276"/>
    <mergeCell ref="KRS276:KRV276"/>
    <mergeCell ref="KRW276:KRZ276"/>
    <mergeCell ref="KSA276:KSD276"/>
    <mergeCell ref="KQQ276:KQT276"/>
    <mergeCell ref="KQU276:KQX276"/>
    <mergeCell ref="KQY276:KRB276"/>
    <mergeCell ref="KRC276:KRF276"/>
    <mergeCell ref="KRG276:KRJ276"/>
    <mergeCell ref="LAQ276:LAT276"/>
    <mergeCell ref="LAU276:LAX276"/>
    <mergeCell ref="LAY276:LBB276"/>
    <mergeCell ref="LBC276:LBF276"/>
    <mergeCell ref="LBG276:LBJ276"/>
    <mergeCell ref="KZW276:KZZ276"/>
    <mergeCell ref="LAA276:LAD276"/>
    <mergeCell ref="LAE276:LAH276"/>
    <mergeCell ref="LAI276:LAL276"/>
    <mergeCell ref="LAM276:LAP276"/>
    <mergeCell ref="KZC276:KZF276"/>
    <mergeCell ref="KZG276:KZJ276"/>
    <mergeCell ref="KZK276:KZN276"/>
    <mergeCell ref="KZO276:KZR276"/>
    <mergeCell ref="KZS276:KZV276"/>
    <mergeCell ref="KYI276:KYL276"/>
    <mergeCell ref="KYM276:KYP276"/>
    <mergeCell ref="KYQ276:KYT276"/>
    <mergeCell ref="KYU276:KYX276"/>
    <mergeCell ref="KYY276:KZB276"/>
    <mergeCell ref="KXO276:KXR276"/>
    <mergeCell ref="KXS276:KXV276"/>
    <mergeCell ref="KXW276:KXZ276"/>
    <mergeCell ref="KYA276:KYD276"/>
    <mergeCell ref="KYE276:KYH276"/>
    <mergeCell ref="KWU276:KWX276"/>
    <mergeCell ref="KWY276:KXB276"/>
    <mergeCell ref="KXC276:KXF276"/>
    <mergeCell ref="KXG276:KXJ276"/>
    <mergeCell ref="KXK276:KXN276"/>
    <mergeCell ref="KWA276:KWD276"/>
    <mergeCell ref="KWE276:KWH276"/>
    <mergeCell ref="KWI276:KWL276"/>
    <mergeCell ref="KWM276:KWP276"/>
    <mergeCell ref="KWQ276:KWT276"/>
    <mergeCell ref="LGA276:LGD276"/>
    <mergeCell ref="LGE276:LGH276"/>
    <mergeCell ref="LGI276:LGL276"/>
    <mergeCell ref="LGM276:LGP276"/>
    <mergeCell ref="LGQ276:LGT276"/>
    <mergeCell ref="LFG276:LFJ276"/>
    <mergeCell ref="LFK276:LFN276"/>
    <mergeCell ref="LFO276:LFR276"/>
    <mergeCell ref="LFS276:LFV276"/>
    <mergeCell ref="LFW276:LFZ276"/>
    <mergeCell ref="LEM276:LEP276"/>
    <mergeCell ref="LEQ276:LET276"/>
    <mergeCell ref="LEU276:LEX276"/>
    <mergeCell ref="LEY276:LFB276"/>
    <mergeCell ref="LFC276:LFF276"/>
    <mergeCell ref="LDS276:LDV276"/>
    <mergeCell ref="LDW276:LDZ276"/>
    <mergeCell ref="LEA276:LED276"/>
    <mergeCell ref="LEE276:LEH276"/>
    <mergeCell ref="LEI276:LEL276"/>
    <mergeCell ref="LCY276:LDB276"/>
    <mergeCell ref="LDC276:LDF276"/>
    <mergeCell ref="LDG276:LDJ276"/>
    <mergeCell ref="LDK276:LDN276"/>
    <mergeCell ref="LDO276:LDR276"/>
    <mergeCell ref="LCE276:LCH276"/>
    <mergeCell ref="LCI276:LCL276"/>
    <mergeCell ref="LCM276:LCP276"/>
    <mergeCell ref="LCQ276:LCT276"/>
    <mergeCell ref="LCU276:LCX276"/>
    <mergeCell ref="LBK276:LBN276"/>
    <mergeCell ref="LBO276:LBR276"/>
    <mergeCell ref="LBS276:LBV276"/>
    <mergeCell ref="LBW276:LBZ276"/>
    <mergeCell ref="LCA276:LCD276"/>
    <mergeCell ref="LLK276:LLN276"/>
    <mergeCell ref="LLO276:LLR276"/>
    <mergeCell ref="LLS276:LLV276"/>
    <mergeCell ref="LLW276:LLZ276"/>
    <mergeCell ref="LMA276:LMD276"/>
    <mergeCell ref="LKQ276:LKT276"/>
    <mergeCell ref="LKU276:LKX276"/>
    <mergeCell ref="LKY276:LLB276"/>
    <mergeCell ref="LLC276:LLF276"/>
    <mergeCell ref="LLG276:LLJ276"/>
    <mergeCell ref="LJW276:LJZ276"/>
    <mergeCell ref="LKA276:LKD276"/>
    <mergeCell ref="LKE276:LKH276"/>
    <mergeCell ref="LKI276:LKL276"/>
    <mergeCell ref="LKM276:LKP276"/>
    <mergeCell ref="LJC276:LJF276"/>
    <mergeCell ref="LJG276:LJJ276"/>
    <mergeCell ref="LJK276:LJN276"/>
    <mergeCell ref="LJO276:LJR276"/>
    <mergeCell ref="LJS276:LJV276"/>
    <mergeCell ref="LII276:LIL276"/>
    <mergeCell ref="LIM276:LIP276"/>
    <mergeCell ref="LIQ276:LIT276"/>
    <mergeCell ref="LIU276:LIX276"/>
    <mergeCell ref="LIY276:LJB276"/>
    <mergeCell ref="LHO276:LHR276"/>
    <mergeCell ref="LHS276:LHV276"/>
    <mergeCell ref="LHW276:LHZ276"/>
    <mergeCell ref="LIA276:LID276"/>
    <mergeCell ref="LIE276:LIH276"/>
    <mergeCell ref="LGU276:LGX276"/>
    <mergeCell ref="LGY276:LHB276"/>
    <mergeCell ref="LHC276:LHF276"/>
    <mergeCell ref="LHG276:LHJ276"/>
    <mergeCell ref="LHK276:LHN276"/>
    <mergeCell ref="LQU276:LQX276"/>
    <mergeCell ref="LQY276:LRB276"/>
    <mergeCell ref="LRC276:LRF276"/>
    <mergeCell ref="LRG276:LRJ276"/>
    <mergeCell ref="LRK276:LRN276"/>
    <mergeCell ref="LQA276:LQD276"/>
    <mergeCell ref="LQE276:LQH276"/>
    <mergeCell ref="LQI276:LQL276"/>
    <mergeCell ref="LQM276:LQP276"/>
    <mergeCell ref="LQQ276:LQT276"/>
    <mergeCell ref="LPG276:LPJ276"/>
    <mergeCell ref="LPK276:LPN276"/>
    <mergeCell ref="LPO276:LPR276"/>
    <mergeCell ref="LPS276:LPV276"/>
    <mergeCell ref="LPW276:LPZ276"/>
    <mergeCell ref="LOM276:LOP276"/>
    <mergeCell ref="LOQ276:LOT276"/>
    <mergeCell ref="LOU276:LOX276"/>
    <mergeCell ref="LOY276:LPB276"/>
    <mergeCell ref="LPC276:LPF276"/>
    <mergeCell ref="LNS276:LNV276"/>
    <mergeCell ref="LNW276:LNZ276"/>
    <mergeCell ref="LOA276:LOD276"/>
    <mergeCell ref="LOE276:LOH276"/>
    <mergeCell ref="LOI276:LOL276"/>
    <mergeCell ref="LMY276:LNB276"/>
    <mergeCell ref="LNC276:LNF276"/>
    <mergeCell ref="LNG276:LNJ276"/>
    <mergeCell ref="LNK276:LNN276"/>
    <mergeCell ref="LNO276:LNR276"/>
    <mergeCell ref="LME276:LMH276"/>
    <mergeCell ref="LMI276:LML276"/>
    <mergeCell ref="LMM276:LMP276"/>
    <mergeCell ref="LMQ276:LMT276"/>
    <mergeCell ref="LMU276:LMX276"/>
    <mergeCell ref="LWE276:LWH276"/>
    <mergeCell ref="LWI276:LWL276"/>
    <mergeCell ref="LWM276:LWP276"/>
    <mergeCell ref="LWQ276:LWT276"/>
    <mergeCell ref="LWU276:LWX276"/>
    <mergeCell ref="LVK276:LVN276"/>
    <mergeCell ref="LVO276:LVR276"/>
    <mergeCell ref="LVS276:LVV276"/>
    <mergeCell ref="LVW276:LVZ276"/>
    <mergeCell ref="LWA276:LWD276"/>
    <mergeCell ref="LUQ276:LUT276"/>
    <mergeCell ref="LUU276:LUX276"/>
    <mergeCell ref="LUY276:LVB276"/>
    <mergeCell ref="LVC276:LVF276"/>
    <mergeCell ref="LVG276:LVJ276"/>
    <mergeCell ref="LTW276:LTZ276"/>
    <mergeCell ref="LUA276:LUD276"/>
    <mergeCell ref="LUE276:LUH276"/>
    <mergeCell ref="LUI276:LUL276"/>
    <mergeCell ref="LUM276:LUP276"/>
    <mergeCell ref="LTC276:LTF276"/>
    <mergeCell ref="LTG276:LTJ276"/>
    <mergeCell ref="LTK276:LTN276"/>
    <mergeCell ref="LTO276:LTR276"/>
    <mergeCell ref="LTS276:LTV276"/>
    <mergeCell ref="LSI276:LSL276"/>
    <mergeCell ref="LSM276:LSP276"/>
    <mergeCell ref="LSQ276:LST276"/>
    <mergeCell ref="LSU276:LSX276"/>
    <mergeCell ref="LSY276:LTB276"/>
    <mergeCell ref="LRO276:LRR276"/>
    <mergeCell ref="LRS276:LRV276"/>
    <mergeCell ref="LRW276:LRZ276"/>
    <mergeCell ref="LSA276:LSD276"/>
    <mergeCell ref="LSE276:LSH276"/>
    <mergeCell ref="MBO276:MBR276"/>
    <mergeCell ref="MBS276:MBV276"/>
    <mergeCell ref="MBW276:MBZ276"/>
    <mergeCell ref="MCA276:MCD276"/>
    <mergeCell ref="MCE276:MCH276"/>
    <mergeCell ref="MAU276:MAX276"/>
    <mergeCell ref="MAY276:MBB276"/>
    <mergeCell ref="MBC276:MBF276"/>
    <mergeCell ref="MBG276:MBJ276"/>
    <mergeCell ref="MBK276:MBN276"/>
    <mergeCell ref="MAA276:MAD276"/>
    <mergeCell ref="MAE276:MAH276"/>
    <mergeCell ref="MAI276:MAL276"/>
    <mergeCell ref="MAM276:MAP276"/>
    <mergeCell ref="MAQ276:MAT276"/>
    <mergeCell ref="LZG276:LZJ276"/>
    <mergeCell ref="LZK276:LZN276"/>
    <mergeCell ref="LZO276:LZR276"/>
    <mergeCell ref="LZS276:LZV276"/>
    <mergeCell ref="LZW276:LZZ276"/>
    <mergeCell ref="LYM276:LYP276"/>
    <mergeCell ref="LYQ276:LYT276"/>
    <mergeCell ref="LYU276:LYX276"/>
    <mergeCell ref="LYY276:LZB276"/>
    <mergeCell ref="LZC276:LZF276"/>
    <mergeCell ref="LXS276:LXV276"/>
    <mergeCell ref="LXW276:LXZ276"/>
    <mergeCell ref="LYA276:LYD276"/>
    <mergeCell ref="LYE276:LYH276"/>
    <mergeCell ref="LYI276:LYL276"/>
    <mergeCell ref="LWY276:LXB276"/>
    <mergeCell ref="LXC276:LXF276"/>
    <mergeCell ref="LXG276:LXJ276"/>
    <mergeCell ref="LXK276:LXN276"/>
    <mergeCell ref="LXO276:LXR276"/>
    <mergeCell ref="MGY276:MHB276"/>
    <mergeCell ref="MHC276:MHF276"/>
    <mergeCell ref="MHG276:MHJ276"/>
    <mergeCell ref="MHK276:MHN276"/>
    <mergeCell ref="MHO276:MHR276"/>
    <mergeCell ref="MGE276:MGH276"/>
    <mergeCell ref="MGI276:MGL276"/>
    <mergeCell ref="MGM276:MGP276"/>
    <mergeCell ref="MGQ276:MGT276"/>
    <mergeCell ref="MGU276:MGX276"/>
    <mergeCell ref="MFK276:MFN276"/>
    <mergeCell ref="MFO276:MFR276"/>
    <mergeCell ref="MFS276:MFV276"/>
    <mergeCell ref="MFW276:MFZ276"/>
    <mergeCell ref="MGA276:MGD276"/>
    <mergeCell ref="MEQ276:MET276"/>
    <mergeCell ref="MEU276:MEX276"/>
    <mergeCell ref="MEY276:MFB276"/>
    <mergeCell ref="MFC276:MFF276"/>
    <mergeCell ref="MFG276:MFJ276"/>
    <mergeCell ref="MDW276:MDZ276"/>
    <mergeCell ref="MEA276:MED276"/>
    <mergeCell ref="MEE276:MEH276"/>
    <mergeCell ref="MEI276:MEL276"/>
    <mergeCell ref="MEM276:MEP276"/>
    <mergeCell ref="MDC276:MDF276"/>
    <mergeCell ref="MDG276:MDJ276"/>
    <mergeCell ref="MDK276:MDN276"/>
    <mergeCell ref="MDO276:MDR276"/>
    <mergeCell ref="MDS276:MDV276"/>
    <mergeCell ref="MCI276:MCL276"/>
    <mergeCell ref="MCM276:MCP276"/>
    <mergeCell ref="MCQ276:MCT276"/>
    <mergeCell ref="MCU276:MCX276"/>
    <mergeCell ref="MCY276:MDB276"/>
    <mergeCell ref="MMI276:MML276"/>
    <mergeCell ref="MMM276:MMP276"/>
    <mergeCell ref="MMQ276:MMT276"/>
    <mergeCell ref="MMU276:MMX276"/>
    <mergeCell ref="MMY276:MNB276"/>
    <mergeCell ref="MLO276:MLR276"/>
    <mergeCell ref="MLS276:MLV276"/>
    <mergeCell ref="MLW276:MLZ276"/>
    <mergeCell ref="MMA276:MMD276"/>
    <mergeCell ref="MME276:MMH276"/>
    <mergeCell ref="MKU276:MKX276"/>
    <mergeCell ref="MKY276:MLB276"/>
    <mergeCell ref="MLC276:MLF276"/>
    <mergeCell ref="MLG276:MLJ276"/>
    <mergeCell ref="MLK276:MLN276"/>
    <mergeCell ref="MKA276:MKD276"/>
    <mergeCell ref="MKE276:MKH276"/>
    <mergeCell ref="MKI276:MKL276"/>
    <mergeCell ref="MKM276:MKP276"/>
    <mergeCell ref="MKQ276:MKT276"/>
    <mergeCell ref="MJG276:MJJ276"/>
    <mergeCell ref="MJK276:MJN276"/>
    <mergeCell ref="MJO276:MJR276"/>
    <mergeCell ref="MJS276:MJV276"/>
    <mergeCell ref="MJW276:MJZ276"/>
    <mergeCell ref="MIM276:MIP276"/>
    <mergeCell ref="MIQ276:MIT276"/>
    <mergeCell ref="MIU276:MIX276"/>
    <mergeCell ref="MIY276:MJB276"/>
    <mergeCell ref="MJC276:MJF276"/>
    <mergeCell ref="MHS276:MHV276"/>
    <mergeCell ref="MHW276:MHZ276"/>
    <mergeCell ref="MIA276:MID276"/>
    <mergeCell ref="MIE276:MIH276"/>
    <mergeCell ref="MII276:MIL276"/>
    <mergeCell ref="MRS276:MRV276"/>
    <mergeCell ref="MRW276:MRZ276"/>
    <mergeCell ref="MSA276:MSD276"/>
    <mergeCell ref="MSE276:MSH276"/>
    <mergeCell ref="MSI276:MSL276"/>
    <mergeCell ref="MQY276:MRB276"/>
    <mergeCell ref="MRC276:MRF276"/>
    <mergeCell ref="MRG276:MRJ276"/>
    <mergeCell ref="MRK276:MRN276"/>
    <mergeCell ref="MRO276:MRR276"/>
    <mergeCell ref="MQE276:MQH276"/>
    <mergeCell ref="MQI276:MQL276"/>
    <mergeCell ref="MQM276:MQP276"/>
    <mergeCell ref="MQQ276:MQT276"/>
    <mergeCell ref="MQU276:MQX276"/>
    <mergeCell ref="MPK276:MPN276"/>
    <mergeCell ref="MPO276:MPR276"/>
    <mergeCell ref="MPS276:MPV276"/>
    <mergeCell ref="MPW276:MPZ276"/>
    <mergeCell ref="MQA276:MQD276"/>
    <mergeCell ref="MOQ276:MOT276"/>
    <mergeCell ref="MOU276:MOX276"/>
    <mergeCell ref="MOY276:MPB276"/>
    <mergeCell ref="MPC276:MPF276"/>
    <mergeCell ref="MPG276:MPJ276"/>
    <mergeCell ref="MNW276:MNZ276"/>
    <mergeCell ref="MOA276:MOD276"/>
    <mergeCell ref="MOE276:MOH276"/>
    <mergeCell ref="MOI276:MOL276"/>
    <mergeCell ref="MOM276:MOP276"/>
    <mergeCell ref="MNC276:MNF276"/>
    <mergeCell ref="MNG276:MNJ276"/>
    <mergeCell ref="MNK276:MNN276"/>
    <mergeCell ref="MNO276:MNR276"/>
    <mergeCell ref="MNS276:MNV276"/>
    <mergeCell ref="MXC276:MXF276"/>
    <mergeCell ref="MXG276:MXJ276"/>
    <mergeCell ref="MXK276:MXN276"/>
    <mergeCell ref="MXO276:MXR276"/>
    <mergeCell ref="MXS276:MXV276"/>
    <mergeCell ref="MWI276:MWL276"/>
    <mergeCell ref="MWM276:MWP276"/>
    <mergeCell ref="MWQ276:MWT276"/>
    <mergeCell ref="MWU276:MWX276"/>
    <mergeCell ref="MWY276:MXB276"/>
    <mergeCell ref="MVO276:MVR276"/>
    <mergeCell ref="MVS276:MVV276"/>
    <mergeCell ref="MVW276:MVZ276"/>
    <mergeCell ref="MWA276:MWD276"/>
    <mergeCell ref="MWE276:MWH276"/>
    <mergeCell ref="MUU276:MUX276"/>
    <mergeCell ref="MUY276:MVB276"/>
    <mergeCell ref="MVC276:MVF276"/>
    <mergeCell ref="MVG276:MVJ276"/>
    <mergeCell ref="MVK276:MVN276"/>
    <mergeCell ref="MUA276:MUD276"/>
    <mergeCell ref="MUE276:MUH276"/>
    <mergeCell ref="MUI276:MUL276"/>
    <mergeCell ref="MUM276:MUP276"/>
    <mergeCell ref="MUQ276:MUT276"/>
    <mergeCell ref="MTG276:MTJ276"/>
    <mergeCell ref="MTK276:MTN276"/>
    <mergeCell ref="MTO276:MTR276"/>
    <mergeCell ref="MTS276:MTV276"/>
    <mergeCell ref="MTW276:MTZ276"/>
    <mergeCell ref="MSM276:MSP276"/>
    <mergeCell ref="MSQ276:MST276"/>
    <mergeCell ref="MSU276:MSX276"/>
    <mergeCell ref="MSY276:MTB276"/>
    <mergeCell ref="MTC276:MTF276"/>
    <mergeCell ref="NCM276:NCP276"/>
    <mergeCell ref="NCQ276:NCT276"/>
    <mergeCell ref="NCU276:NCX276"/>
    <mergeCell ref="NCY276:NDB276"/>
    <mergeCell ref="NDC276:NDF276"/>
    <mergeCell ref="NBS276:NBV276"/>
    <mergeCell ref="NBW276:NBZ276"/>
    <mergeCell ref="NCA276:NCD276"/>
    <mergeCell ref="NCE276:NCH276"/>
    <mergeCell ref="NCI276:NCL276"/>
    <mergeCell ref="NAY276:NBB276"/>
    <mergeCell ref="NBC276:NBF276"/>
    <mergeCell ref="NBG276:NBJ276"/>
    <mergeCell ref="NBK276:NBN276"/>
    <mergeCell ref="NBO276:NBR276"/>
    <mergeCell ref="NAE276:NAH276"/>
    <mergeCell ref="NAI276:NAL276"/>
    <mergeCell ref="NAM276:NAP276"/>
    <mergeCell ref="NAQ276:NAT276"/>
    <mergeCell ref="NAU276:NAX276"/>
    <mergeCell ref="MZK276:MZN276"/>
    <mergeCell ref="MZO276:MZR276"/>
    <mergeCell ref="MZS276:MZV276"/>
    <mergeCell ref="MZW276:MZZ276"/>
    <mergeCell ref="NAA276:NAD276"/>
    <mergeCell ref="MYQ276:MYT276"/>
    <mergeCell ref="MYU276:MYX276"/>
    <mergeCell ref="MYY276:MZB276"/>
    <mergeCell ref="MZC276:MZF276"/>
    <mergeCell ref="MZG276:MZJ276"/>
    <mergeCell ref="MXW276:MXZ276"/>
    <mergeCell ref="MYA276:MYD276"/>
    <mergeCell ref="MYE276:MYH276"/>
    <mergeCell ref="MYI276:MYL276"/>
    <mergeCell ref="MYM276:MYP276"/>
    <mergeCell ref="NHW276:NHZ276"/>
    <mergeCell ref="NIA276:NID276"/>
    <mergeCell ref="NIE276:NIH276"/>
    <mergeCell ref="NII276:NIL276"/>
    <mergeCell ref="NIM276:NIP276"/>
    <mergeCell ref="NHC276:NHF276"/>
    <mergeCell ref="NHG276:NHJ276"/>
    <mergeCell ref="NHK276:NHN276"/>
    <mergeCell ref="NHO276:NHR276"/>
    <mergeCell ref="NHS276:NHV276"/>
    <mergeCell ref="NGI276:NGL276"/>
    <mergeCell ref="NGM276:NGP276"/>
    <mergeCell ref="NGQ276:NGT276"/>
    <mergeCell ref="NGU276:NGX276"/>
    <mergeCell ref="NGY276:NHB276"/>
    <mergeCell ref="NFO276:NFR276"/>
    <mergeCell ref="NFS276:NFV276"/>
    <mergeCell ref="NFW276:NFZ276"/>
    <mergeCell ref="NGA276:NGD276"/>
    <mergeCell ref="NGE276:NGH276"/>
    <mergeCell ref="NEU276:NEX276"/>
    <mergeCell ref="NEY276:NFB276"/>
    <mergeCell ref="NFC276:NFF276"/>
    <mergeCell ref="NFG276:NFJ276"/>
    <mergeCell ref="NFK276:NFN276"/>
    <mergeCell ref="NEA276:NED276"/>
    <mergeCell ref="NEE276:NEH276"/>
    <mergeCell ref="NEI276:NEL276"/>
    <mergeCell ref="NEM276:NEP276"/>
    <mergeCell ref="NEQ276:NET276"/>
    <mergeCell ref="NDG276:NDJ276"/>
    <mergeCell ref="NDK276:NDN276"/>
    <mergeCell ref="NDO276:NDR276"/>
    <mergeCell ref="NDS276:NDV276"/>
    <mergeCell ref="NDW276:NDZ276"/>
    <mergeCell ref="NNG276:NNJ276"/>
    <mergeCell ref="NNK276:NNN276"/>
    <mergeCell ref="NNO276:NNR276"/>
    <mergeCell ref="NNS276:NNV276"/>
    <mergeCell ref="NNW276:NNZ276"/>
    <mergeCell ref="NMM276:NMP276"/>
    <mergeCell ref="NMQ276:NMT276"/>
    <mergeCell ref="NMU276:NMX276"/>
    <mergeCell ref="NMY276:NNB276"/>
    <mergeCell ref="NNC276:NNF276"/>
    <mergeCell ref="NLS276:NLV276"/>
    <mergeCell ref="NLW276:NLZ276"/>
    <mergeCell ref="NMA276:NMD276"/>
    <mergeCell ref="NME276:NMH276"/>
    <mergeCell ref="NMI276:NML276"/>
    <mergeCell ref="NKY276:NLB276"/>
    <mergeCell ref="NLC276:NLF276"/>
    <mergeCell ref="NLG276:NLJ276"/>
    <mergeCell ref="NLK276:NLN276"/>
    <mergeCell ref="NLO276:NLR276"/>
    <mergeCell ref="NKE276:NKH276"/>
    <mergeCell ref="NKI276:NKL276"/>
    <mergeCell ref="NKM276:NKP276"/>
    <mergeCell ref="NKQ276:NKT276"/>
    <mergeCell ref="NKU276:NKX276"/>
    <mergeCell ref="NJK276:NJN276"/>
    <mergeCell ref="NJO276:NJR276"/>
    <mergeCell ref="NJS276:NJV276"/>
    <mergeCell ref="NJW276:NJZ276"/>
    <mergeCell ref="NKA276:NKD276"/>
    <mergeCell ref="NIQ276:NIT276"/>
    <mergeCell ref="NIU276:NIX276"/>
    <mergeCell ref="NIY276:NJB276"/>
    <mergeCell ref="NJC276:NJF276"/>
    <mergeCell ref="NJG276:NJJ276"/>
    <mergeCell ref="NSQ276:NST276"/>
    <mergeCell ref="NSU276:NSX276"/>
    <mergeCell ref="NSY276:NTB276"/>
    <mergeCell ref="NTC276:NTF276"/>
    <mergeCell ref="NTG276:NTJ276"/>
    <mergeCell ref="NRW276:NRZ276"/>
    <mergeCell ref="NSA276:NSD276"/>
    <mergeCell ref="NSE276:NSH276"/>
    <mergeCell ref="NSI276:NSL276"/>
    <mergeCell ref="NSM276:NSP276"/>
    <mergeCell ref="NRC276:NRF276"/>
    <mergeCell ref="NRG276:NRJ276"/>
    <mergeCell ref="NRK276:NRN276"/>
    <mergeCell ref="NRO276:NRR276"/>
    <mergeCell ref="NRS276:NRV276"/>
    <mergeCell ref="NQI276:NQL276"/>
    <mergeCell ref="NQM276:NQP276"/>
    <mergeCell ref="NQQ276:NQT276"/>
    <mergeCell ref="NQU276:NQX276"/>
    <mergeCell ref="NQY276:NRB276"/>
    <mergeCell ref="NPO276:NPR276"/>
    <mergeCell ref="NPS276:NPV276"/>
    <mergeCell ref="NPW276:NPZ276"/>
    <mergeCell ref="NQA276:NQD276"/>
    <mergeCell ref="NQE276:NQH276"/>
    <mergeCell ref="NOU276:NOX276"/>
    <mergeCell ref="NOY276:NPB276"/>
    <mergeCell ref="NPC276:NPF276"/>
    <mergeCell ref="NPG276:NPJ276"/>
    <mergeCell ref="NPK276:NPN276"/>
    <mergeCell ref="NOA276:NOD276"/>
    <mergeCell ref="NOE276:NOH276"/>
    <mergeCell ref="NOI276:NOL276"/>
    <mergeCell ref="NOM276:NOP276"/>
    <mergeCell ref="NOQ276:NOT276"/>
    <mergeCell ref="NYA276:NYD276"/>
    <mergeCell ref="NYE276:NYH276"/>
    <mergeCell ref="NYI276:NYL276"/>
    <mergeCell ref="NYM276:NYP276"/>
    <mergeCell ref="NYQ276:NYT276"/>
    <mergeCell ref="NXG276:NXJ276"/>
    <mergeCell ref="NXK276:NXN276"/>
    <mergeCell ref="NXO276:NXR276"/>
    <mergeCell ref="NXS276:NXV276"/>
    <mergeCell ref="NXW276:NXZ276"/>
    <mergeCell ref="NWM276:NWP276"/>
    <mergeCell ref="NWQ276:NWT276"/>
    <mergeCell ref="NWU276:NWX276"/>
    <mergeCell ref="NWY276:NXB276"/>
    <mergeCell ref="NXC276:NXF276"/>
    <mergeCell ref="NVS276:NVV276"/>
    <mergeCell ref="NVW276:NVZ276"/>
    <mergeCell ref="NWA276:NWD276"/>
    <mergeCell ref="NWE276:NWH276"/>
    <mergeCell ref="NWI276:NWL276"/>
    <mergeCell ref="NUY276:NVB276"/>
    <mergeCell ref="NVC276:NVF276"/>
    <mergeCell ref="NVG276:NVJ276"/>
    <mergeCell ref="NVK276:NVN276"/>
    <mergeCell ref="NVO276:NVR276"/>
    <mergeCell ref="NUE276:NUH276"/>
    <mergeCell ref="NUI276:NUL276"/>
    <mergeCell ref="NUM276:NUP276"/>
    <mergeCell ref="NUQ276:NUT276"/>
    <mergeCell ref="NUU276:NUX276"/>
    <mergeCell ref="NTK276:NTN276"/>
    <mergeCell ref="NTO276:NTR276"/>
    <mergeCell ref="NTS276:NTV276"/>
    <mergeCell ref="NTW276:NTZ276"/>
    <mergeCell ref="NUA276:NUD276"/>
    <mergeCell ref="ODK276:ODN276"/>
    <mergeCell ref="ODO276:ODR276"/>
    <mergeCell ref="ODS276:ODV276"/>
    <mergeCell ref="ODW276:ODZ276"/>
    <mergeCell ref="OEA276:OED276"/>
    <mergeCell ref="OCQ276:OCT276"/>
    <mergeCell ref="OCU276:OCX276"/>
    <mergeCell ref="OCY276:ODB276"/>
    <mergeCell ref="ODC276:ODF276"/>
    <mergeCell ref="ODG276:ODJ276"/>
    <mergeCell ref="OBW276:OBZ276"/>
    <mergeCell ref="OCA276:OCD276"/>
    <mergeCell ref="OCE276:OCH276"/>
    <mergeCell ref="OCI276:OCL276"/>
    <mergeCell ref="OCM276:OCP276"/>
    <mergeCell ref="OBC276:OBF276"/>
    <mergeCell ref="OBG276:OBJ276"/>
    <mergeCell ref="OBK276:OBN276"/>
    <mergeCell ref="OBO276:OBR276"/>
    <mergeCell ref="OBS276:OBV276"/>
    <mergeCell ref="OAI276:OAL276"/>
    <mergeCell ref="OAM276:OAP276"/>
    <mergeCell ref="OAQ276:OAT276"/>
    <mergeCell ref="OAU276:OAX276"/>
    <mergeCell ref="OAY276:OBB276"/>
    <mergeCell ref="NZO276:NZR276"/>
    <mergeCell ref="NZS276:NZV276"/>
    <mergeCell ref="NZW276:NZZ276"/>
    <mergeCell ref="OAA276:OAD276"/>
    <mergeCell ref="OAE276:OAH276"/>
    <mergeCell ref="NYU276:NYX276"/>
    <mergeCell ref="NYY276:NZB276"/>
    <mergeCell ref="NZC276:NZF276"/>
    <mergeCell ref="NZG276:NZJ276"/>
    <mergeCell ref="NZK276:NZN276"/>
    <mergeCell ref="OIU276:OIX276"/>
    <mergeCell ref="OIY276:OJB276"/>
    <mergeCell ref="OJC276:OJF276"/>
    <mergeCell ref="OJG276:OJJ276"/>
    <mergeCell ref="OJK276:OJN276"/>
    <mergeCell ref="OIA276:OID276"/>
    <mergeCell ref="OIE276:OIH276"/>
    <mergeCell ref="OII276:OIL276"/>
    <mergeCell ref="OIM276:OIP276"/>
    <mergeCell ref="OIQ276:OIT276"/>
    <mergeCell ref="OHG276:OHJ276"/>
    <mergeCell ref="OHK276:OHN276"/>
    <mergeCell ref="OHO276:OHR276"/>
    <mergeCell ref="OHS276:OHV276"/>
    <mergeCell ref="OHW276:OHZ276"/>
    <mergeCell ref="OGM276:OGP276"/>
    <mergeCell ref="OGQ276:OGT276"/>
    <mergeCell ref="OGU276:OGX276"/>
    <mergeCell ref="OGY276:OHB276"/>
    <mergeCell ref="OHC276:OHF276"/>
    <mergeCell ref="OFS276:OFV276"/>
    <mergeCell ref="OFW276:OFZ276"/>
    <mergeCell ref="OGA276:OGD276"/>
    <mergeCell ref="OGE276:OGH276"/>
    <mergeCell ref="OGI276:OGL276"/>
    <mergeCell ref="OEY276:OFB276"/>
    <mergeCell ref="OFC276:OFF276"/>
    <mergeCell ref="OFG276:OFJ276"/>
    <mergeCell ref="OFK276:OFN276"/>
    <mergeCell ref="OFO276:OFR276"/>
    <mergeCell ref="OEE276:OEH276"/>
    <mergeCell ref="OEI276:OEL276"/>
    <mergeCell ref="OEM276:OEP276"/>
    <mergeCell ref="OEQ276:OET276"/>
    <mergeCell ref="OEU276:OEX276"/>
    <mergeCell ref="OOE276:OOH276"/>
    <mergeCell ref="OOI276:OOL276"/>
    <mergeCell ref="OOM276:OOP276"/>
    <mergeCell ref="OOQ276:OOT276"/>
    <mergeCell ref="OOU276:OOX276"/>
    <mergeCell ref="ONK276:ONN276"/>
    <mergeCell ref="ONO276:ONR276"/>
    <mergeCell ref="ONS276:ONV276"/>
    <mergeCell ref="ONW276:ONZ276"/>
    <mergeCell ref="OOA276:OOD276"/>
    <mergeCell ref="OMQ276:OMT276"/>
    <mergeCell ref="OMU276:OMX276"/>
    <mergeCell ref="OMY276:ONB276"/>
    <mergeCell ref="ONC276:ONF276"/>
    <mergeCell ref="ONG276:ONJ276"/>
    <mergeCell ref="OLW276:OLZ276"/>
    <mergeCell ref="OMA276:OMD276"/>
    <mergeCell ref="OME276:OMH276"/>
    <mergeCell ref="OMI276:OML276"/>
    <mergeCell ref="OMM276:OMP276"/>
    <mergeCell ref="OLC276:OLF276"/>
    <mergeCell ref="OLG276:OLJ276"/>
    <mergeCell ref="OLK276:OLN276"/>
    <mergeCell ref="OLO276:OLR276"/>
    <mergeCell ref="OLS276:OLV276"/>
    <mergeCell ref="OKI276:OKL276"/>
    <mergeCell ref="OKM276:OKP276"/>
    <mergeCell ref="OKQ276:OKT276"/>
    <mergeCell ref="OKU276:OKX276"/>
    <mergeCell ref="OKY276:OLB276"/>
    <mergeCell ref="OJO276:OJR276"/>
    <mergeCell ref="OJS276:OJV276"/>
    <mergeCell ref="OJW276:OJZ276"/>
    <mergeCell ref="OKA276:OKD276"/>
    <mergeCell ref="OKE276:OKH276"/>
    <mergeCell ref="OTO276:OTR276"/>
    <mergeCell ref="OTS276:OTV276"/>
    <mergeCell ref="OTW276:OTZ276"/>
    <mergeCell ref="OUA276:OUD276"/>
    <mergeCell ref="OUE276:OUH276"/>
    <mergeCell ref="OSU276:OSX276"/>
    <mergeCell ref="OSY276:OTB276"/>
    <mergeCell ref="OTC276:OTF276"/>
    <mergeCell ref="OTG276:OTJ276"/>
    <mergeCell ref="OTK276:OTN276"/>
    <mergeCell ref="OSA276:OSD276"/>
    <mergeCell ref="OSE276:OSH276"/>
    <mergeCell ref="OSI276:OSL276"/>
    <mergeCell ref="OSM276:OSP276"/>
    <mergeCell ref="OSQ276:OST276"/>
    <mergeCell ref="ORG276:ORJ276"/>
    <mergeCell ref="ORK276:ORN276"/>
    <mergeCell ref="ORO276:ORR276"/>
    <mergeCell ref="ORS276:ORV276"/>
    <mergeCell ref="ORW276:ORZ276"/>
    <mergeCell ref="OQM276:OQP276"/>
    <mergeCell ref="OQQ276:OQT276"/>
    <mergeCell ref="OQU276:OQX276"/>
    <mergeCell ref="OQY276:ORB276"/>
    <mergeCell ref="ORC276:ORF276"/>
    <mergeCell ref="OPS276:OPV276"/>
    <mergeCell ref="OPW276:OPZ276"/>
    <mergeCell ref="OQA276:OQD276"/>
    <mergeCell ref="OQE276:OQH276"/>
    <mergeCell ref="OQI276:OQL276"/>
    <mergeCell ref="OOY276:OPB276"/>
    <mergeCell ref="OPC276:OPF276"/>
    <mergeCell ref="OPG276:OPJ276"/>
    <mergeCell ref="OPK276:OPN276"/>
    <mergeCell ref="OPO276:OPR276"/>
    <mergeCell ref="OYY276:OZB276"/>
    <mergeCell ref="OZC276:OZF276"/>
    <mergeCell ref="OZG276:OZJ276"/>
    <mergeCell ref="OZK276:OZN276"/>
    <mergeCell ref="OZO276:OZR276"/>
    <mergeCell ref="OYE276:OYH276"/>
    <mergeCell ref="OYI276:OYL276"/>
    <mergeCell ref="OYM276:OYP276"/>
    <mergeCell ref="OYQ276:OYT276"/>
    <mergeCell ref="OYU276:OYX276"/>
    <mergeCell ref="OXK276:OXN276"/>
    <mergeCell ref="OXO276:OXR276"/>
    <mergeCell ref="OXS276:OXV276"/>
    <mergeCell ref="OXW276:OXZ276"/>
    <mergeCell ref="OYA276:OYD276"/>
    <mergeCell ref="OWQ276:OWT276"/>
    <mergeCell ref="OWU276:OWX276"/>
    <mergeCell ref="OWY276:OXB276"/>
    <mergeCell ref="OXC276:OXF276"/>
    <mergeCell ref="OXG276:OXJ276"/>
    <mergeCell ref="OVW276:OVZ276"/>
    <mergeCell ref="OWA276:OWD276"/>
    <mergeCell ref="OWE276:OWH276"/>
    <mergeCell ref="OWI276:OWL276"/>
    <mergeCell ref="OWM276:OWP276"/>
    <mergeCell ref="OVC276:OVF276"/>
    <mergeCell ref="OVG276:OVJ276"/>
    <mergeCell ref="OVK276:OVN276"/>
    <mergeCell ref="OVO276:OVR276"/>
    <mergeCell ref="OVS276:OVV276"/>
    <mergeCell ref="OUI276:OUL276"/>
    <mergeCell ref="OUM276:OUP276"/>
    <mergeCell ref="OUQ276:OUT276"/>
    <mergeCell ref="OUU276:OUX276"/>
    <mergeCell ref="OUY276:OVB276"/>
    <mergeCell ref="PEI276:PEL276"/>
    <mergeCell ref="PEM276:PEP276"/>
    <mergeCell ref="PEQ276:PET276"/>
    <mergeCell ref="PEU276:PEX276"/>
    <mergeCell ref="PEY276:PFB276"/>
    <mergeCell ref="PDO276:PDR276"/>
    <mergeCell ref="PDS276:PDV276"/>
    <mergeCell ref="PDW276:PDZ276"/>
    <mergeCell ref="PEA276:PED276"/>
    <mergeCell ref="PEE276:PEH276"/>
    <mergeCell ref="PCU276:PCX276"/>
    <mergeCell ref="PCY276:PDB276"/>
    <mergeCell ref="PDC276:PDF276"/>
    <mergeCell ref="PDG276:PDJ276"/>
    <mergeCell ref="PDK276:PDN276"/>
    <mergeCell ref="PCA276:PCD276"/>
    <mergeCell ref="PCE276:PCH276"/>
    <mergeCell ref="PCI276:PCL276"/>
    <mergeCell ref="PCM276:PCP276"/>
    <mergeCell ref="PCQ276:PCT276"/>
    <mergeCell ref="PBG276:PBJ276"/>
    <mergeCell ref="PBK276:PBN276"/>
    <mergeCell ref="PBO276:PBR276"/>
    <mergeCell ref="PBS276:PBV276"/>
    <mergeCell ref="PBW276:PBZ276"/>
    <mergeCell ref="PAM276:PAP276"/>
    <mergeCell ref="PAQ276:PAT276"/>
    <mergeCell ref="PAU276:PAX276"/>
    <mergeCell ref="PAY276:PBB276"/>
    <mergeCell ref="PBC276:PBF276"/>
    <mergeCell ref="OZS276:OZV276"/>
    <mergeCell ref="OZW276:OZZ276"/>
    <mergeCell ref="PAA276:PAD276"/>
    <mergeCell ref="PAE276:PAH276"/>
    <mergeCell ref="PAI276:PAL276"/>
    <mergeCell ref="PJS276:PJV276"/>
    <mergeCell ref="PJW276:PJZ276"/>
    <mergeCell ref="PKA276:PKD276"/>
    <mergeCell ref="PKE276:PKH276"/>
    <mergeCell ref="PKI276:PKL276"/>
    <mergeCell ref="PIY276:PJB276"/>
    <mergeCell ref="PJC276:PJF276"/>
    <mergeCell ref="PJG276:PJJ276"/>
    <mergeCell ref="PJK276:PJN276"/>
    <mergeCell ref="PJO276:PJR276"/>
    <mergeCell ref="PIE276:PIH276"/>
    <mergeCell ref="PII276:PIL276"/>
    <mergeCell ref="PIM276:PIP276"/>
    <mergeCell ref="PIQ276:PIT276"/>
    <mergeCell ref="PIU276:PIX276"/>
    <mergeCell ref="PHK276:PHN276"/>
    <mergeCell ref="PHO276:PHR276"/>
    <mergeCell ref="PHS276:PHV276"/>
    <mergeCell ref="PHW276:PHZ276"/>
    <mergeCell ref="PIA276:PID276"/>
    <mergeCell ref="PGQ276:PGT276"/>
    <mergeCell ref="PGU276:PGX276"/>
    <mergeCell ref="PGY276:PHB276"/>
    <mergeCell ref="PHC276:PHF276"/>
    <mergeCell ref="PHG276:PHJ276"/>
    <mergeCell ref="PFW276:PFZ276"/>
    <mergeCell ref="PGA276:PGD276"/>
    <mergeCell ref="PGE276:PGH276"/>
    <mergeCell ref="PGI276:PGL276"/>
    <mergeCell ref="PGM276:PGP276"/>
    <mergeCell ref="PFC276:PFF276"/>
    <mergeCell ref="PFG276:PFJ276"/>
    <mergeCell ref="PFK276:PFN276"/>
    <mergeCell ref="PFO276:PFR276"/>
    <mergeCell ref="PFS276:PFV276"/>
    <mergeCell ref="PPC276:PPF276"/>
    <mergeCell ref="PPG276:PPJ276"/>
    <mergeCell ref="PPK276:PPN276"/>
    <mergeCell ref="PPO276:PPR276"/>
    <mergeCell ref="PPS276:PPV276"/>
    <mergeCell ref="POI276:POL276"/>
    <mergeCell ref="POM276:POP276"/>
    <mergeCell ref="POQ276:POT276"/>
    <mergeCell ref="POU276:POX276"/>
    <mergeCell ref="POY276:PPB276"/>
    <mergeCell ref="PNO276:PNR276"/>
    <mergeCell ref="PNS276:PNV276"/>
    <mergeCell ref="PNW276:PNZ276"/>
    <mergeCell ref="POA276:POD276"/>
    <mergeCell ref="POE276:POH276"/>
    <mergeCell ref="PMU276:PMX276"/>
    <mergeCell ref="PMY276:PNB276"/>
    <mergeCell ref="PNC276:PNF276"/>
    <mergeCell ref="PNG276:PNJ276"/>
    <mergeCell ref="PNK276:PNN276"/>
    <mergeCell ref="PMA276:PMD276"/>
    <mergeCell ref="PME276:PMH276"/>
    <mergeCell ref="PMI276:PML276"/>
    <mergeCell ref="PMM276:PMP276"/>
    <mergeCell ref="PMQ276:PMT276"/>
    <mergeCell ref="PLG276:PLJ276"/>
    <mergeCell ref="PLK276:PLN276"/>
    <mergeCell ref="PLO276:PLR276"/>
    <mergeCell ref="PLS276:PLV276"/>
    <mergeCell ref="PLW276:PLZ276"/>
    <mergeCell ref="PKM276:PKP276"/>
    <mergeCell ref="PKQ276:PKT276"/>
    <mergeCell ref="PKU276:PKX276"/>
    <mergeCell ref="PKY276:PLB276"/>
    <mergeCell ref="PLC276:PLF276"/>
    <mergeCell ref="PUM276:PUP276"/>
    <mergeCell ref="PUQ276:PUT276"/>
    <mergeCell ref="PUU276:PUX276"/>
    <mergeCell ref="PUY276:PVB276"/>
    <mergeCell ref="PVC276:PVF276"/>
    <mergeCell ref="PTS276:PTV276"/>
    <mergeCell ref="PTW276:PTZ276"/>
    <mergeCell ref="PUA276:PUD276"/>
    <mergeCell ref="PUE276:PUH276"/>
    <mergeCell ref="PUI276:PUL276"/>
    <mergeCell ref="PSY276:PTB276"/>
    <mergeCell ref="PTC276:PTF276"/>
    <mergeCell ref="PTG276:PTJ276"/>
    <mergeCell ref="PTK276:PTN276"/>
    <mergeCell ref="PTO276:PTR276"/>
    <mergeCell ref="PSE276:PSH276"/>
    <mergeCell ref="PSI276:PSL276"/>
    <mergeCell ref="PSM276:PSP276"/>
    <mergeCell ref="PSQ276:PST276"/>
    <mergeCell ref="PSU276:PSX276"/>
    <mergeCell ref="PRK276:PRN276"/>
    <mergeCell ref="PRO276:PRR276"/>
    <mergeCell ref="PRS276:PRV276"/>
    <mergeCell ref="PRW276:PRZ276"/>
    <mergeCell ref="PSA276:PSD276"/>
    <mergeCell ref="PQQ276:PQT276"/>
    <mergeCell ref="PQU276:PQX276"/>
    <mergeCell ref="PQY276:PRB276"/>
    <mergeCell ref="PRC276:PRF276"/>
    <mergeCell ref="PRG276:PRJ276"/>
    <mergeCell ref="PPW276:PPZ276"/>
    <mergeCell ref="PQA276:PQD276"/>
    <mergeCell ref="PQE276:PQH276"/>
    <mergeCell ref="PQI276:PQL276"/>
    <mergeCell ref="PQM276:PQP276"/>
    <mergeCell ref="PZW276:PZZ276"/>
    <mergeCell ref="QAA276:QAD276"/>
    <mergeCell ref="QAE276:QAH276"/>
    <mergeCell ref="QAI276:QAL276"/>
    <mergeCell ref="QAM276:QAP276"/>
    <mergeCell ref="PZC276:PZF276"/>
    <mergeCell ref="PZG276:PZJ276"/>
    <mergeCell ref="PZK276:PZN276"/>
    <mergeCell ref="PZO276:PZR276"/>
    <mergeCell ref="PZS276:PZV276"/>
    <mergeCell ref="PYI276:PYL276"/>
    <mergeCell ref="PYM276:PYP276"/>
    <mergeCell ref="PYQ276:PYT276"/>
    <mergeCell ref="PYU276:PYX276"/>
    <mergeCell ref="PYY276:PZB276"/>
    <mergeCell ref="PXO276:PXR276"/>
    <mergeCell ref="PXS276:PXV276"/>
    <mergeCell ref="PXW276:PXZ276"/>
    <mergeCell ref="PYA276:PYD276"/>
    <mergeCell ref="PYE276:PYH276"/>
    <mergeCell ref="PWU276:PWX276"/>
    <mergeCell ref="PWY276:PXB276"/>
    <mergeCell ref="PXC276:PXF276"/>
    <mergeCell ref="PXG276:PXJ276"/>
    <mergeCell ref="PXK276:PXN276"/>
    <mergeCell ref="PWA276:PWD276"/>
    <mergeCell ref="PWE276:PWH276"/>
    <mergeCell ref="PWI276:PWL276"/>
    <mergeCell ref="PWM276:PWP276"/>
    <mergeCell ref="PWQ276:PWT276"/>
    <mergeCell ref="PVG276:PVJ276"/>
    <mergeCell ref="PVK276:PVN276"/>
    <mergeCell ref="PVO276:PVR276"/>
    <mergeCell ref="PVS276:PVV276"/>
    <mergeCell ref="PVW276:PVZ276"/>
    <mergeCell ref="QFG276:QFJ276"/>
    <mergeCell ref="QFK276:QFN276"/>
    <mergeCell ref="QFO276:QFR276"/>
    <mergeCell ref="QFS276:QFV276"/>
    <mergeCell ref="QFW276:QFZ276"/>
    <mergeCell ref="QEM276:QEP276"/>
    <mergeCell ref="QEQ276:QET276"/>
    <mergeCell ref="QEU276:QEX276"/>
    <mergeCell ref="QEY276:QFB276"/>
    <mergeCell ref="QFC276:QFF276"/>
    <mergeCell ref="QDS276:QDV276"/>
    <mergeCell ref="QDW276:QDZ276"/>
    <mergeCell ref="QEA276:QED276"/>
    <mergeCell ref="QEE276:QEH276"/>
    <mergeCell ref="QEI276:QEL276"/>
    <mergeCell ref="QCY276:QDB276"/>
    <mergeCell ref="QDC276:QDF276"/>
    <mergeCell ref="QDG276:QDJ276"/>
    <mergeCell ref="QDK276:QDN276"/>
    <mergeCell ref="QDO276:QDR276"/>
    <mergeCell ref="QCE276:QCH276"/>
    <mergeCell ref="QCI276:QCL276"/>
    <mergeCell ref="QCM276:QCP276"/>
    <mergeCell ref="QCQ276:QCT276"/>
    <mergeCell ref="QCU276:QCX276"/>
    <mergeCell ref="QBK276:QBN276"/>
    <mergeCell ref="QBO276:QBR276"/>
    <mergeCell ref="QBS276:QBV276"/>
    <mergeCell ref="QBW276:QBZ276"/>
    <mergeCell ref="QCA276:QCD276"/>
    <mergeCell ref="QAQ276:QAT276"/>
    <mergeCell ref="QAU276:QAX276"/>
    <mergeCell ref="QAY276:QBB276"/>
    <mergeCell ref="QBC276:QBF276"/>
    <mergeCell ref="QBG276:QBJ276"/>
    <mergeCell ref="QKQ276:QKT276"/>
    <mergeCell ref="QKU276:QKX276"/>
    <mergeCell ref="QKY276:QLB276"/>
    <mergeCell ref="QLC276:QLF276"/>
    <mergeCell ref="QLG276:QLJ276"/>
    <mergeCell ref="QJW276:QJZ276"/>
    <mergeCell ref="QKA276:QKD276"/>
    <mergeCell ref="QKE276:QKH276"/>
    <mergeCell ref="QKI276:QKL276"/>
    <mergeCell ref="QKM276:QKP276"/>
    <mergeCell ref="QJC276:QJF276"/>
    <mergeCell ref="QJG276:QJJ276"/>
    <mergeCell ref="QJK276:QJN276"/>
    <mergeCell ref="QJO276:QJR276"/>
    <mergeCell ref="QJS276:QJV276"/>
    <mergeCell ref="QII276:QIL276"/>
    <mergeCell ref="QIM276:QIP276"/>
    <mergeCell ref="QIQ276:QIT276"/>
    <mergeCell ref="QIU276:QIX276"/>
    <mergeCell ref="QIY276:QJB276"/>
    <mergeCell ref="QHO276:QHR276"/>
    <mergeCell ref="QHS276:QHV276"/>
    <mergeCell ref="QHW276:QHZ276"/>
    <mergeCell ref="QIA276:QID276"/>
    <mergeCell ref="QIE276:QIH276"/>
    <mergeCell ref="QGU276:QGX276"/>
    <mergeCell ref="QGY276:QHB276"/>
    <mergeCell ref="QHC276:QHF276"/>
    <mergeCell ref="QHG276:QHJ276"/>
    <mergeCell ref="QHK276:QHN276"/>
    <mergeCell ref="QGA276:QGD276"/>
    <mergeCell ref="QGE276:QGH276"/>
    <mergeCell ref="QGI276:QGL276"/>
    <mergeCell ref="QGM276:QGP276"/>
    <mergeCell ref="QGQ276:QGT276"/>
    <mergeCell ref="QQA276:QQD276"/>
    <mergeCell ref="QQE276:QQH276"/>
    <mergeCell ref="QQI276:QQL276"/>
    <mergeCell ref="QQM276:QQP276"/>
    <mergeCell ref="QQQ276:QQT276"/>
    <mergeCell ref="QPG276:QPJ276"/>
    <mergeCell ref="QPK276:QPN276"/>
    <mergeCell ref="QPO276:QPR276"/>
    <mergeCell ref="QPS276:QPV276"/>
    <mergeCell ref="QPW276:QPZ276"/>
    <mergeCell ref="QOM276:QOP276"/>
    <mergeCell ref="QOQ276:QOT276"/>
    <mergeCell ref="QOU276:QOX276"/>
    <mergeCell ref="QOY276:QPB276"/>
    <mergeCell ref="QPC276:QPF276"/>
    <mergeCell ref="QNS276:QNV276"/>
    <mergeCell ref="QNW276:QNZ276"/>
    <mergeCell ref="QOA276:QOD276"/>
    <mergeCell ref="QOE276:QOH276"/>
    <mergeCell ref="QOI276:QOL276"/>
    <mergeCell ref="QMY276:QNB276"/>
    <mergeCell ref="QNC276:QNF276"/>
    <mergeCell ref="QNG276:QNJ276"/>
    <mergeCell ref="QNK276:QNN276"/>
    <mergeCell ref="QNO276:QNR276"/>
    <mergeCell ref="QME276:QMH276"/>
    <mergeCell ref="QMI276:QML276"/>
    <mergeCell ref="QMM276:QMP276"/>
    <mergeCell ref="QMQ276:QMT276"/>
    <mergeCell ref="QMU276:QMX276"/>
    <mergeCell ref="QLK276:QLN276"/>
    <mergeCell ref="QLO276:QLR276"/>
    <mergeCell ref="QLS276:QLV276"/>
    <mergeCell ref="QLW276:QLZ276"/>
    <mergeCell ref="QMA276:QMD276"/>
    <mergeCell ref="QVK276:QVN276"/>
    <mergeCell ref="QVO276:QVR276"/>
    <mergeCell ref="QVS276:QVV276"/>
    <mergeCell ref="QVW276:QVZ276"/>
    <mergeCell ref="QWA276:QWD276"/>
    <mergeCell ref="QUQ276:QUT276"/>
    <mergeCell ref="QUU276:QUX276"/>
    <mergeCell ref="QUY276:QVB276"/>
    <mergeCell ref="QVC276:QVF276"/>
    <mergeCell ref="QVG276:QVJ276"/>
    <mergeCell ref="QTW276:QTZ276"/>
    <mergeCell ref="QUA276:QUD276"/>
    <mergeCell ref="QUE276:QUH276"/>
    <mergeCell ref="QUI276:QUL276"/>
    <mergeCell ref="QUM276:QUP276"/>
    <mergeCell ref="QTC276:QTF276"/>
    <mergeCell ref="QTG276:QTJ276"/>
    <mergeCell ref="QTK276:QTN276"/>
    <mergeCell ref="QTO276:QTR276"/>
    <mergeCell ref="QTS276:QTV276"/>
    <mergeCell ref="QSI276:QSL276"/>
    <mergeCell ref="QSM276:QSP276"/>
    <mergeCell ref="QSQ276:QST276"/>
    <mergeCell ref="QSU276:QSX276"/>
    <mergeCell ref="QSY276:QTB276"/>
    <mergeCell ref="QRO276:QRR276"/>
    <mergeCell ref="QRS276:QRV276"/>
    <mergeCell ref="QRW276:QRZ276"/>
    <mergeCell ref="QSA276:QSD276"/>
    <mergeCell ref="QSE276:QSH276"/>
    <mergeCell ref="QQU276:QQX276"/>
    <mergeCell ref="QQY276:QRB276"/>
    <mergeCell ref="QRC276:QRF276"/>
    <mergeCell ref="QRG276:QRJ276"/>
    <mergeCell ref="QRK276:QRN276"/>
    <mergeCell ref="RAU276:RAX276"/>
    <mergeCell ref="RAY276:RBB276"/>
    <mergeCell ref="RBC276:RBF276"/>
    <mergeCell ref="RBG276:RBJ276"/>
    <mergeCell ref="RBK276:RBN276"/>
    <mergeCell ref="RAA276:RAD276"/>
    <mergeCell ref="RAE276:RAH276"/>
    <mergeCell ref="RAI276:RAL276"/>
    <mergeCell ref="RAM276:RAP276"/>
    <mergeCell ref="RAQ276:RAT276"/>
    <mergeCell ref="QZG276:QZJ276"/>
    <mergeCell ref="QZK276:QZN276"/>
    <mergeCell ref="QZO276:QZR276"/>
    <mergeCell ref="QZS276:QZV276"/>
    <mergeCell ref="QZW276:QZZ276"/>
    <mergeCell ref="QYM276:QYP276"/>
    <mergeCell ref="QYQ276:QYT276"/>
    <mergeCell ref="QYU276:QYX276"/>
    <mergeCell ref="QYY276:QZB276"/>
    <mergeCell ref="QZC276:QZF276"/>
    <mergeCell ref="QXS276:QXV276"/>
    <mergeCell ref="QXW276:QXZ276"/>
    <mergeCell ref="QYA276:QYD276"/>
    <mergeCell ref="QYE276:QYH276"/>
    <mergeCell ref="QYI276:QYL276"/>
    <mergeCell ref="QWY276:QXB276"/>
    <mergeCell ref="QXC276:QXF276"/>
    <mergeCell ref="QXG276:QXJ276"/>
    <mergeCell ref="QXK276:QXN276"/>
    <mergeCell ref="QXO276:QXR276"/>
    <mergeCell ref="QWE276:QWH276"/>
    <mergeCell ref="QWI276:QWL276"/>
    <mergeCell ref="QWM276:QWP276"/>
    <mergeCell ref="QWQ276:QWT276"/>
    <mergeCell ref="QWU276:QWX276"/>
    <mergeCell ref="RGE276:RGH276"/>
    <mergeCell ref="RGI276:RGL276"/>
    <mergeCell ref="RGM276:RGP276"/>
    <mergeCell ref="RGQ276:RGT276"/>
    <mergeCell ref="RGU276:RGX276"/>
    <mergeCell ref="RFK276:RFN276"/>
    <mergeCell ref="RFO276:RFR276"/>
    <mergeCell ref="RFS276:RFV276"/>
    <mergeCell ref="RFW276:RFZ276"/>
    <mergeCell ref="RGA276:RGD276"/>
    <mergeCell ref="REQ276:RET276"/>
    <mergeCell ref="REU276:REX276"/>
    <mergeCell ref="REY276:RFB276"/>
    <mergeCell ref="RFC276:RFF276"/>
    <mergeCell ref="RFG276:RFJ276"/>
    <mergeCell ref="RDW276:RDZ276"/>
    <mergeCell ref="REA276:RED276"/>
    <mergeCell ref="REE276:REH276"/>
    <mergeCell ref="REI276:REL276"/>
    <mergeCell ref="REM276:REP276"/>
    <mergeCell ref="RDC276:RDF276"/>
    <mergeCell ref="RDG276:RDJ276"/>
    <mergeCell ref="RDK276:RDN276"/>
    <mergeCell ref="RDO276:RDR276"/>
    <mergeCell ref="RDS276:RDV276"/>
    <mergeCell ref="RCI276:RCL276"/>
    <mergeCell ref="RCM276:RCP276"/>
    <mergeCell ref="RCQ276:RCT276"/>
    <mergeCell ref="RCU276:RCX276"/>
    <mergeCell ref="RCY276:RDB276"/>
    <mergeCell ref="RBO276:RBR276"/>
    <mergeCell ref="RBS276:RBV276"/>
    <mergeCell ref="RBW276:RBZ276"/>
    <mergeCell ref="RCA276:RCD276"/>
    <mergeCell ref="RCE276:RCH276"/>
    <mergeCell ref="RLO276:RLR276"/>
    <mergeCell ref="RLS276:RLV276"/>
    <mergeCell ref="RLW276:RLZ276"/>
    <mergeCell ref="RMA276:RMD276"/>
    <mergeCell ref="RME276:RMH276"/>
    <mergeCell ref="RKU276:RKX276"/>
    <mergeCell ref="RKY276:RLB276"/>
    <mergeCell ref="RLC276:RLF276"/>
    <mergeCell ref="RLG276:RLJ276"/>
    <mergeCell ref="RLK276:RLN276"/>
    <mergeCell ref="RKA276:RKD276"/>
    <mergeCell ref="RKE276:RKH276"/>
    <mergeCell ref="RKI276:RKL276"/>
    <mergeCell ref="RKM276:RKP276"/>
    <mergeCell ref="RKQ276:RKT276"/>
    <mergeCell ref="RJG276:RJJ276"/>
    <mergeCell ref="RJK276:RJN276"/>
    <mergeCell ref="RJO276:RJR276"/>
    <mergeCell ref="RJS276:RJV276"/>
    <mergeCell ref="RJW276:RJZ276"/>
    <mergeCell ref="RIM276:RIP276"/>
    <mergeCell ref="RIQ276:RIT276"/>
    <mergeCell ref="RIU276:RIX276"/>
    <mergeCell ref="RIY276:RJB276"/>
    <mergeCell ref="RJC276:RJF276"/>
    <mergeCell ref="RHS276:RHV276"/>
    <mergeCell ref="RHW276:RHZ276"/>
    <mergeCell ref="RIA276:RID276"/>
    <mergeCell ref="RIE276:RIH276"/>
    <mergeCell ref="RII276:RIL276"/>
    <mergeCell ref="RGY276:RHB276"/>
    <mergeCell ref="RHC276:RHF276"/>
    <mergeCell ref="RHG276:RHJ276"/>
    <mergeCell ref="RHK276:RHN276"/>
    <mergeCell ref="RHO276:RHR276"/>
    <mergeCell ref="RQY276:RRB276"/>
    <mergeCell ref="RRC276:RRF276"/>
    <mergeCell ref="RRG276:RRJ276"/>
    <mergeCell ref="RRK276:RRN276"/>
    <mergeCell ref="RRO276:RRR276"/>
    <mergeCell ref="RQE276:RQH276"/>
    <mergeCell ref="RQI276:RQL276"/>
    <mergeCell ref="RQM276:RQP276"/>
    <mergeCell ref="RQQ276:RQT276"/>
    <mergeCell ref="RQU276:RQX276"/>
    <mergeCell ref="RPK276:RPN276"/>
    <mergeCell ref="RPO276:RPR276"/>
    <mergeCell ref="RPS276:RPV276"/>
    <mergeCell ref="RPW276:RPZ276"/>
    <mergeCell ref="RQA276:RQD276"/>
    <mergeCell ref="ROQ276:ROT276"/>
    <mergeCell ref="ROU276:ROX276"/>
    <mergeCell ref="ROY276:RPB276"/>
    <mergeCell ref="RPC276:RPF276"/>
    <mergeCell ref="RPG276:RPJ276"/>
    <mergeCell ref="RNW276:RNZ276"/>
    <mergeCell ref="ROA276:ROD276"/>
    <mergeCell ref="ROE276:ROH276"/>
    <mergeCell ref="ROI276:ROL276"/>
    <mergeCell ref="ROM276:ROP276"/>
    <mergeCell ref="RNC276:RNF276"/>
    <mergeCell ref="RNG276:RNJ276"/>
    <mergeCell ref="RNK276:RNN276"/>
    <mergeCell ref="RNO276:RNR276"/>
    <mergeCell ref="RNS276:RNV276"/>
    <mergeCell ref="RMI276:RML276"/>
    <mergeCell ref="RMM276:RMP276"/>
    <mergeCell ref="RMQ276:RMT276"/>
    <mergeCell ref="RMU276:RMX276"/>
    <mergeCell ref="RMY276:RNB276"/>
    <mergeCell ref="RWI276:RWL276"/>
    <mergeCell ref="RWM276:RWP276"/>
    <mergeCell ref="RWQ276:RWT276"/>
    <mergeCell ref="RWU276:RWX276"/>
    <mergeCell ref="RWY276:RXB276"/>
    <mergeCell ref="RVO276:RVR276"/>
    <mergeCell ref="RVS276:RVV276"/>
    <mergeCell ref="RVW276:RVZ276"/>
    <mergeCell ref="RWA276:RWD276"/>
    <mergeCell ref="RWE276:RWH276"/>
    <mergeCell ref="RUU276:RUX276"/>
    <mergeCell ref="RUY276:RVB276"/>
    <mergeCell ref="RVC276:RVF276"/>
    <mergeCell ref="RVG276:RVJ276"/>
    <mergeCell ref="RVK276:RVN276"/>
    <mergeCell ref="RUA276:RUD276"/>
    <mergeCell ref="RUE276:RUH276"/>
    <mergeCell ref="RUI276:RUL276"/>
    <mergeCell ref="RUM276:RUP276"/>
    <mergeCell ref="RUQ276:RUT276"/>
    <mergeCell ref="RTG276:RTJ276"/>
    <mergeCell ref="RTK276:RTN276"/>
    <mergeCell ref="RTO276:RTR276"/>
    <mergeCell ref="RTS276:RTV276"/>
    <mergeCell ref="RTW276:RTZ276"/>
    <mergeCell ref="RSM276:RSP276"/>
    <mergeCell ref="RSQ276:RST276"/>
    <mergeCell ref="RSU276:RSX276"/>
    <mergeCell ref="RSY276:RTB276"/>
    <mergeCell ref="RTC276:RTF276"/>
    <mergeCell ref="RRS276:RRV276"/>
    <mergeCell ref="RRW276:RRZ276"/>
    <mergeCell ref="RSA276:RSD276"/>
    <mergeCell ref="RSE276:RSH276"/>
    <mergeCell ref="RSI276:RSL276"/>
    <mergeCell ref="SBS276:SBV276"/>
    <mergeCell ref="SBW276:SBZ276"/>
    <mergeCell ref="SCA276:SCD276"/>
    <mergeCell ref="SCE276:SCH276"/>
    <mergeCell ref="SCI276:SCL276"/>
    <mergeCell ref="SAY276:SBB276"/>
    <mergeCell ref="SBC276:SBF276"/>
    <mergeCell ref="SBG276:SBJ276"/>
    <mergeCell ref="SBK276:SBN276"/>
    <mergeCell ref="SBO276:SBR276"/>
    <mergeCell ref="SAE276:SAH276"/>
    <mergeCell ref="SAI276:SAL276"/>
    <mergeCell ref="SAM276:SAP276"/>
    <mergeCell ref="SAQ276:SAT276"/>
    <mergeCell ref="SAU276:SAX276"/>
    <mergeCell ref="RZK276:RZN276"/>
    <mergeCell ref="RZO276:RZR276"/>
    <mergeCell ref="RZS276:RZV276"/>
    <mergeCell ref="RZW276:RZZ276"/>
    <mergeCell ref="SAA276:SAD276"/>
    <mergeCell ref="RYQ276:RYT276"/>
    <mergeCell ref="RYU276:RYX276"/>
    <mergeCell ref="RYY276:RZB276"/>
    <mergeCell ref="RZC276:RZF276"/>
    <mergeCell ref="RZG276:RZJ276"/>
    <mergeCell ref="RXW276:RXZ276"/>
    <mergeCell ref="RYA276:RYD276"/>
    <mergeCell ref="RYE276:RYH276"/>
    <mergeCell ref="RYI276:RYL276"/>
    <mergeCell ref="RYM276:RYP276"/>
    <mergeCell ref="RXC276:RXF276"/>
    <mergeCell ref="RXG276:RXJ276"/>
    <mergeCell ref="RXK276:RXN276"/>
    <mergeCell ref="RXO276:RXR276"/>
    <mergeCell ref="RXS276:RXV276"/>
    <mergeCell ref="SHC276:SHF276"/>
    <mergeCell ref="SHG276:SHJ276"/>
    <mergeCell ref="SHK276:SHN276"/>
    <mergeCell ref="SHO276:SHR276"/>
    <mergeCell ref="SHS276:SHV276"/>
    <mergeCell ref="SGI276:SGL276"/>
    <mergeCell ref="SGM276:SGP276"/>
    <mergeCell ref="SGQ276:SGT276"/>
    <mergeCell ref="SGU276:SGX276"/>
    <mergeCell ref="SGY276:SHB276"/>
    <mergeCell ref="SFO276:SFR276"/>
    <mergeCell ref="SFS276:SFV276"/>
    <mergeCell ref="SFW276:SFZ276"/>
    <mergeCell ref="SGA276:SGD276"/>
    <mergeCell ref="SGE276:SGH276"/>
    <mergeCell ref="SEU276:SEX276"/>
    <mergeCell ref="SEY276:SFB276"/>
    <mergeCell ref="SFC276:SFF276"/>
    <mergeCell ref="SFG276:SFJ276"/>
    <mergeCell ref="SFK276:SFN276"/>
    <mergeCell ref="SEA276:SED276"/>
    <mergeCell ref="SEE276:SEH276"/>
    <mergeCell ref="SEI276:SEL276"/>
    <mergeCell ref="SEM276:SEP276"/>
    <mergeCell ref="SEQ276:SET276"/>
    <mergeCell ref="SDG276:SDJ276"/>
    <mergeCell ref="SDK276:SDN276"/>
    <mergeCell ref="SDO276:SDR276"/>
    <mergeCell ref="SDS276:SDV276"/>
    <mergeCell ref="SDW276:SDZ276"/>
    <mergeCell ref="SCM276:SCP276"/>
    <mergeCell ref="SCQ276:SCT276"/>
    <mergeCell ref="SCU276:SCX276"/>
    <mergeCell ref="SCY276:SDB276"/>
    <mergeCell ref="SDC276:SDF276"/>
    <mergeCell ref="SMM276:SMP276"/>
    <mergeCell ref="SMQ276:SMT276"/>
    <mergeCell ref="SMU276:SMX276"/>
    <mergeCell ref="SMY276:SNB276"/>
    <mergeCell ref="SNC276:SNF276"/>
    <mergeCell ref="SLS276:SLV276"/>
    <mergeCell ref="SLW276:SLZ276"/>
    <mergeCell ref="SMA276:SMD276"/>
    <mergeCell ref="SME276:SMH276"/>
    <mergeCell ref="SMI276:SML276"/>
    <mergeCell ref="SKY276:SLB276"/>
    <mergeCell ref="SLC276:SLF276"/>
    <mergeCell ref="SLG276:SLJ276"/>
    <mergeCell ref="SLK276:SLN276"/>
    <mergeCell ref="SLO276:SLR276"/>
    <mergeCell ref="SKE276:SKH276"/>
    <mergeCell ref="SKI276:SKL276"/>
    <mergeCell ref="SKM276:SKP276"/>
    <mergeCell ref="SKQ276:SKT276"/>
    <mergeCell ref="SKU276:SKX276"/>
    <mergeCell ref="SJK276:SJN276"/>
    <mergeCell ref="SJO276:SJR276"/>
    <mergeCell ref="SJS276:SJV276"/>
    <mergeCell ref="SJW276:SJZ276"/>
    <mergeCell ref="SKA276:SKD276"/>
    <mergeCell ref="SIQ276:SIT276"/>
    <mergeCell ref="SIU276:SIX276"/>
    <mergeCell ref="SIY276:SJB276"/>
    <mergeCell ref="SJC276:SJF276"/>
    <mergeCell ref="SJG276:SJJ276"/>
    <mergeCell ref="SHW276:SHZ276"/>
    <mergeCell ref="SIA276:SID276"/>
    <mergeCell ref="SIE276:SIH276"/>
    <mergeCell ref="SII276:SIL276"/>
    <mergeCell ref="SIM276:SIP276"/>
    <mergeCell ref="SRW276:SRZ276"/>
    <mergeCell ref="SSA276:SSD276"/>
    <mergeCell ref="SSE276:SSH276"/>
    <mergeCell ref="SSI276:SSL276"/>
    <mergeCell ref="SSM276:SSP276"/>
    <mergeCell ref="SRC276:SRF276"/>
    <mergeCell ref="SRG276:SRJ276"/>
    <mergeCell ref="SRK276:SRN276"/>
    <mergeCell ref="SRO276:SRR276"/>
    <mergeCell ref="SRS276:SRV276"/>
    <mergeCell ref="SQI276:SQL276"/>
    <mergeCell ref="SQM276:SQP276"/>
    <mergeCell ref="SQQ276:SQT276"/>
    <mergeCell ref="SQU276:SQX276"/>
    <mergeCell ref="SQY276:SRB276"/>
    <mergeCell ref="SPO276:SPR276"/>
    <mergeCell ref="SPS276:SPV276"/>
    <mergeCell ref="SPW276:SPZ276"/>
    <mergeCell ref="SQA276:SQD276"/>
    <mergeCell ref="SQE276:SQH276"/>
    <mergeCell ref="SOU276:SOX276"/>
    <mergeCell ref="SOY276:SPB276"/>
    <mergeCell ref="SPC276:SPF276"/>
    <mergeCell ref="SPG276:SPJ276"/>
    <mergeCell ref="SPK276:SPN276"/>
    <mergeCell ref="SOA276:SOD276"/>
    <mergeCell ref="SOE276:SOH276"/>
    <mergeCell ref="SOI276:SOL276"/>
    <mergeCell ref="SOM276:SOP276"/>
    <mergeCell ref="SOQ276:SOT276"/>
    <mergeCell ref="SNG276:SNJ276"/>
    <mergeCell ref="SNK276:SNN276"/>
    <mergeCell ref="SNO276:SNR276"/>
    <mergeCell ref="SNS276:SNV276"/>
    <mergeCell ref="SNW276:SNZ276"/>
    <mergeCell ref="SXG276:SXJ276"/>
    <mergeCell ref="SXK276:SXN276"/>
    <mergeCell ref="SXO276:SXR276"/>
    <mergeCell ref="SXS276:SXV276"/>
    <mergeCell ref="SXW276:SXZ276"/>
    <mergeCell ref="SWM276:SWP276"/>
    <mergeCell ref="SWQ276:SWT276"/>
    <mergeCell ref="SWU276:SWX276"/>
    <mergeCell ref="SWY276:SXB276"/>
    <mergeCell ref="SXC276:SXF276"/>
    <mergeCell ref="SVS276:SVV276"/>
    <mergeCell ref="SVW276:SVZ276"/>
    <mergeCell ref="SWA276:SWD276"/>
    <mergeCell ref="SWE276:SWH276"/>
    <mergeCell ref="SWI276:SWL276"/>
    <mergeCell ref="SUY276:SVB276"/>
    <mergeCell ref="SVC276:SVF276"/>
    <mergeCell ref="SVG276:SVJ276"/>
    <mergeCell ref="SVK276:SVN276"/>
    <mergeCell ref="SVO276:SVR276"/>
    <mergeCell ref="SUE276:SUH276"/>
    <mergeCell ref="SUI276:SUL276"/>
    <mergeCell ref="SUM276:SUP276"/>
    <mergeCell ref="SUQ276:SUT276"/>
    <mergeCell ref="SUU276:SUX276"/>
    <mergeCell ref="STK276:STN276"/>
    <mergeCell ref="STO276:STR276"/>
    <mergeCell ref="STS276:STV276"/>
    <mergeCell ref="STW276:STZ276"/>
    <mergeCell ref="SUA276:SUD276"/>
    <mergeCell ref="SSQ276:SST276"/>
    <mergeCell ref="SSU276:SSX276"/>
    <mergeCell ref="SSY276:STB276"/>
    <mergeCell ref="STC276:STF276"/>
    <mergeCell ref="STG276:STJ276"/>
    <mergeCell ref="TCQ276:TCT276"/>
    <mergeCell ref="TCU276:TCX276"/>
    <mergeCell ref="TCY276:TDB276"/>
    <mergeCell ref="TDC276:TDF276"/>
    <mergeCell ref="TDG276:TDJ276"/>
    <mergeCell ref="TBW276:TBZ276"/>
    <mergeCell ref="TCA276:TCD276"/>
    <mergeCell ref="TCE276:TCH276"/>
    <mergeCell ref="TCI276:TCL276"/>
    <mergeCell ref="TCM276:TCP276"/>
    <mergeCell ref="TBC276:TBF276"/>
    <mergeCell ref="TBG276:TBJ276"/>
    <mergeCell ref="TBK276:TBN276"/>
    <mergeCell ref="TBO276:TBR276"/>
    <mergeCell ref="TBS276:TBV276"/>
    <mergeCell ref="TAI276:TAL276"/>
    <mergeCell ref="TAM276:TAP276"/>
    <mergeCell ref="TAQ276:TAT276"/>
    <mergeCell ref="TAU276:TAX276"/>
    <mergeCell ref="TAY276:TBB276"/>
    <mergeCell ref="SZO276:SZR276"/>
    <mergeCell ref="SZS276:SZV276"/>
    <mergeCell ref="SZW276:SZZ276"/>
    <mergeCell ref="TAA276:TAD276"/>
    <mergeCell ref="TAE276:TAH276"/>
    <mergeCell ref="SYU276:SYX276"/>
    <mergeCell ref="SYY276:SZB276"/>
    <mergeCell ref="SZC276:SZF276"/>
    <mergeCell ref="SZG276:SZJ276"/>
    <mergeCell ref="SZK276:SZN276"/>
    <mergeCell ref="SYA276:SYD276"/>
    <mergeCell ref="SYE276:SYH276"/>
    <mergeCell ref="SYI276:SYL276"/>
    <mergeCell ref="SYM276:SYP276"/>
    <mergeCell ref="SYQ276:SYT276"/>
    <mergeCell ref="TIA276:TID276"/>
    <mergeCell ref="TIE276:TIH276"/>
    <mergeCell ref="TII276:TIL276"/>
    <mergeCell ref="TIM276:TIP276"/>
    <mergeCell ref="TIQ276:TIT276"/>
    <mergeCell ref="THG276:THJ276"/>
    <mergeCell ref="THK276:THN276"/>
    <mergeCell ref="THO276:THR276"/>
    <mergeCell ref="THS276:THV276"/>
    <mergeCell ref="THW276:THZ276"/>
    <mergeCell ref="TGM276:TGP276"/>
    <mergeCell ref="TGQ276:TGT276"/>
    <mergeCell ref="TGU276:TGX276"/>
    <mergeCell ref="TGY276:THB276"/>
    <mergeCell ref="THC276:THF276"/>
    <mergeCell ref="TFS276:TFV276"/>
    <mergeCell ref="TFW276:TFZ276"/>
    <mergeCell ref="TGA276:TGD276"/>
    <mergeCell ref="TGE276:TGH276"/>
    <mergeCell ref="TGI276:TGL276"/>
    <mergeCell ref="TEY276:TFB276"/>
    <mergeCell ref="TFC276:TFF276"/>
    <mergeCell ref="TFG276:TFJ276"/>
    <mergeCell ref="TFK276:TFN276"/>
    <mergeCell ref="TFO276:TFR276"/>
    <mergeCell ref="TEE276:TEH276"/>
    <mergeCell ref="TEI276:TEL276"/>
    <mergeCell ref="TEM276:TEP276"/>
    <mergeCell ref="TEQ276:TET276"/>
    <mergeCell ref="TEU276:TEX276"/>
    <mergeCell ref="TDK276:TDN276"/>
    <mergeCell ref="TDO276:TDR276"/>
    <mergeCell ref="TDS276:TDV276"/>
    <mergeCell ref="TDW276:TDZ276"/>
    <mergeCell ref="TEA276:TED276"/>
    <mergeCell ref="TNK276:TNN276"/>
    <mergeCell ref="TNO276:TNR276"/>
    <mergeCell ref="TNS276:TNV276"/>
    <mergeCell ref="TNW276:TNZ276"/>
    <mergeCell ref="TOA276:TOD276"/>
    <mergeCell ref="TMQ276:TMT276"/>
    <mergeCell ref="TMU276:TMX276"/>
    <mergeCell ref="TMY276:TNB276"/>
    <mergeCell ref="TNC276:TNF276"/>
    <mergeCell ref="TNG276:TNJ276"/>
    <mergeCell ref="TLW276:TLZ276"/>
    <mergeCell ref="TMA276:TMD276"/>
    <mergeCell ref="TME276:TMH276"/>
    <mergeCell ref="TMI276:TML276"/>
    <mergeCell ref="TMM276:TMP276"/>
    <mergeCell ref="TLC276:TLF276"/>
    <mergeCell ref="TLG276:TLJ276"/>
    <mergeCell ref="TLK276:TLN276"/>
    <mergeCell ref="TLO276:TLR276"/>
    <mergeCell ref="TLS276:TLV276"/>
    <mergeCell ref="TKI276:TKL276"/>
    <mergeCell ref="TKM276:TKP276"/>
    <mergeCell ref="TKQ276:TKT276"/>
    <mergeCell ref="TKU276:TKX276"/>
    <mergeCell ref="TKY276:TLB276"/>
    <mergeCell ref="TJO276:TJR276"/>
    <mergeCell ref="TJS276:TJV276"/>
    <mergeCell ref="TJW276:TJZ276"/>
    <mergeCell ref="TKA276:TKD276"/>
    <mergeCell ref="TKE276:TKH276"/>
    <mergeCell ref="TIU276:TIX276"/>
    <mergeCell ref="TIY276:TJB276"/>
    <mergeCell ref="TJC276:TJF276"/>
    <mergeCell ref="TJG276:TJJ276"/>
    <mergeCell ref="TJK276:TJN276"/>
    <mergeCell ref="TSU276:TSX276"/>
    <mergeCell ref="TSY276:TTB276"/>
    <mergeCell ref="TTC276:TTF276"/>
    <mergeCell ref="TTG276:TTJ276"/>
    <mergeCell ref="TTK276:TTN276"/>
    <mergeCell ref="TSA276:TSD276"/>
    <mergeCell ref="TSE276:TSH276"/>
    <mergeCell ref="TSI276:TSL276"/>
    <mergeCell ref="TSM276:TSP276"/>
    <mergeCell ref="TSQ276:TST276"/>
    <mergeCell ref="TRG276:TRJ276"/>
    <mergeCell ref="TRK276:TRN276"/>
    <mergeCell ref="TRO276:TRR276"/>
    <mergeCell ref="TRS276:TRV276"/>
    <mergeCell ref="TRW276:TRZ276"/>
    <mergeCell ref="TQM276:TQP276"/>
    <mergeCell ref="TQQ276:TQT276"/>
    <mergeCell ref="TQU276:TQX276"/>
    <mergeCell ref="TQY276:TRB276"/>
    <mergeCell ref="TRC276:TRF276"/>
    <mergeCell ref="TPS276:TPV276"/>
    <mergeCell ref="TPW276:TPZ276"/>
    <mergeCell ref="TQA276:TQD276"/>
    <mergeCell ref="TQE276:TQH276"/>
    <mergeCell ref="TQI276:TQL276"/>
    <mergeCell ref="TOY276:TPB276"/>
    <mergeCell ref="TPC276:TPF276"/>
    <mergeCell ref="TPG276:TPJ276"/>
    <mergeCell ref="TPK276:TPN276"/>
    <mergeCell ref="TPO276:TPR276"/>
    <mergeCell ref="TOE276:TOH276"/>
    <mergeCell ref="TOI276:TOL276"/>
    <mergeCell ref="TOM276:TOP276"/>
    <mergeCell ref="TOQ276:TOT276"/>
    <mergeCell ref="TOU276:TOX276"/>
    <mergeCell ref="TYE276:TYH276"/>
    <mergeCell ref="TYI276:TYL276"/>
    <mergeCell ref="TYM276:TYP276"/>
    <mergeCell ref="TYQ276:TYT276"/>
    <mergeCell ref="TYU276:TYX276"/>
    <mergeCell ref="TXK276:TXN276"/>
    <mergeCell ref="TXO276:TXR276"/>
    <mergeCell ref="TXS276:TXV276"/>
    <mergeCell ref="TXW276:TXZ276"/>
    <mergeCell ref="TYA276:TYD276"/>
    <mergeCell ref="TWQ276:TWT276"/>
    <mergeCell ref="TWU276:TWX276"/>
    <mergeCell ref="TWY276:TXB276"/>
    <mergeCell ref="TXC276:TXF276"/>
    <mergeCell ref="TXG276:TXJ276"/>
    <mergeCell ref="TVW276:TVZ276"/>
    <mergeCell ref="TWA276:TWD276"/>
    <mergeCell ref="TWE276:TWH276"/>
    <mergeCell ref="TWI276:TWL276"/>
    <mergeCell ref="TWM276:TWP276"/>
    <mergeCell ref="TVC276:TVF276"/>
    <mergeCell ref="TVG276:TVJ276"/>
    <mergeCell ref="TVK276:TVN276"/>
    <mergeCell ref="TVO276:TVR276"/>
    <mergeCell ref="TVS276:TVV276"/>
    <mergeCell ref="TUI276:TUL276"/>
    <mergeCell ref="TUM276:TUP276"/>
    <mergeCell ref="TUQ276:TUT276"/>
    <mergeCell ref="TUU276:TUX276"/>
    <mergeCell ref="TUY276:TVB276"/>
    <mergeCell ref="TTO276:TTR276"/>
    <mergeCell ref="TTS276:TTV276"/>
    <mergeCell ref="TTW276:TTZ276"/>
    <mergeCell ref="TUA276:TUD276"/>
    <mergeCell ref="TUE276:TUH276"/>
    <mergeCell ref="UDO276:UDR276"/>
    <mergeCell ref="UDS276:UDV276"/>
    <mergeCell ref="UDW276:UDZ276"/>
    <mergeCell ref="UEA276:UED276"/>
    <mergeCell ref="UEE276:UEH276"/>
    <mergeCell ref="UCU276:UCX276"/>
    <mergeCell ref="UCY276:UDB276"/>
    <mergeCell ref="UDC276:UDF276"/>
    <mergeCell ref="UDG276:UDJ276"/>
    <mergeCell ref="UDK276:UDN276"/>
    <mergeCell ref="UCA276:UCD276"/>
    <mergeCell ref="UCE276:UCH276"/>
    <mergeCell ref="UCI276:UCL276"/>
    <mergeCell ref="UCM276:UCP276"/>
    <mergeCell ref="UCQ276:UCT276"/>
    <mergeCell ref="UBG276:UBJ276"/>
    <mergeCell ref="UBK276:UBN276"/>
    <mergeCell ref="UBO276:UBR276"/>
    <mergeCell ref="UBS276:UBV276"/>
    <mergeCell ref="UBW276:UBZ276"/>
    <mergeCell ref="UAM276:UAP276"/>
    <mergeCell ref="UAQ276:UAT276"/>
    <mergeCell ref="UAU276:UAX276"/>
    <mergeCell ref="UAY276:UBB276"/>
    <mergeCell ref="UBC276:UBF276"/>
    <mergeCell ref="TZS276:TZV276"/>
    <mergeCell ref="TZW276:TZZ276"/>
    <mergeCell ref="UAA276:UAD276"/>
    <mergeCell ref="UAE276:UAH276"/>
    <mergeCell ref="UAI276:UAL276"/>
    <mergeCell ref="TYY276:TZB276"/>
    <mergeCell ref="TZC276:TZF276"/>
    <mergeCell ref="TZG276:TZJ276"/>
    <mergeCell ref="TZK276:TZN276"/>
    <mergeCell ref="TZO276:TZR276"/>
    <mergeCell ref="UIY276:UJB276"/>
    <mergeCell ref="UJC276:UJF276"/>
    <mergeCell ref="UJG276:UJJ276"/>
    <mergeCell ref="UJK276:UJN276"/>
    <mergeCell ref="UJO276:UJR276"/>
    <mergeCell ref="UIE276:UIH276"/>
    <mergeCell ref="UII276:UIL276"/>
    <mergeCell ref="UIM276:UIP276"/>
    <mergeCell ref="UIQ276:UIT276"/>
    <mergeCell ref="UIU276:UIX276"/>
    <mergeCell ref="UHK276:UHN276"/>
    <mergeCell ref="UHO276:UHR276"/>
    <mergeCell ref="UHS276:UHV276"/>
    <mergeCell ref="UHW276:UHZ276"/>
    <mergeCell ref="UIA276:UID276"/>
    <mergeCell ref="UGQ276:UGT276"/>
    <mergeCell ref="UGU276:UGX276"/>
    <mergeCell ref="UGY276:UHB276"/>
    <mergeCell ref="UHC276:UHF276"/>
    <mergeCell ref="UHG276:UHJ276"/>
    <mergeCell ref="UFW276:UFZ276"/>
    <mergeCell ref="UGA276:UGD276"/>
    <mergeCell ref="UGE276:UGH276"/>
    <mergeCell ref="UGI276:UGL276"/>
    <mergeCell ref="UGM276:UGP276"/>
    <mergeCell ref="UFC276:UFF276"/>
    <mergeCell ref="UFG276:UFJ276"/>
    <mergeCell ref="UFK276:UFN276"/>
    <mergeCell ref="UFO276:UFR276"/>
    <mergeCell ref="UFS276:UFV276"/>
    <mergeCell ref="UEI276:UEL276"/>
    <mergeCell ref="UEM276:UEP276"/>
    <mergeCell ref="UEQ276:UET276"/>
    <mergeCell ref="UEU276:UEX276"/>
    <mergeCell ref="UEY276:UFB276"/>
    <mergeCell ref="UOI276:UOL276"/>
    <mergeCell ref="UOM276:UOP276"/>
    <mergeCell ref="UOQ276:UOT276"/>
    <mergeCell ref="UOU276:UOX276"/>
    <mergeCell ref="UOY276:UPB276"/>
    <mergeCell ref="UNO276:UNR276"/>
    <mergeCell ref="UNS276:UNV276"/>
    <mergeCell ref="UNW276:UNZ276"/>
    <mergeCell ref="UOA276:UOD276"/>
    <mergeCell ref="UOE276:UOH276"/>
    <mergeCell ref="UMU276:UMX276"/>
    <mergeCell ref="UMY276:UNB276"/>
    <mergeCell ref="UNC276:UNF276"/>
    <mergeCell ref="UNG276:UNJ276"/>
    <mergeCell ref="UNK276:UNN276"/>
    <mergeCell ref="UMA276:UMD276"/>
    <mergeCell ref="UME276:UMH276"/>
    <mergeCell ref="UMI276:UML276"/>
    <mergeCell ref="UMM276:UMP276"/>
    <mergeCell ref="UMQ276:UMT276"/>
    <mergeCell ref="ULG276:ULJ276"/>
    <mergeCell ref="ULK276:ULN276"/>
    <mergeCell ref="ULO276:ULR276"/>
    <mergeCell ref="ULS276:ULV276"/>
    <mergeCell ref="ULW276:ULZ276"/>
    <mergeCell ref="UKM276:UKP276"/>
    <mergeCell ref="UKQ276:UKT276"/>
    <mergeCell ref="UKU276:UKX276"/>
    <mergeCell ref="UKY276:ULB276"/>
    <mergeCell ref="ULC276:ULF276"/>
    <mergeCell ref="UJS276:UJV276"/>
    <mergeCell ref="UJW276:UJZ276"/>
    <mergeCell ref="UKA276:UKD276"/>
    <mergeCell ref="UKE276:UKH276"/>
    <mergeCell ref="UKI276:UKL276"/>
    <mergeCell ref="UTS276:UTV276"/>
    <mergeCell ref="UTW276:UTZ276"/>
    <mergeCell ref="UUA276:UUD276"/>
    <mergeCell ref="UUE276:UUH276"/>
    <mergeCell ref="UUI276:UUL276"/>
    <mergeCell ref="USY276:UTB276"/>
    <mergeCell ref="UTC276:UTF276"/>
    <mergeCell ref="UTG276:UTJ276"/>
    <mergeCell ref="UTK276:UTN276"/>
    <mergeCell ref="UTO276:UTR276"/>
    <mergeCell ref="USE276:USH276"/>
    <mergeCell ref="USI276:USL276"/>
    <mergeCell ref="USM276:USP276"/>
    <mergeCell ref="USQ276:UST276"/>
    <mergeCell ref="USU276:USX276"/>
    <mergeCell ref="URK276:URN276"/>
    <mergeCell ref="URO276:URR276"/>
    <mergeCell ref="URS276:URV276"/>
    <mergeCell ref="URW276:URZ276"/>
    <mergeCell ref="USA276:USD276"/>
    <mergeCell ref="UQQ276:UQT276"/>
    <mergeCell ref="UQU276:UQX276"/>
    <mergeCell ref="UQY276:URB276"/>
    <mergeCell ref="URC276:URF276"/>
    <mergeCell ref="URG276:URJ276"/>
    <mergeCell ref="UPW276:UPZ276"/>
    <mergeCell ref="UQA276:UQD276"/>
    <mergeCell ref="UQE276:UQH276"/>
    <mergeCell ref="UQI276:UQL276"/>
    <mergeCell ref="UQM276:UQP276"/>
    <mergeCell ref="UPC276:UPF276"/>
    <mergeCell ref="UPG276:UPJ276"/>
    <mergeCell ref="UPK276:UPN276"/>
    <mergeCell ref="UPO276:UPR276"/>
    <mergeCell ref="UPS276:UPV276"/>
    <mergeCell ref="UZC276:UZF276"/>
    <mergeCell ref="UZG276:UZJ276"/>
    <mergeCell ref="UZK276:UZN276"/>
    <mergeCell ref="UZO276:UZR276"/>
    <mergeCell ref="UZS276:UZV276"/>
    <mergeCell ref="UYI276:UYL276"/>
    <mergeCell ref="UYM276:UYP276"/>
    <mergeCell ref="UYQ276:UYT276"/>
    <mergeCell ref="UYU276:UYX276"/>
    <mergeCell ref="UYY276:UZB276"/>
    <mergeCell ref="UXO276:UXR276"/>
    <mergeCell ref="UXS276:UXV276"/>
    <mergeCell ref="UXW276:UXZ276"/>
    <mergeCell ref="UYA276:UYD276"/>
    <mergeCell ref="UYE276:UYH276"/>
    <mergeCell ref="UWU276:UWX276"/>
    <mergeCell ref="UWY276:UXB276"/>
    <mergeCell ref="UXC276:UXF276"/>
    <mergeCell ref="UXG276:UXJ276"/>
    <mergeCell ref="UXK276:UXN276"/>
    <mergeCell ref="UWA276:UWD276"/>
    <mergeCell ref="UWE276:UWH276"/>
    <mergeCell ref="UWI276:UWL276"/>
    <mergeCell ref="UWM276:UWP276"/>
    <mergeCell ref="UWQ276:UWT276"/>
    <mergeCell ref="UVG276:UVJ276"/>
    <mergeCell ref="UVK276:UVN276"/>
    <mergeCell ref="UVO276:UVR276"/>
    <mergeCell ref="UVS276:UVV276"/>
    <mergeCell ref="UVW276:UVZ276"/>
    <mergeCell ref="UUM276:UUP276"/>
    <mergeCell ref="UUQ276:UUT276"/>
    <mergeCell ref="UUU276:UUX276"/>
    <mergeCell ref="UUY276:UVB276"/>
    <mergeCell ref="UVC276:UVF276"/>
    <mergeCell ref="VEM276:VEP276"/>
    <mergeCell ref="VEQ276:VET276"/>
    <mergeCell ref="VEU276:VEX276"/>
    <mergeCell ref="VEY276:VFB276"/>
    <mergeCell ref="VFC276:VFF276"/>
    <mergeCell ref="VDS276:VDV276"/>
    <mergeCell ref="VDW276:VDZ276"/>
    <mergeCell ref="VEA276:VED276"/>
    <mergeCell ref="VEE276:VEH276"/>
    <mergeCell ref="VEI276:VEL276"/>
    <mergeCell ref="VCY276:VDB276"/>
    <mergeCell ref="VDC276:VDF276"/>
    <mergeCell ref="VDG276:VDJ276"/>
    <mergeCell ref="VDK276:VDN276"/>
    <mergeCell ref="VDO276:VDR276"/>
    <mergeCell ref="VCE276:VCH276"/>
    <mergeCell ref="VCI276:VCL276"/>
    <mergeCell ref="VCM276:VCP276"/>
    <mergeCell ref="VCQ276:VCT276"/>
    <mergeCell ref="VCU276:VCX276"/>
    <mergeCell ref="VBK276:VBN276"/>
    <mergeCell ref="VBO276:VBR276"/>
    <mergeCell ref="VBS276:VBV276"/>
    <mergeCell ref="VBW276:VBZ276"/>
    <mergeCell ref="VCA276:VCD276"/>
    <mergeCell ref="VAQ276:VAT276"/>
    <mergeCell ref="VAU276:VAX276"/>
    <mergeCell ref="VAY276:VBB276"/>
    <mergeCell ref="VBC276:VBF276"/>
    <mergeCell ref="VBG276:VBJ276"/>
    <mergeCell ref="UZW276:UZZ276"/>
    <mergeCell ref="VAA276:VAD276"/>
    <mergeCell ref="VAE276:VAH276"/>
    <mergeCell ref="VAI276:VAL276"/>
    <mergeCell ref="VAM276:VAP276"/>
    <mergeCell ref="VJW276:VJZ276"/>
    <mergeCell ref="VKA276:VKD276"/>
    <mergeCell ref="VKE276:VKH276"/>
    <mergeCell ref="VKI276:VKL276"/>
    <mergeCell ref="VKM276:VKP276"/>
    <mergeCell ref="VJC276:VJF276"/>
    <mergeCell ref="VJG276:VJJ276"/>
    <mergeCell ref="VJK276:VJN276"/>
    <mergeCell ref="VJO276:VJR276"/>
    <mergeCell ref="VJS276:VJV276"/>
    <mergeCell ref="VII276:VIL276"/>
    <mergeCell ref="VIM276:VIP276"/>
    <mergeCell ref="VIQ276:VIT276"/>
    <mergeCell ref="VIU276:VIX276"/>
    <mergeCell ref="VIY276:VJB276"/>
    <mergeCell ref="VHO276:VHR276"/>
    <mergeCell ref="VHS276:VHV276"/>
    <mergeCell ref="VHW276:VHZ276"/>
    <mergeCell ref="VIA276:VID276"/>
    <mergeCell ref="VIE276:VIH276"/>
    <mergeCell ref="VGU276:VGX276"/>
    <mergeCell ref="VGY276:VHB276"/>
    <mergeCell ref="VHC276:VHF276"/>
    <mergeCell ref="VHG276:VHJ276"/>
    <mergeCell ref="VHK276:VHN276"/>
    <mergeCell ref="VGA276:VGD276"/>
    <mergeCell ref="VGE276:VGH276"/>
    <mergeCell ref="VGI276:VGL276"/>
    <mergeCell ref="VGM276:VGP276"/>
    <mergeCell ref="VGQ276:VGT276"/>
    <mergeCell ref="VFG276:VFJ276"/>
    <mergeCell ref="VFK276:VFN276"/>
    <mergeCell ref="VFO276:VFR276"/>
    <mergeCell ref="VFS276:VFV276"/>
    <mergeCell ref="VFW276:VFZ276"/>
    <mergeCell ref="VPG276:VPJ276"/>
    <mergeCell ref="VPK276:VPN276"/>
    <mergeCell ref="VPO276:VPR276"/>
    <mergeCell ref="VPS276:VPV276"/>
    <mergeCell ref="VPW276:VPZ276"/>
    <mergeCell ref="VOM276:VOP276"/>
    <mergeCell ref="VOQ276:VOT276"/>
    <mergeCell ref="VOU276:VOX276"/>
    <mergeCell ref="VOY276:VPB276"/>
    <mergeCell ref="VPC276:VPF276"/>
    <mergeCell ref="VNS276:VNV276"/>
    <mergeCell ref="VNW276:VNZ276"/>
    <mergeCell ref="VOA276:VOD276"/>
    <mergeCell ref="VOE276:VOH276"/>
    <mergeCell ref="VOI276:VOL276"/>
    <mergeCell ref="VMY276:VNB276"/>
    <mergeCell ref="VNC276:VNF276"/>
    <mergeCell ref="VNG276:VNJ276"/>
    <mergeCell ref="VNK276:VNN276"/>
    <mergeCell ref="VNO276:VNR276"/>
    <mergeCell ref="VME276:VMH276"/>
    <mergeCell ref="VMI276:VML276"/>
    <mergeCell ref="VMM276:VMP276"/>
    <mergeCell ref="VMQ276:VMT276"/>
    <mergeCell ref="VMU276:VMX276"/>
    <mergeCell ref="VLK276:VLN276"/>
    <mergeCell ref="VLO276:VLR276"/>
    <mergeCell ref="VLS276:VLV276"/>
    <mergeCell ref="VLW276:VLZ276"/>
    <mergeCell ref="VMA276:VMD276"/>
    <mergeCell ref="VKQ276:VKT276"/>
    <mergeCell ref="VKU276:VKX276"/>
    <mergeCell ref="VKY276:VLB276"/>
    <mergeCell ref="VLC276:VLF276"/>
    <mergeCell ref="VLG276:VLJ276"/>
    <mergeCell ref="VUQ276:VUT276"/>
    <mergeCell ref="VUU276:VUX276"/>
    <mergeCell ref="VUY276:VVB276"/>
    <mergeCell ref="VVC276:VVF276"/>
    <mergeCell ref="VVG276:VVJ276"/>
    <mergeCell ref="VTW276:VTZ276"/>
    <mergeCell ref="VUA276:VUD276"/>
    <mergeCell ref="VUE276:VUH276"/>
    <mergeCell ref="VUI276:VUL276"/>
    <mergeCell ref="VUM276:VUP276"/>
    <mergeCell ref="VTC276:VTF276"/>
    <mergeCell ref="VTG276:VTJ276"/>
    <mergeCell ref="VTK276:VTN276"/>
    <mergeCell ref="VTO276:VTR276"/>
    <mergeCell ref="VTS276:VTV276"/>
    <mergeCell ref="VSI276:VSL276"/>
    <mergeCell ref="VSM276:VSP276"/>
    <mergeCell ref="VSQ276:VST276"/>
    <mergeCell ref="VSU276:VSX276"/>
    <mergeCell ref="VSY276:VTB276"/>
    <mergeCell ref="VRO276:VRR276"/>
    <mergeCell ref="VRS276:VRV276"/>
    <mergeCell ref="VRW276:VRZ276"/>
    <mergeCell ref="VSA276:VSD276"/>
    <mergeCell ref="VSE276:VSH276"/>
    <mergeCell ref="VQU276:VQX276"/>
    <mergeCell ref="VQY276:VRB276"/>
    <mergeCell ref="VRC276:VRF276"/>
    <mergeCell ref="VRG276:VRJ276"/>
    <mergeCell ref="VRK276:VRN276"/>
    <mergeCell ref="VQA276:VQD276"/>
    <mergeCell ref="VQE276:VQH276"/>
    <mergeCell ref="VQI276:VQL276"/>
    <mergeCell ref="VQM276:VQP276"/>
    <mergeCell ref="VQQ276:VQT276"/>
    <mergeCell ref="WAA276:WAD276"/>
    <mergeCell ref="WAE276:WAH276"/>
    <mergeCell ref="WAI276:WAL276"/>
    <mergeCell ref="WAM276:WAP276"/>
    <mergeCell ref="WAQ276:WAT276"/>
    <mergeCell ref="VZG276:VZJ276"/>
    <mergeCell ref="VZK276:VZN276"/>
    <mergeCell ref="VZO276:VZR276"/>
    <mergeCell ref="VZS276:VZV276"/>
    <mergeCell ref="VZW276:VZZ276"/>
    <mergeCell ref="VYM276:VYP276"/>
    <mergeCell ref="VYQ276:VYT276"/>
    <mergeCell ref="VYU276:VYX276"/>
    <mergeCell ref="VYY276:VZB276"/>
    <mergeCell ref="VZC276:VZF276"/>
    <mergeCell ref="VXS276:VXV276"/>
    <mergeCell ref="VXW276:VXZ276"/>
    <mergeCell ref="VYA276:VYD276"/>
    <mergeCell ref="VYE276:VYH276"/>
    <mergeCell ref="VYI276:VYL276"/>
    <mergeCell ref="VWY276:VXB276"/>
    <mergeCell ref="VXC276:VXF276"/>
    <mergeCell ref="VXG276:VXJ276"/>
    <mergeCell ref="VXK276:VXN276"/>
    <mergeCell ref="VXO276:VXR276"/>
    <mergeCell ref="VWE276:VWH276"/>
    <mergeCell ref="VWI276:VWL276"/>
    <mergeCell ref="VWM276:VWP276"/>
    <mergeCell ref="VWQ276:VWT276"/>
    <mergeCell ref="VWU276:VWX276"/>
    <mergeCell ref="VVK276:VVN276"/>
    <mergeCell ref="VVO276:VVR276"/>
    <mergeCell ref="VVS276:VVV276"/>
    <mergeCell ref="VVW276:VVZ276"/>
    <mergeCell ref="VWA276:VWD276"/>
    <mergeCell ref="WFK276:WFN276"/>
    <mergeCell ref="WFO276:WFR276"/>
    <mergeCell ref="WFS276:WFV276"/>
    <mergeCell ref="WFW276:WFZ276"/>
    <mergeCell ref="WGA276:WGD276"/>
    <mergeCell ref="WEQ276:WET276"/>
    <mergeCell ref="WEU276:WEX276"/>
    <mergeCell ref="WEY276:WFB276"/>
    <mergeCell ref="WFC276:WFF276"/>
    <mergeCell ref="WFG276:WFJ276"/>
    <mergeCell ref="WDW276:WDZ276"/>
    <mergeCell ref="WEA276:WED276"/>
    <mergeCell ref="WEE276:WEH276"/>
    <mergeCell ref="WEI276:WEL276"/>
    <mergeCell ref="WEM276:WEP276"/>
    <mergeCell ref="WDC276:WDF276"/>
    <mergeCell ref="WDG276:WDJ276"/>
    <mergeCell ref="WDK276:WDN276"/>
    <mergeCell ref="WDO276:WDR276"/>
    <mergeCell ref="WDS276:WDV276"/>
    <mergeCell ref="WCI276:WCL276"/>
    <mergeCell ref="WCM276:WCP276"/>
    <mergeCell ref="WCQ276:WCT276"/>
    <mergeCell ref="WCU276:WCX276"/>
    <mergeCell ref="WCY276:WDB276"/>
    <mergeCell ref="WBO276:WBR276"/>
    <mergeCell ref="WBS276:WBV276"/>
    <mergeCell ref="WBW276:WBZ276"/>
    <mergeCell ref="WCA276:WCD276"/>
    <mergeCell ref="WCE276:WCH276"/>
    <mergeCell ref="WAU276:WAX276"/>
    <mergeCell ref="WAY276:WBB276"/>
    <mergeCell ref="WBC276:WBF276"/>
    <mergeCell ref="WBG276:WBJ276"/>
    <mergeCell ref="WBK276:WBN276"/>
    <mergeCell ref="WKU276:WKX276"/>
    <mergeCell ref="WKY276:WLB276"/>
    <mergeCell ref="WLC276:WLF276"/>
    <mergeCell ref="WLG276:WLJ276"/>
    <mergeCell ref="WLK276:WLN276"/>
    <mergeCell ref="WKA276:WKD276"/>
    <mergeCell ref="WKE276:WKH276"/>
    <mergeCell ref="WKI276:WKL276"/>
    <mergeCell ref="WKM276:WKP276"/>
    <mergeCell ref="WKQ276:WKT276"/>
    <mergeCell ref="WJG276:WJJ276"/>
    <mergeCell ref="WJK276:WJN276"/>
    <mergeCell ref="WJO276:WJR276"/>
    <mergeCell ref="WJS276:WJV276"/>
    <mergeCell ref="WJW276:WJZ276"/>
    <mergeCell ref="WIM276:WIP276"/>
    <mergeCell ref="WIQ276:WIT276"/>
    <mergeCell ref="WIU276:WIX276"/>
    <mergeCell ref="WIY276:WJB276"/>
    <mergeCell ref="WJC276:WJF276"/>
    <mergeCell ref="WHS276:WHV276"/>
    <mergeCell ref="WHW276:WHZ276"/>
    <mergeCell ref="WIA276:WID276"/>
    <mergeCell ref="WIE276:WIH276"/>
    <mergeCell ref="WII276:WIL276"/>
    <mergeCell ref="WGY276:WHB276"/>
    <mergeCell ref="WHC276:WHF276"/>
    <mergeCell ref="WHG276:WHJ276"/>
    <mergeCell ref="WHK276:WHN276"/>
    <mergeCell ref="WHO276:WHR276"/>
    <mergeCell ref="WGE276:WGH276"/>
    <mergeCell ref="WGI276:WGL276"/>
    <mergeCell ref="WGM276:WGP276"/>
    <mergeCell ref="WGQ276:WGT276"/>
    <mergeCell ref="WGU276:WGX276"/>
    <mergeCell ref="WQM276:WQP276"/>
    <mergeCell ref="WQQ276:WQT276"/>
    <mergeCell ref="WQU276:WQX276"/>
    <mergeCell ref="WPK276:WPN276"/>
    <mergeCell ref="WPO276:WPR276"/>
    <mergeCell ref="WPS276:WPV276"/>
    <mergeCell ref="WPW276:WPZ276"/>
    <mergeCell ref="WQA276:WQD276"/>
    <mergeCell ref="WOQ276:WOT276"/>
    <mergeCell ref="WOU276:WOX276"/>
    <mergeCell ref="WOY276:WPB276"/>
    <mergeCell ref="WPC276:WPF276"/>
    <mergeCell ref="WPG276:WPJ276"/>
    <mergeCell ref="WNW276:WNZ276"/>
    <mergeCell ref="WOA276:WOD276"/>
    <mergeCell ref="WOE276:WOH276"/>
    <mergeCell ref="WOI276:WOL276"/>
    <mergeCell ref="WOM276:WOP276"/>
    <mergeCell ref="WNC276:WNF276"/>
    <mergeCell ref="WNG276:WNJ276"/>
    <mergeCell ref="WNK276:WNN276"/>
    <mergeCell ref="WNO276:WNR276"/>
    <mergeCell ref="WNS276:WNV276"/>
    <mergeCell ref="WMI276:WML276"/>
    <mergeCell ref="WMM276:WMP276"/>
    <mergeCell ref="WMQ276:WMT276"/>
    <mergeCell ref="WMU276:WMX276"/>
    <mergeCell ref="WMY276:WNB276"/>
    <mergeCell ref="WLO276:WLR276"/>
    <mergeCell ref="WLS276:WLV276"/>
    <mergeCell ref="WLW276:WLZ276"/>
    <mergeCell ref="WMA276:WMD276"/>
    <mergeCell ref="WME276:WMH276"/>
    <mergeCell ref="O277:R277"/>
    <mergeCell ref="S277:V277"/>
    <mergeCell ref="W277:Z277"/>
    <mergeCell ref="AA277:AD277"/>
    <mergeCell ref="AE277:AH277"/>
    <mergeCell ref="AI277:AL277"/>
    <mergeCell ref="AM277:AP277"/>
    <mergeCell ref="AQ277:AT277"/>
    <mergeCell ref="AU277:AX277"/>
    <mergeCell ref="AY277:BB277"/>
    <mergeCell ref="BC277:BF277"/>
    <mergeCell ref="BG277:BJ277"/>
    <mergeCell ref="BK277:BN277"/>
    <mergeCell ref="XEA276:XED276"/>
    <mergeCell ref="XEE276:XEH276"/>
    <mergeCell ref="XEI276:XEL276"/>
    <mergeCell ref="XEM276:XEP276"/>
    <mergeCell ref="XEQ276:XET276"/>
    <mergeCell ref="XDG276:XDJ276"/>
    <mergeCell ref="XDK276:XDN276"/>
    <mergeCell ref="XDO276:XDR276"/>
    <mergeCell ref="XDS276:XDV276"/>
    <mergeCell ref="XDW276:XDZ276"/>
    <mergeCell ref="XCM276:XCP276"/>
    <mergeCell ref="XCQ276:XCT276"/>
    <mergeCell ref="XCU276:XCX276"/>
    <mergeCell ref="XCY276:XDB276"/>
    <mergeCell ref="XDC276:XDF276"/>
    <mergeCell ref="XBS276:XBV276"/>
    <mergeCell ref="XBW276:XBZ276"/>
    <mergeCell ref="XCA276:XCD276"/>
    <mergeCell ref="XCE276:XCH276"/>
    <mergeCell ref="XCI276:XCL276"/>
    <mergeCell ref="XAY276:XBB276"/>
    <mergeCell ref="XBC276:XBF276"/>
    <mergeCell ref="XBG276:XBJ276"/>
    <mergeCell ref="XBK276:XBN276"/>
    <mergeCell ref="XBO276:XBR276"/>
    <mergeCell ref="XAE276:XAH276"/>
    <mergeCell ref="XAI276:XAL276"/>
    <mergeCell ref="XAM276:XAP276"/>
    <mergeCell ref="XAQ276:XAT276"/>
    <mergeCell ref="XAU276:XAX276"/>
    <mergeCell ref="WZK276:WZN276"/>
    <mergeCell ref="WZO276:WZR276"/>
    <mergeCell ref="WZS276:WZV276"/>
    <mergeCell ref="WZW276:WZZ276"/>
    <mergeCell ref="XAA276:XAD276"/>
    <mergeCell ref="WYQ276:WYT276"/>
    <mergeCell ref="WYU276:WYX276"/>
    <mergeCell ref="WYY276:WZB276"/>
    <mergeCell ref="WZC276:WZF276"/>
    <mergeCell ref="WZG276:WZJ276"/>
    <mergeCell ref="WXW276:WXZ276"/>
    <mergeCell ref="WYA276:WYD276"/>
    <mergeCell ref="WYE276:WYH276"/>
    <mergeCell ref="WYI276:WYL276"/>
    <mergeCell ref="WYM276:WYP276"/>
    <mergeCell ref="WXC276:WXF276"/>
    <mergeCell ref="WXG276:WXJ276"/>
    <mergeCell ref="WXK276:WXN276"/>
    <mergeCell ref="WXO276:WXR276"/>
    <mergeCell ref="WXS276:WXV276"/>
    <mergeCell ref="WWI276:WWL276"/>
    <mergeCell ref="DW277:DZ277"/>
    <mergeCell ref="EA277:ED277"/>
    <mergeCell ref="EE277:EH277"/>
    <mergeCell ref="EI277:EL277"/>
    <mergeCell ref="EM277:EP277"/>
    <mergeCell ref="DC277:DF277"/>
    <mergeCell ref="DG277:DJ277"/>
    <mergeCell ref="DK277:DN277"/>
    <mergeCell ref="DO277:DR277"/>
    <mergeCell ref="DS277:DV277"/>
    <mergeCell ref="CI277:CL277"/>
    <mergeCell ref="CM277:CP277"/>
    <mergeCell ref="CQ277:CT277"/>
    <mergeCell ref="CU277:CX277"/>
    <mergeCell ref="CY277:DB277"/>
    <mergeCell ref="BO277:BR277"/>
    <mergeCell ref="BS277:BV277"/>
    <mergeCell ref="BW277:BZ277"/>
    <mergeCell ref="CA277:CD277"/>
    <mergeCell ref="CE277:CH277"/>
    <mergeCell ref="XEU276:XEX276"/>
    <mergeCell ref="XEY276:XFB276"/>
    <mergeCell ref="XFC276:XFD276"/>
    <mergeCell ref="WWM276:WWP276"/>
    <mergeCell ref="WWQ276:WWT276"/>
    <mergeCell ref="WWU276:WWX276"/>
    <mergeCell ref="WWY276:WXB276"/>
    <mergeCell ref="WVO276:WVR276"/>
    <mergeCell ref="WVS276:WVV276"/>
    <mergeCell ref="WVW276:WVZ276"/>
    <mergeCell ref="WWA276:WWD276"/>
    <mergeCell ref="WWE276:WWH276"/>
    <mergeCell ref="WUU276:WUX276"/>
    <mergeCell ref="WUY276:WVB276"/>
    <mergeCell ref="WVC276:WVF276"/>
    <mergeCell ref="WVG276:WVJ276"/>
    <mergeCell ref="WVK276:WVN276"/>
    <mergeCell ref="WUA276:WUD276"/>
    <mergeCell ref="WUE276:WUH276"/>
    <mergeCell ref="WUI276:WUL276"/>
    <mergeCell ref="WUM276:WUP276"/>
    <mergeCell ref="WUQ276:WUT276"/>
    <mergeCell ref="WTG276:WTJ276"/>
    <mergeCell ref="WTK276:WTN276"/>
    <mergeCell ref="WTO276:WTR276"/>
    <mergeCell ref="WTS276:WTV276"/>
    <mergeCell ref="WTW276:WTZ276"/>
    <mergeCell ref="WSM276:WSP276"/>
    <mergeCell ref="WSQ276:WST276"/>
    <mergeCell ref="WSU276:WSX276"/>
    <mergeCell ref="WSY276:WTB276"/>
    <mergeCell ref="WTC276:WTF276"/>
    <mergeCell ref="WRS276:WRV276"/>
    <mergeCell ref="WRW276:WRZ276"/>
    <mergeCell ref="WSA276:WSD276"/>
    <mergeCell ref="WSE276:WSH276"/>
    <mergeCell ref="WSI276:WSL276"/>
    <mergeCell ref="WQY276:WRB276"/>
    <mergeCell ref="WRC276:WRF276"/>
    <mergeCell ref="WRG276:WRJ276"/>
    <mergeCell ref="WRK276:WRN276"/>
    <mergeCell ref="WRO276:WRR276"/>
    <mergeCell ref="WQE276:WQH276"/>
    <mergeCell ref="WQI276:WQL276"/>
    <mergeCell ref="JG277:JJ277"/>
    <mergeCell ref="JK277:JN277"/>
    <mergeCell ref="JO277:JR277"/>
    <mergeCell ref="JS277:JV277"/>
    <mergeCell ref="JW277:JZ277"/>
    <mergeCell ref="IM277:IP277"/>
    <mergeCell ref="IQ277:IT277"/>
    <mergeCell ref="IU277:IX277"/>
    <mergeCell ref="IY277:JB277"/>
    <mergeCell ref="JC277:JF277"/>
    <mergeCell ref="HS277:HV277"/>
    <mergeCell ref="HW277:HZ277"/>
    <mergeCell ref="IA277:ID277"/>
    <mergeCell ref="IE277:IH277"/>
    <mergeCell ref="II277:IL277"/>
    <mergeCell ref="GY277:HB277"/>
    <mergeCell ref="HC277:HF277"/>
    <mergeCell ref="HG277:HJ277"/>
    <mergeCell ref="HK277:HN277"/>
    <mergeCell ref="HO277:HR277"/>
    <mergeCell ref="GE277:GH277"/>
    <mergeCell ref="GI277:GL277"/>
    <mergeCell ref="GM277:GP277"/>
    <mergeCell ref="GQ277:GT277"/>
    <mergeCell ref="GU277:GX277"/>
    <mergeCell ref="FK277:FN277"/>
    <mergeCell ref="FO277:FR277"/>
    <mergeCell ref="FS277:FV277"/>
    <mergeCell ref="FW277:FZ277"/>
    <mergeCell ref="GA277:GD277"/>
    <mergeCell ref="EQ277:ET277"/>
    <mergeCell ref="EU277:EX277"/>
    <mergeCell ref="EY277:FB277"/>
    <mergeCell ref="FC277:FF277"/>
    <mergeCell ref="FG277:FJ277"/>
    <mergeCell ref="OQ277:OT277"/>
    <mergeCell ref="OU277:OX277"/>
    <mergeCell ref="OY277:PB277"/>
    <mergeCell ref="PC277:PF277"/>
    <mergeCell ref="PG277:PJ277"/>
    <mergeCell ref="NW277:NZ277"/>
    <mergeCell ref="OA277:OD277"/>
    <mergeCell ref="OE277:OH277"/>
    <mergeCell ref="OI277:OL277"/>
    <mergeCell ref="OM277:OP277"/>
    <mergeCell ref="NC277:NF277"/>
    <mergeCell ref="NG277:NJ277"/>
    <mergeCell ref="NK277:NN277"/>
    <mergeCell ref="NO277:NR277"/>
    <mergeCell ref="NS277:NV277"/>
    <mergeCell ref="MI277:ML277"/>
    <mergeCell ref="MM277:MP277"/>
    <mergeCell ref="MQ277:MT277"/>
    <mergeCell ref="MU277:MX277"/>
    <mergeCell ref="MY277:NB277"/>
    <mergeCell ref="LO277:LR277"/>
    <mergeCell ref="LS277:LV277"/>
    <mergeCell ref="LW277:LZ277"/>
    <mergeCell ref="MA277:MD277"/>
    <mergeCell ref="ME277:MH277"/>
    <mergeCell ref="KU277:KX277"/>
    <mergeCell ref="KY277:LB277"/>
    <mergeCell ref="LC277:LF277"/>
    <mergeCell ref="LG277:LJ277"/>
    <mergeCell ref="LK277:LN277"/>
    <mergeCell ref="KA277:KD277"/>
    <mergeCell ref="KE277:KH277"/>
    <mergeCell ref="KI277:KL277"/>
    <mergeCell ref="KM277:KP277"/>
    <mergeCell ref="KQ277:KT277"/>
    <mergeCell ref="UA277:UD277"/>
    <mergeCell ref="UE277:UH277"/>
    <mergeCell ref="UI277:UL277"/>
    <mergeCell ref="UM277:UP277"/>
    <mergeCell ref="UQ277:UT277"/>
    <mergeCell ref="TG277:TJ277"/>
    <mergeCell ref="TK277:TN277"/>
    <mergeCell ref="TO277:TR277"/>
    <mergeCell ref="TS277:TV277"/>
    <mergeCell ref="TW277:TZ277"/>
    <mergeCell ref="SM277:SP277"/>
    <mergeCell ref="SQ277:ST277"/>
    <mergeCell ref="SU277:SX277"/>
    <mergeCell ref="SY277:TB277"/>
    <mergeCell ref="TC277:TF277"/>
    <mergeCell ref="RS277:RV277"/>
    <mergeCell ref="RW277:RZ277"/>
    <mergeCell ref="SA277:SD277"/>
    <mergeCell ref="SE277:SH277"/>
    <mergeCell ref="SI277:SL277"/>
    <mergeCell ref="QY277:RB277"/>
    <mergeCell ref="RC277:RF277"/>
    <mergeCell ref="RG277:RJ277"/>
    <mergeCell ref="RK277:RN277"/>
    <mergeCell ref="RO277:RR277"/>
    <mergeCell ref="QE277:QH277"/>
    <mergeCell ref="QI277:QL277"/>
    <mergeCell ref="QM277:QP277"/>
    <mergeCell ref="QQ277:QT277"/>
    <mergeCell ref="QU277:QX277"/>
    <mergeCell ref="PK277:PN277"/>
    <mergeCell ref="PO277:PR277"/>
    <mergeCell ref="PS277:PV277"/>
    <mergeCell ref="PW277:PZ277"/>
    <mergeCell ref="QA277:QD277"/>
    <mergeCell ref="ZK277:ZN277"/>
    <mergeCell ref="ZO277:ZR277"/>
    <mergeCell ref="ZS277:ZV277"/>
    <mergeCell ref="ZW277:ZZ277"/>
    <mergeCell ref="AAA277:AAD277"/>
    <mergeCell ref="YQ277:YT277"/>
    <mergeCell ref="YU277:YX277"/>
    <mergeCell ref="YY277:ZB277"/>
    <mergeCell ref="ZC277:ZF277"/>
    <mergeCell ref="ZG277:ZJ277"/>
    <mergeCell ref="XW277:XZ277"/>
    <mergeCell ref="YA277:YD277"/>
    <mergeCell ref="YE277:YH277"/>
    <mergeCell ref="YI277:YL277"/>
    <mergeCell ref="YM277:YP277"/>
    <mergeCell ref="XC277:XF277"/>
    <mergeCell ref="XG277:XJ277"/>
    <mergeCell ref="XK277:XN277"/>
    <mergeCell ref="XO277:XR277"/>
    <mergeCell ref="XS277:XV277"/>
    <mergeCell ref="WI277:WL277"/>
    <mergeCell ref="WM277:WP277"/>
    <mergeCell ref="WQ277:WT277"/>
    <mergeCell ref="WU277:WX277"/>
    <mergeCell ref="WY277:XB277"/>
    <mergeCell ref="VO277:VR277"/>
    <mergeCell ref="VS277:VV277"/>
    <mergeCell ref="VW277:VZ277"/>
    <mergeCell ref="WA277:WD277"/>
    <mergeCell ref="WE277:WH277"/>
    <mergeCell ref="UU277:UX277"/>
    <mergeCell ref="UY277:VB277"/>
    <mergeCell ref="VC277:VF277"/>
    <mergeCell ref="VG277:VJ277"/>
    <mergeCell ref="VK277:VN277"/>
    <mergeCell ref="AEU277:AEX277"/>
    <mergeCell ref="AEY277:AFB277"/>
    <mergeCell ref="AFC277:AFF277"/>
    <mergeCell ref="AFG277:AFJ277"/>
    <mergeCell ref="AFK277:AFN277"/>
    <mergeCell ref="AEA277:AED277"/>
    <mergeCell ref="AEE277:AEH277"/>
    <mergeCell ref="AEI277:AEL277"/>
    <mergeCell ref="AEM277:AEP277"/>
    <mergeCell ref="AEQ277:AET277"/>
    <mergeCell ref="ADG277:ADJ277"/>
    <mergeCell ref="ADK277:ADN277"/>
    <mergeCell ref="ADO277:ADR277"/>
    <mergeCell ref="ADS277:ADV277"/>
    <mergeCell ref="ADW277:ADZ277"/>
    <mergeCell ref="ACM277:ACP277"/>
    <mergeCell ref="ACQ277:ACT277"/>
    <mergeCell ref="ACU277:ACX277"/>
    <mergeCell ref="ACY277:ADB277"/>
    <mergeCell ref="ADC277:ADF277"/>
    <mergeCell ref="ABS277:ABV277"/>
    <mergeCell ref="ABW277:ABZ277"/>
    <mergeCell ref="ACA277:ACD277"/>
    <mergeCell ref="ACE277:ACH277"/>
    <mergeCell ref="ACI277:ACL277"/>
    <mergeCell ref="AAY277:ABB277"/>
    <mergeCell ref="ABC277:ABF277"/>
    <mergeCell ref="ABG277:ABJ277"/>
    <mergeCell ref="ABK277:ABN277"/>
    <mergeCell ref="ABO277:ABR277"/>
    <mergeCell ref="AAE277:AAH277"/>
    <mergeCell ref="AAI277:AAL277"/>
    <mergeCell ref="AAM277:AAP277"/>
    <mergeCell ref="AAQ277:AAT277"/>
    <mergeCell ref="AAU277:AAX277"/>
    <mergeCell ref="AKE277:AKH277"/>
    <mergeCell ref="AKI277:AKL277"/>
    <mergeCell ref="AKM277:AKP277"/>
    <mergeCell ref="AKQ277:AKT277"/>
    <mergeCell ref="AKU277:AKX277"/>
    <mergeCell ref="AJK277:AJN277"/>
    <mergeCell ref="AJO277:AJR277"/>
    <mergeCell ref="AJS277:AJV277"/>
    <mergeCell ref="AJW277:AJZ277"/>
    <mergeCell ref="AKA277:AKD277"/>
    <mergeCell ref="AIQ277:AIT277"/>
    <mergeCell ref="AIU277:AIX277"/>
    <mergeCell ref="AIY277:AJB277"/>
    <mergeCell ref="AJC277:AJF277"/>
    <mergeCell ref="AJG277:AJJ277"/>
    <mergeCell ref="AHW277:AHZ277"/>
    <mergeCell ref="AIA277:AID277"/>
    <mergeCell ref="AIE277:AIH277"/>
    <mergeCell ref="AII277:AIL277"/>
    <mergeCell ref="AIM277:AIP277"/>
    <mergeCell ref="AHC277:AHF277"/>
    <mergeCell ref="AHG277:AHJ277"/>
    <mergeCell ref="AHK277:AHN277"/>
    <mergeCell ref="AHO277:AHR277"/>
    <mergeCell ref="AHS277:AHV277"/>
    <mergeCell ref="AGI277:AGL277"/>
    <mergeCell ref="AGM277:AGP277"/>
    <mergeCell ref="AGQ277:AGT277"/>
    <mergeCell ref="AGU277:AGX277"/>
    <mergeCell ref="AGY277:AHB277"/>
    <mergeCell ref="AFO277:AFR277"/>
    <mergeCell ref="AFS277:AFV277"/>
    <mergeCell ref="AFW277:AFZ277"/>
    <mergeCell ref="AGA277:AGD277"/>
    <mergeCell ref="AGE277:AGH277"/>
    <mergeCell ref="APO277:APR277"/>
    <mergeCell ref="APS277:APV277"/>
    <mergeCell ref="APW277:APZ277"/>
    <mergeCell ref="AQA277:AQD277"/>
    <mergeCell ref="AQE277:AQH277"/>
    <mergeCell ref="AOU277:AOX277"/>
    <mergeCell ref="AOY277:APB277"/>
    <mergeCell ref="APC277:APF277"/>
    <mergeCell ref="APG277:APJ277"/>
    <mergeCell ref="APK277:APN277"/>
    <mergeCell ref="AOA277:AOD277"/>
    <mergeCell ref="AOE277:AOH277"/>
    <mergeCell ref="AOI277:AOL277"/>
    <mergeCell ref="AOM277:AOP277"/>
    <mergeCell ref="AOQ277:AOT277"/>
    <mergeCell ref="ANG277:ANJ277"/>
    <mergeCell ref="ANK277:ANN277"/>
    <mergeCell ref="ANO277:ANR277"/>
    <mergeCell ref="ANS277:ANV277"/>
    <mergeCell ref="ANW277:ANZ277"/>
    <mergeCell ref="AMM277:AMP277"/>
    <mergeCell ref="AMQ277:AMT277"/>
    <mergeCell ref="AMU277:AMX277"/>
    <mergeCell ref="AMY277:ANB277"/>
    <mergeCell ref="ANC277:ANF277"/>
    <mergeCell ref="ALS277:ALV277"/>
    <mergeCell ref="ALW277:ALZ277"/>
    <mergeCell ref="AMA277:AMD277"/>
    <mergeCell ref="AME277:AMH277"/>
    <mergeCell ref="AMI277:AML277"/>
    <mergeCell ref="AKY277:ALB277"/>
    <mergeCell ref="ALC277:ALF277"/>
    <mergeCell ref="ALG277:ALJ277"/>
    <mergeCell ref="ALK277:ALN277"/>
    <mergeCell ref="ALO277:ALR277"/>
    <mergeCell ref="AUY277:AVB277"/>
    <mergeCell ref="AVC277:AVF277"/>
    <mergeCell ref="AVG277:AVJ277"/>
    <mergeCell ref="AVK277:AVN277"/>
    <mergeCell ref="AVO277:AVR277"/>
    <mergeCell ref="AUE277:AUH277"/>
    <mergeCell ref="AUI277:AUL277"/>
    <mergeCell ref="AUM277:AUP277"/>
    <mergeCell ref="AUQ277:AUT277"/>
    <mergeCell ref="AUU277:AUX277"/>
    <mergeCell ref="ATK277:ATN277"/>
    <mergeCell ref="ATO277:ATR277"/>
    <mergeCell ref="ATS277:ATV277"/>
    <mergeCell ref="ATW277:ATZ277"/>
    <mergeCell ref="AUA277:AUD277"/>
    <mergeCell ref="ASQ277:AST277"/>
    <mergeCell ref="ASU277:ASX277"/>
    <mergeCell ref="ASY277:ATB277"/>
    <mergeCell ref="ATC277:ATF277"/>
    <mergeCell ref="ATG277:ATJ277"/>
    <mergeCell ref="ARW277:ARZ277"/>
    <mergeCell ref="ASA277:ASD277"/>
    <mergeCell ref="ASE277:ASH277"/>
    <mergeCell ref="ASI277:ASL277"/>
    <mergeCell ref="ASM277:ASP277"/>
    <mergeCell ref="ARC277:ARF277"/>
    <mergeCell ref="ARG277:ARJ277"/>
    <mergeCell ref="ARK277:ARN277"/>
    <mergeCell ref="ARO277:ARR277"/>
    <mergeCell ref="ARS277:ARV277"/>
    <mergeCell ref="AQI277:AQL277"/>
    <mergeCell ref="AQM277:AQP277"/>
    <mergeCell ref="AQQ277:AQT277"/>
    <mergeCell ref="AQU277:AQX277"/>
    <mergeCell ref="AQY277:ARB277"/>
    <mergeCell ref="BAI277:BAL277"/>
    <mergeCell ref="BAM277:BAP277"/>
    <mergeCell ref="BAQ277:BAT277"/>
    <mergeCell ref="BAU277:BAX277"/>
    <mergeCell ref="BAY277:BBB277"/>
    <mergeCell ref="AZO277:AZR277"/>
    <mergeCell ref="AZS277:AZV277"/>
    <mergeCell ref="AZW277:AZZ277"/>
    <mergeCell ref="BAA277:BAD277"/>
    <mergeCell ref="BAE277:BAH277"/>
    <mergeCell ref="AYU277:AYX277"/>
    <mergeCell ref="AYY277:AZB277"/>
    <mergeCell ref="AZC277:AZF277"/>
    <mergeCell ref="AZG277:AZJ277"/>
    <mergeCell ref="AZK277:AZN277"/>
    <mergeCell ref="AYA277:AYD277"/>
    <mergeCell ref="AYE277:AYH277"/>
    <mergeCell ref="AYI277:AYL277"/>
    <mergeCell ref="AYM277:AYP277"/>
    <mergeCell ref="AYQ277:AYT277"/>
    <mergeCell ref="AXG277:AXJ277"/>
    <mergeCell ref="AXK277:AXN277"/>
    <mergeCell ref="AXO277:AXR277"/>
    <mergeCell ref="AXS277:AXV277"/>
    <mergeCell ref="AXW277:AXZ277"/>
    <mergeCell ref="AWM277:AWP277"/>
    <mergeCell ref="AWQ277:AWT277"/>
    <mergeCell ref="AWU277:AWX277"/>
    <mergeCell ref="AWY277:AXB277"/>
    <mergeCell ref="AXC277:AXF277"/>
    <mergeCell ref="AVS277:AVV277"/>
    <mergeCell ref="AVW277:AVZ277"/>
    <mergeCell ref="AWA277:AWD277"/>
    <mergeCell ref="AWE277:AWH277"/>
    <mergeCell ref="AWI277:AWL277"/>
    <mergeCell ref="BFS277:BFV277"/>
    <mergeCell ref="BFW277:BFZ277"/>
    <mergeCell ref="BGA277:BGD277"/>
    <mergeCell ref="BGE277:BGH277"/>
    <mergeCell ref="BGI277:BGL277"/>
    <mergeCell ref="BEY277:BFB277"/>
    <mergeCell ref="BFC277:BFF277"/>
    <mergeCell ref="BFG277:BFJ277"/>
    <mergeCell ref="BFK277:BFN277"/>
    <mergeCell ref="BFO277:BFR277"/>
    <mergeCell ref="BEE277:BEH277"/>
    <mergeCell ref="BEI277:BEL277"/>
    <mergeCell ref="BEM277:BEP277"/>
    <mergeCell ref="BEQ277:BET277"/>
    <mergeCell ref="BEU277:BEX277"/>
    <mergeCell ref="BDK277:BDN277"/>
    <mergeCell ref="BDO277:BDR277"/>
    <mergeCell ref="BDS277:BDV277"/>
    <mergeCell ref="BDW277:BDZ277"/>
    <mergeCell ref="BEA277:BED277"/>
    <mergeCell ref="BCQ277:BCT277"/>
    <mergeCell ref="BCU277:BCX277"/>
    <mergeCell ref="BCY277:BDB277"/>
    <mergeCell ref="BDC277:BDF277"/>
    <mergeCell ref="BDG277:BDJ277"/>
    <mergeCell ref="BBW277:BBZ277"/>
    <mergeCell ref="BCA277:BCD277"/>
    <mergeCell ref="BCE277:BCH277"/>
    <mergeCell ref="BCI277:BCL277"/>
    <mergeCell ref="BCM277:BCP277"/>
    <mergeCell ref="BBC277:BBF277"/>
    <mergeCell ref="BBG277:BBJ277"/>
    <mergeCell ref="BBK277:BBN277"/>
    <mergeCell ref="BBO277:BBR277"/>
    <mergeCell ref="BBS277:BBV277"/>
    <mergeCell ref="BLC277:BLF277"/>
    <mergeCell ref="BLG277:BLJ277"/>
    <mergeCell ref="BLK277:BLN277"/>
    <mergeCell ref="BLO277:BLR277"/>
    <mergeCell ref="BLS277:BLV277"/>
    <mergeCell ref="BKI277:BKL277"/>
    <mergeCell ref="BKM277:BKP277"/>
    <mergeCell ref="BKQ277:BKT277"/>
    <mergeCell ref="BKU277:BKX277"/>
    <mergeCell ref="BKY277:BLB277"/>
    <mergeCell ref="BJO277:BJR277"/>
    <mergeCell ref="BJS277:BJV277"/>
    <mergeCell ref="BJW277:BJZ277"/>
    <mergeCell ref="BKA277:BKD277"/>
    <mergeCell ref="BKE277:BKH277"/>
    <mergeCell ref="BIU277:BIX277"/>
    <mergeCell ref="BIY277:BJB277"/>
    <mergeCell ref="BJC277:BJF277"/>
    <mergeCell ref="BJG277:BJJ277"/>
    <mergeCell ref="BJK277:BJN277"/>
    <mergeCell ref="BIA277:BID277"/>
    <mergeCell ref="BIE277:BIH277"/>
    <mergeCell ref="BII277:BIL277"/>
    <mergeCell ref="BIM277:BIP277"/>
    <mergeCell ref="BIQ277:BIT277"/>
    <mergeCell ref="BHG277:BHJ277"/>
    <mergeCell ref="BHK277:BHN277"/>
    <mergeCell ref="BHO277:BHR277"/>
    <mergeCell ref="BHS277:BHV277"/>
    <mergeCell ref="BHW277:BHZ277"/>
    <mergeCell ref="BGM277:BGP277"/>
    <mergeCell ref="BGQ277:BGT277"/>
    <mergeCell ref="BGU277:BGX277"/>
    <mergeCell ref="BGY277:BHB277"/>
    <mergeCell ref="BHC277:BHF277"/>
    <mergeCell ref="BQM277:BQP277"/>
    <mergeCell ref="BQQ277:BQT277"/>
    <mergeCell ref="BQU277:BQX277"/>
    <mergeCell ref="BQY277:BRB277"/>
    <mergeCell ref="BRC277:BRF277"/>
    <mergeCell ref="BPS277:BPV277"/>
    <mergeCell ref="BPW277:BPZ277"/>
    <mergeCell ref="BQA277:BQD277"/>
    <mergeCell ref="BQE277:BQH277"/>
    <mergeCell ref="BQI277:BQL277"/>
    <mergeCell ref="BOY277:BPB277"/>
    <mergeCell ref="BPC277:BPF277"/>
    <mergeCell ref="BPG277:BPJ277"/>
    <mergeCell ref="BPK277:BPN277"/>
    <mergeCell ref="BPO277:BPR277"/>
    <mergeCell ref="BOE277:BOH277"/>
    <mergeCell ref="BOI277:BOL277"/>
    <mergeCell ref="BOM277:BOP277"/>
    <mergeCell ref="BOQ277:BOT277"/>
    <mergeCell ref="BOU277:BOX277"/>
    <mergeCell ref="BNK277:BNN277"/>
    <mergeCell ref="BNO277:BNR277"/>
    <mergeCell ref="BNS277:BNV277"/>
    <mergeCell ref="BNW277:BNZ277"/>
    <mergeCell ref="BOA277:BOD277"/>
    <mergeCell ref="BMQ277:BMT277"/>
    <mergeCell ref="BMU277:BMX277"/>
    <mergeCell ref="BMY277:BNB277"/>
    <mergeCell ref="BNC277:BNF277"/>
    <mergeCell ref="BNG277:BNJ277"/>
    <mergeCell ref="BLW277:BLZ277"/>
    <mergeCell ref="BMA277:BMD277"/>
    <mergeCell ref="BME277:BMH277"/>
    <mergeCell ref="BMI277:BML277"/>
    <mergeCell ref="BMM277:BMP277"/>
    <mergeCell ref="BVW277:BVZ277"/>
    <mergeCell ref="BWA277:BWD277"/>
    <mergeCell ref="BWE277:BWH277"/>
    <mergeCell ref="BWI277:BWL277"/>
    <mergeCell ref="BWM277:BWP277"/>
    <mergeCell ref="BVC277:BVF277"/>
    <mergeCell ref="BVG277:BVJ277"/>
    <mergeCell ref="BVK277:BVN277"/>
    <mergeCell ref="BVO277:BVR277"/>
    <mergeCell ref="BVS277:BVV277"/>
    <mergeCell ref="BUI277:BUL277"/>
    <mergeCell ref="BUM277:BUP277"/>
    <mergeCell ref="BUQ277:BUT277"/>
    <mergeCell ref="BUU277:BUX277"/>
    <mergeCell ref="BUY277:BVB277"/>
    <mergeCell ref="BTO277:BTR277"/>
    <mergeCell ref="BTS277:BTV277"/>
    <mergeCell ref="BTW277:BTZ277"/>
    <mergeCell ref="BUA277:BUD277"/>
    <mergeCell ref="BUE277:BUH277"/>
    <mergeCell ref="BSU277:BSX277"/>
    <mergeCell ref="BSY277:BTB277"/>
    <mergeCell ref="BTC277:BTF277"/>
    <mergeCell ref="BTG277:BTJ277"/>
    <mergeCell ref="BTK277:BTN277"/>
    <mergeCell ref="BSA277:BSD277"/>
    <mergeCell ref="BSE277:BSH277"/>
    <mergeCell ref="BSI277:BSL277"/>
    <mergeCell ref="BSM277:BSP277"/>
    <mergeCell ref="BSQ277:BST277"/>
    <mergeCell ref="BRG277:BRJ277"/>
    <mergeCell ref="BRK277:BRN277"/>
    <mergeCell ref="BRO277:BRR277"/>
    <mergeCell ref="BRS277:BRV277"/>
    <mergeCell ref="BRW277:BRZ277"/>
    <mergeCell ref="CBG277:CBJ277"/>
    <mergeCell ref="CBK277:CBN277"/>
    <mergeCell ref="CBO277:CBR277"/>
    <mergeCell ref="CBS277:CBV277"/>
    <mergeCell ref="CBW277:CBZ277"/>
    <mergeCell ref="CAM277:CAP277"/>
    <mergeCell ref="CAQ277:CAT277"/>
    <mergeCell ref="CAU277:CAX277"/>
    <mergeCell ref="CAY277:CBB277"/>
    <mergeCell ref="CBC277:CBF277"/>
    <mergeCell ref="BZS277:BZV277"/>
    <mergeCell ref="BZW277:BZZ277"/>
    <mergeCell ref="CAA277:CAD277"/>
    <mergeCell ref="CAE277:CAH277"/>
    <mergeCell ref="CAI277:CAL277"/>
    <mergeCell ref="BYY277:BZB277"/>
    <mergeCell ref="BZC277:BZF277"/>
    <mergeCell ref="BZG277:BZJ277"/>
    <mergeCell ref="BZK277:BZN277"/>
    <mergeCell ref="BZO277:BZR277"/>
    <mergeCell ref="BYE277:BYH277"/>
    <mergeCell ref="BYI277:BYL277"/>
    <mergeCell ref="BYM277:BYP277"/>
    <mergeCell ref="BYQ277:BYT277"/>
    <mergeCell ref="BYU277:BYX277"/>
    <mergeCell ref="BXK277:BXN277"/>
    <mergeCell ref="BXO277:BXR277"/>
    <mergeCell ref="BXS277:BXV277"/>
    <mergeCell ref="BXW277:BXZ277"/>
    <mergeCell ref="BYA277:BYD277"/>
    <mergeCell ref="BWQ277:BWT277"/>
    <mergeCell ref="BWU277:BWX277"/>
    <mergeCell ref="BWY277:BXB277"/>
    <mergeCell ref="BXC277:BXF277"/>
    <mergeCell ref="BXG277:BXJ277"/>
    <mergeCell ref="CGQ277:CGT277"/>
    <mergeCell ref="CGU277:CGX277"/>
    <mergeCell ref="CGY277:CHB277"/>
    <mergeCell ref="CHC277:CHF277"/>
    <mergeCell ref="CHG277:CHJ277"/>
    <mergeCell ref="CFW277:CFZ277"/>
    <mergeCell ref="CGA277:CGD277"/>
    <mergeCell ref="CGE277:CGH277"/>
    <mergeCell ref="CGI277:CGL277"/>
    <mergeCell ref="CGM277:CGP277"/>
    <mergeCell ref="CFC277:CFF277"/>
    <mergeCell ref="CFG277:CFJ277"/>
    <mergeCell ref="CFK277:CFN277"/>
    <mergeCell ref="CFO277:CFR277"/>
    <mergeCell ref="CFS277:CFV277"/>
    <mergeCell ref="CEI277:CEL277"/>
    <mergeCell ref="CEM277:CEP277"/>
    <mergeCell ref="CEQ277:CET277"/>
    <mergeCell ref="CEU277:CEX277"/>
    <mergeCell ref="CEY277:CFB277"/>
    <mergeCell ref="CDO277:CDR277"/>
    <mergeCell ref="CDS277:CDV277"/>
    <mergeCell ref="CDW277:CDZ277"/>
    <mergeCell ref="CEA277:CED277"/>
    <mergeCell ref="CEE277:CEH277"/>
    <mergeCell ref="CCU277:CCX277"/>
    <mergeCell ref="CCY277:CDB277"/>
    <mergeCell ref="CDC277:CDF277"/>
    <mergeCell ref="CDG277:CDJ277"/>
    <mergeCell ref="CDK277:CDN277"/>
    <mergeCell ref="CCA277:CCD277"/>
    <mergeCell ref="CCE277:CCH277"/>
    <mergeCell ref="CCI277:CCL277"/>
    <mergeCell ref="CCM277:CCP277"/>
    <mergeCell ref="CCQ277:CCT277"/>
    <mergeCell ref="CMA277:CMD277"/>
    <mergeCell ref="CME277:CMH277"/>
    <mergeCell ref="CMI277:CML277"/>
    <mergeCell ref="CMM277:CMP277"/>
    <mergeCell ref="CMQ277:CMT277"/>
    <mergeCell ref="CLG277:CLJ277"/>
    <mergeCell ref="CLK277:CLN277"/>
    <mergeCell ref="CLO277:CLR277"/>
    <mergeCell ref="CLS277:CLV277"/>
    <mergeCell ref="CLW277:CLZ277"/>
    <mergeCell ref="CKM277:CKP277"/>
    <mergeCell ref="CKQ277:CKT277"/>
    <mergeCell ref="CKU277:CKX277"/>
    <mergeCell ref="CKY277:CLB277"/>
    <mergeCell ref="CLC277:CLF277"/>
    <mergeCell ref="CJS277:CJV277"/>
    <mergeCell ref="CJW277:CJZ277"/>
    <mergeCell ref="CKA277:CKD277"/>
    <mergeCell ref="CKE277:CKH277"/>
    <mergeCell ref="CKI277:CKL277"/>
    <mergeCell ref="CIY277:CJB277"/>
    <mergeCell ref="CJC277:CJF277"/>
    <mergeCell ref="CJG277:CJJ277"/>
    <mergeCell ref="CJK277:CJN277"/>
    <mergeCell ref="CJO277:CJR277"/>
    <mergeCell ref="CIE277:CIH277"/>
    <mergeCell ref="CII277:CIL277"/>
    <mergeCell ref="CIM277:CIP277"/>
    <mergeCell ref="CIQ277:CIT277"/>
    <mergeCell ref="CIU277:CIX277"/>
    <mergeCell ref="CHK277:CHN277"/>
    <mergeCell ref="CHO277:CHR277"/>
    <mergeCell ref="CHS277:CHV277"/>
    <mergeCell ref="CHW277:CHZ277"/>
    <mergeCell ref="CIA277:CID277"/>
    <mergeCell ref="CRK277:CRN277"/>
    <mergeCell ref="CRO277:CRR277"/>
    <mergeCell ref="CRS277:CRV277"/>
    <mergeCell ref="CRW277:CRZ277"/>
    <mergeCell ref="CSA277:CSD277"/>
    <mergeCell ref="CQQ277:CQT277"/>
    <mergeCell ref="CQU277:CQX277"/>
    <mergeCell ref="CQY277:CRB277"/>
    <mergeCell ref="CRC277:CRF277"/>
    <mergeCell ref="CRG277:CRJ277"/>
    <mergeCell ref="CPW277:CPZ277"/>
    <mergeCell ref="CQA277:CQD277"/>
    <mergeCell ref="CQE277:CQH277"/>
    <mergeCell ref="CQI277:CQL277"/>
    <mergeCell ref="CQM277:CQP277"/>
    <mergeCell ref="CPC277:CPF277"/>
    <mergeCell ref="CPG277:CPJ277"/>
    <mergeCell ref="CPK277:CPN277"/>
    <mergeCell ref="CPO277:CPR277"/>
    <mergeCell ref="CPS277:CPV277"/>
    <mergeCell ref="COI277:COL277"/>
    <mergeCell ref="COM277:COP277"/>
    <mergeCell ref="COQ277:COT277"/>
    <mergeCell ref="COU277:COX277"/>
    <mergeCell ref="COY277:CPB277"/>
    <mergeCell ref="CNO277:CNR277"/>
    <mergeCell ref="CNS277:CNV277"/>
    <mergeCell ref="CNW277:CNZ277"/>
    <mergeCell ref="COA277:COD277"/>
    <mergeCell ref="COE277:COH277"/>
    <mergeCell ref="CMU277:CMX277"/>
    <mergeCell ref="CMY277:CNB277"/>
    <mergeCell ref="CNC277:CNF277"/>
    <mergeCell ref="CNG277:CNJ277"/>
    <mergeCell ref="CNK277:CNN277"/>
    <mergeCell ref="CWU277:CWX277"/>
    <mergeCell ref="CWY277:CXB277"/>
    <mergeCell ref="CXC277:CXF277"/>
    <mergeCell ref="CXG277:CXJ277"/>
    <mergeCell ref="CXK277:CXN277"/>
    <mergeCell ref="CWA277:CWD277"/>
    <mergeCell ref="CWE277:CWH277"/>
    <mergeCell ref="CWI277:CWL277"/>
    <mergeCell ref="CWM277:CWP277"/>
    <mergeCell ref="CWQ277:CWT277"/>
    <mergeCell ref="CVG277:CVJ277"/>
    <mergeCell ref="CVK277:CVN277"/>
    <mergeCell ref="CVO277:CVR277"/>
    <mergeCell ref="CVS277:CVV277"/>
    <mergeCell ref="CVW277:CVZ277"/>
    <mergeCell ref="CUM277:CUP277"/>
    <mergeCell ref="CUQ277:CUT277"/>
    <mergeCell ref="CUU277:CUX277"/>
    <mergeCell ref="CUY277:CVB277"/>
    <mergeCell ref="CVC277:CVF277"/>
    <mergeCell ref="CTS277:CTV277"/>
    <mergeCell ref="CTW277:CTZ277"/>
    <mergeCell ref="CUA277:CUD277"/>
    <mergeCell ref="CUE277:CUH277"/>
    <mergeCell ref="CUI277:CUL277"/>
    <mergeCell ref="CSY277:CTB277"/>
    <mergeCell ref="CTC277:CTF277"/>
    <mergeCell ref="CTG277:CTJ277"/>
    <mergeCell ref="CTK277:CTN277"/>
    <mergeCell ref="CTO277:CTR277"/>
    <mergeCell ref="CSE277:CSH277"/>
    <mergeCell ref="CSI277:CSL277"/>
    <mergeCell ref="CSM277:CSP277"/>
    <mergeCell ref="CSQ277:CST277"/>
    <mergeCell ref="CSU277:CSX277"/>
    <mergeCell ref="DCE277:DCH277"/>
    <mergeCell ref="DCI277:DCL277"/>
    <mergeCell ref="DCM277:DCP277"/>
    <mergeCell ref="DCQ277:DCT277"/>
    <mergeCell ref="DCU277:DCX277"/>
    <mergeCell ref="DBK277:DBN277"/>
    <mergeCell ref="DBO277:DBR277"/>
    <mergeCell ref="DBS277:DBV277"/>
    <mergeCell ref="DBW277:DBZ277"/>
    <mergeCell ref="DCA277:DCD277"/>
    <mergeCell ref="DAQ277:DAT277"/>
    <mergeCell ref="DAU277:DAX277"/>
    <mergeCell ref="DAY277:DBB277"/>
    <mergeCell ref="DBC277:DBF277"/>
    <mergeCell ref="DBG277:DBJ277"/>
    <mergeCell ref="CZW277:CZZ277"/>
    <mergeCell ref="DAA277:DAD277"/>
    <mergeCell ref="DAE277:DAH277"/>
    <mergeCell ref="DAI277:DAL277"/>
    <mergeCell ref="DAM277:DAP277"/>
    <mergeCell ref="CZC277:CZF277"/>
    <mergeCell ref="CZG277:CZJ277"/>
    <mergeCell ref="CZK277:CZN277"/>
    <mergeCell ref="CZO277:CZR277"/>
    <mergeCell ref="CZS277:CZV277"/>
    <mergeCell ref="CYI277:CYL277"/>
    <mergeCell ref="CYM277:CYP277"/>
    <mergeCell ref="CYQ277:CYT277"/>
    <mergeCell ref="CYU277:CYX277"/>
    <mergeCell ref="CYY277:CZB277"/>
    <mergeCell ref="CXO277:CXR277"/>
    <mergeCell ref="CXS277:CXV277"/>
    <mergeCell ref="CXW277:CXZ277"/>
    <mergeCell ref="CYA277:CYD277"/>
    <mergeCell ref="CYE277:CYH277"/>
    <mergeCell ref="DHO277:DHR277"/>
    <mergeCell ref="DHS277:DHV277"/>
    <mergeCell ref="DHW277:DHZ277"/>
    <mergeCell ref="DIA277:DID277"/>
    <mergeCell ref="DIE277:DIH277"/>
    <mergeCell ref="DGU277:DGX277"/>
    <mergeCell ref="DGY277:DHB277"/>
    <mergeCell ref="DHC277:DHF277"/>
    <mergeCell ref="DHG277:DHJ277"/>
    <mergeCell ref="DHK277:DHN277"/>
    <mergeCell ref="DGA277:DGD277"/>
    <mergeCell ref="DGE277:DGH277"/>
    <mergeCell ref="DGI277:DGL277"/>
    <mergeCell ref="DGM277:DGP277"/>
    <mergeCell ref="DGQ277:DGT277"/>
    <mergeCell ref="DFG277:DFJ277"/>
    <mergeCell ref="DFK277:DFN277"/>
    <mergeCell ref="DFO277:DFR277"/>
    <mergeCell ref="DFS277:DFV277"/>
    <mergeCell ref="DFW277:DFZ277"/>
    <mergeCell ref="DEM277:DEP277"/>
    <mergeCell ref="DEQ277:DET277"/>
    <mergeCell ref="DEU277:DEX277"/>
    <mergeCell ref="DEY277:DFB277"/>
    <mergeCell ref="DFC277:DFF277"/>
    <mergeCell ref="DDS277:DDV277"/>
    <mergeCell ref="DDW277:DDZ277"/>
    <mergeCell ref="DEA277:DED277"/>
    <mergeCell ref="DEE277:DEH277"/>
    <mergeCell ref="DEI277:DEL277"/>
    <mergeCell ref="DCY277:DDB277"/>
    <mergeCell ref="DDC277:DDF277"/>
    <mergeCell ref="DDG277:DDJ277"/>
    <mergeCell ref="DDK277:DDN277"/>
    <mergeCell ref="DDO277:DDR277"/>
    <mergeCell ref="DMY277:DNB277"/>
    <mergeCell ref="DNC277:DNF277"/>
    <mergeCell ref="DNG277:DNJ277"/>
    <mergeCell ref="DNK277:DNN277"/>
    <mergeCell ref="DNO277:DNR277"/>
    <mergeCell ref="DME277:DMH277"/>
    <mergeCell ref="DMI277:DML277"/>
    <mergeCell ref="DMM277:DMP277"/>
    <mergeCell ref="DMQ277:DMT277"/>
    <mergeCell ref="DMU277:DMX277"/>
    <mergeCell ref="DLK277:DLN277"/>
    <mergeCell ref="DLO277:DLR277"/>
    <mergeCell ref="DLS277:DLV277"/>
    <mergeCell ref="DLW277:DLZ277"/>
    <mergeCell ref="DMA277:DMD277"/>
    <mergeCell ref="DKQ277:DKT277"/>
    <mergeCell ref="DKU277:DKX277"/>
    <mergeCell ref="DKY277:DLB277"/>
    <mergeCell ref="DLC277:DLF277"/>
    <mergeCell ref="DLG277:DLJ277"/>
    <mergeCell ref="DJW277:DJZ277"/>
    <mergeCell ref="DKA277:DKD277"/>
    <mergeCell ref="DKE277:DKH277"/>
    <mergeCell ref="DKI277:DKL277"/>
    <mergeCell ref="DKM277:DKP277"/>
    <mergeCell ref="DJC277:DJF277"/>
    <mergeCell ref="DJG277:DJJ277"/>
    <mergeCell ref="DJK277:DJN277"/>
    <mergeCell ref="DJO277:DJR277"/>
    <mergeCell ref="DJS277:DJV277"/>
    <mergeCell ref="DII277:DIL277"/>
    <mergeCell ref="DIM277:DIP277"/>
    <mergeCell ref="DIQ277:DIT277"/>
    <mergeCell ref="DIU277:DIX277"/>
    <mergeCell ref="DIY277:DJB277"/>
    <mergeCell ref="DSI277:DSL277"/>
    <mergeCell ref="DSM277:DSP277"/>
    <mergeCell ref="DSQ277:DST277"/>
    <mergeCell ref="DSU277:DSX277"/>
    <mergeCell ref="DSY277:DTB277"/>
    <mergeCell ref="DRO277:DRR277"/>
    <mergeCell ref="DRS277:DRV277"/>
    <mergeCell ref="DRW277:DRZ277"/>
    <mergeCell ref="DSA277:DSD277"/>
    <mergeCell ref="DSE277:DSH277"/>
    <mergeCell ref="DQU277:DQX277"/>
    <mergeCell ref="DQY277:DRB277"/>
    <mergeCell ref="DRC277:DRF277"/>
    <mergeCell ref="DRG277:DRJ277"/>
    <mergeCell ref="DRK277:DRN277"/>
    <mergeCell ref="DQA277:DQD277"/>
    <mergeCell ref="DQE277:DQH277"/>
    <mergeCell ref="DQI277:DQL277"/>
    <mergeCell ref="DQM277:DQP277"/>
    <mergeCell ref="DQQ277:DQT277"/>
    <mergeCell ref="DPG277:DPJ277"/>
    <mergeCell ref="DPK277:DPN277"/>
    <mergeCell ref="DPO277:DPR277"/>
    <mergeCell ref="DPS277:DPV277"/>
    <mergeCell ref="DPW277:DPZ277"/>
    <mergeCell ref="DOM277:DOP277"/>
    <mergeCell ref="DOQ277:DOT277"/>
    <mergeCell ref="DOU277:DOX277"/>
    <mergeCell ref="DOY277:DPB277"/>
    <mergeCell ref="DPC277:DPF277"/>
    <mergeCell ref="DNS277:DNV277"/>
    <mergeCell ref="DNW277:DNZ277"/>
    <mergeCell ref="DOA277:DOD277"/>
    <mergeCell ref="DOE277:DOH277"/>
    <mergeCell ref="DOI277:DOL277"/>
    <mergeCell ref="DXS277:DXV277"/>
    <mergeCell ref="DXW277:DXZ277"/>
    <mergeCell ref="DYA277:DYD277"/>
    <mergeCell ref="DYE277:DYH277"/>
    <mergeCell ref="DYI277:DYL277"/>
    <mergeCell ref="DWY277:DXB277"/>
    <mergeCell ref="DXC277:DXF277"/>
    <mergeCell ref="DXG277:DXJ277"/>
    <mergeCell ref="DXK277:DXN277"/>
    <mergeCell ref="DXO277:DXR277"/>
    <mergeCell ref="DWE277:DWH277"/>
    <mergeCell ref="DWI277:DWL277"/>
    <mergeCell ref="DWM277:DWP277"/>
    <mergeCell ref="DWQ277:DWT277"/>
    <mergeCell ref="DWU277:DWX277"/>
    <mergeCell ref="DVK277:DVN277"/>
    <mergeCell ref="DVO277:DVR277"/>
    <mergeCell ref="DVS277:DVV277"/>
    <mergeCell ref="DVW277:DVZ277"/>
    <mergeCell ref="DWA277:DWD277"/>
    <mergeCell ref="DUQ277:DUT277"/>
    <mergeCell ref="DUU277:DUX277"/>
    <mergeCell ref="DUY277:DVB277"/>
    <mergeCell ref="DVC277:DVF277"/>
    <mergeCell ref="DVG277:DVJ277"/>
    <mergeCell ref="DTW277:DTZ277"/>
    <mergeCell ref="DUA277:DUD277"/>
    <mergeCell ref="DUE277:DUH277"/>
    <mergeCell ref="DUI277:DUL277"/>
    <mergeCell ref="DUM277:DUP277"/>
    <mergeCell ref="DTC277:DTF277"/>
    <mergeCell ref="DTG277:DTJ277"/>
    <mergeCell ref="DTK277:DTN277"/>
    <mergeCell ref="DTO277:DTR277"/>
    <mergeCell ref="DTS277:DTV277"/>
    <mergeCell ref="EDC277:EDF277"/>
    <mergeCell ref="EDG277:EDJ277"/>
    <mergeCell ref="EDK277:EDN277"/>
    <mergeCell ref="EDO277:EDR277"/>
    <mergeCell ref="EDS277:EDV277"/>
    <mergeCell ref="ECI277:ECL277"/>
    <mergeCell ref="ECM277:ECP277"/>
    <mergeCell ref="ECQ277:ECT277"/>
    <mergeCell ref="ECU277:ECX277"/>
    <mergeCell ref="ECY277:EDB277"/>
    <mergeCell ref="EBO277:EBR277"/>
    <mergeCell ref="EBS277:EBV277"/>
    <mergeCell ref="EBW277:EBZ277"/>
    <mergeCell ref="ECA277:ECD277"/>
    <mergeCell ref="ECE277:ECH277"/>
    <mergeCell ref="EAU277:EAX277"/>
    <mergeCell ref="EAY277:EBB277"/>
    <mergeCell ref="EBC277:EBF277"/>
    <mergeCell ref="EBG277:EBJ277"/>
    <mergeCell ref="EBK277:EBN277"/>
    <mergeCell ref="EAA277:EAD277"/>
    <mergeCell ref="EAE277:EAH277"/>
    <mergeCell ref="EAI277:EAL277"/>
    <mergeCell ref="EAM277:EAP277"/>
    <mergeCell ref="EAQ277:EAT277"/>
    <mergeCell ref="DZG277:DZJ277"/>
    <mergeCell ref="DZK277:DZN277"/>
    <mergeCell ref="DZO277:DZR277"/>
    <mergeCell ref="DZS277:DZV277"/>
    <mergeCell ref="DZW277:DZZ277"/>
    <mergeCell ref="DYM277:DYP277"/>
    <mergeCell ref="DYQ277:DYT277"/>
    <mergeCell ref="DYU277:DYX277"/>
    <mergeCell ref="DYY277:DZB277"/>
    <mergeCell ref="DZC277:DZF277"/>
    <mergeCell ref="EIM277:EIP277"/>
    <mergeCell ref="EIQ277:EIT277"/>
    <mergeCell ref="EIU277:EIX277"/>
    <mergeCell ref="EIY277:EJB277"/>
    <mergeCell ref="EJC277:EJF277"/>
    <mergeCell ref="EHS277:EHV277"/>
    <mergeCell ref="EHW277:EHZ277"/>
    <mergeCell ref="EIA277:EID277"/>
    <mergeCell ref="EIE277:EIH277"/>
    <mergeCell ref="EII277:EIL277"/>
    <mergeCell ref="EGY277:EHB277"/>
    <mergeCell ref="EHC277:EHF277"/>
    <mergeCell ref="EHG277:EHJ277"/>
    <mergeCell ref="EHK277:EHN277"/>
    <mergeCell ref="EHO277:EHR277"/>
    <mergeCell ref="EGE277:EGH277"/>
    <mergeCell ref="EGI277:EGL277"/>
    <mergeCell ref="EGM277:EGP277"/>
    <mergeCell ref="EGQ277:EGT277"/>
    <mergeCell ref="EGU277:EGX277"/>
    <mergeCell ref="EFK277:EFN277"/>
    <mergeCell ref="EFO277:EFR277"/>
    <mergeCell ref="EFS277:EFV277"/>
    <mergeCell ref="EFW277:EFZ277"/>
    <mergeCell ref="EGA277:EGD277"/>
    <mergeCell ref="EEQ277:EET277"/>
    <mergeCell ref="EEU277:EEX277"/>
    <mergeCell ref="EEY277:EFB277"/>
    <mergeCell ref="EFC277:EFF277"/>
    <mergeCell ref="EFG277:EFJ277"/>
    <mergeCell ref="EDW277:EDZ277"/>
    <mergeCell ref="EEA277:EED277"/>
    <mergeCell ref="EEE277:EEH277"/>
    <mergeCell ref="EEI277:EEL277"/>
    <mergeCell ref="EEM277:EEP277"/>
    <mergeCell ref="ENW277:ENZ277"/>
    <mergeCell ref="EOA277:EOD277"/>
    <mergeCell ref="EOE277:EOH277"/>
    <mergeCell ref="EOI277:EOL277"/>
    <mergeCell ref="EOM277:EOP277"/>
    <mergeCell ref="ENC277:ENF277"/>
    <mergeCell ref="ENG277:ENJ277"/>
    <mergeCell ref="ENK277:ENN277"/>
    <mergeCell ref="ENO277:ENR277"/>
    <mergeCell ref="ENS277:ENV277"/>
    <mergeCell ref="EMI277:EML277"/>
    <mergeCell ref="EMM277:EMP277"/>
    <mergeCell ref="EMQ277:EMT277"/>
    <mergeCell ref="EMU277:EMX277"/>
    <mergeCell ref="EMY277:ENB277"/>
    <mergeCell ref="ELO277:ELR277"/>
    <mergeCell ref="ELS277:ELV277"/>
    <mergeCell ref="ELW277:ELZ277"/>
    <mergeCell ref="EMA277:EMD277"/>
    <mergeCell ref="EME277:EMH277"/>
    <mergeCell ref="EKU277:EKX277"/>
    <mergeCell ref="EKY277:ELB277"/>
    <mergeCell ref="ELC277:ELF277"/>
    <mergeCell ref="ELG277:ELJ277"/>
    <mergeCell ref="ELK277:ELN277"/>
    <mergeCell ref="EKA277:EKD277"/>
    <mergeCell ref="EKE277:EKH277"/>
    <mergeCell ref="EKI277:EKL277"/>
    <mergeCell ref="EKM277:EKP277"/>
    <mergeCell ref="EKQ277:EKT277"/>
    <mergeCell ref="EJG277:EJJ277"/>
    <mergeCell ref="EJK277:EJN277"/>
    <mergeCell ref="EJO277:EJR277"/>
    <mergeCell ref="EJS277:EJV277"/>
    <mergeCell ref="EJW277:EJZ277"/>
    <mergeCell ref="ETG277:ETJ277"/>
    <mergeCell ref="ETK277:ETN277"/>
    <mergeCell ref="ETO277:ETR277"/>
    <mergeCell ref="ETS277:ETV277"/>
    <mergeCell ref="ETW277:ETZ277"/>
    <mergeCell ref="ESM277:ESP277"/>
    <mergeCell ref="ESQ277:EST277"/>
    <mergeCell ref="ESU277:ESX277"/>
    <mergeCell ref="ESY277:ETB277"/>
    <mergeCell ref="ETC277:ETF277"/>
    <mergeCell ref="ERS277:ERV277"/>
    <mergeCell ref="ERW277:ERZ277"/>
    <mergeCell ref="ESA277:ESD277"/>
    <mergeCell ref="ESE277:ESH277"/>
    <mergeCell ref="ESI277:ESL277"/>
    <mergeCell ref="EQY277:ERB277"/>
    <mergeCell ref="ERC277:ERF277"/>
    <mergeCell ref="ERG277:ERJ277"/>
    <mergeCell ref="ERK277:ERN277"/>
    <mergeCell ref="ERO277:ERR277"/>
    <mergeCell ref="EQE277:EQH277"/>
    <mergeCell ref="EQI277:EQL277"/>
    <mergeCell ref="EQM277:EQP277"/>
    <mergeCell ref="EQQ277:EQT277"/>
    <mergeCell ref="EQU277:EQX277"/>
    <mergeCell ref="EPK277:EPN277"/>
    <mergeCell ref="EPO277:EPR277"/>
    <mergeCell ref="EPS277:EPV277"/>
    <mergeCell ref="EPW277:EPZ277"/>
    <mergeCell ref="EQA277:EQD277"/>
    <mergeCell ref="EOQ277:EOT277"/>
    <mergeCell ref="EOU277:EOX277"/>
    <mergeCell ref="EOY277:EPB277"/>
    <mergeCell ref="EPC277:EPF277"/>
    <mergeCell ref="EPG277:EPJ277"/>
    <mergeCell ref="EYQ277:EYT277"/>
    <mergeCell ref="EYU277:EYX277"/>
    <mergeCell ref="EYY277:EZB277"/>
    <mergeCell ref="EZC277:EZF277"/>
    <mergeCell ref="EZG277:EZJ277"/>
    <mergeCell ref="EXW277:EXZ277"/>
    <mergeCell ref="EYA277:EYD277"/>
    <mergeCell ref="EYE277:EYH277"/>
    <mergeCell ref="EYI277:EYL277"/>
    <mergeCell ref="EYM277:EYP277"/>
    <mergeCell ref="EXC277:EXF277"/>
    <mergeCell ref="EXG277:EXJ277"/>
    <mergeCell ref="EXK277:EXN277"/>
    <mergeCell ref="EXO277:EXR277"/>
    <mergeCell ref="EXS277:EXV277"/>
    <mergeCell ref="EWI277:EWL277"/>
    <mergeCell ref="EWM277:EWP277"/>
    <mergeCell ref="EWQ277:EWT277"/>
    <mergeCell ref="EWU277:EWX277"/>
    <mergeCell ref="EWY277:EXB277"/>
    <mergeCell ref="EVO277:EVR277"/>
    <mergeCell ref="EVS277:EVV277"/>
    <mergeCell ref="EVW277:EVZ277"/>
    <mergeCell ref="EWA277:EWD277"/>
    <mergeCell ref="EWE277:EWH277"/>
    <mergeCell ref="EUU277:EUX277"/>
    <mergeCell ref="EUY277:EVB277"/>
    <mergeCell ref="EVC277:EVF277"/>
    <mergeCell ref="EVG277:EVJ277"/>
    <mergeCell ref="EVK277:EVN277"/>
    <mergeCell ref="EUA277:EUD277"/>
    <mergeCell ref="EUE277:EUH277"/>
    <mergeCell ref="EUI277:EUL277"/>
    <mergeCell ref="EUM277:EUP277"/>
    <mergeCell ref="EUQ277:EUT277"/>
    <mergeCell ref="FEA277:FED277"/>
    <mergeCell ref="FEE277:FEH277"/>
    <mergeCell ref="FEI277:FEL277"/>
    <mergeCell ref="FEM277:FEP277"/>
    <mergeCell ref="FEQ277:FET277"/>
    <mergeCell ref="FDG277:FDJ277"/>
    <mergeCell ref="FDK277:FDN277"/>
    <mergeCell ref="FDO277:FDR277"/>
    <mergeCell ref="FDS277:FDV277"/>
    <mergeCell ref="FDW277:FDZ277"/>
    <mergeCell ref="FCM277:FCP277"/>
    <mergeCell ref="FCQ277:FCT277"/>
    <mergeCell ref="FCU277:FCX277"/>
    <mergeCell ref="FCY277:FDB277"/>
    <mergeCell ref="FDC277:FDF277"/>
    <mergeCell ref="FBS277:FBV277"/>
    <mergeCell ref="FBW277:FBZ277"/>
    <mergeCell ref="FCA277:FCD277"/>
    <mergeCell ref="FCE277:FCH277"/>
    <mergeCell ref="FCI277:FCL277"/>
    <mergeCell ref="FAY277:FBB277"/>
    <mergeCell ref="FBC277:FBF277"/>
    <mergeCell ref="FBG277:FBJ277"/>
    <mergeCell ref="FBK277:FBN277"/>
    <mergeCell ref="FBO277:FBR277"/>
    <mergeCell ref="FAE277:FAH277"/>
    <mergeCell ref="FAI277:FAL277"/>
    <mergeCell ref="FAM277:FAP277"/>
    <mergeCell ref="FAQ277:FAT277"/>
    <mergeCell ref="FAU277:FAX277"/>
    <mergeCell ref="EZK277:EZN277"/>
    <mergeCell ref="EZO277:EZR277"/>
    <mergeCell ref="EZS277:EZV277"/>
    <mergeCell ref="EZW277:EZZ277"/>
    <mergeCell ref="FAA277:FAD277"/>
    <mergeCell ref="FJK277:FJN277"/>
    <mergeCell ref="FJO277:FJR277"/>
    <mergeCell ref="FJS277:FJV277"/>
    <mergeCell ref="FJW277:FJZ277"/>
    <mergeCell ref="FKA277:FKD277"/>
    <mergeCell ref="FIQ277:FIT277"/>
    <mergeCell ref="FIU277:FIX277"/>
    <mergeCell ref="FIY277:FJB277"/>
    <mergeCell ref="FJC277:FJF277"/>
    <mergeCell ref="FJG277:FJJ277"/>
    <mergeCell ref="FHW277:FHZ277"/>
    <mergeCell ref="FIA277:FID277"/>
    <mergeCell ref="FIE277:FIH277"/>
    <mergeCell ref="FII277:FIL277"/>
    <mergeCell ref="FIM277:FIP277"/>
    <mergeCell ref="FHC277:FHF277"/>
    <mergeCell ref="FHG277:FHJ277"/>
    <mergeCell ref="FHK277:FHN277"/>
    <mergeCell ref="FHO277:FHR277"/>
    <mergeCell ref="FHS277:FHV277"/>
    <mergeCell ref="FGI277:FGL277"/>
    <mergeCell ref="FGM277:FGP277"/>
    <mergeCell ref="FGQ277:FGT277"/>
    <mergeCell ref="FGU277:FGX277"/>
    <mergeCell ref="FGY277:FHB277"/>
    <mergeCell ref="FFO277:FFR277"/>
    <mergeCell ref="FFS277:FFV277"/>
    <mergeCell ref="FFW277:FFZ277"/>
    <mergeCell ref="FGA277:FGD277"/>
    <mergeCell ref="FGE277:FGH277"/>
    <mergeCell ref="FEU277:FEX277"/>
    <mergeCell ref="FEY277:FFB277"/>
    <mergeCell ref="FFC277:FFF277"/>
    <mergeCell ref="FFG277:FFJ277"/>
    <mergeCell ref="FFK277:FFN277"/>
    <mergeCell ref="FOU277:FOX277"/>
    <mergeCell ref="FOY277:FPB277"/>
    <mergeCell ref="FPC277:FPF277"/>
    <mergeCell ref="FPG277:FPJ277"/>
    <mergeCell ref="FPK277:FPN277"/>
    <mergeCell ref="FOA277:FOD277"/>
    <mergeCell ref="FOE277:FOH277"/>
    <mergeCell ref="FOI277:FOL277"/>
    <mergeCell ref="FOM277:FOP277"/>
    <mergeCell ref="FOQ277:FOT277"/>
    <mergeCell ref="FNG277:FNJ277"/>
    <mergeCell ref="FNK277:FNN277"/>
    <mergeCell ref="FNO277:FNR277"/>
    <mergeCell ref="FNS277:FNV277"/>
    <mergeCell ref="FNW277:FNZ277"/>
    <mergeCell ref="FMM277:FMP277"/>
    <mergeCell ref="FMQ277:FMT277"/>
    <mergeCell ref="FMU277:FMX277"/>
    <mergeCell ref="FMY277:FNB277"/>
    <mergeCell ref="FNC277:FNF277"/>
    <mergeCell ref="FLS277:FLV277"/>
    <mergeCell ref="FLW277:FLZ277"/>
    <mergeCell ref="FMA277:FMD277"/>
    <mergeCell ref="FME277:FMH277"/>
    <mergeCell ref="FMI277:FML277"/>
    <mergeCell ref="FKY277:FLB277"/>
    <mergeCell ref="FLC277:FLF277"/>
    <mergeCell ref="FLG277:FLJ277"/>
    <mergeCell ref="FLK277:FLN277"/>
    <mergeCell ref="FLO277:FLR277"/>
    <mergeCell ref="FKE277:FKH277"/>
    <mergeCell ref="FKI277:FKL277"/>
    <mergeCell ref="FKM277:FKP277"/>
    <mergeCell ref="FKQ277:FKT277"/>
    <mergeCell ref="FKU277:FKX277"/>
    <mergeCell ref="FUE277:FUH277"/>
    <mergeCell ref="FUI277:FUL277"/>
    <mergeCell ref="FUM277:FUP277"/>
    <mergeCell ref="FUQ277:FUT277"/>
    <mergeCell ref="FUU277:FUX277"/>
    <mergeCell ref="FTK277:FTN277"/>
    <mergeCell ref="FTO277:FTR277"/>
    <mergeCell ref="FTS277:FTV277"/>
    <mergeCell ref="FTW277:FTZ277"/>
    <mergeCell ref="FUA277:FUD277"/>
    <mergeCell ref="FSQ277:FST277"/>
    <mergeCell ref="FSU277:FSX277"/>
    <mergeCell ref="FSY277:FTB277"/>
    <mergeCell ref="FTC277:FTF277"/>
    <mergeCell ref="FTG277:FTJ277"/>
    <mergeCell ref="FRW277:FRZ277"/>
    <mergeCell ref="FSA277:FSD277"/>
    <mergeCell ref="FSE277:FSH277"/>
    <mergeCell ref="FSI277:FSL277"/>
    <mergeCell ref="FSM277:FSP277"/>
    <mergeCell ref="FRC277:FRF277"/>
    <mergeCell ref="FRG277:FRJ277"/>
    <mergeCell ref="FRK277:FRN277"/>
    <mergeCell ref="FRO277:FRR277"/>
    <mergeCell ref="FRS277:FRV277"/>
    <mergeCell ref="FQI277:FQL277"/>
    <mergeCell ref="FQM277:FQP277"/>
    <mergeCell ref="FQQ277:FQT277"/>
    <mergeCell ref="FQU277:FQX277"/>
    <mergeCell ref="FQY277:FRB277"/>
    <mergeCell ref="FPO277:FPR277"/>
    <mergeCell ref="FPS277:FPV277"/>
    <mergeCell ref="FPW277:FPZ277"/>
    <mergeCell ref="FQA277:FQD277"/>
    <mergeCell ref="FQE277:FQH277"/>
    <mergeCell ref="FZO277:FZR277"/>
    <mergeCell ref="FZS277:FZV277"/>
    <mergeCell ref="FZW277:FZZ277"/>
    <mergeCell ref="GAA277:GAD277"/>
    <mergeCell ref="GAE277:GAH277"/>
    <mergeCell ref="FYU277:FYX277"/>
    <mergeCell ref="FYY277:FZB277"/>
    <mergeCell ref="FZC277:FZF277"/>
    <mergeCell ref="FZG277:FZJ277"/>
    <mergeCell ref="FZK277:FZN277"/>
    <mergeCell ref="FYA277:FYD277"/>
    <mergeCell ref="FYE277:FYH277"/>
    <mergeCell ref="FYI277:FYL277"/>
    <mergeCell ref="FYM277:FYP277"/>
    <mergeCell ref="FYQ277:FYT277"/>
    <mergeCell ref="FXG277:FXJ277"/>
    <mergeCell ref="FXK277:FXN277"/>
    <mergeCell ref="FXO277:FXR277"/>
    <mergeCell ref="FXS277:FXV277"/>
    <mergeCell ref="FXW277:FXZ277"/>
    <mergeCell ref="FWM277:FWP277"/>
    <mergeCell ref="FWQ277:FWT277"/>
    <mergeCell ref="FWU277:FWX277"/>
    <mergeCell ref="FWY277:FXB277"/>
    <mergeCell ref="FXC277:FXF277"/>
    <mergeCell ref="FVS277:FVV277"/>
    <mergeCell ref="FVW277:FVZ277"/>
    <mergeCell ref="FWA277:FWD277"/>
    <mergeCell ref="FWE277:FWH277"/>
    <mergeCell ref="FWI277:FWL277"/>
    <mergeCell ref="FUY277:FVB277"/>
    <mergeCell ref="FVC277:FVF277"/>
    <mergeCell ref="FVG277:FVJ277"/>
    <mergeCell ref="FVK277:FVN277"/>
    <mergeCell ref="FVO277:FVR277"/>
    <mergeCell ref="GEY277:GFB277"/>
    <mergeCell ref="GFC277:GFF277"/>
    <mergeCell ref="GFG277:GFJ277"/>
    <mergeCell ref="GFK277:GFN277"/>
    <mergeCell ref="GFO277:GFR277"/>
    <mergeCell ref="GEE277:GEH277"/>
    <mergeCell ref="GEI277:GEL277"/>
    <mergeCell ref="GEM277:GEP277"/>
    <mergeCell ref="GEQ277:GET277"/>
    <mergeCell ref="GEU277:GEX277"/>
    <mergeCell ref="GDK277:GDN277"/>
    <mergeCell ref="GDO277:GDR277"/>
    <mergeCell ref="GDS277:GDV277"/>
    <mergeCell ref="GDW277:GDZ277"/>
    <mergeCell ref="GEA277:GED277"/>
    <mergeCell ref="GCQ277:GCT277"/>
    <mergeCell ref="GCU277:GCX277"/>
    <mergeCell ref="GCY277:GDB277"/>
    <mergeCell ref="GDC277:GDF277"/>
    <mergeCell ref="GDG277:GDJ277"/>
    <mergeCell ref="GBW277:GBZ277"/>
    <mergeCell ref="GCA277:GCD277"/>
    <mergeCell ref="GCE277:GCH277"/>
    <mergeCell ref="GCI277:GCL277"/>
    <mergeCell ref="GCM277:GCP277"/>
    <mergeCell ref="GBC277:GBF277"/>
    <mergeCell ref="GBG277:GBJ277"/>
    <mergeCell ref="GBK277:GBN277"/>
    <mergeCell ref="GBO277:GBR277"/>
    <mergeCell ref="GBS277:GBV277"/>
    <mergeCell ref="GAI277:GAL277"/>
    <mergeCell ref="GAM277:GAP277"/>
    <mergeCell ref="GAQ277:GAT277"/>
    <mergeCell ref="GAU277:GAX277"/>
    <mergeCell ref="GAY277:GBB277"/>
    <mergeCell ref="GKI277:GKL277"/>
    <mergeCell ref="GKM277:GKP277"/>
    <mergeCell ref="GKQ277:GKT277"/>
    <mergeCell ref="GKU277:GKX277"/>
    <mergeCell ref="GKY277:GLB277"/>
    <mergeCell ref="GJO277:GJR277"/>
    <mergeCell ref="GJS277:GJV277"/>
    <mergeCell ref="GJW277:GJZ277"/>
    <mergeCell ref="GKA277:GKD277"/>
    <mergeCell ref="GKE277:GKH277"/>
    <mergeCell ref="GIU277:GIX277"/>
    <mergeCell ref="GIY277:GJB277"/>
    <mergeCell ref="GJC277:GJF277"/>
    <mergeCell ref="GJG277:GJJ277"/>
    <mergeCell ref="GJK277:GJN277"/>
    <mergeCell ref="GIA277:GID277"/>
    <mergeCell ref="GIE277:GIH277"/>
    <mergeCell ref="GII277:GIL277"/>
    <mergeCell ref="GIM277:GIP277"/>
    <mergeCell ref="GIQ277:GIT277"/>
    <mergeCell ref="GHG277:GHJ277"/>
    <mergeCell ref="GHK277:GHN277"/>
    <mergeCell ref="GHO277:GHR277"/>
    <mergeCell ref="GHS277:GHV277"/>
    <mergeCell ref="GHW277:GHZ277"/>
    <mergeCell ref="GGM277:GGP277"/>
    <mergeCell ref="GGQ277:GGT277"/>
    <mergeCell ref="GGU277:GGX277"/>
    <mergeCell ref="GGY277:GHB277"/>
    <mergeCell ref="GHC277:GHF277"/>
    <mergeCell ref="GFS277:GFV277"/>
    <mergeCell ref="GFW277:GFZ277"/>
    <mergeCell ref="GGA277:GGD277"/>
    <mergeCell ref="GGE277:GGH277"/>
    <mergeCell ref="GGI277:GGL277"/>
    <mergeCell ref="GPS277:GPV277"/>
    <mergeCell ref="GPW277:GPZ277"/>
    <mergeCell ref="GQA277:GQD277"/>
    <mergeCell ref="GQE277:GQH277"/>
    <mergeCell ref="GQI277:GQL277"/>
    <mergeCell ref="GOY277:GPB277"/>
    <mergeCell ref="GPC277:GPF277"/>
    <mergeCell ref="GPG277:GPJ277"/>
    <mergeCell ref="GPK277:GPN277"/>
    <mergeCell ref="GPO277:GPR277"/>
    <mergeCell ref="GOE277:GOH277"/>
    <mergeCell ref="GOI277:GOL277"/>
    <mergeCell ref="GOM277:GOP277"/>
    <mergeCell ref="GOQ277:GOT277"/>
    <mergeCell ref="GOU277:GOX277"/>
    <mergeCell ref="GNK277:GNN277"/>
    <mergeCell ref="GNO277:GNR277"/>
    <mergeCell ref="GNS277:GNV277"/>
    <mergeCell ref="GNW277:GNZ277"/>
    <mergeCell ref="GOA277:GOD277"/>
    <mergeCell ref="GMQ277:GMT277"/>
    <mergeCell ref="GMU277:GMX277"/>
    <mergeCell ref="GMY277:GNB277"/>
    <mergeCell ref="GNC277:GNF277"/>
    <mergeCell ref="GNG277:GNJ277"/>
    <mergeCell ref="GLW277:GLZ277"/>
    <mergeCell ref="GMA277:GMD277"/>
    <mergeCell ref="GME277:GMH277"/>
    <mergeCell ref="GMI277:GML277"/>
    <mergeCell ref="GMM277:GMP277"/>
    <mergeCell ref="GLC277:GLF277"/>
    <mergeCell ref="GLG277:GLJ277"/>
    <mergeCell ref="GLK277:GLN277"/>
    <mergeCell ref="GLO277:GLR277"/>
    <mergeCell ref="GLS277:GLV277"/>
    <mergeCell ref="GVC277:GVF277"/>
    <mergeCell ref="GVG277:GVJ277"/>
    <mergeCell ref="GVK277:GVN277"/>
    <mergeCell ref="GVO277:GVR277"/>
    <mergeCell ref="GVS277:GVV277"/>
    <mergeCell ref="GUI277:GUL277"/>
    <mergeCell ref="GUM277:GUP277"/>
    <mergeCell ref="GUQ277:GUT277"/>
    <mergeCell ref="GUU277:GUX277"/>
    <mergeCell ref="GUY277:GVB277"/>
    <mergeCell ref="GTO277:GTR277"/>
    <mergeCell ref="GTS277:GTV277"/>
    <mergeCell ref="GTW277:GTZ277"/>
    <mergeCell ref="GUA277:GUD277"/>
    <mergeCell ref="GUE277:GUH277"/>
    <mergeCell ref="GSU277:GSX277"/>
    <mergeCell ref="GSY277:GTB277"/>
    <mergeCell ref="GTC277:GTF277"/>
    <mergeCell ref="GTG277:GTJ277"/>
    <mergeCell ref="GTK277:GTN277"/>
    <mergeCell ref="GSA277:GSD277"/>
    <mergeCell ref="GSE277:GSH277"/>
    <mergeCell ref="GSI277:GSL277"/>
    <mergeCell ref="GSM277:GSP277"/>
    <mergeCell ref="GSQ277:GST277"/>
    <mergeCell ref="GRG277:GRJ277"/>
    <mergeCell ref="GRK277:GRN277"/>
    <mergeCell ref="GRO277:GRR277"/>
    <mergeCell ref="GRS277:GRV277"/>
    <mergeCell ref="GRW277:GRZ277"/>
    <mergeCell ref="GQM277:GQP277"/>
    <mergeCell ref="GQQ277:GQT277"/>
    <mergeCell ref="GQU277:GQX277"/>
    <mergeCell ref="GQY277:GRB277"/>
    <mergeCell ref="GRC277:GRF277"/>
    <mergeCell ref="HAM277:HAP277"/>
    <mergeCell ref="HAQ277:HAT277"/>
    <mergeCell ref="HAU277:HAX277"/>
    <mergeCell ref="HAY277:HBB277"/>
    <mergeCell ref="HBC277:HBF277"/>
    <mergeCell ref="GZS277:GZV277"/>
    <mergeCell ref="GZW277:GZZ277"/>
    <mergeCell ref="HAA277:HAD277"/>
    <mergeCell ref="HAE277:HAH277"/>
    <mergeCell ref="HAI277:HAL277"/>
    <mergeCell ref="GYY277:GZB277"/>
    <mergeCell ref="GZC277:GZF277"/>
    <mergeCell ref="GZG277:GZJ277"/>
    <mergeCell ref="GZK277:GZN277"/>
    <mergeCell ref="GZO277:GZR277"/>
    <mergeCell ref="GYE277:GYH277"/>
    <mergeCell ref="GYI277:GYL277"/>
    <mergeCell ref="GYM277:GYP277"/>
    <mergeCell ref="GYQ277:GYT277"/>
    <mergeCell ref="GYU277:GYX277"/>
    <mergeCell ref="GXK277:GXN277"/>
    <mergeCell ref="GXO277:GXR277"/>
    <mergeCell ref="GXS277:GXV277"/>
    <mergeCell ref="GXW277:GXZ277"/>
    <mergeCell ref="GYA277:GYD277"/>
    <mergeCell ref="GWQ277:GWT277"/>
    <mergeCell ref="GWU277:GWX277"/>
    <mergeCell ref="GWY277:GXB277"/>
    <mergeCell ref="GXC277:GXF277"/>
    <mergeCell ref="GXG277:GXJ277"/>
    <mergeCell ref="GVW277:GVZ277"/>
    <mergeCell ref="GWA277:GWD277"/>
    <mergeCell ref="GWE277:GWH277"/>
    <mergeCell ref="GWI277:GWL277"/>
    <mergeCell ref="GWM277:GWP277"/>
    <mergeCell ref="HFW277:HFZ277"/>
    <mergeCell ref="HGA277:HGD277"/>
    <mergeCell ref="HGE277:HGH277"/>
    <mergeCell ref="HGI277:HGL277"/>
    <mergeCell ref="HGM277:HGP277"/>
    <mergeCell ref="HFC277:HFF277"/>
    <mergeCell ref="HFG277:HFJ277"/>
    <mergeCell ref="HFK277:HFN277"/>
    <mergeCell ref="HFO277:HFR277"/>
    <mergeCell ref="HFS277:HFV277"/>
    <mergeCell ref="HEI277:HEL277"/>
    <mergeCell ref="HEM277:HEP277"/>
    <mergeCell ref="HEQ277:HET277"/>
    <mergeCell ref="HEU277:HEX277"/>
    <mergeCell ref="HEY277:HFB277"/>
    <mergeCell ref="HDO277:HDR277"/>
    <mergeCell ref="HDS277:HDV277"/>
    <mergeCell ref="HDW277:HDZ277"/>
    <mergeCell ref="HEA277:HED277"/>
    <mergeCell ref="HEE277:HEH277"/>
    <mergeCell ref="HCU277:HCX277"/>
    <mergeCell ref="HCY277:HDB277"/>
    <mergeCell ref="HDC277:HDF277"/>
    <mergeCell ref="HDG277:HDJ277"/>
    <mergeCell ref="HDK277:HDN277"/>
    <mergeCell ref="HCA277:HCD277"/>
    <mergeCell ref="HCE277:HCH277"/>
    <mergeCell ref="HCI277:HCL277"/>
    <mergeCell ref="HCM277:HCP277"/>
    <mergeCell ref="HCQ277:HCT277"/>
    <mergeCell ref="HBG277:HBJ277"/>
    <mergeCell ref="HBK277:HBN277"/>
    <mergeCell ref="HBO277:HBR277"/>
    <mergeCell ref="HBS277:HBV277"/>
    <mergeCell ref="HBW277:HBZ277"/>
    <mergeCell ref="HLG277:HLJ277"/>
    <mergeCell ref="HLK277:HLN277"/>
    <mergeCell ref="HLO277:HLR277"/>
    <mergeCell ref="HLS277:HLV277"/>
    <mergeCell ref="HLW277:HLZ277"/>
    <mergeCell ref="HKM277:HKP277"/>
    <mergeCell ref="HKQ277:HKT277"/>
    <mergeCell ref="HKU277:HKX277"/>
    <mergeCell ref="HKY277:HLB277"/>
    <mergeCell ref="HLC277:HLF277"/>
    <mergeCell ref="HJS277:HJV277"/>
    <mergeCell ref="HJW277:HJZ277"/>
    <mergeCell ref="HKA277:HKD277"/>
    <mergeCell ref="HKE277:HKH277"/>
    <mergeCell ref="HKI277:HKL277"/>
    <mergeCell ref="HIY277:HJB277"/>
    <mergeCell ref="HJC277:HJF277"/>
    <mergeCell ref="HJG277:HJJ277"/>
    <mergeCell ref="HJK277:HJN277"/>
    <mergeCell ref="HJO277:HJR277"/>
    <mergeCell ref="HIE277:HIH277"/>
    <mergeCell ref="HII277:HIL277"/>
    <mergeCell ref="HIM277:HIP277"/>
    <mergeCell ref="HIQ277:HIT277"/>
    <mergeCell ref="HIU277:HIX277"/>
    <mergeCell ref="HHK277:HHN277"/>
    <mergeCell ref="HHO277:HHR277"/>
    <mergeCell ref="HHS277:HHV277"/>
    <mergeCell ref="HHW277:HHZ277"/>
    <mergeCell ref="HIA277:HID277"/>
    <mergeCell ref="HGQ277:HGT277"/>
    <mergeCell ref="HGU277:HGX277"/>
    <mergeCell ref="HGY277:HHB277"/>
    <mergeCell ref="HHC277:HHF277"/>
    <mergeCell ref="HHG277:HHJ277"/>
    <mergeCell ref="HQQ277:HQT277"/>
    <mergeCell ref="HQU277:HQX277"/>
    <mergeCell ref="HQY277:HRB277"/>
    <mergeCell ref="HRC277:HRF277"/>
    <mergeCell ref="HRG277:HRJ277"/>
    <mergeCell ref="HPW277:HPZ277"/>
    <mergeCell ref="HQA277:HQD277"/>
    <mergeCell ref="HQE277:HQH277"/>
    <mergeCell ref="HQI277:HQL277"/>
    <mergeCell ref="HQM277:HQP277"/>
    <mergeCell ref="HPC277:HPF277"/>
    <mergeCell ref="HPG277:HPJ277"/>
    <mergeCell ref="HPK277:HPN277"/>
    <mergeCell ref="HPO277:HPR277"/>
    <mergeCell ref="HPS277:HPV277"/>
    <mergeCell ref="HOI277:HOL277"/>
    <mergeCell ref="HOM277:HOP277"/>
    <mergeCell ref="HOQ277:HOT277"/>
    <mergeCell ref="HOU277:HOX277"/>
    <mergeCell ref="HOY277:HPB277"/>
    <mergeCell ref="HNO277:HNR277"/>
    <mergeCell ref="HNS277:HNV277"/>
    <mergeCell ref="HNW277:HNZ277"/>
    <mergeCell ref="HOA277:HOD277"/>
    <mergeCell ref="HOE277:HOH277"/>
    <mergeCell ref="HMU277:HMX277"/>
    <mergeCell ref="HMY277:HNB277"/>
    <mergeCell ref="HNC277:HNF277"/>
    <mergeCell ref="HNG277:HNJ277"/>
    <mergeCell ref="HNK277:HNN277"/>
    <mergeCell ref="HMA277:HMD277"/>
    <mergeCell ref="HME277:HMH277"/>
    <mergeCell ref="HMI277:HML277"/>
    <mergeCell ref="HMM277:HMP277"/>
    <mergeCell ref="HMQ277:HMT277"/>
    <mergeCell ref="HWA277:HWD277"/>
    <mergeCell ref="HWE277:HWH277"/>
    <mergeCell ref="HWI277:HWL277"/>
    <mergeCell ref="HWM277:HWP277"/>
    <mergeCell ref="HWQ277:HWT277"/>
    <mergeCell ref="HVG277:HVJ277"/>
    <mergeCell ref="HVK277:HVN277"/>
    <mergeCell ref="HVO277:HVR277"/>
    <mergeCell ref="HVS277:HVV277"/>
    <mergeCell ref="HVW277:HVZ277"/>
    <mergeCell ref="HUM277:HUP277"/>
    <mergeCell ref="HUQ277:HUT277"/>
    <mergeCell ref="HUU277:HUX277"/>
    <mergeCell ref="HUY277:HVB277"/>
    <mergeCell ref="HVC277:HVF277"/>
    <mergeCell ref="HTS277:HTV277"/>
    <mergeCell ref="HTW277:HTZ277"/>
    <mergeCell ref="HUA277:HUD277"/>
    <mergeCell ref="HUE277:HUH277"/>
    <mergeCell ref="HUI277:HUL277"/>
    <mergeCell ref="HSY277:HTB277"/>
    <mergeCell ref="HTC277:HTF277"/>
    <mergeCell ref="HTG277:HTJ277"/>
    <mergeCell ref="HTK277:HTN277"/>
    <mergeCell ref="HTO277:HTR277"/>
    <mergeCell ref="HSE277:HSH277"/>
    <mergeCell ref="HSI277:HSL277"/>
    <mergeCell ref="HSM277:HSP277"/>
    <mergeCell ref="HSQ277:HST277"/>
    <mergeCell ref="HSU277:HSX277"/>
    <mergeCell ref="HRK277:HRN277"/>
    <mergeCell ref="HRO277:HRR277"/>
    <mergeCell ref="HRS277:HRV277"/>
    <mergeCell ref="HRW277:HRZ277"/>
    <mergeCell ref="HSA277:HSD277"/>
    <mergeCell ref="IBK277:IBN277"/>
    <mergeCell ref="IBO277:IBR277"/>
    <mergeCell ref="IBS277:IBV277"/>
    <mergeCell ref="IBW277:IBZ277"/>
    <mergeCell ref="ICA277:ICD277"/>
    <mergeCell ref="IAQ277:IAT277"/>
    <mergeCell ref="IAU277:IAX277"/>
    <mergeCell ref="IAY277:IBB277"/>
    <mergeCell ref="IBC277:IBF277"/>
    <mergeCell ref="IBG277:IBJ277"/>
    <mergeCell ref="HZW277:HZZ277"/>
    <mergeCell ref="IAA277:IAD277"/>
    <mergeCell ref="IAE277:IAH277"/>
    <mergeCell ref="IAI277:IAL277"/>
    <mergeCell ref="IAM277:IAP277"/>
    <mergeCell ref="HZC277:HZF277"/>
    <mergeCell ref="HZG277:HZJ277"/>
    <mergeCell ref="HZK277:HZN277"/>
    <mergeCell ref="HZO277:HZR277"/>
    <mergeCell ref="HZS277:HZV277"/>
    <mergeCell ref="HYI277:HYL277"/>
    <mergeCell ref="HYM277:HYP277"/>
    <mergeCell ref="HYQ277:HYT277"/>
    <mergeCell ref="HYU277:HYX277"/>
    <mergeCell ref="HYY277:HZB277"/>
    <mergeCell ref="HXO277:HXR277"/>
    <mergeCell ref="HXS277:HXV277"/>
    <mergeCell ref="HXW277:HXZ277"/>
    <mergeCell ref="HYA277:HYD277"/>
    <mergeCell ref="HYE277:HYH277"/>
    <mergeCell ref="HWU277:HWX277"/>
    <mergeCell ref="HWY277:HXB277"/>
    <mergeCell ref="HXC277:HXF277"/>
    <mergeCell ref="HXG277:HXJ277"/>
    <mergeCell ref="HXK277:HXN277"/>
    <mergeCell ref="IGU277:IGX277"/>
    <mergeCell ref="IGY277:IHB277"/>
    <mergeCell ref="IHC277:IHF277"/>
    <mergeCell ref="IHG277:IHJ277"/>
    <mergeCell ref="IHK277:IHN277"/>
    <mergeCell ref="IGA277:IGD277"/>
    <mergeCell ref="IGE277:IGH277"/>
    <mergeCell ref="IGI277:IGL277"/>
    <mergeCell ref="IGM277:IGP277"/>
    <mergeCell ref="IGQ277:IGT277"/>
    <mergeCell ref="IFG277:IFJ277"/>
    <mergeCell ref="IFK277:IFN277"/>
    <mergeCell ref="IFO277:IFR277"/>
    <mergeCell ref="IFS277:IFV277"/>
    <mergeCell ref="IFW277:IFZ277"/>
    <mergeCell ref="IEM277:IEP277"/>
    <mergeCell ref="IEQ277:IET277"/>
    <mergeCell ref="IEU277:IEX277"/>
    <mergeCell ref="IEY277:IFB277"/>
    <mergeCell ref="IFC277:IFF277"/>
    <mergeCell ref="IDS277:IDV277"/>
    <mergeCell ref="IDW277:IDZ277"/>
    <mergeCell ref="IEA277:IED277"/>
    <mergeCell ref="IEE277:IEH277"/>
    <mergeCell ref="IEI277:IEL277"/>
    <mergeCell ref="ICY277:IDB277"/>
    <mergeCell ref="IDC277:IDF277"/>
    <mergeCell ref="IDG277:IDJ277"/>
    <mergeCell ref="IDK277:IDN277"/>
    <mergeCell ref="IDO277:IDR277"/>
    <mergeCell ref="ICE277:ICH277"/>
    <mergeCell ref="ICI277:ICL277"/>
    <mergeCell ref="ICM277:ICP277"/>
    <mergeCell ref="ICQ277:ICT277"/>
    <mergeCell ref="ICU277:ICX277"/>
    <mergeCell ref="IME277:IMH277"/>
    <mergeCell ref="IMI277:IML277"/>
    <mergeCell ref="IMM277:IMP277"/>
    <mergeCell ref="IMQ277:IMT277"/>
    <mergeCell ref="IMU277:IMX277"/>
    <mergeCell ref="ILK277:ILN277"/>
    <mergeCell ref="ILO277:ILR277"/>
    <mergeCell ref="ILS277:ILV277"/>
    <mergeCell ref="ILW277:ILZ277"/>
    <mergeCell ref="IMA277:IMD277"/>
    <mergeCell ref="IKQ277:IKT277"/>
    <mergeCell ref="IKU277:IKX277"/>
    <mergeCell ref="IKY277:ILB277"/>
    <mergeCell ref="ILC277:ILF277"/>
    <mergeCell ref="ILG277:ILJ277"/>
    <mergeCell ref="IJW277:IJZ277"/>
    <mergeCell ref="IKA277:IKD277"/>
    <mergeCell ref="IKE277:IKH277"/>
    <mergeCell ref="IKI277:IKL277"/>
    <mergeCell ref="IKM277:IKP277"/>
    <mergeCell ref="IJC277:IJF277"/>
    <mergeCell ref="IJG277:IJJ277"/>
    <mergeCell ref="IJK277:IJN277"/>
    <mergeCell ref="IJO277:IJR277"/>
    <mergeCell ref="IJS277:IJV277"/>
    <mergeCell ref="III277:IIL277"/>
    <mergeCell ref="IIM277:IIP277"/>
    <mergeCell ref="IIQ277:IIT277"/>
    <mergeCell ref="IIU277:IIX277"/>
    <mergeCell ref="IIY277:IJB277"/>
    <mergeCell ref="IHO277:IHR277"/>
    <mergeCell ref="IHS277:IHV277"/>
    <mergeCell ref="IHW277:IHZ277"/>
    <mergeCell ref="IIA277:IID277"/>
    <mergeCell ref="IIE277:IIH277"/>
    <mergeCell ref="IRO277:IRR277"/>
    <mergeCell ref="IRS277:IRV277"/>
    <mergeCell ref="IRW277:IRZ277"/>
    <mergeCell ref="ISA277:ISD277"/>
    <mergeCell ref="ISE277:ISH277"/>
    <mergeCell ref="IQU277:IQX277"/>
    <mergeCell ref="IQY277:IRB277"/>
    <mergeCell ref="IRC277:IRF277"/>
    <mergeCell ref="IRG277:IRJ277"/>
    <mergeCell ref="IRK277:IRN277"/>
    <mergeCell ref="IQA277:IQD277"/>
    <mergeCell ref="IQE277:IQH277"/>
    <mergeCell ref="IQI277:IQL277"/>
    <mergeCell ref="IQM277:IQP277"/>
    <mergeCell ref="IQQ277:IQT277"/>
    <mergeCell ref="IPG277:IPJ277"/>
    <mergeCell ref="IPK277:IPN277"/>
    <mergeCell ref="IPO277:IPR277"/>
    <mergeCell ref="IPS277:IPV277"/>
    <mergeCell ref="IPW277:IPZ277"/>
    <mergeCell ref="IOM277:IOP277"/>
    <mergeCell ref="IOQ277:IOT277"/>
    <mergeCell ref="IOU277:IOX277"/>
    <mergeCell ref="IOY277:IPB277"/>
    <mergeCell ref="IPC277:IPF277"/>
    <mergeCell ref="INS277:INV277"/>
    <mergeCell ref="INW277:INZ277"/>
    <mergeCell ref="IOA277:IOD277"/>
    <mergeCell ref="IOE277:IOH277"/>
    <mergeCell ref="IOI277:IOL277"/>
    <mergeCell ref="IMY277:INB277"/>
    <mergeCell ref="INC277:INF277"/>
    <mergeCell ref="ING277:INJ277"/>
    <mergeCell ref="INK277:INN277"/>
    <mergeCell ref="INO277:INR277"/>
    <mergeCell ref="IWY277:IXB277"/>
    <mergeCell ref="IXC277:IXF277"/>
    <mergeCell ref="IXG277:IXJ277"/>
    <mergeCell ref="IXK277:IXN277"/>
    <mergeCell ref="IXO277:IXR277"/>
    <mergeCell ref="IWE277:IWH277"/>
    <mergeCell ref="IWI277:IWL277"/>
    <mergeCell ref="IWM277:IWP277"/>
    <mergeCell ref="IWQ277:IWT277"/>
    <mergeCell ref="IWU277:IWX277"/>
    <mergeCell ref="IVK277:IVN277"/>
    <mergeCell ref="IVO277:IVR277"/>
    <mergeCell ref="IVS277:IVV277"/>
    <mergeCell ref="IVW277:IVZ277"/>
    <mergeCell ref="IWA277:IWD277"/>
    <mergeCell ref="IUQ277:IUT277"/>
    <mergeCell ref="IUU277:IUX277"/>
    <mergeCell ref="IUY277:IVB277"/>
    <mergeCell ref="IVC277:IVF277"/>
    <mergeCell ref="IVG277:IVJ277"/>
    <mergeCell ref="ITW277:ITZ277"/>
    <mergeCell ref="IUA277:IUD277"/>
    <mergeCell ref="IUE277:IUH277"/>
    <mergeCell ref="IUI277:IUL277"/>
    <mergeCell ref="IUM277:IUP277"/>
    <mergeCell ref="ITC277:ITF277"/>
    <mergeCell ref="ITG277:ITJ277"/>
    <mergeCell ref="ITK277:ITN277"/>
    <mergeCell ref="ITO277:ITR277"/>
    <mergeCell ref="ITS277:ITV277"/>
    <mergeCell ref="ISI277:ISL277"/>
    <mergeCell ref="ISM277:ISP277"/>
    <mergeCell ref="ISQ277:IST277"/>
    <mergeCell ref="ISU277:ISX277"/>
    <mergeCell ref="ISY277:ITB277"/>
    <mergeCell ref="JCI277:JCL277"/>
    <mergeCell ref="JCM277:JCP277"/>
    <mergeCell ref="JCQ277:JCT277"/>
    <mergeCell ref="JCU277:JCX277"/>
    <mergeCell ref="JCY277:JDB277"/>
    <mergeCell ref="JBO277:JBR277"/>
    <mergeCell ref="JBS277:JBV277"/>
    <mergeCell ref="JBW277:JBZ277"/>
    <mergeCell ref="JCA277:JCD277"/>
    <mergeCell ref="JCE277:JCH277"/>
    <mergeCell ref="JAU277:JAX277"/>
    <mergeCell ref="JAY277:JBB277"/>
    <mergeCell ref="JBC277:JBF277"/>
    <mergeCell ref="JBG277:JBJ277"/>
    <mergeCell ref="JBK277:JBN277"/>
    <mergeCell ref="JAA277:JAD277"/>
    <mergeCell ref="JAE277:JAH277"/>
    <mergeCell ref="JAI277:JAL277"/>
    <mergeCell ref="JAM277:JAP277"/>
    <mergeCell ref="JAQ277:JAT277"/>
    <mergeCell ref="IZG277:IZJ277"/>
    <mergeCell ref="IZK277:IZN277"/>
    <mergeCell ref="IZO277:IZR277"/>
    <mergeCell ref="IZS277:IZV277"/>
    <mergeCell ref="IZW277:IZZ277"/>
    <mergeCell ref="IYM277:IYP277"/>
    <mergeCell ref="IYQ277:IYT277"/>
    <mergeCell ref="IYU277:IYX277"/>
    <mergeCell ref="IYY277:IZB277"/>
    <mergeCell ref="IZC277:IZF277"/>
    <mergeCell ref="IXS277:IXV277"/>
    <mergeCell ref="IXW277:IXZ277"/>
    <mergeCell ref="IYA277:IYD277"/>
    <mergeCell ref="IYE277:IYH277"/>
    <mergeCell ref="IYI277:IYL277"/>
    <mergeCell ref="JHS277:JHV277"/>
    <mergeCell ref="JHW277:JHZ277"/>
    <mergeCell ref="JIA277:JID277"/>
    <mergeCell ref="JIE277:JIH277"/>
    <mergeCell ref="JII277:JIL277"/>
    <mergeCell ref="JGY277:JHB277"/>
    <mergeCell ref="JHC277:JHF277"/>
    <mergeCell ref="JHG277:JHJ277"/>
    <mergeCell ref="JHK277:JHN277"/>
    <mergeCell ref="JHO277:JHR277"/>
    <mergeCell ref="JGE277:JGH277"/>
    <mergeCell ref="JGI277:JGL277"/>
    <mergeCell ref="JGM277:JGP277"/>
    <mergeCell ref="JGQ277:JGT277"/>
    <mergeCell ref="JGU277:JGX277"/>
    <mergeCell ref="JFK277:JFN277"/>
    <mergeCell ref="JFO277:JFR277"/>
    <mergeCell ref="JFS277:JFV277"/>
    <mergeCell ref="JFW277:JFZ277"/>
    <mergeCell ref="JGA277:JGD277"/>
    <mergeCell ref="JEQ277:JET277"/>
    <mergeCell ref="JEU277:JEX277"/>
    <mergeCell ref="JEY277:JFB277"/>
    <mergeCell ref="JFC277:JFF277"/>
    <mergeCell ref="JFG277:JFJ277"/>
    <mergeCell ref="JDW277:JDZ277"/>
    <mergeCell ref="JEA277:JED277"/>
    <mergeCell ref="JEE277:JEH277"/>
    <mergeCell ref="JEI277:JEL277"/>
    <mergeCell ref="JEM277:JEP277"/>
    <mergeCell ref="JDC277:JDF277"/>
    <mergeCell ref="JDG277:JDJ277"/>
    <mergeCell ref="JDK277:JDN277"/>
    <mergeCell ref="JDO277:JDR277"/>
    <mergeCell ref="JDS277:JDV277"/>
    <mergeCell ref="JNC277:JNF277"/>
    <mergeCell ref="JNG277:JNJ277"/>
    <mergeCell ref="JNK277:JNN277"/>
    <mergeCell ref="JNO277:JNR277"/>
    <mergeCell ref="JNS277:JNV277"/>
    <mergeCell ref="JMI277:JML277"/>
    <mergeCell ref="JMM277:JMP277"/>
    <mergeCell ref="JMQ277:JMT277"/>
    <mergeCell ref="JMU277:JMX277"/>
    <mergeCell ref="JMY277:JNB277"/>
    <mergeCell ref="JLO277:JLR277"/>
    <mergeCell ref="JLS277:JLV277"/>
    <mergeCell ref="JLW277:JLZ277"/>
    <mergeCell ref="JMA277:JMD277"/>
    <mergeCell ref="JME277:JMH277"/>
    <mergeCell ref="JKU277:JKX277"/>
    <mergeCell ref="JKY277:JLB277"/>
    <mergeCell ref="JLC277:JLF277"/>
    <mergeCell ref="JLG277:JLJ277"/>
    <mergeCell ref="JLK277:JLN277"/>
    <mergeCell ref="JKA277:JKD277"/>
    <mergeCell ref="JKE277:JKH277"/>
    <mergeCell ref="JKI277:JKL277"/>
    <mergeCell ref="JKM277:JKP277"/>
    <mergeCell ref="JKQ277:JKT277"/>
    <mergeCell ref="JJG277:JJJ277"/>
    <mergeCell ref="JJK277:JJN277"/>
    <mergeCell ref="JJO277:JJR277"/>
    <mergeCell ref="JJS277:JJV277"/>
    <mergeCell ref="JJW277:JJZ277"/>
    <mergeCell ref="JIM277:JIP277"/>
    <mergeCell ref="JIQ277:JIT277"/>
    <mergeCell ref="JIU277:JIX277"/>
    <mergeCell ref="JIY277:JJB277"/>
    <mergeCell ref="JJC277:JJF277"/>
    <mergeCell ref="JSM277:JSP277"/>
    <mergeCell ref="JSQ277:JST277"/>
    <mergeCell ref="JSU277:JSX277"/>
    <mergeCell ref="JSY277:JTB277"/>
    <mergeCell ref="JTC277:JTF277"/>
    <mergeCell ref="JRS277:JRV277"/>
    <mergeCell ref="JRW277:JRZ277"/>
    <mergeCell ref="JSA277:JSD277"/>
    <mergeCell ref="JSE277:JSH277"/>
    <mergeCell ref="JSI277:JSL277"/>
    <mergeCell ref="JQY277:JRB277"/>
    <mergeCell ref="JRC277:JRF277"/>
    <mergeCell ref="JRG277:JRJ277"/>
    <mergeCell ref="JRK277:JRN277"/>
    <mergeCell ref="JRO277:JRR277"/>
    <mergeCell ref="JQE277:JQH277"/>
    <mergeCell ref="JQI277:JQL277"/>
    <mergeCell ref="JQM277:JQP277"/>
    <mergeCell ref="JQQ277:JQT277"/>
    <mergeCell ref="JQU277:JQX277"/>
    <mergeCell ref="JPK277:JPN277"/>
    <mergeCell ref="JPO277:JPR277"/>
    <mergeCell ref="JPS277:JPV277"/>
    <mergeCell ref="JPW277:JPZ277"/>
    <mergeCell ref="JQA277:JQD277"/>
    <mergeCell ref="JOQ277:JOT277"/>
    <mergeCell ref="JOU277:JOX277"/>
    <mergeCell ref="JOY277:JPB277"/>
    <mergeCell ref="JPC277:JPF277"/>
    <mergeCell ref="JPG277:JPJ277"/>
    <mergeCell ref="JNW277:JNZ277"/>
    <mergeCell ref="JOA277:JOD277"/>
    <mergeCell ref="JOE277:JOH277"/>
    <mergeCell ref="JOI277:JOL277"/>
    <mergeCell ref="JOM277:JOP277"/>
    <mergeCell ref="JXW277:JXZ277"/>
    <mergeCell ref="JYA277:JYD277"/>
    <mergeCell ref="JYE277:JYH277"/>
    <mergeCell ref="JYI277:JYL277"/>
    <mergeCell ref="JYM277:JYP277"/>
    <mergeCell ref="JXC277:JXF277"/>
    <mergeCell ref="JXG277:JXJ277"/>
    <mergeCell ref="JXK277:JXN277"/>
    <mergeCell ref="JXO277:JXR277"/>
    <mergeCell ref="JXS277:JXV277"/>
    <mergeCell ref="JWI277:JWL277"/>
    <mergeCell ref="JWM277:JWP277"/>
    <mergeCell ref="JWQ277:JWT277"/>
    <mergeCell ref="JWU277:JWX277"/>
    <mergeCell ref="JWY277:JXB277"/>
    <mergeCell ref="JVO277:JVR277"/>
    <mergeCell ref="JVS277:JVV277"/>
    <mergeCell ref="JVW277:JVZ277"/>
    <mergeCell ref="JWA277:JWD277"/>
    <mergeCell ref="JWE277:JWH277"/>
    <mergeCell ref="JUU277:JUX277"/>
    <mergeCell ref="JUY277:JVB277"/>
    <mergeCell ref="JVC277:JVF277"/>
    <mergeCell ref="JVG277:JVJ277"/>
    <mergeCell ref="JVK277:JVN277"/>
    <mergeCell ref="JUA277:JUD277"/>
    <mergeCell ref="JUE277:JUH277"/>
    <mergeCell ref="JUI277:JUL277"/>
    <mergeCell ref="JUM277:JUP277"/>
    <mergeCell ref="JUQ277:JUT277"/>
    <mergeCell ref="JTG277:JTJ277"/>
    <mergeCell ref="JTK277:JTN277"/>
    <mergeCell ref="JTO277:JTR277"/>
    <mergeCell ref="JTS277:JTV277"/>
    <mergeCell ref="JTW277:JTZ277"/>
    <mergeCell ref="KDG277:KDJ277"/>
    <mergeCell ref="KDK277:KDN277"/>
    <mergeCell ref="KDO277:KDR277"/>
    <mergeCell ref="KDS277:KDV277"/>
    <mergeCell ref="KDW277:KDZ277"/>
    <mergeCell ref="KCM277:KCP277"/>
    <mergeCell ref="KCQ277:KCT277"/>
    <mergeCell ref="KCU277:KCX277"/>
    <mergeCell ref="KCY277:KDB277"/>
    <mergeCell ref="KDC277:KDF277"/>
    <mergeCell ref="KBS277:KBV277"/>
    <mergeCell ref="KBW277:KBZ277"/>
    <mergeCell ref="KCA277:KCD277"/>
    <mergeCell ref="KCE277:KCH277"/>
    <mergeCell ref="KCI277:KCL277"/>
    <mergeCell ref="KAY277:KBB277"/>
    <mergeCell ref="KBC277:KBF277"/>
    <mergeCell ref="KBG277:KBJ277"/>
    <mergeCell ref="KBK277:KBN277"/>
    <mergeCell ref="KBO277:KBR277"/>
    <mergeCell ref="KAE277:KAH277"/>
    <mergeCell ref="KAI277:KAL277"/>
    <mergeCell ref="KAM277:KAP277"/>
    <mergeCell ref="KAQ277:KAT277"/>
    <mergeCell ref="KAU277:KAX277"/>
    <mergeCell ref="JZK277:JZN277"/>
    <mergeCell ref="JZO277:JZR277"/>
    <mergeCell ref="JZS277:JZV277"/>
    <mergeCell ref="JZW277:JZZ277"/>
    <mergeCell ref="KAA277:KAD277"/>
    <mergeCell ref="JYQ277:JYT277"/>
    <mergeCell ref="JYU277:JYX277"/>
    <mergeCell ref="JYY277:JZB277"/>
    <mergeCell ref="JZC277:JZF277"/>
    <mergeCell ref="JZG277:JZJ277"/>
    <mergeCell ref="KIQ277:KIT277"/>
    <mergeCell ref="KIU277:KIX277"/>
    <mergeCell ref="KIY277:KJB277"/>
    <mergeCell ref="KJC277:KJF277"/>
    <mergeCell ref="KJG277:KJJ277"/>
    <mergeCell ref="KHW277:KHZ277"/>
    <mergeCell ref="KIA277:KID277"/>
    <mergeCell ref="KIE277:KIH277"/>
    <mergeCell ref="KII277:KIL277"/>
    <mergeCell ref="KIM277:KIP277"/>
    <mergeCell ref="KHC277:KHF277"/>
    <mergeCell ref="KHG277:KHJ277"/>
    <mergeCell ref="KHK277:KHN277"/>
    <mergeCell ref="KHO277:KHR277"/>
    <mergeCell ref="KHS277:KHV277"/>
    <mergeCell ref="KGI277:KGL277"/>
    <mergeCell ref="KGM277:KGP277"/>
    <mergeCell ref="KGQ277:KGT277"/>
    <mergeCell ref="KGU277:KGX277"/>
    <mergeCell ref="KGY277:KHB277"/>
    <mergeCell ref="KFO277:KFR277"/>
    <mergeCell ref="KFS277:KFV277"/>
    <mergeCell ref="KFW277:KFZ277"/>
    <mergeCell ref="KGA277:KGD277"/>
    <mergeCell ref="KGE277:KGH277"/>
    <mergeCell ref="KEU277:KEX277"/>
    <mergeCell ref="KEY277:KFB277"/>
    <mergeCell ref="KFC277:KFF277"/>
    <mergeCell ref="KFG277:KFJ277"/>
    <mergeCell ref="KFK277:KFN277"/>
    <mergeCell ref="KEA277:KED277"/>
    <mergeCell ref="KEE277:KEH277"/>
    <mergeCell ref="KEI277:KEL277"/>
    <mergeCell ref="KEM277:KEP277"/>
    <mergeCell ref="KEQ277:KET277"/>
    <mergeCell ref="KOA277:KOD277"/>
    <mergeCell ref="KOE277:KOH277"/>
    <mergeCell ref="KOI277:KOL277"/>
    <mergeCell ref="KOM277:KOP277"/>
    <mergeCell ref="KOQ277:KOT277"/>
    <mergeCell ref="KNG277:KNJ277"/>
    <mergeCell ref="KNK277:KNN277"/>
    <mergeCell ref="KNO277:KNR277"/>
    <mergeCell ref="KNS277:KNV277"/>
    <mergeCell ref="KNW277:KNZ277"/>
    <mergeCell ref="KMM277:KMP277"/>
    <mergeCell ref="KMQ277:KMT277"/>
    <mergeCell ref="KMU277:KMX277"/>
    <mergeCell ref="KMY277:KNB277"/>
    <mergeCell ref="KNC277:KNF277"/>
    <mergeCell ref="KLS277:KLV277"/>
    <mergeCell ref="KLW277:KLZ277"/>
    <mergeCell ref="KMA277:KMD277"/>
    <mergeCell ref="KME277:KMH277"/>
    <mergeCell ref="KMI277:KML277"/>
    <mergeCell ref="KKY277:KLB277"/>
    <mergeCell ref="KLC277:KLF277"/>
    <mergeCell ref="KLG277:KLJ277"/>
    <mergeCell ref="KLK277:KLN277"/>
    <mergeCell ref="KLO277:KLR277"/>
    <mergeCell ref="KKE277:KKH277"/>
    <mergeCell ref="KKI277:KKL277"/>
    <mergeCell ref="KKM277:KKP277"/>
    <mergeCell ref="KKQ277:KKT277"/>
    <mergeCell ref="KKU277:KKX277"/>
    <mergeCell ref="KJK277:KJN277"/>
    <mergeCell ref="KJO277:KJR277"/>
    <mergeCell ref="KJS277:KJV277"/>
    <mergeCell ref="KJW277:KJZ277"/>
    <mergeCell ref="KKA277:KKD277"/>
    <mergeCell ref="KTK277:KTN277"/>
    <mergeCell ref="KTO277:KTR277"/>
    <mergeCell ref="KTS277:KTV277"/>
    <mergeCell ref="KTW277:KTZ277"/>
    <mergeCell ref="KUA277:KUD277"/>
    <mergeCell ref="KSQ277:KST277"/>
    <mergeCell ref="KSU277:KSX277"/>
    <mergeCell ref="KSY277:KTB277"/>
    <mergeCell ref="KTC277:KTF277"/>
    <mergeCell ref="KTG277:KTJ277"/>
    <mergeCell ref="KRW277:KRZ277"/>
    <mergeCell ref="KSA277:KSD277"/>
    <mergeCell ref="KSE277:KSH277"/>
    <mergeCell ref="KSI277:KSL277"/>
    <mergeCell ref="KSM277:KSP277"/>
    <mergeCell ref="KRC277:KRF277"/>
    <mergeCell ref="KRG277:KRJ277"/>
    <mergeCell ref="KRK277:KRN277"/>
    <mergeCell ref="KRO277:KRR277"/>
    <mergeCell ref="KRS277:KRV277"/>
    <mergeCell ref="KQI277:KQL277"/>
    <mergeCell ref="KQM277:KQP277"/>
    <mergeCell ref="KQQ277:KQT277"/>
    <mergeCell ref="KQU277:KQX277"/>
    <mergeCell ref="KQY277:KRB277"/>
    <mergeCell ref="KPO277:KPR277"/>
    <mergeCell ref="KPS277:KPV277"/>
    <mergeCell ref="KPW277:KPZ277"/>
    <mergeCell ref="KQA277:KQD277"/>
    <mergeCell ref="KQE277:KQH277"/>
    <mergeCell ref="KOU277:KOX277"/>
    <mergeCell ref="KOY277:KPB277"/>
    <mergeCell ref="KPC277:KPF277"/>
    <mergeCell ref="KPG277:KPJ277"/>
    <mergeCell ref="KPK277:KPN277"/>
    <mergeCell ref="KYU277:KYX277"/>
    <mergeCell ref="KYY277:KZB277"/>
    <mergeCell ref="KZC277:KZF277"/>
    <mergeCell ref="KZG277:KZJ277"/>
    <mergeCell ref="KZK277:KZN277"/>
    <mergeCell ref="KYA277:KYD277"/>
    <mergeCell ref="KYE277:KYH277"/>
    <mergeCell ref="KYI277:KYL277"/>
    <mergeCell ref="KYM277:KYP277"/>
    <mergeCell ref="KYQ277:KYT277"/>
    <mergeCell ref="KXG277:KXJ277"/>
    <mergeCell ref="KXK277:KXN277"/>
    <mergeCell ref="KXO277:KXR277"/>
    <mergeCell ref="KXS277:KXV277"/>
    <mergeCell ref="KXW277:KXZ277"/>
    <mergeCell ref="KWM277:KWP277"/>
    <mergeCell ref="KWQ277:KWT277"/>
    <mergeCell ref="KWU277:KWX277"/>
    <mergeCell ref="KWY277:KXB277"/>
    <mergeCell ref="KXC277:KXF277"/>
    <mergeCell ref="KVS277:KVV277"/>
    <mergeCell ref="KVW277:KVZ277"/>
    <mergeCell ref="KWA277:KWD277"/>
    <mergeCell ref="KWE277:KWH277"/>
    <mergeCell ref="KWI277:KWL277"/>
    <mergeCell ref="KUY277:KVB277"/>
    <mergeCell ref="KVC277:KVF277"/>
    <mergeCell ref="KVG277:KVJ277"/>
    <mergeCell ref="KVK277:KVN277"/>
    <mergeCell ref="KVO277:KVR277"/>
    <mergeCell ref="KUE277:KUH277"/>
    <mergeCell ref="KUI277:KUL277"/>
    <mergeCell ref="KUM277:KUP277"/>
    <mergeCell ref="KUQ277:KUT277"/>
    <mergeCell ref="KUU277:KUX277"/>
    <mergeCell ref="LEE277:LEH277"/>
    <mergeCell ref="LEI277:LEL277"/>
    <mergeCell ref="LEM277:LEP277"/>
    <mergeCell ref="LEQ277:LET277"/>
    <mergeCell ref="LEU277:LEX277"/>
    <mergeCell ref="LDK277:LDN277"/>
    <mergeCell ref="LDO277:LDR277"/>
    <mergeCell ref="LDS277:LDV277"/>
    <mergeCell ref="LDW277:LDZ277"/>
    <mergeCell ref="LEA277:LED277"/>
    <mergeCell ref="LCQ277:LCT277"/>
    <mergeCell ref="LCU277:LCX277"/>
    <mergeCell ref="LCY277:LDB277"/>
    <mergeCell ref="LDC277:LDF277"/>
    <mergeCell ref="LDG277:LDJ277"/>
    <mergeCell ref="LBW277:LBZ277"/>
    <mergeCell ref="LCA277:LCD277"/>
    <mergeCell ref="LCE277:LCH277"/>
    <mergeCell ref="LCI277:LCL277"/>
    <mergeCell ref="LCM277:LCP277"/>
    <mergeCell ref="LBC277:LBF277"/>
    <mergeCell ref="LBG277:LBJ277"/>
    <mergeCell ref="LBK277:LBN277"/>
    <mergeCell ref="LBO277:LBR277"/>
    <mergeCell ref="LBS277:LBV277"/>
    <mergeCell ref="LAI277:LAL277"/>
    <mergeCell ref="LAM277:LAP277"/>
    <mergeCell ref="LAQ277:LAT277"/>
    <mergeCell ref="LAU277:LAX277"/>
    <mergeCell ref="LAY277:LBB277"/>
    <mergeCell ref="KZO277:KZR277"/>
    <mergeCell ref="KZS277:KZV277"/>
    <mergeCell ref="KZW277:KZZ277"/>
    <mergeCell ref="LAA277:LAD277"/>
    <mergeCell ref="LAE277:LAH277"/>
    <mergeCell ref="LJO277:LJR277"/>
    <mergeCell ref="LJS277:LJV277"/>
    <mergeCell ref="LJW277:LJZ277"/>
    <mergeCell ref="LKA277:LKD277"/>
    <mergeCell ref="LKE277:LKH277"/>
    <mergeCell ref="LIU277:LIX277"/>
    <mergeCell ref="LIY277:LJB277"/>
    <mergeCell ref="LJC277:LJF277"/>
    <mergeCell ref="LJG277:LJJ277"/>
    <mergeCell ref="LJK277:LJN277"/>
    <mergeCell ref="LIA277:LID277"/>
    <mergeCell ref="LIE277:LIH277"/>
    <mergeCell ref="LII277:LIL277"/>
    <mergeCell ref="LIM277:LIP277"/>
    <mergeCell ref="LIQ277:LIT277"/>
    <mergeCell ref="LHG277:LHJ277"/>
    <mergeCell ref="LHK277:LHN277"/>
    <mergeCell ref="LHO277:LHR277"/>
    <mergeCell ref="LHS277:LHV277"/>
    <mergeCell ref="LHW277:LHZ277"/>
    <mergeCell ref="LGM277:LGP277"/>
    <mergeCell ref="LGQ277:LGT277"/>
    <mergeCell ref="LGU277:LGX277"/>
    <mergeCell ref="LGY277:LHB277"/>
    <mergeCell ref="LHC277:LHF277"/>
    <mergeCell ref="LFS277:LFV277"/>
    <mergeCell ref="LFW277:LFZ277"/>
    <mergeCell ref="LGA277:LGD277"/>
    <mergeCell ref="LGE277:LGH277"/>
    <mergeCell ref="LGI277:LGL277"/>
    <mergeCell ref="LEY277:LFB277"/>
    <mergeCell ref="LFC277:LFF277"/>
    <mergeCell ref="LFG277:LFJ277"/>
    <mergeCell ref="LFK277:LFN277"/>
    <mergeCell ref="LFO277:LFR277"/>
    <mergeCell ref="LOY277:LPB277"/>
    <mergeCell ref="LPC277:LPF277"/>
    <mergeCell ref="LPG277:LPJ277"/>
    <mergeCell ref="LPK277:LPN277"/>
    <mergeCell ref="LPO277:LPR277"/>
    <mergeCell ref="LOE277:LOH277"/>
    <mergeCell ref="LOI277:LOL277"/>
    <mergeCell ref="LOM277:LOP277"/>
    <mergeCell ref="LOQ277:LOT277"/>
    <mergeCell ref="LOU277:LOX277"/>
    <mergeCell ref="LNK277:LNN277"/>
    <mergeCell ref="LNO277:LNR277"/>
    <mergeCell ref="LNS277:LNV277"/>
    <mergeCell ref="LNW277:LNZ277"/>
    <mergeCell ref="LOA277:LOD277"/>
    <mergeCell ref="LMQ277:LMT277"/>
    <mergeCell ref="LMU277:LMX277"/>
    <mergeCell ref="LMY277:LNB277"/>
    <mergeCell ref="LNC277:LNF277"/>
    <mergeCell ref="LNG277:LNJ277"/>
    <mergeCell ref="LLW277:LLZ277"/>
    <mergeCell ref="LMA277:LMD277"/>
    <mergeCell ref="LME277:LMH277"/>
    <mergeCell ref="LMI277:LML277"/>
    <mergeCell ref="LMM277:LMP277"/>
    <mergeCell ref="LLC277:LLF277"/>
    <mergeCell ref="LLG277:LLJ277"/>
    <mergeCell ref="LLK277:LLN277"/>
    <mergeCell ref="LLO277:LLR277"/>
    <mergeCell ref="LLS277:LLV277"/>
    <mergeCell ref="LKI277:LKL277"/>
    <mergeCell ref="LKM277:LKP277"/>
    <mergeCell ref="LKQ277:LKT277"/>
    <mergeCell ref="LKU277:LKX277"/>
    <mergeCell ref="LKY277:LLB277"/>
    <mergeCell ref="LUI277:LUL277"/>
    <mergeCell ref="LUM277:LUP277"/>
    <mergeCell ref="LUQ277:LUT277"/>
    <mergeCell ref="LUU277:LUX277"/>
    <mergeCell ref="LUY277:LVB277"/>
    <mergeCell ref="LTO277:LTR277"/>
    <mergeCell ref="LTS277:LTV277"/>
    <mergeCell ref="LTW277:LTZ277"/>
    <mergeCell ref="LUA277:LUD277"/>
    <mergeCell ref="LUE277:LUH277"/>
    <mergeCell ref="LSU277:LSX277"/>
    <mergeCell ref="LSY277:LTB277"/>
    <mergeCell ref="LTC277:LTF277"/>
    <mergeCell ref="LTG277:LTJ277"/>
    <mergeCell ref="LTK277:LTN277"/>
    <mergeCell ref="LSA277:LSD277"/>
    <mergeCell ref="LSE277:LSH277"/>
    <mergeCell ref="LSI277:LSL277"/>
    <mergeCell ref="LSM277:LSP277"/>
    <mergeCell ref="LSQ277:LST277"/>
    <mergeCell ref="LRG277:LRJ277"/>
    <mergeCell ref="LRK277:LRN277"/>
    <mergeCell ref="LRO277:LRR277"/>
    <mergeCell ref="LRS277:LRV277"/>
    <mergeCell ref="LRW277:LRZ277"/>
    <mergeCell ref="LQM277:LQP277"/>
    <mergeCell ref="LQQ277:LQT277"/>
    <mergeCell ref="LQU277:LQX277"/>
    <mergeCell ref="LQY277:LRB277"/>
    <mergeCell ref="LRC277:LRF277"/>
    <mergeCell ref="LPS277:LPV277"/>
    <mergeCell ref="LPW277:LPZ277"/>
    <mergeCell ref="LQA277:LQD277"/>
    <mergeCell ref="LQE277:LQH277"/>
    <mergeCell ref="LQI277:LQL277"/>
    <mergeCell ref="LZS277:LZV277"/>
    <mergeCell ref="LZW277:LZZ277"/>
    <mergeCell ref="MAA277:MAD277"/>
    <mergeCell ref="MAE277:MAH277"/>
    <mergeCell ref="MAI277:MAL277"/>
    <mergeCell ref="LYY277:LZB277"/>
    <mergeCell ref="LZC277:LZF277"/>
    <mergeCell ref="LZG277:LZJ277"/>
    <mergeCell ref="LZK277:LZN277"/>
    <mergeCell ref="LZO277:LZR277"/>
    <mergeCell ref="LYE277:LYH277"/>
    <mergeCell ref="LYI277:LYL277"/>
    <mergeCell ref="LYM277:LYP277"/>
    <mergeCell ref="LYQ277:LYT277"/>
    <mergeCell ref="LYU277:LYX277"/>
    <mergeCell ref="LXK277:LXN277"/>
    <mergeCell ref="LXO277:LXR277"/>
    <mergeCell ref="LXS277:LXV277"/>
    <mergeCell ref="LXW277:LXZ277"/>
    <mergeCell ref="LYA277:LYD277"/>
    <mergeCell ref="LWQ277:LWT277"/>
    <mergeCell ref="LWU277:LWX277"/>
    <mergeCell ref="LWY277:LXB277"/>
    <mergeCell ref="LXC277:LXF277"/>
    <mergeCell ref="LXG277:LXJ277"/>
    <mergeCell ref="LVW277:LVZ277"/>
    <mergeCell ref="LWA277:LWD277"/>
    <mergeCell ref="LWE277:LWH277"/>
    <mergeCell ref="LWI277:LWL277"/>
    <mergeCell ref="LWM277:LWP277"/>
    <mergeCell ref="LVC277:LVF277"/>
    <mergeCell ref="LVG277:LVJ277"/>
    <mergeCell ref="LVK277:LVN277"/>
    <mergeCell ref="LVO277:LVR277"/>
    <mergeCell ref="LVS277:LVV277"/>
    <mergeCell ref="MFC277:MFF277"/>
    <mergeCell ref="MFG277:MFJ277"/>
    <mergeCell ref="MFK277:MFN277"/>
    <mergeCell ref="MFO277:MFR277"/>
    <mergeCell ref="MFS277:MFV277"/>
    <mergeCell ref="MEI277:MEL277"/>
    <mergeCell ref="MEM277:MEP277"/>
    <mergeCell ref="MEQ277:MET277"/>
    <mergeCell ref="MEU277:MEX277"/>
    <mergeCell ref="MEY277:MFB277"/>
    <mergeCell ref="MDO277:MDR277"/>
    <mergeCell ref="MDS277:MDV277"/>
    <mergeCell ref="MDW277:MDZ277"/>
    <mergeCell ref="MEA277:MED277"/>
    <mergeCell ref="MEE277:MEH277"/>
    <mergeCell ref="MCU277:MCX277"/>
    <mergeCell ref="MCY277:MDB277"/>
    <mergeCell ref="MDC277:MDF277"/>
    <mergeCell ref="MDG277:MDJ277"/>
    <mergeCell ref="MDK277:MDN277"/>
    <mergeCell ref="MCA277:MCD277"/>
    <mergeCell ref="MCE277:MCH277"/>
    <mergeCell ref="MCI277:MCL277"/>
    <mergeCell ref="MCM277:MCP277"/>
    <mergeCell ref="MCQ277:MCT277"/>
    <mergeCell ref="MBG277:MBJ277"/>
    <mergeCell ref="MBK277:MBN277"/>
    <mergeCell ref="MBO277:MBR277"/>
    <mergeCell ref="MBS277:MBV277"/>
    <mergeCell ref="MBW277:MBZ277"/>
    <mergeCell ref="MAM277:MAP277"/>
    <mergeCell ref="MAQ277:MAT277"/>
    <mergeCell ref="MAU277:MAX277"/>
    <mergeCell ref="MAY277:MBB277"/>
    <mergeCell ref="MBC277:MBF277"/>
    <mergeCell ref="MKM277:MKP277"/>
    <mergeCell ref="MKQ277:MKT277"/>
    <mergeCell ref="MKU277:MKX277"/>
    <mergeCell ref="MKY277:MLB277"/>
    <mergeCell ref="MLC277:MLF277"/>
    <mergeCell ref="MJS277:MJV277"/>
    <mergeCell ref="MJW277:MJZ277"/>
    <mergeCell ref="MKA277:MKD277"/>
    <mergeCell ref="MKE277:MKH277"/>
    <mergeCell ref="MKI277:MKL277"/>
    <mergeCell ref="MIY277:MJB277"/>
    <mergeCell ref="MJC277:MJF277"/>
    <mergeCell ref="MJG277:MJJ277"/>
    <mergeCell ref="MJK277:MJN277"/>
    <mergeCell ref="MJO277:MJR277"/>
    <mergeCell ref="MIE277:MIH277"/>
    <mergeCell ref="MII277:MIL277"/>
    <mergeCell ref="MIM277:MIP277"/>
    <mergeCell ref="MIQ277:MIT277"/>
    <mergeCell ref="MIU277:MIX277"/>
    <mergeCell ref="MHK277:MHN277"/>
    <mergeCell ref="MHO277:MHR277"/>
    <mergeCell ref="MHS277:MHV277"/>
    <mergeCell ref="MHW277:MHZ277"/>
    <mergeCell ref="MIA277:MID277"/>
    <mergeCell ref="MGQ277:MGT277"/>
    <mergeCell ref="MGU277:MGX277"/>
    <mergeCell ref="MGY277:MHB277"/>
    <mergeCell ref="MHC277:MHF277"/>
    <mergeCell ref="MHG277:MHJ277"/>
    <mergeCell ref="MFW277:MFZ277"/>
    <mergeCell ref="MGA277:MGD277"/>
    <mergeCell ref="MGE277:MGH277"/>
    <mergeCell ref="MGI277:MGL277"/>
    <mergeCell ref="MGM277:MGP277"/>
    <mergeCell ref="MPW277:MPZ277"/>
    <mergeCell ref="MQA277:MQD277"/>
    <mergeCell ref="MQE277:MQH277"/>
    <mergeCell ref="MQI277:MQL277"/>
    <mergeCell ref="MQM277:MQP277"/>
    <mergeCell ref="MPC277:MPF277"/>
    <mergeCell ref="MPG277:MPJ277"/>
    <mergeCell ref="MPK277:MPN277"/>
    <mergeCell ref="MPO277:MPR277"/>
    <mergeCell ref="MPS277:MPV277"/>
    <mergeCell ref="MOI277:MOL277"/>
    <mergeCell ref="MOM277:MOP277"/>
    <mergeCell ref="MOQ277:MOT277"/>
    <mergeCell ref="MOU277:MOX277"/>
    <mergeCell ref="MOY277:MPB277"/>
    <mergeCell ref="MNO277:MNR277"/>
    <mergeCell ref="MNS277:MNV277"/>
    <mergeCell ref="MNW277:MNZ277"/>
    <mergeCell ref="MOA277:MOD277"/>
    <mergeCell ref="MOE277:MOH277"/>
    <mergeCell ref="MMU277:MMX277"/>
    <mergeCell ref="MMY277:MNB277"/>
    <mergeCell ref="MNC277:MNF277"/>
    <mergeCell ref="MNG277:MNJ277"/>
    <mergeCell ref="MNK277:MNN277"/>
    <mergeCell ref="MMA277:MMD277"/>
    <mergeCell ref="MME277:MMH277"/>
    <mergeCell ref="MMI277:MML277"/>
    <mergeCell ref="MMM277:MMP277"/>
    <mergeCell ref="MMQ277:MMT277"/>
    <mergeCell ref="MLG277:MLJ277"/>
    <mergeCell ref="MLK277:MLN277"/>
    <mergeCell ref="MLO277:MLR277"/>
    <mergeCell ref="MLS277:MLV277"/>
    <mergeCell ref="MLW277:MLZ277"/>
    <mergeCell ref="MVG277:MVJ277"/>
    <mergeCell ref="MVK277:MVN277"/>
    <mergeCell ref="MVO277:MVR277"/>
    <mergeCell ref="MVS277:MVV277"/>
    <mergeCell ref="MVW277:MVZ277"/>
    <mergeCell ref="MUM277:MUP277"/>
    <mergeCell ref="MUQ277:MUT277"/>
    <mergeCell ref="MUU277:MUX277"/>
    <mergeCell ref="MUY277:MVB277"/>
    <mergeCell ref="MVC277:MVF277"/>
    <mergeCell ref="MTS277:MTV277"/>
    <mergeCell ref="MTW277:MTZ277"/>
    <mergeCell ref="MUA277:MUD277"/>
    <mergeCell ref="MUE277:MUH277"/>
    <mergeCell ref="MUI277:MUL277"/>
    <mergeCell ref="MSY277:MTB277"/>
    <mergeCell ref="MTC277:MTF277"/>
    <mergeCell ref="MTG277:MTJ277"/>
    <mergeCell ref="MTK277:MTN277"/>
    <mergeCell ref="MTO277:MTR277"/>
    <mergeCell ref="MSE277:MSH277"/>
    <mergeCell ref="MSI277:MSL277"/>
    <mergeCell ref="MSM277:MSP277"/>
    <mergeCell ref="MSQ277:MST277"/>
    <mergeCell ref="MSU277:MSX277"/>
    <mergeCell ref="MRK277:MRN277"/>
    <mergeCell ref="MRO277:MRR277"/>
    <mergeCell ref="MRS277:MRV277"/>
    <mergeCell ref="MRW277:MRZ277"/>
    <mergeCell ref="MSA277:MSD277"/>
    <mergeCell ref="MQQ277:MQT277"/>
    <mergeCell ref="MQU277:MQX277"/>
    <mergeCell ref="MQY277:MRB277"/>
    <mergeCell ref="MRC277:MRF277"/>
    <mergeCell ref="MRG277:MRJ277"/>
    <mergeCell ref="NAQ277:NAT277"/>
    <mergeCell ref="NAU277:NAX277"/>
    <mergeCell ref="NAY277:NBB277"/>
    <mergeCell ref="NBC277:NBF277"/>
    <mergeCell ref="NBG277:NBJ277"/>
    <mergeCell ref="MZW277:MZZ277"/>
    <mergeCell ref="NAA277:NAD277"/>
    <mergeCell ref="NAE277:NAH277"/>
    <mergeCell ref="NAI277:NAL277"/>
    <mergeCell ref="NAM277:NAP277"/>
    <mergeCell ref="MZC277:MZF277"/>
    <mergeCell ref="MZG277:MZJ277"/>
    <mergeCell ref="MZK277:MZN277"/>
    <mergeCell ref="MZO277:MZR277"/>
    <mergeCell ref="MZS277:MZV277"/>
    <mergeCell ref="MYI277:MYL277"/>
    <mergeCell ref="MYM277:MYP277"/>
    <mergeCell ref="MYQ277:MYT277"/>
    <mergeCell ref="MYU277:MYX277"/>
    <mergeCell ref="MYY277:MZB277"/>
    <mergeCell ref="MXO277:MXR277"/>
    <mergeCell ref="MXS277:MXV277"/>
    <mergeCell ref="MXW277:MXZ277"/>
    <mergeCell ref="MYA277:MYD277"/>
    <mergeCell ref="MYE277:MYH277"/>
    <mergeCell ref="MWU277:MWX277"/>
    <mergeCell ref="MWY277:MXB277"/>
    <mergeCell ref="MXC277:MXF277"/>
    <mergeCell ref="MXG277:MXJ277"/>
    <mergeCell ref="MXK277:MXN277"/>
    <mergeCell ref="MWA277:MWD277"/>
    <mergeCell ref="MWE277:MWH277"/>
    <mergeCell ref="MWI277:MWL277"/>
    <mergeCell ref="MWM277:MWP277"/>
    <mergeCell ref="MWQ277:MWT277"/>
    <mergeCell ref="NGA277:NGD277"/>
    <mergeCell ref="NGE277:NGH277"/>
    <mergeCell ref="NGI277:NGL277"/>
    <mergeCell ref="NGM277:NGP277"/>
    <mergeCell ref="NGQ277:NGT277"/>
    <mergeCell ref="NFG277:NFJ277"/>
    <mergeCell ref="NFK277:NFN277"/>
    <mergeCell ref="NFO277:NFR277"/>
    <mergeCell ref="NFS277:NFV277"/>
    <mergeCell ref="NFW277:NFZ277"/>
    <mergeCell ref="NEM277:NEP277"/>
    <mergeCell ref="NEQ277:NET277"/>
    <mergeCell ref="NEU277:NEX277"/>
    <mergeCell ref="NEY277:NFB277"/>
    <mergeCell ref="NFC277:NFF277"/>
    <mergeCell ref="NDS277:NDV277"/>
    <mergeCell ref="NDW277:NDZ277"/>
    <mergeCell ref="NEA277:NED277"/>
    <mergeCell ref="NEE277:NEH277"/>
    <mergeCell ref="NEI277:NEL277"/>
    <mergeCell ref="NCY277:NDB277"/>
    <mergeCell ref="NDC277:NDF277"/>
    <mergeCell ref="NDG277:NDJ277"/>
    <mergeCell ref="NDK277:NDN277"/>
    <mergeCell ref="NDO277:NDR277"/>
    <mergeCell ref="NCE277:NCH277"/>
    <mergeCell ref="NCI277:NCL277"/>
    <mergeCell ref="NCM277:NCP277"/>
    <mergeCell ref="NCQ277:NCT277"/>
    <mergeCell ref="NCU277:NCX277"/>
    <mergeCell ref="NBK277:NBN277"/>
    <mergeCell ref="NBO277:NBR277"/>
    <mergeCell ref="NBS277:NBV277"/>
    <mergeCell ref="NBW277:NBZ277"/>
    <mergeCell ref="NCA277:NCD277"/>
    <mergeCell ref="NLK277:NLN277"/>
    <mergeCell ref="NLO277:NLR277"/>
    <mergeCell ref="NLS277:NLV277"/>
    <mergeCell ref="NLW277:NLZ277"/>
    <mergeCell ref="NMA277:NMD277"/>
    <mergeCell ref="NKQ277:NKT277"/>
    <mergeCell ref="NKU277:NKX277"/>
    <mergeCell ref="NKY277:NLB277"/>
    <mergeCell ref="NLC277:NLF277"/>
    <mergeCell ref="NLG277:NLJ277"/>
    <mergeCell ref="NJW277:NJZ277"/>
    <mergeCell ref="NKA277:NKD277"/>
    <mergeCell ref="NKE277:NKH277"/>
    <mergeCell ref="NKI277:NKL277"/>
    <mergeCell ref="NKM277:NKP277"/>
    <mergeCell ref="NJC277:NJF277"/>
    <mergeCell ref="NJG277:NJJ277"/>
    <mergeCell ref="NJK277:NJN277"/>
    <mergeCell ref="NJO277:NJR277"/>
    <mergeCell ref="NJS277:NJV277"/>
    <mergeCell ref="NII277:NIL277"/>
    <mergeCell ref="NIM277:NIP277"/>
    <mergeCell ref="NIQ277:NIT277"/>
    <mergeCell ref="NIU277:NIX277"/>
    <mergeCell ref="NIY277:NJB277"/>
    <mergeCell ref="NHO277:NHR277"/>
    <mergeCell ref="NHS277:NHV277"/>
    <mergeCell ref="NHW277:NHZ277"/>
    <mergeCell ref="NIA277:NID277"/>
    <mergeCell ref="NIE277:NIH277"/>
    <mergeCell ref="NGU277:NGX277"/>
    <mergeCell ref="NGY277:NHB277"/>
    <mergeCell ref="NHC277:NHF277"/>
    <mergeCell ref="NHG277:NHJ277"/>
    <mergeCell ref="NHK277:NHN277"/>
    <mergeCell ref="NQU277:NQX277"/>
    <mergeCell ref="NQY277:NRB277"/>
    <mergeCell ref="NRC277:NRF277"/>
    <mergeCell ref="NRG277:NRJ277"/>
    <mergeCell ref="NRK277:NRN277"/>
    <mergeCell ref="NQA277:NQD277"/>
    <mergeCell ref="NQE277:NQH277"/>
    <mergeCell ref="NQI277:NQL277"/>
    <mergeCell ref="NQM277:NQP277"/>
    <mergeCell ref="NQQ277:NQT277"/>
    <mergeCell ref="NPG277:NPJ277"/>
    <mergeCell ref="NPK277:NPN277"/>
    <mergeCell ref="NPO277:NPR277"/>
    <mergeCell ref="NPS277:NPV277"/>
    <mergeCell ref="NPW277:NPZ277"/>
    <mergeCell ref="NOM277:NOP277"/>
    <mergeCell ref="NOQ277:NOT277"/>
    <mergeCell ref="NOU277:NOX277"/>
    <mergeCell ref="NOY277:NPB277"/>
    <mergeCell ref="NPC277:NPF277"/>
    <mergeCell ref="NNS277:NNV277"/>
    <mergeCell ref="NNW277:NNZ277"/>
    <mergeCell ref="NOA277:NOD277"/>
    <mergeCell ref="NOE277:NOH277"/>
    <mergeCell ref="NOI277:NOL277"/>
    <mergeCell ref="NMY277:NNB277"/>
    <mergeCell ref="NNC277:NNF277"/>
    <mergeCell ref="NNG277:NNJ277"/>
    <mergeCell ref="NNK277:NNN277"/>
    <mergeCell ref="NNO277:NNR277"/>
    <mergeCell ref="NME277:NMH277"/>
    <mergeCell ref="NMI277:NML277"/>
    <mergeCell ref="NMM277:NMP277"/>
    <mergeCell ref="NMQ277:NMT277"/>
    <mergeCell ref="NMU277:NMX277"/>
    <mergeCell ref="NWE277:NWH277"/>
    <mergeCell ref="NWI277:NWL277"/>
    <mergeCell ref="NWM277:NWP277"/>
    <mergeCell ref="NWQ277:NWT277"/>
    <mergeCell ref="NWU277:NWX277"/>
    <mergeCell ref="NVK277:NVN277"/>
    <mergeCell ref="NVO277:NVR277"/>
    <mergeCell ref="NVS277:NVV277"/>
    <mergeCell ref="NVW277:NVZ277"/>
    <mergeCell ref="NWA277:NWD277"/>
    <mergeCell ref="NUQ277:NUT277"/>
    <mergeCell ref="NUU277:NUX277"/>
    <mergeCell ref="NUY277:NVB277"/>
    <mergeCell ref="NVC277:NVF277"/>
    <mergeCell ref="NVG277:NVJ277"/>
    <mergeCell ref="NTW277:NTZ277"/>
    <mergeCell ref="NUA277:NUD277"/>
    <mergeCell ref="NUE277:NUH277"/>
    <mergeCell ref="NUI277:NUL277"/>
    <mergeCell ref="NUM277:NUP277"/>
    <mergeCell ref="NTC277:NTF277"/>
    <mergeCell ref="NTG277:NTJ277"/>
    <mergeCell ref="NTK277:NTN277"/>
    <mergeCell ref="NTO277:NTR277"/>
    <mergeCell ref="NTS277:NTV277"/>
    <mergeCell ref="NSI277:NSL277"/>
    <mergeCell ref="NSM277:NSP277"/>
    <mergeCell ref="NSQ277:NST277"/>
    <mergeCell ref="NSU277:NSX277"/>
    <mergeCell ref="NSY277:NTB277"/>
    <mergeCell ref="NRO277:NRR277"/>
    <mergeCell ref="NRS277:NRV277"/>
    <mergeCell ref="NRW277:NRZ277"/>
    <mergeCell ref="NSA277:NSD277"/>
    <mergeCell ref="NSE277:NSH277"/>
    <mergeCell ref="OBO277:OBR277"/>
    <mergeCell ref="OBS277:OBV277"/>
    <mergeCell ref="OBW277:OBZ277"/>
    <mergeCell ref="OCA277:OCD277"/>
    <mergeCell ref="OCE277:OCH277"/>
    <mergeCell ref="OAU277:OAX277"/>
    <mergeCell ref="OAY277:OBB277"/>
    <mergeCell ref="OBC277:OBF277"/>
    <mergeCell ref="OBG277:OBJ277"/>
    <mergeCell ref="OBK277:OBN277"/>
    <mergeCell ref="OAA277:OAD277"/>
    <mergeCell ref="OAE277:OAH277"/>
    <mergeCell ref="OAI277:OAL277"/>
    <mergeCell ref="OAM277:OAP277"/>
    <mergeCell ref="OAQ277:OAT277"/>
    <mergeCell ref="NZG277:NZJ277"/>
    <mergeCell ref="NZK277:NZN277"/>
    <mergeCell ref="NZO277:NZR277"/>
    <mergeCell ref="NZS277:NZV277"/>
    <mergeCell ref="NZW277:NZZ277"/>
    <mergeCell ref="NYM277:NYP277"/>
    <mergeCell ref="NYQ277:NYT277"/>
    <mergeCell ref="NYU277:NYX277"/>
    <mergeCell ref="NYY277:NZB277"/>
    <mergeCell ref="NZC277:NZF277"/>
    <mergeCell ref="NXS277:NXV277"/>
    <mergeCell ref="NXW277:NXZ277"/>
    <mergeCell ref="NYA277:NYD277"/>
    <mergeCell ref="NYE277:NYH277"/>
    <mergeCell ref="NYI277:NYL277"/>
    <mergeCell ref="NWY277:NXB277"/>
    <mergeCell ref="NXC277:NXF277"/>
    <mergeCell ref="NXG277:NXJ277"/>
    <mergeCell ref="NXK277:NXN277"/>
    <mergeCell ref="NXO277:NXR277"/>
    <mergeCell ref="OGY277:OHB277"/>
    <mergeCell ref="OHC277:OHF277"/>
    <mergeCell ref="OHG277:OHJ277"/>
    <mergeCell ref="OHK277:OHN277"/>
    <mergeCell ref="OHO277:OHR277"/>
    <mergeCell ref="OGE277:OGH277"/>
    <mergeCell ref="OGI277:OGL277"/>
    <mergeCell ref="OGM277:OGP277"/>
    <mergeCell ref="OGQ277:OGT277"/>
    <mergeCell ref="OGU277:OGX277"/>
    <mergeCell ref="OFK277:OFN277"/>
    <mergeCell ref="OFO277:OFR277"/>
    <mergeCell ref="OFS277:OFV277"/>
    <mergeCell ref="OFW277:OFZ277"/>
    <mergeCell ref="OGA277:OGD277"/>
    <mergeCell ref="OEQ277:OET277"/>
    <mergeCell ref="OEU277:OEX277"/>
    <mergeCell ref="OEY277:OFB277"/>
    <mergeCell ref="OFC277:OFF277"/>
    <mergeCell ref="OFG277:OFJ277"/>
    <mergeCell ref="ODW277:ODZ277"/>
    <mergeCell ref="OEA277:OED277"/>
    <mergeCell ref="OEE277:OEH277"/>
    <mergeCell ref="OEI277:OEL277"/>
    <mergeCell ref="OEM277:OEP277"/>
    <mergeCell ref="ODC277:ODF277"/>
    <mergeCell ref="ODG277:ODJ277"/>
    <mergeCell ref="ODK277:ODN277"/>
    <mergeCell ref="ODO277:ODR277"/>
    <mergeCell ref="ODS277:ODV277"/>
    <mergeCell ref="OCI277:OCL277"/>
    <mergeCell ref="OCM277:OCP277"/>
    <mergeCell ref="OCQ277:OCT277"/>
    <mergeCell ref="OCU277:OCX277"/>
    <mergeCell ref="OCY277:ODB277"/>
    <mergeCell ref="OMI277:OML277"/>
    <mergeCell ref="OMM277:OMP277"/>
    <mergeCell ref="OMQ277:OMT277"/>
    <mergeCell ref="OMU277:OMX277"/>
    <mergeCell ref="OMY277:ONB277"/>
    <mergeCell ref="OLO277:OLR277"/>
    <mergeCell ref="OLS277:OLV277"/>
    <mergeCell ref="OLW277:OLZ277"/>
    <mergeCell ref="OMA277:OMD277"/>
    <mergeCell ref="OME277:OMH277"/>
    <mergeCell ref="OKU277:OKX277"/>
    <mergeCell ref="OKY277:OLB277"/>
    <mergeCell ref="OLC277:OLF277"/>
    <mergeCell ref="OLG277:OLJ277"/>
    <mergeCell ref="OLK277:OLN277"/>
    <mergeCell ref="OKA277:OKD277"/>
    <mergeCell ref="OKE277:OKH277"/>
    <mergeCell ref="OKI277:OKL277"/>
    <mergeCell ref="OKM277:OKP277"/>
    <mergeCell ref="OKQ277:OKT277"/>
    <mergeCell ref="OJG277:OJJ277"/>
    <mergeCell ref="OJK277:OJN277"/>
    <mergeCell ref="OJO277:OJR277"/>
    <mergeCell ref="OJS277:OJV277"/>
    <mergeCell ref="OJW277:OJZ277"/>
    <mergeCell ref="OIM277:OIP277"/>
    <mergeCell ref="OIQ277:OIT277"/>
    <mergeCell ref="OIU277:OIX277"/>
    <mergeCell ref="OIY277:OJB277"/>
    <mergeCell ref="OJC277:OJF277"/>
    <mergeCell ref="OHS277:OHV277"/>
    <mergeCell ref="OHW277:OHZ277"/>
    <mergeCell ref="OIA277:OID277"/>
    <mergeCell ref="OIE277:OIH277"/>
    <mergeCell ref="OII277:OIL277"/>
    <mergeCell ref="ORS277:ORV277"/>
    <mergeCell ref="ORW277:ORZ277"/>
    <mergeCell ref="OSA277:OSD277"/>
    <mergeCell ref="OSE277:OSH277"/>
    <mergeCell ref="OSI277:OSL277"/>
    <mergeCell ref="OQY277:ORB277"/>
    <mergeCell ref="ORC277:ORF277"/>
    <mergeCell ref="ORG277:ORJ277"/>
    <mergeCell ref="ORK277:ORN277"/>
    <mergeCell ref="ORO277:ORR277"/>
    <mergeCell ref="OQE277:OQH277"/>
    <mergeCell ref="OQI277:OQL277"/>
    <mergeCell ref="OQM277:OQP277"/>
    <mergeCell ref="OQQ277:OQT277"/>
    <mergeCell ref="OQU277:OQX277"/>
    <mergeCell ref="OPK277:OPN277"/>
    <mergeCell ref="OPO277:OPR277"/>
    <mergeCell ref="OPS277:OPV277"/>
    <mergeCell ref="OPW277:OPZ277"/>
    <mergeCell ref="OQA277:OQD277"/>
    <mergeCell ref="OOQ277:OOT277"/>
    <mergeCell ref="OOU277:OOX277"/>
    <mergeCell ref="OOY277:OPB277"/>
    <mergeCell ref="OPC277:OPF277"/>
    <mergeCell ref="OPG277:OPJ277"/>
    <mergeCell ref="ONW277:ONZ277"/>
    <mergeCell ref="OOA277:OOD277"/>
    <mergeCell ref="OOE277:OOH277"/>
    <mergeCell ref="OOI277:OOL277"/>
    <mergeCell ref="OOM277:OOP277"/>
    <mergeCell ref="ONC277:ONF277"/>
    <mergeCell ref="ONG277:ONJ277"/>
    <mergeCell ref="ONK277:ONN277"/>
    <mergeCell ref="ONO277:ONR277"/>
    <mergeCell ref="ONS277:ONV277"/>
    <mergeCell ref="OXC277:OXF277"/>
    <mergeCell ref="OXG277:OXJ277"/>
    <mergeCell ref="OXK277:OXN277"/>
    <mergeCell ref="OXO277:OXR277"/>
    <mergeCell ref="OXS277:OXV277"/>
    <mergeCell ref="OWI277:OWL277"/>
    <mergeCell ref="OWM277:OWP277"/>
    <mergeCell ref="OWQ277:OWT277"/>
    <mergeCell ref="OWU277:OWX277"/>
    <mergeCell ref="OWY277:OXB277"/>
    <mergeCell ref="OVO277:OVR277"/>
    <mergeCell ref="OVS277:OVV277"/>
    <mergeCell ref="OVW277:OVZ277"/>
    <mergeCell ref="OWA277:OWD277"/>
    <mergeCell ref="OWE277:OWH277"/>
    <mergeCell ref="OUU277:OUX277"/>
    <mergeCell ref="OUY277:OVB277"/>
    <mergeCell ref="OVC277:OVF277"/>
    <mergeCell ref="OVG277:OVJ277"/>
    <mergeCell ref="OVK277:OVN277"/>
    <mergeCell ref="OUA277:OUD277"/>
    <mergeCell ref="OUE277:OUH277"/>
    <mergeCell ref="OUI277:OUL277"/>
    <mergeCell ref="OUM277:OUP277"/>
    <mergeCell ref="OUQ277:OUT277"/>
    <mergeCell ref="OTG277:OTJ277"/>
    <mergeCell ref="OTK277:OTN277"/>
    <mergeCell ref="OTO277:OTR277"/>
    <mergeCell ref="OTS277:OTV277"/>
    <mergeCell ref="OTW277:OTZ277"/>
    <mergeCell ref="OSM277:OSP277"/>
    <mergeCell ref="OSQ277:OST277"/>
    <mergeCell ref="OSU277:OSX277"/>
    <mergeCell ref="OSY277:OTB277"/>
    <mergeCell ref="OTC277:OTF277"/>
    <mergeCell ref="PCM277:PCP277"/>
    <mergeCell ref="PCQ277:PCT277"/>
    <mergeCell ref="PCU277:PCX277"/>
    <mergeCell ref="PCY277:PDB277"/>
    <mergeCell ref="PDC277:PDF277"/>
    <mergeCell ref="PBS277:PBV277"/>
    <mergeCell ref="PBW277:PBZ277"/>
    <mergeCell ref="PCA277:PCD277"/>
    <mergeCell ref="PCE277:PCH277"/>
    <mergeCell ref="PCI277:PCL277"/>
    <mergeCell ref="PAY277:PBB277"/>
    <mergeCell ref="PBC277:PBF277"/>
    <mergeCell ref="PBG277:PBJ277"/>
    <mergeCell ref="PBK277:PBN277"/>
    <mergeCell ref="PBO277:PBR277"/>
    <mergeCell ref="PAE277:PAH277"/>
    <mergeCell ref="PAI277:PAL277"/>
    <mergeCell ref="PAM277:PAP277"/>
    <mergeCell ref="PAQ277:PAT277"/>
    <mergeCell ref="PAU277:PAX277"/>
    <mergeCell ref="OZK277:OZN277"/>
    <mergeCell ref="OZO277:OZR277"/>
    <mergeCell ref="OZS277:OZV277"/>
    <mergeCell ref="OZW277:OZZ277"/>
    <mergeCell ref="PAA277:PAD277"/>
    <mergeCell ref="OYQ277:OYT277"/>
    <mergeCell ref="OYU277:OYX277"/>
    <mergeCell ref="OYY277:OZB277"/>
    <mergeCell ref="OZC277:OZF277"/>
    <mergeCell ref="OZG277:OZJ277"/>
    <mergeCell ref="OXW277:OXZ277"/>
    <mergeCell ref="OYA277:OYD277"/>
    <mergeCell ref="OYE277:OYH277"/>
    <mergeCell ref="OYI277:OYL277"/>
    <mergeCell ref="OYM277:OYP277"/>
    <mergeCell ref="PHW277:PHZ277"/>
    <mergeCell ref="PIA277:PID277"/>
    <mergeCell ref="PIE277:PIH277"/>
    <mergeCell ref="PII277:PIL277"/>
    <mergeCell ref="PIM277:PIP277"/>
    <mergeCell ref="PHC277:PHF277"/>
    <mergeCell ref="PHG277:PHJ277"/>
    <mergeCell ref="PHK277:PHN277"/>
    <mergeCell ref="PHO277:PHR277"/>
    <mergeCell ref="PHS277:PHV277"/>
    <mergeCell ref="PGI277:PGL277"/>
    <mergeCell ref="PGM277:PGP277"/>
    <mergeCell ref="PGQ277:PGT277"/>
    <mergeCell ref="PGU277:PGX277"/>
    <mergeCell ref="PGY277:PHB277"/>
    <mergeCell ref="PFO277:PFR277"/>
    <mergeCell ref="PFS277:PFV277"/>
    <mergeCell ref="PFW277:PFZ277"/>
    <mergeCell ref="PGA277:PGD277"/>
    <mergeCell ref="PGE277:PGH277"/>
    <mergeCell ref="PEU277:PEX277"/>
    <mergeCell ref="PEY277:PFB277"/>
    <mergeCell ref="PFC277:PFF277"/>
    <mergeCell ref="PFG277:PFJ277"/>
    <mergeCell ref="PFK277:PFN277"/>
    <mergeCell ref="PEA277:PED277"/>
    <mergeCell ref="PEE277:PEH277"/>
    <mergeCell ref="PEI277:PEL277"/>
    <mergeCell ref="PEM277:PEP277"/>
    <mergeCell ref="PEQ277:PET277"/>
    <mergeCell ref="PDG277:PDJ277"/>
    <mergeCell ref="PDK277:PDN277"/>
    <mergeCell ref="PDO277:PDR277"/>
    <mergeCell ref="PDS277:PDV277"/>
    <mergeCell ref="PDW277:PDZ277"/>
    <mergeCell ref="PNG277:PNJ277"/>
    <mergeCell ref="PNK277:PNN277"/>
    <mergeCell ref="PNO277:PNR277"/>
    <mergeCell ref="PNS277:PNV277"/>
    <mergeCell ref="PNW277:PNZ277"/>
    <mergeCell ref="PMM277:PMP277"/>
    <mergeCell ref="PMQ277:PMT277"/>
    <mergeCell ref="PMU277:PMX277"/>
    <mergeCell ref="PMY277:PNB277"/>
    <mergeCell ref="PNC277:PNF277"/>
    <mergeCell ref="PLS277:PLV277"/>
    <mergeCell ref="PLW277:PLZ277"/>
    <mergeCell ref="PMA277:PMD277"/>
    <mergeCell ref="PME277:PMH277"/>
    <mergeCell ref="PMI277:PML277"/>
    <mergeCell ref="PKY277:PLB277"/>
    <mergeCell ref="PLC277:PLF277"/>
    <mergeCell ref="PLG277:PLJ277"/>
    <mergeCell ref="PLK277:PLN277"/>
    <mergeCell ref="PLO277:PLR277"/>
    <mergeCell ref="PKE277:PKH277"/>
    <mergeCell ref="PKI277:PKL277"/>
    <mergeCell ref="PKM277:PKP277"/>
    <mergeCell ref="PKQ277:PKT277"/>
    <mergeCell ref="PKU277:PKX277"/>
    <mergeCell ref="PJK277:PJN277"/>
    <mergeCell ref="PJO277:PJR277"/>
    <mergeCell ref="PJS277:PJV277"/>
    <mergeCell ref="PJW277:PJZ277"/>
    <mergeCell ref="PKA277:PKD277"/>
    <mergeCell ref="PIQ277:PIT277"/>
    <mergeCell ref="PIU277:PIX277"/>
    <mergeCell ref="PIY277:PJB277"/>
    <mergeCell ref="PJC277:PJF277"/>
    <mergeCell ref="PJG277:PJJ277"/>
    <mergeCell ref="PSQ277:PST277"/>
    <mergeCell ref="PSU277:PSX277"/>
    <mergeCell ref="PSY277:PTB277"/>
    <mergeCell ref="PTC277:PTF277"/>
    <mergeCell ref="PTG277:PTJ277"/>
    <mergeCell ref="PRW277:PRZ277"/>
    <mergeCell ref="PSA277:PSD277"/>
    <mergeCell ref="PSE277:PSH277"/>
    <mergeCell ref="PSI277:PSL277"/>
    <mergeCell ref="PSM277:PSP277"/>
    <mergeCell ref="PRC277:PRF277"/>
    <mergeCell ref="PRG277:PRJ277"/>
    <mergeCell ref="PRK277:PRN277"/>
    <mergeCell ref="PRO277:PRR277"/>
    <mergeCell ref="PRS277:PRV277"/>
    <mergeCell ref="PQI277:PQL277"/>
    <mergeCell ref="PQM277:PQP277"/>
    <mergeCell ref="PQQ277:PQT277"/>
    <mergeCell ref="PQU277:PQX277"/>
    <mergeCell ref="PQY277:PRB277"/>
    <mergeCell ref="PPO277:PPR277"/>
    <mergeCell ref="PPS277:PPV277"/>
    <mergeCell ref="PPW277:PPZ277"/>
    <mergeCell ref="PQA277:PQD277"/>
    <mergeCell ref="PQE277:PQH277"/>
    <mergeCell ref="POU277:POX277"/>
    <mergeCell ref="POY277:PPB277"/>
    <mergeCell ref="PPC277:PPF277"/>
    <mergeCell ref="PPG277:PPJ277"/>
    <mergeCell ref="PPK277:PPN277"/>
    <mergeCell ref="POA277:POD277"/>
    <mergeCell ref="POE277:POH277"/>
    <mergeCell ref="POI277:POL277"/>
    <mergeCell ref="POM277:POP277"/>
    <mergeCell ref="POQ277:POT277"/>
    <mergeCell ref="PYA277:PYD277"/>
    <mergeCell ref="PYE277:PYH277"/>
    <mergeCell ref="PYI277:PYL277"/>
    <mergeCell ref="PYM277:PYP277"/>
    <mergeCell ref="PYQ277:PYT277"/>
    <mergeCell ref="PXG277:PXJ277"/>
    <mergeCell ref="PXK277:PXN277"/>
    <mergeCell ref="PXO277:PXR277"/>
    <mergeCell ref="PXS277:PXV277"/>
    <mergeCell ref="PXW277:PXZ277"/>
    <mergeCell ref="PWM277:PWP277"/>
    <mergeCell ref="PWQ277:PWT277"/>
    <mergeCell ref="PWU277:PWX277"/>
    <mergeCell ref="PWY277:PXB277"/>
    <mergeCell ref="PXC277:PXF277"/>
    <mergeCell ref="PVS277:PVV277"/>
    <mergeCell ref="PVW277:PVZ277"/>
    <mergeCell ref="PWA277:PWD277"/>
    <mergeCell ref="PWE277:PWH277"/>
    <mergeCell ref="PWI277:PWL277"/>
    <mergeCell ref="PUY277:PVB277"/>
    <mergeCell ref="PVC277:PVF277"/>
    <mergeCell ref="PVG277:PVJ277"/>
    <mergeCell ref="PVK277:PVN277"/>
    <mergeCell ref="PVO277:PVR277"/>
    <mergeCell ref="PUE277:PUH277"/>
    <mergeCell ref="PUI277:PUL277"/>
    <mergeCell ref="PUM277:PUP277"/>
    <mergeCell ref="PUQ277:PUT277"/>
    <mergeCell ref="PUU277:PUX277"/>
    <mergeCell ref="PTK277:PTN277"/>
    <mergeCell ref="PTO277:PTR277"/>
    <mergeCell ref="PTS277:PTV277"/>
    <mergeCell ref="PTW277:PTZ277"/>
    <mergeCell ref="PUA277:PUD277"/>
    <mergeCell ref="QDK277:QDN277"/>
    <mergeCell ref="QDO277:QDR277"/>
    <mergeCell ref="QDS277:QDV277"/>
    <mergeCell ref="QDW277:QDZ277"/>
    <mergeCell ref="QEA277:QED277"/>
    <mergeCell ref="QCQ277:QCT277"/>
    <mergeCell ref="QCU277:QCX277"/>
    <mergeCell ref="QCY277:QDB277"/>
    <mergeCell ref="QDC277:QDF277"/>
    <mergeCell ref="QDG277:QDJ277"/>
    <mergeCell ref="QBW277:QBZ277"/>
    <mergeCell ref="QCA277:QCD277"/>
    <mergeCell ref="QCE277:QCH277"/>
    <mergeCell ref="QCI277:QCL277"/>
    <mergeCell ref="QCM277:QCP277"/>
    <mergeCell ref="QBC277:QBF277"/>
    <mergeCell ref="QBG277:QBJ277"/>
    <mergeCell ref="QBK277:QBN277"/>
    <mergeCell ref="QBO277:QBR277"/>
    <mergeCell ref="QBS277:QBV277"/>
    <mergeCell ref="QAI277:QAL277"/>
    <mergeCell ref="QAM277:QAP277"/>
    <mergeCell ref="QAQ277:QAT277"/>
    <mergeCell ref="QAU277:QAX277"/>
    <mergeCell ref="QAY277:QBB277"/>
    <mergeCell ref="PZO277:PZR277"/>
    <mergeCell ref="PZS277:PZV277"/>
    <mergeCell ref="PZW277:PZZ277"/>
    <mergeCell ref="QAA277:QAD277"/>
    <mergeCell ref="QAE277:QAH277"/>
    <mergeCell ref="PYU277:PYX277"/>
    <mergeCell ref="PYY277:PZB277"/>
    <mergeCell ref="PZC277:PZF277"/>
    <mergeCell ref="PZG277:PZJ277"/>
    <mergeCell ref="PZK277:PZN277"/>
    <mergeCell ref="QIU277:QIX277"/>
    <mergeCell ref="QIY277:QJB277"/>
    <mergeCell ref="QJC277:QJF277"/>
    <mergeCell ref="QJG277:QJJ277"/>
    <mergeCell ref="QJK277:QJN277"/>
    <mergeCell ref="QIA277:QID277"/>
    <mergeCell ref="QIE277:QIH277"/>
    <mergeCell ref="QII277:QIL277"/>
    <mergeCell ref="QIM277:QIP277"/>
    <mergeCell ref="QIQ277:QIT277"/>
    <mergeCell ref="QHG277:QHJ277"/>
    <mergeCell ref="QHK277:QHN277"/>
    <mergeCell ref="QHO277:QHR277"/>
    <mergeCell ref="QHS277:QHV277"/>
    <mergeCell ref="QHW277:QHZ277"/>
    <mergeCell ref="QGM277:QGP277"/>
    <mergeCell ref="QGQ277:QGT277"/>
    <mergeCell ref="QGU277:QGX277"/>
    <mergeCell ref="QGY277:QHB277"/>
    <mergeCell ref="QHC277:QHF277"/>
    <mergeCell ref="QFS277:QFV277"/>
    <mergeCell ref="QFW277:QFZ277"/>
    <mergeCell ref="QGA277:QGD277"/>
    <mergeCell ref="QGE277:QGH277"/>
    <mergeCell ref="QGI277:QGL277"/>
    <mergeCell ref="QEY277:QFB277"/>
    <mergeCell ref="QFC277:QFF277"/>
    <mergeCell ref="QFG277:QFJ277"/>
    <mergeCell ref="QFK277:QFN277"/>
    <mergeCell ref="QFO277:QFR277"/>
    <mergeCell ref="QEE277:QEH277"/>
    <mergeCell ref="QEI277:QEL277"/>
    <mergeCell ref="QEM277:QEP277"/>
    <mergeCell ref="QEQ277:QET277"/>
    <mergeCell ref="QEU277:QEX277"/>
    <mergeCell ref="QOE277:QOH277"/>
    <mergeCell ref="QOI277:QOL277"/>
    <mergeCell ref="QOM277:QOP277"/>
    <mergeCell ref="QOQ277:QOT277"/>
    <mergeCell ref="QOU277:QOX277"/>
    <mergeCell ref="QNK277:QNN277"/>
    <mergeCell ref="QNO277:QNR277"/>
    <mergeCell ref="QNS277:QNV277"/>
    <mergeCell ref="QNW277:QNZ277"/>
    <mergeCell ref="QOA277:QOD277"/>
    <mergeCell ref="QMQ277:QMT277"/>
    <mergeCell ref="QMU277:QMX277"/>
    <mergeCell ref="QMY277:QNB277"/>
    <mergeCell ref="QNC277:QNF277"/>
    <mergeCell ref="QNG277:QNJ277"/>
    <mergeCell ref="QLW277:QLZ277"/>
    <mergeCell ref="QMA277:QMD277"/>
    <mergeCell ref="QME277:QMH277"/>
    <mergeCell ref="QMI277:QML277"/>
    <mergeCell ref="QMM277:QMP277"/>
    <mergeCell ref="QLC277:QLF277"/>
    <mergeCell ref="QLG277:QLJ277"/>
    <mergeCell ref="QLK277:QLN277"/>
    <mergeCell ref="QLO277:QLR277"/>
    <mergeCell ref="QLS277:QLV277"/>
    <mergeCell ref="QKI277:QKL277"/>
    <mergeCell ref="QKM277:QKP277"/>
    <mergeCell ref="QKQ277:QKT277"/>
    <mergeCell ref="QKU277:QKX277"/>
    <mergeCell ref="QKY277:QLB277"/>
    <mergeCell ref="QJO277:QJR277"/>
    <mergeCell ref="QJS277:QJV277"/>
    <mergeCell ref="QJW277:QJZ277"/>
    <mergeCell ref="QKA277:QKD277"/>
    <mergeCell ref="QKE277:QKH277"/>
    <mergeCell ref="QTO277:QTR277"/>
    <mergeCell ref="QTS277:QTV277"/>
    <mergeCell ref="QTW277:QTZ277"/>
    <mergeCell ref="QUA277:QUD277"/>
    <mergeCell ref="QUE277:QUH277"/>
    <mergeCell ref="QSU277:QSX277"/>
    <mergeCell ref="QSY277:QTB277"/>
    <mergeCell ref="QTC277:QTF277"/>
    <mergeCell ref="QTG277:QTJ277"/>
    <mergeCell ref="QTK277:QTN277"/>
    <mergeCell ref="QSA277:QSD277"/>
    <mergeCell ref="QSE277:QSH277"/>
    <mergeCell ref="QSI277:QSL277"/>
    <mergeCell ref="QSM277:QSP277"/>
    <mergeCell ref="QSQ277:QST277"/>
    <mergeCell ref="QRG277:QRJ277"/>
    <mergeCell ref="QRK277:QRN277"/>
    <mergeCell ref="QRO277:QRR277"/>
    <mergeCell ref="QRS277:QRV277"/>
    <mergeCell ref="QRW277:QRZ277"/>
    <mergeCell ref="QQM277:QQP277"/>
    <mergeCell ref="QQQ277:QQT277"/>
    <mergeCell ref="QQU277:QQX277"/>
    <mergeCell ref="QQY277:QRB277"/>
    <mergeCell ref="QRC277:QRF277"/>
    <mergeCell ref="QPS277:QPV277"/>
    <mergeCell ref="QPW277:QPZ277"/>
    <mergeCell ref="QQA277:QQD277"/>
    <mergeCell ref="QQE277:QQH277"/>
    <mergeCell ref="QQI277:QQL277"/>
    <mergeCell ref="QOY277:QPB277"/>
    <mergeCell ref="QPC277:QPF277"/>
    <mergeCell ref="QPG277:QPJ277"/>
    <mergeCell ref="QPK277:QPN277"/>
    <mergeCell ref="QPO277:QPR277"/>
    <mergeCell ref="QYY277:QZB277"/>
    <mergeCell ref="QZC277:QZF277"/>
    <mergeCell ref="QZG277:QZJ277"/>
    <mergeCell ref="QZK277:QZN277"/>
    <mergeCell ref="QZO277:QZR277"/>
    <mergeCell ref="QYE277:QYH277"/>
    <mergeCell ref="QYI277:QYL277"/>
    <mergeCell ref="QYM277:QYP277"/>
    <mergeCell ref="QYQ277:QYT277"/>
    <mergeCell ref="QYU277:QYX277"/>
    <mergeCell ref="QXK277:QXN277"/>
    <mergeCell ref="QXO277:QXR277"/>
    <mergeCell ref="QXS277:QXV277"/>
    <mergeCell ref="QXW277:QXZ277"/>
    <mergeCell ref="QYA277:QYD277"/>
    <mergeCell ref="QWQ277:QWT277"/>
    <mergeCell ref="QWU277:QWX277"/>
    <mergeCell ref="QWY277:QXB277"/>
    <mergeCell ref="QXC277:QXF277"/>
    <mergeCell ref="QXG277:QXJ277"/>
    <mergeCell ref="QVW277:QVZ277"/>
    <mergeCell ref="QWA277:QWD277"/>
    <mergeCell ref="QWE277:QWH277"/>
    <mergeCell ref="QWI277:QWL277"/>
    <mergeCell ref="QWM277:QWP277"/>
    <mergeCell ref="QVC277:QVF277"/>
    <mergeCell ref="QVG277:QVJ277"/>
    <mergeCell ref="QVK277:QVN277"/>
    <mergeCell ref="QVO277:QVR277"/>
    <mergeCell ref="QVS277:QVV277"/>
    <mergeCell ref="QUI277:QUL277"/>
    <mergeCell ref="QUM277:QUP277"/>
    <mergeCell ref="QUQ277:QUT277"/>
    <mergeCell ref="QUU277:QUX277"/>
    <mergeCell ref="QUY277:QVB277"/>
    <mergeCell ref="REI277:REL277"/>
    <mergeCell ref="REM277:REP277"/>
    <mergeCell ref="REQ277:RET277"/>
    <mergeCell ref="REU277:REX277"/>
    <mergeCell ref="REY277:RFB277"/>
    <mergeCell ref="RDO277:RDR277"/>
    <mergeCell ref="RDS277:RDV277"/>
    <mergeCell ref="RDW277:RDZ277"/>
    <mergeCell ref="REA277:RED277"/>
    <mergeCell ref="REE277:REH277"/>
    <mergeCell ref="RCU277:RCX277"/>
    <mergeCell ref="RCY277:RDB277"/>
    <mergeCell ref="RDC277:RDF277"/>
    <mergeCell ref="RDG277:RDJ277"/>
    <mergeCell ref="RDK277:RDN277"/>
    <mergeCell ref="RCA277:RCD277"/>
    <mergeCell ref="RCE277:RCH277"/>
    <mergeCell ref="RCI277:RCL277"/>
    <mergeCell ref="RCM277:RCP277"/>
    <mergeCell ref="RCQ277:RCT277"/>
    <mergeCell ref="RBG277:RBJ277"/>
    <mergeCell ref="RBK277:RBN277"/>
    <mergeCell ref="RBO277:RBR277"/>
    <mergeCell ref="RBS277:RBV277"/>
    <mergeCell ref="RBW277:RBZ277"/>
    <mergeCell ref="RAM277:RAP277"/>
    <mergeCell ref="RAQ277:RAT277"/>
    <mergeCell ref="RAU277:RAX277"/>
    <mergeCell ref="RAY277:RBB277"/>
    <mergeCell ref="RBC277:RBF277"/>
    <mergeCell ref="QZS277:QZV277"/>
    <mergeCell ref="QZW277:QZZ277"/>
    <mergeCell ref="RAA277:RAD277"/>
    <mergeCell ref="RAE277:RAH277"/>
    <mergeCell ref="RAI277:RAL277"/>
    <mergeCell ref="RJS277:RJV277"/>
    <mergeCell ref="RJW277:RJZ277"/>
    <mergeCell ref="RKA277:RKD277"/>
    <mergeCell ref="RKE277:RKH277"/>
    <mergeCell ref="RKI277:RKL277"/>
    <mergeCell ref="RIY277:RJB277"/>
    <mergeCell ref="RJC277:RJF277"/>
    <mergeCell ref="RJG277:RJJ277"/>
    <mergeCell ref="RJK277:RJN277"/>
    <mergeCell ref="RJO277:RJR277"/>
    <mergeCell ref="RIE277:RIH277"/>
    <mergeCell ref="RII277:RIL277"/>
    <mergeCell ref="RIM277:RIP277"/>
    <mergeCell ref="RIQ277:RIT277"/>
    <mergeCell ref="RIU277:RIX277"/>
    <mergeCell ref="RHK277:RHN277"/>
    <mergeCell ref="RHO277:RHR277"/>
    <mergeCell ref="RHS277:RHV277"/>
    <mergeCell ref="RHW277:RHZ277"/>
    <mergeCell ref="RIA277:RID277"/>
    <mergeCell ref="RGQ277:RGT277"/>
    <mergeCell ref="RGU277:RGX277"/>
    <mergeCell ref="RGY277:RHB277"/>
    <mergeCell ref="RHC277:RHF277"/>
    <mergeCell ref="RHG277:RHJ277"/>
    <mergeCell ref="RFW277:RFZ277"/>
    <mergeCell ref="RGA277:RGD277"/>
    <mergeCell ref="RGE277:RGH277"/>
    <mergeCell ref="RGI277:RGL277"/>
    <mergeCell ref="RGM277:RGP277"/>
    <mergeCell ref="RFC277:RFF277"/>
    <mergeCell ref="RFG277:RFJ277"/>
    <mergeCell ref="RFK277:RFN277"/>
    <mergeCell ref="RFO277:RFR277"/>
    <mergeCell ref="RFS277:RFV277"/>
    <mergeCell ref="RPC277:RPF277"/>
    <mergeCell ref="RPG277:RPJ277"/>
    <mergeCell ref="RPK277:RPN277"/>
    <mergeCell ref="RPO277:RPR277"/>
    <mergeCell ref="RPS277:RPV277"/>
    <mergeCell ref="ROI277:ROL277"/>
    <mergeCell ref="ROM277:ROP277"/>
    <mergeCell ref="ROQ277:ROT277"/>
    <mergeCell ref="ROU277:ROX277"/>
    <mergeCell ref="ROY277:RPB277"/>
    <mergeCell ref="RNO277:RNR277"/>
    <mergeCell ref="RNS277:RNV277"/>
    <mergeCell ref="RNW277:RNZ277"/>
    <mergeCell ref="ROA277:ROD277"/>
    <mergeCell ref="ROE277:ROH277"/>
    <mergeCell ref="RMU277:RMX277"/>
    <mergeCell ref="RMY277:RNB277"/>
    <mergeCell ref="RNC277:RNF277"/>
    <mergeCell ref="RNG277:RNJ277"/>
    <mergeCell ref="RNK277:RNN277"/>
    <mergeCell ref="RMA277:RMD277"/>
    <mergeCell ref="RME277:RMH277"/>
    <mergeCell ref="RMI277:RML277"/>
    <mergeCell ref="RMM277:RMP277"/>
    <mergeCell ref="RMQ277:RMT277"/>
    <mergeCell ref="RLG277:RLJ277"/>
    <mergeCell ref="RLK277:RLN277"/>
    <mergeCell ref="RLO277:RLR277"/>
    <mergeCell ref="RLS277:RLV277"/>
    <mergeCell ref="RLW277:RLZ277"/>
    <mergeCell ref="RKM277:RKP277"/>
    <mergeCell ref="RKQ277:RKT277"/>
    <mergeCell ref="RKU277:RKX277"/>
    <mergeCell ref="RKY277:RLB277"/>
    <mergeCell ref="RLC277:RLF277"/>
    <mergeCell ref="RUM277:RUP277"/>
    <mergeCell ref="RUQ277:RUT277"/>
    <mergeCell ref="RUU277:RUX277"/>
    <mergeCell ref="RUY277:RVB277"/>
    <mergeCell ref="RVC277:RVF277"/>
    <mergeCell ref="RTS277:RTV277"/>
    <mergeCell ref="RTW277:RTZ277"/>
    <mergeCell ref="RUA277:RUD277"/>
    <mergeCell ref="RUE277:RUH277"/>
    <mergeCell ref="RUI277:RUL277"/>
    <mergeCell ref="RSY277:RTB277"/>
    <mergeCell ref="RTC277:RTF277"/>
    <mergeCell ref="RTG277:RTJ277"/>
    <mergeCell ref="RTK277:RTN277"/>
    <mergeCell ref="RTO277:RTR277"/>
    <mergeCell ref="RSE277:RSH277"/>
    <mergeCell ref="RSI277:RSL277"/>
    <mergeCell ref="RSM277:RSP277"/>
    <mergeCell ref="RSQ277:RST277"/>
    <mergeCell ref="RSU277:RSX277"/>
    <mergeCell ref="RRK277:RRN277"/>
    <mergeCell ref="RRO277:RRR277"/>
    <mergeCell ref="RRS277:RRV277"/>
    <mergeCell ref="RRW277:RRZ277"/>
    <mergeCell ref="RSA277:RSD277"/>
    <mergeCell ref="RQQ277:RQT277"/>
    <mergeCell ref="RQU277:RQX277"/>
    <mergeCell ref="RQY277:RRB277"/>
    <mergeCell ref="RRC277:RRF277"/>
    <mergeCell ref="RRG277:RRJ277"/>
    <mergeCell ref="RPW277:RPZ277"/>
    <mergeCell ref="RQA277:RQD277"/>
    <mergeCell ref="RQE277:RQH277"/>
    <mergeCell ref="RQI277:RQL277"/>
    <mergeCell ref="RQM277:RQP277"/>
    <mergeCell ref="RZW277:RZZ277"/>
    <mergeCell ref="SAA277:SAD277"/>
    <mergeCell ref="SAE277:SAH277"/>
    <mergeCell ref="SAI277:SAL277"/>
    <mergeCell ref="SAM277:SAP277"/>
    <mergeCell ref="RZC277:RZF277"/>
    <mergeCell ref="RZG277:RZJ277"/>
    <mergeCell ref="RZK277:RZN277"/>
    <mergeCell ref="RZO277:RZR277"/>
    <mergeCell ref="RZS277:RZV277"/>
    <mergeCell ref="RYI277:RYL277"/>
    <mergeCell ref="RYM277:RYP277"/>
    <mergeCell ref="RYQ277:RYT277"/>
    <mergeCell ref="RYU277:RYX277"/>
    <mergeCell ref="RYY277:RZB277"/>
    <mergeCell ref="RXO277:RXR277"/>
    <mergeCell ref="RXS277:RXV277"/>
    <mergeCell ref="RXW277:RXZ277"/>
    <mergeCell ref="RYA277:RYD277"/>
    <mergeCell ref="RYE277:RYH277"/>
    <mergeCell ref="RWU277:RWX277"/>
    <mergeCell ref="RWY277:RXB277"/>
    <mergeCell ref="RXC277:RXF277"/>
    <mergeCell ref="RXG277:RXJ277"/>
    <mergeCell ref="RXK277:RXN277"/>
    <mergeCell ref="RWA277:RWD277"/>
    <mergeCell ref="RWE277:RWH277"/>
    <mergeCell ref="RWI277:RWL277"/>
    <mergeCell ref="RWM277:RWP277"/>
    <mergeCell ref="RWQ277:RWT277"/>
    <mergeCell ref="RVG277:RVJ277"/>
    <mergeCell ref="RVK277:RVN277"/>
    <mergeCell ref="RVO277:RVR277"/>
    <mergeCell ref="RVS277:RVV277"/>
    <mergeCell ref="RVW277:RVZ277"/>
    <mergeCell ref="SFG277:SFJ277"/>
    <mergeCell ref="SFK277:SFN277"/>
    <mergeCell ref="SFO277:SFR277"/>
    <mergeCell ref="SFS277:SFV277"/>
    <mergeCell ref="SFW277:SFZ277"/>
    <mergeCell ref="SEM277:SEP277"/>
    <mergeCell ref="SEQ277:SET277"/>
    <mergeCell ref="SEU277:SEX277"/>
    <mergeCell ref="SEY277:SFB277"/>
    <mergeCell ref="SFC277:SFF277"/>
    <mergeCell ref="SDS277:SDV277"/>
    <mergeCell ref="SDW277:SDZ277"/>
    <mergeCell ref="SEA277:SED277"/>
    <mergeCell ref="SEE277:SEH277"/>
    <mergeCell ref="SEI277:SEL277"/>
    <mergeCell ref="SCY277:SDB277"/>
    <mergeCell ref="SDC277:SDF277"/>
    <mergeCell ref="SDG277:SDJ277"/>
    <mergeCell ref="SDK277:SDN277"/>
    <mergeCell ref="SDO277:SDR277"/>
    <mergeCell ref="SCE277:SCH277"/>
    <mergeCell ref="SCI277:SCL277"/>
    <mergeCell ref="SCM277:SCP277"/>
    <mergeCell ref="SCQ277:SCT277"/>
    <mergeCell ref="SCU277:SCX277"/>
    <mergeCell ref="SBK277:SBN277"/>
    <mergeCell ref="SBO277:SBR277"/>
    <mergeCell ref="SBS277:SBV277"/>
    <mergeCell ref="SBW277:SBZ277"/>
    <mergeCell ref="SCA277:SCD277"/>
    <mergeCell ref="SAQ277:SAT277"/>
    <mergeCell ref="SAU277:SAX277"/>
    <mergeCell ref="SAY277:SBB277"/>
    <mergeCell ref="SBC277:SBF277"/>
    <mergeCell ref="SBG277:SBJ277"/>
    <mergeCell ref="SKQ277:SKT277"/>
    <mergeCell ref="SKU277:SKX277"/>
    <mergeCell ref="SKY277:SLB277"/>
    <mergeCell ref="SLC277:SLF277"/>
    <mergeCell ref="SLG277:SLJ277"/>
    <mergeCell ref="SJW277:SJZ277"/>
    <mergeCell ref="SKA277:SKD277"/>
    <mergeCell ref="SKE277:SKH277"/>
    <mergeCell ref="SKI277:SKL277"/>
    <mergeCell ref="SKM277:SKP277"/>
    <mergeCell ref="SJC277:SJF277"/>
    <mergeCell ref="SJG277:SJJ277"/>
    <mergeCell ref="SJK277:SJN277"/>
    <mergeCell ref="SJO277:SJR277"/>
    <mergeCell ref="SJS277:SJV277"/>
    <mergeCell ref="SII277:SIL277"/>
    <mergeCell ref="SIM277:SIP277"/>
    <mergeCell ref="SIQ277:SIT277"/>
    <mergeCell ref="SIU277:SIX277"/>
    <mergeCell ref="SIY277:SJB277"/>
    <mergeCell ref="SHO277:SHR277"/>
    <mergeCell ref="SHS277:SHV277"/>
    <mergeCell ref="SHW277:SHZ277"/>
    <mergeCell ref="SIA277:SID277"/>
    <mergeCell ref="SIE277:SIH277"/>
    <mergeCell ref="SGU277:SGX277"/>
    <mergeCell ref="SGY277:SHB277"/>
    <mergeCell ref="SHC277:SHF277"/>
    <mergeCell ref="SHG277:SHJ277"/>
    <mergeCell ref="SHK277:SHN277"/>
    <mergeCell ref="SGA277:SGD277"/>
    <mergeCell ref="SGE277:SGH277"/>
    <mergeCell ref="SGI277:SGL277"/>
    <mergeCell ref="SGM277:SGP277"/>
    <mergeCell ref="SGQ277:SGT277"/>
    <mergeCell ref="SQA277:SQD277"/>
    <mergeCell ref="SQE277:SQH277"/>
    <mergeCell ref="SQI277:SQL277"/>
    <mergeCell ref="SQM277:SQP277"/>
    <mergeCell ref="SQQ277:SQT277"/>
    <mergeCell ref="SPG277:SPJ277"/>
    <mergeCell ref="SPK277:SPN277"/>
    <mergeCell ref="SPO277:SPR277"/>
    <mergeCell ref="SPS277:SPV277"/>
    <mergeCell ref="SPW277:SPZ277"/>
    <mergeCell ref="SOM277:SOP277"/>
    <mergeCell ref="SOQ277:SOT277"/>
    <mergeCell ref="SOU277:SOX277"/>
    <mergeCell ref="SOY277:SPB277"/>
    <mergeCell ref="SPC277:SPF277"/>
    <mergeCell ref="SNS277:SNV277"/>
    <mergeCell ref="SNW277:SNZ277"/>
    <mergeCell ref="SOA277:SOD277"/>
    <mergeCell ref="SOE277:SOH277"/>
    <mergeCell ref="SOI277:SOL277"/>
    <mergeCell ref="SMY277:SNB277"/>
    <mergeCell ref="SNC277:SNF277"/>
    <mergeCell ref="SNG277:SNJ277"/>
    <mergeCell ref="SNK277:SNN277"/>
    <mergeCell ref="SNO277:SNR277"/>
    <mergeCell ref="SME277:SMH277"/>
    <mergeCell ref="SMI277:SML277"/>
    <mergeCell ref="SMM277:SMP277"/>
    <mergeCell ref="SMQ277:SMT277"/>
    <mergeCell ref="SMU277:SMX277"/>
    <mergeCell ref="SLK277:SLN277"/>
    <mergeCell ref="SLO277:SLR277"/>
    <mergeCell ref="SLS277:SLV277"/>
    <mergeCell ref="SLW277:SLZ277"/>
    <mergeCell ref="SMA277:SMD277"/>
    <mergeCell ref="SVK277:SVN277"/>
    <mergeCell ref="SVO277:SVR277"/>
    <mergeCell ref="SVS277:SVV277"/>
    <mergeCell ref="SVW277:SVZ277"/>
    <mergeCell ref="SWA277:SWD277"/>
    <mergeCell ref="SUQ277:SUT277"/>
    <mergeCell ref="SUU277:SUX277"/>
    <mergeCell ref="SUY277:SVB277"/>
    <mergeCell ref="SVC277:SVF277"/>
    <mergeCell ref="SVG277:SVJ277"/>
    <mergeCell ref="STW277:STZ277"/>
    <mergeCell ref="SUA277:SUD277"/>
    <mergeCell ref="SUE277:SUH277"/>
    <mergeCell ref="SUI277:SUL277"/>
    <mergeCell ref="SUM277:SUP277"/>
    <mergeCell ref="STC277:STF277"/>
    <mergeCell ref="STG277:STJ277"/>
    <mergeCell ref="STK277:STN277"/>
    <mergeCell ref="STO277:STR277"/>
    <mergeCell ref="STS277:STV277"/>
    <mergeCell ref="SSI277:SSL277"/>
    <mergeCell ref="SSM277:SSP277"/>
    <mergeCell ref="SSQ277:SST277"/>
    <mergeCell ref="SSU277:SSX277"/>
    <mergeCell ref="SSY277:STB277"/>
    <mergeCell ref="SRO277:SRR277"/>
    <mergeCell ref="SRS277:SRV277"/>
    <mergeCell ref="SRW277:SRZ277"/>
    <mergeCell ref="SSA277:SSD277"/>
    <mergeCell ref="SSE277:SSH277"/>
    <mergeCell ref="SQU277:SQX277"/>
    <mergeCell ref="SQY277:SRB277"/>
    <mergeCell ref="SRC277:SRF277"/>
    <mergeCell ref="SRG277:SRJ277"/>
    <mergeCell ref="SRK277:SRN277"/>
    <mergeCell ref="TAU277:TAX277"/>
    <mergeCell ref="TAY277:TBB277"/>
    <mergeCell ref="TBC277:TBF277"/>
    <mergeCell ref="TBG277:TBJ277"/>
    <mergeCell ref="TBK277:TBN277"/>
    <mergeCell ref="TAA277:TAD277"/>
    <mergeCell ref="TAE277:TAH277"/>
    <mergeCell ref="TAI277:TAL277"/>
    <mergeCell ref="TAM277:TAP277"/>
    <mergeCell ref="TAQ277:TAT277"/>
    <mergeCell ref="SZG277:SZJ277"/>
    <mergeCell ref="SZK277:SZN277"/>
    <mergeCell ref="SZO277:SZR277"/>
    <mergeCell ref="SZS277:SZV277"/>
    <mergeCell ref="SZW277:SZZ277"/>
    <mergeCell ref="SYM277:SYP277"/>
    <mergeCell ref="SYQ277:SYT277"/>
    <mergeCell ref="SYU277:SYX277"/>
    <mergeCell ref="SYY277:SZB277"/>
    <mergeCell ref="SZC277:SZF277"/>
    <mergeCell ref="SXS277:SXV277"/>
    <mergeCell ref="SXW277:SXZ277"/>
    <mergeCell ref="SYA277:SYD277"/>
    <mergeCell ref="SYE277:SYH277"/>
    <mergeCell ref="SYI277:SYL277"/>
    <mergeCell ref="SWY277:SXB277"/>
    <mergeCell ref="SXC277:SXF277"/>
    <mergeCell ref="SXG277:SXJ277"/>
    <mergeCell ref="SXK277:SXN277"/>
    <mergeCell ref="SXO277:SXR277"/>
    <mergeCell ref="SWE277:SWH277"/>
    <mergeCell ref="SWI277:SWL277"/>
    <mergeCell ref="SWM277:SWP277"/>
    <mergeCell ref="SWQ277:SWT277"/>
    <mergeCell ref="SWU277:SWX277"/>
    <mergeCell ref="TGE277:TGH277"/>
    <mergeCell ref="TGI277:TGL277"/>
    <mergeCell ref="TGM277:TGP277"/>
    <mergeCell ref="TGQ277:TGT277"/>
    <mergeCell ref="TGU277:TGX277"/>
    <mergeCell ref="TFK277:TFN277"/>
    <mergeCell ref="TFO277:TFR277"/>
    <mergeCell ref="TFS277:TFV277"/>
    <mergeCell ref="TFW277:TFZ277"/>
    <mergeCell ref="TGA277:TGD277"/>
    <mergeCell ref="TEQ277:TET277"/>
    <mergeCell ref="TEU277:TEX277"/>
    <mergeCell ref="TEY277:TFB277"/>
    <mergeCell ref="TFC277:TFF277"/>
    <mergeCell ref="TFG277:TFJ277"/>
    <mergeCell ref="TDW277:TDZ277"/>
    <mergeCell ref="TEA277:TED277"/>
    <mergeCell ref="TEE277:TEH277"/>
    <mergeCell ref="TEI277:TEL277"/>
    <mergeCell ref="TEM277:TEP277"/>
    <mergeCell ref="TDC277:TDF277"/>
    <mergeCell ref="TDG277:TDJ277"/>
    <mergeCell ref="TDK277:TDN277"/>
    <mergeCell ref="TDO277:TDR277"/>
    <mergeCell ref="TDS277:TDV277"/>
    <mergeCell ref="TCI277:TCL277"/>
    <mergeCell ref="TCM277:TCP277"/>
    <mergeCell ref="TCQ277:TCT277"/>
    <mergeCell ref="TCU277:TCX277"/>
    <mergeCell ref="TCY277:TDB277"/>
    <mergeCell ref="TBO277:TBR277"/>
    <mergeCell ref="TBS277:TBV277"/>
    <mergeCell ref="TBW277:TBZ277"/>
    <mergeCell ref="TCA277:TCD277"/>
    <mergeCell ref="TCE277:TCH277"/>
    <mergeCell ref="TLO277:TLR277"/>
    <mergeCell ref="TLS277:TLV277"/>
    <mergeCell ref="TLW277:TLZ277"/>
    <mergeCell ref="TMA277:TMD277"/>
    <mergeCell ref="TME277:TMH277"/>
    <mergeCell ref="TKU277:TKX277"/>
    <mergeCell ref="TKY277:TLB277"/>
    <mergeCell ref="TLC277:TLF277"/>
    <mergeCell ref="TLG277:TLJ277"/>
    <mergeCell ref="TLK277:TLN277"/>
    <mergeCell ref="TKA277:TKD277"/>
    <mergeCell ref="TKE277:TKH277"/>
    <mergeCell ref="TKI277:TKL277"/>
    <mergeCell ref="TKM277:TKP277"/>
    <mergeCell ref="TKQ277:TKT277"/>
    <mergeCell ref="TJG277:TJJ277"/>
    <mergeCell ref="TJK277:TJN277"/>
    <mergeCell ref="TJO277:TJR277"/>
    <mergeCell ref="TJS277:TJV277"/>
    <mergeCell ref="TJW277:TJZ277"/>
    <mergeCell ref="TIM277:TIP277"/>
    <mergeCell ref="TIQ277:TIT277"/>
    <mergeCell ref="TIU277:TIX277"/>
    <mergeCell ref="TIY277:TJB277"/>
    <mergeCell ref="TJC277:TJF277"/>
    <mergeCell ref="THS277:THV277"/>
    <mergeCell ref="THW277:THZ277"/>
    <mergeCell ref="TIA277:TID277"/>
    <mergeCell ref="TIE277:TIH277"/>
    <mergeCell ref="TII277:TIL277"/>
    <mergeCell ref="TGY277:THB277"/>
    <mergeCell ref="THC277:THF277"/>
    <mergeCell ref="THG277:THJ277"/>
    <mergeCell ref="THK277:THN277"/>
    <mergeCell ref="THO277:THR277"/>
    <mergeCell ref="TQY277:TRB277"/>
    <mergeCell ref="TRC277:TRF277"/>
    <mergeCell ref="TRG277:TRJ277"/>
    <mergeCell ref="TRK277:TRN277"/>
    <mergeCell ref="TRO277:TRR277"/>
    <mergeCell ref="TQE277:TQH277"/>
    <mergeCell ref="TQI277:TQL277"/>
    <mergeCell ref="TQM277:TQP277"/>
    <mergeCell ref="TQQ277:TQT277"/>
    <mergeCell ref="TQU277:TQX277"/>
    <mergeCell ref="TPK277:TPN277"/>
    <mergeCell ref="TPO277:TPR277"/>
    <mergeCell ref="TPS277:TPV277"/>
    <mergeCell ref="TPW277:TPZ277"/>
    <mergeCell ref="TQA277:TQD277"/>
    <mergeCell ref="TOQ277:TOT277"/>
    <mergeCell ref="TOU277:TOX277"/>
    <mergeCell ref="TOY277:TPB277"/>
    <mergeCell ref="TPC277:TPF277"/>
    <mergeCell ref="TPG277:TPJ277"/>
    <mergeCell ref="TNW277:TNZ277"/>
    <mergeCell ref="TOA277:TOD277"/>
    <mergeCell ref="TOE277:TOH277"/>
    <mergeCell ref="TOI277:TOL277"/>
    <mergeCell ref="TOM277:TOP277"/>
    <mergeCell ref="TNC277:TNF277"/>
    <mergeCell ref="TNG277:TNJ277"/>
    <mergeCell ref="TNK277:TNN277"/>
    <mergeCell ref="TNO277:TNR277"/>
    <mergeCell ref="TNS277:TNV277"/>
    <mergeCell ref="TMI277:TML277"/>
    <mergeCell ref="TMM277:TMP277"/>
    <mergeCell ref="TMQ277:TMT277"/>
    <mergeCell ref="TMU277:TMX277"/>
    <mergeCell ref="TMY277:TNB277"/>
    <mergeCell ref="TWI277:TWL277"/>
    <mergeCell ref="TWM277:TWP277"/>
    <mergeCell ref="TWQ277:TWT277"/>
    <mergeCell ref="TWU277:TWX277"/>
    <mergeCell ref="TWY277:TXB277"/>
    <mergeCell ref="TVO277:TVR277"/>
    <mergeCell ref="TVS277:TVV277"/>
    <mergeCell ref="TVW277:TVZ277"/>
    <mergeCell ref="TWA277:TWD277"/>
    <mergeCell ref="TWE277:TWH277"/>
    <mergeCell ref="TUU277:TUX277"/>
    <mergeCell ref="TUY277:TVB277"/>
    <mergeCell ref="TVC277:TVF277"/>
    <mergeCell ref="TVG277:TVJ277"/>
    <mergeCell ref="TVK277:TVN277"/>
    <mergeCell ref="TUA277:TUD277"/>
    <mergeCell ref="TUE277:TUH277"/>
    <mergeCell ref="TUI277:TUL277"/>
    <mergeCell ref="TUM277:TUP277"/>
    <mergeCell ref="TUQ277:TUT277"/>
    <mergeCell ref="TTG277:TTJ277"/>
    <mergeCell ref="TTK277:TTN277"/>
    <mergeCell ref="TTO277:TTR277"/>
    <mergeCell ref="TTS277:TTV277"/>
    <mergeCell ref="TTW277:TTZ277"/>
    <mergeCell ref="TSM277:TSP277"/>
    <mergeCell ref="TSQ277:TST277"/>
    <mergeCell ref="TSU277:TSX277"/>
    <mergeCell ref="TSY277:TTB277"/>
    <mergeCell ref="TTC277:TTF277"/>
    <mergeCell ref="TRS277:TRV277"/>
    <mergeCell ref="TRW277:TRZ277"/>
    <mergeCell ref="TSA277:TSD277"/>
    <mergeCell ref="TSE277:TSH277"/>
    <mergeCell ref="TSI277:TSL277"/>
    <mergeCell ref="UBS277:UBV277"/>
    <mergeCell ref="UBW277:UBZ277"/>
    <mergeCell ref="UCA277:UCD277"/>
    <mergeCell ref="UCE277:UCH277"/>
    <mergeCell ref="UCI277:UCL277"/>
    <mergeCell ref="UAY277:UBB277"/>
    <mergeCell ref="UBC277:UBF277"/>
    <mergeCell ref="UBG277:UBJ277"/>
    <mergeCell ref="UBK277:UBN277"/>
    <mergeCell ref="UBO277:UBR277"/>
    <mergeCell ref="UAE277:UAH277"/>
    <mergeCell ref="UAI277:UAL277"/>
    <mergeCell ref="UAM277:UAP277"/>
    <mergeCell ref="UAQ277:UAT277"/>
    <mergeCell ref="UAU277:UAX277"/>
    <mergeCell ref="TZK277:TZN277"/>
    <mergeCell ref="TZO277:TZR277"/>
    <mergeCell ref="TZS277:TZV277"/>
    <mergeCell ref="TZW277:TZZ277"/>
    <mergeCell ref="UAA277:UAD277"/>
    <mergeCell ref="TYQ277:TYT277"/>
    <mergeCell ref="TYU277:TYX277"/>
    <mergeCell ref="TYY277:TZB277"/>
    <mergeCell ref="TZC277:TZF277"/>
    <mergeCell ref="TZG277:TZJ277"/>
    <mergeCell ref="TXW277:TXZ277"/>
    <mergeCell ref="TYA277:TYD277"/>
    <mergeCell ref="TYE277:TYH277"/>
    <mergeCell ref="TYI277:TYL277"/>
    <mergeCell ref="TYM277:TYP277"/>
    <mergeCell ref="TXC277:TXF277"/>
    <mergeCell ref="TXG277:TXJ277"/>
    <mergeCell ref="TXK277:TXN277"/>
    <mergeCell ref="TXO277:TXR277"/>
    <mergeCell ref="TXS277:TXV277"/>
    <mergeCell ref="UHC277:UHF277"/>
    <mergeCell ref="UHG277:UHJ277"/>
    <mergeCell ref="UHK277:UHN277"/>
    <mergeCell ref="UHO277:UHR277"/>
    <mergeCell ref="UHS277:UHV277"/>
    <mergeCell ref="UGI277:UGL277"/>
    <mergeCell ref="UGM277:UGP277"/>
    <mergeCell ref="UGQ277:UGT277"/>
    <mergeCell ref="UGU277:UGX277"/>
    <mergeCell ref="UGY277:UHB277"/>
    <mergeCell ref="UFO277:UFR277"/>
    <mergeCell ref="UFS277:UFV277"/>
    <mergeCell ref="UFW277:UFZ277"/>
    <mergeCell ref="UGA277:UGD277"/>
    <mergeCell ref="UGE277:UGH277"/>
    <mergeCell ref="UEU277:UEX277"/>
    <mergeCell ref="UEY277:UFB277"/>
    <mergeCell ref="UFC277:UFF277"/>
    <mergeCell ref="UFG277:UFJ277"/>
    <mergeCell ref="UFK277:UFN277"/>
    <mergeCell ref="UEA277:UED277"/>
    <mergeCell ref="UEE277:UEH277"/>
    <mergeCell ref="UEI277:UEL277"/>
    <mergeCell ref="UEM277:UEP277"/>
    <mergeCell ref="UEQ277:UET277"/>
    <mergeCell ref="UDG277:UDJ277"/>
    <mergeCell ref="UDK277:UDN277"/>
    <mergeCell ref="UDO277:UDR277"/>
    <mergeCell ref="UDS277:UDV277"/>
    <mergeCell ref="UDW277:UDZ277"/>
    <mergeCell ref="UCM277:UCP277"/>
    <mergeCell ref="UCQ277:UCT277"/>
    <mergeCell ref="UCU277:UCX277"/>
    <mergeCell ref="UCY277:UDB277"/>
    <mergeCell ref="UDC277:UDF277"/>
    <mergeCell ref="UMM277:UMP277"/>
    <mergeCell ref="UMQ277:UMT277"/>
    <mergeCell ref="UMU277:UMX277"/>
    <mergeCell ref="UMY277:UNB277"/>
    <mergeCell ref="UNC277:UNF277"/>
    <mergeCell ref="ULS277:ULV277"/>
    <mergeCell ref="ULW277:ULZ277"/>
    <mergeCell ref="UMA277:UMD277"/>
    <mergeCell ref="UME277:UMH277"/>
    <mergeCell ref="UMI277:UML277"/>
    <mergeCell ref="UKY277:ULB277"/>
    <mergeCell ref="ULC277:ULF277"/>
    <mergeCell ref="ULG277:ULJ277"/>
    <mergeCell ref="ULK277:ULN277"/>
    <mergeCell ref="ULO277:ULR277"/>
    <mergeCell ref="UKE277:UKH277"/>
    <mergeCell ref="UKI277:UKL277"/>
    <mergeCell ref="UKM277:UKP277"/>
    <mergeCell ref="UKQ277:UKT277"/>
    <mergeCell ref="UKU277:UKX277"/>
    <mergeCell ref="UJK277:UJN277"/>
    <mergeCell ref="UJO277:UJR277"/>
    <mergeCell ref="UJS277:UJV277"/>
    <mergeCell ref="UJW277:UJZ277"/>
    <mergeCell ref="UKA277:UKD277"/>
    <mergeCell ref="UIQ277:UIT277"/>
    <mergeCell ref="UIU277:UIX277"/>
    <mergeCell ref="UIY277:UJB277"/>
    <mergeCell ref="UJC277:UJF277"/>
    <mergeCell ref="UJG277:UJJ277"/>
    <mergeCell ref="UHW277:UHZ277"/>
    <mergeCell ref="UIA277:UID277"/>
    <mergeCell ref="UIE277:UIH277"/>
    <mergeCell ref="UII277:UIL277"/>
    <mergeCell ref="UIM277:UIP277"/>
    <mergeCell ref="URW277:URZ277"/>
    <mergeCell ref="USA277:USD277"/>
    <mergeCell ref="USE277:USH277"/>
    <mergeCell ref="USI277:USL277"/>
    <mergeCell ref="USM277:USP277"/>
    <mergeCell ref="URC277:URF277"/>
    <mergeCell ref="URG277:URJ277"/>
    <mergeCell ref="URK277:URN277"/>
    <mergeCell ref="URO277:URR277"/>
    <mergeCell ref="URS277:URV277"/>
    <mergeCell ref="UQI277:UQL277"/>
    <mergeCell ref="UQM277:UQP277"/>
    <mergeCell ref="UQQ277:UQT277"/>
    <mergeCell ref="UQU277:UQX277"/>
    <mergeCell ref="UQY277:URB277"/>
    <mergeCell ref="UPO277:UPR277"/>
    <mergeCell ref="UPS277:UPV277"/>
    <mergeCell ref="UPW277:UPZ277"/>
    <mergeCell ref="UQA277:UQD277"/>
    <mergeCell ref="UQE277:UQH277"/>
    <mergeCell ref="UOU277:UOX277"/>
    <mergeCell ref="UOY277:UPB277"/>
    <mergeCell ref="UPC277:UPF277"/>
    <mergeCell ref="UPG277:UPJ277"/>
    <mergeCell ref="UPK277:UPN277"/>
    <mergeCell ref="UOA277:UOD277"/>
    <mergeCell ref="UOE277:UOH277"/>
    <mergeCell ref="UOI277:UOL277"/>
    <mergeCell ref="UOM277:UOP277"/>
    <mergeCell ref="UOQ277:UOT277"/>
    <mergeCell ref="UNG277:UNJ277"/>
    <mergeCell ref="UNK277:UNN277"/>
    <mergeCell ref="UNO277:UNR277"/>
    <mergeCell ref="UNS277:UNV277"/>
    <mergeCell ref="UNW277:UNZ277"/>
    <mergeCell ref="UXG277:UXJ277"/>
    <mergeCell ref="UXK277:UXN277"/>
    <mergeCell ref="UXO277:UXR277"/>
    <mergeCell ref="UXS277:UXV277"/>
    <mergeCell ref="UXW277:UXZ277"/>
    <mergeCell ref="UWM277:UWP277"/>
    <mergeCell ref="UWQ277:UWT277"/>
    <mergeCell ref="UWU277:UWX277"/>
    <mergeCell ref="UWY277:UXB277"/>
    <mergeCell ref="UXC277:UXF277"/>
    <mergeCell ref="UVS277:UVV277"/>
    <mergeCell ref="UVW277:UVZ277"/>
    <mergeCell ref="UWA277:UWD277"/>
    <mergeCell ref="UWE277:UWH277"/>
    <mergeCell ref="UWI277:UWL277"/>
    <mergeCell ref="UUY277:UVB277"/>
    <mergeCell ref="UVC277:UVF277"/>
    <mergeCell ref="UVG277:UVJ277"/>
    <mergeCell ref="UVK277:UVN277"/>
    <mergeCell ref="UVO277:UVR277"/>
    <mergeCell ref="UUE277:UUH277"/>
    <mergeCell ref="UUI277:UUL277"/>
    <mergeCell ref="UUM277:UUP277"/>
    <mergeCell ref="UUQ277:UUT277"/>
    <mergeCell ref="UUU277:UUX277"/>
    <mergeCell ref="UTK277:UTN277"/>
    <mergeCell ref="UTO277:UTR277"/>
    <mergeCell ref="UTS277:UTV277"/>
    <mergeCell ref="UTW277:UTZ277"/>
    <mergeCell ref="UUA277:UUD277"/>
    <mergeCell ref="USQ277:UST277"/>
    <mergeCell ref="USU277:USX277"/>
    <mergeCell ref="USY277:UTB277"/>
    <mergeCell ref="UTC277:UTF277"/>
    <mergeCell ref="UTG277:UTJ277"/>
    <mergeCell ref="VCQ277:VCT277"/>
    <mergeCell ref="VCU277:VCX277"/>
    <mergeCell ref="VCY277:VDB277"/>
    <mergeCell ref="VDC277:VDF277"/>
    <mergeCell ref="VDG277:VDJ277"/>
    <mergeCell ref="VBW277:VBZ277"/>
    <mergeCell ref="VCA277:VCD277"/>
    <mergeCell ref="VCE277:VCH277"/>
    <mergeCell ref="VCI277:VCL277"/>
    <mergeCell ref="VCM277:VCP277"/>
    <mergeCell ref="VBC277:VBF277"/>
    <mergeCell ref="VBG277:VBJ277"/>
    <mergeCell ref="VBK277:VBN277"/>
    <mergeCell ref="VBO277:VBR277"/>
    <mergeCell ref="VBS277:VBV277"/>
    <mergeCell ref="VAI277:VAL277"/>
    <mergeCell ref="VAM277:VAP277"/>
    <mergeCell ref="VAQ277:VAT277"/>
    <mergeCell ref="VAU277:VAX277"/>
    <mergeCell ref="VAY277:VBB277"/>
    <mergeCell ref="UZO277:UZR277"/>
    <mergeCell ref="UZS277:UZV277"/>
    <mergeCell ref="UZW277:UZZ277"/>
    <mergeCell ref="VAA277:VAD277"/>
    <mergeCell ref="VAE277:VAH277"/>
    <mergeCell ref="UYU277:UYX277"/>
    <mergeCell ref="UYY277:UZB277"/>
    <mergeCell ref="UZC277:UZF277"/>
    <mergeCell ref="UZG277:UZJ277"/>
    <mergeCell ref="UZK277:UZN277"/>
    <mergeCell ref="UYA277:UYD277"/>
    <mergeCell ref="UYE277:UYH277"/>
    <mergeCell ref="UYI277:UYL277"/>
    <mergeCell ref="UYM277:UYP277"/>
    <mergeCell ref="UYQ277:UYT277"/>
    <mergeCell ref="VIA277:VID277"/>
    <mergeCell ref="VIE277:VIH277"/>
    <mergeCell ref="VII277:VIL277"/>
    <mergeCell ref="VIM277:VIP277"/>
    <mergeCell ref="VIQ277:VIT277"/>
    <mergeCell ref="VHG277:VHJ277"/>
    <mergeCell ref="VHK277:VHN277"/>
    <mergeCell ref="VHO277:VHR277"/>
    <mergeCell ref="VHS277:VHV277"/>
    <mergeCell ref="VHW277:VHZ277"/>
    <mergeCell ref="VGM277:VGP277"/>
    <mergeCell ref="VGQ277:VGT277"/>
    <mergeCell ref="VGU277:VGX277"/>
    <mergeCell ref="VGY277:VHB277"/>
    <mergeCell ref="VHC277:VHF277"/>
    <mergeCell ref="VFS277:VFV277"/>
    <mergeCell ref="VFW277:VFZ277"/>
    <mergeCell ref="VGA277:VGD277"/>
    <mergeCell ref="VGE277:VGH277"/>
    <mergeCell ref="VGI277:VGL277"/>
    <mergeCell ref="VEY277:VFB277"/>
    <mergeCell ref="VFC277:VFF277"/>
    <mergeCell ref="VFG277:VFJ277"/>
    <mergeCell ref="VFK277:VFN277"/>
    <mergeCell ref="VFO277:VFR277"/>
    <mergeCell ref="VEE277:VEH277"/>
    <mergeCell ref="VEI277:VEL277"/>
    <mergeCell ref="VEM277:VEP277"/>
    <mergeCell ref="VEQ277:VET277"/>
    <mergeCell ref="VEU277:VEX277"/>
    <mergeCell ref="VDK277:VDN277"/>
    <mergeCell ref="VDO277:VDR277"/>
    <mergeCell ref="VDS277:VDV277"/>
    <mergeCell ref="VDW277:VDZ277"/>
    <mergeCell ref="VEA277:VED277"/>
    <mergeCell ref="VNK277:VNN277"/>
    <mergeCell ref="VNO277:VNR277"/>
    <mergeCell ref="VNS277:VNV277"/>
    <mergeCell ref="VNW277:VNZ277"/>
    <mergeCell ref="VOA277:VOD277"/>
    <mergeCell ref="VMQ277:VMT277"/>
    <mergeCell ref="VMU277:VMX277"/>
    <mergeCell ref="VMY277:VNB277"/>
    <mergeCell ref="VNC277:VNF277"/>
    <mergeCell ref="VNG277:VNJ277"/>
    <mergeCell ref="VLW277:VLZ277"/>
    <mergeCell ref="VMA277:VMD277"/>
    <mergeCell ref="VME277:VMH277"/>
    <mergeCell ref="VMI277:VML277"/>
    <mergeCell ref="VMM277:VMP277"/>
    <mergeCell ref="VLC277:VLF277"/>
    <mergeCell ref="VLG277:VLJ277"/>
    <mergeCell ref="VLK277:VLN277"/>
    <mergeCell ref="VLO277:VLR277"/>
    <mergeCell ref="VLS277:VLV277"/>
    <mergeCell ref="VKI277:VKL277"/>
    <mergeCell ref="VKM277:VKP277"/>
    <mergeCell ref="VKQ277:VKT277"/>
    <mergeCell ref="VKU277:VKX277"/>
    <mergeCell ref="VKY277:VLB277"/>
    <mergeCell ref="VJO277:VJR277"/>
    <mergeCell ref="VJS277:VJV277"/>
    <mergeCell ref="VJW277:VJZ277"/>
    <mergeCell ref="VKA277:VKD277"/>
    <mergeCell ref="VKE277:VKH277"/>
    <mergeCell ref="VIU277:VIX277"/>
    <mergeCell ref="VIY277:VJB277"/>
    <mergeCell ref="VJC277:VJF277"/>
    <mergeCell ref="VJG277:VJJ277"/>
    <mergeCell ref="VJK277:VJN277"/>
    <mergeCell ref="VSU277:VSX277"/>
    <mergeCell ref="VSY277:VTB277"/>
    <mergeCell ref="VTC277:VTF277"/>
    <mergeCell ref="VTG277:VTJ277"/>
    <mergeCell ref="VTK277:VTN277"/>
    <mergeCell ref="VSA277:VSD277"/>
    <mergeCell ref="VSE277:VSH277"/>
    <mergeCell ref="VSI277:VSL277"/>
    <mergeCell ref="VSM277:VSP277"/>
    <mergeCell ref="VSQ277:VST277"/>
    <mergeCell ref="VRG277:VRJ277"/>
    <mergeCell ref="VRK277:VRN277"/>
    <mergeCell ref="VRO277:VRR277"/>
    <mergeCell ref="VRS277:VRV277"/>
    <mergeCell ref="VRW277:VRZ277"/>
    <mergeCell ref="VQM277:VQP277"/>
    <mergeCell ref="VQQ277:VQT277"/>
    <mergeCell ref="VQU277:VQX277"/>
    <mergeCell ref="VQY277:VRB277"/>
    <mergeCell ref="VRC277:VRF277"/>
    <mergeCell ref="VPS277:VPV277"/>
    <mergeCell ref="VPW277:VPZ277"/>
    <mergeCell ref="VQA277:VQD277"/>
    <mergeCell ref="VQE277:VQH277"/>
    <mergeCell ref="VQI277:VQL277"/>
    <mergeCell ref="VOY277:VPB277"/>
    <mergeCell ref="VPC277:VPF277"/>
    <mergeCell ref="VPG277:VPJ277"/>
    <mergeCell ref="VPK277:VPN277"/>
    <mergeCell ref="VPO277:VPR277"/>
    <mergeCell ref="VOE277:VOH277"/>
    <mergeCell ref="VOI277:VOL277"/>
    <mergeCell ref="VOM277:VOP277"/>
    <mergeCell ref="VOQ277:VOT277"/>
    <mergeCell ref="VOU277:VOX277"/>
    <mergeCell ref="VYE277:VYH277"/>
    <mergeCell ref="VYI277:VYL277"/>
    <mergeCell ref="VYM277:VYP277"/>
    <mergeCell ref="VYQ277:VYT277"/>
    <mergeCell ref="VYU277:VYX277"/>
    <mergeCell ref="VXK277:VXN277"/>
    <mergeCell ref="VXO277:VXR277"/>
    <mergeCell ref="VXS277:VXV277"/>
    <mergeCell ref="VXW277:VXZ277"/>
    <mergeCell ref="VYA277:VYD277"/>
    <mergeCell ref="VWQ277:VWT277"/>
    <mergeCell ref="VWU277:VWX277"/>
    <mergeCell ref="VWY277:VXB277"/>
    <mergeCell ref="VXC277:VXF277"/>
    <mergeCell ref="VXG277:VXJ277"/>
    <mergeCell ref="VVW277:VVZ277"/>
    <mergeCell ref="VWA277:VWD277"/>
    <mergeCell ref="VWE277:VWH277"/>
    <mergeCell ref="VWI277:VWL277"/>
    <mergeCell ref="VWM277:VWP277"/>
    <mergeCell ref="VVC277:VVF277"/>
    <mergeCell ref="VVG277:VVJ277"/>
    <mergeCell ref="VVK277:VVN277"/>
    <mergeCell ref="VVO277:VVR277"/>
    <mergeCell ref="VVS277:VVV277"/>
    <mergeCell ref="VUI277:VUL277"/>
    <mergeCell ref="VUM277:VUP277"/>
    <mergeCell ref="VUQ277:VUT277"/>
    <mergeCell ref="VUU277:VUX277"/>
    <mergeCell ref="VUY277:VVB277"/>
    <mergeCell ref="VTO277:VTR277"/>
    <mergeCell ref="VTS277:VTV277"/>
    <mergeCell ref="VTW277:VTZ277"/>
    <mergeCell ref="VUA277:VUD277"/>
    <mergeCell ref="VUE277:VUH277"/>
    <mergeCell ref="WDO277:WDR277"/>
    <mergeCell ref="WDS277:WDV277"/>
    <mergeCell ref="WDW277:WDZ277"/>
    <mergeCell ref="WEA277:WED277"/>
    <mergeCell ref="WEE277:WEH277"/>
    <mergeCell ref="WCU277:WCX277"/>
    <mergeCell ref="WCY277:WDB277"/>
    <mergeCell ref="WDC277:WDF277"/>
    <mergeCell ref="WDG277:WDJ277"/>
    <mergeCell ref="WDK277:WDN277"/>
    <mergeCell ref="WCA277:WCD277"/>
    <mergeCell ref="WCE277:WCH277"/>
    <mergeCell ref="WCI277:WCL277"/>
    <mergeCell ref="WCM277:WCP277"/>
    <mergeCell ref="WCQ277:WCT277"/>
    <mergeCell ref="WBG277:WBJ277"/>
    <mergeCell ref="WBK277:WBN277"/>
    <mergeCell ref="WBO277:WBR277"/>
    <mergeCell ref="WBS277:WBV277"/>
    <mergeCell ref="WBW277:WBZ277"/>
    <mergeCell ref="WAM277:WAP277"/>
    <mergeCell ref="WAQ277:WAT277"/>
    <mergeCell ref="WAU277:WAX277"/>
    <mergeCell ref="WAY277:WBB277"/>
    <mergeCell ref="WBC277:WBF277"/>
    <mergeCell ref="VZS277:VZV277"/>
    <mergeCell ref="VZW277:VZZ277"/>
    <mergeCell ref="WAA277:WAD277"/>
    <mergeCell ref="WAE277:WAH277"/>
    <mergeCell ref="WAI277:WAL277"/>
    <mergeCell ref="VYY277:VZB277"/>
    <mergeCell ref="VZC277:VZF277"/>
    <mergeCell ref="VZG277:VZJ277"/>
    <mergeCell ref="VZK277:VZN277"/>
    <mergeCell ref="VZO277:VZR277"/>
    <mergeCell ref="WIY277:WJB277"/>
    <mergeCell ref="WJC277:WJF277"/>
    <mergeCell ref="WJG277:WJJ277"/>
    <mergeCell ref="WJK277:WJN277"/>
    <mergeCell ref="WJO277:WJR277"/>
    <mergeCell ref="WIE277:WIH277"/>
    <mergeCell ref="WII277:WIL277"/>
    <mergeCell ref="WIM277:WIP277"/>
    <mergeCell ref="WIQ277:WIT277"/>
    <mergeCell ref="WIU277:WIX277"/>
    <mergeCell ref="WHK277:WHN277"/>
    <mergeCell ref="WHO277:WHR277"/>
    <mergeCell ref="WHS277:WHV277"/>
    <mergeCell ref="WHW277:WHZ277"/>
    <mergeCell ref="WIA277:WID277"/>
    <mergeCell ref="WGQ277:WGT277"/>
    <mergeCell ref="WGU277:WGX277"/>
    <mergeCell ref="WGY277:WHB277"/>
    <mergeCell ref="WHC277:WHF277"/>
    <mergeCell ref="WHG277:WHJ277"/>
    <mergeCell ref="WFW277:WFZ277"/>
    <mergeCell ref="WGA277:WGD277"/>
    <mergeCell ref="WGE277:WGH277"/>
    <mergeCell ref="WGI277:WGL277"/>
    <mergeCell ref="WGM277:WGP277"/>
    <mergeCell ref="WFC277:WFF277"/>
    <mergeCell ref="WFG277:WFJ277"/>
    <mergeCell ref="WFK277:WFN277"/>
    <mergeCell ref="WFO277:WFR277"/>
    <mergeCell ref="WFS277:WFV277"/>
    <mergeCell ref="WEI277:WEL277"/>
    <mergeCell ref="WEM277:WEP277"/>
    <mergeCell ref="WEQ277:WET277"/>
    <mergeCell ref="WEU277:WEX277"/>
    <mergeCell ref="WEY277:WFB277"/>
    <mergeCell ref="WOI277:WOL277"/>
    <mergeCell ref="WOM277:WOP277"/>
    <mergeCell ref="WOQ277:WOT277"/>
    <mergeCell ref="WOU277:WOX277"/>
    <mergeCell ref="WOY277:WPB277"/>
    <mergeCell ref="WNO277:WNR277"/>
    <mergeCell ref="WNS277:WNV277"/>
    <mergeCell ref="WNW277:WNZ277"/>
    <mergeCell ref="WOA277:WOD277"/>
    <mergeCell ref="WOE277:WOH277"/>
    <mergeCell ref="WMU277:WMX277"/>
    <mergeCell ref="WMY277:WNB277"/>
    <mergeCell ref="WNC277:WNF277"/>
    <mergeCell ref="WNG277:WNJ277"/>
    <mergeCell ref="WNK277:WNN277"/>
    <mergeCell ref="WMA277:WMD277"/>
    <mergeCell ref="WME277:WMH277"/>
    <mergeCell ref="WMI277:WML277"/>
    <mergeCell ref="WMM277:WMP277"/>
    <mergeCell ref="WMQ277:WMT277"/>
    <mergeCell ref="WLG277:WLJ277"/>
    <mergeCell ref="WLK277:WLN277"/>
    <mergeCell ref="WLO277:WLR277"/>
    <mergeCell ref="WLS277:WLV277"/>
    <mergeCell ref="WLW277:WLZ277"/>
    <mergeCell ref="WKM277:WKP277"/>
    <mergeCell ref="WKQ277:WKT277"/>
    <mergeCell ref="WKU277:WKX277"/>
    <mergeCell ref="WKY277:WLB277"/>
    <mergeCell ref="WLC277:WLF277"/>
    <mergeCell ref="WJS277:WJV277"/>
    <mergeCell ref="WJW277:WJZ277"/>
    <mergeCell ref="WKA277:WKD277"/>
    <mergeCell ref="WKE277:WKH277"/>
    <mergeCell ref="WKI277:WKL277"/>
    <mergeCell ref="WTW277:WTZ277"/>
    <mergeCell ref="WUA277:WUD277"/>
    <mergeCell ref="WUE277:WUH277"/>
    <mergeCell ref="WUI277:WUL277"/>
    <mergeCell ref="WSY277:WTB277"/>
    <mergeCell ref="WTC277:WTF277"/>
    <mergeCell ref="WTG277:WTJ277"/>
    <mergeCell ref="WTK277:WTN277"/>
    <mergeCell ref="WTO277:WTR277"/>
    <mergeCell ref="WSE277:WSH277"/>
    <mergeCell ref="WSI277:WSL277"/>
    <mergeCell ref="WSM277:WSP277"/>
    <mergeCell ref="WSQ277:WST277"/>
    <mergeCell ref="WSU277:WSX277"/>
    <mergeCell ref="WRK277:WRN277"/>
    <mergeCell ref="WRO277:WRR277"/>
    <mergeCell ref="WRS277:WRV277"/>
    <mergeCell ref="WRW277:WRZ277"/>
    <mergeCell ref="WSA277:WSD277"/>
    <mergeCell ref="WQQ277:WQT277"/>
    <mergeCell ref="WQU277:WQX277"/>
    <mergeCell ref="WQY277:WRB277"/>
    <mergeCell ref="WRC277:WRF277"/>
    <mergeCell ref="WRG277:WRJ277"/>
    <mergeCell ref="WPW277:WPZ277"/>
    <mergeCell ref="WQA277:WQD277"/>
    <mergeCell ref="WQE277:WQH277"/>
    <mergeCell ref="WQI277:WQL277"/>
    <mergeCell ref="WQM277:WQP277"/>
    <mergeCell ref="WPC277:WPF277"/>
    <mergeCell ref="WPG277:WPJ277"/>
    <mergeCell ref="WPK277:WPN277"/>
    <mergeCell ref="WPO277:WPR277"/>
    <mergeCell ref="WPS277:WPV277"/>
    <mergeCell ref="XEY277:XFB277"/>
    <mergeCell ref="XFC277:XFD277"/>
    <mergeCell ref="XDS277:XDV277"/>
    <mergeCell ref="XDW277:XDZ277"/>
    <mergeCell ref="XEA277:XED277"/>
    <mergeCell ref="XEE277:XEH277"/>
    <mergeCell ref="XEI277:XEL277"/>
    <mergeCell ref="XCY277:XDB277"/>
    <mergeCell ref="XDC277:XDF277"/>
    <mergeCell ref="XDG277:XDJ277"/>
    <mergeCell ref="XDK277:XDN277"/>
    <mergeCell ref="XDO277:XDR277"/>
    <mergeCell ref="XCE277:XCH277"/>
    <mergeCell ref="XCI277:XCL277"/>
    <mergeCell ref="XCM277:XCP277"/>
    <mergeCell ref="XCQ277:XCT277"/>
    <mergeCell ref="XCU277:XCX277"/>
    <mergeCell ref="XBK277:XBN277"/>
    <mergeCell ref="XBO277:XBR277"/>
    <mergeCell ref="XBS277:XBV277"/>
    <mergeCell ref="XBW277:XBZ277"/>
    <mergeCell ref="XCA277:XCD277"/>
    <mergeCell ref="XAQ277:XAT277"/>
    <mergeCell ref="XAU277:XAX277"/>
    <mergeCell ref="XAY277:XBB277"/>
    <mergeCell ref="XBC277:XBF277"/>
    <mergeCell ref="XBG277:XBJ277"/>
    <mergeCell ref="WZW277:WZZ277"/>
    <mergeCell ref="XAA277:XAD277"/>
    <mergeCell ref="XAE277:XAH277"/>
    <mergeCell ref="XAI277:XAL277"/>
    <mergeCell ref="XAM277:XAP277"/>
    <mergeCell ref="WZC277:WZF277"/>
    <mergeCell ref="WZG277:WZJ277"/>
    <mergeCell ref="WZK277:WZN277"/>
    <mergeCell ref="WZO277:WZR277"/>
    <mergeCell ref="WZS277:WZV277"/>
    <mergeCell ref="DK278:DN278"/>
    <mergeCell ref="DO278:DR278"/>
    <mergeCell ref="DS278:DV278"/>
    <mergeCell ref="DW278:DZ278"/>
    <mergeCell ref="EA278:ED278"/>
    <mergeCell ref="CQ278:CT278"/>
    <mergeCell ref="CU278:CX278"/>
    <mergeCell ref="CY278:DB278"/>
    <mergeCell ref="DC278:DF278"/>
    <mergeCell ref="DG278:DJ278"/>
    <mergeCell ref="BW278:BZ278"/>
    <mergeCell ref="CA278:CD278"/>
    <mergeCell ref="CE278:CH278"/>
    <mergeCell ref="CI278:CL278"/>
    <mergeCell ref="CM278:CP278"/>
    <mergeCell ref="BC278:BF278"/>
    <mergeCell ref="BG278:BJ278"/>
    <mergeCell ref="BK278:BN278"/>
    <mergeCell ref="BO278:BR278"/>
    <mergeCell ref="BS278:BV278"/>
    <mergeCell ref="AI278:AL278"/>
    <mergeCell ref="AM278:AP278"/>
    <mergeCell ref="AQ278:AT278"/>
    <mergeCell ref="AU278:AX278"/>
    <mergeCell ref="AY278:BB278"/>
    <mergeCell ref="O278:R278"/>
    <mergeCell ref="S278:V278"/>
    <mergeCell ref="W278:Z278"/>
    <mergeCell ref="AA278:AD278"/>
    <mergeCell ref="AE278:AH278"/>
    <mergeCell ref="XEM277:XEP277"/>
    <mergeCell ref="XEQ277:XET277"/>
    <mergeCell ref="XEU277:XEX277"/>
    <mergeCell ref="WYI277:WYL277"/>
    <mergeCell ref="WYM277:WYP277"/>
    <mergeCell ref="WYQ277:WYT277"/>
    <mergeCell ref="WYU277:WYX277"/>
    <mergeCell ref="WYY277:WZB277"/>
    <mergeCell ref="WXO277:WXR277"/>
    <mergeCell ref="WXS277:WXV277"/>
    <mergeCell ref="WXW277:WXZ277"/>
    <mergeCell ref="WYA277:WYD277"/>
    <mergeCell ref="WYE277:WYH277"/>
    <mergeCell ref="WWU277:WWX277"/>
    <mergeCell ref="WWY277:WXB277"/>
    <mergeCell ref="WXC277:WXF277"/>
    <mergeCell ref="WXG277:WXJ277"/>
    <mergeCell ref="WXK277:WXN277"/>
    <mergeCell ref="WWA277:WWD277"/>
    <mergeCell ref="WWE277:WWH277"/>
    <mergeCell ref="WWI277:WWL277"/>
    <mergeCell ref="WWM277:WWP277"/>
    <mergeCell ref="WWQ277:WWT277"/>
    <mergeCell ref="WVG277:WVJ277"/>
    <mergeCell ref="WVK277:WVN277"/>
    <mergeCell ref="WVO277:WVR277"/>
    <mergeCell ref="WVS277:WVV277"/>
    <mergeCell ref="WVW277:WVZ277"/>
    <mergeCell ref="WUM277:WUP277"/>
    <mergeCell ref="WUQ277:WUT277"/>
    <mergeCell ref="WUU277:WUX277"/>
    <mergeCell ref="WUY277:WVB277"/>
    <mergeCell ref="WVC277:WVF277"/>
    <mergeCell ref="WTS277:WTV277"/>
    <mergeCell ref="IU278:IX278"/>
    <mergeCell ref="IY278:JB278"/>
    <mergeCell ref="JC278:JF278"/>
    <mergeCell ref="JG278:JJ278"/>
    <mergeCell ref="JK278:JN278"/>
    <mergeCell ref="IA278:ID278"/>
    <mergeCell ref="IE278:IH278"/>
    <mergeCell ref="II278:IL278"/>
    <mergeCell ref="IM278:IP278"/>
    <mergeCell ref="IQ278:IT278"/>
    <mergeCell ref="HG278:HJ278"/>
    <mergeCell ref="HK278:HN278"/>
    <mergeCell ref="HO278:HR278"/>
    <mergeCell ref="HS278:HV278"/>
    <mergeCell ref="HW278:HZ278"/>
    <mergeCell ref="GM278:GP278"/>
    <mergeCell ref="GQ278:GT278"/>
    <mergeCell ref="GU278:GX278"/>
    <mergeCell ref="GY278:HB278"/>
    <mergeCell ref="HC278:HF278"/>
    <mergeCell ref="FS278:FV278"/>
    <mergeCell ref="FW278:FZ278"/>
    <mergeCell ref="GA278:GD278"/>
    <mergeCell ref="GE278:GH278"/>
    <mergeCell ref="GI278:GL278"/>
    <mergeCell ref="EY278:FB278"/>
    <mergeCell ref="FC278:FF278"/>
    <mergeCell ref="FG278:FJ278"/>
    <mergeCell ref="FK278:FN278"/>
    <mergeCell ref="FO278:FR278"/>
    <mergeCell ref="EE278:EH278"/>
    <mergeCell ref="EI278:EL278"/>
    <mergeCell ref="EM278:EP278"/>
    <mergeCell ref="EQ278:ET278"/>
    <mergeCell ref="EU278:EX278"/>
    <mergeCell ref="OE278:OH278"/>
    <mergeCell ref="OI278:OL278"/>
    <mergeCell ref="OM278:OP278"/>
    <mergeCell ref="OQ278:OT278"/>
    <mergeCell ref="OU278:OX278"/>
    <mergeCell ref="NK278:NN278"/>
    <mergeCell ref="NO278:NR278"/>
    <mergeCell ref="NS278:NV278"/>
    <mergeCell ref="NW278:NZ278"/>
    <mergeCell ref="OA278:OD278"/>
    <mergeCell ref="MQ278:MT278"/>
    <mergeCell ref="MU278:MX278"/>
    <mergeCell ref="MY278:NB278"/>
    <mergeCell ref="NC278:NF278"/>
    <mergeCell ref="NG278:NJ278"/>
    <mergeCell ref="LW278:LZ278"/>
    <mergeCell ref="MA278:MD278"/>
    <mergeCell ref="ME278:MH278"/>
    <mergeCell ref="MI278:ML278"/>
    <mergeCell ref="MM278:MP278"/>
    <mergeCell ref="LC278:LF278"/>
    <mergeCell ref="LG278:LJ278"/>
    <mergeCell ref="LK278:LN278"/>
    <mergeCell ref="LO278:LR278"/>
    <mergeCell ref="LS278:LV278"/>
    <mergeCell ref="KI278:KL278"/>
    <mergeCell ref="KM278:KP278"/>
    <mergeCell ref="KQ278:KT278"/>
    <mergeCell ref="KU278:KX278"/>
    <mergeCell ref="KY278:LB278"/>
    <mergeCell ref="JO278:JR278"/>
    <mergeCell ref="JS278:JV278"/>
    <mergeCell ref="JW278:JZ278"/>
    <mergeCell ref="KA278:KD278"/>
    <mergeCell ref="KE278:KH278"/>
    <mergeCell ref="TO278:TR278"/>
    <mergeCell ref="TS278:TV278"/>
    <mergeCell ref="TW278:TZ278"/>
    <mergeCell ref="UA278:UD278"/>
    <mergeCell ref="UE278:UH278"/>
    <mergeCell ref="SU278:SX278"/>
    <mergeCell ref="SY278:TB278"/>
    <mergeCell ref="TC278:TF278"/>
    <mergeCell ref="TG278:TJ278"/>
    <mergeCell ref="TK278:TN278"/>
    <mergeCell ref="SA278:SD278"/>
    <mergeCell ref="SE278:SH278"/>
    <mergeCell ref="SI278:SL278"/>
    <mergeCell ref="SM278:SP278"/>
    <mergeCell ref="SQ278:ST278"/>
    <mergeCell ref="RG278:RJ278"/>
    <mergeCell ref="RK278:RN278"/>
    <mergeCell ref="RO278:RR278"/>
    <mergeCell ref="RS278:RV278"/>
    <mergeCell ref="RW278:RZ278"/>
    <mergeCell ref="QM278:QP278"/>
    <mergeCell ref="QQ278:QT278"/>
    <mergeCell ref="QU278:QX278"/>
    <mergeCell ref="QY278:RB278"/>
    <mergeCell ref="RC278:RF278"/>
    <mergeCell ref="PS278:PV278"/>
    <mergeCell ref="PW278:PZ278"/>
    <mergeCell ref="QA278:QD278"/>
    <mergeCell ref="QE278:QH278"/>
    <mergeCell ref="QI278:QL278"/>
    <mergeCell ref="OY278:PB278"/>
    <mergeCell ref="PC278:PF278"/>
    <mergeCell ref="PG278:PJ278"/>
    <mergeCell ref="PK278:PN278"/>
    <mergeCell ref="PO278:PR278"/>
    <mergeCell ref="YY278:ZB278"/>
    <mergeCell ref="ZC278:ZF278"/>
    <mergeCell ref="ZG278:ZJ278"/>
    <mergeCell ref="ZK278:ZN278"/>
    <mergeCell ref="ZO278:ZR278"/>
    <mergeCell ref="YE278:YH278"/>
    <mergeCell ref="YI278:YL278"/>
    <mergeCell ref="YM278:YP278"/>
    <mergeCell ref="YQ278:YT278"/>
    <mergeCell ref="YU278:YX278"/>
    <mergeCell ref="XK278:XN278"/>
    <mergeCell ref="XO278:XR278"/>
    <mergeCell ref="XS278:XV278"/>
    <mergeCell ref="XW278:XZ278"/>
    <mergeCell ref="YA278:YD278"/>
    <mergeCell ref="WQ278:WT278"/>
    <mergeCell ref="WU278:WX278"/>
    <mergeCell ref="WY278:XB278"/>
    <mergeCell ref="XC278:XF278"/>
    <mergeCell ref="XG278:XJ278"/>
    <mergeCell ref="VW278:VZ278"/>
    <mergeCell ref="WA278:WD278"/>
    <mergeCell ref="WE278:WH278"/>
    <mergeCell ref="WI278:WL278"/>
    <mergeCell ref="WM278:WP278"/>
    <mergeCell ref="VC278:VF278"/>
    <mergeCell ref="VG278:VJ278"/>
    <mergeCell ref="VK278:VN278"/>
    <mergeCell ref="VO278:VR278"/>
    <mergeCell ref="VS278:VV278"/>
    <mergeCell ref="UI278:UL278"/>
    <mergeCell ref="UM278:UP278"/>
    <mergeCell ref="UQ278:UT278"/>
    <mergeCell ref="UU278:UX278"/>
    <mergeCell ref="UY278:VB278"/>
    <mergeCell ref="AEI278:AEL278"/>
    <mergeCell ref="AEM278:AEP278"/>
    <mergeCell ref="AEQ278:AET278"/>
    <mergeCell ref="AEU278:AEX278"/>
    <mergeCell ref="AEY278:AFB278"/>
    <mergeCell ref="ADO278:ADR278"/>
    <mergeCell ref="ADS278:ADV278"/>
    <mergeCell ref="ADW278:ADZ278"/>
    <mergeCell ref="AEA278:AED278"/>
    <mergeCell ref="AEE278:AEH278"/>
    <mergeCell ref="ACU278:ACX278"/>
    <mergeCell ref="ACY278:ADB278"/>
    <mergeCell ref="ADC278:ADF278"/>
    <mergeCell ref="ADG278:ADJ278"/>
    <mergeCell ref="ADK278:ADN278"/>
    <mergeCell ref="ACA278:ACD278"/>
    <mergeCell ref="ACE278:ACH278"/>
    <mergeCell ref="ACI278:ACL278"/>
    <mergeCell ref="ACM278:ACP278"/>
    <mergeCell ref="ACQ278:ACT278"/>
    <mergeCell ref="ABG278:ABJ278"/>
    <mergeCell ref="ABK278:ABN278"/>
    <mergeCell ref="ABO278:ABR278"/>
    <mergeCell ref="ABS278:ABV278"/>
    <mergeCell ref="ABW278:ABZ278"/>
    <mergeCell ref="AAM278:AAP278"/>
    <mergeCell ref="AAQ278:AAT278"/>
    <mergeCell ref="AAU278:AAX278"/>
    <mergeCell ref="AAY278:ABB278"/>
    <mergeCell ref="ABC278:ABF278"/>
    <mergeCell ref="ZS278:ZV278"/>
    <mergeCell ref="ZW278:ZZ278"/>
    <mergeCell ref="AAA278:AAD278"/>
    <mergeCell ref="AAE278:AAH278"/>
    <mergeCell ref="AAI278:AAL278"/>
    <mergeCell ref="AJS278:AJV278"/>
    <mergeCell ref="AJW278:AJZ278"/>
    <mergeCell ref="AKA278:AKD278"/>
    <mergeCell ref="AKE278:AKH278"/>
    <mergeCell ref="AKI278:AKL278"/>
    <mergeCell ref="AIY278:AJB278"/>
    <mergeCell ref="AJC278:AJF278"/>
    <mergeCell ref="AJG278:AJJ278"/>
    <mergeCell ref="AJK278:AJN278"/>
    <mergeCell ref="AJO278:AJR278"/>
    <mergeCell ref="AIE278:AIH278"/>
    <mergeCell ref="AII278:AIL278"/>
    <mergeCell ref="AIM278:AIP278"/>
    <mergeCell ref="AIQ278:AIT278"/>
    <mergeCell ref="AIU278:AIX278"/>
    <mergeCell ref="AHK278:AHN278"/>
    <mergeCell ref="AHO278:AHR278"/>
    <mergeCell ref="AHS278:AHV278"/>
    <mergeCell ref="AHW278:AHZ278"/>
    <mergeCell ref="AIA278:AID278"/>
    <mergeCell ref="AGQ278:AGT278"/>
    <mergeCell ref="AGU278:AGX278"/>
    <mergeCell ref="AGY278:AHB278"/>
    <mergeCell ref="AHC278:AHF278"/>
    <mergeCell ref="AHG278:AHJ278"/>
    <mergeCell ref="AFW278:AFZ278"/>
    <mergeCell ref="AGA278:AGD278"/>
    <mergeCell ref="AGE278:AGH278"/>
    <mergeCell ref="AGI278:AGL278"/>
    <mergeCell ref="AGM278:AGP278"/>
    <mergeCell ref="AFC278:AFF278"/>
    <mergeCell ref="AFG278:AFJ278"/>
    <mergeCell ref="AFK278:AFN278"/>
    <mergeCell ref="AFO278:AFR278"/>
    <mergeCell ref="AFS278:AFV278"/>
    <mergeCell ref="APC278:APF278"/>
    <mergeCell ref="APG278:APJ278"/>
    <mergeCell ref="APK278:APN278"/>
    <mergeCell ref="APO278:APR278"/>
    <mergeCell ref="APS278:APV278"/>
    <mergeCell ref="AOI278:AOL278"/>
    <mergeCell ref="AOM278:AOP278"/>
    <mergeCell ref="AOQ278:AOT278"/>
    <mergeCell ref="AOU278:AOX278"/>
    <mergeCell ref="AOY278:APB278"/>
    <mergeCell ref="ANO278:ANR278"/>
    <mergeCell ref="ANS278:ANV278"/>
    <mergeCell ref="ANW278:ANZ278"/>
    <mergeCell ref="AOA278:AOD278"/>
    <mergeCell ref="AOE278:AOH278"/>
    <mergeCell ref="AMU278:AMX278"/>
    <mergeCell ref="AMY278:ANB278"/>
    <mergeCell ref="ANC278:ANF278"/>
    <mergeCell ref="ANG278:ANJ278"/>
    <mergeCell ref="ANK278:ANN278"/>
    <mergeCell ref="AMA278:AMD278"/>
    <mergeCell ref="AME278:AMH278"/>
    <mergeCell ref="AMI278:AML278"/>
    <mergeCell ref="AMM278:AMP278"/>
    <mergeCell ref="AMQ278:AMT278"/>
    <mergeCell ref="ALG278:ALJ278"/>
    <mergeCell ref="ALK278:ALN278"/>
    <mergeCell ref="ALO278:ALR278"/>
    <mergeCell ref="ALS278:ALV278"/>
    <mergeCell ref="ALW278:ALZ278"/>
    <mergeCell ref="AKM278:AKP278"/>
    <mergeCell ref="AKQ278:AKT278"/>
    <mergeCell ref="AKU278:AKX278"/>
    <mergeCell ref="AKY278:ALB278"/>
    <mergeCell ref="ALC278:ALF278"/>
    <mergeCell ref="AUM278:AUP278"/>
    <mergeCell ref="AUQ278:AUT278"/>
    <mergeCell ref="AUU278:AUX278"/>
    <mergeCell ref="AUY278:AVB278"/>
    <mergeCell ref="AVC278:AVF278"/>
    <mergeCell ref="ATS278:ATV278"/>
    <mergeCell ref="ATW278:ATZ278"/>
    <mergeCell ref="AUA278:AUD278"/>
    <mergeCell ref="AUE278:AUH278"/>
    <mergeCell ref="AUI278:AUL278"/>
    <mergeCell ref="ASY278:ATB278"/>
    <mergeCell ref="ATC278:ATF278"/>
    <mergeCell ref="ATG278:ATJ278"/>
    <mergeCell ref="ATK278:ATN278"/>
    <mergeCell ref="ATO278:ATR278"/>
    <mergeCell ref="ASE278:ASH278"/>
    <mergeCell ref="ASI278:ASL278"/>
    <mergeCell ref="ASM278:ASP278"/>
    <mergeCell ref="ASQ278:AST278"/>
    <mergeCell ref="ASU278:ASX278"/>
    <mergeCell ref="ARK278:ARN278"/>
    <mergeCell ref="ARO278:ARR278"/>
    <mergeCell ref="ARS278:ARV278"/>
    <mergeCell ref="ARW278:ARZ278"/>
    <mergeCell ref="ASA278:ASD278"/>
    <mergeCell ref="AQQ278:AQT278"/>
    <mergeCell ref="AQU278:AQX278"/>
    <mergeCell ref="AQY278:ARB278"/>
    <mergeCell ref="ARC278:ARF278"/>
    <mergeCell ref="ARG278:ARJ278"/>
    <mergeCell ref="APW278:APZ278"/>
    <mergeCell ref="AQA278:AQD278"/>
    <mergeCell ref="AQE278:AQH278"/>
    <mergeCell ref="AQI278:AQL278"/>
    <mergeCell ref="AQM278:AQP278"/>
    <mergeCell ref="AZW278:AZZ278"/>
    <mergeCell ref="BAA278:BAD278"/>
    <mergeCell ref="BAE278:BAH278"/>
    <mergeCell ref="BAI278:BAL278"/>
    <mergeCell ref="BAM278:BAP278"/>
    <mergeCell ref="AZC278:AZF278"/>
    <mergeCell ref="AZG278:AZJ278"/>
    <mergeCell ref="AZK278:AZN278"/>
    <mergeCell ref="AZO278:AZR278"/>
    <mergeCell ref="AZS278:AZV278"/>
    <mergeCell ref="AYI278:AYL278"/>
    <mergeCell ref="AYM278:AYP278"/>
    <mergeCell ref="AYQ278:AYT278"/>
    <mergeCell ref="AYU278:AYX278"/>
    <mergeCell ref="AYY278:AZB278"/>
    <mergeCell ref="AXO278:AXR278"/>
    <mergeCell ref="AXS278:AXV278"/>
    <mergeCell ref="AXW278:AXZ278"/>
    <mergeCell ref="AYA278:AYD278"/>
    <mergeCell ref="AYE278:AYH278"/>
    <mergeCell ref="AWU278:AWX278"/>
    <mergeCell ref="AWY278:AXB278"/>
    <mergeCell ref="AXC278:AXF278"/>
    <mergeCell ref="AXG278:AXJ278"/>
    <mergeCell ref="AXK278:AXN278"/>
    <mergeCell ref="AWA278:AWD278"/>
    <mergeCell ref="AWE278:AWH278"/>
    <mergeCell ref="AWI278:AWL278"/>
    <mergeCell ref="AWM278:AWP278"/>
    <mergeCell ref="AWQ278:AWT278"/>
    <mergeCell ref="AVG278:AVJ278"/>
    <mergeCell ref="AVK278:AVN278"/>
    <mergeCell ref="AVO278:AVR278"/>
    <mergeCell ref="AVS278:AVV278"/>
    <mergeCell ref="AVW278:AVZ278"/>
    <mergeCell ref="BFG278:BFJ278"/>
    <mergeCell ref="BFK278:BFN278"/>
    <mergeCell ref="BFO278:BFR278"/>
    <mergeCell ref="BFS278:BFV278"/>
    <mergeCell ref="BFW278:BFZ278"/>
    <mergeCell ref="BEM278:BEP278"/>
    <mergeCell ref="BEQ278:BET278"/>
    <mergeCell ref="BEU278:BEX278"/>
    <mergeCell ref="BEY278:BFB278"/>
    <mergeCell ref="BFC278:BFF278"/>
    <mergeCell ref="BDS278:BDV278"/>
    <mergeCell ref="BDW278:BDZ278"/>
    <mergeCell ref="BEA278:BED278"/>
    <mergeCell ref="BEE278:BEH278"/>
    <mergeCell ref="BEI278:BEL278"/>
    <mergeCell ref="BCY278:BDB278"/>
    <mergeCell ref="BDC278:BDF278"/>
    <mergeCell ref="BDG278:BDJ278"/>
    <mergeCell ref="BDK278:BDN278"/>
    <mergeCell ref="BDO278:BDR278"/>
    <mergeCell ref="BCE278:BCH278"/>
    <mergeCell ref="BCI278:BCL278"/>
    <mergeCell ref="BCM278:BCP278"/>
    <mergeCell ref="BCQ278:BCT278"/>
    <mergeCell ref="BCU278:BCX278"/>
    <mergeCell ref="BBK278:BBN278"/>
    <mergeCell ref="BBO278:BBR278"/>
    <mergeCell ref="BBS278:BBV278"/>
    <mergeCell ref="BBW278:BBZ278"/>
    <mergeCell ref="BCA278:BCD278"/>
    <mergeCell ref="BAQ278:BAT278"/>
    <mergeCell ref="BAU278:BAX278"/>
    <mergeCell ref="BAY278:BBB278"/>
    <mergeCell ref="BBC278:BBF278"/>
    <mergeCell ref="BBG278:BBJ278"/>
    <mergeCell ref="BKQ278:BKT278"/>
    <mergeCell ref="BKU278:BKX278"/>
    <mergeCell ref="BKY278:BLB278"/>
    <mergeCell ref="BLC278:BLF278"/>
    <mergeCell ref="BLG278:BLJ278"/>
    <mergeCell ref="BJW278:BJZ278"/>
    <mergeCell ref="BKA278:BKD278"/>
    <mergeCell ref="BKE278:BKH278"/>
    <mergeCell ref="BKI278:BKL278"/>
    <mergeCell ref="BKM278:BKP278"/>
    <mergeCell ref="BJC278:BJF278"/>
    <mergeCell ref="BJG278:BJJ278"/>
    <mergeCell ref="BJK278:BJN278"/>
    <mergeCell ref="BJO278:BJR278"/>
    <mergeCell ref="BJS278:BJV278"/>
    <mergeCell ref="BII278:BIL278"/>
    <mergeCell ref="BIM278:BIP278"/>
    <mergeCell ref="BIQ278:BIT278"/>
    <mergeCell ref="BIU278:BIX278"/>
    <mergeCell ref="BIY278:BJB278"/>
    <mergeCell ref="BHO278:BHR278"/>
    <mergeCell ref="BHS278:BHV278"/>
    <mergeCell ref="BHW278:BHZ278"/>
    <mergeCell ref="BIA278:BID278"/>
    <mergeCell ref="BIE278:BIH278"/>
    <mergeCell ref="BGU278:BGX278"/>
    <mergeCell ref="BGY278:BHB278"/>
    <mergeCell ref="BHC278:BHF278"/>
    <mergeCell ref="BHG278:BHJ278"/>
    <mergeCell ref="BHK278:BHN278"/>
    <mergeCell ref="BGA278:BGD278"/>
    <mergeCell ref="BGE278:BGH278"/>
    <mergeCell ref="BGI278:BGL278"/>
    <mergeCell ref="BGM278:BGP278"/>
    <mergeCell ref="BGQ278:BGT278"/>
    <mergeCell ref="BQA278:BQD278"/>
    <mergeCell ref="BQE278:BQH278"/>
    <mergeCell ref="BQI278:BQL278"/>
    <mergeCell ref="BQM278:BQP278"/>
    <mergeCell ref="BQQ278:BQT278"/>
    <mergeCell ref="BPG278:BPJ278"/>
    <mergeCell ref="BPK278:BPN278"/>
    <mergeCell ref="BPO278:BPR278"/>
    <mergeCell ref="BPS278:BPV278"/>
    <mergeCell ref="BPW278:BPZ278"/>
    <mergeCell ref="BOM278:BOP278"/>
    <mergeCell ref="BOQ278:BOT278"/>
    <mergeCell ref="BOU278:BOX278"/>
    <mergeCell ref="BOY278:BPB278"/>
    <mergeCell ref="BPC278:BPF278"/>
    <mergeCell ref="BNS278:BNV278"/>
    <mergeCell ref="BNW278:BNZ278"/>
    <mergeCell ref="BOA278:BOD278"/>
    <mergeCell ref="BOE278:BOH278"/>
    <mergeCell ref="BOI278:BOL278"/>
    <mergeCell ref="BMY278:BNB278"/>
    <mergeCell ref="BNC278:BNF278"/>
    <mergeCell ref="BNG278:BNJ278"/>
    <mergeCell ref="BNK278:BNN278"/>
    <mergeCell ref="BNO278:BNR278"/>
    <mergeCell ref="BME278:BMH278"/>
    <mergeCell ref="BMI278:BML278"/>
    <mergeCell ref="BMM278:BMP278"/>
    <mergeCell ref="BMQ278:BMT278"/>
    <mergeCell ref="BMU278:BMX278"/>
    <mergeCell ref="BLK278:BLN278"/>
    <mergeCell ref="BLO278:BLR278"/>
    <mergeCell ref="BLS278:BLV278"/>
    <mergeCell ref="BLW278:BLZ278"/>
    <mergeCell ref="BMA278:BMD278"/>
    <mergeCell ref="BVK278:BVN278"/>
    <mergeCell ref="BVO278:BVR278"/>
    <mergeCell ref="BVS278:BVV278"/>
    <mergeCell ref="BVW278:BVZ278"/>
    <mergeCell ref="BWA278:BWD278"/>
    <mergeCell ref="BUQ278:BUT278"/>
    <mergeCell ref="BUU278:BUX278"/>
    <mergeCell ref="BUY278:BVB278"/>
    <mergeCell ref="BVC278:BVF278"/>
    <mergeCell ref="BVG278:BVJ278"/>
    <mergeCell ref="BTW278:BTZ278"/>
    <mergeCell ref="BUA278:BUD278"/>
    <mergeCell ref="BUE278:BUH278"/>
    <mergeCell ref="BUI278:BUL278"/>
    <mergeCell ref="BUM278:BUP278"/>
    <mergeCell ref="BTC278:BTF278"/>
    <mergeCell ref="BTG278:BTJ278"/>
    <mergeCell ref="BTK278:BTN278"/>
    <mergeCell ref="BTO278:BTR278"/>
    <mergeCell ref="BTS278:BTV278"/>
    <mergeCell ref="BSI278:BSL278"/>
    <mergeCell ref="BSM278:BSP278"/>
    <mergeCell ref="BSQ278:BST278"/>
    <mergeCell ref="BSU278:BSX278"/>
    <mergeCell ref="BSY278:BTB278"/>
    <mergeCell ref="BRO278:BRR278"/>
    <mergeCell ref="BRS278:BRV278"/>
    <mergeCell ref="BRW278:BRZ278"/>
    <mergeCell ref="BSA278:BSD278"/>
    <mergeCell ref="BSE278:BSH278"/>
    <mergeCell ref="BQU278:BQX278"/>
    <mergeCell ref="BQY278:BRB278"/>
    <mergeCell ref="BRC278:BRF278"/>
    <mergeCell ref="BRG278:BRJ278"/>
    <mergeCell ref="BRK278:BRN278"/>
    <mergeCell ref="CAU278:CAX278"/>
    <mergeCell ref="CAY278:CBB278"/>
    <mergeCell ref="CBC278:CBF278"/>
    <mergeCell ref="CBG278:CBJ278"/>
    <mergeCell ref="CBK278:CBN278"/>
    <mergeCell ref="CAA278:CAD278"/>
    <mergeCell ref="CAE278:CAH278"/>
    <mergeCell ref="CAI278:CAL278"/>
    <mergeCell ref="CAM278:CAP278"/>
    <mergeCell ref="CAQ278:CAT278"/>
    <mergeCell ref="BZG278:BZJ278"/>
    <mergeCell ref="BZK278:BZN278"/>
    <mergeCell ref="BZO278:BZR278"/>
    <mergeCell ref="BZS278:BZV278"/>
    <mergeCell ref="BZW278:BZZ278"/>
    <mergeCell ref="BYM278:BYP278"/>
    <mergeCell ref="BYQ278:BYT278"/>
    <mergeCell ref="BYU278:BYX278"/>
    <mergeCell ref="BYY278:BZB278"/>
    <mergeCell ref="BZC278:BZF278"/>
    <mergeCell ref="BXS278:BXV278"/>
    <mergeCell ref="BXW278:BXZ278"/>
    <mergeCell ref="BYA278:BYD278"/>
    <mergeCell ref="BYE278:BYH278"/>
    <mergeCell ref="BYI278:BYL278"/>
    <mergeCell ref="BWY278:BXB278"/>
    <mergeCell ref="BXC278:BXF278"/>
    <mergeCell ref="BXG278:BXJ278"/>
    <mergeCell ref="BXK278:BXN278"/>
    <mergeCell ref="BXO278:BXR278"/>
    <mergeCell ref="BWE278:BWH278"/>
    <mergeCell ref="BWI278:BWL278"/>
    <mergeCell ref="BWM278:BWP278"/>
    <mergeCell ref="BWQ278:BWT278"/>
    <mergeCell ref="BWU278:BWX278"/>
    <mergeCell ref="CGE278:CGH278"/>
    <mergeCell ref="CGI278:CGL278"/>
    <mergeCell ref="CGM278:CGP278"/>
    <mergeCell ref="CGQ278:CGT278"/>
    <mergeCell ref="CGU278:CGX278"/>
    <mergeCell ref="CFK278:CFN278"/>
    <mergeCell ref="CFO278:CFR278"/>
    <mergeCell ref="CFS278:CFV278"/>
    <mergeCell ref="CFW278:CFZ278"/>
    <mergeCell ref="CGA278:CGD278"/>
    <mergeCell ref="CEQ278:CET278"/>
    <mergeCell ref="CEU278:CEX278"/>
    <mergeCell ref="CEY278:CFB278"/>
    <mergeCell ref="CFC278:CFF278"/>
    <mergeCell ref="CFG278:CFJ278"/>
    <mergeCell ref="CDW278:CDZ278"/>
    <mergeCell ref="CEA278:CED278"/>
    <mergeCell ref="CEE278:CEH278"/>
    <mergeCell ref="CEI278:CEL278"/>
    <mergeCell ref="CEM278:CEP278"/>
    <mergeCell ref="CDC278:CDF278"/>
    <mergeCell ref="CDG278:CDJ278"/>
    <mergeCell ref="CDK278:CDN278"/>
    <mergeCell ref="CDO278:CDR278"/>
    <mergeCell ref="CDS278:CDV278"/>
    <mergeCell ref="CCI278:CCL278"/>
    <mergeCell ref="CCM278:CCP278"/>
    <mergeCell ref="CCQ278:CCT278"/>
    <mergeCell ref="CCU278:CCX278"/>
    <mergeCell ref="CCY278:CDB278"/>
    <mergeCell ref="CBO278:CBR278"/>
    <mergeCell ref="CBS278:CBV278"/>
    <mergeCell ref="CBW278:CBZ278"/>
    <mergeCell ref="CCA278:CCD278"/>
    <mergeCell ref="CCE278:CCH278"/>
    <mergeCell ref="CLO278:CLR278"/>
    <mergeCell ref="CLS278:CLV278"/>
    <mergeCell ref="CLW278:CLZ278"/>
    <mergeCell ref="CMA278:CMD278"/>
    <mergeCell ref="CME278:CMH278"/>
    <mergeCell ref="CKU278:CKX278"/>
    <mergeCell ref="CKY278:CLB278"/>
    <mergeCell ref="CLC278:CLF278"/>
    <mergeCell ref="CLG278:CLJ278"/>
    <mergeCell ref="CLK278:CLN278"/>
    <mergeCell ref="CKA278:CKD278"/>
    <mergeCell ref="CKE278:CKH278"/>
    <mergeCell ref="CKI278:CKL278"/>
    <mergeCell ref="CKM278:CKP278"/>
    <mergeCell ref="CKQ278:CKT278"/>
    <mergeCell ref="CJG278:CJJ278"/>
    <mergeCell ref="CJK278:CJN278"/>
    <mergeCell ref="CJO278:CJR278"/>
    <mergeCell ref="CJS278:CJV278"/>
    <mergeCell ref="CJW278:CJZ278"/>
    <mergeCell ref="CIM278:CIP278"/>
    <mergeCell ref="CIQ278:CIT278"/>
    <mergeCell ref="CIU278:CIX278"/>
    <mergeCell ref="CIY278:CJB278"/>
    <mergeCell ref="CJC278:CJF278"/>
    <mergeCell ref="CHS278:CHV278"/>
    <mergeCell ref="CHW278:CHZ278"/>
    <mergeCell ref="CIA278:CID278"/>
    <mergeCell ref="CIE278:CIH278"/>
    <mergeCell ref="CII278:CIL278"/>
    <mergeCell ref="CGY278:CHB278"/>
    <mergeCell ref="CHC278:CHF278"/>
    <mergeCell ref="CHG278:CHJ278"/>
    <mergeCell ref="CHK278:CHN278"/>
    <mergeCell ref="CHO278:CHR278"/>
    <mergeCell ref="CQY278:CRB278"/>
    <mergeCell ref="CRC278:CRF278"/>
    <mergeCell ref="CRG278:CRJ278"/>
    <mergeCell ref="CRK278:CRN278"/>
    <mergeCell ref="CRO278:CRR278"/>
    <mergeCell ref="CQE278:CQH278"/>
    <mergeCell ref="CQI278:CQL278"/>
    <mergeCell ref="CQM278:CQP278"/>
    <mergeCell ref="CQQ278:CQT278"/>
    <mergeCell ref="CQU278:CQX278"/>
    <mergeCell ref="CPK278:CPN278"/>
    <mergeCell ref="CPO278:CPR278"/>
    <mergeCell ref="CPS278:CPV278"/>
    <mergeCell ref="CPW278:CPZ278"/>
    <mergeCell ref="CQA278:CQD278"/>
    <mergeCell ref="COQ278:COT278"/>
    <mergeCell ref="COU278:COX278"/>
    <mergeCell ref="COY278:CPB278"/>
    <mergeCell ref="CPC278:CPF278"/>
    <mergeCell ref="CPG278:CPJ278"/>
    <mergeCell ref="CNW278:CNZ278"/>
    <mergeCell ref="COA278:COD278"/>
    <mergeCell ref="COE278:COH278"/>
    <mergeCell ref="COI278:COL278"/>
    <mergeCell ref="COM278:COP278"/>
    <mergeCell ref="CNC278:CNF278"/>
    <mergeCell ref="CNG278:CNJ278"/>
    <mergeCell ref="CNK278:CNN278"/>
    <mergeCell ref="CNO278:CNR278"/>
    <mergeCell ref="CNS278:CNV278"/>
    <mergeCell ref="CMI278:CML278"/>
    <mergeCell ref="CMM278:CMP278"/>
    <mergeCell ref="CMQ278:CMT278"/>
    <mergeCell ref="CMU278:CMX278"/>
    <mergeCell ref="CMY278:CNB278"/>
    <mergeCell ref="CWI278:CWL278"/>
    <mergeCell ref="CWM278:CWP278"/>
    <mergeCell ref="CWQ278:CWT278"/>
    <mergeCell ref="CWU278:CWX278"/>
    <mergeCell ref="CWY278:CXB278"/>
    <mergeCell ref="CVO278:CVR278"/>
    <mergeCell ref="CVS278:CVV278"/>
    <mergeCell ref="CVW278:CVZ278"/>
    <mergeCell ref="CWA278:CWD278"/>
    <mergeCell ref="CWE278:CWH278"/>
    <mergeCell ref="CUU278:CUX278"/>
    <mergeCell ref="CUY278:CVB278"/>
    <mergeCell ref="CVC278:CVF278"/>
    <mergeCell ref="CVG278:CVJ278"/>
    <mergeCell ref="CVK278:CVN278"/>
    <mergeCell ref="CUA278:CUD278"/>
    <mergeCell ref="CUE278:CUH278"/>
    <mergeCell ref="CUI278:CUL278"/>
    <mergeCell ref="CUM278:CUP278"/>
    <mergeCell ref="CUQ278:CUT278"/>
    <mergeCell ref="CTG278:CTJ278"/>
    <mergeCell ref="CTK278:CTN278"/>
    <mergeCell ref="CTO278:CTR278"/>
    <mergeCell ref="CTS278:CTV278"/>
    <mergeCell ref="CTW278:CTZ278"/>
    <mergeCell ref="CSM278:CSP278"/>
    <mergeCell ref="CSQ278:CST278"/>
    <mergeCell ref="CSU278:CSX278"/>
    <mergeCell ref="CSY278:CTB278"/>
    <mergeCell ref="CTC278:CTF278"/>
    <mergeCell ref="CRS278:CRV278"/>
    <mergeCell ref="CRW278:CRZ278"/>
    <mergeCell ref="CSA278:CSD278"/>
    <mergeCell ref="CSE278:CSH278"/>
    <mergeCell ref="CSI278:CSL278"/>
    <mergeCell ref="DBS278:DBV278"/>
    <mergeCell ref="DBW278:DBZ278"/>
    <mergeCell ref="DCA278:DCD278"/>
    <mergeCell ref="DCE278:DCH278"/>
    <mergeCell ref="DCI278:DCL278"/>
    <mergeCell ref="DAY278:DBB278"/>
    <mergeCell ref="DBC278:DBF278"/>
    <mergeCell ref="DBG278:DBJ278"/>
    <mergeCell ref="DBK278:DBN278"/>
    <mergeCell ref="DBO278:DBR278"/>
    <mergeCell ref="DAE278:DAH278"/>
    <mergeCell ref="DAI278:DAL278"/>
    <mergeCell ref="DAM278:DAP278"/>
    <mergeCell ref="DAQ278:DAT278"/>
    <mergeCell ref="DAU278:DAX278"/>
    <mergeCell ref="CZK278:CZN278"/>
    <mergeCell ref="CZO278:CZR278"/>
    <mergeCell ref="CZS278:CZV278"/>
    <mergeCell ref="CZW278:CZZ278"/>
    <mergeCell ref="DAA278:DAD278"/>
    <mergeCell ref="CYQ278:CYT278"/>
    <mergeCell ref="CYU278:CYX278"/>
    <mergeCell ref="CYY278:CZB278"/>
    <mergeCell ref="CZC278:CZF278"/>
    <mergeCell ref="CZG278:CZJ278"/>
    <mergeCell ref="CXW278:CXZ278"/>
    <mergeCell ref="CYA278:CYD278"/>
    <mergeCell ref="CYE278:CYH278"/>
    <mergeCell ref="CYI278:CYL278"/>
    <mergeCell ref="CYM278:CYP278"/>
    <mergeCell ref="CXC278:CXF278"/>
    <mergeCell ref="CXG278:CXJ278"/>
    <mergeCell ref="CXK278:CXN278"/>
    <mergeCell ref="CXO278:CXR278"/>
    <mergeCell ref="CXS278:CXV278"/>
    <mergeCell ref="DHC278:DHF278"/>
    <mergeCell ref="DHG278:DHJ278"/>
    <mergeCell ref="DHK278:DHN278"/>
    <mergeCell ref="DHO278:DHR278"/>
    <mergeCell ref="DHS278:DHV278"/>
    <mergeCell ref="DGI278:DGL278"/>
    <mergeCell ref="DGM278:DGP278"/>
    <mergeCell ref="DGQ278:DGT278"/>
    <mergeCell ref="DGU278:DGX278"/>
    <mergeCell ref="DGY278:DHB278"/>
    <mergeCell ref="DFO278:DFR278"/>
    <mergeCell ref="DFS278:DFV278"/>
    <mergeCell ref="DFW278:DFZ278"/>
    <mergeCell ref="DGA278:DGD278"/>
    <mergeCell ref="DGE278:DGH278"/>
    <mergeCell ref="DEU278:DEX278"/>
    <mergeCell ref="DEY278:DFB278"/>
    <mergeCell ref="DFC278:DFF278"/>
    <mergeCell ref="DFG278:DFJ278"/>
    <mergeCell ref="DFK278:DFN278"/>
    <mergeCell ref="DEA278:DED278"/>
    <mergeCell ref="DEE278:DEH278"/>
    <mergeCell ref="DEI278:DEL278"/>
    <mergeCell ref="DEM278:DEP278"/>
    <mergeCell ref="DEQ278:DET278"/>
    <mergeCell ref="DDG278:DDJ278"/>
    <mergeCell ref="DDK278:DDN278"/>
    <mergeCell ref="DDO278:DDR278"/>
    <mergeCell ref="DDS278:DDV278"/>
    <mergeCell ref="DDW278:DDZ278"/>
    <mergeCell ref="DCM278:DCP278"/>
    <mergeCell ref="DCQ278:DCT278"/>
    <mergeCell ref="DCU278:DCX278"/>
    <mergeCell ref="DCY278:DDB278"/>
    <mergeCell ref="DDC278:DDF278"/>
    <mergeCell ref="DMM278:DMP278"/>
    <mergeCell ref="DMQ278:DMT278"/>
    <mergeCell ref="DMU278:DMX278"/>
    <mergeCell ref="DMY278:DNB278"/>
    <mergeCell ref="DNC278:DNF278"/>
    <mergeCell ref="DLS278:DLV278"/>
    <mergeCell ref="DLW278:DLZ278"/>
    <mergeCell ref="DMA278:DMD278"/>
    <mergeCell ref="DME278:DMH278"/>
    <mergeCell ref="DMI278:DML278"/>
    <mergeCell ref="DKY278:DLB278"/>
    <mergeCell ref="DLC278:DLF278"/>
    <mergeCell ref="DLG278:DLJ278"/>
    <mergeCell ref="DLK278:DLN278"/>
    <mergeCell ref="DLO278:DLR278"/>
    <mergeCell ref="DKE278:DKH278"/>
    <mergeCell ref="DKI278:DKL278"/>
    <mergeCell ref="DKM278:DKP278"/>
    <mergeCell ref="DKQ278:DKT278"/>
    <mergeCell ref="DKU278:DKX278"/>
    <mergeCell ref="DJK278:DJN278"/>
    <mergeCell ref="DJO278:DJR278"/>
    <mergeCell ref="DJS278:DJV278"/>
    <mergeCell ref="DJW278:DJZ278"/>
    <mergeCell ref="DKA278:DKD278"/>
    <mergeCell ref="DIQ278:DIT278"/>
    <mergeCell ref="DIU278:DIX278"/>
    <mergeCell ref="DIY278:DJB278"/>
    <mergeCell ref="DJC278:DJF278"/>
    <mergeCell ref="DJG278:DJJ278"/>
    <mergeCell ref="DHW278:DHZ278"/>
    <mergeCell ref="DIA278:DID278"/>
    <mergeCell ref="DIE278:DIH278"/>
    <mergeCell ref="DII278:DIL278"/>
    <mergeCell ref="DIM278:DIP278"/>
    <mergeCell ref="DRW278:DRZ278"/>
    <mergeCell ref="DSA278:DSD278"/>
    <mergeCell ref="DSE278:DSH278"/>
    <mergeCell ref="DSI278:DSL278"/>
    <mergeCell ref="DSM278:DSP278"/>
    <mergeCell ref="DRC278:DRF278"/>
    <mergeCell ref="DRG278:DRJ278"/>
    <mergeCell ref="DRK278:DRN278"/>
    <mergeCell ref="DRO278:DRR278"/>
    <mergeCell ref="DRS278:DRV278"/>
    <mergeCell ref="DQI278:DQL278"/>
    <mergeCell ref="DQM278:DQP278"/>
    <mergeCell ref="DQQ278:DQT278"/>
    <mergeCell ref="DQU278:DQX278"/>
    <mergeCell ref="DQY278:DRB278"/>
    <mergeCell ref="DPO278:DPR278"/>
    <mergeCell ref="DPS278:DPV278"/>
    <mergeCell ref="DPW278:DPZ278"/>
    <mergeCell ref="DQA278:DQD278"/>
    <mergeCell ref="DQE278:DQH278"/>
    <mergeCell ref="DOU278:DOX278"/>
    <mergeCell ref="DOY278:DPB278"/>
    <mergeCell ref="DPC278:DPF278"/>
    <mergeCell ref="DPG278:DPJ278"/>
    <mergeCell ref="DPK278:DPN278"/>
    <mergeCell ref="DOA278:DOD278"/>
    <mergeCell ref="DOE278:DOH278"/>
    <mergeCell ref="DOI278:DOL278"/>
    <mergeCell ref="DOM278:DOP278"/>
    <mergeCell ref="DOQ278:DOT278"/>
    <mergeCell ref="DNG278:DNJ278"/>
    <mergeCell ref="DNK278:DNN278"/>
    <mergeCell ref="DNO278:DNR278"/>
    <mergeCell ref="DNS278:DNV278"/>
    <mergeCell ref="DNW278:DNZ278"/>
    <mergeCell ref="DXG278:DXJ278"/>
    <mergeCell ref="DXK278:DXN278"/>
    <mergeCell ref="DXO278:DXR278"/>
    <mergeCell ref="DXS278:DXV278"/>
    <mergeCell ref="DXW278:DXZ278"/>
    <mergeCell ref="DWM278:DWP278"/>
    <mergeCell ref="DWQ278:DWT278"/>
    <mergeCell ref="DWU278:DWX278"/>
    <mergeCell ref="DWY278:DXB278"/>
    <mergeCell ref="DXC278:DXF278"/>
    <mergeCell ref="DVS278:DVV278"/>
    <mergeCell ref="DVW278:DVZ278"/>
    <mergeCell ref="DWA278:DWD278"/>
    <mergeCell ref="DWE278:DWH278"/>
    <mergeCell ref="DWI278:DWL278"/>
    <mergeCell ref="DUY278:DVB278"/>
    <mergeCell ref="DVC278:DVF278"/>
    <mergeCell ref="DVG278:DVJ278"/>
    <mergeCell ref="DVK278:DVN278"/>
    <mergeCell ref="DVO278:DVR278"/>
    <mergeCell ref="DUE278:DUH278"/>
    <mergeCell ref="DUI278:DUL278"/>
    <mergeCell ref="DUM278:DUP278"/>
    <mergeCell ref="DUQ278:DUT278"/>
    <mergeCell ref="DUU278:DUX278"/>
    <mergeCell ref="DTK278:DTN278"/>
    <mergeCell ref="DTO278:DTR278"/>
    <mergeCell ref="DTS278:DTV278"/>
    <mergeCell ref="DTW278:DTZ278"/>
    <mergeCell ref="DUA278:DUD278"/>
    <mergeCell ref="DSQ278:DST278"/>
    <mergeCell ref="DSU278:DSX278"/>
    <mergeCell ref="DSY278:DTB278"/>
    <mergeCell ref="DTC278:DTF278"/>
    <mergeCell ref="DTG278:DTJ278"/>
    <mergeCell ref="ECQ278:ECT278"/>
    <mergeCell ref="ECU278:ECX278"/>
    <mergeCell ref="ECY278:EDB278"/>
    <mergeCell ref="EDC278:EDF278"/>
    <mergeCell ref="EDG278:EDJ278"/>
    <mergeCell ref="EBW278:EBZ278"/>
    <mergeCell ref="ECA278:ECD278"/>
    <mergeCell ref="ECE278:ECH278"/>
    <mergeCell ref="ECI278:ECL278"/>
    <mergeCell ref="ECM278:ECP278"/>
    <mergeCell ref="EBC278:EBF278"/>
    <mergeCell ref="EBG278:EBJ278"/>
    <mergeCell ref="EBK278:EBN278"/>
    <mergeCell ref="EBO278:EBR278"/>
    <mergeCell ref="EBS278:EBV278"/>
    <mergeCell ref="EAI278:EAL278"/>
    <mergeCell ref="EAM278:EAP278"/>
    <mergeCell ref="EAQ278:EAT278"/>
    <mergeCell ref="EAU278:EAX278"/>
    <mergeCell ref="EAY278:EBB278"/>
    <mergeCell ref="DZO278:DZR278"/>
    <mergeCell ref="DZS278:DZV278"/>
    <mergeCell ref="DZW278:DZZ278"/>
    <mergeCell ref="EAA278:EAD278"/>
    <mergeCell ref="EAE278:EAH278"/>
    <mergeCell ref="DYU278:DYX278"/>
    <mergeCell ref="DYY278:DZB278"/>
    <mergeCell ref="DZC278:DZF278"/>
    <mergeCell ref="DZG278:DZJ278"/>
    <mergeCell ref="DZK278:DZN278"/>
    <mergeCell ref="DYA278:DYD278"/>
    <mergeCell ref="DYE278:DYH278"/>
    <mergeCell ref="DYI278:DYL278"/>
    <mergeCell ref="DYM278:DYP278"/>
    <mergeCell ref="DYQ278:DYT278"/>
    <mergeCell ref="EIA278:EID278"/>
    <mergeCell ref="EIE278:EIH278"/>
    <mergeCell ref="EII278:EIL278"/>
    <mergeCell ref="EIM278:EIP278"/>
    <mergeCell ref="EIQ278:EIT278"/>
    <mergeCell ref="EHG278:EHJ278"/>
    <mergeCell ref="EHK278:EHN278"/>
    <mergeCell ref="EHO278:EHR278"/>
    <mergeCell ref="EHS278:EHV278"/>
    <mergeCell ref="EHW278:EHZ278"/>
    <mergeCell ref="EGM278:EGP278"/>
    <mergeCell ref="EGQ278:EGT278"/>
    <mergeCell ref="EGU278:EGX278"/>
    <mergeCell ref="EGY278:EHB278"/>
    <mergeCell ref="EHC278:EHF278"/>
    <mergeCell ref="EFS278:EFV278"/>
    <mergeCell ref="EFW278:EFZ278"/>
    <mergeCell ref="EGA278:EGD278"/>
    <mergeCell ref="EGE278:EGH278"/>
    <mergeCell ref="EGI278:EGL278"/>
    <mergeCell ref="EEY278:EFB278"/>
    <mergeCell ref="EFC278:EFF278"/>
    <mergeCell ref="EFG278:EFJ278"/>
    <mergeCell ref="EFK278:EFN278"/>
    <mergeCell ref="EFO278:EFR278"/>
    <mergeCell ref="EEE278:EEH278"/>
    <mergeCell ref="EEI278:EEL278"/>
    <mergeCell ref="EEM278:EEP278"/>
    <mergeCell ref="EEQ278:EET278"/>
    <mergeCell ref="EEU278:EEX278"/>
    <mergeCell ref="EDK278:EDN278"/>
    <mergeCell ref="EDO278:EDR278"/>
    <mergeCell ref="EDS278:EDV278"/>
    <mergeCell ref="EDW278:EDZ278"/>
    <mergeCell ref="EEA278:EED278"/>
    <mergeCell ref="ENK278:ENN278"/>
    <mergeCell ref="ENO278:ENR278"/>
    <mergeCell ref="ENS278:ENV278"/>
    <mergeCell ref="ENW278:ENZ278"/>
    <mergeCell ref="EOA278:EOD278"/>
    <mergeCell ref="EMQ278:EMT278"/>
    <mergeCell ref="EMU278:EMX278"/>
    <mergeCell ref="EMY278:ENB278"/>
    <mergeCell ref="ENC278:ENF278"/>
    <mergeCell ref="ENG278:ENJ278"/>
    <mergeCell ref="ELW278:ELZ278"/>
    <mergeCell ref="EMA278:EMD278"/>
    <mergeCell ref="EME278:EMH278"/>
    <mergeCell ref="EMI278:EML278"/>
    <mergeCell ref="EMM278:EMP278"/>
    <mergeCell ref="ELC278:ELF278"/>
    <mergeCell ref="ELG278:ELJ278"/>
    <mergeCell ref="ELK278:ELN278"/>
    <mergeCell ref="ELO278:ELR278"/>
    <mergeCell ref="ELS278:ELV278"/>
    <mergeCell ref="EKI278:EKL278"/>
    <mergeCell ref="EKM278:EKP278"/>
    <mergeCell ref="EKQ278:EKT278"/>
    <mergeCell ref="EKU278:EKX278"/>
    <mergeCell ref="EKY278:ELB278"/>
    <mergeCell ref="EJO278:EJR278"/>
    <mergeCell ref="EJS278:EJV278"/>
    <mergeCell ref="EJW278:EJZ278"/>
    <mergeCell ref="EKA278:EKD278"/>
    <mergeCell ref="EKE278:EKH278"/>
    <mergeCell ref="EIU278:EIX278"/>
    <mergeCell ref="EIY278:EJB278"/>
    <mergeCell ref="EJC278:EJF278"/>
    <mergeCell ref="EJG278:EJJ278"/>
    <mergeCell ref="EJK278:EJN278"/>
    <mergeCell ref="ESU278:ESX278"/>
    <mergeCell ref="ESY278:ETB278"/>
    <mergeCell ref="ETC278:ETF278"/>
    <mergeCell ref="ETG278:ETJ278"/>
    <mergeCell ref="ETK278:ETN278"/>
    <mergeCell ref="ESA278:ESD278"/>
    <mergeCell ref="ESE278:ESH278"/>
    <mergeCell ref="ESI278:ESL278"/>
    <mergeCell ref="ESM278:ESP278"/>
    <mergeCell ref="ESQ278:EST278"/>
    <mergeCell ref="ERG278:ERJ278"/>
    <mergeCell ref="ERK278:ERN278"/>
    <mergeCell ref="ERO278:ERR278"/>
    <mergeCell ref="ERS278:ERV278"/>
    <mergeCell ref="ERW278:ERZ278"/>
    <mergeCell ref="EQM278:EQP278"/>
    <mergeCell ref="EQQ278:EQT278"/>
    <mergeCell ref="EQU278:EQX278"/>
    <mergeCell ref="EQY278:ERB278"/>
    <mergeCell ref="ERC278:ERF278"/>
    <mergeCell ref="EPS278:EPV278"/>
    <mergeCell ref="EPW278:EPZ278"/>
    <mergeCell ref="EQA278:EQD278"/>
    <mergeCell ref="EQE278:EQH278"/>
    <mergeCell ref="EQI278:EQL278"/>
    <mergeCell ref="EOY278:EPB278"/>
    <mergeCell ref="EPC278:EPF278"/>
    <mergeCell ref="EPG278:EPJ278"/>
    <mergeCell ref="EPK278:EPN278"/>
    <mergeCell ref="EPO278:EPR278"/>
    <mergeCell ref="EOE278:EOH278"/>
    <mergeCell ref="EOI278:EOL278"/>
    <mergeCell ref="EOM278:EOP278"/>
    <mergeCell ref="EOQ278:EOT278"/>
    <mergeCell ref="EOU278:EOX278"/>
    <mergeCell ref="EYE278:EYH278"/>
    <mergeCell ref="EYI278:EYL278"/>
    <mergeCell ref="EYM278:EYP278"/>
    <mergeCell ref="EYQ278:EYT278"/>
    <mergeCell ref="EYU278:EYX278"/>
    <mergeCell ref="EXK278:EXN278"/>
    <mergeCell ref="EXO278:EXR278"/>
    <mergeCell ref="EXS278:EXV278"/>
    <mergeCell ref="EXW278:EXZ278"/>
    <mergeCell ref="EYA278:EYD278"/>
    <mergeCell ref="EWQ278:EWT278"/>
    <mergeCell ref="EWU278:EWX278"/>
    <mergeCell ref="EWY278:EXB278"/>
    <mergeCell ref="EXC278:EXF278"/>
    <mergeCell ref="EXG278:EXJ278"/>
    <mergeCell ref="EVW278:EVZ278"/>
    <mergeCell ref="EWA278:EWD278"/>
    <mergeCell ref="EWE278:EWH278"/>
    <mergeCell ref="EWI278:EWL278"/>
    <mergeCell ref="EWM278:EWP278"/>
    <mergeCell ref="EVC278:EVF278"/>
    <mergeCell ref="EVG278:EVJ278"/>
    <mergeCell ref="EVK278:EVN278"/>
    <mergeCell ref="EVO278:EVR278"/>
    <mergeCell ref="EVS278:EVV278"/>
    <mergeCell ref="EUI278:EUL278"/>
    <mergeCell ref="EUM278:EUP278"/>
    <mergeCell ref="EUQ278:EUT278"/>
    <mergeCell ref="EUU278:EUX278"/>
    <mergeCell ref="EUY278:EVB278"/>
    <mergeCell ref="ETO278:ETR278"/>
    <mergeCell ref="ETS278:ETV278"/>
    <mergeCell ref="ETW278:ETZ278"/>
    <mergeCell ref="EUA278:EUD278"/>
    <mergeCell ref="EUE278:EUH278"/>
    <mergeCell ref="FDO278:FDR278"/>
    <mergeCell ref="FDS278:FDV278"/>
    <mergeCell ref="FDW278:FDZ278"/>
    <mergeCell ref="FEA278:FED278"/>
    <mergeCell ref="FEE278:FEH278"/>
    <mergeCell ref="FCU278:FCX278"/>
    <mergeCell ref="FCY278:FDB278"/>
    <mergeCell ref="FDC278:FDF278"/>
    <mergeCell ref="FDG278:FDJ278"/>
    <mergeCell ref="FDK278:FDN278"/>
    <mergeCell ref="FCA278:FCD278"/>
    <mergeCell ref="FCE278:FCH278"/>
    <mergeCell ref="FCI278:FCL278"/>
    <mergeCell ref="FCM278:FCP278"/>
    <mergeCell ref="FCQ278:FCT278"/>
    <mergeCell ref="FBG278:FBJ278"/>
    <mergeCell ref="FBK278:FBN278"/>
    <mergeCell ref="FBO278:FBR278"/>
    <mergeCell ref="FBS278:FBV278"/>
    <mergeCell ref="FBW278:FBZ278"/>
    <mergeCell ref="FAM278:FAP278"/>
    <mergeCell ref="FAQ278:FAT278"/>
    <mergeCell ref="FAU278:FAX278"/>
    <mergeCell ref="FAY278:FBB278"/>
    <mergeCell ref="FBC278:FBF278"/>
    <mergeCell ref="EZS278:EZV278"/>
    <mergeCell ref="EZW278:EZZ278"/>
    <mergeCell ref="FAA278:FAD278"/>
    <mergeCell ref="FAE278:FAH278"/>
    <mergeCell ref="FAI278:FAL278"/>
    <mergeCell ref="EYY278:EZB278"/>
    <mergeCell ref="EZC278:EZF278"/>
    <mergeCell ref="EZG278:EZJ278"/>
    <mergeCell ref="EZK278:EZN278"/>
    <mergeCell ref="EZO278:EZR278"/>
    <mergeCell ref="FIY278:FJB278"/>
    <mergeCell ref="FJC278:FJF278"/>
    <mergeCell ref="FJG278:FJJ278"/>
    <mergeCell ref="FJK278:FJN278"/>
    <mergeCell ref="FJO278:FJR278"/>
    <mergeCell ref="FIE278:FIH278"/>
    <mergeCell ref="FII278:FIL278"/>
    <mergeCell ref="FIM278:FIP278"/>
    <mergeCell ref="FIQ278:FIT278"/>
    <mergeCell ref="FIU278:FIX278"/>
    <mergeCell ref="FHK278:FHN278"/>
    <mergeCell ref="FHO278:FHR278"/>
    <mergeCell ref="FHS278:FHV278"/>
    <mergeCell ref="FHW278:FHZ278"/>
    <mergeCell ref="FIA278:FID278"/>
    <mergeCell ref="FGQ278:FGT278"/>
    <mergeCell ref="FGU278:FGX278"/>
    <mergeCell ref="FGY278:FHB278"/>
    <mergeCell ref="FHC278:FHF278"/>
    <mergeCell ref="FHG278:FHJ278"/>
    <mergeCell ref="FFW278:FFZ278"/>
    <mergeCell ref="FGA278:FGD278"/>
    <mergeCell ref="FGE278:FGH278"/>
    <mergeCell ref="FGI278:FGL278"/>
    <mergeCell ref="FGM278:FGP278"/>
    <mergeCell ref="FFC278:FFF278"/>
    <mergeCell ref="FFG278:FFJ278"/>
    <mergeCell ref="FFK278:FFN278"/>
    <mergeCell ref="FFO278:FFR278"/>
    <mergeCell ref="FFS278:FFV278"/>
    <mergeCell ref="FEI278:FEL278"/>
    <mergeCell ref="FEM278:FEP278"/>
    <mergeCell ref="FEQ278:FET278"/>
    <mergeCell ref="FEU278:FEX278"/>
    <mergeCell ref="FEY278:FFB278"/>
    <mergeCell ref="FOI278:FOL278"/>
    <mergeCell ref="FOM278:FOP278"/>
    <mergeCell ref="FOQ278:FOT278"/>
    <mergeCell ref="FOU278:FOX278"/>
    <mergeCell ref="FOY278:FPB278"/>
    <mergeCell ref="FNO278:FNR278"/>
    <mergeCell ref="FNS278:FNV278"/>
    <mergeCell ref="FNW278:FNZ278"/>
    <mergeCell ref="FOA278:FOD278"/>
    <mergeCell ref="FOE278:FOH278"/>
    <mergeCell ref="FMU278:FMX278"/>
    <mergeCell ref="FMY278:FNB278"/>
    <mergeCell ref="FNC278:FNF278"/>
    <mergeCell ref="FNG278:FNJ278"/>
    <mergeCell ref="FNK278:FNN278"/>
    <mergeCell ref="FMA278:FMD278"/>
    <mergeCell ref="FME278:FMH278"/>
    <mergeCell ref="FMI278:FML278"/>
    <mergeCell ref="FMM278:FMP278"/>
    <mergeCell ref="FMQ278:FMT278"/>
    <mergeCell ref="FLG278:FLJ278"/>
    <mergeCell ref="FLK278:FLN278"/>
    <mergeCell ref="FLO278:FLR278"/>
    <mergeCell ref="FLS278:FLV278"/>
    <mergeCell ref="FLW278:FLZ278"/>
    <mergeCell ref="FKM278:FKP278"/>
    <mergeCell ref="FKQ278:FKT278"/>
    <mergeCell ref="FKU278:FKX278"/>
    <mergeCell ref="FKY278:FLB278"/>
    <mergeCell ref="FLC278:FLF278"/>
    <mergeCell ref="FJS278:FJV278"/>
    <mergeCell ref="FJW278:FJZ278"/>
    <mergeCell ref="FKA278:FKD278"/>
    <mergeCell ref="FKE278:FKH278"/>
    <mergeCell ref="FKI278:FKL278"/>
    <mergeCell ref="FTS278:FTV278"/>
    <mergeCell ref="FTW278:FTZ278"/>
    <mergeCell ref="FUA278:FUD278"/>
    <mergeCell ref="FUE278:FUH278"/>
    <mergeCell ref="FUI278:FUL278"/>
    <mergeCell ref="FSY278:FTB278"/>
    <mergeCell ref="FTC278:FTF278"/>
    <mergeCell ref="FTG278:FTJ278"/>
    <mergeCell ref="FTK278:FTN278"/>
    <mergeCell ref="FTO278:FTR278"/>
    <mergeCell ref="FSE278:FSH278"/>
    <mergeCell ref="FSI278:FSL278"/>
    <mergeCell ref="FSM278:FSP278"/>
    <mergeCell ref="FSQ278:FST278"/>
    <mergeCell ref="FSU278:FSX278"/>
    <mergeCell ref="FRK278:FRN278"/>
    <mergeCell ref="FRO278:FRR278"/>
    <mergeCell ref="FRS278:FRV278"/>
    <mergeCell ref="FRW278:FRZ278"/>
    <mergeCell ref="FSA278:FSD278"/>
    <mergeCell ref="FQQ278:FQT278"/>
    <mergeCell ref="FQU278:FQX278"/>
    <mergeCell ref="FQY278:FRB278"/>
    <mergeCell ref="FRC278:FRF278"/>
    <mergeCell ref="FRG278:FRJ278"/>
    <mergeCell ref="FPW278:FPZ278"/>
    <mergeCell ref="FQA278:FQD278"/>
    <mergeCell ref="FQE278:FQH278"/>
    <mergeCell ref="FQI278:FQL278"/>
    <mergeCell ref="FQM278:FQP278"/>
    <mergeCell ref="FPC278:FPF278"/>
    <mergeCell ref="FPG278:FPJ278"/>
    <mergeCell ref="FPK278:FPN278"/>
    <mergeCell ref="FPO278:FPR278"/>
    <mergeCell ref="FPS278:FPV278"/>
    <mergeCell ref="FZC278:FZF278"/>
    <mergeCell ref="FZG278:FZJ278"/>
    <mergeCell ref="FZK278:FZN278"/>
    <mergeCell ref="FZO278:FZR278"/>
    <mergeCell ref="FZS278:FZV278"/>
    <mergeCell ref="FYI278:FYL278"/>
    <mergeCell ref="FYM278:FYP278"/>
    <mergeCell ref="FYQ278:FYT278"/>
    <mergeCell ref="FYU278:FYX278"/>
    <mergeCell ref="FYY278:FZB278"/>
    <mergeCell ref="FXO278:FXR278"/>
    <mergeCell ref="FXS278:FXV278"/>
    <mergeCell ref="FXW278:FXZ278"/>
    <mergeCell ref="FYA278:FYD278"/>
    <mergeCell ref="FYE278:FYH278"/>
    <mergeCell ref="FWU278:FWX278"/>
    <mergeCell ref="FWY278:FXB278"/>
    <mergeCell ref="FXC278:FXF278"/>
    <mergeCell ref="FXG278:FXJ278"/>
    <mergeCell ref="FXK278:FXN278"/>
    <mergeCell ref="FWA278:FWD278"/>
    <mergeCell ref="FWE278:FWH278"/>
    <mergeCell ref="FWI278:FWL278"/>
    <mergeCell ref="FWM278:FWP278"/>
    <mergeCell ref="FWQ278:FWT278"/>
    <mergeCell ref="FVG278:FVJ278"/>
    <mergeCell ref="FVK278:FVN278"/>
    <mergeCell ref="FVO278:FVR278"/>
    <mergeCell ref="FVS278:FVV278"/>
    <mergeCell ref="FVW278:FVZ278"/>
    <mergeCell ref="FUM278:FUP278"/>
    <mergeCell ref="FUQ278:FUT278"/>
    <mergeCell ref="FUU278:FUX278"/>
    <mergeCell ref="FUY278:FVB278"/>
    <mergeCell ref="FVC278:FVF278"/>
    <mergeCell ref="GEM278:GEP278"/>
    <mergeCell ref="GEQ278:GET278"/>
    <mergeCell ref="GEU278:GEX278"/>
    <mergeCell ref="GEY278:GFB278"/>
    <mergeCell ref="GFC278:GFF278"/>
    <mergeCell ref="GDS278:GDV278"/>
    <mergeCell ref="GDW278:GDZ278"/>
    <mergeCell ref="GEA278:GED278"/>
    <mergeCell ref="GEE278:GEH278"/>
    <mergeCell ref="GEI278:GEL278"/>
    <mergeCell ref="GCY278:GDB278"/>
    <mergeCell ref="GDC278:GDF278"/>
    <mergeCell ref="GDG278:GDJ278"/>
    <mergeCell ref="GDK278:GDN278"/>
    <mergeCell ref="GDO278:GDR278"/>
    <mergeCell ref="GCE278:GCH278"/>
    <mergeCell ref="GCI278:GCL278"/>
    <mergeCell ref="GCM278:GCP278"/>
    <mergeCell ref="GCQ278:GCT278"/>
    <mergeCell ref="GCU278:GCX278"/>
    <mergeCell ref="GBK278:GBN278"/>
    <mergeCell ref="GBO278:GBR278"/>
    <mergeCell ref="GBS278:GBV278"/>
    <mergeCell ref="GBW278:GBZ278"/>
    <mergeCell ref="GCA278:GCD278"/>
    <mergeCell ref="GAQ278:GAT278"/>
    <mergeCell ref="GAU278:GAX278"/>
    <mergeCell ref="GAY278:GBB278"/>
    <mergeCell ref="GBC278:GBF278"/>
    <mergeCell ref="GBG278:GBJ278"/>
    <mergeCell ref="FZW278:FZZ278"/>
    <mergeCell ref="GAA278:GAD278"/>
    <mergeCell ref="GAE278:GAH278"/>
    <mergeCell ref="GAI278:GAL278"/>
    <mergeCell ref="GAM278:GAP278"/>
    <mergeCell ref="GJW278:GJZ278"/>
    <mergeCell ref="GKA278:GKD278"/>
    <mergeCell ref="GKE278:GKH278"/>
    <mergeCell ref="GKI278:GKL278"/>
    <mergeCell ref="GKM278:GKP278"/>
    <mergeCell ref="GJC278:GJF278"/>
    <mergeCell ref="GJG278:GJJ278"/>
    <mergeCell ref="GJK278:GJN278"/>
    <mergeCell ref="GJO278:GJR278"/>
    <mergeCell ref="GJS278:GJV278"/>
    <mergeCell ref="GII278:GIL278"/>
    <mergeCell ref="GIM278:GIP278"/>
    <mergeCell ref="GIQ278:GIT278"/>
    <mergeCell ref="GIU278:GIX278"/>
    <mergeCell ref="GIY278:GJB278"/>
    <mergeCell ref="GHO278:GHR278"/>
    <mergeCell ref="GHS278:GHV278"/>
    <mergeCell ref="GHW278:GHZ278"/>
    <mergeCell ref="GIA278:GID278"/>
    <mergeCell ref="GIE278:GIH278"/>
    <mergeCell ref="GGU278:GGX278"/>
    <mergeCell ref="GGY278:GHB278"/>
    <mergeCell ref="GHC278:GHF278"/>
    <mergeCell ref="GHG278:GHJ278"/>
    <mergeCell ref="GHK278:GHN278"/>
    <mergeCell ref="GGA278:GGD278"/>
    <mergeCell ref="GGE278:GGH278"/>
    <mergeCell ref="GGI278:GGL278"/>
    <mergeCell ref="GGM278:GGP278"/>
    <mergeCell ref="GGQ278:GGT278"/>
    <mergeCell ref="GFG278:GFJ278"/>
    <mergeCell ref="GFK278:GFN278"/>
    <mergeCell ref="GFO278:GFR278"/>
    <mergeCell ref="GFS278:GFV278"/>
    <mergeCell ref="GFW278:GFZ278"/>
    <mergeCell ref="GPG278:GPJ278"/>
    <mergeCell ref="GPK278:GPN278"/>
    <mergeCell ref="GPO278:GPR278"/>
    <mergeCell ref="GPS278:GPV278"/>
    <mergeCell ref="GPW278:GPZ278"/>
    <mergeCell ref="GOM278:GOP278"/>
    <mergeCell ref="GOQ278:GOT278"/>
    <mergeCell ref="GOU278:GOX278"/>
    <mergeCell ref="GOY278:GPB278"/>
    <mergeCell ref="GPC278:GPF278"/>
    <mergeCell ref="GNS278:GNV278"/>
    <mergeCell ref="GNW278:GNZ278"/>
    <mergeCell ref="GOA278:GOD278"/>
    <mergeCell ref="GOE278:GOH278"/>
    <mergeCell ref="GOI278:GOL278"/>
    <mergeCell ref="GMY278:GNB278"/>
    <mergeCell ref="GNC278:GNF278"/>
    <mergeCell ref="GNG278:GNJ278"/>
    <mergeCell ref="GNK278:GNN278"/>
    <mergeCell ref="GNO278:GNR278"/>
    <mergeCell ref="GME278:GMH278"/>
    <mergeCell ref="GMI278:GML278"/>
    <mergeCell ref="GMM278:GMP278"/>
    <mergeCell ref="GMQ278:GMT278"/>
    <mergeCell ref="GMU278:GMX278"/>
    <mergeCell ref="GLK278:GLN278"/>
    <mergeCell ref="GLO278:GLR278"/>
    <mergeCell ref="GLS278:GLV278"/>
    <mergeCell ref="GLW278:GLZ278"/>
    <mergeCell ref="GMA278:GMD278"/>
    <mergeCell ref="GKQ278:GKT278"/>
    <mergeCell ref="GKU278:GKX278"/>
    <mergeCell ref="GKY278:GLB278"/>
    <mergeCell ref="GLC278:GLF278"/>
    <mergeCell ref="GLG278:GLJ278"/>
    <mergeCell ref="GUQ278:GUT278"/>
    <mergeCell ref="GUU278:GUX278"/>
    <mergeCell ref="GUY278:GVB278"/>
    <mergeCell ref="GVC278:GVF278"/>
    <mergeCell ref="GVG278:GVJ278"/>
    <mergeCell ref="GTW278:GTZ278"/>
    <mergeCell ref="GUA278:GUD278"/>
    <mergeCell ref="GUE278:GUH278"/>
    <mergeCell ref="GUI278:GUL278"/>
    <mergeCell ref="GUM278:GUP278"/>
    <mergeCell ref="GTC278:GTF278"/>
    <mergeCell ref="GTG278:GTJ278"/>
    <mergeCell ref="GTK278:GTN278"/>
    <mergeCell ref="GTO278:GTR278"/>
    <mergeCell ref="GTS278:GTV278"/>
    <mergeCell ref="GSI278:GSL278"/>
    <mergeCell ref="GSM278:GSP278"/>
    <mergeCell ref="GSQ278:GST278"/>
    <mergeCell ref="GSU278:GSX278"/>
    <mergeCell ref="GSY278:GTB278"/>
    <mergeCell ref="GRO278:GRR278"/>
    <mergeCell ref="GRS278:GRV278"/>
    <mergeCell ref="GRW278:GRZ278"/>
    <mergeCell ref="GSA278:GSD278"/>
    <mergeCell ref="GSE278:GSH278"/>
    <mergeCell ref="GQU278:GQX278"/>
    <mergeCell ref="GQY278:GRB278"/>
    <mergeCell ref="GRC278:GRF278"/>
    <mergeCell ref="GRG278:GRJ278"/>
    <mergeCell ref="GRK278:GRN278"/>
    <mergeCell ref="GQA278:GQD278"/>
    <mergeCell ref="GQE278:GQH278"/>
    <mergeCell ref="GQI278:GQL278"/>
    <mergeCell ref="GQM278:GQP278"/>
    <mergeCell ref="GQQ278:GQT278"/>
    <mergeCell ref="HAA278:HAD278"/>
    <mergeCell ref="HAE278:HAH278"/>
    <mergeCell ref="HAI278:HAL278"/>
    <mergeCell ref="HAM278:HAP278"/>
    <mergeCell ref="HAQ278:HAT278"/>
    <mergeCell ref="GZG278:GZJ278"/>
    <mergeCell ref="GZK278:GZN278"/>
    <mergeCell ref="GZO278:GZR278"/>
    <mergeCell ref="GZS278:GZV278"/>
    <mergeCell ref="GZW278:GZZ278"/>
    <mergeCell ref="GYM278:GYP278"/>
    <mergeCell ref="GYQ278:GYT278"/>
    <mergeCell ref="GYU278:GYX278"/>
    <mergeCell ref="GYY278:GZB278"/>
    <mergeCell ref="GZC278:GZF278"/>
    <mergeCell ref="GXS278:GXV278"/>
    <mergeCell ref="GXW278:GXZ278"/>
    <mergeCell ref="GYA278:GYD278"/>
    <mergeCell ref="GYE278:GYH278"/>
    <mergeCell ref="GYI278:GYL278"/>
    <mergeCell ref="GWY278:GXB278"/>
    <mergeCell ref="GXC278:GXF278"/>
    <mergeCell ref="GXG278:GXJ278"/>
    <mergeCell ref="GXK278:GXN278"/>
    <mergeCell ref="GXO278:GXR278"/>
    <mergeCell ref="GWE278:GWH278"/>
    <mergeCell ref="GWI278:GWL278"/>
    <mergeCell ref="GWM278:GWP278"/>
    <mergeCell ref="GWQ278:GWT278"/>
    <mergeCell ref="GWU278:GWX278"/>
    <mergeCell ref="GVK278:GVN278"/>
    <mergeCell ref="GVO278:GVR278"/>
    <mergeCell ref="GVS278:GVV278"/>
    <mergeCell ref="GVW278:GVZ278"/>
    <mergeCell ref="GWA278:GWD278"/>
    <mergeCell ref="HFK278:HFN278"/>
    <mergeCell ref="HFO278:HFR278"/>
    <mergeCell ref="HFS278:HFV278"/>
    <mergeCell ref="HFW278:HFZ278"/>
    <mergeCell ref="HGA278:HGD278"/>
    <mergeCell ref="HEQ278:HET278"/>
    <mergeCell ref="HEU278:HEX278"/>
    <mergeCell ref="HEY278:HFB278"/>
    <mergeCell ref="HFC278:HFF278"/>
    <mergeCell ref="HFG278:HFJ278"/>
    <mergeCell ref="HDW278:HDZ278"/>
    <mergeCell ref="HEA278:HED278"/>
    <mergeCell ref="HEE278:HEH278"/>
    <mergeCell ref="HEI278:HEL278"/>
    <mergeCell ref="HEM278:HEP278"/>
    <mergeCell ref="HDC278:HDF278"/>
    <mergeCell ref="HDG278:HDJ278"/>
    <mergeCell ref="HDK278:HDN278"/>
    <mergeCell ref="HDO278:HDR278"/>
    <mergeCell ref="HDS278:HDV278"/>
    <mergeCell ref="HCI278:HCL278"/>
    <mergeCell ref="HCM278:HCP278"/>
    <mergeCell ref="HCQ278:HCT278"/>
    <mergeCell ref="HCU278:HCX278"/>
    <mergeCell ref="HCY278:HDB278"/>
    <mergeCell ref="HBO278:HBR278"/>
    <mergeCell ref="HBS278:HBV278"/>
    <mergeCell ref="HBW278:HBZ278"/>
    <mergeCell ref="HCA278:HCD278"/>
    <mergeCell ref="HCE278:HCH278"/>
    <mergeCell ref="HAU278:HAX278"/>
    <mergeCell ref="HAY278:HBB278"/>
    <mergeCell ref="HBC278:HBF278"/>
    <mergeCell ref="HBG278:HBJ278"/>
    <mergeCell ref="HBK278:HBN278"/>
    <mergeCell ref="HKU278:HKX278"/>
    <mergeCell ref="HKY278:HLB278"/>
    <mergeCell ref="HLC278:HLF278"/>
    <mergeCell ref="HLG278:HLJ278"/>
    <mergeCell ref="HLK278:HLN278"/>
    <mergeCell ref="HKA278:HKD278"/>
    <mergeCell ref="HKE278:HKH278"/>
    <mergeCell ref="HKI278:HKL278"/>
    <mergeCell ref="HKM278:HKP278"/>
    <mergeCell ref="HKQ278:HKT278"/>
    <mergeCell ref="HJG278:HJJ278"/>
    <mergeCell ref="HJK278:HJN278"/>
    <mergeCell ref="HJO278:HJR278"/>
    <mergeCell ref="HJS278:HJV278"/>
    <mergeCell ref="HJW278:HJZ278"/>
    <mergeCell ref="HIM278:HIP278"/>
    <mergeCell ref="HIQ278:HIT278"/>
    <mergeCell ref="HIU278:HIX278"/>
    <mergeCell ref="HIY278:HJB278"/>
    <mergeCell ref="HJC278:HJF278"/>
    <mergeCell ref="HHS278:HHV278"/>
    <mergeCell ref="HHW278:HHZ278"/>
    <mergeCell ref="HIA278:HID278"/>
    <mergeCell ref="HIE278:HIH278"/>
    <mergeCell ref="HII278:HIL278"/>
    <mergeCell ref="HGY278:HHB278"/>
    <mergeCell ref="HHC278:HHF278"/>
    <mergeCell ref="HHG278:HHJ278"/>
    <mergeCell ref="HHK278:HHN278"/>
    <mergeCell ref="HHO278:HHR278"/>
    <mergeCell ref="HGE278:HGH278"/>
    <mergeCell ref="HGI278:HGL278"/>
    <mergeCell ref="HGM278:HGP278"/>
    <mergeCell ref="HGQ278:HGT278"/>
    <mergeCell ref="HGU278:HGX278"/>
    <mergeCell ref="HQE278:HQH278"/>
    <mergeCell ref="HQI278:HQL278"/>
    <mergeCell ref="HQM278:HQP278"/>
    <mergeCell ref="HQQ278:HQT278"/>
    <mergeCell ref="HQU278:HQX278"/>
    <mergeCell ref="HPK278:HPN278"/>
    <mergeCell ref="HPO278:HPR278"/>
    <mergeCell ref="HPS278:HPV278"/>
    <mergeCell ref="HPW278:HPZ278"/>
    <mergeCell ref="HQA278:HQD278"/>
    <mergeCell ref="HOQ278:HOT278"/>
    <mergeCell ref="HOU278:HOX278"/>
    <mergeCell ref="HOY278:HPB278"/>
    <mergeCell ref="HPC278:HPF278"/>
    <mergeCell ref="HPG278:HPJ278"/>
    <mergeCell ref="HNW278:HNZ278"/>
    <mergeCell ref="HOA278:HOD278"/>
    <mergeCell ref="HOE278:HOH278"/>
    <mergeCell ref="HOI278:HOL278"/>
    <mergeCell ref="HOM278:HOP278"/>
    <mergeCell ref="HNC278:HNF278"/>
    <mergeCell ref="HNG278:HNJ278"/>
    <mergeCell ref="HNK278:HNN278"/>
    <mergeCell ref="HNO278:HNR278"/>
    <mergeCell ref="HNS278:HNV278"/>
    <mergeCell ref="HMI278:HML278"/>
    <mergeCell ref="HMM278:HMP278"/>
    <mergeCell ref="HMQ278:HMT278"/>
    <mergeCell ref="HMU278:HMX278"/>
    <mergeCell ref="HMY278:HNB278"/>
    <mergeCell ref="HLO278:HLR278"/>
    <mergeCell ref="HLS278:HLV278"/>
    <mergeCell ref="HLW278:HLZ278"/>
    <mergeCell ref="HMA278:HMD278"/>
    <mergeCell ref="HME278:HMH278"/>
    <mergeCell ref="HVO278:HVR278"/>
    <mergeCell ref="HVS278:HVV278"/>
    <mergeCell ref="HVW278:HVZ278"/>
    <mergeCell ref="HWA278:HWD278"/>
    <mergeCell ref="HWE278:HWH278"/>
    <mergeCell ref="HUU278:HUX278"/>
    <mergeCell ref="HUY278:HVB278"/>
    <mergeCell ref="HVC278:HVF278"/>
    <mergeCell ref="HVG278:HVJ278"/>
    <mergeCell ref="HVK278:HVN278"/>
    <mergeCell ref="HUA278:HUD278"/>
    <mergeCell ref="HUE278:HUH278"/>
    <mergeCell ref="HUI278:HUL278"/>
    <mergeCell ref="HUM278:HUP278"/>
    <mergeCell ref="HUQ278:HUT278"/>
    <mergeCell ref="HTG278:HTJ278"/>
    <mergeCell ref="HTK278:HTN278"/>
    <mergeCell ref="HTO278:HTR278"/>
    <mergeCell ref="HTS278:HTV278"/>
    <mergeCell ref="HTW278:HTZ278"/>
    <mergeCell ref="HSM278:HSP278"/>
    <mergeCell ref="HSQ278:HST278"/>
    <mergeCell ref="HSU278:HSX278"/>
    <mergeCell ref="HSY278:HTB278"/>
    <mergeCell ref="HTC278:HTF278"/>
    <mergeCell ref="HRS278:HRV278"/>
    <mergeCell ref="HRW278:HRZ278"/>
    <mergeCell ref="HSA278:HSD278"/>
    <mergeCell ref="HSE278:HSH278"/>
    <mergeCell ref="HSI278:HSL278"/>
    <mergeCell ref="HQY278:HRB278"/>
    <mergeCell ref="HRC278:HRF278"/>
    <mergeCell ref="HRG278:HRJ278"/>
    <mergeCell ref="HRK278:HRN278"/>
    <mergeCell ref="HRO278:HRR278"/>
    <mergeCell ref="IAY278:IBB278"/>
    <mergeCell ref="IBC278:IBF278"/>
    <mergeCell ref="IBG278:IBJ278"/>
    <mergeCell ref="IBK278:IBN278"/>
    <mergeCell ref="IBO278:IBR278"/>
    <mergeCell ref="IAE278:IAH278"/>
    <mergeCell ref="IAI278:IAL278"/>
    <mergeCell ref="IAM278:IAP278"/>
    <mergeCell ref="IAQ278:IAT278"/>
    <mergeCell ref="IAU278:IAX278"/>
    <mergeCell ref="HZK278:HZN278"/>
    <mergeCell ref="HZO278:HZR278"/>
    <mergeCell ref="HZS278:HZV278"/>
    <mergeCell ref="HZW278:HZZ278"/>
    <mergeCell ref="IAA278:IAD278"/>
    <mergeCell ref="HYQ278:HYT278"/>
    <mergeCell ref="HYU278:HYX278"/>
    <mergeCell ref="HYY278:HZB278"/>
    <mergeCell ref="HZC278:HZF278"/>
    <mergeCell ref="HZG278:HZJ278"/>
    <mergeCell ref="HXW278:HXZ278"/>
    <mergeCell ref="HYA278:HYD278"/>
    <mergeCell ref="HYE278:HYH278"/>
    <mergeCell ref="HYI278:HYL278"/>
    <mergeCell ref="HYM278:HYP278"/>
    <mergeCell ref="HXC278:HXF278"/>
    <mergeCell ref="HXG278:HXJ278"/>
    <mergeCell ref="HXK278:HXN278"/>
    <mergeCell ref="HXO278:HXR278"/>
    <mergeCell ref="HXS278:HXV278"/>
    <mergeCell ref="HWI278:HWL278"/>
    <mergeCell ref="HWM278:HWP278"/>
    <mergeCell ref="HWQ278:HWT278"/>
    <mergeCell ref="HWU278:HWX278"/>
    <mergeCell ref="HWY278:HXB278"/>
    <mergeCell ref="IGI278:IGL278"/>
    <mergeCell ref="IGM278:IGP278"/>
    <mergeCell ref="IGQ278:IGT278"/>
    <mergeCell ref="IGU278:IGX278"/>
    <mergeCell ref="IGY278:IHB278"/>
    <mergeCell ref="IFO278:IFR278"/>
    <mergeCell ref="IFS278:IFV278"/>
    <mergeCell ref="IFW278:IFZ278"/>
    <mergeCell ref="IGA278:IGD278"/>
    <mergeCell ref="IGE278:IGH278"/>
    <mergeCell ref="IEU278:IEX278"/>
    <mergeCell ref="IEY278:IFB278"/>
    <mergeCell ref="IFC278:IFF278"/>
    <mergeCell ref="IFG278:IFJ278"/>
    <mergeCell ref="IFK278:IFN278"/>
    <mergeCell ref="IEA278:IED278"/>
    <mergeCell ref="IEE278:IEH278"/>
    <mergeCell ref="IEI278:IEL278"/>
    <mergeCell ref="IEM278:IEP278"/>
    <mergeCell ref="IEQ278:IET278"/>
    <mergeCell ref="IDG278:IDJ278"/>
    <mergeCell ref="IDK278:IDN278"/>
    <mergeCell ref="IDO278:IDR278"/>
    <mergeCell ref="IDS278:IDV278"/>
    <mergeCell ref="IDW278:IDZ278"/>
    <mergeCell ref="ICM278:ICP278"/>
    <mergeCell ref="ICQ278:ICT278"/>
    <mergeCell ref="ICU278:ICX278"/>
    <mergeCell ref="ICY278:IDB278"/>
    <mergeCell ref="IDC278:IDF278"/>
    <mergeCell ref="IBS278:IBV278"/>
    <mergeCell ref="IBW278:IBZ278"/>
    <mergeCell ref="ICA278:ICD278"/>
    <mergeCell ref="ICE278:ICH278"/>
    <mergeCell ref="ICI278:ICL278"/>
    <mergeCell ref="ILS278:ILV278"/>
    <mergeCell ref="ILW278:ILZ278"/>
    <mergeCell ref="IMA278:IMD278"/>
    <mergeCell ref="IME278:IMH278"/>
    <mergeCell ref="IMI278:IML278"/>
    <mergeCell ref="IKY278:ILB278"/>
    <mergeCell ref="ILC278:ILF278"/>
    <mergeCell ref="ILG278:ILJ278"/>
    <mergeCell ref="ILK278:ILN278"/>
    <mergeCell ref="ILO278:ILR278"/>
    <mergeCell ref="IKE278:IKH278"/>
    <mergeCell ref="IKI278:IKL278"/>
    <mergeCell ref="IKM278:IKP278"/>
    <mergeCell ref="IKQ278:IKT278"/>
    <mergeCell ref="IKU278:IKX278"/>
    <mergeCell ref="IJK278:IJN278"/>
    <mergeCell ref="IJO278:IJR278"/>
    <mergeCell ref="IJS278:IJV278"/>
    <mergeCell ref="IJW278:IJZ278"/>
    <mergeCell ref="IKA278:IKD278"/>
    <mergeCell ref="IIQ278:IIT278"/>
    <mergeCell ref="IIU278:IIX278"/>
    <mergeCell ref="IIY278:IJB278"/>
    <mergeCell ref="IJC278:IJF278"/>
    <mergeCell ref="IJG278:IJJ278"/>
    <mergeCell ref="IHW278:IHZ278"/>
    <mergeCell ref="IIA278:IID278"/>
    <mergeCell ref="IIE278:IIH278"/>
    <mergeCell ref="III278:IIL278"/>
    <mergeCell ref="IIM278:IIP278"/>
    <mergeCell ref="IHC278:IHF278"/>
    <mergeCell ref="IHG278:IHJ278"/>
    <mergeCell ref="IHK278:IHN278"/>
    <mergeCell ref="IHO278:IHR278"/>
    <mergeCell ref="IHS278:IHV278"/>
    <mergeCell ref="IRC278:IRF278"/>
    <mergeCell ref="IRG278:IRJ278"/>
    <mergeCell ref="IRK278:IRN278"/>
    <mergeCell ref="IRO278:IRR278"/>
    <mergeCell ref="IRS278:IRV278"/>
    <mergeCell ref="IQI278:IQL278"/>
    <mergeCell ref="IQM278:IQP278"/>
    <mergeCell ref="IQQ278:IQT278"/>
    <mergeCell ref="IQU278:IQX278"/>
    <mergeCell ref="IQY278:IRB278"/>
    <mergeCell ref="IPO278:IPR278"/>
    <mergeCell ref="IPS278:IPV278"/>
    <mergeCell ref="IPW278:IPZ278"/>
    <mergeCell ref="IQA278:IQD278"/>
    <mergeCell ref="IQE278:IQH278"/>
    <mergeCell ref="IOU278:IOX278"/>
    <mergeCell ref="IOY278:IPB278"/>
    <mergeCell ref="IPC278:IPF278"/>
    <mergeCell ref="IPG278:IPJ278"/>
    <mergeCell ref="IPK278:IPN278"/>
    <mergeCell ref="IOA278:IOD278"/>
    <mergeCell ref="IOE278:IOH278"/>
    <mergeCell ref="IOI278:IOL278"/>
    <mergeCell ref="IOM278:IOP278"/>
    <mergeCell ref="IOQ278:IOT278"/>
    <mergeCell ref="ING278:INJ278"/>
    <mergeCell ref="INK278:INN278"/>
    <mergeCell ref="INO278:INR278"/>
    <mergeCell ref="INS278:INV278"/>
    <mergeCell ref="INW278:INZ278"/>
    <mergeCell ref="IMM278:IMP278"/>
    <mergeCell ref="IMQ278:IMT278"/>
    <mergeCell ref="IMU278:IMX278"/>
    <mergeCell ref="IMY278:INB278"/>
    <mergeCell ref="INC278:INF278"/>
    <mergeCell ref="IWM278:IWP278"/>
    <mergeCell ref="IWQ278:IWT278"/>
    <mergeCell ref="IWU278:IWX278"/>
    <mergeCell ref="IWY278:IXB278"/>
    <mergeCell ref="IXC278:IXF278"/>
    <mergeCell ref="IVS278:IVV278"/>
    <mergeCell ref="IVW278:IVZ278"/>
    <mergeCell ref="IWA278:IWD278"/>
    <mergeCell ref="IWE278:IWH278"/>
    <mergeCell ref="IWI278:IWL278"/>
    <mergeCell ref="IUY278:IVB278"/>
    <mergeCell ref="IVC278:IVF278"/>
    <mergeCell ref="IVG278:IVJ278"/>
    <mergeCell ref="IVK278:IVN278"/>
    <mergeCell ref="IVO278:IVR278"/>
    <mergeCell ref="IUE278:IUH278"/>
    <mergeCell ref="IUI278:IUL278"/>
    <mergeCell ref="IUM278:IUP278"/>
    <mergeCell ref="IUQ278:IUT278"/>
    <mergeCell ref="IUU278:IUX278"/>
    <mergeCell ref="ITK278:ITN278"/>
    <mergeCell ref="ITO278:ITR278"/>
    <mergeCell ref="ITS278:ITV278"/>
    <mergeCell ref="ITW278:ITZ278"/>
    <mergeCell ref="IUA278:IUD278"/>
    <mergeCell ref="ISQ278:IST278"/>
    <mergeCell ref="ISU278:ISX278"/>
    <mergeCell ref="ISY278:ITB278"/>
    <mergeCell ref="ITC278:ITF278"/>
    <mergeCell ref="ITG278:ITJ278"/>
    <mergeCell ref="IRW278:IRZ278"/>
    <mergeCell ref="ISA278:ISD278"/>
    <mergeCell ref="ISE278:ISH278"/>
    <mergeCell ref="ISI278:ISL278"/>
    <mergeCell ref="ISM278:ISP278"/>
    <mergeCell ref="JBW278:JBZ278"/>
    <mergeCell ref="JCA278:JCD278"/>
    <mergeCell ref="JCE278:JCH278"/>
    <mergeCell ref="JCI278:JCL278"/>
    <mergeCell ref="JCM278:JCP278"/>
    <mergeCell ref="JBC278:JBF278"/>
    <mergeCell ref="JBG278:JBJ278"/>
    <mergeCell ref="JBK278:JBN278"/>
    <mergeCell ref="JBO278:JBR278"/>
    <mergeCell ref="JBS278:JBV278"/>
    <mergeCell ref="JAI278:JAL278"/>
    <mergeCell ref="JAM278:JAP278"/>
    <mergeCell ref="JAQ278:JAT278"/>
    <mergeCell ref="JAU278:JAX278"/>
    <mergeCell ref="JAY278:JBB278"/>
    <mergeCell ref="IZO278:IZR278"/>
    <mergeCell ref="IZS278:IZV278"/>
    <mergeCell ref="IZW278:IZZ278"/>
    <mergeCell ref="JAA278:JAD278"/>
    <mergeCell ref="JAE278:JAH278"/>
    <mergeCell ref="IYU278:IYX278"/>
    <mergeCell ref="IYY278:IZB278"/>
    <mergeCell ref="IZC278:IZF278"/>
    <mergeCell ref="IZG278:IZJ278"/>
    <mergeCell ref="IZK278:IZN278"/>
    <mergeCell ref="IYA278:IYD278"/>
    <mergeCell ref="IYE278:IYH278"/>
    <mergeCell ref="IYI278:IYL278"/>
    <mergeCell ref="IYM278:IYP278"/>
    <mergeCell ref="IYQ278:IYT278"/>
    <mergeCell ref="IXG278:IXJ278"/>
    <mergeCell ref="IXK278:IXN278"/>
    <mergeCell ref="IXO278:IXR278"/>
    <mergeCell ref="IXS278:IXV278"/>
    <mergeCell ref="IXW278:IXZ278"/>
    <mergeCell ref="JHG278:JHJ278"/>
    <mergeCell ref="JHK278:JHN278"/>
    <mergeCell ref="JHO278:JHR278"/>
    <mergeCell ref="JHS278:JHV278"/>
    <mergeCell ref="JHW278:JHZ278"/>
    <mergeCell ref="JGM278:JGP278"/>
    <mergeCell ref="JGQ278:JGT278"/>
    <mergeCell ref="JGU278:JGX278"/>
    <mergeCell ref="JGY278:JHB278"/>
    <mergeCell ref="JHC278:JHF278"/>
    <mergeCell ref="JFS278:JFV278"/>
    <mergeCell ref="JFW278:JFZ278"/>
    <mergeCell ref="JGA278:JGD278"/>
    <mergeCell ref="JGE278:JGH278"/>
    <mergeCell ref="JGI278:JGL278"/>
    <mergeCell ref="JEY278:JFB278"/>
    <mergeCell ref="JFC278:JFF278"/>
    <mergeCell ref="JFG278:JFJ278"/>
    <mergeCell ref="JFK278:JFN278"/>
    <mergeCell ref="JFO278:JFR278"/>
    <mergeCell ref="JEE278:JEH278"/>
    <mergeCell ref="JEI278:JEL278"/>
    <mergeCell ref="JEM278:JEP278"/>
    <mergeCell ref="JEQ278:JET278"/>
    <mergeCell ref="JEU278:JEX278"/>
    <mergeCell ref="JDK278:JDN278"/>
    <mergeCell ref="JDO278:JDR278"/>
    <mergeCell ref="JDS278:JDV278"/>
    <mergeCell ref="JDW278:JDZ278"/>
    <mergeCell ref="JEA278:JED278"/>
    <mergeCell ref="JCQ278:JCT278"/>
    <mergeCell ref="JCU278:JCX278"/>
    <mergeCell ref="JCY278:JDB278"/>
    <mergeCell ref="JDC278:JDF278"/>
    <mergeCell ref="JDG278:JDJ278"/>
    <mergeCell ref="JMQ278:JMT278"/>
    <mergeCell ref="JMU278:JMX278"/>
    <mergeCell ref="JMY278:JNB278"/>
    <mergeCell ref="JNC278:JNF278"/>
    <mergeCell ref="JNG278:JNJ278"/>
    <mergeCell ref="JLW278:JLZ278"/>
    <mergeCell ref="JMA278:JMD278"/>
    <mergeCell ref="JME278:JMH278"/>
    <mergeCell ref="JMI278:JML278"/>
    <mergeCell ref="JMM278:JMP278"/>
    <mergeCell ref="JLC278:JLF278"/>
    <mergeCell ref="JLG278:JLJ278"/>
    <mergeCell ref="JLK278:JLN278"/>
    <mergeCell ref="JLO278:JLR278"/>
    <mergeCell ref="JLS278:JLV278"/>
    <mergeCell ref="JKI278:JKL278"/>
    <mergeCell ref="JKM278:JKP278"/>
    <mergeCell ref="JKQ278:JKT278"/>
    <mergeCell ref="JKU278:JKX278"/>
    <mergeCell ref="JKY278:JLB278"/>
    <mergeCell ref="JJO278:JJR278"/>
    <mergeCell ref="JJS278:JJV278"/>
    <mergeCell ref="JJW278:JJZ278"/>
    <mergeCell ref="JKA278:JKD278"/>
    <mergeCell ref="JKE278:JKH278"/>
    <mergeCell ref="JIU278:JIX278"/>
    <mergeCell ref="JIY278:JJB278"/>
    <mergeCell ref="JJC278:JJF278"/>
    <mergeCell ref="JJG278:JJJ278"/>
    <mergeCell ref="JJK278:JJN278"/>
    <mergeCell ref="JIA278:JID278"/>
    <mergeCell ref="JIE278:JIH278"/>
    <mergeCell ref="JII278:JIL278"/>
    <mergeCell ref="JIM278:JIP278"/>
    <mergeCell ref="JIQ278:JIT278"/>
    <mergeCell ref="JSA278:JSD278"/>
    <mergeCell ref="JSE278:JSH278"/>
    <mergeCell ref="JSI278:JSL278"/>
    <mergeCell ref="JSM278:JSP278"/>
    <mergeCell ref="JSQ278:JST278"/>
    <mergeCell ref="JRG278:JRJ278"/>
    <mergeCell ref="JRK278:JRN278"/>
    <mergeCell ref="JRO278:JRR278"/>
    <mergeCell ref="JRS278:JRV278"/>
    <mergeCell ref="JRW278:JRZ278"/>
    <mergeCell ref="JQM278:JQP278"/>
    <mergeCell ref="JQQ278:JQT278"/>
    <mergeCell ref="JQU278:JQX278"/>
    <mergeCell ref="JQY278:JRB278"/>
    <mergeCell ref="JRC278:JRF278"/>
    <mergeCell ref="JPS278:JPV278"/>
    <mergeCell ref="JPW278:JPZ278"/>
    <mergeCell ref="JQA278:JQD278"/>
    <mergeCell ref="JQE278:JQH278"/>
    <mergeCell ref="JQI278:JQL278"/>
    <mergeCell ref="JOY278:JPB278"/>
    <mergeCell ref="JPC278:JPF278"/>
    <mergeCell ref="JPG278:JPJ278"/>
    <mergeCell ref="JPK278:JPN278"/>
    <mergeCell ref="JPO278:JPR278"/>
    <mergeCell ref="JOE278:JOH278"/>
    <mergeCell ref="JOI278:JOL278"/>
    <mergeCell ref="JOM278:JOP278"/>
    <mergeCell ref="JOQ278:JOT278"/>
    <mergeCell ref="JOU278:JOX278"/>
    <mergeCell ref="JNK278:JNN278"/>
    <mergeCell ref="JNO278:JNR278"/>
    <mergeCell ref="JNS278:JNV278"/>
    <mergeCell ref="JNW278:JNZ278"/>
    <mergeCell ref="JOA278:JOD278"/>
    <mergeCell ref="JXK278:JXN278"/>
    <mergeCell ref="JXO278:JXR278"/>
    <mergeCell ref="JXS278:JXV278"/>
    <mergeCell ref="JXW278:JXZ278"/>
    <mergeCell ref="JYA278:JYD278"/>
    <mergeCell ref="JWQ278:JWT278"/>
    <mergeCell ref="JWU278:JWX278"/>
    <mergeCell ref="JWY278:JXB278"/>
    <mergeCell ref="JXC278:JXF278"/>
    <mergeCell ref="JXG278:JXJ278"/>
    <mergeCell ref="JVW278:JVZ278"/>
    <mergeCell ref="JWA278:JWD278"/>
    <mergeCell ref="JWE278:JWH278"/>
    <mergeCell ref="JWI278:JWL278"/>
    <mergeCell ref="JWM278:JWP278"/>
    <mergeCell ref="JVC278:JVF278"/>
    <mergeCell ref="JVG278:JVJ278"/>
    <mergeCell ref="JVK278:JVN278"/>
    <mergeCell ref="JVO278:JVR278"/>
    <mergeCell ref="JVS278:JVV278"/>
    <mergeCell ref="JUI278:JUL278"/>
    <mergeCell ref="JUM278:JUP278"/>
    <mergeCell ref="JUQ278:JUT278"/>
    <mergeCell ref="JUU278:JUX278"/>
    <mergeCell ref="JUY278:JVB278"/>
    <mergeCell ref="JTO278:JTR278"/>
    <mergeCell ref="JTS278:JTV278"/>
    <mergeCell ref="JTW278:JTZ278"/>
    <mergeCell ref="JUA278:JUD278"/>
    <mergeCell ref="JUE278:JUH278"/>
    <mergeCell ref="JSU278:JSX278"/>
    <mergeCell ref="JSY278:JTB278"/>
    <mergeCell ref="JTC278:JTF278"/>
    <mergeCell ref="JTG278:JTJ278"/>
    <mergeCell ref="JTK278:JTN278"/>
    <mergeCell ref="KCU278:KCX278"/>
    <mergeCell ref="KCY278:KDB278"/>
    <mergeCell ref="KDC278:KDF278"/>
    <mergeCell ref="KDG278:KDJ278"/>
    <mergeCell ref="KDK278:KDN278"/>
    <mergeCell ref="KCA278:KCD278"/>
    <mergeCell ref="KCE278:KCH278"/>
    <mergeCell ref="KCI278:KCL278"/>
    <mergeCell ref="KCM278:KCP278"/>
    <mergeCell ref="KCQ278:KCT278"/>
    <mergeCell ref="KBG278:KBJ278"/>
    <mergeCell ref="KBK278:KBN278"/>
    <mergeCell ref="KBO278:KBR278"/>
    <mergeCell ref="KBS278:KBV278"/>
    <mergeCell ref="KBW278:KBZ278"/>
    <mergeCell ref="KAM278:KAP278"/>
    <mergeCell ref="KAQ278:KAT278"/>
    <mergeCell ref="KAU278:KAX278"/>
    <mergeCell ref="KAY278:KBB278"/>
    <mergeCell ref="KBC278:KBF278"/>
    <mergeCell ref="JZS278:JZV278"/>
    <mergeCell ref="JZW278:JZZ278"/>
    <mergeCell ref="KAA278:KAD278"/>
    <mergeCell ref="KAE278:KAH278"/>
    <mergeCell ref="KAI278:KAL278"/>
    <mergeCell ref="JYY278:JZB278"/>
    <mergeCell ref="JZC278:JZF278"/>
    <mergeCell ref="JZG278:JZJ278"/>
    <mergeCell ref="JZK278:JZN278"/>
    <mergeCell ref="JZO278:JZR278"/>
    <mergeCell ref="JYE278:JYH278"/>
    <mergeCell ref="JYI278:JYL278"/>
    <mergeCell ref="JYM278:JYP278"/>
    <mergeCell ref="JYQ278:JYT278"/>
    <mergeCell ref="JYU278:JYX278"/>
    <mergeCell ref="KIE278:KIH278"/>
    <mergeCell ref="KII278:KIL278"/>
    <mergeCell ref="KIM278:KIP278"/>
    <mergeCell ref="KIQ278:KIT278"/>
    <mergeCell ref="KIU278:KIX278"/>
    <mergeCell ref="KHK278:KHN278"/>
    <mergeCell ref="KHO278:KHR278"/>
    <mergeCell ref="KHS278:KHV278"/>
    <mergeCell ref="KHW278:KHZ278"/>
    <mergeCell ref="KIA278:KID278"/>
    <mergeCell ref="KGQ278:KGT278"/>
    <mergeCell ref="KGU278:KGX278"/>
    <mergeCell ref="KGY278:KHB278"/>
    <mergeCell ref="KHC278:KHF278"/>
    <mergeCell ref="KHG278:KHJ278"/>
    <mergeCell ref="KFW278:KFZ278"/>
    <mergeCell ref="KGA278:KGD278"/>
    <mergeCell ref="KGE278:KGH278"/>
    <mergeCell ref="KGI278:KGL278"/>
    <mergeCell ref="KGM278:KGP278"/>
    <mergeCell ref="KFC278:KFF278"/>
    <mergeCell ref="KFG278:KFJ278"/>
    <mergeCell ref="KFK278:KFN278"/>
    <mergeCell ref="KFO278:KFR278"/>
    <mergeCell ref="KFS278:KFV278"/>
    <mergeCell ref="KEI278:KEL278"/>
    <mergeCell ref="KEM278:KEP278"/>
    <mergeCell ref="KEQ278:KET278"/>
    <mergeCell ref="KEU278:KEX278"/>
    <mergeCell ref="KEY278:KFB278"/>
    <mergeCell ref="KDO278:KDR278"/>
    <mergeCell ref="KDS278:KDV278"/>
    <mergeCell ref="KDW278:KDZ278"/>
    <mergeCell ref="KEA278:KED278"/>
    <mergeCell ref="KEE278:KEH278"/>
    <mergeCell ref="KNO278:KNR278"/>
    <mergeCell ref="KNS278:KNV278"/>
    <mergeCell ref="KNW278:KNZ278"/>
    <mergeCell ref="KOA278:KOD278"/>
    <mergeCell ref="KOE278:KOH278"/>
    <mergeCell ref="KMU278:KMX278"/>
    <mergeCell ref="KMY278:KNB278"/>
    <mergeCell ref="KNC278:KNF278"/>
    <mergeCell ref="KNG278:KNJ278"/>
    <mergeCell ref="KNK278:KNN278"/>
    <mergeCell ref="KMA278:KMD278"/>
    <mergeCell ref="KME278:KMH278"/>
    <mergeCell ref="KMI278:KML278"/>
    <mergeCell ref="KMM278:KMP278"/>
    <mergeCell ref="KMQ278:KMT278"/>
    <mergeCell ref="KLG278:KLJ278"/>
    <mergeCell ref="KLK278:KLN278"/>
    <mergeCell ref="KLO278:KLR278"/>
    <mergeCell ref="KLS278:KLV278"/>
    <mergeCell ref="KLW278:KLZ278"/>
    <mergeCell ref="KKM278:KKP278"/>
    <mergeCell ref="KKQ278:KKT278"/>
    <mergeCell ref="KKU278:KKX278"/>
    <mergeCell ref="KKY278:KLB278"/>
    <mergeCell ref="KLC278:KLF278"/>
    <mergeCell ref="KJS278:KJV278"/>
    <mergeCell ref="KJW278:KJZ278"/>
    <mergeCell ref="KKA278:KKD278"/>
    <mergeCell ref="KKE278:KKH278"/>
    <mergeCell ref="KKI278:KKL278"/>
    <mergeCell ref="KIY278:KJB278"/>
    <mergeCell ref="KJC278:KJF278"/>
    <mergeCell ref="KJG278:KJJ278"/>
    <mergeCell ref="KJK278:KJN278"/>
    <mergeCell ref="KJO278:KJR278"/>
    <mergeCell ref="KSY278:KTB278"/>
    <mergeCell ref="KTC278:KTF278"/>
    <mergeCell ref="KTG278:KTJ278"/>
    <mergeCell ref="KTK278:KTN278"/>
    <mergeCell ref="KTO278:KTR278"/>
    <mergeCell ref="KSE278:KSH278"/>
    <mergeCell ref="KSI278:KSL278"/>
    <mergeCell ref="KSM278:KSP278"/>
    <mergeCell ref="KSQ278:KST278"/>
    <mergeCell ref="KSU278:KSX278"/>
    <mergeCell ref="KRK278:KRN278"/>
    <mergeCell ref="KRO278:KRR278"/>
    <mergeCell ref="KRS278:KRV278"/>
    <mergeCell ref="KRW278:KRZ278"/>
    <mergeCell ref="KSA278:KSD278"/>
    <mergeCell ref="KQQ278:KQT278"/>
    <mergeCell ref="KQU278:KQX278"/>
    <mergeCell ref="KQY278:KRB278"/>
    <mergeCell ref="KRC278:KRF278"/>
    <mergeCell ref="KRG278:KRJ278"/>
    <mergeCell ref="KPW278:KPZ278"/>
    <mergeCell ref="KQA278:KQD278"/>
    <mergeCell ref="KQE278:KQH278"/>
    <mergeCell ref="KQI278:KQL278"/>
    <mergeCell ref="KQM278:KQP278"/>
    <mergeCell ref="KPC278:KPF278"/>
    <mergeCell ref="KPG278:KPJ278"/>
    <mergeCell ref="KPK278:KPN278"/>
    <mergeCell ref="KPO278:KPR278"/>
    <mergeCell ref="KPS278:KPV278"/>
    <mergeCell ref="KOI278:KOL278"/>
    <mergeCell ref="KOM278:KOP278"/>
    <mergeCell ref="KOQ278:KOT278"/>
    <mergeCell ref="KOU278:KOX278"/>
    <mergeCell ref="KOY278:KPB278"/>
    <mergeCell ref="KYI278:KYL278"/>
    <mergeCell ref="KYM278:KYP278"/>
    <mergeCell ref="KYQ278:KYT278"/>
    <mergeCell ref="KYU278:KYX278"/>
    <mergeCell ref="KYY278:KZB278"/>
    <mergeCell ref="KXO278:KXR278"/>
    <mergeCell ref="KXS278:KXV278"/>
    <mergeCell ref="KXW278:KXZ278"/>
    <mergeCell ref="KYA278:KYD278"/>
    <mergeCell ref="KYE278:KYH278"/>
    <mergeCell ref="KWU278:KWX278"/>
    <mergeCell ref="KWY278:KXB278"/>
    <mergeCell ref="KXC278:KXF278"/>
    <mergeCell ref="KXG278:KXJ278"/>
    <mergeCell ref="KXK278:KXN278"/>
    <mergeCell ref="KWA278:KWD278"/>
    <mergeCell ref="KWE278:KWH278"/>
    <mergeCell ref="KWI278:KWL278"/>
    <mergeCell ref="KWM278:KWP278"/>
    <mergeCell ref="KWQ278:KWT278"/>
    <mergeCell ref="KVG278:KVJ278"/>
    <mergeCell ref="KVK278:KVN278"/>
    <mergeCell ref="KVO278:KVR278"/>
    <mergeCell ref="KVS278:KVV278"/>
    <mergeCell ref="KVW278:KVZ278"/>
    <mergeCell ref="KUM278:KUP278"/>
    <mergeCell ref="KUQ278:KUT278"/>
    <mergeCell ref="KUU278:KUX278"/>
    <mergeCell ref="KUY278:KVB278"/>
    <mergeCell ref="KVC278:KVF278"/>
    <mergeCell ref="KTS278:KTV278"/>
    <mergeCell ref="KTW278:KTZ278"/>
    <mergeCell ref="KUA278:KUD278"/>
    <mergeCell ref="KUE278:KUH278"/>
    <mergeCell ref="KUI278:KUL278"/>
    <mergeCell ref="LDS278:LDV278"/>
    <mergeCell ref="LDW278:LDZ278"/>
    <mergeCell ref="LEA278:LED278"/>
    <mergeCell ref="LEE278:LEH278"/>
    <mergeCell ref="LEI278:LEL278"/>
    <mergeCell ref="LCY278:LDB278"/>
    <mergeCell ref="LDC278:LDF278"/>
    <mergeCell ref="LDG278:LDJ278"/>
    <mergeCell ref="LDK278:LDN278"/>
    <mergeCell ref="LDO278:LDR278"/>
    <mergeCell ref="LCE278:LCH278"/>
    <mergeCell ref="LCI278:LCL278"/>
    <mergeCell ref="LCM278:LCP278"/>
    <mergeCell ref="LCQ278:LCT278"/>
    <mergeCell ref="LCU278:LCX278"/>
    <mergeCell ref="LBK278:LBN278"/>
    <mergeCell ref="LBO278:LBR278"/>
    <mergeCell ref="LBS278:LBV278"/>
    <mergeCell ref="LBW278:LBZ278"/>
    <mergeCell ref="LCA278:LCD278"/>
    <mergeCell ref="LAQ278:LAT278"/>
    <mergeCell ref="LAU278:LAX278"/>
    <mergeCell ref="LAY278:LBB278"/>
    <mergeCell ref="LBC278:LBF278"/>
    <mergeCell ref="LBG278:LBJ278"/>
    <mergeCell ref="KZW278:KZZ278"/>
    <mergeCell ref="LAA278:LAD278"/>
    <mergeCell ref="LAE278:LAH278"/>
    <mergeCell ref="LAI278:LAL278"/>
    <mergeCell ref="LAM278:LAP278"/>
    <mergeCell ref="KZC278:KZF278"/>
    <mergeCell ref="KZG278:KZJ278"/>
    <mergeCell ref="KZK278:KZN278"/>
    <mergeCell ref="KZO278:KZR278"/>
    <mergeCell ref="KZS278:KZV278"/>
    <mergeCell ref="LJC278:LJF278"/>
    <mergeCell ref="LJG278:LJJ278"/>
    <mergeCell ref="LJK278:LJN278"/>
    <mergeCell ref="LJO278:LJR278"/>
    <mergeCell ref="LJS278:LJV278"/>
    <mergeCell ref="LII278:LIL278"/>
    <mergeCell ref="LIM278:LIP278"/>
    <mergeCell ref="LIQ278:LIT278"/>
    <mergeCell ref="LIU278:LIX278"/>
    <mergeCell ref="LIY278:LJB278"/>
    <mergeCell ref="LHO278:LHR278"/>
    <mergeCell ref="LHS278:LHV278"/>
    <mergeCell ref="LHW278:LHZ278"/>
    <mergeCell ref="LIA278:LID278"/>
    <mergeCell ref="LIE278:LIH278"/>
    <mergeCell ref="LGU278:LGX278"/>
    <mergeCell ref="LGY278:LHB278"/>
    <mergeCell ref="LHC278:LHF278"/>
    <mergeCell ref="LHG278:LHJ278"/>
    <mergeCell ref="LHK278:LHN278"/>
    <mergeCell ref="LGA278:LGD278"/>
    <mergeCell ref="LGE278:LGH278"/>
    <mergeCell ref="LGI278:LGL278"/>
    <mergeCell ref="LGM278:LGP278"/>
    <mergeCell ref="LGQ278:LGT278"/>
    <mergeCell ref="LFG278:LFJ278"/>
    <mergeCell ref="LFK278:LFN278"/>
    <mergeCell ref="LFO278:LFR278"/>
    <mergeCell ref="LFS278:LFV278"/>
    <mergeCell ref="LFW278:LFZ278"/>
    <mergeCell ref="LEM278:LEP278"/>
    <mergeCell ref="LEQ278:LET278"/>
    <mergeCell ref="LEU278:LEX278"/>
    <mergeCell ref="LEY278:LFB278"/>
    <mergeCell ref="LFC278:LFF278"/>
    <mergeCell ref="LOM278:LOP278"/>
    <mergeCell ref="LOQ278:LOT278"/>
    <mergeCell ref="LOU278:LOX278"/>
    <mergeCell ref="LOY278:LPB278"/>
    <mergeCell ref="LPC278:LPF278"/>
    <mergeCell ref="LNS278:LNV278"/>
    <mergeCell ref="LNW278:LNZ278"/>
    <mergeCell ref="LOA278:LOD278"/>
    <mergeCell ref="LOE278:LOH278"/>
    <mergeCell ref="LOI278:LOL278"/>
    <mergeCell ref="LMY278:LNB278"/>
    <mergeCell ref="LNC278:LNF278"/>
    <mergeCell ref="LNG278:LNJ278"/>
    <mergeCell ref="LNK278:LNN278"/>
    <mergeCell ref="LNO278:LNR278"/>
    <mergeCell ref="LME278:LMH278"/>
    <mergeCell ref="LMI278:LML278"/>
    <mergeCell ref="LMM278:LMP278"/>
    <mergeCell ref="LMQ278:LMT278"/>
    <mergeCell ref="LMU278:LMX278"/>
    <mergeCell ref="LLK278:LLN278"/>
    <mergeCell ref="LLO278:LLR278"/>
    <mergeCell ref="LLS278:LLV278"/>
    <mergeCell ref="LLW278:LLZ278"/>
    <mergeCell ref="LMA278:LMD278"/>
    <mergeCell ref="LKQ278:LKT278"/>
    <mergeCell ref="LKU278:LKX278"/>
    <mergeCell ref="LKY278:LLB278"/>
    <mergeCell ref="LLC278:LLF278"/>
    <mergeCell ref="LLG278:LLJ278"/>
    <mergeCell ref="LJW278:LJZ278"/>
    <mergeCell ref="LKA278:LKD278"/>
    <mergeCell ref="LKE278:LKH278"/>
    <mergeCell ref="LKI278:LKL278"/>
    <mergeCell ref="LKM278:LKP278"/>
    <mergeCell ref="LTW278:LTZ278"/>
    <mergeCell ref="LUA278:LUD278"/>
    <mergeCell ref="LUE278:LUH278"/>
    <mergeCell ref="LUI278:LUL278"/>
    <mergeCell ref="LUM278:LUP278"/>
    <mergeCell ref="LTC278:LTF278"/>
    <mergeCell ref="LTG278:LTJ278"/>
    <mergeCell ref="LTK278:LTN278"/>
    <mergeCell ref="LTO278:LTR278"/>
    <mergeCell ref="LTS278:LTV278"/>
    <mergeCell ref="LSI278:LSL278"/>
    <mergeCell ref="LSM278:LSP278"/>
    <mergeCell ref="LSQ278:LST278"/>
    <mergeCell ref="LSU278:LSX278"/>
    <mergeCell ref="LSY278:LTB278"/>
    <mergeCell ref="LRO278:LRR278"/>
    <mergeCell ref="LRS278:LRV278"/>
    <mergeCell ref="LRW278:LRZ278"/>
    <mergeCell ref="LSA278:LSD278"/>
    <mergeCell ref="LSE278:LSH278"/>
    <mergeCell ref="LQU278:LQX278"/>
    <mergeCell ref="LQY278:LRB278"/>
    <mergeCell ref="LRC278:LRF278"/>
    <mergeCell ref="LRG278:LRJ278"/>
    <mergeCell ref="LRK278:LRN278"/>
    <mergeCell ref="LQA278:LQD278"/>
    <mergeCell ref="LQE278:LQH278"/>
    <mergeCell ref="LQI278:LQL278"/>
    <mergeCell ref="LQM278:LQP278"/>
    <mergeCell ref="LQQ278:LQT278"/>
    <mergeCell ref="LPG278:LPJ278"/>
    <mergeCell ref="LPK278:LPN278"/>
    <mergeCell ref="LPO278:LPR278"/>
    <mergeCell ref="LPS278:LPV278"/>
    <mergeCell ref="LPW278:LPZ278"/>
    <mergeCell ref="LZG278:LZJ278"/>
    <mergeCell ref="LZK278:LZN278"/>
    <mergeCell ref="LZO278:LZR278"/>
    <mergeCell ref="LZS278:LZV278"/>
    <mergeCell ref="LZW278:LZZ278"/>
    <mergeCell ref="LYM278:LYP278"/>
    <mergeCell ref="LYQ278:LYT278"/>
    <mergeCell ref="LYU278:LYX278"/>
    <mergeCell ref="LYY278:LZB278"/>
    <mergeCell ref="LZC278:LZF278"/>
    <mergeCell ref="LXS278:LXV278"/>
    <mergeCell ref="LXW278:LXZ278"/>
    <mergeCell ref="LYA278:LYD278"/>
    <mergeCell ref="LYE278:LYH278"/>
    <mergeCell ref="LYI278:LYL278"/>
    <mergeCell ref="LWY278:LXB278"/>
    <mergeCell ref="LXC278:LXF278"/>
    <mergeCell ref="LXG278:LXJ278"/>
    <mergeCell ref="LXK278:LXN278"/>
    <mergeCell ref="LXO278:LXR278"/>
    <mergeCell ref="LWE278:LWH278"/>
    <mergeCell ref="LWI278:LWL278"/>
    <mergeCell ref="LWM278:LWP278"/>
    <mergeCell ref="LWQ278:LWT278"/>
    <mergeCell ref="LWU278:LWX278"/>
    <mergeCell ref="LVK278:LVN278"/>
    <mergeCell ref="LVO278:LVR278"/>
    <mergeCell ref="LVS278:LVV278"/>
    <mergeCell ref="LVW278:LVZ278"/>
    <mergeCell ref="LWA278:LWD278"/>
    <mergeCell ref="LUQ278:LUT278"/>
    <mergeCell ref="LUU278:LUX278"/>
    <mergeCell ref="LUY278:LVB278"/>
    <mergeCell ref="LVC278:LVF278"/>
    <mergeCell ref="LVG278:LVJ278"/>
    <mergeCell ref="MEQ278:MET278"/>
    <mergeCell ref="MEU278:MEX278"/>
    <mergeCell ref="MEY278:MFB278"/>
    <mergeCell ref="MFC278:MFF278"/>
    <mergeCell ref="MFG278:MFJ278"/>
    <mergeCell ref="MDW278:MDZ278"/>
    <mergeCell ref="MEA278:MED278"/>
    <mergeCell ref="MEE278:MEH278"/>
    <mergeCell ref="MEI278:MEL278"/>
    <mergeCell ref="MEM278:MEP278"/>
    <mergeCell ref="MDC278:MDF278"/>
    <mergeCell ref="MDG278:MDJ278"/>
    <mergeCell ref="MDK278:MDN278"/>
    <mergeCell ref="MDO278:MDR278"/>
    <mergeCell ref="MDS278:MDV278"/>
    <mergeCell ref="MCI278:MCL278"/>
    <mergeCell ref="MCM278:MCP278"/>
    <mergeCell ref="MCQ278:MCT278"/>
    <mergeCell ref="MCU278:MCX278"/>
    <mergeCell ref="MCY278:MDB278"/>
    <mergeCell ref="MBO278:MBR278"/>
    <mergeCell ref="MBS278:MBV278"/>
    <mergeCell ref="MBW278:MBZ278"/>
    <mergeCell ref="MCA278:MCD278"/>
    <mergeCell ref="MCE278:MCH278"/>
    <mergeCell ref="MAU278:MAX278"/>
    <mergeCell ref="MAY278:MBB278"/>
    <mergeCell ref="MBC278:MBF278"/>
    <mergeCell ref="MBG278:MBJ278"/>
    <mergeCell ref="MBK278:MBN278"/>
    <mergeCell ref="MAA278:MAD278"/>
    <mergeCell ref="MAE278:MAH278"/>
    <mergeCell ref="MAI278:MAL278"/>
    <mergeCell ref="MAM278:MAP278"/>
    <mergeCell ref="MAQ278:MAT278"/>
    <mergeCell ref="MKA278:MKD278"/>
    <mergeCell ref="MKE278:MKH278"/>
    <mergeCell ref="MKI278:MKL278"/>
    <mergeCell ref="MKM278:MKP278"/>
    <mergeCell ref="MKQ278:MKT278"/>
    <mergeCell ref="MJG278:MJJ278"/>
    <mergeCell ref="MJK278:MJN278"/>
    <mergeCell ref="MJO278:MJR278"/>
    <mergeCell ref="MJS278:MJV278"/>
    <mergeCell ref="MJW278:MJZ278"/>
    <mergeCell ref="MIM278:MIP278"/>
    <mergeCell ref="MIQ278:MIT278"/>
    <mergeCell ref="MIU278:MIX278"/>
    <mergeCell ref="MIY278:MJB278"/>
    <mergeCell ref="MJC278:MJF278"/>
    <mergeCell ref="MHS278:MHV278"/>
    <mergeCell ref="MHW278:MHZ278"/>
    <mergeCell ref="MIA278:MID278"/>
    <mergeCell ref="MIE278:MIH278"/>
    <mergeCell ref="MII278:MIL278"/>
    <mergeCell ref="MGY278:MHB278"/>
    <mergeCell ref="MHC278:MHF278"/>
    <mergeCell ref="MHG278:MHJ278"/>
    <mergeCell ref="MHK278:MHN278"/>
    <mergeCell ref="MHO278:MHR278"/>
    <mergeCell ref="MGE278:MGH278"/>
    <mergeCell ref="MGI278:MGL278"/>
    <mergeCell ref="MGM278:MGP278"/>
    <mergeCell ref="MGQ278:MGT278"/>
    <mergeCell ref="MGU278:MGX278"/>
    <mergeCell ref="MFK278:MFN278"/>
    <mergeCell ref="MFO278:MFR278"/>
    <mergeCell ref="MFS278:MFV278"/>
    <mergeCell ref="MFW278:MFZ278"/>
    <mergeCell ref="MGA278:MGD278"/>
    <mergeCell ref="MPK278:MPN278"/>
    <mergeCell ref="MPO278:MPR278"/>
    <mergeCell ref="MPS278:MPV278"/>
    <mergeCell ref="MPW278:MPZ278"/>
    <mergeCell ref="MQA278:MQD278"/>
    <mergeCell ref="MOQ278:MOT278"/>
    <mergeCell ref="MOU278:MOX278"/>
    <mergeCell ref="MOY278:MPB278"/>
    <mergeCell ref="MPC278:MPF278"/>
    <mergeCell ref="MPG278:MPJ278"/>
    <mergeCell ref="MNW278:MNZ278"/>
    <mergeCell ref="MOA278:MOD278"/>
    <mergeCell ref="MOE278:MOH278"/>
    <mergeCell ref="MOI278:MOL278"/>
    <mergeCell ref="MOM278:MOP278"/>
    <mergeCell ref="MNC278:MNF278"/>
    <mergeCell ref="MNG278:MNJ278"/>
    <mergeCell ref="MNK278:MNN278"/>
    <mergeCell ref="MNO278:MNR278"/>
    <mergeCell ref="MNS278:MNV278"/>
    <mergeCell ref="MMI278:MML278"/>
    <mergeCell ref="MMM278:MMP278"/>
    <mergeCell ref="MMQ278:MMT278"/>
    <mergeCell ref="MMU278:MMX278"/>
    <mergeCell ref="MMY278:MNB278"/>
    <mergeCell ref="MLO278:MLR278"/>
    <mergeCell ref="MLS278:MLV278"/>
    <mergeCell ref="MLW278:MLZ278"/>
    <mergeCell ref="MMA278:MMD278"/>
    <mergeCell ref="MME278:MMH278"/>
    <mergeCell ref="MKU278:MKX278"/>
    <mergeCell ref="MKY278:MLB278"/>
    <mergeCell ref="MLC278:MLF278"/>
    <mergeCell ref="MLG278:MLJ278"/>
    <mergeCell ref="MLK278:MLN278"/>
    <mergeCell ref="MUU278:MUX278"/>
    <mergeCell ref="MUY278:MVB278"/>
    <mergeCell ref="MVC278:MVF278"/>
    <mergeCell ref="MVG278:MVJ278"/>
    <mergeCell ref="MVK278:MVN278"/>
    <mergeCell ref="MUA278:MUD278"/>
    <mergeCell ref="MUE278:MUH278"/>
    <mergeCell ref="MUI278:MUL278"/>
    <mergeCell ref="MUM278:MUP278"/>
    <mergeCell ref="MUQ278:MUT278"/>
    <mergeCell ref="MTG278:MTJ278"/>
    <mergeCell ref="MTK278:MTN278"/>
    <mergeCell ref="MTO278:MTR278"/>
    <mergeCell ref="MTS278:MTV278"/>
    <mergeCell ref="MTW278:MTZ278"/>
    <mergeCell ref="MSM278:MSP278"/>
    <mergeCell ref="MSQ278:MST278"/>
    <mergeCell ref="MSU278:MSX278"/>
    <mergeCell ref="MSY278:MTB278"/>
    <mergeCell ref="MTC278:MTF278"/>
    <mergeCell ref="MRS278:MRV278"/>
    <mergeCell ref="MRW278:MRZ278"/>
    <mergeCell ref="MSA278:MSD278"/>
    <mergeCell ref="MSE278:MSH278"/>
    <mergeCell ref="MSI278:MSL278"/>
    <mergeCell ref="MQY278:MRB278"/>
    <mergeCell ref="MRC278:MRF278"/>
    <mergeCell ref="MRG278:MRJ278"/>
    <mergeCell ref="MRK278:MRN278"/>
    <mergeCell ref="MRO278:MRR278"/>
    <mergeCell ref="MQE278:MQH278"/>
    <mergeCell ref="MQI278:MQL278"/>
    <mergeCell ref="MQM278:MQP278"/>
    <mergeCell ref="MQQ278:MQT278"/>
    <mergeCell ref="MQU278:MQX278"/>
    <mergeCell ref="NAE278:NAH278"/>
    <mergeCell ref="NAI278:NAL278"/>
    <mergeCell ref="NAM278:NAP278"/>
    <mergeCell ref="NAQ278:NAT278"/>
    <mergeCell ref="NAU278:NAX278"/>
    <mergeCell ref="MZK278:MZN278"/>
    <mergeCell ref="MZO278:MZR278"/>
    <mergeCell ref="MZS278:MZV278"/>
    <mergeCell ref="MZW278:MZZ278"/>
    <mergeCell ref="NAA278:NAD278"/>
    <mergeCell ref="MYQ278:MYT278"/>
    <mergeCell ref="MYU278:MYX278"/>
    <mergeCell ref="MYY278:MZB278"/>
    <mergeCell ref="MZC278:MZF278"/>
    <mergeCell ref="MZG278:MZJ278"/>
    <mergeCell ref="MXW278:MXZ278"/>
    <mergeCell ref="MYA278:MYD278"/>
    <mergeCell ref="MYE278:MYH278"/>
    <mergeCell ref="MYI278:MYL278"/>
    <mergeCell ref="MYM278:MYP278"/>
    <mergeCell ref="MXC278:MXF278"/>
    <mergeCell ref="MXG278:MXJ278"/>
    <mergeCell ref="MXK278:MXN278"/>
    <mergeCell ref="MXO278:MXR278"/>
    <mergeCell ref="MXS278:MXV278"/>
    <mergeCell ref="MWI278:MWL278"/>
    <mergeCell ref="MWM278:MWP278"/>
    <mergeCell ref="MWQ278:MWT278"/>
    <mergeCell ref="MWU278:MWX278"/>
    <mergeCell ref="MWY278:MXB278"/>
    <mergeCell ref="MVO278:MVR278"/>
    <mergeCell ref="MVS278:MVV278"/>
    <mergeCell ref="MVW278:MVZ278"/>
    <mergeCell ref="MWA278:MWD278"/>
    <mergeCell ref="MWE278:MWH278"/>
    <mergeCell ref="NFO278:NFR278"/>
    <mergeCell ref="NFS278:NFV278"/>
    <mergeCell ref="NFW278:NFZ278"/>
    <mergeCell ref="NGA278:NGD278"/>
    <mergeCell ref="NGE278:NGH278"/>
    <mergeCell ref="NEU278:NEX278"/>
    <mergeCell ref="NEY278:NFB278"/>
    <mergeCell ref="NFC278:NFF278"/>
    <mergeCell ref="NFG278:NFJ278"/>
    <mergeCell ref="NFK278:NFN278"/>
    <mergeCell ref="NEA278:NED278"/>
    <mergeCell ref="NEE278:NEH278"/>
    <mergeCell ref="NEI278:NEL278"/>
    <mergeCell ref="NEM278:NEP278"/>
    <mergeCell ref="NEQ278:NET278"/>
    <mergeCell ref="NDG278:NDJ278"/>
    <mergeCell ref="NDK278:NDN278"/>
    <mergeCell ref="NDO278:NDR278"/>
    <mergeCell ref="NDS278:NDV278"/>
    <mergeCell ref="NDW278:NDZ278"/>
    <mergeCell ref="NCM278:NCP278"/>
    <mergeCell ref="NCQ278:NCT278"/>
    <mergeCell ref="NCU278:NCX278"/>
    <mergeCell ref="NCY278:NDB278"/>
    <mergeCell ref="NDC278:NDF278"/>
    <mergeCell ref="NBS278:NBV278"/>
    <mergeCell ref="NBW278:NBZ278"/>
    <mergeCell ref="NCA278:NCD278"/>
    <mergeCell ref="NCE278:NCH278"/>
    <mergeCell ref="NCI278:NCL278"/>
    <mergeCell ref="NAY278:NBB278"/>
    <mergeCell ref="NBC278:NBF278"/>
    <mergeCell ref="NBG278:NBJ278"/>
    <mergeCell ref="NBK278:NBN278"/>
    <mergeCell ref="NBO278:NBR278"/>
    <mergeCell ref="NKY278:NLB278"/>
    <mergeCell ref="NLC278:NLF278"/>
    <mergeCell ref="NLG278:NLJ278"/>
    <mergeCell ref="NLK278:NLN278"/>
    <mergeCell ref="NLO278:NLR278"/>
    <mergeCell ref="NKE278:NKH278"/>
    <mergeCell ref="NKI278:NKL278"/>
    <mergeCell ref="NKM278:NKP278"/>
    <mergeCell ref="NKQ278:NKT278"/>
    <mergeCell ref="NKU278:NKX278"/>
    <mergeCell ref="NJK278:NJN278"/>
    <mergeCell ref="NJO278:NJR278"/>
    <mergeCell ref="NJS278:NJV278"/>
    <mergeCell ref="NJW278:NJZ278"/>
    <mergeCell ref="NKA278:NKD278"/>
    <mergeCell ref="NIQ278:NIT278"/>
    <mergeCell ref="NIU278:NIX278"/>
    <mergeCell ref="NIY278:NJB278"/>
    <mergeCell ref="NJC278:NJF278"/>
    <mergeCell ref="NJG278:NJJ278"/>
    <mergeCell ref="NHW278:NHZ278"/>
    <mergeCell ref="NIA278:NID278"/>
    <mergeCell ref="NIE278:NIH278"/>
    <mergeCell ref="NII278:NIL278"/>
    <mergeCell ref="NIM278:NIP278"/>
    <mergeCell ref="NHC278:NHF278"/>
    <mergeCell ref="NHG278:NHJ278"/>
    <mergeCell ref="NHK278:NHN278"/>
    <mergeCell ref="NHO278:NHR278"/>
    <mergeCell ref="NHS278:NHV278"/>
    <mergeCell ref="NGI278:NGL278"/>
    <mergeCell ref="NGM278:NGP278"/>
    <mergeCell ref="NGQ278:NGT278"/>
    <mergeCell ref="NGU278:NGX278"/>
    <mergeCell ref="NGY278:NHB278"/>
    <mergeCell ref="NQI278:NQL278"/>
    <mergeCell ref="NQM278:NQP278"/>
    <mergeCell ref="NQQ278:NQT278"/>
    <mergeCell ref="NQU278:NQX278"/>
    <mergeCell ref="NQY278:NRB278"/>
    <mergeCell ref="NPO278:NPR278"/>
    <mergeCell ref="NPS278:NPV278"/>
    <mergeCell ref="NPW278:NPZ278"/>
    <mergeCell ref="NQA278:NQD278"/>
    <mergeCell ref="NQE278:NQH278"/>
    <mergeCell ref="NOU278:NOX278"/>
    <mergeCell ref="NOY278:NPB278"/>
    <mergeCell ref="NPC278:NPF278"/>
    <mergeCell ref="NPG278:NPJ278"/>
    <mergeCell ref="NPK278:NPN278"/>
    <mergeCell ref="NOA278:NOD278"/>
    <mergeCell ref="NOE278:NOH278"/>
    <mergeCell ref="NOI278:NOL278"/>
    <mergeCell ref="NOM278:NOP278"/>
    <mergeCell ref="NOQ278:NOT278"/>
    <mergeCell ref="NNG278:NNJ278"/>
    <mergeCell ref="NNK278:NNN278"/>
    <mergeCell ref="NNO278:NNR278"/>
    <mergeCell ref="NNS278:NNV278"/>
    <mergeCell ref="NNW278:NNZ278"/>
    <mergeCell ref="NMM278:NMP278"/>
    <mergeCell ref="NMQ278:NMT278"/>
    <mergeCell ref="NMU278:NMX278"/>
    <mergeCell ref="NMY278:NNB278"/>
    <mergeCell ref="NNC278:NNF278"/>
    <mergeCell ref="NLS278:NLV278"/>
    <mergeCell ref="NLW278:NLZ278"/>
    <mergeCell ref="NMA278:NMD278"/>
    <mergeCell ref="NME278:NMH278"/>
    <mergeCell ref="NMI278:NML278"/>
    <mergeCell ref="NVS278:NVV278"/>
    <mergeCell ref="NVW278:NVZ278"/>
    <mergeCell ref="NWA278:NWD278"/>
    <mergeCell ref="NWE278:NWH278"/>
    <mergeCell ref="NWI278:NWL278"/>
    <mergeCell ref="NUY278:NVB278"/>
    <mergeCell ref="NVC278:NVF278"/>
    <mergeCell ref="NVG278:NVJ278"/>
    <mergeCell ref="NVK278:NVN278"/>
    <mergeCell ref="NVO278:NVR278"/>
    <mergeCell ref="NUE278:NUH278"/>
    <mergeCell ref="NUI278:NUL278"/>
    <mergeCell ref="NUM278:NUP278"/>
    <mergeCell ref="NUQ278:NUT278"/>
    <mergeCell ref="NUU278:NUX278"/>
    <mergeCell ref="NTK278:NTN278"/>
    <mergeCell ref="NTO278:NTR278"/>
    <mergeCell ref="NTS278:NTV278"/>
    <mergeCell ref="NTW278:NTZ278"/>
    <mergeCell ref="NUA278:NUD278"/>
    <mergeCell ref="NSQ278:NST278"/>
    <mergeCell ref="NSU278:NSX278"/>
    <mergeCell ref="NSY278:NTB278"/>
    <mergeCell ref="NTC278:NTF278"/>
    <mergeCell ref="NTG278:NTJ278"/>
    <mergeCell ref="NRW278:NRZ278"/>
    <mergeCell ref="NSA278:NSD278"/>
    <mergeCell ref="NSE278:NSH278"/>
    <mergeCell ref="NSI278:NSL278"/>
    <mergeCell ref="NSM278:NSP278"/>
    <mergeCell ref="NRC278:NRF278"/>
    <mergeCell ref="NRG278:NRJ278"/>
    <mergeCell ref="NRK278:NRN278"/>
    <mergeCell ref="NRO278:NRR278"/>
    <mergeCell ref="NRS278:NRV278"/>
    <mergeCell ref="OBC278:OBF278"/>
    <mergeCell ref="OBG278:OBJ278"/>
    <mergeCell ref="OBK278:OBN278"/>
    <mergeCell ref="OBO278:OBR278"/>
    <mergeCell ref="OBS278:OBV278"/>
    <mergeCell ref="OAI278:OAL278"/>
    <mergeCell ref="OAM278:OAP278"/>
    <mergeCell ref="OAQ278:OAT278"/>
    <mergeCell ref="OAU278:OAX278"/>
    <mergeCell ref="OAY278:OBB278"/>
    <mergeCell ref="NZO278:NZR278"/>
    <mergeCell ref="NZS278:NZV278"/>
    <mergeCell ref="NZW278:NZZ278"/>
    <mergeCell ref="OAA278:OAD278"/>
    <mergeCell ref="OAE278:OAH278"/>
    <mergeCell ref="NYU278:NYX278"/>
    <mergeCell ref="NYY278:NZB278"/>
    <mergeCell ref="NZC278:NZF278"/>
    <mergeCell ref="NZG278:NZJ278"/>
    <mergeCell ref="NZK278:NZN278"/>
    <mergeCell ref="NYA278:NYD278"/>
    <mergeCell ref="NYE278:NYH278"/>
    <mergeCell ref="NYI278:NYL278"/>
    <mergeCell ref="NYM278:NYP278"/>
    <mergeCell ref="NYQ278:NYT278"/>
    <mergeCell ref="NXG278:NXJ278"/>
    <mergeCell ref="NXK278:NXN278"/>
    <mergeCell ref="NXO278:NXR278"/>
    <mergeCell ref="NXS278:NXV278"/>
    <mergeCell ref="NXW278:NXZ278"/>
    <mergeCell ref="NWM278:NWP278"/>
    <mergeCell ref="NWQ278:NWT278"/>
    <mergeCell ref="NWU278:NWX278"/>
    <mergeCell ref="NWY278:NXB278"/>
    <mergeCell ref="NXC278:NXF278"/>
    <mergeCell ref="OGM278:OGP278"/>
    <mergeCell ref="OGQ278:OGT278"/>
    <mergeCell ref="OGU278:OGX278"/>
    <mergeCell ref="OGY278:OHB278"/>
    <mergeCell ref="OHC278:OHF278"/>
    <mergeCell ref="OFS278:OFV278"/>
    <mergeCell ref="OFW278:OFZ278"/>
    <mergeCell ref="OGA278:OGD278"/>
    <mergeCell ref="OGE278:OGH278"/>
    <mergeCell ref="OGI278:OGL278"/>
    <mergeCell ref="OEY278:OFB278"/>
    <mergeCell ref="OFC278:OFF278"/>
    <mergeCell ref="OFG278:OFJ278"/>
    <mergeCell ref="OFK278:OFN278"/>
    <mergeCell ref="OFO278:OFR278"/>
    <mergeCell ref="OEE278:OEH278"/>
    <mergeCell ref="OEI278:OEL278"/>
    <mergeCell ref="OEM278:OEP278"/>
    <mergeCell ref="OEQ278:OET278"/>
    <mergeCell ref="OEU278:OEX278"/>
    <mergeCell ref="ODK278:ODN278"/>
    <mergeCell ref="ODO278:ODR278"/>
    <mergeCell ref="ODS278:ODV278"/>
    <mergeCell ref="ODW278:ODZ278"/>
    <mergeCell ref="OEA278:OED278"/>
    <mergeCell ref="OCQ278:OCT278"/>
    <mergeCell ref="OCU278:OCX278"/>
    <mergeCell ref="OCY278:ODB278"/>
    <mergeCell ref="ODC278:ODF278"/>
    <mergeCell ref="ODG278:ODJ278"/>
    <mergeCell ref="OBW278:OBZ278"/>
    <mergeCell ref="OCA278:OCD278"/>
    <mergeCell ref="OCE278:OCH278"/>
    <mergeCell ref="OCI278:OCL278"/>
    <mergeCell ref="OCM278:OCP278"/>
    <mergeCell ref="OLW278:OLZ278"/>
    <mergeCell ref="OMA278:OMD278"/>
    <mergeCell ref="OME278:OMH278"/>
    <mergeCell ref="OMI278:OML278"/>
    <mergeCell ref="OMM278:OMP278"/>
    <mergeCell ref="OLC278:OLF278"/>
    <mergeCell ref="OLG278:OLJ278"/>
    <mergeCell ref="OLK278:OLN278"/>
    <mergeCell ref="OLO278:OLR278"/>
    <mergeCell ref="OLS278:OLV278"/>
    <mergeCell ref="OKI278:OKL278"/>
    <mergeCell ref="OKM278:OKP278"/>
    <mergeCell ref="OKQ278:OKT278"/>
    <mergeCell ref="OKU278:OKX278"/>
    <mergeCell ref="OKY278:OLB278"/>
    <mergeCell ref="OJO278:OJR278"/>
    <mergeCell ref="OJS278:OJV278"/>
    <mergeCell ref="OJW278:OJZ278"/>
    <mergeCell ref="OKA278:OKD278"/>
    <mergeCell ref="OKE278:OKH278"/>
    <mergeCell ref="OIU278:OIX278"/>
    <mergeCell ref="OIY278:OJB278"/>
    <mergeCell ref="OJC278:OJF278"/>
    <mergeCell ref="OJG278:OJJ278"/>
    <mergeCell ref="OJK278:OJN278"/>
    <mergeCell ref="OIA278:OID278"/>
    <mergeCell ref="OIE278:OIH278"/>
    <mergeCell ref="OII278:OIL278"/>
    <mergeCell ref="OIM278:OIP278"/>
    <mergeCell ref="OIQ278:OIT278"/>
    <mergeCell ref="OHG278:OHJ278"/>
    <mergeCell ref="OHK278:OHN278"/>
    <mergeCell ref="OHO278:OHR278"/>
    <mergeCell ref="OHS278:OHV278"/>
    <mergeCell ref="OHW278:OHZ278"/>
    <mergeCell ref="ORG278:ORJ278"/>
    <mergeCell ref="ORK278:ORN278"/>
    <mergeCell ref="ORO278:ORR278"/>
    <mergeCell ref="ORS278:ORV278"/>
    <mergeCell ref="ORW278:ORZ278"/>
    <mergeCell ref="OQM278:OQP278"/>
    <mergeCell ref="OQQ278:OQT278"/>
    <mergeCell ref="OQU278:OQX278"/>
    <mergeCell ref="OQY278:ORB278"/>
    <mergeCell ref="ORC278:ORF278"/>
    <mergeCell ref="OPS278:OPV278"/>
    <mergeCell ref="OPW278:OPZ278"/>
    <mergeCell ref="OQA278:OQD278"/>
    <mergeCell ref="OQE278:OQH278"/>
    <mergeCell ref="OQI278:OQL278"/>
    <mergeCell ref="OOY278:OPB278"/>
    <mergeCell ref="OPC278:OPF278"/>
    <mergeCell ref="OPG278:OPJ278"/>
    <mergeCell ref="OPK278:OPN278"/>
    <mergeCell ref="OPO278:OPR278"/>
    <mergeCell ref="OOE278:OOH278"/>
    <mergeCell ref="OOI278:OOL278"/>
    <mergeCell ref="OOM278:OOP278"/>
    <mergeCell ref="OOQ278:OOT278"/>
    <mergeCell ref="OOU278:OOX278"/>
    <mergeCell ref="ONK278:ONN278"/>
    <mergeCell ref="ONO278:ONR278"/>
    <mergeCell ref="ONS278:ONV278"/>
    <mergeCell ref="ONW278:ONZ278"/>
    <mergeCell ref="OOA278:OOD278"/>
    <mergeCell ref="OMQ278:OMT278"/>
    <mergeCell ref="OMU278:OMX278"/>
    <mergeCell ref="OMY278:ONB278"/>
    <mergeCell ref="ONC278:ONF278"/>
    <mergeCell ref="ONG278:ONJ278"/>
    <mergeCell ref="OWQ278:OWT278"/>
    <mergeCell ref="OWU278:OWX278"/>
    <mergeCell ref="OWY278:OXB278"/>
    <mergeCell ref="OXC278:OXF278"/>
    <mergeCell ref="OXG278:OXJ278"/>
    <mergeCell ref="OVW278:OVZ278"/>
    <mergeCell ref="OWA278:OWD278"/>
    <mergeCell ref="OWE278:OWH278"/>
    <mergeCell ref="OWI278:OWL278"/>
    <mergeCell ref="OWM278:OWP278"/>
    <mergeCell ref="OVC278:OVF278"/>
    <mergeCell ref="OVG278:OVJ278"/>
    <mergeCell ref="OVK278:OVN278"/>
    <mergeCell ref="OVO278:OVR278"/>
    <mergeCell ref="OVS278:OVV278"/>
    <mergeCell ref="OUI278:OUL278"/>
    <mergeCell ref="OUM278:OUP278"/>
    <mergeCell ref="OUQ278:OUT278"/>
    <mergeCell ref="OUU278:OUX278"/>
    <mergeCell ref="OUY278:OVB278"/>
    <mergeCell ref="OTO278:OTR278"/>
    <mergeCell ref="OTS278:OTV278"/>
    <mergeCell ref="OTW278:OTZ278"/>
    <mergeCell ref="OUA278:OUD278"/>
    <mergeCell ref="OUE278:OUH278"/>
    <mergeCell ref="OSU278:OSX278"/>
    <mergeCell ref="OSY278:OTB278"/>
    <mergeCell ref="OTC278:OTF278"/>
    <mergeCell ref="OTG278:OTJ278"/>
    <mergeCell ref="OTK278:OTN278"/>
    <mergeCell ref="OSA278:OSD278"/>
    <mergeCell ref="OSE278:OSH278"/>
    <mergeCell ref="OSI278:OSL278"/>
    <mergeCell ref="OSM278:OSP278"/>
    <mergeCell ref="OSQ278:OST278"/>
    <mergeCell ref="PCA278:PCD278"/>
    <mergeCell ref="PCE278:PCH278"/>
    <mergeCell ref="PCI278:PCL278"/>
    <mergeCell ref="PCM278:PCP278"/>
    <mergeCell ref="PCQ278:PCT278"/>
    <mergeCell ref="PBG278:PBJ278"/>
    <mergeCell ref="PBK278:PBN278"/>
    <mergeCell ref="PBO278:PBR278"/>
    <mergeCell ref="PBS278:PBV278"/>
    <mergeCell ref="PBW278:PBZ278"/>
    <mergeCell ref="PAM278:PAP278"/>
    <mergeCell ref="PAQ278:PAT278"/>
    <mergeCell ref="PAU278:PAX278"/>
    <mergeCell ref="PAY278:PBB278"/>
    <mergeCell ref="PBC278:PBF278"/>
    <mergeCell ref="OZS278:OZV278"/>
    <mergeCell ref="OZW278:OZZ278"/>
    <mergeCell ref="PAA278:PAD278"/>
    <mergeCell ref="PAE278:PAH278"/>
    <mergeCell ref="PAI278:PAL278"/>
    <mergeCell ref="OYY278:OZB278"/>
    <mergeCell ref="OZC278:OZF278"/>
    <mergeCell ref="OZG278:OZJ278"/>
    <mergeCell ref="OZK278:OZN278"/>
    <mergeCell ref="OZO278:OZR278"/>
    <mergeCell ref="OYE278:OYH278"/>
    <mergeCell ref="OYI278:OYL278"/>
    <mergeCell ref="OYM278:OYP278"/>
    <mergeCell ref="OYQ278:OYT278"/>
    <mergeCell ref="OYU278:OYX278"/>
    <mergeCell ref="OXK278:OXN278"/>
    <mergeCell ref="OXO278:OXR278"/>
    <mergeCell ref="OXS278:OXV278"/>
    <mergeCell ref="OXW278:OXZ278"/>
    <mergeCell ref="OYA278:OYD278"/>
    <mergeCell ref="PHK278:PHN278"/>
    <mergeCell ref="PHO278:PHR278"/>
    <mergeCell ref="PHS278:PHV278"/>
    <mergeCell ref="PHW278:PHZ278"/>
    <mergeCell ref="PIA278:PID278"/>
    <mergeCell ref="PGQ278:PGT278"/>
    <mergeCell ref="PGU278:PGX278"/>
    <mergeCell ref="PGY278:PHB278"/>
    <mergeCell ref="PHC278:PHF278"/>
    <mergeCell ref="PHG278:PHJ278"/>
    <mergeCell ref="PFW278:PFZ278"/>
    <mergeCell ref="PGA278:PGD278"/>
    <mergeCell ref="PGE278:PGH278"/>
    <mergeCell ref="PGI278:PGL278"/>
    <mergeCell ref="PGM278:PGP278"/>
    <mergeCell ref="PFC278:PFF278"/>
    <mergeCell ref="PFG278:PFJ278"/>
    <mergeCell ref="PFK278:PFN278"/>
    <mergeCell ref="PFO278:PFR278"/>
    <mergeCell ref="PFS278:PFV278"/>
    <mergeCell ref="PEI278:PEL278"/>
    <mergeCell ref="PEM278:PEP278"/>
    <mergeCell ref="PEQ278:PET278"/>
    <mergeCell ref="PEU278:PEX278"/>
    <mergeCell ref="PEY278:PFB278"/>
    <mergeCell ref="PDO278:PDR278"/>
    <mergeCell ref="PDS278:PDV278"/>
    <mergeCell ref="PDW278:PDZ278"/>
    <mergeCell ref="PEA278:PED278"/>
    <mergeCell ref="PEE278:PEH278"/>
    <mergeCell ref="PCU278:PCX278"/>
    <mergeCell ref="PCY278:PDB278"/>
    <mergeCell ref="PDC278:PDF278"/>
    <mergeCell ref="PDG278:PDJ278"/>
    <mergeCell ref="PDK278:PDN278"/>
    <mergeCell ref="PMU278:PMX278"/>
    <mergeCell ref="PMY278:PNB278"/>
    <mergeCell ref="PNC278:PNF278"/>
    <mergeCell ref="PNG278:PNJ278"/>
    <mergeCell ref="PNK278:PNN278"/>
    <mergeCell ref="PMA278:PMD278"/>
    <mergeCell ref="PME278:PMH278"/>
    <mergeCell ref="PMI278:PML278"/>
    <mergeCell ref="PMM278:PMP278"/>
    <mergeCell ref="PMQ278:PMT278"/>
    <mergeCell ref="PLG278:PLJ278"/>
    <mergeCell ref="PLK278:PLN278"/>
    <mergeCell ref="PLO278:PLR278"/>
    <mergeCell ref="PLS278:PLV278"/>
    <mergeCell ref="PLW278:PLZ278"/>
    <mergeCell ref="PKM278:PKP278"/>
    <mergeCell ref="PKQ278:PKT278"/>
    <mergeCell ref="PKU278:PKX278"/>
    <mergeCell ref="PKY278:PLB278"/>
    <mergeCell ref="PLC278:PLF278"/>
    <mergeCell ref="PJS278:PJV278"/>
    <mergeCell ref="PJW278:PJZ278"/>
    <mergeCell ref="PKA278:PKD278"/>
    <mergeCell ref="PKE278:PKH278"/>
    <mergeCell ref="PKI278:PKL278"/>
    <mergeCell ref="PIY278:PJB278"/>
    <mergeCell ref="PJC278:PJF278"/>
    <mergeCell ref="PJG278:PJJ278"/>
    <mergeCell ref="PJK278:PJN278"/>
    <mergeCell ref="PJO278:PJR278"/>
    <mergeCell ref="PIE278:PIH278"/>
    <mergeCell ref="PII278:PIL278"/>
    <mergeCell ref="PIM278:PIP278"/>
    <mergeCell ref="PIQ278:PIT278"/>
    <mergeCell ref="PIU278:PIX278"/>
    <mergeCell ref="PSE278:PSH278"/>
    <mergeCell ref="PSI278:PSL278"/>
    <mergeCell ref="PSM278:PSP278"/>
    <mergeCell ref="PSQ278:PST278"/>
    <mergeCell ref="PSU278:PSX278"/>
    <mergeCell ref="PRK278:PRN278"/>
    <mergeCell ref="PRO278:PRR278"/>
    <mergeCell ref="PRS278:PRV278"/>
    <mergeCell ref="PRW278:PRZ278"/>
    <mergeCell ref="PSA278:PSD278"/>
    <mergeCell ref="PQQ278:PQT278"/>
    <mergeCell ref="PQU278:PQX278"/>
    <mergeCell ref="PQY278:PRB278"/>
    <mergeCell ref="PRC278:PRF278"/>
    <mergeCell ref="PRG278:PRJ278"/>
    <mergeCell ref="PPW278:PPZ278"/>
    <mergeCell ref="PQA278:PQD278"/>
    <mergeCell ref="PQE278:PQH278"/>
    <mergeCell ref="PQI278:PQL278"/>
    <mergeCell ref="PQM278:PQP278"/>
    <mergeCell ref="PPC278:PPF278"/>
    <mergeCell ref="PPG278:PPJ278"/>
    <mergeCell ref="PPK278:PPN278"/>
    <mergeCell ref="PPO278:PPR278"/>
    <mergeCell ref="PPS278:PPV278"/>
    <mergeCell ref="POI278:POL278"/>
    <mergeCell ref="POM278:POP278"/>
    <mergeCell ref="POQ278:POT278"/>
    <mergeCell ref="POU278:POX278"/>
    <mergeCell ref="POY278:PPB278"/>
    <mergeCell ref="PNO278:PNR278"/>
    <mergeCell ref="PNS278:PNV278"/>
    <mergeCell ref="PNW278:PNZ278"/>
    <mergeCell ref="POA278:POD278"/>
    <mergeCell ref="POE278:POH278"/>
    <mergeCell ref="PXO278:PXR278"/>
    <mergeCell ref="PXS278:PXV278"/>
    <mergeCell ref="PXW278:PXZ278"/>
    <mergeCell ref="PYA278:PYD278"/>
    <mergeCell ref="PYE278:PYH278"/>
    <mergeCell ref="PWU278:PWX278"/>
    <mergeCell ref="PWY278:PXB278"/>
    <mergeCell ref="PXC278:PXF278"/>
    <mergeCell ref="PXG278:PXJ278"/>
    <mergeCell ref="PXK278:PXN278"/>
    <mergeCell ref="PWA278:PWD278"/>
    <mergeCell ref="PWE278:PWH278"/>
    <mergeCell ref="PWI278:PWL278"/>
    <mergeCell ref="PWM278:PWP278"/>
    <mergeCell ref="PWQ278:PWT278"/>
    <mergeCell ref="PVG278:PVJ278"/>
    <mergeCell ref="PVK278:PVN278"/>
    <mergeCell ref="PVO278:PVR278"/>
    <mergeCell ref="PVS278:PVV278"/>
    <mergeCell ref="PVW278:PVZ278"/>
    <mergeCell ref="PUM278:PUP278"/>
    <mergeCell ref="PUQ278:PUT278"/>
    <mergeCell ref="PUU278:PUX278"/>
    <mergeCell ref="PUY278:PVB278"/>
    <mergeCell ref="PVC278:PVF278"/>
    <mergeCell ref="PTS278:PTV278"/>
    <mergeCell ref="PTW278:PTZ278"/>
    <mergeCell ref="PUA278:PUD278"/>
    <mergeCell ref="PUE278:PUH278"/>
    <mergeCell ref="PUI278:PUL278"/>
    <mergeCell ref="PSY278:PTB278"/>
    <mergeCell ref="PTC278:PTF278"/>
    <mergeCell ref="PTG278:PTJ278"/>
    <mergeCell ref="PTK278:PTN278"/>
    <mergeCell ref="PTO278:PTR278"/>
    <mergeCell ref="QCY278:QDB278"/>
    <mergeCell ref="QDC278:QDF278"/>
    <mergeCell ref="QDG278:QDJ278"/>
    <mergeCell ref="QDK278:QDN278"/>
    <mergeCell ref="QDO278:QDR278"/>
    <mergeCell ref="QCE278:QCH278"/>
    <mergeCell ref="QCI278:QCL278"/>
    <mergeCell ref="QCM278:QCP278"/>
    <mergeCell ref="QCQ278:QCT278"/>
    <mergeCell ref="QCU278:QCX278"/>
    <mergeCell ref="QBK278:QBN278"/>
    <mergeCell ref="QBO278:QBR278"/>
    <mergeCell ref="QBS278:QBV278"/>
    <mergeCell ref="QBW278:QBZ278"/>
    <mergeCell ref="QCA278:QCD278"/>
    <mergeCell ref="QAQ278:QAT278"/>
    <mergeCell ref="QAU278:QAX278"/>
    <mergeCell ref="QAY278:QBB278"/>
    <mergeCell ref="QBC278:QBF278"/>
    <mergeCell ref="QBG278:QBJ278"/>
    <mergeCell ref="PZW278:PZZ278"/>
    <mergeCell ref="QAA278:QAD278"/>
    <mergeCell ref="QAE278:QAH278"/>
    <mergeCell ref="QAI278:QAL278"/>
    <mergeCell ref="QAM278:QAP278"/>
    <mergeCell ref="PZC278:PZF278"/>
    <mergeCell ref="PZG278:PZJ278"/>
    <mergeCell ref="PZK278:PZN278"/>
    <mergeCell ref="PZO278:PZR278"/>
    <mergeCell ref="PZS278:PZV278"/>
    <mergeCell ref="PYI278:PYL278"/>
    <mergeCell ref="PYM278:PYP278"/>
    <mergeCell ref="PYQ278:PYT278"/>
    <mergeCell ref="PYU278:PYX278"/>
    <mergeCell ref="PYY278:PZB278"/>
    <mergeCell ref="QII278:QIL278"/>
    <mergeCell ref="QIM278:QIP278"/>
    <mergeCell ref="QIQ278:QIT278"/>
    <mergeCell ref="QIU278:QIX278"/>
    <mergeCell ref="QIY278:QJB278"/>
    <mergeCell ref="QHO278:QHR278"/>
    <mergeCell ref="QHS278:QHV278"/>
    <mergeCell ref="QHW278:QHZ278"/>
    <mergeCell ref="QIA278:QID278"/>
    <mergeCell ref="QIE278:QIH278"/>
    <mergeCell ref="QGU278:QGX278"/>
    <mergeCell ref="QGY278:QHB278"/>
    <mergeCell ref="QHC278:QHF278"/>
    <mergeCell ref="QHG278:QHJ278"/>
    <mergeCell ref="QHK278:QHN278"/>
    <mergeCell ref="QGA278:QGD278"/>
    <mergeCell ref="QGE278:QGH278"/>
    <mergeCell ref="QGI278:QGL278"/>
    <mergeCell ref="QGM278:QGP278"/>
    <mergeCell ref="QGQ278:QGT278"/>
    <mergeCell ref="QFG278:QFJ278"/>
    <mergeCell ref="QFK278:QFN278"/>
    <mergeCell ref="QFO278:QFR278"/>
    <mergeCell ref="QFS278:QFV278"/>
    <mergeCell ref="QFW278:QFZ278"/>
    <mergeCell ref="QEM278:QEP278"/>
    <mergeCell ref="QEQ278:QET278"/>
    <mergeCell ref="QEU278:QEX278"/>
    <mergeCell ref="QEY278:QFB278"/>
    <mergeCell ref="QFC278:QFF278"/>
    <mergeCell ref="QDS278:QDV278"/>
    <mergeCell ref="QDW278:QDZ278"/>
    <mergeCell ref="QEA278:QED278"/>
    <mergeCell ref="QEE278:QEH278"/>
    <mergeCell ref="QEI278:QEL278"/>
    <mergeCell ref="QNS278:QNV278"/>
    <mergeCell ref="QNW278:QNZ278"/>
    <mergeCell ref="QOA278:QOD278"/>
    <mergeCell ref="QOE278:QOH278"/>
    <mergeCell ref="QOI278:QOL278"/>
    <mergeCell ref="QMY278:QNB278"/>
    <mergeCell ref="QNC278:QNF278"/>
    <mergeCell ref="QNG278:QNJ278"/>
    <mergeCell ref="QNK278:QNN278"/>
    <mergeCell ref="QNO278:QNR278"/>
    <mergeCell ref="QME278:QMH278"/>
    <mergeCell ref="QMI278:QML278"/>
    <mergeCell ref="QMM278:QMP278"/>
    <mergeCell ref="QMQ278:QMT278"/>
    <mergeCell ref="QMU278:QMX278"/>
    <mergeCell ref="QLK278:QLN278"/>
    <mergeCell ref="QLO278:QLR278"/>
    <mergeCell ref="QLS278:QLV278"/>
    <mergeCell ref="QLW278:QLZ278"/>
    <mergeCell ref="QMA278:QMD278"/>
    <mergeCell ref="QKQ278:QKT278"/>
    <mergeCell ref="QKU278:QKX278"/>
    <mergeCell ref="QKY278:QLB278"/>
    <mergeCell ref="QLC278:QLF278"/>
    <mergeCell ref="QLG278:QLJ278"/>
    <mergeCell ref="QJW278:QJZ278"/>
    <mergeCell ref="QKA278:QKD278"/>
    <mergeCell ref="QKE278:QKH278"/>
    <mergeCell ref="QKI278:QKL278"/>
    <mergeCell ref="QKM278:QKP278"/>
    <mergeCell ref="QJC278:QJF278"/>
    <mergeCell ref="QJG278:QJJ278"/>
    <mergeCell ref="QJK278:QJN278"/>
    <mergeCell ref="QJO278:QJR278"/>
    <mergeCell ref="QJS278:QJV278"/>
    <mergeCell ref="QTC278:QTF278"/>
    <mergeCell ref="QTG278:QTJ278"/>
    <mergeCell ref="QTK278:QTN278"/>
    <mergeCell ref="QTO278:QTR278"/>
    <mergeCell ref="QTS278:QTV278"/>
    <mergeCell ref="QSI278:QSL278"/>
    <mergeCell ref="QSM278:QSP278"/>
    <mergeCell ref="QSQ278:QST278"/>
    <mergeCell ref="QSU278:QSX278"/>
    <mergeCell ref="QSY278:QTB278"/>
    <mergeCell ref="QRO278:QRR278"/>
    <mergeCell ref="QRS278:QRV278"/>
    <mergeCell ref="QRW278:QRZ278"/>
    <mergeCell ref="QSA278:QSD278"/>
    <mergeCell ref="QSE278:QSH278"/>
    <mergeCell ref="QQU278:QQX278"/>
    <mergeCell ref="QQY278:QRB278"/>
    <mergeCell ref="QRC278:QRF278"/>
    <mergeCell ref="QRG278:QRJ278"/>
    <mergeCell ref="QRK278:QRN278"/>
    <mergeCell ref="QQA278:QQD278"/>
    <mergeCell ref="QQE278:QQH278"/>
    <mergeCell ref="QQI278:QQL278"/>
    <mergeCell ref="QQM278:QQP278"/>
    <mergeCell ref="QQQ278:QQT278"/>
    <mergeCell ref="QPG278:QPJ278"/>
    <mergeCell ref="QPK278:QPN278"/>
    <mergeCell ref="QPO278:QPR278"/>
    <mergeCell ref="QPS278:QPV278"/>
    <mergeCell ref="QPW278:QPZ278"/>
    <mergeCell ref="QOM278:QOP278"/>
    <mergeCell ref="QOQ278:QOT278"/>
    <mergeCell ref="QOU278:QOX278"/>
    <mergeCell ref="QOY278:QPB278"/>
    <mergeCell ref="QPC278:QPF278"/>
    <mergeCell ref="QYM278:QYP278"/>
    <mergeCell ref="QYQ278:QYT278"/>
    <mergeCell ref="QYU278:QYX278"/>
    <mergeCell ref="QYY278:QZB278"/>
    <mergeCell ref="QZC278:QZF278"/>
    <mergeCell ref="QXS278:QXV278"/>
    <mergeCell ref="QXW278:QXZ278"/>
    <mergeCell ref="QYA278:QYD278"/>
    <mergeCell ref="QYE278:QYH278"/>
    <mergeCell ref="QYI278:QYL278"/>
    <mergeCell ref="QWY278:QXB278"/>
    <mergeCell ref="QXC278:QXF278"/>
    <mergeCell ref="QXG278:QXJ278"/>
    <mergeCell ref="QXK278:QXN278"/>
    <mergeCell ref="QXO278:QXR278"/>
    <mergeCell ref="QWE278:QWH278"/>
    <mergeCell ref="QWI278:QWL278"/>
    <mergeCell ref="QWM278:QWP278"/>
    <mergeCell ref="QWQ278:QWT278"/>
    <mergeCell ref="QWU278:QWX278"/>
    <mergeCell ref="QVK278:QVN278"/>
    <mergeCell ref="QVO278:QVR278"/>
    <mergeCell ref="QVS278:QVV278"/>
    <mergeCell ref="QVW278:QVZ278"/>
    <mergeCell ref="QWA278:QWD278"/>
    <mergeCell ref="QUQ278:QUT278"/>
    <mergeCell ref="QUU278:QUX278"/>
    <mergeCell ref="QUY278:QVB278"/>
    <mergeCell ref="QVC278:QVF278"/>
    <mergeCell ref="QVG278:QVJ278"/>
    <mergeCell ref="QTW278:QTZ278"/>
    <mergeCell ref="QUA278:QUD278"/>
    <mergeCell ref="QUE278:QUH278"/>
    <mergeCell ref="QUI278:QUL278"/>
    <mergeCell ref="QUM278:QUP278"/>
    <mergeCell ref="RDW278:RDZ278"/>
    <mergeCell ref="REA278:RED278"/>
    <mergeCell ref="REE278:REH278"/>
    <mergeCell ref="REI278:REL278"/>
    <mergeCell ref="REM278:REP278"/>
    <mergeCell ref="RDC278:RDF278"/>
    <mergeCell ref="RDG278:RDJ278"/>
    <mergeCell ref="RDK278:RDN278"/>
    <mergeCell ref="RDO278:RDR278"/>
    <mergeCell ref="RDS278:RDV278"/>
    <mergeCell ref="RCI278:RCL278"/>
    <mergeCell ref="RCM278:RCP278"/>
    <mergeCell ref="RCQ278:RCT278"/>
    <mergeCell ref="RCU278:RCX278"/>
    <mergeCell ref="RCY278:RDB278"/>
    <mergeCell ref="RBO278:RBR278"/>
    <mergeCell ref="RBS278:RBV278"/>
    <mergeCell ref="RBW278:RBZ278"/>
    <mergeCell ref="RCA278:RCD278"/>
    <mergeCell ref="RCE278:RCH278"/>
    <mergeCell ref="RAU278:RAX278"/>
    <mergeCell ref="RAY278:RBB278"/>
    <mergeCell ref="RBC278:RBF278"/>
    <mergeCell ref="RBG278:RBJ278"/>
    <mergeCell ref="RBK278:RBN278"/>
    <mergeCell ref="RAA278:RAD278"/>
    <mergeCell ref="RAE278:RAH278"/>
    <mergeCell ref="RAI278:RAL278"/>
    <mergeCell ref="RAM278:RAP278"/>
    <mergeCell ref="RAQ278:RAT278"/>
    <mergeCell ref="QZG278:QZJ278"/>
    <mergeCell ref="QZK278:QZN278"/>
    <mergeCell ref="QZO278:QZR278"/>
    <mergeCell ref="QZS278:QZV278"/>
    <mergeCell ref="QZW278:QZZ278"/>
    <mergeCell ref="RJG278:RJJ278"/>
    <mergeCell ref="RJK278:RJN278"/>
    <mergeCell ref="RJO278:RJR278"/>
    <mergeCell ref="RJS278:RJV278"/>
    <mergeCell ref="RJW278:RJZ278"/>
    <mergeCell ref="RIM278:RIP278"/>
    <mergeCell ref="RIQ278:RIT278"/>
    <mergeCell ref="RIU278:RIX278"/>
    <mergeCell ref="RIY278:RJB278"/>
    <mergeCell ref="RJC278:RJF278"/>
    <mergeCell ref="RHS278:RHV278"/>
    <mergeCell ref="RHW278:RHZ278"/>
    <mergeCell ref="RIA278:RID278"/>
    <mergeCell ref="RIE278:RIH278"/>
    <mergeCell ref="RII278:RIL278"/>
    <mergeCell ref="RGY278:RHB278"/>
    <mergeCell ref="RHC278:RHF278"/>
    <mergeCell ref="RHG278:RHJ278"/>
    <mergeCell ref="RHK278:RHN278"/>
    <mergeCell ref="RHO278:RHR278"/>
    <mergeCell ref="RGE278:RGH278"/>
    <mergeCell ref="RGI278:RGL278"/>
    <mergeCell ref="RGM278:RGP278"/>
    <mergeCell ref="RGQ278:RGT278"/>
    <mergeCell ref="RGU278:RGX278"/>
    <mergeCell ref="RFK278:RFN278"/>
    <mergeCell ref="RFO278:RFR278"/>
    <mergeCell ref="RFS278:RFV278"/>
    <mergeCell ref="RFW278:RFZ278"/>
    <mergeCell ref="RGA278:RGD278"/>
    <mergeCell ref="REQ278:RET278"/>
    <mergeCell ref="REU278:REX278"/>
    <mergeCell ref="REY278:RFB278"/>
    <mergeCell ref="RFC278:RFF278"/>
    <mergeCell ref="RFG278:RFJ278"/>
    <mergeCell ref="ROQ278:ROT278"/>
    <mergeCell ref="ROU278:ROX278"/>
    <mergeCell ref="ROY278:RPB278"/>
    <mergeCell ref="RPC278:RPF278"/>
    <mergeCell ref="RPG278:RPJ278"/>
    <mergeCell ref="RNW278:RNZ278"/>
    <mergeCell ref="ROA278:ROD278"/>
    <mergeCell ref="ROE278:ROH278"/>
    <mergeCell ref="ROI278:ROL278"/>
    <mergeCell ref="ROM278:ROP278"/>
    <mergeCell ref="RNC278:RNF278"/>
    <mergeCell ref="RNG278:RNJ278"/>
    <mergeCell ref="RNK278:RNN278"/>
    <mergeCell ref="RNO278:RNR278"/>
    <mergeCell ref="RNS278:RNV278"/>
    <mergeCell ref="RMI278:RML278"/>
    <mergeCell ref="RMM278:RMP278"/>
    <mergeCell ref="RMQ278:RMT278"/>
    <mergeCell ref="RMU278:RMX278"/>
    <mergeCell ref="RMY278:RNB278"/>
    <mergeCell ref="RLO278:RLR278"/>
    <mergeCell ref="RLS278:RLV278"/>
    <mergeCell ref="RLW278:RLZ278"/>
    <mergeCell ref="RMA278:RMD278"/>
    <mergeCell ref="RME278:RMH278"/>
    <mergeCell ref="RKU278:RKX278"/>
    <mergeCell ref="RKY278:RLB278"/>
    <mergeCell ref="RLC278:RLF278"/>
    <mergeCell ref="RLG278:RLJ278"/>
    <mergeCell ref="RLK278:RLN278"/>
    <mergeCell ref="RKA278:RKD278"/>
    <mergeCell ref="RKE278:RKH278"/>
    <mergeCell ref="RKI278:RKL278"/>
    <mergeCell ref="RKM278:RKP278"/>
    <mergeCell ref="RKQ278:RKT278"/>
    <mergeCell ref="RUA278:RUD278"/>
    <mergeCell ref="RUE278:RUH278"/>
    <mergeCell ref="RUI278:RUL278"/>
    <mergeCell ref="RUM278:RUP278"/>
    <mergeCell ref="RUQ278:RUT278"/>
    <mergeCell ref="RTG278:RTJ278"/>
    <mergeCell ref="RTK278:RTN278"/>
    <mergeCell ref="RTO278:RTR278"/>
    <mergeCell ref="RTS278:RTV278"/>
    <mergeCell ref="RTW278:RTZ278"/>
    <mergeCell ref="RSM278:RSP278"/>
    <mergeCell ref="RSQ278:RST278"/>
    <mergeCell ref="RSU278:RSX278"/>
    <mergeCell ref="RSY278:RTB278"/>
    <mergeCell ref="RTC278:RTF278"/>
    <mergeCell ref="RRS278:RRV278"/>
    <mergeCell ref="RRW278:RRZ278"/>
    <mergeCell ref="RSA278:RSD278"/>
    <mergeCell ref="RSE278:RSH278"/>
    <mergeCell ref="RSI278:RSL278"/>
    <mergeCell ref="RQY278:RRB278"/>
    <mergeCell ref="RRC278:RRF278"/>
    <mergeCell ref="RRG278:RRJ278"/>
    <mergeCell ref="RRK278:RRN278"/>
    <mergeCell ref="RRO278:RRR278"/>
    <mergeCell ref="RQE278:RQH278"/>
    <mergeCell ref="RQI278:RQL278"/>
    <mergeCell ref="RQM278:RQP278"/>
    <mergeCell ref="RQQ278:RQT278"/>
    <mergeCell ref="RQU278:RQX278"/>
    <mergeCell ref="RPK278:RPN278"/>
    <mergeCell ref="RPO278:RPR278"/>
    <mergeCell ref="RPS278:RPV278"/>
    <mergeCell ref="RPW278:RPZ278"/>
    <mergeCell ref="RQA278:RQD278"/>
    <mergeCell ref="RZK278:RZN278"/>
    <mergeCell ref="RZO278:RZR278"/>
    <mergeCell ref="RZS278:RZV278"/>
    <mergeCell ref="RZW278:RZZ278"/>
    <mergeCell ref="SAA278:SAD278"/>
    <mergeCell ref="RYQ278:RYT278"/>
    <mergeCell ref="RYU278:RYX278"/>
    <mergeCell ref="RYY278:RZB278"/>
    <mergeCell ref="RZC278:RZF278"/>
    <mergeCell ref="RZG278:RZJ278"/>
    <mergeCell ref="RXW278:RXZ278"/>
    <mergeCell ref="RYA278:RYD278"/>
    <mergeCell ref="RYE278:RYH278"/>
    <mergeCell ref="RYI278:RYL278"/>
    <mergeCell ref="RYM278:RYP278"/>
    <mergeCell ref="RXC278:RXF278"/>
    <mergeCell ref="RXG278:RXJ278"/>
    <mergeCell ref="RXK278:RXN278"/>
    <mergeCell ref="RXO278:RXR278"/>
    <mergeCell ref="RXS278:RXV278"/>
    <mergeCell ref="RWI278:RWL278"/>
    <mergeCell ref="RWM278:RWP278"/>
    <mergeCell ref="RWQ278:RWT278"/>
    <mergeCell ref="RWU278:RWX278"/>
    <mergeCell ref="RWY278:RXB278"/>
    <mergeCell ref="RVO278:RVR278"/>
    <mergeCell ref="RVS278:RVV278"/>
    <mergeCell ref="RVW278:RVZ278"/>
    <mergeCell ref="RWA278:RWD278"/>
    <mergeCell ref="RWE278:RWH278"/>
    <mergeCell ref="RUU278:RUX278"/>
    <mergeCell ref="RUY278:RVB278"/>
    <mergeCell ref="RVC278:RVF278"/>
    <mergeCell ref="RVG278:RVJ278"/>
    <mergeCell ref="RVK278:RVN278"/>
    <mergeCell ref="SEU278:SEX278"/>
    <mergeCell ref="SEY278:SFB278"/>
    <mergeCell ref="SFC278:SFF278"/>
    <mergeCell ref="SFG278:SFJ278"/>
    <mergeCell ref="SFK278:SFN278"/>
    <mergeCell ref="SEA278:SED278"/>
    <mergeCell ref="SEE278:SEH278"/>
    <mergeCell ref="SEI278:SEL278"/>
    <mergeCell ref="SEM278:SEP278"/>
    <mergeCell ref="SEQ278:SET278"/>
    <mergeCell ref="SDG278:SDJ278"/>
    <mergeCell ref="SDK278:SDN278"/>
    <mergeCell ref="SDO278:SDR278"/>
    <mergeCell ref="SDS278:SDV278"/>
    <mergeCell ref="SDW278:SDZ278"/>
    <mergeCell ref="SCM278:SCP278"/>
    <mergeCell ref="SCQ278:SCT278"/>
    <mergeCell ref="SCU278:SCX278"/>
    <mergeCell ref="SCY278:SDB278"/>
    <mergeCell ref="SDC278:SDF278"/>
    <mergeCell ref="SBS278:SBV278"/>
    <mergeCell ref="SBW278:SBZ278"/>
    <mergeCell ref="SCA278:SCD278"/>
    <mergeCell ref="SCE278:SCH278"/>
    <mergeCell ref="SCI278:SCL278"/>
    <mergeCell ref="SAY278:SBB278"/>
    <mergeCell ref="SBC278:SBF278"/>
    <mergeCell ref="SBG278:SBJ278"/>
    <mergeCell ref="SBK278:SBN278"/>
    <mergeCell ref="SBO278:SBR278"/>
    <mergeCell ref="SAE278:SAH278"/>
    <mergeCell ref="SAI278:SAL278"/>
    <mergeCell ref="SAM278:SAP278"/>
    <mergeCell ref="SAQ278:SAT278"/>
    <mergeCell ref="SAU278:SAX278"/>
    <mergeCell ref="SKE278:SKH278"/>
    <mergeCell ref="SKI278:SKL278"/>
    <mergeCell ref="SKM278:SKP278"/>
    <mergeCell ref="SKQ278:SKT278"/>
    <mergeCell ref="SKU278:SKX278"/>
    <mergeCell ref="SJK278:SJN278"/>
    <mergeCell ref="SJO278:SJR278"/>
    <mergeCell ref="SJS278:SJV278"/>
    <mergeCell ref="SJW278:SJZ278"/>
    <mergeCell ref="SKA278:SKD278"/>
    <mergeCell ref="SIQ278:SIT278"/>
    <mergeCell ref="SIU278:SIX278"/>
    <mergeCell ref="SIY278:SJB278"/>
    <mergeCell ref="SJC278:SJF278"/>
    <mergeCell ref="SJG278:SJJ278"/>
    <mergeCell ref="SHW278:SHZ278"/>
    <mergeCell ref="SIA278:SID278"/>
    <mergeCell ref="SIE278:SIH278"/>
    <mergeCell ref="SII278:SIL278"/>
    <mergeCell ref="SIM278:SIP278"/>
    <mergeCell ref="SHC278:SHF278"/>
    <mergeCell ref="SHG278:SHJ278"/>
    <mergeCell ref="SHK278:SHN278"/>
    <mergeCell ref="SHO278:SHR278"/>
    <mergeCell ref="SHS278:SHV278"/>
    <mergeCell ref="SGI278:SGL278"/>
    <mergeCell ref="SGM278:SGP278"/>
    <mergeCell ref="SGQ278:SGT278"/>
    <mergeCell ref="SGU278:SGX278"/>
    <mergeCell ref="SGY278:SHB278"/>
    <mergeCell ref="SFO278:SFR278"/>
    <mergeCell ref="SFS278:SFV278"/>
    <mergeCell ref="SFW278:SFZ278"/>
    <mergeCell ref="SGA278:SGD278"/>
    <mergeCell ref="SGE278:SGH278"/>
    <mergeCell ref="SPO278:SPR278"/>
    <mergeCell ref="SPS278:SPV278"/>
    <mergeCell ref="SPW278:SPZ278"/>
    <mergeCell ref="SQA278:SQD278"/>
    <mergeCell ref="SQE278:SQH278"/>
    <mergeCell ref="SOU278:SOX278"/>
    <mergeCell ref="SOY278:SPB278"/>
    <mergeCell ref="SPC278:SPF278"/>
    <mergeCell ref="SPG278:SPJ278"/>
    <mergeCell ref="SPK278:SPN278"/>
    <mergeCell ref="SOA278:SOD278"/>
    <mergeCell ref="SOE278:SOH278"/>
    <mergeCell ref="SOI278:SOL278"/>
    <mergeCell ref="SOM278:SOP278"/>
    <mergeCell ref="SOQ278:SOT278"/>
    <mergeCell ref="SNG278:SNJ278"/>
    <mergeCell ref="SNK278:SNN278"/>
    <mergeCell ref="SNO278:SNR278"/>
    <mergeCell ref="SNS278:SNV278"/>
    <mergeCell ref="SNW278:SNZ278"/>
    <mergeCell ref="SMM278:SMP278"/>
    <mergeCell ref="SMQ278:SMT278"/>
    <mergeCell ref="SMU278:SMX278"/>
    <mergeCell ref="SMY278:SNB278"/>
    <mergeCell ref="SNC278:SNF278"/>
    <mergeCell ref="SLS278:SLV278"/>
    <mergeCell ref="SLW278:SLZ278"/>
    <mergeCell ref="SMA278:SMD278"/>
    <mergeCell ref="SME278:SMH278"/>
    <mergeCell ref="SMI278:SML278"/>
    <mergeCell ref="SKY278:SLB278"/>
    <mergeCell ref="SLC278:SLF278"/>
    <mergeCell ref="SLG278:SLJ278"/>
    <mergeCell ref="SLK278:SLN278"/>
    <mergeCell ref="SLO278:SLR278"/>
    <mergeCell ref="SUY278:SVB278"/>
    <mergeCell ref="SVC278:SVF278"/>
    <mergeCell ref="SVG278:SVJ278"/>
    <mergeCell ref="SVK278:SVN278"/>
    <mergeCell ref="SVO278:SVR278"/>
    <mergeCell ref="SUE278:SUH278"/>
    <mergeCell ref="SUI278:SUL278"/>
    <mergeCell ref="SUM278:SUP278"/>
    <mergeCell ref="SUQ278:SUT278"/>
    <mergeCell ref="SUU278:SUX278"/>
    <mergeCell ref="STK278:STN278"/>
    <mergeCell ref="STO278:STR278"/>
    <mergeCell ref="STS278:STV278"/>
    <mergeCell ref="STW278:STZ278"/>
    <mergeCell ref="SUA278:SUD278"/>
    <mergeCell ref="SSQ278:SST278"/>
    <mergeCell ref="SSU278:SSX278"/>
    <mergeCell ref="SSY278:STB278"/>
    <mergeCell ref="STC278:STF278"/>
    <mergeCell ref="STG278:STJ278"/>
    <mergeCell ref="SRW278:SRZ278"/>
    <mergeCell ref="SSA278:SSD278"/>
    <mergeCell ref="SSE278:SSH278"/>
    <mergeCell ref="SSI278:SSL278"/>
    <mergeCell ref="SSM278:SSP278"/>
    <mergeCell ref="SRC278:SRF278"/>
    <mergeCell ref="SRG278:SRJ278"/>
    <mergeCell ref="SRK278:SRN278"/>
    <mergeCell ref="SRO278:SRR278"/>
    <mergeCell ref="SRS278:SRV278"/>
    <mergeCell ref="SQI278:SQL278"/>
    <mergeCell ref="SQM278:SQP278"/>
    <mergeCell ref="SQQ278:SQT278"/>
    <mergeCell ref="SQU278:SQX278"/>
    <mergeCell ref="SQY278:SRB278"/>
    <mergeCell ref="TAI278:TAL278"/>
    <mergeCell ref="TAM278:TAP278"/>
    <mergeCell ref="TAQ278:TAT278"/>
    <mergeCell ref="TAU278:TAX278"/>
    <mergeCell ref="TAY278:TBB278"/>
    <mergeCell ref="SZO278:SZR278"/>
    <mergeCell ref="SZS278:SZV278"/>
    <mergeCell ref="SZW278:SZZ278"/>
    <mergeCell ref="TAA278:TAD278"/>
    <mergeCell ref="TAE278:TAH278"/>
    <mergeCell ref="SYU278:SYX278"/>
    <mergeCell ref="SYY278:SZB278"/>
    <mergeCell ref="SZC278:SZF278"/>
    <mergeCell ref="SZG278:SZJ278"/>
    <mergeCell ref="SZK278:SZN278"/>
    <mergeCell ref="SYA278:SYD278"/>
    <mergeCell ref="SYE278:SYH278"/>
    <mergeCell ref="SYI278:SYL278"/>
    <mergeCell ref="SYM278:SYP278"/>
    <mergeCell ref="SYQ278:SYT278"/>
    <mergeCell ref="SXG278:SXJ278"/>
    <mergeCell ref="SXK278:SXN278"/>
    <mergeCell ref="SXO278:SXR278"/>
    <mergeCell ref="SXS278:SXV278"/>
    <mergeCell ref="SXW278:SXZ278"/>
    <mergeCell ref="SWM278:SWP278"/>
    <mergeCell ref="SWQ278:SWT278"/>
    <mergeCell ref="SWU278:SWX278"/>
    <mergeCell ref="SWY278:SXB278"/>
    <mergeCell ref="SXC278:SXF278"/>
    <mergeCell ref="SVS278:SVV278"/>
    <mergeCell ref="SVW278:SVZ278"/>
    <mergeCell ref="SWA278:SWD278"/>
    <mergeCell ref="SWE278:SWH278"/>
    <mergeCell ref="SWI278:SWL278"/>
    <mergeCell ref="TFS278:TFV278"/>
    <mergeCell ref="TFW278:TFZ278"/>
    <mergeCell ref="TGA278:TGD278"/>
    <mergeCell ref="TGE278:TGH278"/>
    <mergeCell ref="TGI278:TGL278"/>
    <mergeCell ref="TEY278:TFB278"/>
    <mergeCell ref="TFC278:TFF278"/>
    <mergeCell ref="TFG278:TFJ278"/>
    <mergeCell ref="TFK278:TFN278"/>
    <mergeCell ref="TFO278:TFR278"/>
    <mergeCell ref="TEE278:TEH278"/>
    <mergeCell ref="TEI278:TEL278"/>
    <mergeCell ref="TEM278:TEP278"/>
    <mergeCell ref="TEQ278:TET278"/>
    <mergeCell ref="TEU278:TEX278"/>
    <mergeCell ref="TDK278:TDN278"/>
    <mergeCell ref="TDO278:TDR278"/>
    <mergeCell ref="TDS278:TDV278"/>
    <mergeCell ref="TDW278:TDZ278"/>
    <mergeCell ref="TEA278:TED278"/>
    <mergeCell ref="TCQ278:TCT278"/>
    <mergeCell ref="TCU278:TCX278"/>
    <mergeCell ref="TCY278:TDB278"/>
    <mergeCell ref="TDC278:TDF278"/>
    <mergeCell ref="TDG278:TDJ278"/>
    <mergeCell ref="TBW278:TBZ278"/>
    <mergeCell ref="TCA278:TCD278"/>
    <mergeCell ref="TCE278:TCH278"/>
    <mergeCell ref="TCI278:TCL278"/>
    <mergeCell ref="TCM278:TCP278"/>
    <mergeCell ref="TBC278:TBF278"/>
    <mergeCell ref="TBG278:TBJ278"/>
    <mergeCell ref="TBK278:TBN278"/>
    <mergeCell ref="TBO278:TBR278"/>
    <mergeCell ref="TBS278:TBV278"/>
    <mergeCell ref="TLC278:TLF278"/>
    <mergeCell ref="TLG278:TLJ278"/>
    <mergeCell ref="TLK278:TLN278"/>
    <mergeCell ref="TLO278:TLR278"/>
    <mergeCell ref="TLS278:TLV278"/>
    <mergeCell ref="TKI278:TKL278"/>
    <mergeCell ref="TKM278:TKP278"/>
    <mergeCell ref="TKQ278:TKT278"/>
    <mergeCell ref="TKU278:TKX278"/>
    <mergeCell ref="TKY278:TLB278"/>
    <mergeCell ref="TJO278:TJR278"/>
    <mergeCell ref="TJS278:TJV278"/>
    <mergeCell ref="TJW278:TJZ278"/>
    <mergeCell ref="TKA278:TKD278"/>
    <mergeCell ref="TKE278:TKH278"/>
    <mergeCell ref="TIU278:TIX278"/>
    <mergeCell ref="TIY278:TJB278"/>
    <mergeCell ref="TJC278:TJF278"/>
    <mergeCell ref="TJG278:TJJ278"/>
    <mergeCell ref="TJK278:TJN278"/>
    <mergeCell ref="TIA278:TID278"/>
    <mergeCell ref="TIE278:TIH278"/>
    <mergeCell ref="TII278:TIL278"/>
    <mergeCell ref="TIM278:TIP278"/>
    <mergeCell ref="TIQ278:TIT278"/>
    <mergeCell ref="THG278:THJ278"/>
    <mergeCell ref="THK278:THN278"/>
    <mergeCell ref="THO278:THR278"/>
    <mergeCell ref="THS278:THV278"/>
    <mergeCell ref="THW278:THZ278"/>
    <mergeCell ref="TGM278:TGP278"/>
    <mergeCell ref="TGQ278:TGT278"/>
    <mergeCell ref="TGU278:TGX278"/>
    <mergeCell ref="TGY278:THB278"/>
    <mergeCell ref="THC278:THF278"/>
    <mergeCell ref="TQM278:TQP278"/>
    <mergeCell ref="TQQ278:TQT278"/>
    <mergeCell ref="TQU278:TQX278"/>
    <mergeCell ref="TQY278:TRB278"/>
    <mergeCell ref="TRC278:TRF278"/>
    <mergeCell ref="TPS278:TPV278"/>
    <mergeCell ref="TPW278:TPZ278"/>
    <mergeCell ref="TQA278:TQD278"/>
    <mergeCell ref="TQE278:TQH278"/>
    <mergeCell ref="TQI278:TQL278"/>
    <mergeCell ref="TOY278:TPB278"/>
    <mergeCell ref="TPC278:TPF278"/>
    <mergeCell ref="TPG278:TPJ278"/>
    <mergeCell ref="TPK278:TPN278"/>
    <mergeCell ref="TPO278:TPR278"/>
    <mergeCell ref="TOE278:TOH278"/>
    <mergeCell ref="TOI278:TOL278"/>
    <mergeCell ref="TOM278:TOP278"/>
    <mergeCell ref="TOQ278:TOT278"/>
    <mergeCell ref="TOU278:TOX278"/>
    <mergeCell ref="TNK278:TNN278"/>
    <mergeCell ref="TNO278:TNR278"/>
    <mergeCell ref="TNS278:TNV278"/>
    <mergeCell ref="TNW278:TNZ278"/>
    <mergeCell ref="TOA278:TOD278"/>
    <mergeCell ref="TMQ278:TMT278"/>
    <mergeCell ref="TMU278:TMX278"/>
    <mergeCell ref="TMY278:TNB278"/>
    <mergeCell ref="TNC278:TNF278"/>
    <mergeCell ref="TNG278:TNJ278"/>
    <mergeCell ref="TLW278:TLZ278"/>
    <mergeCell ref="TMA278:TMD278"/>
    <mergeCell ref="TME278:TMH278"/>
    <mergeCell ref="TMI278:TML278"/>
    <mergeCell ref="TMM278:TMP278"/>
    <mergeCell ref="TVW278:TVZ278"/>
    <mergeCell ref="TWA278:TWD278"/>
    <mergeCell ref="TWE278:TWH278"/>
    <mergeCell ref="TWI278:TWL278"/>
    <mergeCell ref="TWM278:TWP278"/>
    <mergeCell ref="TVC278:TVF278"/>
    <mergeCell ref="TVG278:TVJ278"/>
    <mergeCell ref="TVK278:TVN278"/>
    <mergeCell ref="TVO278:TVR278"/>
    <mergeCell ref="TVS278:TVV278"/>
    <mergeCell ref="TUI278:TUL278"/>
    <mergeCell ref="TUM278:TUP278"/>
    <mergeCell ref="TUQ278:TUT278"/>
    <mergeCell ref="TUU278:TUX278"/>
    <mergeCell ref="TUY278:TVB278"/>
    <mergeCell ref="TTO278:TTR278"/>
    <mergeCell ref="TTS278:TTV278"/>
    <mergeCell ref="TTW278:TTZ278"/>
    <mergeCell ref="TUA278:TUD278"/>
    <mergeCell ref="TUE278:TUH278"/>
    <mergeCell ref="TSU278:TSX278"/>
    <mergeCell ref="TSY278:TTB278"/>
    <mergeCell ref="TTC278:TTF278"/>
    <mergeCell ref="TTG278:TTJ278"/>
    <mergeCell ref="TTK278:TTN278"/>
    <mergeCell ref="TSA278:TSD278"/>
    <mergeCell ref="TSE278:TSH278"/>
    <mergeCell ref="TSI278:TSL278"/>
    <mergeCell ref="TSM278:TSP278"/>
    <mergeCell ref="TSQ278:TST278"/>
    <mergeCell ref="TRG278:TRJ278"/>
    <mergeCell ref="TRK278:TRN278"/>
    <mergeCell ref="TRO278:TRR278"/>
    <mergeCell ref="TRS278:TRV278"/>
    <mergeCell ref="TRW278:TRZ278"/>
    <mergeCell ref="UBG278:UBJ278"/>
    <mergeCell ref="UBK278:UBN278"/>
    <mergeCell ref="UBO278:UBR278"/>
    <mergeCell ref="UBS278:UBV278"/>
    <mergeCell ref="UBW278:UBZ278"/>
    <mergeCell ref="UAM278:UAP278"/>
    <mergeCell ref="UAQ278:UAT278"/>
    <mergeCell ref="UAU278:UAX278"/>
    <mergeCell ref="UAY278:UBB278"/>
    <mergeCell ref="UBC278:UBF278"/>
    <mergeCell ref="TZS278:TZV278"/>
    <mergeCell ref="TZW278:TZZ278"/>
    <mergeCell ref="UAA278:UAD278"/>
    <mergeCell ref="UAE278:UAH278"/>
    <mergeCell ref="UAI278:UAL278"/>
    <mergeCell ref="TYY278:TZB278"/>
    <mergeCell ref="TZC278:TZF278"/>
    <mergeCell ref="TZG278:TZJ278"/>
    <mergeCell ref="TZK278:TZN278"/>
    <mergeCell ref="TZO278:TZR278"/>
    <mergeCell ref="TYE278:TYH278"/>
    <mergeCell ref="TYI278:TYL278"/>
    <mergeCell ref="TYM278:TYP278"/>
    <mergeCell ref="TYQ278:TYT278"/>
    <mergeCell ref="TYU278:TYX278"/>
    <mergeCell ref="TXK278:TXN278"/>
    <mergeCell ref="TXO278:TXR278"/>
    <mergeCell ref="TXS278:TXV278"/>
    <mergeCell ref="TXW278:TXZ278"/>
    <mergeCell ref="TYA278:TYD278"/>
    <mergeCell ref="TWQ278:TWT278"/>
    <mergeCell ref="TWU278:TWX278"/>
    <mergeCell ref="TWY278:TXB278"/>
    <mergeCell ref="TXC278:TXF278"/>
    <mergeCell ref="TXG278:TXJ278"/>
    <mergeCell ref="UGQ278:UGT278"/>
    <mergeCell ref="UGU278:UGX278"/>
    <mergeCell ref="UGY278:UHB278"/>
    <mergeCell ref="UHC278:UHF278"/>
    <mergeCell ref="UHG278:UHJ278"/>
    <mergeCell ref="UFW278:UFZ278"/>
    <mergeCell ref="UGA278:UGD278"/>
    <mergeCell ref="UGE278:UGH278"/>
    <mergeCell ref="UGI278:UGL278"/>
    <mergeCell ref="UGM278:UGP278"/>
    <mergeCell ref="UFC278:UFF278"/>
    <mergeCell ref="UFG278:UFJ278"/>
    <mergeCell ref="UFK278:UFN278"/>
    <mergeCell ref="UFO278:UFR278"/>
    <mergeCell ref="UFS278:UFV278"/>
    <mergeCell ref="UEI278:UEL278"/>
    <mergeCell ref="UEM278:UEP278"/>
    <mergeCell ref="UEQ278:UET278"/>
    <mergeCell ref="UEU278:UEX278"/>
    <mergeCell ref="UEY278:UFB278"/>
    <mergeCell ref="UDO278:UDR278"/>
    <mergeCell ref="UDS278:UDV278"/>
    <mergeCell ref="UDW278:UDZ278"/>
    <mergeCell ref="UEA278:UED278"/>
    <mergeCell ref="UEE278:UEH278"/>
    <mergeCell ref="UCU278:UCX278"/>
    <mergeCell ref="UCY278:UDB278"/>
    <mergeCell ref="UDC278:UDF278"/>
    <mergeCell ref="UDG278:UDJ278"/>
    <mergeCell ref="UDK278:UDN278"/>
    <mergeCell ref="UCA278:UCD278"/>
    <mergeCell ref="UCE278:UCH278"/>
    <mergeCell ref="UCI278:UCL278"/>
    <mergeCell ref="UCM278:UCP278"/>
    <mergeCell ref="UCQ278:UCT278"/>
    <mergeCell ref="UMA278:UMD278"/>
    <mergeCell ref="UME278:UMH278"/>
    <mergeCell ref="UMI278:UML278"/>
    <mergeCell ref="UMM278:UMP278"/>
    <mergeCell ref="UMQ278:UMT278"/>
    <mergeCell ref="ULG278:ULJ278"/>
    <mergeCell ref="ULK278:ULN278"/>
    <mergeCell ref="ULO278:ULR278"/>
    <mergeCell ref="ULS278:ULV278"/>
    <mergeCell ref="ULW278:ULZ278"/>
    <mergeCell ref="UKM278:UKP278"/>
    <mergeCell ref="UKQ278:UKT278"/>
    <mergeCell ref="UKU278:UKX278"/>
    <mergeCell ref="UKY278:ULB278"/>
    <mergeCell ref="ULC278:ULF278"/>
    <mergeCell ref="UJS278:UJV278"/>
    <mergeCell ref="UJW278:UJZ278"/>
    <mergeCell ref="UKA278:UKD278"/>
    <mergeCell ref="UKE278:UKH278"/>
    <mergeCell ref="UKI278:UKL278"/>
    <mergeCell ref="UIY278:UJB278"/>
    <mergeCell ref="UJC278:UJF278"/>
    <mergeCell ref="UJG278:UJJ278"/>
    <mergeCell ref="UJK278:UJN278"/>
    <mergeCell ref="UJO278:UJR278"/>
    <mergeCell ref="UIE278:UIH278"/>
    <mergeCell ref="UII278:UIL278"/>
    <mergeCell ref="UIM278:UIP278"/>
    <mergeCell ref="UIQ278:UIT278"/>
    <mergeCell ref="UIU278:UIX278"/>
    <mergeCell ref="UHK278:UHN278"/>
    <mergeCell ref="UHO278:UHR278"/>
    <mergeCell ref="UHS278:UHV278"/>
    <mergeCell ref="UHW278:UHZ278"/>
    <mergeCell ref="UIA278:UID278"/>
    <mergeCell ref="URK278:URN278"/>
    <mergeCell ref="URO278:URR278"/>
    <mergeCell ref="URS278:URV278"/>
    <mergeCell ref="URW278:URZ278"/>
    <mergeCell ref="USA278:USD278"/>
    <mergeCell ref="UQQ278:UQT278"/>
    <mergeCell ref="UQU278:UQX278"/>
    <mergeCell ref="UQY278:URB278"/>
    <mergeCell ref="URC278:URF278"/>
    <mergeCell ref="URG278:URJ278"/>
    <mergeCell ref="UPW278:UPZ278"/>
    <mergeCell ref="UQA278:UQD278"/>
    <mergeCell ref="UQE278:UQH278"/>
    <mergeCell ref="UQI278:UQL278"/>
    <mergeCell ref="UQM278:UQP278"/>
    <mergeCell ref="UPC278:UPF278"/>
    <mergeCell ref="UPG278:UPJ278"/>
    <mergeCell ref="UPK278:UPN278"/>
    <mergeCell ref="UPO278:UPR278"/>
    <mergeCell ref="UPS278:UPV278"/>
    <mergeCell ref="UOI278:UOL278"/>
    <mergeCell ref="UOM278:UOP278"/>
    <mergeCell ref="UOQ278:UOT278"/>
    <mergeCell ref="UOU278:UOX278"/>
    <mergeCell ref="UOY278:UPB278"/>
    <mergeCell ref="UNO278:UNR278"/>
    <mergeCell ref="UNS278:UNV278"/>
    <mergeCell ref="UNW278:UNZ278"/>
    <mergeCell ref="UOA278:UOD278"/>
    <mergeCell ref="UOE278:UOH278"/>
    <mergeCell ref="UMU278:UMX278"/>
    <mergeCell ref="UMY278:UNB278"/>
    <mergeCell ref="UNC278:UNF278"/>
    <mergeCell ref="UNG278:UNJ278"/>
    <mergeCell ref="UNK278:UNN278"/>
    <mergeCell ref="UWU278:UWX278"/>
    <mergeCell ref="UWY278:UXB278"/>
    <mergeCell ref="UXC278:UXF278"/>
    <mergeCell ref="UXG278:UXJ278"/>
    <mergeCell ref="UXK278:UXN278"/>
    <mergeCell ref="UWA278:UWD278"/>
    <mergeCell ref="UWE278:UWH278"/>
    <mergeCell ref="UWI278:UWL278"/>
    <mergeCell ref="UWM278:UWP278"/>
    <mergeCell ref="UWQ278:UWT278"/>
    <mergeCell ref="UVG278:UVJ278"/>
    <mergeCell ref="UVK278:UVN278"/>
    <mergeCell ref="UVO278:UVR278"/>
    <mergeCell ref="UVS278:UVV278"/>
    <mergeCell ref="UVW278:UVZ278"/>
    <mergeCell ref="UUM278:UUP278"/>
    <mergeCell ref="UUQ278:UUT278"/>
    <mergeCell ref="UUU278:UUX278"/>
    <mergeCell ref="UUY278:UVB278"/>
    <mergeCell ref="UVC278:UVF278"/>
    <mergeCell ref="UTS278:UTV278"/>
    <mergeCell ref="UTW278:UTZ278"/>
    <mergeCell ref="UUA278:UUD278"/>
    <mergeCell ref="UUE278:UUH278"/>
    <mergeCell ref="UUI278:UUL278"/>
    <mergeCell ref="USY278:UTB278"/>
    <mergeCell ref="UTC278:UTF278"/>
    <mergeCell ref="UTG278:UTJ278"/>
    <mergeCell ref="UTK278:UTN278"/>
    <mergeCell ref="UTO278:UTR278"/>
    <mergeCell ref="USE278:USH278"/>
    <mergeCell ref="USI278:USL278"/>
    <mergeCell ref="USM278:USP278"/>
    <mergeCell ref="USQ278:UST278"/>
    <mergeCell ref="USU278:USX278"/>
    <mergeCell ref="VCE278:VCH278"/>
    <mergeCell ref="VCI278:VCL278"/>
    <mergeCell ref="VCM278:VCP278"/>
    <mergeCell ref="VCQ278:VCT278"/>
    <mergeCell ref="VCU278:VCX278"/>
    <mergeCell ref="VBK278:VBN278"/>
    <mergeCell ref="VBO278:VBR278"/>
    <mergeCell ref="VBS278:VBV278"/>
    <mergeCell ref="VBW278:VBZ278"/>
    <mergeCell ref="VCA278:VCD278"/>
    <mergeCell ref="VAQ278:VAT278"/>
    <mergeCell ref="VAU278:VAX278"/>
    <mergeCell ref="VAY278:VBB278"/>
    <mergeCell ref="VBC278:VBF278"/>
    <mergeCell ref="VBG278:VBJ278"/>
    <mergeCell ref="UZW278:UZZ278"/>
    <mergeCell ref="VAA278:VAD278"/>
    <mergeCell ref="VAE278:VAH278"/>
    <mergeCell ref="VAI278:VAL278"/>
    <mergeCell ref="VAM278:VAP278"/>
    <mergeCell ref="UZC278:UZF278"/>
    <mergeCell ref="UZG278:UZJ278"/>
    <mergeCell ref="UZK278:UZN278"/>
    <mergeCell ref="UZO278:UZR278"/>
    <mergeCell ref="UZS278:UZV278"/>
    <mergeCell ref="UYI278:UYL278"/>
    <mergeCell ref="UYM278:UYP278"/>
    <mergeCell ref="UYQ278:UYT278"/>
    <mergeCell ref="UYU278:UYX278"/>
    <mergeCell ref="UYY278:UZB278"/>
    <mergeCell ref="UXO278:UXR278"/>
    <mergeCell ref="UXS278:UXV278"/>
    <mergeCell ref="UXW278:UXZ278"/>
    <mergeCell ref="UYA278:UYD278"/>
    <mergeCell ref="UYE278:UYH278"/>
    <mergeCell ref="VHO278:VHR278"/>
    <mergeCell ref="VHS278:VHV278"/>
    <mergeCell ref="VHW278:VHZ278"/>
    <mergeCell ref="VIA278:VID278"/>
    <mergeCell ref="VIE278:VIH278"/>
    <mergeCell ref="VGU278:VGX278"/>
    <mergeCell ref="VGY278:VHB278"/>
    <mergeCell ref="VHC278:VHF278"/>
    <mergeCell ref="VHG278:VHJ278"/>
    <mergeCell ref="VHK278:VHN278"/>
    <mergeCell ref="VGA278:VGD278"/>
    <mergeCell ref="VGE278:VGH278"/>
    <mergeCell ref="VGI278:VGL278"/>
    <mergeCell ref="VGM278:VGP278"/>
    <mergeCell ref="VGQ278:VGT278"/>
    <mergeCell ref="VFG278:VFJ278"/>
    <mergeCell ref="VFK278:VFN278"/>
    <mergeCell ref="VFO278:VFR278"/>
    <mergeCell ref="VFS278:VFV278"/>
    <mergeCell ref="VFW278:VFZ278"/>
    <mergeCell ref="VEM278:VEP278"/>
    <mergeCell ref="VEQ278:VET278"/>
    <mergeCell ref="VEU278:VEX278"/>
    <mergeCell ref="VEY278:VFB278"/>
    <mergeCell ref="VFC278:VFF278"/>
    <mergeCell ref="VDS278:VDV278"/>
    <mergeCell ref="VDW278:VDZ278"/>
    <mergeCell ref="VEA278:VED278"/>
    <mergeCell ref="VEE278:VEH278"/>
    <mergeCell ref="VEI278:VEL278"/>
    <mergeCell ref="VCY278:VDB278"/>
    <mergeCell ref="VDC278:VDF278"/>
    <mergeCell ref="VDG278:VDJ278"/>
    <mergeCell ref="VDK278:VDN278"/>
    <mergeCell ref="VDO278:VDR278"/>
    <mergeCell ref="VMY278:VNB278"/>
    <mergeCell ref="VNC278:VNF278"/>
    <mergeCell ref="VNG278:VNJ278"/>
    <mergeCell ref="VNK278:VNN278"/>
    <mergeCell ref="VNO278:VNR278"/>
    <mergeCell ref="VME278:VMH278"/>
    <mergeCell ref="VMI278:VML278"/>
    <mergeCell ref="VMM278:VMP278"/>
    <mergeCell ref="VMQ278:VMT278"/>
    <mergeCell ref="VMU278:VMX278"/>
    <mergeCell ref="VLK278:VLN278"/>
    <mergeCell ref="VLO278:VLR278"/>
    <mergeCell ref="VLS278:VLV278"/>
    <mergeCell ref="VLW278:VLZ278"/>
    <mergeCell ref="VMA278:VMD278"/>
    <mergeCell ref="VKQ278:VKT278"/>
    <mergeCell ref="VKU278:VKX278"/>
    <mergeCell ref="VKY278:VLB278"/>
    <mergeCell ref="VLC278:VLF278"/>
    <mergeCell ref="VLG278:VLJ278"/>
    <mergeCell ref="VJW278:VJZ278"/>
    <mergeCell ref="VKA278:VKD278"/>
    <mergeCell ref="VKE278:VKH278"/>
    <mergeCell ref="VKI278:VKL278"/>
    <mergeCell ref="VKM278:VKP278"/>
    <mergeCell ref="VJC278:VJF278"/>
    <mergeCell ref="VJG278:VJJ278"/>
    <mergeCell ref="VJK278:VJN278"/>
    <mergeCell ref="VJO278:VJR278"/>
    <mergeCell ref="VJS278:VJV278"/>
    <mergeCell ref="VII278:VIL278"/>
    <mergeCell ref="VIM278:VIP278"/>
    <mergeCell ref="VIQ278:VIT278"/>
    <mergeCell ref="VIU278:VIX278"/>
    <mergeCell ref="VIY278:VJB278"/>
    <mergeCell ref="VSI278:VSL278"/>
    <mergeCell ref="VSM278:VSP278"/>
    <mergeCell ref="VSQ278:VST278"/>
    <mergeCell ref="VSU278:VSX278"/>
    <mergeCell ref="VSY278:VTB278"/>
    <mergeCell ref="VRO278:VRR278"/>
    <mergeCell ref="VRS278:VRV278"/>
    <mergeCell ref="VRW278:VRZ278"/>
    <mergeCell ref="VSA278:VSD278"/>
    <mergeCell ref="VSE278:VSH278"/>
    <mergeCell ref="VQU278:VQX278"/>
    <mergeCell ref="VQY278:VRB278"/>
    <mergeCell ref="VRC278:VRF278"/>
    <mergeCell ref="VRG278:VRJ278"/>
    <mergeCell ref="VRK278:VRN278"/>
    <mergeCell ref="VQA278:VQD278"/>
    <mergeCell ref="VQE278:VQH278"/>
    <mergeCell ref="VQI278:VQL278"/>
    <mergeCell ref="VQM278:VQP278"/>
    <mergeCell ref="VQQ278:VQT278"/>
    <mergeCell ref="VPG278:VPJ278"/>
    <mergeCell ref="VPK278:VPN278"/>
    <mergeCell ref="VPO278:VPR278"/>
    <mergeCell ref="VPS278:VPV278"/>
    <mergeCell ref="VPW278:VPZ278"/>
    <mergeCell ref="VOM278:VOP278"/>
    <mergeCell ref="VOQ278:VOT278"/>
    <mergeCell ref="VOU278:VOX278"/>
    <mergeCell ref="VOY278:VPB278"/>
    <mergeCell ref="VPC278:VPF278"/>
    <mergeCell ref="VNS278:VNV278"/>
    <mergeCell ref="VNW278:VNZ278"/>
    <mergeCell ref="VOA278:VOD278"/>
    <mergeCell ref="VOE278:VOH278"/>
    <mergeCell ref="VOI278:VOL278"/>
    <mergeCell ref="VXS278:VXV278"/>
    <mergeCell ref="VXW278:VXZ278"/>
    <mergeCell ref="VYA278:VYD278"/>
    <mergeCell ref="VYE278:VYH278"/>
    <mergeCell ref="VYI278:VYL278"/>
    <mergeCell ref="VWY278:VXB278"/>
    <mergeCell ref="VXC278:VXF278"/>
    <mergeCell ref="VXG278:VXJ278"/>
    <mergeCell ref="VXK278:VXN278"/>
    <mergeCell ref="VXO278:VXR278"/>
    <mergeCell ref="VWE278:VWH278"/>
    <mergeCell ref="VWI278:VWL278"/>
    <mergeCell ref="VWM278:VWP278"/>
    <mergeCell ref="VWQ278:VWT278"/>
    <mergeCell ref="VWU278:VWX278"/>
    <mergeCell ref="VVK278:VVN278"/>
    <mergeCell ref="VVO278:VVR278"/>
    <mergeCell ref="VVS278:VVV278"/>
    <mergeCell ref="VVW278:VVZ278"/>
    <mergeCell ref="VWA278:VWD278"/>
    <mergeCell ref="VUQ278:VUT278"/>
    <mergeCell ref="VUU278:VUX278"/>
    <mergeCell ref="VUY278:VVB278"/>
    <mergeCell ref="VVC278:VVF278"/>
    <mergeCell ref="VVG278:VVJ278"/>
    <mergeCell ref="VTW278:VTZ278"/>
    <mergeCell ref="VUA278:VUD278"/>
    <mergeCell ref="VUE278:VUH278"/>
    <mergeCell ref="VUI278:VUL278"/>
    <mergeCell ref="VUM278:VUP278"/>
    <mergeCell ref="VTC278:VTF278"/>
    <mergeCell ref="VTG278:VTJ278"/>
    <mergeCell ref="VTK278:VTN278"/>
    <mergeCell ref="VTO278:VTR278"/>
    <mergeCell ref="VTS278:VTV278"/>
    <mergeCell ref="WDC278:WDF278"/>
    <mergeCell ref="WDG278:WDJ278"/>
    <mergeCell ref="WDK278:WDN278"/>
    <mergeCell ref="WDO278:WDR278"/>
    <mergeCell ref="WDS278:WDV278"/>
    <mergeCell ref="WCI278:WCL278"/>
    <mergeCell ref="WCM278:WCP278"/>
    <mergeCell ref="WCQ278:WCT278"/>
    <mergeCell ref="WCU278:WCX278"/>
    <mergeCell ref="WCY278:WDB278"/>
    <mergeCell ref="WBO278:WBR278"/>
    <mergeCell ref="WBS278:WBV278"/>
    <mergeCell ref="WBW278:WBZ278"/>
    <mergeCell ref="WCA278:WCD278"/>
    <mergeCell ref="WCE278:WCH278"/>
    <mergeCell ref="WAU278:WAX278"/>
    <mergeCell ref="WAY278:WBB278"/>
    <mergeCell ref="WBC278:WBF278"/>
    <mergeCell ref="WBG278:WBJ278"/>
    <mergeCell ref="WBK278:WBN278"/>
    <mergeCell ref="WAA278:WAD278"/>
    <mergeCell ref="WAE278:WAH278"/>
    <mergeCell ref="WAI278:WAL278"/>
    <mergeCell ref="WAM278:WAP278"/>
    <mergeCell ref="WAQ278:WAT278"/>
    <mergeCell ref="VZG278:VZJ278"/>
    <mergeCell ref="VZK278:VZN278"/>
    <mergeCell ref="VZO278:VZR278"/>
    <mergeCell ref="VZS278:VZV278"/>
    <mergeCell ref="VZW278:VZZ278"/>
    <mergeCell ref="VYM278:VYP278"/>
    <mergeCell ref="VYQ278:VYT278"/>
    <mergeCell ref="VYU278:VYX278"/>
    <mergeCell ref="VYY278:VZB278"/>
    <mergeCell ref="VZC278:VZF278"/>
    <mergeCell ref="WIM278:WIP278"/>
    <mergeCell ref="WIQ278:WIT278"/>
    <mergeCell ref="WIU278:WIX278"/>
    <mergeCell ref="WIY278:WJB278"/>
    <mergeCell ref="WJC278:WJF278"/>
    <mergeCell ref="WHS278:WHV278"/>
    <mergeCell ref="WHW278:WHZ278"/>
    <mergeCell ref="WIA278:WID278"/>
    <mergeCell ref="WIE278:WIH278"/>
    <mergeCell ref="WII278:WIL278"/>
    <mergeCell ref="WGY278:WHB278"/>
    <mergeCell ref="WHC278:WHF278"/>
    <mergeCell ref="WHG278:WHJ278"/>
    <mergeCell ref="WHK278:WHN278"/>
    <mergeCell ref="WHO278:WHR278"/>
    <mergeCell ref="WGE278:WGH278"/>
    <mergeCell ref="WGI278:WGL278"/>
    <mergeCell ref="WGM278:WGP278"/>
    <mergeCell ref="WGQ278:WGT278"/>
    <mergeCell ref="WGU278:WGX278"/>
    <mergeCell ref="WFK278:WFN278"/>
    <mergeCell ref="WFO278:WFR278"/>
    <mergeCell ref="WFS278:WFV278"/>
    <mergeCell ref="WFW278:WFZ278"/>
    <mergeCell ref="WGA278:WGD278"/>
    <mergeCell ref="WEQ278:WET278"/>
    <mergeCell ref="WEU278:WEX278"/>
    <mergeCell ref="WEY278:WFB278"/>
    <mergeCell ref="WFC278:WFF278"/>
    <mergeCell ref="WFG278:WFJ278"/>
    <mergeCell ref="WDW278:WDZ278"/>
    <mergeCell ref="WEA278:WED278"/>
    <mergeCell ref="WEE278:WEH278"/>
    <mergeCell ref="WEI278:WEL278"/>
    <mergeCell ref="WEM278:WEP278"/>
    <mergeCell ref="WOE278:WOH278"/>
    <mergeCell ref="WOI278:WOL278"/>
    <mergeCell ref="WOM278:WOP278"/>
    <mergeCell ref="WNC278:WNF278"/>
    <mergeCell ref="WNG278:WNJ278"/>
    <mergeCell ref="WNK278:WNN278"/>
    <mergeCell ref="WNO278:WNR278"/>
    <mergeCell ref="WNS278:WNV278"/>
    <mergeCell ref="WMI278:WML278"/>
    <mergeCell ref="WMM278:WMP278"/>
    <mergeCell ref="WMQ278:WMT278"/>
    <mergeCell ref="WMU278:WMX278"/>
    <mergeCell ref="WMY278:WNB278"/>
    <mergeCell ref="WLO278:WLR278"/>
    <mergeCell ref="WLS278:WLV278"/>
    <mergeCell ref="WLW278:WLZ278"/>
    <mergeCell ref="WMA278:WMD278"/>
    <mergeCell ref="WME278:WMH278"/>
    <mergeCell ref="WKU278:WKX278"/>
    <mergeCell ref="WKY278:WLB278"/>
    <mergeCell ref="WLC278:WLF278"/>
    <mergeCell ref="WLG278:WLJ278"/>
    <mergeCell ref="WLK278:WLN278"/>
    <mergeCell ref="WKA278:WKD278"/>
    <mergeCell ref="WKE278:WKH278"/>
    <mergeCell ref="WKI278:WKL278"/>
    <mergeCell ref="WKM278:WKP278"/>
    <mergeCell ref="WKQ278:WKT278"/>
    <mergeCell ref="WJG278:WJJ278"/>
    <mergeCell ref="WJK278:WJN278"/>
    <mergeCell ref="WJO278:WJR278"/>
    <mergeCell ref="WJS278:WJV278"/>
    <mergeCell ref="WJW278:WJZ278"/>
    <mergeCell ref="O279:R279"/>
    <mergeCell ref="S279:V279"/>
    <mergeCell ref="W279:Z279"/>
    <mergeCell ref="AA279:AD279"/>
    <mergeCell ref="AE279:AH279"/>
    <mergeCell ref="AI279:AL279"/>
    <mergeCell ref="AM279:AP279"/>
    <mergeCell ref="AQ279:AT279"/>
    <mergeCell ref="AU279:AX279"/>
    <mergeCell ref="AY279:BB279"/>
    <mergeCell ref="BC279:BF279"/>
    <mergeCell ref="BG279:BJ279"/>
    <mergeCell ref="BK279:BN279"/>
    <mergeCell ref="XEA278:XED278"/>
    <mergeCell ref="XEE278:XEH278"/>
    <mergeCell ref="XEI278:XEL278"/>
    <mergeCell ref="XEM278:XEP278"/>
    <mergeCell ref="XEQ278:XET278"/>
    <mergeCell ref="XDG278:XDJ278"/>
    <mergeCell ref="XDK278:XDN278"/>
    <mergeCell ref="XDO278:XDR278"/>
    <mergeCell ref="XDS278:XDV278"/>
    <mergeCell ref="XDW278:XDZ278"/>
    <mergeCell ref="XCM278:XCP278"/>
    <mergeCell ref="XCQ278:XCT278"/>
    <mergeCell ref="XCU278:XCX278"/>
    <mergeCell ref="XCY278:XDB278"/>
    <mergeCell ref="XDC278:XDF278"/>
    <mergeCell ref="XBS278:XBV278"/>
    <mergeCell ref="XBW278:XBZ278"/>
    <mergeCell ref="XCA278:XCD278"/>
    <mergeCell ref="XCE278:XCH278"/>
    <mergeCell ref="XCI278:XCL278"/>
    <mergeCell ref="XAY278:XBB278"/>
    <mergeCell ref="XBC278:XBF278"/>
    <mergeCell ref="XBG278:XBJ278"/>
    <mergeCell ref="XBK278:XBN278"/>
    <mergeCell ref="XBO278:XBR278"/>
    <mergeCell ref="XAE278:XAH278"/>
    <mergeCell ref="XAI278:XAL278"/>
    <mergeCell ref="XAM278:XAP278"/>
    <mergeCell ref="XAQ278:XAT278"/>
    <mergeCell ref="XAU278:XAX278"/>
    <mergeCell ref="WZK278:WZN278"/>
    <mergeCell ref="WZO278:WZR278"/>
    <mergeCell ref="WZS278:WZV278"/>
    <mergeCell ref="WZW278:WZZ278"/>
    <mergeCell ref="XAA278:XAD278"/>
    <mergeCell ref="WYQ278:WYT278"/>
    <mergeCell ref="WYU278:WYX278"/>
    <mergeCell ref="WYY278:WZB278"/>
    <mergeCell ref="WZC278:WZF278"/>
    <mergeCell ref="WZG278:WZJ278"/>
    <mergeCell ref="WXW278:WXZ278"/>
    <mergeCell ref="WYA278:WYD278"/>
    <mergeCell ref="WYE278:WYH278"/>
    <mergeCell ref="WYI278:WYL278"/>
    <mergeCell ref="WYM278:WYP278"/>
    <mergeCell ref="WXC278:WXF278"/>
    <mergeCell ref="WXG278:WXJ278"/>
    <mergeCell ref="WXK278:WXN278"/>
    <mergeCell ref="WXO278:WXR278"/>
    <mergeCell ref="WXS278:WXV278"/>
    <mergeCell ref="WWI278:WWL278"/>
    <mergeCell ref="BO279:BR279"/>
    <mergeCell ref="BS279:BV279"/>
    <mergeCell ref="BW279:BZ279"/>
    <mergeCell ref="CA279:CD279"/>
    <mergeCell ref="CE279:CH279"/>
    <mergeCell ref="XEU278:XEX278"/>
    <mergeCell ref="XEY278:XFB278"/>
    <mergeCell ref="XFC278:XFD278"/>
    <mergeCell ref="WWM278:WWP278"/>
    <mergeCell ref="WWQ278:WWT278"/>
    <mergeCell ref="WWU278:WWX278"/>
    <mergeCell ref="WWY278:WXB278"/>
    <mergeCell ref="WVO278:WVR278"/>
    <mergeCell ref="WVS278:WVV278"/>
    <mergeCell ref="WVW278:WVZ278"/>
    <mergeCell ref="WWA278:WWD278"/>
    <mergeCell ref="WWE278:WWH278"/>
    <mergeCell ref="WUU278:WUX278"/>
    <mergeCell ref="WUY278:WVB278"/>
    <mergeCell ref="WVC278:WVF278"/>
    <mergeCell ref="WVG278:WVJ278"/>
    <mergeCell ref="WVK278:WVN278"/>
    <mergeCell ref="WUA278:WUD278"/>
    <mergeCell ref="WUE278:WUH278"/>
    <mergeCell ref="WUI278:WUL278"/>
    <mergeCell ref="WUM278:WUP278"/>
    <mergeCell ref="WUQ278:WUT278"/>
    <mergeCell ref="WTG278:WTJ278"/>
    <mergeCell ref="WTK278:WTN278"/>
    <mergeCell ref="WTO278:WTR278"/>
    <mergeCell ref="WTS278:WTV278"/>
    <mergeCell ref="WTW278:WTZ278"/>
    <mergeCell ref="WSM278:WSP278"/>
    <mergeCell ref="WSQ278:WST278"/>
    <mergeCell ref="WSU278:WSX278"/>
    <mergeCell ref="WSY278:WTB278"/>
    <mergeCell ref="WTC278:WTF278"/>
    <mergeCell ref="WRS278:WRV278"/>
    <mergeCell ref="WRW278:WRZ278"/>
    <mergeCell ref="WSA278:WSD278"/>
    <mergeCell ref="WSE278:WSH278"/>
    <mergeCell ref="WSI278:WSL278"/>
    <mergeCell ref="WQY278:WRB278"/>
    <mergeCell ref="WRC278:WRF278"/>
    <mergeCell ref="WRG278:WRJ278"/>
    <mergeCell ref="WRK278:WRN278"/>
    <mergeCell ref="WRO278:WRR278"/>
    <mergeCell ref="WQE278:WQH278"/>
    <mergeCell ref="WQI278:WQL278"/>
    <mergeCell ref="WQM278:WQP278"/>
    <mergeCell ref="WQQ278:WQT278"/>
    <mergeCell ref="WQU278:WQX278"/>
    <mergeCell ref="WPK278:WPN278"/>
    <mergeCell ref="WPO278:WPR278"/>
    <mergeCell ref="WPS278:WPV278"/>
    <mergeCell ref="WPW278:WPZ278"/>
    <mergeCell ref="WQA278:WQD278"/>
    <mergeCell ref="WOQ278:WOT278"/>
    <mergeCell ref="WOU278:WOX278"/>
    <mergeCell ref="WOY278:WPB278"/>
    <mergeCell ref="WPC278:WPF278"/>
    <mergeCell ref="WPG278:WPJ278"/>
    <mergeCell ref="WNW278:WNZ278"/>
    <mergeCell ref="WOA278:WOD278"/>
    <mergeCell ref="GY279:HB279"/>
    <mergeCell ref="HC279:HF279"/>
    <mergeCell ref="HG279:HJ279"/>
    <mergeCell ref="HK279:HN279"/>
    <mergeCell ref="HO279:HR279"/>
    <mergeCell ref="GE279:GH279"/>
    <mergeCell ref="GI279:GL279"/>
    <mergeCell ref="GM279:GP279"/>
    <mergeCell ref="GQ279:GT279"/>
    <mergeCell ref="GU279:GX279"/>
    <mergeCell ref="FK279:FN279"/>
    <mergeCell ref="FO279:FR279"/>
    <mergeCell ref="FS279:FV279"/>
    <mergeCell ref="FW279:FZ279"/>
    <mergeCell ref="GA279:GD279"/>
    <mergeCell ref="EQ279:ET279"/>
    <mergeCell ref="EU279:EX279"/>
    <mergeCell ref="EY279:FB279"/>
    <mergeCell ref="FC279:FF279"/>
    <mergeCell ref="FG279:FJ279"/>
    <mergeCell ref="DW279:DZ279"/>
    <mergeCell ref="EA279:ED279"/>
    <mergeCell ref="EE279:EH279"/>
    <mergeCell ref="EI279:EL279"/>
    <mergeCell ref="EM279:EP279"/>
    <mergeCell ref="DC279:DF279"/>
    <mergeCell ref="DG279:DJ279"/>
    <mergeCell ref="DK279:DN279"/>
    <mergeCell ref="DO279:DR279"/>
    <mergeCell ref="DS279:DV279"/>
    <mergeCell ref="CI279:CL279"/>
    <mergeCell ref="CM279:CP279"/>
    <mergeCell ref="CQ279:CT279"/>
    <mergeCell ref="CU279:CX279"/>
    <mergeCell ref="CY279:DB279"/>
    <mergeCell ref="MI279:ML279"/>
    <mergeCell ref="MM279:MP279"/>
    <mergeCell ref="MQ279:MT279"/>
    <mergeCell ref="MU279:MX279"/>
    <mergeCell ref="MY279:NB279"/>
    <mergeCell ref="LO279:LR279"/>
    <mergeCell ref="LS279:LV279"/>
    <mergeCell ref="LW279:LZ279"/>
    <mergeCell ref="MA279:MD279"/>
    <mergeCell ref="ME279:MH279"/>
    <mergeCell ref="KU279:KX279"/>
    <mergeCell ref="KY279:LB279"/>
    <mergeCell ref="LC279:LF279"/>
    <mergeCell ref="LG279:LJ279"/>
    <mergeCell ref="LK279:LN279"/>
    <mergeCell ref="KA279:KD279"/>
    <mergeCell ref="KE279:KH279"/>
    <mergeCell ref="KI279:KL279"/>
    <mergeCell ref="KM279:KP279"/>
    <mergeCell ref="KQ279:KT279"/>
    <mergeCell ref="JG279:JJ279"/>
    <mergeCell ref="JK279:JN279"/>
    <mergeCell ref="JO279:JR279"/>
    <mergeCell ref="JS279:JV279"/>
    <mergeCell ref="JW279:JZ279"/>
    <mergeCell ref="IM279:IP279"/>
    <mergeCell ref="IQ279:IT279"/>
    <mergeCell ref="IU279:IX279"/>
    <mergeCell ref="IY279:JB279"/>
    <mergeCell ref="JC279:JF279"/>
    <mergeCell ref="HS279:HV279"/>
    <mergeCell ref="HW279:HZ279"/>
    <mergeCell ref="IA279:ID279"/>
    <mergeCell ref="IE279:IH279"/>
    <mergeCell ref="II279:IL279"/>
    <mergeCell ref="RS279:RV279"/>
    <mergeCell ref="RW279:RZ279"/>
    <mergeCell ref="SA279:SD279"/>
    <mergeCell ref="SE279:SH279"/>
    <mergeCell ref="SI279:SL279"/>
    <mergeCell ref="QY279:RB279"/>
    <mergeCell ref="RC279:RF279"/>
    <mergeCell ref="RG279:RJ279"/>
    <mergeCell ref="RK279:RN279"/>
    <mergeCell ref="RO279:RR279"/>
    <mergeCell ref="QE279:QH279"/>
    <mergeCell ref="QI279:QL279"/>
    <mergeCell ref="QM279:QP279"/>
    <mergeCell ref="QQ279:QT279"/>
    <mergeCell ref="QU279:QX279"/>
    <mergeCell ref="PK279:PN279"/>
    <mergeCell ref="PO279:PR279"/>
    <mergeCell ref="PS279:PV279"/>
    <mergeCell ref="PW279:PZ279"/>
    <mergeCell ref="QA279:QD279"/>
    <mergeCell ref="OQ279:OT279"/>
    <mergeCell ref="OU279:OX279"/>
    <mergeCell ref="OY279:PB279"/>
    <mergeCell ref="PC279:PF279"/>
    <mergeCell ref="PG279:PJ279"/>
    <mergeCell ref="NW279:NZ279"/>
    <mergeCell ref="OA279:OD279"/>
    <mergeCell ref="OE279:OH279"/>
    <mergeCell ref="OI279:OL279"/>
    <mergeCell ref="OM279:OP279"/>
    <mergeCell ref="NC279:NF279"/>
    <mergeCell ref="NG279:NJ279"/>
    <mergeCell ref="NK279:NN279"/>
    <mergeCell ref="NO279:NR279"/>
    <mergeCell ref="NS279:NV279"/>
    <mergeCell ref="XC279:XF279"/>
    <mergeCell ref="XG279:XJ279"/>
    <mergeCell ref="XK279:XN279"/>
    <mergeCell ref="XO279:XR279"/>
    <mergeCell ref="XS279:XV279"/>
    <mergeCell ref="WI279:WL279"/>
    <mergeCell ref="WM279:WP279"/>
    <mergeCell ref="WQ279:WT279"/>
    <mergeCell ref="WU279:WX279"/>
    <mergeCell ref="WY279:XB279"/>
    <mergeCell ref="VO279:VR279"/>
    <mergeCell ref="VS279:VV279"/>
    <mergeCell ref="VW279:VZ279"/>
    <mergeCell ref="WA279:WD279"/>
    <mergeCell ref="WE279:WH279"/>
    <mergeCell ref="UU279:UX279"/>
    <mergeCell ref="UY279:VB279"/>
    <mergeCell ref="VC279:VF279"/>
    <mergeCell ref="VG279:VJ279"/>
    <mergeCell ref="VK279:VN279"/>
    <mergeCell ref="UA279:UD279"/>
    <mergeCell ref="UE279:UH279"/>
    <mergeCell ref="UI279:UL279"/>
    <mergeCell ref="UM279:UP279"/>
    <mergeCell ref="UQ279:UT279"/>
    <mergeCell ref="TG279:TJ279"/>
    <mergeCell ref="TK279:TN279"/>
    <mergeCell ref="TO279:TR279"/>
    <mergeCell ref="TS279:TV279"/>
    <mergeCell ref="TW279:TZ279"/>
    <mergeCell ref="SM279:SP279"/>
    <mergeCell ref="SQ279:ST279"/>
    <mergeCell ref="SU279:SX279"/>
    <mergeCell ref="SY279:TB279"/>
    <mergeCell ref="TC279:TF279"/>
    <mergeCell ref="ACM279:ACP279"/>
    <mergeCell ref="ACQ279:ACT279"/>
    <mergeCell ref="ACU279:ACX279"/>
    <mergeCell ref="ACY279:ADB279"/>
    <mergeCell ref="ADC279:ADF279"/>
    <mergeCell ref="ABS279:ABV279"/>
    <mergeCell ref="ABW279:ABZ279"/>
    <mergeCell ref="ACA279:ACD279"/>
    <mergeCell ref="ACE279:ACH279"/>
    <mergeCell ref="ACI279:ACL279"/>
    <mergeCell ref="AAY279:ABB279"/>
    <mergeCell ref="ABC279:ABF279"/>
    <mergeCell ref="ABG279:ABJ279"/>
    <mergeCell ref="ABK279:ABN279"/>
    <mergeCell ref="ABO279:ABR279"/>
    <mergeCell ref="AAE279:AAH279"/>
    <mergeCell ref="AAI279:AAL279"/>
    <mergeCell ref="AAM279:AAP279"/>
    <mergeCell ref="AAQ279:AAT279"/>
    <mergeCell ref="AAU279:AAX279"/>
    <mergeCell ref="ZK279:ZN279"/>
    <mergeCell ref="ZO279:ZR279"/>
    <mergeCell ref="ZS279:ZV279"/>
    <mergeCell ref="ZW279:ZZ279"/>
    <mergeCell ref="AAA279:AAD279"/>
    <mergeCell ref="YQ279:YT279"/>
    <mergeCell ref="YU279:YX279"/>
    <mergeCell ref="YY279:ZB279"/>
    <mergeCell ref="ZC279:ZF279"/>
    <mergeCell ref="ZG279:ZJ279"/>
    <mergeCell ref="XW279:XZ279"/>
    <mergeCell ref="YA279:YD279"/>
    <mergeCell ref="YE279:YH279"/>
    <mergeCell ref="YI279:YL279"/>
    <mergeCell ref="YM279:YP279"/>
    <mergeCell ref="AHW279:AHZ279"/>
    <mergeCell ref="AIA279:AID279"/>
    <mergeCell ref="AIE279:AIH279"/>
    <mergeCell ref="AII279:AIL279"/>
    <mergeCell ref="AIM279:AIP279"/>
    <mergeCell ref="AHC279:AHF279"/>
    <mergeCell ref="AHG279:AHJ279"/>
    <mergeCell ref="AHK279:AHN279"/>
    <mergeCell ref="AHO279:AHR279"/>
    <mergeCell ref="AHS279:AHV279"/>
    <mergeCell ref="AGI279:AGL279"/>
    <mergeCell ref="AGM279:AGP279"/>
    <mergeCell ref="AGQ279:AGT279"/>
    <mergeCell ref="AGU279:AGX279"/>
    <mergeCell ref="AGY279:AHB279"/>
    <mergeCell ref="AFO279:AFR279"/>
    <mergeCell ref="AFS279:AFV279"/>
    <mergeCell ref="AFW279:AFZ279"/>
    <mergeCell ref="AGA279:AGD279"/>
    <mergeCell ref="AGE279:AGH279"/>
    <mergeCell ref="AEU279:AEX279"/>
    <mergeCell ref="AEY279:AFB279"/>
    <mergeCell ref="AFC279:AFF279"/>
    <mergeCell ref="AFG279:AFJ279"/>
    <mergeCell ref="AFK279:AFN279"/>
    <mergeCell ref="AEA279:AED279"/>
    <mergeCell ref="AEE279:AEH279"/>
    <mergeCell ref="AEI279:AEL279"/>
    <mergeCell ref="AEM279:AEP279"/>
    <mergeCell ref="AEQ279:AET279"/>
    <mergeCell ref="ADG279:ADJ279"/>
    <mergeCell ref="ADK279:ADN279"/>
    <mergeCell ref="ADO279:ADR279"/>
    <mergeCell ref="ADS279:ADV279"/>
    <mergeCell ref="ADW279:ADZ279"/>
    <mergeCell ref="ANG279:ANJ279"/>
    <mergeCell ref="ANK279:ANN279"/>
    <mergeCell ref="ANO279:ANR279"/>
    <mergeCell ref="ANS279:ANV279"/>
    <mergeCell ref="ANW279:ANZ279"/>
    <mergeCell ref="AMM279:AMP279"/>
    <mergeCell ref="AMQ279:AMT279"/>
    <mergeCell ref="AMU279:AMX279"/>
    <mergeCell ref="AMY279:ANB279"/>
    <mergeCell ref="ANC279:ANF279"/>
    <mergeCell ref="ALS279:ALV279"/>
    <mergeCell ref="ALW279:ALZ279"/>
    <mergeCell ref="AMA279:AMD279"/>
    <mergeCell ref="AME279:AMH279"/>
    <mergeCell ref="AMI279:AML279"/>
    <mergeCell ref="AKY279:ALB279"/>
    <mergeCell ref="ALC279:ALF279"/>
    <mergeCell ref="ALG279:ALJ279"/>
    <mergeCell ref="ALK279:ALN279"/>
    <mergeCell ref="ALO279:ALR279"/>
    <mergeCell ref="AKE279:AKH279"/>
    <mergeCell ref="AKI279:AKL279"/>
    <mergeCell ref="AKM279:AKP279"/>
    <mergeCell ref="AKQ279:AKT279"/>
    <mergeCell ref="AKU279:AKX279"/>
    <mergeCell ref="AJK279:AJN279"/>
    <mergeCell ref="AJO279:AJR279"/>
    <mergeCell ref="AJS279:AJV279"/>
    <mergeCell ref="AJW279:AJZ279"/>
    <mergeCell ref="AKA279:AKD279"/>
    <mergeCell ref="AIQ279:AIT279"/>
    <mergeCell ref="AIU279:AIX279"/>
    <mergeCell ref="AIY279:AJB279"/>
    <mergeCell ref="AJC279:AJF279"/>
    <mergeCell ref="AJG279:AJJ279"/>
    <mergeCell ref="ASQ279:AST279"/>
    <mergeCell ref="ASU279:ASX279"/>
    <mergeCell ref="ASY279:ATB279"/>
    <mergeCell ref="ATC279:ATF279"/>
    <mergeCell ref="ATG279:ATJ279"/>
    <mergeCell ref="ARW279:ARZ279"/>
    <mergeCell ref="ASA279:ASD279"/>
    <mergeCell ref="ASE279:ASH279"/>
    <mergeCell ref="ASI279:ASL279"/>
    <mergeCell ref="ASM279:ASP279"/>
    <mergeCell ref="ARC279:ARF279"/>
    <mergeCell ref="ARG279:ARJ279"/>
    <mergeCell ref="ARK279:ARN279"/>
    <mergeCell ref="ARO279:ARR279"/>
    <mergeCell ref="ARS279:ARV279"/>
    <mergeCell ref="AQI279:AQL279"/>
    <mergeCell ref="AQM279:AQP279"/>
    <mergeCell ref="AQQ279:AQT279"/>
    <mergeCell ref="AQU279:AQX279"/>
    <mergeCell ref="AQY279:ARB279"/>
    <mergeCell ref="APO279:APR279"/>
    <mergeCell ref="APS279:APV279"/>
    <mergeCell ref="APW279:APZ279"/>
    <mergeCell ref="AQA279:AQD279"/>
    <mergeCell ref="AQE279:AQH279"/>
    <mergeCell ref="AOU279:AOX279"/>
    <mergeCell ref="AOY279:APB279"/>
    <mergeCell ref="APC279:APF279"/>
    <mergeCell ref="APG279:APJ279"/>
    <mergeCell ref="APK279:APN279"/>
    <mergeCell ref="AOA279:AOD279"/>
    <mergeCell ref="AOE279:AOH279"/>
    <mergeCell ref="AOI279:AOL279"/>
    <mergeCell ref="AOM279:AOP279"/>
    <mergeCell ref="AOQ279:AOT279"/>
    <mergeCell ref="AYA279:AYD279"/>
    <mergeCell ref="AYE279:AYH279"/>
    <mergeCell ref="AYI279:AYL279"/>
    <mergeCell ref="AYM279:AYP279"/>
    <mergeCell ref="AYQ279:AYT279"/>
    <mergeCell ref="AXG279:AXJ279"/>
    <mergeCell ref="AXK279:AXN279"/>
    <mergeCell ref="AXO279:AXR279"/>
    <mergeCell ref="AXS279:AXV279"/>
    <mergeCell ref="AXW279:AXZ279"/>
    <mergeCell ref="AWM279:AWP279"/>
    <mergeCell ref="AWQ279:AWT279"/>
    <mergeCell ref="AWU279:AWX279"/>
    <mergeCell ref="AWY279:AXB279"/>
    <mergeCell ref="AXC279:AXF279"/>
    <mergeCell ref="AVS279:AVV279"/>
    <mergeCell ref="AVW279:AVZ279"/>
    <mergeCell ref="AWA279:AWD279"/>
    <mergeCell ref="AWE279:AWH279"/>
    <mergeCell ref="AWI279:AWL279"/>
    <mergeCell ref="AUY279:AVB279"/>
    <mergeCell ref="AVC279:AVF279"/>
    <mergeCell ref="AVG279:AVJ279"/>
    <mergeCell ref="AVK279:AVN279"/>
    <mergeCell ref="AVO279:AVR279"/>
    <mergeCell ref="AUE279:AUH279"/>
    <mergeCell ref="AUI279:AUL279"/>
    <mergeCell ref="AUM279:AUP279"/>
    <mergeCell ref="AUQ279:AUT279"/>
    <mergeCell ref="AUU279:AUX279"/>
    <mergeCell ref="ATK279:ATN279"/>
    <mergeCell ref="ATO279:ATR279"/>
    <mergeCell ref="ATS279:ATV279"/>
    <mergeCell ref="ATW279:ATZ279"/>
    <mergeCell ref="AUA279:AUD279"/>
    <mergeCell ref="BDK279:BDN279"/>
    <mergeCell ref="BDO279:BDR279"/>
    <mergeCell ref="BDS279:BDV279"/>
    <mergeCell ref="BDW279:BDZ279"/>
    <mergeCell ref="BEA279:BED279"/>
    <mergeCell ref="BCQ279:BCT279"/>
    <mergeCell ref="BCU279:BCX279"/>
    <mergeCell ref="BCY279:BDB279"/>
    <mergeCell ref="BDC279:BDF279"/>
    <mergeCell ref="BDG279:BDJ279"/>
    <mergeCell ref="BBW279:BBZ279"/>
    <mergeCell ref="BCA279:BCD279"/>
    <mergeCell ref="BCE279:BCH279"/>
    <mergeCell ref="BCI279:BCL279"/>
    <mergeCell ref="BCM279:BCP279"/>
    <mergeCell ref="BBC279:BBF279"/>
    <mergeCell ref="BBG279:BBJ279"/>
    <mergeCell ref="BBK279:BBN279"/>
    <mergeCell ref="BBO279:BBR279"/>
    <mergeCell ref="BBS279:BBV279"/>
    <mergeCell ref="BAI279:BAL279"/>
    <mergeCell ref="BAM279:BAP279"/>
    <mergeCell ref="BAQ279:BAT279"/>
    <mergeCell ref="BAU279:BAX279"/>
    <mergeCell ref="BAY279:BBB279"/>
    <mergeCell ref="AZO279:AZR279"/>
    <mergeCell ref="AZS279:AZV279"/>
    <mergeCell ref="AZW279:AZZ279"/>
    <mergeCell ref="BAA279:BAD279"/>
    <mergeCell ref="BAE279:BAH279"/>
    <mergeCell ref="AYU279:AYX279"/>
    <mergeCell ref="AYY279:AZB279"/>
    <mergeCell ref="AZC279:AZF279"/>
    <mergeCell ref="AZG279:AZJ279"/>
    <mergeCell ref="AZK279:AZN279"/>
    <mergeCell ref="BIU279:BIX279"/>
    <mergeCell ref="BIY279:BJB279"/>
    <mergeCell ref="BJC279:BJF279"/>
    <mergeCell ref="BJG279:BJJ279"/>
    <mergeCell ref="BJK279:BJN279"/>
    <mergeCell ref="BIA279:BID279"/>
    <mergeCell ref="BIE279:BIH279"/>
    <mergeCell ref="BII279:BIL279"/>
    <mergeCell ref="BIM279:BIP279"/>
    <mergeCell ref="BIQ279:BIT279"/>
    <mergeCell ref="BHG279:BHJ279"/>
    <mergeCell ref="BHK279:BHN279"/>
    <mergeCell ref="BHO279:BHR279"/>
    <mergeCell ref="BHS279:BHV279"/>
    <mergeCell ref="BHW279:BHZ279"/>
    <mergeCell ref="BGM279:BGP279"/>
    <mergeCell ref="BGQ279:BGT279"/>
    <mergeCell ref="BGU279:BGX279"/>
    <mergeCell ref="BGY279:BHB279"/>
    <mergeCell ref="BHC279:BHF279"/>
    <mergeCell ref="BFS279:BFV279"/>
    <mergeCell ref="BFW279:BFZ279"/>
    <mergeCell ref="BGA279:BGD279"/>
    <mergeCell ref="BGE279:BGH279"/>
    <mergeCell ref="BGI279:BGL279"/>
    <mergeCell ref="BEY279:BFB279"/>
    <mergeCell ref="BFC279:BFF279"/>
    <mergeCell ref="BFG279:BFJ279"/>
    <mergeCell ref="BFK279:BFN279"/>
    <mergeCell ref="BFO279:BFR279"/>
    <mergeCell ref="BEE279:BEH279"/>
    <mergeCell ref="BEI279:BEL279"/>
    <mergeCell ref="BEM279:BEP279"/>
    <mergeCell ref="BEQ279:BET279"/>
    <mergeCell ref="BEU279:BEX279"/>
    <mergeCell ref="BOE279:BOH279"/>
    <mergeCell ref="BOI279:BOL279"/>
    <mergeCell ref="BOM279:BOP279"/>
    <mergeCell ref="BOQ279:BOT279"/>
    <mergeCell ref="BOU279:BOX279"/>
    <mergeCell ref="BNK279:BNN279"/>
    <mergeCell ref="BNO279:BNR279"/>
    <mergeCell ref="BNS279:BNV279"/>
    <mergeCell ref="BNW279:BNZ279"/>
    <mergeCell ref="BOA279:BOD279"/>
    <mergeCell ref="BMQ279:BMT279"/>
    <mergeCell ref="BMU279:BMX279"/>
    <mergeCell ref="BMY279:BNB279"/>
    <mergeCell ref="BNC279:BNF279"/>
    <mergeCell ref="BNG279:BNJ279"/>
    <mergeCell ref="BLW279:BLZ279"/>
    <mergeCell ref="BMA279:BMD279"/>
    <mergeCell ref="BME279:BMH279"/>
    <mergeCell ref="BMI279:BML279"/>
    <mergeCell ref="BMM279:BMP279"/>
    <mergeCell ref="BLC279:BLF279"/>
    <mergeCell ref="BLG279:BLJ279"/>
    <mergeCell ref="BLK279:BLN279"/>
    <mergeCell ref="BLO279:BLR279"/>
    <mergeCell ref="BLS279:BLV279"/>
    <mergeCell ref="BKI279:BKL279"/>
    <mergeCell ref="BKM279:BKP279"/>
    <mergeCell ref="BKQ279:BKT279"/>
    <mergeCell ref="BKU279:BKX279"/>
    <mergeCell ref="BKY279:BLB279"/>
    <mergeCell ref="BJO279:BJR279"/>
    <mergeCell ref="BJS279:BJV279"/>
    <mergeCell ref="BJW279:BJZ279"/>
    <mergeCell ref="BKA279:BKD279"/>
    <mergeCell ref="BKE279:BKH279"/>
    <mergeCell ref="BTO279:BTR279"/>
    <mergeCell ref="BTS279:BTV279"/>
    <mergeCell ref="BTW279:BTZ279"/>
    <mergeCell ref="BUA279:BUD279"/>
    <mergeCell ref="BUE279:BUH279"/>
    <mergeCell ref="BSU279:BSX279"/>
    <mergeCell ref="BSY279:BTB279"/>
    <mergeCell ref="BTC279:BTF279"/>
    <mergeCell ref="BTG279:BTJ279"/>
    <mergeCell ref="BTK279:BTN279"/>
    <mergeCell ref="BSA279:BSD279"/>
    <mergeCell ref="BSE279:BSH279"/>
    <mergeCell ref="BSI279:BSL279"/>
    <mergeCell ref="BSM279:BSP279"/>
    <mergeCell ref="BSQ279:BST279"/>
    <mergeCell ref="BRG279:BRJ279"/>
    <mergeCell ref="BRK279:BRN279"/>
    <mergeCell ref="BRO279:BRR279"/>
    <mergeCell ref="BRS279:BRV279"/>
    <mergeCell ref="BRW279:BRZ279"/>
    <mergeCell ref="BQM279:BQP279"/>
    <mergeCell ref="BQQ279:BQT279"/>
    <mergeCell ref="BQU279:BQX279"/>
    <mergeCell ref="BQY279:BRB279"/>
    <mergeCell ref="BRC279:BRF279"/>
    <mergeCell ref="BPS279:BPV279"/>
    <mergeCell ref="BPW279:BPZ279"/>
    <mergeCell ref="BQA279:BQD279"/>
    <mergeCell ref="BQE279:BQH279"/>
    <mergeCell ref="BQI279:BQL279"/>
    <mergeCell ref="BOY279:BPB279"/>
    <mergeCell ref="BPC279:BPF279"/>
    <mergeCell ref="BPG279:BPJ279"/>
    <mergeCell ref="BPK279:BPN279"/>
    <mergeCell ref="BPO279:BPR279"/>
    <mergeCell ref="BYY279:BZB279"/>
    <mergeCell ref="BZC279:BZF279"/>
    <mergeCell ref="BZG279:BZJ279"/>
    <mergeCell ref="BZK279:BZN279"/>
    <mergeCell ref="BZO279:BZR279"/>
    <mergeCell ref="BYE279:BYH279"/>
    <mergeCell ref="BYI279:BYL279"/>
    <mergeCell ref="BYM279:BYP279"/>
    <mergeCell ref="BYQ279:BYT279"/>
    <mergeCell ref="BYU279:BYX279"/>
    <mergeCell ref="BXK279:BXN279"/>
    <mergeCell ref="BXO279:BXR279"/>
    <mergeCell ref="BXS279:BXV279"/>
    <mergeCell ref="BXW279:BXZ279"/>
    <mergeCell ref="BYA279:BYD279"/>
    <mergeCell ref="BWQ279:BWT279"/>
    <mergeCell ref="BWU279:BWX279"/>
    <mergeCell ref="BWY279:BXB279"/>
    <mergeCell ref="BXC279:BXF279"/>
    <mergeCell ref="BXG279:BXJ279"/>
    <mergeCell ref="BVW279:BVZ279"/>
    <mergeCell ref="BWA279:BWD279"/>
    <mergeCell ref="BWE279:BWH279"/>
    <mergeCell ref="BWI279:BWL279"/>
    <mergeCell ref="BWM279:BWP279"/>
    <mergeCell ref="BVC279:BVF279"/>
    <mergeCell ref="BVG279:BVJ279"/>
    <mergeCell ref="BVK279:BVN279"/>
    <mergeCell ref="BVO279:BVR279"/>
    <mergeCell ref="BVS279:BVV279"/>
    <mergeCell ref="BUI279:BUL279"/>
    <mergeCell ref="BUM279:BUP279"/>
    <mergeCell ref="BUQ279:BUT279"/>
    <mergeCell ref="BUU279:BUX279"/>
    <mergeCell ref="BUY279:BVB279"/>
    <mergeCell ref="CEI279:CEL279"/>
    <mergeCell ref="CEM279:CEP279"/>
    <mergeCell ref="CEQ279:CET279"/>
    <mergeCell ref="CEU279:CEX279"/>
    <mergeCell ref="CEY279:CFB279"/>
    <mergeCell ref="CDO279:CDR279"/>
    <mergeCell ref="CDS279:CDV279"/>
    <mergeCell ref="CDW279:CDZ279"/>
    <mergeCell ref="CEA279:CED279"/>
    <mergeCell ref="CEE279:CEH279"/>
    <mergeCell ref="CCU279:CCX279"/>
    <mergeCell ref="CCY279:CDB279"/>
    <mergeCell ref="CDC279:CDF279"/>
    <mergeCell ref="CDG279:CDJ279"/>
    <mergeCell ref="CDK279:CDN279"/>
    <mergeCell ref="CCA279:CCD279"/>
    <mergeCell ref="CCE279:CCH279"/>
    <mergeCell ref="CCI279:CCL279"/>
    <mergeCell ref="CCM279:CCP279"/>
    <mergeCell ref="CCQ279:CCT279"/>
    <mergeCell ref="CBG279:CBJ279"/>
    <mergeCell ref="CBK279:CBN279"/>
    <mergeCell ref="CBO279:CBR279"/>
    <mergeCell ref="CBS279:CBV279"/>
    <mergeCell ref="CBW279:CBZ279"/>
    <mergeCell ref="CAM279:CAP279"/>
    <mergeCell ref="CAQ279:CAT279"/>
    <mergeCell ref="CAU279:CAX279"/>
    <mergeCell ref="CAY279:CBB279"/>
    <mergeCell ref="CBC279:CBF279"/>
    <mergeCell ref="BZS279:BZV279"/>
    <mergeCell ref="BZW279:BZZ279"/>
    <mergeCell ref="CAA279:CAD279"/>
    <mergeCell ref="CAE279:CAH279"/>
    <mergeCell ref="CAI279:CAL279"/>
    <mergeCell ref="CJS279:CJV279"/>
    <mergeCell ref="CJW279:CJZ279"/>
    <mergeCell ref="CKA279:CKD279"/>
    <mergeCell ref="CKE279:CKH279"/>
    <mergeCell ref="CKI279:CKL279"/>
    <mergeCell ref="CIY279:CJB279"/>
    <mergeCell ref="CJC279:CJF279"/>
    <mergeCell ref="CJG279:CJJ279"/>
    <mergeCell ref="CJK279:CJN279"/>
    <mergeCell ref="CJO279:CJR279"/>
    <mergeCell ref="CIE279:CIH279"/>
    <mergeCell ref="CII279:CIL279"/>
    <mergeCell ref="CIM279:CIP279"/>
    <mergeCell ref="CIQ279:CIT279"/>
    <mergeCell ref="CIU279:CIX279"/>
    <mergeCell ref="CHK279:CHN279"/>
    <mergeCell ref="CHO279:CHR279"/>
    <mergeCell ref="CHS279:CHV279"/>
    <mergeCell ref="CHW279:CHZ279"/>
    <mergeCell ref="CIA279:CID279"/>
    <mergeCell ref="CGQ279:CGT279"/>
    <mergeCell ref="CGU279:CGX279"/>
    <mergeCell ref="CGY279:CHB279"/>
    <mergeCell ref="CHC279:CHF279"/>
    <mergeCell ref="CHG279:CHJ279"/>
    <mergeCell ref="CFW279:CFZ279"/>
    <mergeCell ref="CGA279:CGD279"/>
    <mergeCell ref="CGE279:CGH279"/>
    <mergeCell ref="CGI279:CGL279"/>
    <mergeCell ref="CGM279:CGP279"/>
    <mergeCell ref="CFC279:CFF279"/>
    <mergeCell ref="CFG279:CFJ279"/>
    <mergeCell ref="CFK279:CFN279"/>
    <mergeCell ref="CFO279:CFR279"/>
    <mergeCell ref="CFS279:CFV279"/>
    <mergeCell ref="CPC279:CPF279"/>
    <mergeCell ref="CPG279:CPJ279"/>
    <mergeCell ref="CPK279:CPN279"/>
    <mergeCell ref="CPO279:CPR279"/>
    <mergeCell ref="CPS279:CPV279"/>
    <mergeCell ref="COI279:COL279"/>
    <mergeCell ref="COM279:COP279"/>
    <mergeCell ref="COQ279:COT279"/>
    <mergeCell ref="COU279:COX279"/>
    <mergeCell ref="COY279:CPB279"/>
    <mergeCell ref="CNO279:CNR279"/>
    <mergeCell ref="CNS279:CNV279"/>
    <mergeCell ref="CNW279:CNZ279"/>
    <mergeCell ref="COA279:COD279"/>
    <mergeCell ref="COE279:COH279"/>
    <mergeCell ref="CMU279:CMX279"/>
    <mergeCell ref="CMY279:CNB279"/>
    <mergeCell ref="CNC279:CNF279"/>
    <mergeCell ref="CNG279:CNJ279"/>
    <mergeCell ref="CNK279:CNN279"/>
    <mergeCell ref="CMA279:CMD279"/>
    <mergeCell ref="CME279:CMH279"/>
    <mergeCell ref="CMI279:CML279"/>
    <mergeCell ref="CMM279:CMP279"/>
    <mergeCell ref="CMQ279:CMT279"/>
    <mergeCell ref="CLG279:CLJ279"/>
    <mergeCell ref="CLK279:CLN279"/>
    <mergeCell ref="CLO279:CLR279"/>
    <mergeCell ref="CLS279:CLV279"/>
    <mergeCell ref="CLW279:CLZ279"/>
    <mergeCell ref="CKM279:CKP279"/>
    <mergeCell ref="CKQ279:CKT279"/>
    <mergeCell ref="CKU279:CKX279"/>
    <mergeCell ref="CKY279:CLB279"/>
    <mergeCell ref="CLC279:CLF279"/>
    <mergeCell ref="CUM279:CUP279"/>
    <mergeCell ref="CUQ279:CUT279"/>
    <mergeCell ref="CUU279:CUX279"/>
    <mergeCell ref="CUY279:CVB279"/>
    <mergeCell ref="CVC279:CVF279"/>
    <mergeCell ref="CTS279:CTV279"/>
    <mergeCell ref="CTW279:CTZ279"/>
    <mergeCell ref="CUA279:CUD279"/>
    <mergeCell ref="CUE279:CUH279"/>
    <mergeCell ref="CUI279:CUL279"/>
    <mergeCell ref="CSY279:CTB279"/>
    <mergeCell ref="CTC279:CTF279"/>
    <mergeCell ref="CTG279:CTJ279"/>
    <mergeCell ref="CTK279:CTN279"/>
    <mergeCell ref="CTO279:CTR279"/>
    <mergeCell ref="CSE279:CSH279"/>
    <mergeCell ref="CSI279:CSL279"/>
    <mergeCell ref="CSM279:CSP279"/>
    <mergeCell ref="CSQ279:CST279"/>
    <mergeCell ref="CSU279:CSX279"/>
    <mergeCell ref="CRK279:CRN279"/>
    <mergeCell ref="CRO279:CRR279"/>
    <mergeCell ref="CRS279:CRV279"/>
    <mergeCell ref="CRW279:CRZ279"/>
    <mergeCell ref="CSA279:CSD279"/>
    <mergeCell ref="CQQ279:CQT279"/>
    <mergeCell ref="CQU279:CQX279"/>
    <mergeCell ref="CQY279:CRB279"/>
    <mergeCell ref="CRC279:CRF279"/>
    <mergeCell ref="CRG279:CRJ279"/>
    <mergeCell ref="CPW279:CPZ279"/>
    <mergeCell ref="CQA279:CQD279"/>
    <mergeCell ref="CQE279:CQH279"/>
    <mergeCell ref="CQI279:CQL279"/>
    <mergeCell ref="CQM279:CQP279"/>
    <mergeCell ref="CZW279:CZZ279"/>
    <mergeCell ref="DAA279:DAD279"/>
    <mergeCell ref="DAE279:DAH279"/>
    <mergeCell ref="DAI279:DAL279"/>
    <mergeCell ref="DAM279:DAP279"/>
    <mergeCell ref="CZC279:CZF279"/>
    <mergeCell ref="CZG279:CZJ279"/>
    <mergeCell ref="CZK279:CZN279"/>
    <mergeCell ref="CZO279:CZR279"/>
    <mergeCell ref="CZS279:CZV279"/>
    <mergeCell ref="CYI279:CYL279"/>
    <mergeCell ref="CYM279:CYP279"/>
    <mergeCell ref="CYQ279:CYT279"/>
    <mergeCell ref="CYU279:CYX279"/>
    <mergeCell ref="CYY279:CZB279"/>
    <mergeCell ref="CXO279:CXR279"/>
    <mergeCell ref="CXS279:CXV279"/>
    <mergeCell ref="CXW279:CXZ279"/>
    <mergeCell ref="CYA279:CYD279"/>
    <mergeCell ref="CYE279:CYH279"/>
    <mergeCell ref="CWU279:CWX279"/>
    <mergeCell ref="CWY279:CXB279"/>
    <mergeCell ref="CXC279:CXF279"/>
    <mergeCell ref="CXG279:CXJ279"/>
    <mergeCell ref="CXK279:CXN279"/>
    <mergeCell ref="CWA279:CWD279"/>
    <mergeCell ref="CWE279:CWH279"/>
    <mergeCell ref="CWI279:CWL279"/>
    <mergeCell ref="CWM279:CWP279"/>
    <mergeCell ref="CWQ279:CWT279"/>
    <mergeCell ref="CVG279:CVJ279"/>
    <mergeCell ref="CVK279:CVN279"/>
    <mergeCell ref="CVO279:CVR279"/>
    <mergeCell ref="CVS279:CVV279"/>
    <mergeCell ref="CVW279:CVZ279"/>
    <mergeCell ref="DFG279:DFJ279"/>
    <mergeCell ref="DFK279:DFN279"/>
    <mergeCell ref="DFO279:DFR279"/>
    <mergeCell ref="DFS279:DFV279"/>
    <mergeCell ref="DFW279:DFZ279"/>
    <mergeCell ref="DEM279:DEP279"/>
    <mergeCell ref="DEQ279:DET279"/>
    <mergeCell ref="DEU279:DEX279"/>
    <mergeCell ref="DEY279:DFB279"/>
    <mergeCell ref="DFC279:DFF279"/>
    <mergeCell ref="DDS279:DDV279"/>
    <mergeCell ref="DDW279:DDZ279"/>
    <mergeCell ref="DEA279:DED279"/>
    <mergeCell ref="DEE279:DEH279"/>
    <mergeCell ref="DEI279:DEL279"/>
    <mergeCell ref="DCY279:DDB279"/>
    <mergeCell ref="DDC279:DDF279"/>
    <mergeCell ref="DDG279:DDJ279"/>
    <mergeCell ref="DDK279:DDN279"/>
    <mergeCell ref="DDO279:DDR279"/>
    <mergeCell ref="DCE279:DCH279"/>
    <mergeCell ref="DCI279:DCL279"/>
    <mergeCell ref="DCM279:DCP279"/>
    <mergeCell ref="DCQ279:DCT279"/>
    <mergeCell ref="DCU279:DCX279"/>
    <mergeCell ref="DBK279:DBN279"/>
    <mergeCell ref="DBO279:DBR279"/>
    <mergeCell ref="DBS279:DBV279"/>
    <mergeCell ref="DBW279:DBZ279"/>
    <mergeCell ref="DCA279:DCD279"/>
    <mergeCell ref="DAQ279:DAT279"/>
    <mergeCell ref="DAU279:DAX279"/>
    <mergeCell ref="DAY279:DBB279"/>
    <mergeCell ref="DBC279:DBF279"/>
    <mergeCell ref="DBG279:DBJ279"/>
    <mergeCell ref="DKQ279:DKT279"/>
    <mergeCell ref="DKU279:DKX279"/>
    <mergeCell ref="DKY279:DLB279"/>
    <mergeCell ref="DLC279:DLF279"/>
    <mergeCell ref="DLG279:DLJ279"/>
    <mergeCell ref="DJW279:DJZ279"/>
    <mergeCell ref="DKA279:DKD279"/>
    <mergeCell ref="DKE279:DKH279"/>
    <mergeCell ref="DKI279:DKL279"/>
    <mergeCell ref="DKM279:DKP279"/>
    <mergeCell ref="DJC279:DJF279"/>
    <mergeCell ref="DJG279:DJJ279"/>
    <mergeCell ref="DJK279:DJN279"/>
    <mergeCell ref="DJO279:DJR279"/>
    <mergeCell ref="DJS279:DJV279"/>
    <mergeCell ref="DII279:DIL279"/>
    <mergeCell ref="DIM279:DIP279"/>
    <mergeCell ref="DIQ279:DIT279"/>
    <mergeCell ref="DIU279:DIX279"/>
    <mergeCell ref="DIY279:DJB279"/>
    <mergeCell ref="DHO279:DHR279"/>
    <mergeCell ref="DHS279:DHV279"/>
    <mergeCell ref="DHW279:DHZ279"/>
    <mergeCell ref="DIA279:DID279"/>
    <mergeCell ref="DIE279:DIH279"/>
    <mergeCell ref="DGU279:DGX279"/>
    <mergeCell ref="DGY279:DHB279"/>
    <mergeCell ref="DHC279:DHF279"/>
    <mergeCell ref="DHG279:DHJ279"/>
    <mergeCell ref="DHK279:DHN279"/>
    <mergeCell ref="DGA279:DGD279"/>
    <mergeCell ref="DGE279:DGH279"/>
    <mergeCell ref="DGI279:DGL279"/>
    <mergeCell ref="DGM279:DGP279"/>
    <mergeCell ref="DGQ279:DGT279"/>
    <mergeCell ref="DQA279:DQD279"/>
    <mergeCell ref="DQE279:DQH279"/>
    <mergeCell ref="DQI279:DQL279"/>
    <mergeCell ref="DQM279:DQP279"/>
    <mergeCell ref="DQQ279:DQT279"/>
    <mergeCell ref="DPG279:DPJ279"/>
    <mergeCell ref="DPK279:DPN279"/>
    <mergeCell ref="DPO279:DPR279"/>
    <mergeCell ref="DPS279:DPV279"/>
    <mergeCell ref="DPW279:DPZ279"/>
    <mergeCell ref="DOM279:DOP279"/>
    <mergeCell ref="DOQ279:DOT279"/>
    <mergeCell ref="DOU279:DOX279"/>
    <mergeCell ref="DOY279:DPB279"/>
    <mergeCell ref="DPC279:DPF279"/>
    <mergeCell ref="DNS279:DNV279"/>
    <mergeCell ref="DNW279:DNZ279"/>
    <mergeCell ref="DOA279:DOD279"/>
    <mergeCell ref="DOE279:DOH279"/>
    <mergeCell ref="DOI279:DOL279"/>
    <mergeCell ref="DMY279:DNB279"/>
    <mergeCell ref="DNC279:DNF279"/>
    <mergeCell ref="DNG279:DNJ279"/>
    <mergeCell ref="DNK279:DNN279"/>
    <mergeCell ref="DNO279:DNR279"/>
    <mergeCell ref="DME279:DMH279"/>
    <mergeCell ref="DMI279:DML279"/>
    <mergeCell ref="DMM279:DMP279"/>
    <mergeCell ref="DMQ279:DMT279"/>
    <mergeCell ref="DMU279:DMX279"/>
    <mergeCell ref="DLK279:DLN279"/>
    <mergeCell ref="DLO279:DLR279"/>
    <mergeCell ref="DLS279:DLV279"/>
    <mergeCell ref="DLW279:DLZ279"/>
    <mergeCell ref="DMA279:DMD279"/>
    <mergeCell ref="DVK279:DVN279"/>
    <mergeCell ref="DVO279:DVR279"/>
    <mergeCell ref="DVS279:DVV279"/>
    <mergeCell ref="DVW279:DVZ279"/>
    <mergeCell ref="DWA279:DWD279"/>
    <mergeCell ref="DUQ279:DUT279"/>
    <mergeCell ref="DUU279:DUX279"/>
    <mergeCell ref="DUY279:DVB279"/>
    <mergeCell ref="DVC279:DVF279"/>
    <mergeCell ref="DVG279:DVJ279"/>
    <mergeCell ref="DTW279:DTZ279"/>
    <mergeCell ref="DUA279:DUD279"/>
    <mergeCell ref="DUE279:DUH279"/>
    <mergeCell ref="DUI279:DUL279"/>
    <mergeCell ref="DUM279:DUP279"/>
    <mergeCell ref="DTC279:DTF279"/>
    <mergeCell ref="DTG279:DTJ279"/>
    <mergeCell ref="DTK279:DTN279"/>
    <mergeCell ref="DTO279:DTR279"/>
    <mergeCell ref="DTS279:DTV279"/>
    <mergeCell ref="DSI279:DSL279"/>
    <mergeCell ref="DSM279:DSP279"/>
    <mergeCell ref="DSQ279:DST279"/>
    <mergeCell ref="DSU279:DSX279"/>
    <mergeCell ref="DSY279:DTB279"/>
    <mergeCell ref="DRO279:DRR279"/>
    <mergeCell ref="DRS279:DRV279"/>
    <mergeCell ref="DRW279:DRZ279"/>
    <mergeCell ref="DSA279:DSD279"/>
    <mergeCell ref="DSE279:DSH279"/>
    <mergeCell ref="DQU279:DQX279"/>
    <mergeCell ref="DQY279:DRB279"/>
    <mergeCell ref="DRC279:DRF279"/>
    <mergeCell ref="DRG279:DRJ279"/>
    <mergeCell ref="DRK279:DRN279"/>
    <mergeCell ref="EAU279:EAX279"/>
    <mergeCell ref="EAY279:EBB279"/>
    <mergeCell ref="EBC279:EBF279"/>
    <mergeCell ref="EBG279:EBJ279"/>
    <mergeCell ref="EBK279:EBN279"/>
    <mergeCell ref="EAA279:EAD279"/>
    <mergeCell ref="EAE279:EAH279"/>
    <mergeCell ref="EAI279:EAL279"/>
    <mergeCell ref="EAM279:EAP279"/>
    <mergeCell ref="EAQ279:EAT279"/>
    <mergeCell ref="DZG279:DZJ279"/>
    <mergeCell ref="DZK279:DZN279"/>
    <mergeCell ref="DZO279:DZR279"/>
    <mergeCell ref="DZS279:DZV279"/>
    <mergeCell ref="DZW279:DZZ279"/>
    <mergeCell ref="DYM279:DYP279"/>
    <mergeCell ref="DYQ279:DYT279"/>
    <mergeCell ref="DYU279:DYX279"/>
    <mergeCell ref="DYY279:DZB279"/>
    <mergeCell ref="DZC279:DZF279"/>
    <mergeCell ref="DXS279:DXV279"/>
    <mergeCell ref="DXW279:DXZ279"/>
    <mergeCell ref="DYA279:DYD279"/>
    <mergeCell ref="DYE279:DYH279"/>
    <mergeCell ref="DYI279:DYL279"/>
    <mergeCell ref="DWY279:DXB279"/>
    <mergeCell ref="DXC279:DXF279"/>
    <mergeCell ref="DXG279:DXJ279"/>
    <mergeCell ref="DXK279:DXN279"/>
    <mergeCell ref="DXO279:DXR279"/>
    <mergeCell ref="DWE279:DWH279"/>
    <mergeCell ref="DWI279:DWL279"/>
    <mergeCell ref="DWM279:DWP279"/>
    <mergeCell ref="DWQ279:DWT279"/>
    <mergeCell ref="DWU279:DWX279"/>
    <mergeCell ref="EGE279:EGH279"/>
    <mergeCell ref="EGI279:EGL279"/>
    <mergeCell ref="EGM279:EGP279"/>
    <mergeCell ref="EGQ279:EGT279"/>
    <mergeCell ref="EGU279:EGX279"/>
    <mergeCell ref="EFK279:EFN279"/>
    <mergeCell ref="EFO279:EFR279"/>
    <mergeCell ref="EFS279:EFV279"/>
    <mergeCell ref="EFW279:EFZ279"/>
    <mergeCell ref="EGA279:EGD279"/>
    <mergeCell ref="EEQ279:EET279"/>
    <mergeCell ref="EEU279:EEX279"/>
    <mergeCell ref="EEY279:EFB279"/>
    <mergeCell ref="EFC279:EFF279"/>
    <mergeCell ref="EFG279:EFJ279"/>
    <mergeCell ref="EDW279:EDZ279"/>
    <mergeCell ref="EEA279:EED279"/>
    <mergeCell ref="EEE279:EEH279"/>
    <mergeCell ref="EEI279:EEL279"/>
    <mergeCell ref="EEM279:EEP279"/>
    <mergeCell ref="EDC279:EDF279"/>
    <mergeCell ref="EDG279:EDJ279"/>
    <mergeCell ref="EDK279:EDN279"/>
    <mergeCell ref="EDO279:EDR279"/>
    <mergeCell ref="EDS279:EDV279"/>
    <mergeCell ref="ECI279:ECL279"/>
    <mergeCell ref="ECM279:ECP279"/>
    <mergeCell ref="ECQ279:ECT279"/>
    <mergeCell ref="ECU279:ECX279"/>
    <mergeCell ref="ECY279:EDB279"/>
    <mergeCell ref="EBO279:EBR279"/>
    <mergeCell ref="EBS279:EBV279"/>
    <mergeCell ref="EBW279:EBZ279"/>
    <mergeCell ref="ECA279:ECD279"/>
    <mergeCell ref="ECE279:ECH279"/>
    <mergeCell ref="ELO279:ELR279"/>
    <mergeCell ref="ELS279:ELV279"/>
    <mergeCell ref="ELW279:ELZ279"/>
    <mergeCell ref="EMA279:EMD279"/>
    <mergeCell ref="EME279:EMH279"/>
    <mergeCell ref="EKU279:EKX279"/>
    <mergeCell ref="EKY279:ELB279"/>
    <mergeCell ref="ELC279:ELF279"/>
    <mergeCell ref="ELG279:ELJ279"/>
    <mergeCell ref="ELK279:ELN279"/>
    <mergeCell ref="EKA279:EKD279"/>
    <mergeCell ref="EKE279:EKH279"/>
    <mergeCell ref="EKI279:EKL279"/>
    <mergeCell ref="EKM279:EKP279"/>
    <mergeCell ref="EKQ279:EKT279"/>
    <mergeCell ref="EJG279:EJJ279"/>
    <mergeCell ref="EJK279:EJN279"/>
    <mergeCell ref="EJO279:EJR279"/>
    <mergeCell ref="EJS279:EJV279"/>
    <mergeCell ref="EJW279:EJZ279"/>
    <mergeCell ref="EIM279:EIP279"/>
    <mergeCell ref="EIQ279:EIT279"/>
    <mergeCell ref="EIU279:EIX279"/>
    <mergeCell ref="EIY279:EJB279"/>
    <mergeCell ref="EJC279:EJF279"/>
    <mergeCell ref="EHS279:EHV279"/>
    <mergeCell ref="EHW279:EHZ279"/>
    <mergeCell ref="EIA279:EID279"/>
    <mergeCell ref="EIE279:EIH279"/>
    <mergeCell ref="EII279:EIL279"/>
    <mergeCell ref="EGY279:EHB279"/>
    <mergeCell ref="EHC279:EHF279"/>
    <mergeCell ref="EHG279:EHJ279"/>
    <mergeCell ref="EHK279:EHN279"/>
    <mergeCell ref="EHO279:EHR279"/>
    <mergeCell ref="EQY279:ERB279"/>
    <mergeCell ref="ERC279:ERF279"/>
    <mergeCell ref="ERG279:ERJ279"/>
    <mergeCell ref="ERK279:ERN279"/>
    <mergeCell ref="ERO279:ERR279"/>
    <mergeCell ref="EQE279:EQH279"/>
    <mergeCell ref="EQI279:EQL279"/>
    <mergeCell ref="EQM279:EQP279"/>
    <mergeCell ref="EQQ279:EQT279"/>
    <mergeCell ref="EQU279:EQX279"/>
    <mergeCell ref="EPK279:EPN279"/>
    <mergeCell ref="EPO279:EPR279"/>
    <mergeCell ref="EPS279:EPV279"/>
    <mergeCell ref="EPW279:EPZ279"/>
    <mergeCell ref="EQA279:EQD279"/>
    <mergeCell ref="EOQ279:EOT279"/>
    <mergeCell ref="EOU279:EOX279"/>
    <mergeCell ref="EOY279:EPB279"/>
    <mergeCell ref="EPC279:EPF279"/>
    <mergeCell ref="EPG279:EPJ279"/>
    <mergeCell ref="ENW279:ENZ279"/>
    <mergeCell ref="EOA279:EOD279"/>
    <mergeCell ref="EOE279:EOH279"/>
    <mergeCell ref="EOI279:EOL279"/>
    <mergeCell ref="EOM279:EOP279"/>
    <mergeCell ref="ENC279:ENF279"/>
    <mergeCell ref="ENG279:ENJ279"/>
    <mergeCell ref="ENK279:ENN279"/>
    <mergeCell ref="ENO279:ENR279"/>
    <mergeCell ref="ENS279:ENV279"/>
    <mergeCell ref="EMI279:EML279"/>
    <mergeCell ref="EMM279:EMP279"/>
    <mergeCell ref="EMQ279:EMT279"/>
    <mergeCell ref="EMU279:EMX279"/>
    <mergeCell ref="EMY279:ENB279"/>
    <mergeCell ref="EWI279:EWL279"/>
    <mergeCell ref="EWM279:EWP279"/>
    <mergeCell ref="EWQ279:EWT279"/>
    <mergeCell ref="EWU279:EWX279"/>
    <mergeCell ref="EWY279:EXB279"/>
    <mergeCell ref="EVO279:EVR279"/>
    <mergeCell ref="EVS279:EVV279"/>
    <mergeCell ref="EVW279:EVZ279"/>
    <mergeCell ref="EWA279:EWD279"/>
    <mergeCell ref="EWE279:EWH279"/>
    <mergeCell ref="EUU279:EUX279"/>
    <mergeCell ref="EUY279:EVB279"/>
    <mergeCell ref="EVC279:EVF279"/>
    <mergeCell ref="EVG279:EVJ279"/>
    <mergeCell ref="EVK279:EVN279"/>
    <mergeCell ref="EUA279:EUD279"/>
    <mergeCell ref="EUE279:EUH279"/>
    <mergeCell ref="EUI279:EUL279"/>
    <mergeCell ref="EUM279:EUP279"/>
    <mergeCell ref="EUQ279:EUT279"/>
    <mergeCell ref="ETG279:ETJ279"/>
    <mergeCell ref="ETK279:ETN279"/>
    <mergeCell ref="ETO279:ETR279"/>
    <mergeCell ref="ETS279:ETV279"/>
    <mergeCell ref="ETW279:ETZ279"/>
    <mergeCell ref="ESM279:ESP279"/>
    <mergeCell ref="ESQ279:EST279"/>
    <mergeCell ref="ESU279:ESX279"/>
    <mergeCell ref="ESY279:ETB279"/>
    <mergeCell ref="ETC279:ETF279"/>
    <mergeCell ref="ERS279:ERV279"/>
    <mergeCell ref="ERW279:ERZ279"/>
    <mergeCell ref="ESA279:ESD279"/>
    <mergeCell ref="ESE279:ESH279"/>
    <mergeCell ref="ESI279:ESL279"/>
    <mergeCell ref="FBS279:FBV279"/>
    <mergeCell ref="FBW279:FBZ279"/>
    <mergeCell ref="FCA279:FCD279"/>
    <mergeCell ref="FCE279:FCH279"/>
    <mergeCell ref="FCI279:FCL279"/>
    <mergeCell ref="FAY279:FBB279"/>
    <mergeCell ref="FBC279:FBF279"/>
    <mergeCell ref="FBG279:FBJ279"/>
    <mergeCell ref="FBK279:FBN279"/>
    <mergeCell ref="FBO279:FBR279"/>
    <mergeCell ref="FAE279:FAH279"/>
    <mergeCell ref="FAI279:FAL279"/>
    <mergeCell ref="FAM279:FAP279"/>
    <mergeCell ref="FAQ279:FAT279"/>
    <mergeCell ref="FAU279:FAX279"/>
    <mergeCell ref="EZK279:EZN279"/>
    <mergeCell ref="EZO279:EZR279"/>
    <mergeCell ref="EZS279:EZV279"/>
    <mergeCell ref="EZW279:EZZ279"/>
    <mergeCell ref="FAA279:FAD279"/>
    <mergeCell ref="EYQ279:EYT279"/>
    <mergeCell ref="EYU279:EYX279"/>
    <mergeCell ref="EYY279:EZB279"/>
    <mergeCell ref="EZC279:EZF279"/>
    <mergeCell ref="EZG279:EZJ279"/>
    <mergeCell ref="EXW279:EXZ279"/>
    <mergeCell ref="EYA279:EYD279"/>
    <mergeCell ref="EYE279:EYH279"/>
    <mergeCell ref="EYI279:EYL279"/>
    <mergeCell ref="EYM279:EYP279"/>
    <mergeCell ref="EXC279:EXF279"/>
    <mergeCell ref="EXG279:EXJ279"/>
    <mergeCell ref="EXK279:EXN279"/>
    <mergeCell ref="EXO279:EXR279"/>
    <mergeCell ref="EXS279:EXV279"/>
    <mergeCell ref="FHC279:FHF279"/>
    <mergeCell ref="FHG279:FHJ279"/>
    <mergeCell ref="FHK279:FHN279"/>
    <mergeCell ref="FHO279:FHR279"/>
    <mergeCell ref="FHS279:FHV279"/>
    <mergeCell ref="FGI279:FGL279"/>
    <mergeCell ref="FGM279:FGP279"/>
    <mergeCell ref="FGQ279:FGT279"/>
    <mergeCell ref="FGU279:FGX279"/>
    <mergeCell ref="FGY279:FHB279"/>
    <mergeCell ref="FFO279:FFR279"/>
    <mergeCell ref="FFS279:FFV279"/>
    <mergeCell ref="FFW279:FFZ279"/>
    <mergeCell ref="FGA279:FGD279"/>
    <mergeCell ref="FGE279:FGH279"/>
    <mergeCell ref="FEU279:FEX279"/>
    <mergeCell ref="FEY279:FFB279"/>
    <mergeCell ref="FFC279:FFF279"/>
    <mergeCell ref="FFG279:FFJ279"/>
    <mergeCell ref="FFK279:FFN279"/>
    <mergeCell ref="FEA279:FED279"/>
    <mergeCell ref="FEE279:FEH279"/>
    <mergeCell ref="FEI279:FEL279"/>
    <mergeCell ref="FEM279:FEP279"/>
    <mergeCell ref="FEQ279:FET279"/>
    <mergeCell ref="FDG279:FDJ279"/>
    <mergeCell ref="FDK279:FDN279"/>
    <mergeCell ref="FDO279:FDR279"/>
    <mergeCell ref="FDS279:FDV279"/>
    <mergeCell ref="FDW279:FDZ279"/>
    <mergeCell ref="FCM279:FCP279"/>
    <mergeCell ref="FCQ279:FCT279"/>
    <mergeCell ref="FCU279:FCX279"/>
    <mergeCell ref="FCY279:FDB279"/>
    <mergeCell ref="FDC279:FDF279"/>
    <mergeCell ref="FMM279:FMP279"/>
    <mergeCell ref="FMQ279:FMT279"/>
    <mergeCell ref="FMU279:FMX279"/>
    <mergeCell ref="FMY279:FNB279"/>
    <mergeCell ref="FNC279:FNF279"/>
    <mergeCell ref="FLS279:FLV279"/>
    <mergeCell ref="FLW279:FLZ279"/>
    <mergeCell ref="FMA279:FMD279"/>
    <mergeCell ref="FME279:FMH279"/>
    <mergeCell ref="FMI279:FML279"/>
    <mergeCell ref="FKY279:FLB279"/>
    <mergeCell ref="FLC279:FLF279"/>
    <mergeCell ref="FLG279:FLJ279"/>
    <mergeCell ref="FLK279:FLN279"/>
    <mergeCell ref="FLO279:FLR279"/>
    <mergeCell ref="FKE279:FKH279"/>
    <mergeCell ref="FKI279:FKL279"/>
    <mergeCell ref="FKM279:FKP279"/>
    <mergeCell ref="FKQ279:FKT279"/>
    <mergeCell ref="FKU279:FKX279"/>
    <mergeCell ref="FJK279:FJN279"/>
    <mergeCell ref="FJO279:FJR279"/>
    <mergeCell ref="FJS279:FJV279"/>
    <mergeCell ref="FJW279:FJZ279"/>
    <mergeCell ref="FKA279:FKD279"/>
    <mergeCell ref="FIQ279:FIT279"/>
    <mergeCell ref="FIU279:FIX279"/>
    <mergeCell ref="FIY279:FJB279"/>
    <mergeCell ref="FJC279:FJF279"/>
    <mergeCell ref="FJG279:FJJ279"/>
    <mergeCell ref="FHW279:FHZ279"/>
    <mergeCell ref="FIA279:FID279"/>
    <mergeCell ref="FIE279:FIH279"/>
    <mergeCell ref="FII279:FIL279"/>
    <mergeCell ref="FIM279:FIP279"/>
    <mergeCell ref="FRW279:FRZ279"/>
    <mergeCell ref="FSA279:FSD279"/>
    <mergeCell ref="FSE279:FSH279"/>
    <mergeCell ref="FSI279:FSL279"/>
    <mergeCell ref="FSM279:FSP279"/>
    <mergeCell ref="FRC279:FRF279"/>
    <mergeCell ref="FRG279:FRJ279"/>
    <mergeCell ref="FRK279:FRN279"/>
    <mergeCell ref="FRO279:FRR279"/>
    <mergeCell ref="FRS279:FRV279"/>
    <mergeCell ref="FQI279:FQL279"/>
    <mergeCell ref="FQM279:FQP279"/>
    <mergeCell ref="FQQ279:FQT279"/>
    <mergeCell ref="FQU279:FQX279"/>
    <mergeCell ref="FQY279:FRB279"/>
    <mergeCell ref="FPO279:FPR279"/>
    <mergeCell ref="FPS279:FPV279"/>
    <mergeCell ref="FPW279:FPZ279"/>
    <mergeCell ref="FQA279:FQD279"/>
    <mergeCell ref="FQE279:FQH279"/>
    <mergeCell ref="FOU279:FOX279"/>
    <mergeCell ref="FOY279:FPB279"/>
    <mergeCell ref="FPC279:FPF279"/>
    <mergeCell ref="FPG279:FPJ279"/>
    <mergeCell ref="FPK279:FPN279"/>
    <mergeCell ref="FOA279:FOD279"/>
    <mergeCell ref="FOE279:FOH279"/>
    <mergeCell ref="FOI279:FOL279"/>
    <mergeCell ref="FOM279:FOP279"/>
    <mergeCell ref="FOQ279:FOT279"/>
    <mergeCell ref="FNG279:FNJ279"/>
    <mergeCell ref="FNK279:FNN279"/>
    <mergeCell ref="FNO279:FNR279"/>
    <mergeCell ref="FNS279:FNV279"/>
    <mergeCell ref="FNW279:FNZ279"/>
    <mergeCell ref="FXG279:FXJ279"/>
    <mergeCell ref="FXK279:FXN279"/>
    <mergeCell ref="FXO279:FXR279"/>
    <mergeCell ref="FXS279:FXV279"/>
    <mergeCell ref="FXW279:FXZ279"/>
    <mergeCell ref="FWM279:FWP279"/>
    <mergeCell ref="FWQ279:FWT279"/>
    <mergeCell ref="FWU279:FWX279"/>
    <mergeCell ref="FWY279:FXB279"/>
    <mergeCell ref="FXC279:FXF279"/>
    <mergeCell ref="FVS279:FVV279"/>
    <mergeCell ref="FVW279:FVZ279"/>
    <mergeCell ref="FWA279:FWD279"/>
    <mergeCell ref="FWE279:FWH279"/>
    <mergeCell ref="FWI279:FWL279"/>
    <mergeCell ref="FUY279:FVB279"/>
    <mergeCell ref="FVC279:FVF279"/>
    <mergeCell ref="FVG279:FVJ279"/>
    <mergeCell ref="FVK279:FVN279"/>
    <mergeCell ref="FVO279:FVR279"/>
    <mergeCell ref="FUE279:FUH279"/>
    <mergeCell ref="FUI279:FUL279"/>
    <mergeCell ref="FUM279:FUP279"/>
    <mergeCell ref="FUQ279:FUT279"/>
    <mergeCell ref="FUU279:FUX279"/>
    <mergeCell ref="FTK279:FTN279"/>
    <mergeCell ref="FTO279:FTR279"/>
    <mergeCell ref="FTS279:FTV279"/>
    <mergeCell ref="FTW279:FTZ279"/>
    <mergeCell ref="FUA279:FUD279"/>
    <mergeCell ref="FSQ279:FST279"/>
    <mergeCell ref="FSU279:FSX279"/>
    <mergeCell ref="FSY279:FTB279"/>
    <mergeCell ref="FTC279:FTF279"/>
    <mergeCell ref="FTG279:FTJ279"/>
    <mergeCell ref="GCQ279:GCT279"/>
    <mergeCell ref="GCU279:GCX279"/>
    <mergeCell ref="GCY279:GDB279"/>
    <mergeCell ref="GDC279:GDF279"/>
    <mergeCell ref="GDG279:GDJ279"/>
    <mergeCell ref="GBW279:GBZ279"/>
    <mergeCell ref="GCA279:GCD279"/>
    <mergeCell ref="GCE279:GCH279"/>
    <mergeCell ref="GCI279:GCL279"/>
    <mergeCell ref="GCM279:GCP279"/>
    <mergeCell ref="GBC279:GBF279"/>
    <mergeCell ref="GBG279:GBJ279"/>
    <mergeCell ref="GBK279:GBN279"/>
    <mergeCell ref="GBO279:GBR279"/>
    <mergeCell ref="GBS279:GBV279"/>
    <mergeCell ref="GAI279:GAL279"/>
    <mergeCell ref="GAM279:GAP279"/>
    <mergeCell ref="GAQ279:GAT279"/>
    <mergeCell ref="GAU279:GAX279"/>
    <mergeCell ref="GAY279:GBB279"/>
    <mergeCell ref="FZO279:FZR279"/>
    <mergeCell ref="FZS279:FZV279"/>
    <mergeCell ref="FZW279:FZZ279"/>
    <mergeCell ref="GAA279:GAD279"/>
    <mergeCell ref="GAE279:GAH279"/>
    <mergeCell ref="FYU279:FYX279"/>
    <mergeCell ref="FYY279:FZB279"/>
    <mergeCell ref="FZC279:FZF279"/>
    <mergeCell ref="FZG279:FZJ279"/>
    <mergeCell ref="FZK279:FZN279"/>
    <mergeCell ref="FYA279:FYD279"/>
    <mergeCell ref="FYE279:FYH279"/>
    <mergeCell ref="FYI279:FYL279"/>
    <mergeCell ref="FYM279:FYP279"/>
    <mergeCell ref="FYQ279:FYT279"/>
    <mergeCell ref="GIA279:GID279"/>
    <mergeCell ref="GIE279:GIH279"/>
    <mergeCell ref="GII279:GIL279"/>
    <mergeCell ref="GIM279:GIP279"/>
    <mergeCell ref="GIQ279:GIT279"/>
    <mergeCell ref="GHG279:GHJ279"/>
    <mergeCell ref="GHK279:GHN279"/>
    <mergeCell ref="GHO279:GHR279"/>
    <mergeCell ref="GHS279:GHV279"/>
    <mergeCell ref="GHW279:GHZ279"/>
    <mergeCell ref="GGM279:GGP279"/>
    <mergeCell ref="GGQ279:GGT279"/>
    <mergeCell ref="GGU279:GGX279"/>
    <mergeCell ref="GGY279:GHB279"/>
    <mergeCell ref="GHC279:GHF279"/>
    <mergeCell ref="GFS279:GFV279"/>
    <mergeCell ref="GFW279:GFZ279"/>
    <mergeCell ref="GGA279:GGD279"/>
    <mergeCell ref="GGE279:GGH279"/>
    <mergeCell ref="GGI279:GGL279"/>
    <mergeCell ref="GEY279:GFB279"/>
    <mergeCell ref="GFC279:GFF279"/>
    <mergeCell ref="GFG279:GFJ279"/>
    <mergeCell ref="GFK279:GFN279"/>
    <mergeCell ref="GFO279:GFR279"/>
    <mergeCell ref="GEE279:GEH279"/>
    <mergeCell ref="GEI279:GEL279"/>
    <mergeCell ref="GEM279:GEP279"/>
    <mergeCell ref="GEQ279:GET279"/>
    <mergeCell ref="GEU279:GEX279"/>
    <mergeCell ref="GDK279:GDN279"/>
    <mergeCell ref="GDO279:GDR279"/>
    <mergeCell ref="GDS279:GDV279"/>
    <mergeCell ref="GDW279:GDZ279"/>
    <mergeCell ref="GEA279:GED279"/>
    <mergeCell ref="GNK279:GNN279"/>
    <mergeCell ref="GNO279:GNR279"/>
    <mergeCell ref="GNS279:GNV279"/>
    <mergeCell ref="GNW279:GNZ279"/>
    <mergeCell ref="GOA279:GOD279"/>
    <mergeCell ref="GMQ279:GMT279"/>
    <mergeCell ref="GMU279:GMX279"/>
    <mergeCell ref="GMY279:GNB279"/>
    <mergeCell ref="GNC279:GNF279"/>
    <mergeCell ref="GNG279:GNJ279"/>
    <mergeCell ref="GLW279:GLZ279"/>
    <mergeCell ref="GMA279:GMD279"/>
    <mergeCell ref="GME279:GMH279"/>
    <mergeCell ref="GMI279:GML279"/>
    <mergeCell ref="GMM279:GMP279"/>
    <mergeCell ref="GLC279:GLF279"/>
    <mergeCell ref="GLG279:GLJ279"/>
    <mergeCell ref="GLK279:GLN279"/>
    <mergeCell ref="GLO279:GLR279"/>
    <mergeCell ref="GLS279:GLV279"/>
    <mergeCell ref="GKI279:GKL279"/>
    <mergeCell ref="GKM279:GKP279"/>
    <mergeCell ref="GKQ279:GKT279"/>
    <mergeCell ref="GKU279:GKX279"/>
    <mergeCell ref="GKY279:GLB279"/>
    <mergeCell ref="GJO279:GJR279"/>
    <mergeCell ref="GJS279:GJV279"/>
    <mergeCell ref="GJW279:GJZ279"/>
    <mergeCell ref="GKA279:GKD279"/>
    <mergeCell ref="GKE279:GKH279"/>
    <mergeCell ref="GIU279:GIX279"/>
    <mergeCell ref="GIY279:GJB279"/>
    <mergeCell ref="GJC279:GJF279"/>
    <mergeCell ref="GJG279:GJJ279"/>
    <mergeCell ref="GJK279:GJN279"/>
    <mergeCell ref="GSU279:GSX279"/>
    <mergeCell ref="GSY279:GTB279"/>
    <mergeCell ref="GTC279:GTF279"/>
    <mergeCell ref="GTG279:GTJ279"/>
    <mergeCell ref="GTK279:GTN279"/>
    <mergeCell ref="GSA279:GSD279"/>
    <mergeCell ref="GSE279:GSH279"/>
    <mergeCell ref="GSI279:GSL279"/>
    <mergeCell ref="GSM279:GSP279"/>
    <mergeCell ref="GSQ279:GST279"/>
    <mergeCell ref="GRG279:GRJ279"/>
    <mergeCell ref="GRK279:GRN279"/>
    <mergeCell ref="GRO279:GRR279"/>
    <mergeCell ref="GRS279:GRV279"/>
    <mergeCell ref="GRW279:GRZ279"/>
    <mergeCell ref="GQM279:GQP279"/>
    <mergeCell ref="GQQ279:GQT279"/>
    <mergeCell ref="GQU279:GQX279"/>
    <mergeCell ref="GQY279:GRB279"/>
    <mergeCell ref="GRC279:GRF279"/>
    <mergeCell ref="GPS279:GPV279"/>
    <mergeCell ref="GPW279:GPZ279"/>
    <mergeCell ref="GQA279:GQD279"/>
    <mergeCell ref="GQE279:GQH279"/>
    <mergeCell ref="GQI279:GQL279"/>
    <mergeCell ref="GOY279:GPB279"/>
    <mergeCell ref="GPC279:GPF279"/>
    <mergeCell ref="GPG279:GPJ279"/>
    <mergeCell ref="GPK279:GPN279"/>
    <mergeCell ref="GPO279:GPR279"/>
    <mergeCell ref="GOE279:GOH279"/>
    <mergeCell ref="GOI279:GOL279"/>
    <mergeCell ref="GOM279:GOP279"/>
    <mergeCell ref="GOQ279:GOT279"/>
    <mergeCell ref="GOU279:GOX279"/>
    <mergeCell ref="GYE279:GYH279"/>
    <mergeCell ref="GYI279:GYL279"/>
    <mergeCell ref="GYM279:GYP279"/>
    <mergeCell ref="GYQ279:GYT279"/>
    <mergeCell ref="GYU279:GYX279"/>
    <mergeCell ref="GXK279:GXN279"/>
    <mergeCell ref="GXO279:GXR279"/>
    <mergeCell ref="GXS279:GXV279"/>
    <mergeCell ref="GXW279:GXZ279"/>
    <mergeCell ref="GYA279:GYD279"/>
    <mergeCell ref="GWQ279:GWT279"/>
    <mergeCell ref="GWU279:GWX279"/>
    <mergeCell ref="GWY279:GXB279"/>
    <mergeCell ref="GXC279:GXF279"/>
    <mergeCell ref="GXG279:GXJ279"/>
    <mergeCell ref="GVW279:GVZ279"/>
    <mergeCell ref="GWA279:GWD279"/>
    <mergeCell ref="GWE279:GWH279"/>
    <mergeCell ref="GWI279:GWL279"/>
    <mergeCell ref="GWM279:GWP279"/>
    <mergeCell ref="GVC279:GVF279"/>
    <mergeCell ref="GVG279:GVJ279"/>
    <mergeCell ref="GVK279:GVN279"/>
    <mergeCell ref="GVO279:GVR279"/>
    <mergeCell ref="GVS279:GVV279"/>
    <mergeCell ref="GUI279:GUL279"/>
    <mergeCell ref="GUM279:GUP279"/>
    <mergeCell ref="GUQ279:GUT279"/>
    <mergeCell ref="GUU279:GUX279"/>
    <mergeCell ref="GUY279:GVB279"/>
    <mergeCell ref="GTO279:GTR279"/>
    <mergeCell ref="GTS279:GTV279"/>
    <mergeCell ref="GTW279:GTZ279"/>
    <mergeCell ref="GUA279:GUD279"/>
    <mergeCell ref="GUE279:GUH279"/>
    <mergeCell ref="HDO279:HDR279"/>
    <mergeCell ref="HDS279:HDV279"/>
    <mergeCell ref="HDW279:HDZ279"/>
    <mergeCell ref="HEA279:HED279"/>
    <mergeCell ref="HEE279:HEH279"/>
    <mergeCell ref="HCU279:HCX279"/>
    <mergeCell ref="HCY279:HDB279"/>
    <mergeCell ref="HDC279:HDF279"/>
    <mergeCell ref="HDG279:HDJ279"/>
    <mergeCell ref="HDK279:HDN279"/>
    <mergeCell ref="HCA279:HCD279"/>
    <mergeCell ref="HCE279:HCH279"/>
    <mergeCell ref="HCI279:HCL279"/>
    <mergeCell ref="HCM279:HCP279"/>
    <mergeCell ref="HCQ279:HCT279"/>
    <mergeCell ref="HBG279:HBJ279"/>
    <mergeCell ref="HBK279:HBN279"/>
    <mergeCell ref="HBO279:HBR279"/>
    <mergeCell ref="HBS279:HBV279"/>
    <mergeCell ref="HBW279:HBZ279"/>
    <mergeCell ref="HAM279:HAP279"/>
    <mergeCell ref="HAQ279:HAT279"/>
    <mergeCell ref="HAU279:HAX279"/>
    <mergeCell ref="HAY279:HBB279"/>
    <mergeCell ref="HBC279:HBF279"/>
    <mergeCell ref="GZS279:GZV279"/>
    <mergeCell ref="GZW279:GZZ279"/>
    <mergeCell ref="HAA279:HAD279"/>
    <mergeCell ref="HAE279:HAH279"/>
    <mergeCell ref="HAI279:HAL279"/>
    <mergeCell ref="GYY279:GZB279"/>
    <mergeCell ref="GZC279:GZF279"/>
    <mergeCell ref="GZG279:GZJ279"/>
    <mergeCell ref="GZK279:GZN279"/>
    <mergeCell ref="GZO279:GZR279"/>
    <mergeCell ref="HIY279:HJB279"/>
    <mergeCell ref="HJC279:HJF279"/>
    <mergeCell ref="HJG279:HJJ279"/>
    <mergeCell ref="HJK279:HJN279"/>
    <mergeCell ref="HJO279:HJR279"/>
    <mergeCell ref="HIE279:HIH279"/>
    <mergeCell ref="HII279:HIL279"/>
    <mergeCell ref="HIM279:HIP279"/>
    <mergeCell ref="HIQ279:HIT279"/>
    <mergeCell ref="HIU279:HIX279"/>
    <mergeCell ref="HHK279:HHN279"/>
    <mergeCell ref="HHO279:HHR279"/>
    <mergeCell ref="HHS279:HHV279"/>
    <mergeCell ref="HHW279:HHZ279"/>
    <mergeCell ref="HIA279:HID279"/>
    <mergeCell ref="HGQ279:HGT279"/>
    <mergeCell ref="HGU279:HGX279"/>
    <mergeCell ref="HGY279:HHB279"/>
    <mergeCell ref="HHC279:HHF279"/>
    <mergeCell ref="HHG279:HHJ279"/>
    <mergeCell ref="HFW279:HFZ279"/>
    <mergeCell ref="HGA279:HGD279"/>
    <mergeCell ref="HGE279:HGH279"/>
    <mergeCell ref="HGI279:HGL279"/>
    <mergeCell ref="HGM279:HGP279"/>
    <mergeCell ref="HFC279:HFF279"/>
    <mergeCell ref="HFG279:HFJ279"/>
    <mergeCell ref="HFK279:HFN279"/>
    <mergeCell ref="HFO279:HFR279"/>
    <mergeCell ref="HFS279:HFV279"/>
    <mergeCell ref="HEI279:HEL279"/>
    <mergeCell ref="HEM279:HEP279"/>
    <mergeCell ref="HEQ279:HET279"/>
    <mergeCell ref="HEU279:HEX279"/>
    <mergeCell ref="HEY279:HFB279"/>
    <mergeCell ref="HOI279:HOL279"/>
    <mergeCell ref="HOM279:HOP279"/>
    <mergeCell ref="HOQ279:HOT279"/>
    <mergeCell ref="HOU279:HOX279"/>
    <mergeCell ref="HOY279:HPB279"/>
    <mergeCell ref="HNO279:HNR279"/>
    <mergeCell ref="HNS279:HNV279"/>
    <mergeCell ref="HNW279:HNZ279"/>
    <mergeCell ref="HOA279:HOD279"/>
    <mergeCell ref="HOE279:HOH279"/>
    <mergeCell ref="HMU279:HMX279"/>
    <mergeCell ref="HMY279:HNB279"/>
    <mergeCell ref="HNC279:HNF279"/>
    <mergeCell ref="HNG279:HNJ279"/>
    <mergeCell ref="HNK279:HNN279"/>
    <mergeCell ref="HMA279:HMD279"/>
    <mergeCell ref="HME279:HMH279"/>
    <mergeCell ref="HMI279:HML279"/>
    <mergeCell ref="HMM279:HMP279"/>
    <mergeCell ref="HMQ279:HMT279"/>
    <mergeCell ref="HLG279:HLJ279"/>
    <mergeCell ref="HLK279:HLN279"/>
    <mergeCell ref="HLO279:HLR279"/>
    <mergeCell ref="HLS279:HLV279"/>
    <mergeCell ref="HLW279:HLZ279"/>
    <mergeCell ref="HKM279:HKP279"/>
    <mergeCell ref="HKQ279:HKT279"/>
    <mergeCell ref="HKU279:HKX279"/>
    <mergeCell ref="HKY279:HLB279"/>
    <mergeCell ref="HLC279:HLF279"/>
    <mergeCell ref="HJS279:HJV279"/>
    <mergeCell ref="HJW279:HJZ279"/>
    <mergeCell ref="HKA279:HKD279"/>
    <mergeCell ref="HKE279:HKH279"/>
    <mergeCell ref="HKI279:HKL279"/>
    <mergeCell ref="HTS279:HTV279"/>
    <mergeCell ref="HTW279:HTZ279"/>
    <mergeCell ref="HUA279:HUD279"/>
    <mergeCell ref="HUE279:HUH279"/>
    <mergeCell ref="HUI279:HUL279"/>
    <mergeCell ref="HSY279:HTB279"/>
    <mergeCell ref="HTC279:HTF279"/>
    <mergeCell ref="HTG279:HTJ279"/>
    <mergeCell ref="HTK279:HTN279"/>
    <mergeCell ref="HTO279:HTR279"/>
    <mergeCell ref="HSE279:HSH279"/>
    <mergeCell ref="HSI279:HSL279"/>
    <mergeCell ref="HSM279:HSP279"/>
    <mergeCell ref="HSQ279:HST279"/>
    <mergeCell ref="HSU279:HSX279"/>
    <mergeCell ref="HRK279:HRN279"/>
    <mergeCell ref="HRO279:HRR279"/>
    <mergeCell ref="HRS279:HRV279"/>
    <mergeCell ref="HRW279:HRZ279"/>
    <mergeCell ref="HSA279:HSD279"/>
    <mergeCell ref="HQQ279:HQT279"/>
    <mergeCell ref="HQU279:HQX279"/>
    <mergeCell ref="HQY279:HRB279"/>
    <mergeCell ref="HRC279:HRF279"/>
    <mergeCell ref="HRG279:HRJ279"/>
    <mergeCell ref="HPW279:HPZ279"/>
    <mergeCell ref="HQA279:HQD279"/>
    <mergeCell ref="HQE279:HQH279"/>
    <mergeCell ref="HQI279:HQL279"/>
    <mergeCell ref="HQM279:HQP279"/>
    <mergeCell ref="HPC279:HPF279"/>
    <mergeCell ref="HPG279:HPJ279"/>
    <mergeCell ref="HPK279:HPN279"/>
    <mergeCell ref="HPO279:HPR279"/>
    <mergeCell ref="HPS279:HPV279"/>
    <mergeCell ref="HZC279:HZF279"/>
    <mergeCell ref="HZG279:HZJ279"/>
    <mergeCell ref="HZK279:HZN279"/>
    <mergeCell ref="HZO279:HZR279"/>
    <mergeCell ref="HZS279:HZV279"/>
    <mergeCell ref="HYI279:HYL279"/>
    <mergeCell ref="HYM279:HYP279"/>
    <mergeCell ref="HYQ279:HYT279"/>
    <mergeCell ref="HYU279:HYX279"/>
    <mergeCell ref="HYY279:HZB279"/>
    <mergeCell ref="HXO279:HXR279"/>
    <mergeCell ref="HXS279:HXV279"/>
    <mergeCell ref="HXW279:HXZ279"/>
    <mergeCell ref="HYA279:HYD279"/>
    <mergeCell ref="HYE279:HYH279"/>
    <mergeCell ref="HWU279:HWX279"/>
    <mergeCell ref="HWY279:HXB279"/>
    <mergeCell ref="HXC279:HXF279"/>
    <mergeCell ref="HXG279:HXJ279"/>
    <mergeCell ref="HXK279:HXN279"/>
    <mergeCell ref="HWA279:HWD279"/>
    <mergeCell ref="HWE279:HWH279"/>
    <mergeCell ref="HWI279:HWL279"/>
    <mergeCell ref="HWM279:HWP279"/>
    <mergeCell ref="HWQ279:HWT279"/>
    <mergeCell ref="HVG279:HVJ279"/>
    <mergeCell ref="HVK279:HVN279"/>
    <mergeCell ref="HVO279:HVR279"/>
    <mergeCell ref="HVS279:HVV279"/>
    <mergeCell ref="HVW279:HVZ279"/>
    <mergeCell ref="HUM279:HUP279"/>
    <mergeCell ref="HUQ279:HUT279"/>
    <mergeCell ref="HUU279:HUX279"/>
    <mergeCell ref="HUY279:HVB279"/>
    <mergeCell ref="HVC279:HVF279"/>
    <mergeCell ref="IEM279:IEP279"/>
    <mergeCell ref="IEQ279:IET279"/>
    <mergeCell ref="IEU279:IEX279"/>
    <mergeCell ref="IEY279:IFB279"/>
    <mergeCell ref="IFC279:IFF279"/>
    <mergeCell ref="IDS279:IDV279"/>
    <mergeCell ref="IDW279:IDZ279"/>
    <mergeCell ref="IEA279:IED279"/>
    <mergeCell ref="IEE279:IEH279"/>
    <mergeCell ref="IEI279:IEL279"/>
    <mergeCell ref="ICY279:IDB279"/>
    <mergeCell ref="IDC279:IDF279"/>
    <mergeCell ref="IDG279:IDJ279"/>
    <mergeCell ref="IDK279:IDN279"/>
    <mergeCell ref="IDO279:IDR279"/>
    <mergeCell ref="ICE279:ICH279"/>
    <mergeCell ref="ICI279:ICL279"/>
    <mergeCell ref="ICM279:ICP279"/>
    <mergeCell ref="ICQ279:ICT279"/>
    <mergeCell ref="ICU279:ICX279"/>
    <mergeCell ref="IBK279:IBN279"/>
    <mergeCell ref="IBO279:IBR279"/>
    <mergeCell ref="IBS279:IBV279"/>
    <mergeCell ref="IBW279:IBZ279"/>
    <mergeCell ref="ICA279:ICD279"/>
    <mergeCell ref="IAQ279:IAT279"/>
    <mergeCell ref="IAU279:IAX279"/>
    <mergeCell ref="IAY279:IBB279"/>
    <mergeCell ref="IBC279:IBF279"/>
    <mergeCell ref="IBG279:IBJ279"/>
    <mergeCell ref="HZW279:HZZ279"/>
    <mergeCell ref="IAA279:IAD279"/>
    <mergeCell ref="IAE279:IAH279"/>
    <mergeCell ref="IAI279:IAL279"/>
    <mergeCell ref="IAM279:IAP279"/>
    <mergeCell ref="IJW279:IJZ279"/>
    <mergeCell ref="IKA279:IKD279"/>
    <mergeCell ref="IKE279:IKH279"/>
    <mergeCell ref="IKI279:IKL279"/>
    <mergeCell ref="IKM279:IKP279"/>
    <mergeCell ref="IJC279:IJF279"/>
    <mergeCell ref="IJG279:IJJ279"/>
    <mergeCell ref="IJK279:IJN279"/>
    <mergeCell ref="IJO279:IJR279"/>
    <mergeCell ref="IJS279:IJV279"/>
    <mergeCell ref="III279:IIL279"/>
    <mergeCell ref="IIM279:IIP279"/>
    <mergeCell ref="IIQ279:IIT279"/>
    <mergeCell ref="IIU279:IIX279"/>
    <mergeCell ref="IIY279:IJB279"/>
    <mergeCell ref="IHO279:IHR279"/>
    <mergeCell ref="IHS279:IHV279"/>
    <mergeCell ref="IHW279:IHZ279"/>
    <mergeCell ref="IIA279:IID279"/>
    <mergeCell ref="IIE279:IIH279"/>
    <mergeCell ref="IGU279:IGX279"/>
    <mergeCell ref="IGY279:IHB279"/>
    <mergeCell ref="IHC279:IHF279"/>
    <mergeCell ref="IHG279:IHJ279"/>
    <mergeCell ref="IHK279:IHN279"/>
    <mergeCell ref="IGA279:IGD279"/>
    <mergeCell ref="IGE279:IGH279"/>
    <mergeCell ref="IGI279:IGL279"/>
    <mergeCell ref="IGM279:IGP279"/>
    <mergeCell ref="IGQ279:IGT279"/>
    <mergeCell ref="IFG279:IFJ279"/>
    <mergeCell ref="IFK279:IFN279"/>
    <mergeCell ref="IFO279:IFR279"/>
    <mergeCell ref="IFS279:IFV279"/>
    <mergeCell ref="IFW279:IFZ279"/>
    <mergeCell ref="IPG279:IPJ279"/>
    <mergeCell ref="IPK279:IPN279"/>
    <mergeCell ref="IPO279:IPR279"/>
    <mergeCell ref="IPS279:IPV279"/>
    <mergeCell ref="IPW279:IPZ279"/>
    <mergeCell ref="IOM279:IOP279"/>
    <mergeCell ref="IOQ279:IOT279"/>
    <mergeCell ref="IOU279:IOX279"/>
    <mergeCell ref="IOY279:IPB279"/>
    <mergeCell ref="IPC279:IPF279"/>
    <mergeCell ref="INS279:INV279"/>
    <mergeCell ref="INW279:INZ279"/>
    <mergeCell ref="IOA279:IOD279"/>
    <mergeCell ref="IOE279:IOH279"/>
    <mergeCell ref="IOI279:IOL279"/>
    <mergeCell ref="IMY279:INB279"/>
    <mergeCell ref="INC279:INF279"/>
    <mergeCell ref="ING279:INJ279"/>
    <mergeCell ref="INK279:INN279"/>
    <mergeCell ref="INO279:INR279"/>
    <mergeCell ref="IME279:IMH279"/>
    <mergeCell ref="IMI279:IML279"/>
    <mergeCell ref="IMM279:IMP279"/>
    <mergeCell ref="IMQ279:IMT279"/>
    <mergeCell ref="IMU279:IMX279"/>
    <mergeCell ref="ILK279:ILN279"/>
    <mergeCell ref="ILO279:ILR279"/>
    <mergeCell ref="ILS279:ILV279"/>
    <mergeCell ref="ILW279:ILZ279"/>
    <mergeCell ref="IMA279:IMD279"/>
    <mergeCell ref="IKQ279:IKT279"/>
    <mergeCell ref="IKU279:IKX279"/>
    <mergeCell ref="IKY279:ILB279"/>
    <mergeCell ref="ILC279:ILF279"/>
    <mergeCell ref="ILG279:ILJ279"/>
    <mergeCell ref="IUQ279:IUT279"/>
    <mergeCell ref="IUU279:IUX279"/>
    <mergeCell ref="IUY279:IVB279"/>
    <mergeCell ref="IVC279:IVF279"/>
    <mergeCell ref="IVG279:IVJ279"/>
    <mergeCell ref="ITW279:ITZ279"/>
    <mergeCell ref="IUA279:IUD279"/>
    <mergeCell ref="IUE279:IUH279"/>
    <mergeCell ref="IUI279:IUL279"/>
    <mergeCell ref="IUM279:IUP279"/>
    <mergeCell ref="ITC279:ITF279"/>
    <mergeCell ref="ITG279:ITJ279"/>
    <mergeCell ref="ITK279:ITN279"/>
    <mergeCell ref="ITO279:ITR279"/>
    <mergeCell ref="ITS279:ITV279"/>
    <mergeCell ref="ISI279:ISL279"/>
    <mergeCell ref="ISM279:ISP279"/>
    <mergeCell ref="ISQ279:IST279"/>
    <mergeCell ref="ISU279:ISX279"/>
    <mergeCell ref="ISY279:ITB279"/>
    <mergeCell ref="IRO279:IRR279"/>
    <mergeCell ref="IRS279:IRV279"/>
    <mergeCell ref="IRW279:IRZ279"/>
    <mergeCell ref="ISA279:ISD279"/>
    <mergeCell ref="ISE279:ISH279"/>
    <mergeCell ref="IQU279:IQX279"/>
    <mergeCell ref="IQY279:IRB279"/>
    <mergeCell ref="IRC279:IRF279"/>
    <mergeCell ref="IRG279:IRJ279"/>
    <mergeCell ref="IRK279:IRN279"/>
    <mergeCell ref="IQA279:IQD279"/>
    <mergeCell ref="IQE279:IQH279"/>
    <mergeCell ref="IQI279:IQL279"/>
    <mergeCell ref="IQM279:IQP279"/>
    <mergeCell ref="IQQ279:IQT279"/>
    <mergeCell ref="JAA279:JAD279"/>
    <mergeCell ref="JAE279:JAH279"/>
    <mergeCell ref="JAI279:JAL279"/>
    <mergeCell ref="JAM279:JAP279"/>
    <mergeCell ref="JAQ279:JAT279"/>
    <mergeCell ref="IZG279:IZJ279"/>
    <mergeCell ref="IZK279:IZN279"/>
    <mergeCell ref="IZO279:IZR279"/>
    <mergeCell ref="IZS279:IZV279"/>
    <mergeCell ref="IZW279:IZZ279"/>
    <mergeCell ref="IYM279:IYP279"/>
    <mergeCell ref="IYQ279:IYT279"/>
    <mergeCell ref="IYU279:IYX279"/>
    <mergeCell ref="IYY279:IZB279"/>
    <mergeCell ref="IZC279:IZF279"/>
    <mergeCell ref="IXS279:IXV279"/>
    <mergeCell ref="IXW279:IXZ279"/>
    <mergeCell ref="IYA279:IYD279"/>
    <mergeCell ref="IYE279:IYH279"/>
    <mergeCell ref="IYI279:IYL279"/>
    <mergeCell ref="IWY279:IXB279"/>
    <mergeCell ref="IXC279:IXF279"/>
    <mergeCell ref="IXG279:IXJ279"/>
    <mergeCell ref="IXK279:IXN279"/>
    <mergeCell ref="IXO279:IXR279"/>
    <mergeCell ref="IWE279:IWH279"/>
    <mergeCell ref="IWI279:IWL279"/>
    <mergeCell ref="IWM279:IWP279"/>
    <mergeCell ref="IWQ279:IWT279"/>
    <mergeCell ref="IWU279:IWX279"/>
    <mergeCell ref="IVK279:IVN279"/>
    <mergeCell ref="IVO279:IVR279"/>
    <mergeCell ref="IVS279:IVV279"/>
    <mergeCell ref="IVW279:IVZ279"/>
    <mergeCell ref="IWA279:IWD279"/>
    <mergeCell ref="JFK279:JFN279"/>
    <mergeCell ref="JFO279:JFR279"/>
    <mergeCell ref="JFS279:JFV279"/>
    <mergeCell ref="JFW279:JFZ279"/>
    <mergeCell ref="JGA279:JGD279"/>
    <mergeCell ref="JEQ279:JET279"/>
    <mergeCell ref="JEU279:JEX279"/>
    <mergeCell ref="JEY279:JFB279"/>
    <mergeCell ref="JFC279:JFF279"/>
    <mergeCell ref="JFG279:JFJ279"/>
    <mergeCell ref="JDW279:JDZ279"/>
    <mergeCell ref="JEA279:JED279"/>
    <mergeCell ref="JEE279:JEH279"/>
    <mergeCell ref="JEI279:JEL279"/>
    <mergeCell ref="JEM279:JEP279"/>
    <mergeCell ref="JDC279:JDF279"/>
    <mergeCell ref="JDG279:JDJ279"/>
    <mergeCell ref="JDK279:JDN279"/>
    <mergeCell ref="JDO279:JDR279"/>
    <mergeCell ref="JDS279:JDV279"/>
    <mergeCell ref="JCI279:JCL279"/>
    <mergeCell ref="JCM279:JCP279"/>
    <mergeCell ref="JCQ279:JCT279"/>
    <mergeCell ref="JCU279:JCX279"/>
    <mergeCell ref="JCY279:JDB279"/>
    <mergeCell ref="JBO279:JBR279"/>
    <mergeCell ref="JBS279:JBV279"/>
    <mergeCell ref="JBW279:JBZ279"/>
    <mergeCell ref="JCA279:JCD279"/>
    <mergeCell ref="JCE279:JCH279"/>
    <mergeCell ref="JAU279:JAX279"/>
    <mergeCell ref="JAY279:JBB279"/>
    <mergeCell ref="JBC279:JBF279"/>
    <mergeCell ref="JBG279:JBJ279"/>
    <mergeCell ref="JBK279:JBN279"/>
    <mergeCell ref="JKU279:JKX279"/>
    <mergeCell ref="JKY279:JLB279"/>
    <mergeCell ref="JLC279:JLF279"/>
    <mergeCell ref="JLG279:JLJ279"/>
    <mergeCell ref="JLK279:JLN279"/>
    <mergeCell ref="JKA279:JKD279"/>
    <mergeCell ref="JKE279:JKH279"/>
    <mergeCell ref="JKI279:JKL279"/>
    <mergeCell ref="JKM279:JKP279"/>
    <mergeCell ref="JKQ279:JKT279"/>
    <mergeCell ref="JJG279:JJJ279"/>
    <mergeCell ref="JJK279:JJN279"/>
    <mergeCell ref="JJO279:JJR279"/>
    <mergeCell ref="JJS279:JJV279"/>
    <mergeCell ref="JJW279:JJZ279"/>
    <mergeCell ref="JIM279:JIP279"/>
    <mergeCell ref="JIQ279:JIT279"/>
    <mergeCell ref="JIU279:JIX279"/>
    <mergeCell ref="JIY279:JJB279"/>
    <mergeCell ref="JJC279:JJF279"/>
    <mergeCell ref="JHS279:JHV279"/>
    <mergeCell ref="JHW279:JHZ279"/>
    <mergeCell ref="JIA279:JID279"/>
    <mergeCell ref="JIE279:JIH279"/>
    <mergeCell ref="JII279:JIL279"/>
    <mergeCell ref="JGY279:JHB279"/>
    <mergeCell ref="JHC279:JHF279"/>
    <mergeCell ref="JHG279:JHJ279"/>
    <mergeCell ref="JHK279:JHN279"/>
    <mergeCell ref="JHO279:JHR279"/>
    <mergeCell ref="JGE279:JGH279"/>
    <mergeCell ref="JGI279:JGL279"/>
    <mergeCell ref="JGM279:JGP279"/>
    <mergeCell ref="JGQ279:JGT279"/>
    <mergeCell ref="JGU279:JGX279"/>
    <mergeCell ref="JQE279:JQH279"/>
    <mergeCell ref="JQI279:JQL279"/>
    <mergeCell ref="JQM279:JQP279"/>
    <mergeCell ref="JQQ279:JQT279"/>
    <mergeCell ref="JQU279:JQX279"/>
    <mergeCell ref="JPK279:JPN279"/>
    <mergeCell ref="JPO279:JPR279"/>
    <mergeCell ref="JPS279:JPV279"/>
    <mergeCell ref="JPW279:JPZ279"/>
    <mergeCell ref="JQA279:JQD279"/>
    <mergeCell ref="JOQ279:JOT279"/>
    <mergeCell ref="JOU279:JOX279"/>
    <mergeCell ref="JOY279:JPB279"/>
    <mergeCell ref="JPC279:JPF279"/>
    <mergeCell ref="JPG279:JPJ279"/>
    <mergeCell ref="JNW279:JNZ279"/>
    <mergeCell ref="JOA279:JOD279"/>
    <mergeCell ref="JOE279:JOH279"/>
    <mergeCell ref="JOI279:JOL279"/>
    <mergeCell ref="JOM279:JOP279"/>
    <mergeCell ref="JNC279:JNF279"/>
    <mergeCell ref="JNG279:JNJ279"/>
    <mergeCell ref="JNK279:JNN279"/>
    <mergeCell ref="JNO279:JNR279"/>
    <mergeCell ref="JNS279:JNV279"/>
    <mergeCell ref="JMI279:JML279"/>
    <mergeCell ref="JMM279:JMP279"/>
    <mergeCell ref="JMQ279:JMT279"/>
    <mergeCell ref="JMU279:JMX279"/>
    <mergeCell ref="JMY279:JNB279"/>
    <mergeCell ref="JLO279:JLR279"/>
    <mergeCell ref="JLS279:JLV279"/>
    <mergeCell ref="JLW279:JLZ279"/>
    <mergeCell ref="JMA279:JMD279"/>
    <mergeCell ref="JME279:JMH279"/>
    <mergeCell ref="JVO279:JVR279"/>
    <mergeCell ref="JVS279:JVV279"/>
    <mergeCell ref="JVW279:JVZ279"/>
    <mergeCell ref="JWA279:JWD279"/>
    <mergeCell ref="JWE279:JWH279"/>
    <mergeCell ref="JUU279:JUX279"/>
    <mergeCell ref="JUY279:JVB279"/>
    <mergeCell ref="JVC279:JVF279"/>
    <mergeCell ref="JVG279:JVJ279"/>
    <mergeCell ref="JVK279:JVN279"/>
    <mergeCell ref="JUA279:JUD279"/>
    <mergeCell ref="JUE279:JUH279"/>
    <mergeCell ref="JUI279:JUL279"/>
    <mergeCell ref="JUM279:JUP279"/>
    <mergeCell ref="JUQ279:JUT279"/>
    <mergeCell ref="JTG279:JTJ279"/>
    <mergeCell ref="JTK279:JTN279"/>
    <mergeCell ref="JTO279:JTR279"/>
    <mergeCell ref="JTS279:JTV279"/>
    <mergeCell ref="JTW279:JTZ279"/>
    <mergeCell ref="JSM279:JSP279"/>
    <mergeCell ref="JSQ279:JST279"/>
    <mergeCell ref="JSU279:JSX279"/>
    <mergeCell ref="JSY279:JTB279"/>
    <mergeCell ref="JTC279:JTF279"/>
    <mergeCell ref="JRS279:JRV279"/>
    <mergeCell ref="JRW279:JRZ279"/>
    <mergeCell ref="JSA279:JSD279"/>
    <mergeCell ref="JSE279:JSH279"/>
    <mergeCell ref="JSI279:JSL279"/>
    <mergeCell ref="JQY279:JRB279"/>
    <mergeCell ref="JRC279:JRF279"/>
    <mergeCell ref="JRG279:JRJ279"/>
    <mergeCell ref="JRK279:JRN279"/>
    <mergeCell ref="JRO279:JRR279"/>
    <mergeCell ref="KAY279:KBB279"/>
    <mergeCell ref="KBC279:KBF279"/>
    <mergeCell ref="KBG279:KBJ279"/>
    <mergeCell ref="KBK279:KBN279"/>
    <mergeCell ref="KBO279:KBR279"/>
    <mergeCell ref="KAE279:KAH279"/>
    <mergeCell ref="KAI279:KAL279"/>
    <mergeCell ref="KAM279:KAP279"/>
    <mergeCell ref="KAQ279:KAT279"/>
    <mergeCell ref="KAU279:KAX279"/>
    <mergeCell ref="JZK279:JZN279"/>
    <mergeCell ref="JZO279:JZR279"/>
    <mergeCell ref="JZS279:JZV279"/>
    <mergeCell ref="JZW279:JZZ279"/>
    <mergeCell ref="KAA279:KAD279"/>
    <mergeCell ref="JYQ279:JYT279"/>
    <mergeCell ref="JYU279:JYX279"/>
    <mergeCell ref="JYY279:JZB279"/>
    <mergeCell ref="JZC279:JZF279"/>
    <mergeCell ref="JZG279:JZJ279"/>
    <mergeCell ref="JXW279:JXZ279"/>
    <mergeCell ref="JYA279:JYD279"/>
    <mergeCell ref="JYE279:JYH279"/>
    <mergeCell ref="JYI279:JYL279"/>
    <mergeCell ref="JYM279:JYP279"/>
    <mergeCell ref="JXC279:JXF279"/>
    <mergeCell ref="JXG279:JXJ279"/>
    <mergeCell ref="JXK279:JXN279"/>
    <mergeCell ref="JXO279:JXR279"/>
    <mergeCell ref="JXS279:JXV279"/>
    <mergeCell ref="JWI279:JWL279"/>
    <mergeCell ref="JWM279:JWP279"/>
    <mergeCell ref="JWQ279:JWT279"/>
    <mergeCell ref="JWU279:JWX279"/>
    <mergeCell ref="JWY279:JXB279"/>
    <mergeCell ref="KGI279:KGL279"/>
    <mergeCell ref="KGM279:KGP279"/>
    <mergeCell ref="KGQ279:KGT279"/>
    <mergeCell ref="KGU279:KGX279"/>
    <mergeCell ref="KGY279:KHB279"/>
    <mergeCell ref="KFO279:KFR279"/>
    <mergeCell ref="KFS279:KFV279"/>
    <mergeCell ref="KFW279:KFZ279"/>
    <mergeCell ref="KGA279:KGD279"/>
    <mergeCell ref="KGE279:KGH279"/>
    <mergeCell ref="KEU279:KEX279"/>
    <mergeCell ref="KEY279:KFB279"/>
    <mergeCell ref="KFC279:KFF279"/>
    <mergeCell ref="KFG279:KFJ279"/>
    <mergeCell ref="KFK279:KFN279"/>
    <mergeCell ref="KEA279:KED279"/>
    <mergeCell ref="KEE279:KEH279"/>
    <mergeCell ref="KEI279:KEL279"/>
    <mergeCell ref="KEM279:KEP279"/>
    <mergeCell ref="KEQ279:KET279"/>
    <mergeCell ref="KDG279:KDJ279"/>
    <mergeCell ref="KDK279:KDN279"/>
    <mergeCell ref="KDO279:KDR279"/>
    <mergeCell ref="KDS279:KDV279"/>
    <mergeCell ref="KDW279:KDZ279"/>
    <mergeCell ref="KCM279:KCP279"/>
    <mergeCell ref="KCQ279:KCT279"/>
    <mergeCell ref="KCU279:KCX279"/>
    <mergeCell ref="KCY279:KDB279"/>
    <mergeCell ref="KDC279:KDF279"/>
    <mergeCell ref="KBS279:KBV279"/>
    <mergeCell ref="KBW279:KBZ279"/>
    <mergeCell ref="KCA279:KCD279"/>
    <mergeCell ref="KCE279:KCH279"/>
    <mergeCell ref="KCI279:KCL279"/>
    <mergeCell ref="KLS279:KLV279"/>
    <mergeCell ref="KLW279:KLZ279"/>
    <mergeCell ref="KMA279:KMD279"/>
    <mergeCell ref="KME279:KMH279"/>
    <mergeCell ref="KMI279:KML279"/>
    <mergeCell ref="KKY279:KLB279"/>
    <mergeCell ref="KLC279:KLF279"/>
    <mergeCell ref="KLG279:KLJ279"/>
    <mergeCell ref="KLK279:KLN279"/>
    <mergeCell ref="KLO279:KLR279"/>
    <mergeCell ref="KKE279:KKH279"/>
    <mergeCell ref="KKI279:KKL279"/>
    <mergeCell ref="KKM279:KKP279"/>
    <mergeCell ref="KKQ279:KKT279"/>
    <mergeCell ref="KKU279:KKX279"/>
    <mergeCell ref="KJK279:KJN279"/>
    <mergeCell ref="KJO279:KJR279"/>
    <mergeCell ref="KJS279:KJV279"/>
    <mergeCell ref="KJW279:KJZ279"/>
    <mergeCell ref="KKA279:KKD279"/>
    <mergeCell ref="KIQ279:KIT279"/>
    <mergeCell ref="KIU279:KIX279"/>
    <mergeCell ref="KIY279:KJB279"/>
    <mergeCell ref="KJC279:KJF279"/>
    <mergeCell ref="KJG279:KJJ279"/>
    <mergeCell ref="KHW279:KHZ279"/>
    <mergeCell ref="KIA279:KID279"/>
    <mergeCell ref="KIE279:KIH279"/>
    <mergeCell ref="KII279:KIL279"/>
    <mergeCell ref="KIM279:KIP279"/>
    <mergeCell ref="KHC279:KHF279"/>
    <mergeCell ref="KHG279:KHJ279"/>
    <mergeCell ref="KHK279:KHN279"/>
    <mergeCell ref="KHO279:KHR279"/>
    <mergeCell ref="KHS279:KHV279"/>
    <mergeCell ref="KRC279:KRF279"/>
    <mergeCell ref="KRG279:KRJ279"/>
    <mergeCell ref="KRK279:KRN279"/>
    <mergeCell ref="KRO279:KRR279"/>
    <mergeCell ref="KRS279:KRV279"/>
    <mergeCell ref="KQI279:KQL279"/>
    <mergeCell ref="KQM279:KQP279"/>
    <mergeCell ref="KQQ279:KQT279"/>
    <mergeCell ref="KQU279:KQX279"/>
    <mergeCell ref="KQY279:KRB279"/>
    <mergeCell ref="KPO279:KPR279"/>
    <mergeCell ref="KPS279:KPV279"/>
    <mergeCell ref="KPW279:KPZ279"/>
    <mergeCell ref="KQA279:KQD279"/>
    <mergeCell ref="KQE279:KQH279"/>
    <mergeCell ref="KOU279:KOX279"/>
    <mergeCell ref="KOY279:KPB279"/>
    <mergeCell ref="KPC279:KPF279"/>
    <mergeCell ref="KPG279:KPJ279"/>
    <mergeCell ref="KPK279:KPN279"/>
    <mergeCell ref="KOA279:KOD279"/>
    <mergeCell ref="KOE279:KOH279"/>
    <mergeCell ref="KOI279:KOL279"/>
    <mergeCell ref="KOM279:KOP279"/>
    <mergeCell ref="KOQ279:KOT279"/>
    <mergeCell ref="KNG279:KNJ279"/>
    <mergeCell ref="KNK279:KNN279"/>
    <mergeCell ref="KNO279:KNR279"/>
    <mergeCell ref="KNS279:KNV279"/>
    <mergeCell ref="KNW279:KNZ279"/>
    <mergeCell ref="KMM279:KMP279"/>
    <mergeCell ref="KMQ279:KMT279"/>
    <mergeCell ref="KMU279:KMX279"/>
    <mergeCell ref="KMY279:KNB279"/>
    <mergeCell ref="KNC279:KNF279"/>
    <mergeCell ref="KWM279:KWP279"/>
    <mergeCell ref="KWQ279:KWT279"/>
    <mergeCell ref="KWU279:KWX279"/>
    <mergeCell ref="KWY279:KXB279"/>
    <mergeCell ref="KXC279:KXF279"/>
    <mergeCell ref="KVS279:KVV279"/>
    <mergeCell ref="KVW279:KVZ279"/>
    <mergeCell ref="KWA279:KWD279"/>
    <mergeCell ref="KWE279:KWH279"/>
    <mergeCell ref="KWI279:KWL279"/>
    <mergeCell ref="KUY279:KVB279"/>
    <mergeCell ref="KVC279:KVF279"/>
    <mergeCell ref="KVG279:KVJ279"/>
    <mergeCell ref="KVK279:KVN279"/>
    <mergeCell ref="KVO279:KVR279"/>
    <mergeCell ref="KUE279:KUH279"/>
    <mergeCell ref="KUI279:KUL279"/>
    <mergeCell ref="KUM279:KUP279"/>
    <mergeCell ref="KUQ279:KUT279"/>
    <mergeCell ref="KUU279:KUX279"/>
    <mergeCell ref="KTK279:KTN279"/>
    <mergeCell ref="KTO279:KTR279"/>
    <mergeCell ref="KTS279:KTV279"/>
    <mergeCell ref="KTW279:KTZ279"/>
    <mergeCell ref="KUA279:KUD279"/>
    <mergeCell ref="KSQ279:KST279"/>
    <mergeCell ref="KSU279:KSX279"/>
    <mergeCell ref="KSY279:KTB279"/>
    <mergeCell ref="KTC279:KTF279"/>
    <mergeCell ref="KTG279:KTJ279"/>
    <mergeCell ref="KRW279:KRZ279"/>
    <mergeCell ref="KSA279:KSD279"/>
    <mergeCell ref="KSE279:KSH279"/>
    <mergeCell ref="KSI279:KSL279"/>
    <mergeCell ref="KSM279:KSP279"/>
    <mergeCell ref="LBW279:LBZ279"/>
    <mergeCell ref="LCA279:LCD279"/>
    <mergeCell ref="LCE279:LCH279"/>
    <mergeCell ref="LCI279:LCL279"/>
    <mergeCell ref="LCM279:LCP279"/>
    <mergeCell ref="LBC279:LBF279"/>
    <mergeCell ref="LBG279:LBJ279"/>
    <mergeCell ref="LBK279:LBN279"/>
    <mergeCell ref="LBO279:LBR279"/>
    <mergeCell ref="LBS279:LBV279"/>
    <mergeCell ref="LAI279:LAL279"/>
    <mergeCell ref="LAM279:LAP279"/>
    <mergeCell ref="LAQ279:LAT279"/>
    <mergeCell ref="LAU279:LAX279"/>
    <mergeCell ref="LAY279:LBB279"/>
    <mergeCell ref="KZO279:KZR279"/>
    <mergeCell ref="KZS279:KZV279"/>
    <mergeCell ref="KZW279:KZZ279"/>
    <mergeCell ref="LAA279:LAD279"/>
    <mergeCell ref="LAE279:LAH279"/>
    <mergeCell ref="KYU279:KYX279"/>
    <mergeCell ref="KYY279:KZB279"/>
    <mergeCell ref="KZC279:KZF279"/>
    <mergeCell ref="KZG279:KZJ279"/>
    <mergeCell ref="KZK279:KZN279"/>
    <mergeCell ref="KYA279:KYD279"/>
    <mergeCell ref="KYE279:KYH279"/>
    <mergeCell ref="KYI279:KYL279"/>
    <mergeCell ref="KYM279:KYP279"/>
    <mergeCell ref="KYQ279:KYT279"/>
    <mergeCell ref="KXG279:KXJ279"/>
    <mergeCell ref="KXK279:KXN279"/>
    <mergeCell ref="KXO279:KXR279"/>
    <mergeCell ref="KXS279:KXV279"/>
    <mergeCell ref="KXW279:KXZ279"/>
    <mergeCell ref="LHG279:LHJ279"/>
    <mergeCell ref="LHK279:LHN279"/>
    <mergeCell ref="LHO279:LHR279"/>
    <mergeCell ref="LHS279:LHV279"/>
    <mergeCell ref="LHW279:LHZ279"/>
    <mergeCell ref="LGM279:LGP279"/>
    <mergeCell ref="LGQ279:LGT279"/>
    <mergeCell ref="LGU279:LGX279"/>
    <mergeCell ref="LGY279:LHB279"/>
    <mergeCell ref="LHC279:LHF279"/>
    <mergeCell ref="LFS279:LFV279"/>
    <mergeCell ref="LFW279:LFZ279"/>
    <mergeCell ref="LGA279:LGD279"/>
    <mergeCell ref="LGE279:LGH279"/>
    <mergeCell ref="LGI279:LGL279"/>
    <mergeCell ref="LEY279:LFB279"/>
    <mergeCell ref="LFC279:LFF279"/>
    <mergeCell ref="LFG279:LFJ279"/>
    <mergeCell ref="LFK279:LFN279"/>
    <mergeCell ref="LFO279:LFR279"/>
    <mergeCell ref="LEE279:LEH279"/>
    <mergeCell ref="LEI279:LEL279"/>
    <mergeCell ref="LEM279:LEP279"/>
    <mergeCell ref="LEQ279:LET279"/>
    <mergeCell ref="LEU279:LEX279"/>
    <mergeCell ref="LDK279:LDN279"/>
    <mergeCell ref="LDO279:LDR279"/>
    <mergeCell ref="LDS279:LDV279"/>
    <mergeCell ref="LDW279:LDZ279"/>
    <mergeCell ref="LEA279:LED279"/>
    <mergeCell ref="LCQ279:LCT279"/>
    <mergeCell ref="LCU279:LCX279"/>
    <mergeCell ref="LCY279:LDB279"/>
    <mergeCell ref="LDC279:LDF279"/>
    <mergeCell ref="LDG279:LDJ279"/>
    <mergeCell ref="LMQ279:LMT279"/>
    <mergeCell ref="LMU279:LMX279"/>
    <mergeCell ref="LMY279:LNB279"/>
    <mergeCell ref="LNC279:LNF279"/>
    <mergeCell ref="LNG279:LNJ279"/>
    <mergeCell ref="LLW279:LLZ279"/>
    <mergeCell ref="LMA279:LMD279"/>
    <mergeCell ref="LME279:LMH279"/>
    <mergeCell ref="LMI279:LML279"/>
    <mergeCell ref="LMM279:LMP279"/>
    <mergeCell ref="LLC279:LLF279"/>
    <mergeCell ref="LLG279:LLJ279"/>
    <mergeCell ref="LLK279:LLN279"/>
    <mergeCell ref="LLO279:LLR279"/>
    <mergeCell ref="LLS279:LLV279"/>
    <mergeCell ref="LKI279:LKL279"/>
    <mergeCell ref="LKM279:LKP279"/>
    <mergeCell ref="LKQ279:LKT279"/>
    <mergeCell ref="LKU279:LKX279"/>
    <mergeCell ref="LKY279:LLB279"/>
    <mergeCell ref="LJO279:LJR279"/>
    <mergeCell ref="LJS279:LJV279"/>
    <mergeCell ref="LJW279:LJZ279"/>
    <mergeCell ref="LKA279:LKD279"/>
    <mergeCell ref="LKE279:LKH279"/>
    <mergeCell ref="LIU279:LIX279"/>
    <mergeCell ref="LIY279:LJB279"/>
    <mergeCell ref="LJC279:LJF279"/>
    <mergeCell ref="LJG279:LJJ279"/>
    <mergeCell ref="LJK279:LJN279"/>
    <mergeCell ref="LIA279:LID279"/>
    <mergeCell ref="LIE279:LIH279"/>
    <mergeCell ref="LII279:LIL279"/>
    <mergeCell ref="LIM279:LIP279"/>
    <mergeCell ref="LIQ279:LIT279"/>
    <mergeCell ref="LSA279:LSD279"/>
    <mergeCell ref="LSE279:LSH279"/>
    <mergeCell ref="LSI279:LSL279"/>
    <mergeCell ref="LSM279:LSP279"/>
    <mergeCell ref="LSQ279:LST279"/>
    <mergeCell ref="LRG279:LRJ279"/>
    <mergeCell ref="LRK279:LRN279"/>
    <mergeCell ref="LRO279:LRR279"/>
    <mergeCell ref="LRS279:LRV279"/>
    <mergeCell ref="LRW279:LRZ279"/>
    <mergeCell ref="LQM279:LQP279"/>
    <mergeCell ref="LQQ279:LQT279"/>
    <mergeCell ref="LQU279:LQX279"/>
    <mergeCell ref="LQY279:LRB279"/>
    <mergeCell ref="LRC279:LRF279"/>
    <mergeCell ref="LPS279:LPV279"/>
    <mergeCell ref="LPW279:LPZ279"/>
    <mergeCell ref="LQA279:LQD279"/>
    <mergeCell ref="LQE279:LQH279"/>
    <mergeCell ref="LQI279:LQL279"/>
    <mergeCell ref="LOY279:LPB279"/>
    <mergeCell ref="LPC279:LPF279"/>
    <mergeCell ref="LPG279:LPJ279"/>
    <mergeCell ref="LPK279:LPN279"/>
    <mergeCell ref="LPO279:LPR279"/>
    <mergeCell ref="LOE279:LOH279"/>
    <mergeCell ref="LOI279:LOL279"/>
    <mergeCell ref="LOM279:LOP279"/>
    <mergeCell ref="LOQ279:LOT279"/>
    <mergeCell ref="LOU279:LOX279"/>
    <mergeCell ref="LNK279:LNN279"/>
    <mergeCell ref="LNO279:LNR279"/>
    <mergeCell ref="LNS279:LNV279"/>
    <mergeCell ref="LNW279:LNZ279"/>
    <mergeCell ref="LOA279:LOD279"/>
    <mergeCell ref="LXK279:LXN279"/>
    <mergeCell ref="LXO279:LXR279"/>
    <mergeCell ref="LXS279:LXV279"/>
    <mergeCell ref="LXW279:LXZ279"/>
    <mergeCell ref="LYA279:LYD279"/>
    <mergeCell ref="LWQ279:LWT279"/>
    <mergeCell ref="LWU279:LWX279"/>
    <mergeCell ref="LWY279:LXB279"/>
    <mergeCell ref="LXC279:LXF279"/>
    <mergeCell ref="LXG279:LXJ279"/>
    <mergeCell ref="LVW279:LVZ279"/>
    <mergeCell ref="LWA279:LWD279"/>
    <mergeCell ref="LWE279:LWH279"/>
    <mergeCell ref="LWI279:LWL279"/>
    <mergeCell ref="LWM279:LWP279"/>
    <mergeCell ref="LVC279:LVF279"/>
    <mergeCell ref="LVG279:LVJ279"/>
    <mergeCell ref="LVK279:LVN279"/>
    <mergeCell ref="LVO279:LVR279"/>
    <mergeCell ref="LVS279:LVV279"/>
    <mergeCell ref="LUI279:LUL279"/>
    <mergeCell ref="LUM279:LUP279"/>
    <mergeCell ref="LUQ279:LUT279"/>
    <mergeCell ref="LUU279:LUX279"/>
    <mergeCell ref="LUY279:LVB279"/>
    <mergeCell ref="LTO279:LTR279"/>
    <mergeCell ref="LTS279:LTV279"/>
    <mergeCell ref="LTW279:LTZ279"/>
    <mergeCell ref="LUA279:LUD279"/>
    <mergeCell ref="LUE279:LUH279"/>
    <mergeCell ref="LSU279:LSX279"/>
    <mergeCell ref="LSY279:LTB279"/>
    <mergeCell ref="LTC279:LTF279"/>
    <mergeCell ref="LTG279:LTJ279"/>
    <mergeCell ref="LTK279:LTN279"/>
    <mergeCell ref="MCU279:MCX279"/>
    <mergeCell ref="MCY279:MDB279"/>
    <mergeCell ref="MDC279:MDF279"/>
    <mergeCell ref="MDG279:MDJ279"/>
    <mergeCell ref="MDK279:MDN279"/>
    <mergeCell ref="MCA279:MCD279"/>
    <mergeCell ref="MCE279:MCH279"/>
    <mergeCell ref="MCI279:MCL279"/>
    <mergeCell ref="MCM279:MCP279"/>
    <mergeCell ref="MCQ279:MCT279"/>
    <mergeCell ref="MBG279:MBJ279"/>
    <mergeCell ref="MBK279:MBN279"/>
    <mergeCell ref="MBO279:MBR279"/>
    <mergeCell ref="MBS279:MBV279"/>
    <mergeCell ref="MBW279:MBZ279"/>
    <mergeCell ref="MAM279:MAP279"/>
    <mergeCell ref="MAQ279:MAT279"/>
    <mergeCell ref="MAU279:MAX279"/>
    <mergeCell ref="MAY279:MBB279"/>
    <mergeCell ref="MBC279:MBF279"/>
    <mergeCell ref="LZS279:LZV279"/>
    <mergeCell ref="LZW279:LZZ279"/>
    <mergeCell ref="MAA279:MAD279"/>
    <mergeCell ref="MAE279:MAH279"/>
    <mergeCell ref="MAI279:MAL279"/>
    <mergeCell ref="LYY279:LZB279"/>
    <mergeCell ref="LZC279:LZF279"/>
    <mergeCell ref="LZG279:LZJ279"/>
    <mergeCell ref="LZK279:LZN279"/>
    <mergeCell ref="LZO279:LZR279"/>
    <mergeCell ref="LYE279:LYH279"/>
    <mergeCell ref="LYI279:LYL279"/>
    <mergeCell ref="LYM279:LYP279"/>
    <mergeCell ref="LYQ279:LYT279"/>
    <mergeCell ref="LYU279:LYX279"/>
    <mergeCell ref="MIE279:MIH279"/>
    <mergeCell ref="MII279:MIL279"/>
    <mergeCell ref="MIM279:MIP279"/>
    <mergeCell ref="MIQ279:MIT279"/>
    <mergeCell ref="MIU279:MIX279"/>
    <mergeCell ref="MHK279:MHN279"/>
    <mergeCell ref="MHO279:MHR279"/>
    <mergeCell ref="MHS279:MHV279"/>
    <mergeCell ref="MHW279:MHZ279"/>
    <mergeCell ref="MIA279:MID279"/>
    <mergeCell ref="MGQ279:MGT279"/>
    <mergeCell ref="MGU279:MGX279"/>
    <mergeCell ref="MGY279:MHB279"/>
    <mergeCell ref="MHC279:MHF279"/>
    <mergeCell ref="MHG279:MHJ279"/>
    <mergeCell ref="MFW279:MFZ279"/>
    <mergeCell ref="MGA279:MGD279"/>
    <mergeCell ref="MGE279:MGH279"/>
    <mergeCell ref="MGI279:MGL279"/>
    <mergeCell ref="MGM279:MGP279"/>
    <mergeCell ref="MFC279:MFF279"/>
    <mergeCell ref="MFG279:MFJ279"/>
    <mergeCell ref="MFK279:MFN279"/>
    <mergeCell ref="MFO279:MFR279"/>
    <mergeCell ref="MFS279:MFV279"/>
    <mergeCell ref="MEI279:MEL279"/>
    <mergeCell ref="MEM279:MEP279"/>
    <mergeCell ref="MEQ279:MET279"/>
    <mergeCell ref="MEU279:MEX279"/>
    <mergeCell ref="MEY279:MFB279"/>
    <mergeCell ref="MDO279:MDR279"/>
    <mergeCell ref="MDS279:MDV279"/>
    <mergeCell ref="MDW279:MDZ279"/>
    <mergeCell ref="MEA279:MED279"/>
    <mergeCell ref="MEE279:MEH279"/>
    <mergeCell ref="MNO279:MNR279"/>
    <mergeCell ref="MNS279:MNV279"/>
    <mergeCell ref="MNW279:MNZ279"/>
    <mergeCell ref="MOA279:MOD279"/>
    <mergeCell ref="MOE279:MOH279"/>
    <mergeCell ref="MMU279:MMX279"/>
    <mergeCell ref="MMY279:MNB279"/>
    <mergeCell ref="MNC279:MNF279"/>
    <mergeCell ref="MNG279:MNJ279"/>
    <mergeCell ref="MNK279:MNN279"/>
    <mergeCell ref="MMA279:MMD279"/>
    <mergeCell ref="MME279:MMH279"/>
    <mergeCell ref="MMI279:MML279"/>
    <mergeCell ref="MMM279:MMP279"/>
    <mergeCell ref="MMQ279:MMT279"/>
    <mergeCell ref="MLG279:MLJ279"/>
    <mergeCell ref="MLK279:MLN279"/>
    <mergeCell ref="MLO279:MLR279"/>
    <mergeCell ref="MLS279:MLV279"/>
    <mergeCell ref="MLW279:MLZ279"/>
    <mergeCell ref="MKM279:MKP279"/>
    <mergeCell ref="MKQ279:MKT279"/>
    <mergeCell ref="MKU279:MKX279"/>
    <mergeCell ref="MKY279:MLB279"/>
    <mergeCell ref="MLC279:MLF279"/>
    <mergeCell ref="MJS279:MJV279"/>
    <mergeCell ref="MJW279:MJZ279"/>
    <mergeCell ref="MKA279:MKD279"/>
    <mergeCell ref="MKE279:MKH279"/>
    <mergeCell ref="MKI279:MKL279"/>
    <mergeCell ref="MIY279:MJB279"/>
    <mergeCell ref="MJC279:MJF279"/>
    <mergeCell ref="MJG279:MJJ279"/>
    <mergeCell ref="MJK279:MJN279"/>
    <mergeCell ref="MJO279:MJR279"/>
    <mergeCell ref="MSY279:MTB279"/>
    <mergeCell ref="MTC279:MTF279"/>
    <mergeCell ref="MTG279:MTJ279"/>
    <mergeCell ref="MTK279:MTN279"/>
    <mergeCell ref="MTO279:MTR279"/>
    <mergeCell ref="MSE279:MSH279"/>
    <mergeCell ref="MSI279:MSL279"/>
    <mergeCell ref="MSM279:MSP279"/>
    <mergeCell ref="MSQ279:MST279"/>
    <mergeCell ref="MSU279:MSX279"/>
    <mergeCell ref="MRK279:MRN279"/>
    <mergeCell ref="MRO279:MRR279"/>
    <mergeCell ref="MRS279:MRV279"/>
    <mergeCell ref="MRW279:MRZ279"/>
    <mergeCell ref="MSA279:MSD279"/>
    <mergeCell ref="MQQ279:MQT279"/>
    <mergeCell ref="MQU279:MQX279"/>
    <mergeCell ref="MQY279:MRB279"/>
    <mergeCell ref="MRC279:MRF279"/>
    <mergeCell ref="MRG279:MRJ279"/>
    <mergeCell ref="MPW279:MPZ279"/>
    <mergeCell ref="MQA279:MQD279"/>
    <mergeCell ref="MQE279:MQH279"/>
    <mergeCell ref="MQI279:MQL279"/>
    <mergeCell ref="MQM279:MQP279"/>
    <mergeCell ref="MPC279:MPF279"/>
    <mergeCell ref="MPG279:MPJ279"/>
    <mergeCell ref="MPK279:MPN279"/>
    <mergeCell ref="MPO279:MPR279"/>
    <mergeCell ref="MPS279:MPV279"/>
    <mergeCell ref="MOI279:MOL279"/>
    <mergeCell ref="MOM279:MOP279"/>
    <mergeCell ref="MOQ279:MOT279"/>
    <mergeCell ref="MOU279:MOX279"/>
    <mergeCell ref="MOY279:MPB279"/>
    <mergeCell ref="MYI279:MYL279"/>
    <mergeCell ref="MYM279:MYP279"/>
    <mergeCell ref="MYQ279:MYT279"/>
    <mergeCell ref="MYU279:MYX279"/>
    <mergeCell ref="MYY279:MZB279"/>
    <mergeCell ref="MXO279:MXR279"/>
    <mergeCell ref="MXS279:MXV279"/>
    <mergeCell ref="MXW279:MXZ279"/>
    <mergeCell ref="MYA279:MYD279"/>
    <mergeCell ref="MYE279:MYH279"/>
    <mergeCell ref="MWU279:MWX279"/>
    <mergeCell ref="MWY279:MXB279"/>
    <mergeCell ref="MXC279:MXF279"/>
    <mergeCell ref="MXG279:MXJ279"/>
    <mergeCell ref="MXK279:MXN279"/>
    <mergeCell ref="MWA279:MWD279"/>
    <mergeCell ref="MWE279:MWH279"/>
    <mergeCell ref="MWI279:MWL279"/>
    <mergeCell ref="MWM279:MWP279"/>
    <mergeCell ref="MWQ279:MWT279"/>
    <mergeCell ref="MVG279:MVJ279"/>
    <mergeCell ref="MVK279:MVN279"/>
    <mergeCell ref="MVO279:MVR279"/>
    <mergeCell ref="MVS279:MVV279"/>
    <mergeCell ref="MVW279:MVZ279"/>
    <mergeCell ref="MUM279:MUP279"/>
    <mergeCell ref="MUQ279:MUT279"/>
    <mergeCell ref="MUU279:MUX279"/>
    <mergeCell ref="MUY279:MVB279"/>
    <mergeCell ref="MVC279:MVF279"/>
    <mergeCell ref="MTS279:MTV279"/>
    <mergeCell ref="MTW279:MTZ279"/>
    <mergeCell ref="MUA279:MUD279"/>
    <mergeCell ref="MUE279:MUH279"/>
    <mergeCell ref="MUI279:MUL279"/>
    <mergeCell ref="NDS279:NDV279"/>
    <mergeCell ref="NDW279:NDZ279"/>
    <mergeCell ref="NEA279:NED279"/>
    <mergeCell ref="NEE279:NEH279"/>
    <mergeCell ref="NEI279:NEL279"/>
    <mergeCell ref="NCY279:NDB279"/>
    <mergeCell ref="NDC279:NDF279"/>
    <mergeCell ref="NDG279:NDJ279"/>
    <mergeCell ref="NDK279:NDN279"/>
    <mergeCell ref="NDO279:NDR279"/>
    <mergeCell ref="NCE279:NCH279"/>
    <mergeCell ref="NCI279:NCL279"/>
    <mergeCell ref="NCM279:NCP279"/>
    <mergeCell ref="NCQ279:NCT279"/>
    <mergeCell ref="NCU279:NCX279"/>
    <mergeCell ref="NBK279:NBN279"/>
    <mergeCell ref="NBO279:NBR279"/>
    <mergeCell ref="NBS279:NBV279"/>
    <mergeCell ref="NBW279:NBZ279"/>
    <mergeCell ref="NCA279:NCD279"/>
    <mergeCell ref="NAQ279:NAT279"/>
    <mergeCell ref="NAU279:NAX279"/>
    <mergeCell ref="NAY279:NBB279"/>
    <mergeCell ref="NBC279:NBF279"/>
    <mergeCell ref="NBG279:NBJ279"/>
    <mergeCell ref="MZW279:MZZ279"/>
    <mergeCell ref="NAA279:NAD279"/>
    <mergeCell ref="NAE279:NAH279"/>
    <mergeCell ref="NAI279:NAL279"/>
    <mergeCell ref="NAM279:NAP279"/>
    <mergeCell ref="MZC279:MZF279"/>
    <mergeCell ref="MZG279:MZJ279"/>
    <mergeCell ref="MZK279:MZN279"/>
    <mergeCell ref="MZO279:MZR279"/>
    <mergeCell ref="MZS279:MZV279"/>
    <mergeCell ref="NJC279:NJF279"/>
    <mergeCell ref="NJG279:NJJ279"/>
    <mergeCell ref="NJK279:NJN279"/>
    <mergeCell ref="NJO279:NJR279"/>
    <mergeCell ref="NJS279:NJV279"/>
    <mergeCell ref="NII279:NIL279"/>
    <mergeCell ref="NIM279:NIP279"/>
    <mergeCell ref="NIQ279:NIT279"/>
    <mergeCell ref="NIU279:NIX279"/>
    <mergeCell ref="NIY279:NJB279"/>
    <mergeCell ref="NHO279:NHR279"/>
    <mergeCell ref="NHS279:NHV279"/>
    <mergeCell ref="NHW279:NHZ279"/>
    <mergeCell ref="NIA279:NID279"/>
    <mergeCell ref="NIE279:NIH279"/>
    <mergeCell ref="NGU279:NGX279"/>
    <mergeCell ref="NGY279:NHB279"/>
    <mergeCell ref="NHC279:NHF279"/>
    <mergeCell ref="NHG279:NHJ279"/>
    <mergeCell ref="NHK279:NHN279"/>
    <mergeCell ref="NGA279:NGD279"/>
    <mergeCell ref="NGE279:NGH279"/>
    <mergeCell ref="NGI279:NGL279"/>
    <mergeCell ref="NGM279:NGP279"/>
    <mergeCell ref="NGQ279:NGT279"/>
    <mergeCell ref="NFG279:NFJ279"/>
    <mergeCell ref="NFK279:NFN279"/>
    <mergeCell ref="NFO279:NFR279"/>
    <mergeCell ref="NFS279:NFV279"/>
    <mergeCell ref="NFW279:NFZ279"/>
    <mergeCell ref="NEM279:NEP279"/>
    <mergeCell ref="NEQ279:NET279"/>
    <mergeCell ref="NEU279:NEX279"/>
    <mergeCell ref="NEY279:NFB279"/>
    <mergeCell ref="NFC279:NFF279"/>
    <mergeCell ref="NOM279:NOP279"/>
    <mergeCell ref="NOQ279:NOT279"/>
    <mergeCell ref="NOU279:NOX279"/>
    <mergeCell ref="NOY279:NPB279"/>
    <mergeCell ref="NPC279:NPF279"/>
    <mergeCell ref="NNS279:NNV279"/>
    <mergeCell ref="NNW279:NNZ279"/>
    <mergeCell ref="NOA279:NOD279"/>
    <mergeCell ref="NOE279:NOH279"/>
    <mergeCell ref="NOI279:NOL279"/>
    <mergeCell ref="NMY279:NNB279"/>
    <mergeCell ref="NNC279:NNF279"/>
    <mergeCell ref="NNG279:NNJ279"/>
    <mergeCell ref="NNK279:NNN279"/>
    <mergeCell ref="NNO279:NNR279"/>
    <mergeCell ref="NME279:NMH279"/>
    <mergeCell ref="NMI279:NML279"/>
    <mergeCell ref="NMM279:NMP279"/>
    <mergeCell ref="NMQ279:NMT279"/>
    <mergeCell ref="NMU279:NMX279"/>
    <mergeCell ref="NLK279:NLN279"/>
    <mergeCell ref="NLO279:NLR279"/>
    <mergeCell ref="NLS279:NLV279"/>
    <mergeCell ref="NLW279:NLZ279"/>
    <mergeCell ref="NMA279:NMD279"/>
    <mergeCell ref="NKQ279:NKT279"/>
    <mergeCell ref="NKU279:NKX279"/>
    <mergeCell ref="NKY279:NLB279"/>
    <mergeCell ref="NLC279:NLF279"/>
    <mergeCell ref="NLG279:NLJ279"/>
    <mergeCell ref="NJW279:NJZ279"/>
    <mergeCell ref="NKA279:NKD279"/>
    <mergeCell ref="NKE279:NKH279"/>
    <mergeCell ref="NKI279:NKL279"/>
    <mergeCell ref="NKM279:NKP279"/>
    <mergeCell ref="NTW279:NTZ279"/>
    <mergeCell ref="NUA279:NUD279"/>
    <mergeCell ref="NUE279:NUH279"/>
    <mergeCell ref="NUI279:NUL279"/>
    <mergeCell ref="NUM279:NUP279"/>
    <mergeCell ref="NTC279:NTF279"/>
    <mergeCell ref="NTG279:NTJ279"/>
    <mergeCell ref="NTK279:NTN279"/>
    <mergeCell ref="NTO279:NTR279"/>
    <mergeCell ref="NTS279:NTV279"/>
    <mergeCell ref="NSI279:NSL279"/>
    <mergeCell ref="NSM279:NSP279"/>
    <mergeCell ref="NSQ279:NST279"/>
    <mergeCell ref="NSU279:NSX279"/>
    <mergeCell ref="NSY279:NTB279"/>
    <mergeCell ref="NRO279:NRR279"/>
    <mergeCell ref="NRS279:NRV279"/>
    <mergeCell ref="NRW279:NRZ279"/>
    <mergeCell ref="NSA279:NSD279"/>
    <mergeCell ref="NSE279:NSH279"/>
    <mergeCell ref="NQU279:NQX279"/>
    <mergeCell ref="NQY279:NRB279"/>
    <mergeCell ref="NRC279:NRF279"/>
    <mergeCell ref="NRG279:NRJ279"/>
    <mergeCell ref="NRK279:NRN279"/>
    <mergeCell ref="NQA279:NQD279"/>
    <mergeCell ref="NQE279:NQH279"/>
    <mergeCell ref="NQI279:NQL279"/>
    <mergeCell ref="NQM279:NQP279"/>
    <mergeCell ref="NQQ279:NQT279"/>
    <mergeCell ref="NPG279:NPJ279"/>
    <mergeCell ref="NPK279:NPN279"/>
    <mergeCell ref="NPO279:NPR279"/>
    <mergeCell ref="NPS279:NPV279"/>
    <mergeCell ref="NPW279:NPZ279"/>
    <mergeCell ref="NZG279:NZJ279"/>
    <mergeCell ref="NZK279:NZN279"/>
    <mergeCell ref="NZO279:NZR279"/>
    <mergeCell ref="NZS279:NZV279"/>
    <mergeCell ref="NZW279:NZZ279"/>
    <mergeCell ref="NYM279:NYP279"/>
    <mergeCell ref="NYQ279:NYT279"/>
    <mergeCell ref="NYU279:NYX279"/>
    <mergeCell ref="NYY279:NZB279"/>
    <mergeCell ref="NZC279:NZF279"/>
    <mergeCell ref="NXS279:NXV279"/>
    <mergeCell ref="NXW279:NXZ279"/>
    <mergeCell ref="NYA279:NYD279"/>
    <mergeCell ref="NYE279:NYH279"/>
    <mergeCell ref="NYI279:NYL279"/>
    <mergeCell ref="NWY279:NXB279"/>
    <mergeCell ref="NXC279:NXF279"/>
    <mergeCell ref="NXG279:NXJ279"/>
    <mergeCell ref="NXK279:NXN279"/>
    <mergeCell ref="NXO279:NXR279"/>
    <mergeCell ref="NWE279:NWH279"/>
    <mergeCell ref="NWI279:NWL279"/>
    <mergeCell ref="NWM279:NWP279"/>
    <mergeCell ref="NWQ279:NWT279"/>
    <mergeCell ref="NWU279:NWX279"/>
    <mergeCell ref="NVK279:NVN279"/>
    <mergeCell ref="NVO279:NVR279"/>
    <mergeCell ref="NVS279:NVV279"/>
    <mergeCell ref="NVW279:NVZ279"/>
    <mergeCell ref="NWA279:NWD279"/>
    <mergeCell ref="NUQ279:NUT279"/>
    <mergeCell ref="NUU279:NUX279"/>
    <mergeCell ref="NUY279:NVB279"/>
    <mergeCell ref="NVC279:NVF279"/>
    <mergeCell ref="NVG279:NVJ279"/>
    <mergeCell ref="OEQ279:OET279"/>
    <mergeCell ref="OEU279:OEX279"/>
    <mergeCell ref="OEY279:OFB279"/>
    <mergeCell ref="OFC279:OFF279"/>
    <mergeCell ref="OFG279:OFJ279"/>
    <mergeCell ref="ODW279:ODZ279"/>
    <mergeCell ref="OEA279:OED279"/>
    <mergeCell ref="OEE279:OEH279"/>
    <mergeCell ref="OEI279:OEL279"/>
    <mergeCell ref="OEM279:OEP279"/>
    <mergeCell ref="ODC279:ODF279"/>
    <mergeCell ref="ODG279:ODJ279"/>
    <mergeCell ref="ODK279:ODN279"/>
    <mergeCell ref="ODO279:ODR279"/>
    <mergeCell ref="ODS279:ODV279"/>
    <mergeCell ref="OCI279:OCL279"/>
    <mergeCell ref="OCM279:OCP279"/>
    <mergeCell ref="OCQ279:OCT279"/>
    <mergeCell ref="OCU279:OCX279"/>
    <mergeCell ref="OCY279:ODB279"/>
    <mergeCell ref="OBO279:OBR279"/>
    <mergeCell ref="OBS279:OBV279"/>
    <mergeCell ref="OBW279:OBZ279"/>
    <mergeCell ref="OCA279:OCD279"/>
    <mergeCell ref="OCE279:OCH279"/>
    <mergeCell ref="OAU279:OAX279"/>
    <mergeCell ref="OAY279:OBB279"/>
    <mergeCell ref="OBC279:OBF279"/>
    <mergeCell ref="OBG279:OBJ279"/>
    <mergeCell ref="OBK279:OBN279"/>
    <mergeCell ref="OAA279:OAD279"/>
    <mergeCell ref="OAE279:OAH279"/>
    <mergeCell ref="OAI279:OAL279"/>
    <mergeCell ref="OAM279:OAP279"/>
    <mergeCell ref="OAQ279:OAT279"/>
    <mergeCell ref="OKA279:OKD279"/>
    <mergeCell ref="OKE279:OKH279"/>
    <mergeCell ref="OKI279:OKL279"/>
    <mergeCell ref="OKM279:OKP279"/>
    <mergeCell ref="OKQ279:OKT279"/>
    <mergeCell ref="OJG279:OJJ279"/>
    <mergeCell ref="OJK279:OJN279"/>
    <mergeCell ref="OJO279:OJR279"/>
    <mergeCell ref="OJS279:OJV279"/>
    <mergeCell ref="OJW279:OJZ279"/>
    <mergeCell ref="OIM279:OIP279"/>
    <mergeCell ref="OIQ279:OIT279"/>
    <mergeCell ref="OIU279:OIX279"/>
    <mergeCell ref="OIY279:OJB279"/>
    <mergeCell ref="OJC279:OJF279"/>
    <mergeCell ref="OHS279:OHV279"/>
    <mergeCell ref="OHW279:OHZ279"/>
    <mergeCell ref="OIA279:OID279"/>
    <mergeCell ref="OIE279:OIH279"/>
    <mergeCell ref="OII279:OIL279"/>
    <mergeCell ref="OGY279:OHB279"/>
    <mergeCell ref="OHC279:OHF279"/>
    <mergeCell ref="OHG279:OHJ279"/>
    <mergeCell ref="OHK279:OHN279"/>
    <mergeCell ref="OHO279:OHR279"/>
    <mergeCell ref="OGE279:OGH279"/>
    <mergeCell ref="OGI279:OGL279"/>
    <mergeCell ref="OGM279:OGP279"/>
    <mergeCell ref="OGQ279:OGT279"/>
    <mergeCell ref="OGU279:OGX279"/>
    <mergeCell ref="OFK279:OFN279"/>
    <mergeCell ref="OFO279:OFR279"/>
    <mergeCell ref="OFS279:OFV279"/>
    <mergeCell ref="OFW279:OFZ279"/>
    <mergeCell ref="OGA279:OGD279"/>
    <mergeCell ref="OPK279:OPN279"/>
    <mergeCell ref="OPO279:OPR279"/>
    <mergeCell ref="OPS279:OPV279"/>
    <mergeCell ref="OPW279:OPZ279"/>
    <mergeCell ref="OQA279:OQD279"/>
    <mergeCell ref="OOQ279:OOT279"/>
    <mergeCell ref="OOU279:OOX279"/>
    <mergeCell ref="OOY279:OPB279"/>
    <mergeCell ref="OPC279:OPF279"/>
    <mergeCell ref="OPG279:OPJ279"/>
    <mergeCell ref="ONW279:ONZ279"/>
    <mergeCell ref="OOA279:OOD279"/>
    <mergeCell ref="OOE279:OOH279"/>
    <mergeCell ref="OOI279:OOL279"/>
    <mergeCell ref="OOM279:OOP279"/>
    <mergeCell ref="ONC279:ONF279"/>
    <mergeCell ref="ONG279:ONJ279"/>
    <mergeCell ref="ONK279:ONN279"/>
    <mergeCell ref="ONO279:ONR279"/>
    <mergeCell ref="ONS279:ONV279"/>
    <mergeCell ref="OMI279:OML279"/>
    <mergeCell ref="OMM279:OMP279"/>
    <mergeCell ref="OMQ279:OMT279"/>
    <mergeCell ref="OMU279:OMX279"/>
    <mergeCell ref="OMY279:ONB279"/>
    <mergeCell ref="OLO279:OLR279"/>
    <mergeCell ref="OLS279:OLV279"/>
    <mergeCell ref="OLW279:OLZ279"/>
    <mergeCell ref="OMA279:OMD279"/>
    <mergeCell ref="OME279:OMH279"/>
    <mergeCell ref="OKU279:OKX279"/>
    <mergeCell ref="OKY279:OLB279"/>
    <mergeCell ref="OLC279:OLF279"/>
    <mergeCell ref="OLG279:OLJ279"/>
    <mergeCell ref="OLK279:OLN279"/>
    <mergeCell ref="OUU279:OUX279"/>
    <mergeCell ref="OUY279:OVB279"/>
    <mergeCell ref="OVC279:OVF279"/>
    <mergeCell ref="OVG279:OVJ279"/>
    <mergeCell ref="OVK279:OVN279"/>
    <mergeCell ref="OUA279:OUD279"/>
    <mergeCell ref="OUE279:OUH279"/>
    <mergeCell ref="OUI279:OUL279"/>
    <mergeCell ref="OUM279:OUP279"/>
    <mergeCell ref="OUQ279:OUT279"/>
    <mergeCell ref="OTG279:OTJ279"/>
    <mergeCell ref="OTK279:OTN279"/>
    <mergeCell ref="OTO279:OTR279"/>
    <mergeCell ref="OTS279:OTV279"/>
    <mergeCell ref="OTW279:OTZ279"/>
    <mergeCell ref="OSM279:OSP279"/>
    <mergeCell ref="OSQ279:OST279"/>
    <mergeCell ref="OSU279:OSX279"/>
    <mergeCell ref="OSY279:OTB279"/>
    <mergeCell ref="OTC279:OTF279"/>
    <mergeCell ref="ORS279:ORV279"/>
    <mergeCell ref="ORW279:ORZ279"/>
    <mergeCell ref="OSA279:OSD279"/>
    <mergeCell ref="OSE279:OSH279"/>
    <mergeCell ref="OSI279:OSL279"/>
    <mergeCell ref="OQY279:ORB279"/>
    <mergeCell ref="ORC279:ORF279"/>
    <mergeCell ref="ORG279:ORJ279"/>
    <mergeCell ref="ORK279:ORN279"/>
    <mergeCell ref="ORO279:ORR279"/>
    <mergeCell ref="OQE279:OQH279"/>
    <mergeCell ref="OQI279:OQL279"/>
    <mergeCell ref="OQM279:OQP279"/>
    <mergeCell ref="OQQ279:OQT279"/>
    <mergeCell ref="OQU279:OQX279"/>
    <mergeCell ref="PAE279:PAH279"/>
    <mergeCell ref="PAI279:PAL279"/>
    <mergeCell ref="PAM279:PAP279"/>
    <mergeCell ref="PAQ279:PAT279"/>
    <mergeCell ref="PAU279:PAX279"/>
    <mergeCell ref="OZK279:OZN279"/>
    <mergeCell ref="OZO279:OZR279"/>
    <mergeCell ref="OZS279:OZV279"/>
    <mergeCell ref="OZW279:OZZ279"/>
    <mergeCell ref="PAA279:PAD279"/>
    <mergeCell ref="OYQ279:OYT279"/>
    <mergeCell ref="OYU279:OYX279"/>
    <mergeCell ref="OYY279:OZB279"/>
    <mergeCell ref="OZC279:OZF279"/>
    <mergeCell ref="OZG279:OZJ279"/>
    <mergeCell ref="OXW279:OXZ279"/>
    <mergeCell ref="OYA279:OYD279"/>
    <mergeCell ref="OYE279:OYH279"/>
    <mergeCell ref="OYI279:OYL279"/>
    <mergeCell ref="OYM279:OYP279"/>
    <mergeCell ref="OXC279:OXF279"/>
    <mergeCell ref="OXG279:OXJ279"/>
    <mergeCell ref="OXK279:OXN279"/>
    <mergeCell ref="OXO279:OXR279"/>
    <mergeCell ref="OXS279:OXV279"/>
    <mergeCell ref="OWI279:OWL279"/>
    <mergeCell ref="OWM279:OWP279"/>
    <mergeCell ref="OWQ279:OWT279"/>
    <mergeCell ref="OWU279:OWX279"/>
    <mergeCell ref="OWY279:OXB279"/>
    <mergeCell ref="OVO279:OVR279"/>
    <mergeCell ref="OVS279:OVV279"/>
    <mergeCell ref="OVW279:OVZ279"/>
    <mergeCell ref="OWA279:OWD279"/>
    <mergeCell ref="OWE279:OWH279"/>
    <mergeCell ref="PFO279:PFR279"/>
    <mergeCell ref="PFS279:PFV279"/>
    <mergeCell ref="PFW279:PFZ279"/>
    <mergeCell ref="PGA279:PGD279"/>
    <mergeCell ref="PGE279:PGH279"/>
    <mergeCell ref="PEU279:PEX279"/>
    <mergeCell ref="PEY279:PFB279"/>
    <mergeCell ref="PFC279:PFF279"/>
    <mergeCell ref="PFG279:PFJ279"/>
    <mergeCell ref="PFK279:PFN279"/>
    <mergeCell ref="PEA279:PED279"/>
    <mergeCell ref="PEE279:PEH279"/>
    <mergeCell ref="PEI279:PEL279"/>
    <mergeCell ref="PEM279:PEP279"/>
    <mergeCell ref="PEQ279:PET279"/>
    <mergeCell ref="PDG279:PDJ279"/>
    <mergeCell ref="PDK279:PDN279"/>
    <mergeCell ref="PDO279:PDR279"/>
    <mergeCell ref="PDS279:PDV279"/>
    <mergeCell ref="PDW279:PDZ279"/>
    <mergeCell ref="PCM279:PCP279"/>
    <mergeCell ref="PCQ279:PCT279"/>
    <mergeCell ref="PCU279:PCX279"/>
    <mergeCell ref="PCY279:PDB279"/>
    <mergeCell ref="PDC279:PDF279"/>
    <mergeCell ref="PBS279:PBV279"/>
    <mergeCell ref="PBW279:PBZ279"/>
    <mergeCell ref="PCA279:PCD279"/>
    <mergeCell ref="PCE279:PCH279"/>
    <mergeCell ref="PCI279:PCL279"/>
    <mergeCell ref="PAY279:PBB279"/>
    <mergeCell ref="PBC279:PBF279"/>
    <mergeCell ref="PBG279:PBJ279"/>
    <mergeCell ref="PBK279:PBN279"/>
    <mergeCell ref="PBO279:PBR279"/>
    <mergeCell ref="PKY279:PLB279"/>
    <mergeCell ref="PLC279:PLF279"/>
    <mergeCell ref="PLG279:PLJ279"/>
    <mergeCell ref="PLK279:PLN279"/>
    <mergeCell ref="PLO279:PLR279"/>
    <mergeCell ref="PKE279:PKH279"/>
    <mergeCell ref="PKI279:PKL279"/>
    <mergeCell ref="PKM279:PKP279"/>
    <mergeCell ref="PKQ279:PKT279"/>
    <mergeCell ref="PKU279:PKX279"/>
    <mergeCell ref="PJK279:PJN279"/>
    <mergeCell ref="PJO279:PJR279"/>
    <mergeCell ref="PJS279:PJV279"/>
    <mergeCell ref="PJW279:PJZ279"/>
    <mergeCell ref="PKA279:PKD279"/>
    <mergeCell ref="PIQ279:PIT279"/>
    <mergeCell ref="PIU279:PIX279"/>
    <mergeCell ref="PIY279:PJB279"/>
    <mergeCell ref="PJC279:PJF279"/>
    <mergeCell ref="PJG279:PJJ279"/>
    <mergeCell ref="PHW279:PHZ279"/>
    <mergeCell ref="PIA279:PID279"/>
    <mergeCell ref="PIE279:PIH279"/>
    <mergeCell ref="PII279:PIL279"/>
    <mergeCell ref="PIM279:PIP279"/>
    <mergeCell ref="PHC279:PHF279"/>
    <mergeCell ref="PHG279:PHJ279"/>
    <mergeCell ref="PHK279:PHN279"/>
    <mergeCell ref="PHO279:PHR279"/>
    <mergeCell ref="PHS279:PHV279"/>
    <mergeCell ref="PGI279:PGL279"/>
    <mergeCell ref="PGM279:PGP279"/>
    <mergeCell ref="PGQ279:PGT279"/>
    <mergeCell ref="PGU279:PGX279"/>
    <mergeCell ref="PGY279:PHB279"/>
    <mergeCell ref="PQI279:PQL279"/>
    <mergeCell ref="PQM279:PQP279"/>
    <mergeCell ref="PQQ279:PQT279"/>
    <mergeCell ref="PQU279:PQX279"/>
    <mergeCell ref="PQY279:PRB279"/>
    <mergeCell ref="PPO279:PPR279"/>
    <mergeCell ref="PPS279:PPV279"/>
    <mergeCell ref="PPW279:PPZ279"/>
    <mergeCell ref="PQA279:PQD279"/>
    <mergeCell ref="PQE279:PQH279"/>
    <mergeCell ref="POU279:POX279"/>
    <mergeCell ref="POY279:PPB279"/>
    <mergeCell ref="PPC279:PPF279"/>
    <mergeCell ref="PPG279:PPJ279"/>
    <mergeCell ref="PPK279:PPN279"/>
    <mergeCell ref="POA279:POD279"/>
    <mergeCell ref="POE279:POH279"/>
    <mergeCell ref="POI279:POL279"/>
    <mergeCell ref="POM279:POP279"/>
    <mergeCell ref="POQ279:POT279"/>
    <mergeCell ref="PNG279:PNJ279"/>
    <mergeCell ref="PNK279:PNN279"/>
    <mergeCell ref="PNO279:PNR279"/>
    <mergeCell ref="PNS279:PNV279"/>
    <mergeCell ref="PNW279:PNZ279"/>
    <mergeCell ref="PMM279:PMP279"/>
    <mergeCell ref="PMQ279:PMT279"/>
    <mergeCell ref="PMU279:PMX279"/>
    <mergeCell ref="PMY279:PNB279"/>
    <mergeCell ref="PNC279:PNF279"/>
    <mergeCell ref="PLS279:PLV279"/>
    <mergeCell ref="PLW279:PLZ279"/>
    <mergeCell ref="PMA279:PMD279"/>
    <mergeCell ref="PME279:PMH279"/>
    <mergeCell ref="PMI279:PML279"/>
    <mergeCell ref="PVS279:PVV279"/>
    <mergeCell ref="PVW279:PVZ279"/>
    <mergeCell ref="PWA279:PWD279"/>
    <mergeCell ref="PWE279:PWH279"/>
    <mergeCell ref="PWI279:PWL279"/>
    <mergeCell ref="PUY279:PVB279"/>
    <mergeCell ref="PVC279:PVF279"/>
    <mergeCell ref="PVG279:PVJ279"/>
    <mergeCell ref="PVK279:PVN279"/>
    <mergeCell ref="PVO279:PVR279"/>
    <mergeCell ref="PUE279:PUH279"/>
    <mergeCell ref="PUI279:PUL279"/>
    <mergeCell ref="PUM279:PUP279"/>
    <mergeCell ref="PUQ279:PUT279"/>
    <mergeCell ref="PUU279:PUX279"/>
    <mergeCell ref="PTK279:PTN279"/>
    <mergeCell ref="PTO279:PTR279"/>
    <mergeCell ref="PTS279:PTV279"/>
    <mergeCell ref="PTW279:PTZ279"/>
    <mergeCell ref="PUA279:PUD279"/>
    <mergeCell ref="PSQ279:PST279"/>
    <mergeCell ref="PSU279:PSX279"/>
    <mergeCell ref="PSY279:PTB279"/>
    <mergeCell ref="PTC279:PTF279"/>
    <mergeCell ref="PTG279:PTJ279"/>
    <mergeCell ref="PRW279:PRZ279"/>
    <mergeCell ref="PSA279:PSD279"/>
    <mergeCell ref="PSE279:PSH279"/>
    <mergeCell ref="PSI279:PSL279"/>
    <mergeCell ref="PSM279:PSP279"/>
    <mergeCell ref="PRC279:PRF279"/>
    <mergeCell ref="PRG279:PRJ279"/>
    <mergeCell ref="PRK279:PRN279"/>
    <mergeCell ref="PRO279:PRR279"/>
    <mergeCell ref="PRS279:PRV279"/>
    <mergeCell ref="QBC279:QBF279"/>
    <mergeCell ref="QBG279:QBJ279"/>
    <mergeCell ref="QBK279:QBN279"/>
    <mergeCell ref="QBO279:QBR279"/>
    <mergeCell ref="QBS279:QBV279"/>
    <mergeCell ref="QAI279:QAL279"/>
    <mergeCell ref="QAM279:QAP279"/>
    <mergeCell ref="QAQ279:QAT279"/>
    <mergeCell ref="QAU279:QAX279"/>
    <mergeCell ref="QAY279:QBB279"/>
    <mergeCell ref="PZO279:PZR279"/>
    <mergeCell ref="PZS279:PZV279"/>
    <mergeCell ref="PZW279:PZZ279"/>
    <mergeCell ref="QAA279:QAD279"/>
    <mergeCell ref="QAE279:QAH279"/>
    <mergeCell ref="PYU279:PYX279"/>
    <mergeCell ref="PYY279:PZB279"/>
    <mergeCell ref="PZC279:PZF279"/>
    <mergeCell ref="PZG279:PZJ279"/>
    <mergeCell ref="PZK279:PZN279"/>
    <mergeCell ref="PYA279:PYD279"/>
    <mergeCell ref="PYE279:PYH279"/>
    <mergeCell ref="PYI279:PYL279"/>
    <mergeCell ref="PYM279:PYP279"/>
    <mergeCell ref="PYQ279:PYT279"/>
    <mergeCell ref="PXG279:PXJ279"/>
    <mergeCell ref="PXK279:PXN279"/>
    <mergeCell ref="PXO279:PXR279"/>
    <mergeCell ref="PXS279:PXV279"/>
    <mergeCell ref="PXW279:PXZ279"/>
    <mergeCell ref="PWM279:PWP279"/>
    <mergeCell ref="PWQ279:PWT279"/>
    <mergeCell ref="PWU279:PWX279"/>
    <mergeCell ref="PWY279:PXB279"/>
    <mergeCell ref="PXC279:PXF279"/>
    <mergeCell ref="QGM279:QGP279"/>
    <mergeCell ref="QGQ279:QGT279"/>
    <mergeCell ref="QGU279:QGX279"/>
    <mergeCell ref="QGY279:QHB279"/>
    <mergeCell ref="QHC279:QHF279"/>
    <mergeCell ref="QFS279:QFV279"/>
    <mergeCell ref="QFW279:QFZ279"/>
    <mergeCell ref="QGA279:QGD279"/>
    <mergeCell ref="QGE279:QGH279"/>
    <mergeCell ref="QGI279:QGL279"/>
    <mergeCell ref="QEY279:QFB279"/>
    <mergeCell ref="QFC279:QFF279"/>
    <mergeCell ref="QFG279:QFJ279"/>
    <mergeCell ref="QFK279:QFN279"/>
    <mergeCell ref="QFO279:QFR279"/>
    <mergeCell ref="QEE279:QEH279"/>
    <mergeCell ref="QEI279:QEL279"/>
    <mergeCell ref="QEM279:QEP279"/>
    <mergeCell ref="QEQ279:QET279"/>
    <mergeCell ref="QEU279:QEX279"/>
    <mergeCell ref="QDK279:QDN279"/>
    <mergeCell ref="QDO279:QDR279"/>
    <mergeCell ref="QDS279:QDV279"/>
    <mergeCell ref="QDW279:QDZ279"/>
    <mergeCell ref="QEA279:QED279"/>
    <mergeCell ref="QCQ279:QCT279"/>
    <mergeCell ref="QCU279:QCX279"/>
    <mergeCell ref="QCY279:QDB279"/>
    <mergeCell ref="QDC279:QDF279"/>
    <mergeCell ref="QDG279:QDJ279"/>
    <mergeCell ref="QBW279:QBZ279"/>
    <mergeCell ref="QCA279:QCD279"/>
    <mergeCell ref="QCE279:QCH279"/>
    <mergeCell ref="QCI279:QCL279"/>
    <mergeCell ref="QCM279:QCP279"/>
    <mergeCell ref="QLW279:QLZ279"/>
    <mergeCell ref="QMA279:QMD279"/>
    <mergeCell ref="QME279:QMH279"/>
    <mergeCell ref="QMI279:QML279"/>
    <mergeCell ref="QMM279:QMP279"/>
    <mergeCell ref="QLC279:QLF279"/>
    <mergeCell ref="QLG279:QLJ279"/>
    <mergeCell ref="QLK279:QLN279"/>
    <mergeCell ref="QLO279:QLR279"/>
    <mergeCell ref="QLS279:QLV279"/>
    <mergeCell ref="QKI279:QKL279"/>
    <mergeCell ref="QKM279:QKP279"/>
    <mergeCell ref="QKQ279:QKT279"/>
    <mergeCell ref="QKU279:QKX279"/>
    <mergeCell ref="QKY279:QLB279"/>
    <mergeCell ref="QJO279:QJR279"/>
    <mergeCell ref="QJS279:QJV279"/>
    <mergeCell ref="QJW279:QJZ279"/>
    <mergeCell ref="QKA279:QKD279"/>
    <mergeCell ref="QKE279:QKH279"/>
    <mergeCell ref="QIU279:QIX279"/>
    <mergeCell ref="QIY279:QJB279"/>
    <mergeCell ref="QJC279:QJF279"/>
    <mergeCell ref="QJG279:QJJ279"/>
    <mergeCell ref="QJK279:QJN279"/>
    <mergeCell ref="QIA279:QID279"/>
    <mergeCell ref="QIE279:QIH279"/>
    <mergeCell ref="QII279:QIL279"/>
    <mergeCell ref="QIM279:QIP279"/>
    <mergeCell ref="QIQ279:QIT279"/>
    <mergeCell ref="QHG279:QHJ279"/>
    <mergeCell ref="QHK279:QHN279"/>
    <mergeCell ref="QHO279:QHR279"/>
    <mergeCell ref="QHS279:QHV279"/>
    <mergeCell ref="QHW279:QHZ279"/>
    <mergeCell ref="QRG279:QRJ279"/>
    <mergeCell ref="QRK279:QRN279"/>
    <mergeCell ref="QRO279:QRR279"/>
    <mergeCell ref="QRS279:QRV279"/>
    <mergeCell ref="QRW279:QRZ279"/>
    <mergeCell ref="QQM279:QQP279"/>
    <mergeCell ref="QQQ279:QQT279"/>
    <mergeCell ref="QQU279:QQX279"/>
    <mergeCell ref="QQY279:QRB279"/>
    <mergeCell ref="QRC279:QRF279"/>
    <mergeCell ref="QPS279:QPV279"/>
    <mergeCell ref="QPW279:QPZ279"/>
    <mergeCell ref="QQA279:QQD279"/>
    <mergeCell ref="QQE279:QQH279"/>
    <mergeCell ref="QQI279:QQL279"/>
    <mergeCell ref="QOY279:QPB279"/>
    <mergeCell ref="QPC279:QPF279"/>
    <mergeCell ref="QPG279:QPJ279"/>
    <mergeCell ref="QPK279:QPN279"/>
    <mergeCell ref="QPO279:QPR279"/>
    <mergeCell ref="QOE279:QOH279"/>
    <mergeCell ref="QOI279:QOL279"/>
    <mergeCell ref="QOM279:QOP279"/>
    <mergeCell ref="QOQ279:QOT279"/>
    <mergeCell ref="QOU279:QOX279"/>
    <mergeCell ref="QNK279:QNN279"/>
    <mergeCell ref="QNO279:QNR279"/>
    <mergeCell ref="QNS279:QNV279"/>
    <mergeCell ref="QNW279:QNZ279"/>
    <mergeCell ref="QOA279:QOD279"/>
    <mergeCell ref="QMQ279:QMT279"/>
    <mergeCell ref="QMU279:QMX279"/>
    <mergeCell ref="QMY279:QNB279"/>
    <mergeCell ref="QNC279:QNF279"/>
    <mergeCell ref="QNG279:QNJ279"/>
    <mergeCell ref="QWQ279:QWT279"/>
    <mergeCell ref="QWU279:QWX279"/>
    <mergeCell ref="QWY279:QXB279"/>
    <mergeCell ref="QXC279:QXF279"/>
    <mergeCell ref="QXG279:QXJ279"/>
    <mergeCell ref="QVW279:QVZ279"/>
    <mergeCell ref="QWA279:QWD279"/>
    <mergeCell ref="QWE279:QWH279"/>
    <mergeCell ref="QWI279:QWL279"/>
    <mergeCell ref="QWM279:QWP279"/>
    <mergeCell ref="QVC279:QVF279"/>
    <mergeCell ref="QVG279:QVJ279"/>
    <mergeCell ref="QVK279:QVN279"/>
    <mergeCell ref="QVO279:QVR279"/>
    <mergeCell ref="QVS279:QVV279"/>
    <mergeCell ref="QUI279:QUL279"/>
    <mergeCell ref="QUM279:QUP279"/>
    <mergeCell ref="QUQ279:QUT279"/>
    <mergeCell ref="QUU279:QUX279"/>
    <mergeCell ref="QUY279:QVB279"/>
    <mergeCell ref="QTO279:QTR279"/>
    <mergeCell ref="QTS279:QTV279"/>
    <mergeCell ref="QTW279:QTZ279"/>
    <mergeCell ref="QUA279:QUD279"/>
    <mergeCell ref="QUE279:QUH279"/>
    <mergeCell ref="QSU279:QSX279"/>
    <mergeCell ref="QSY279:QTB279"/>
    <mergeCell ref="QTC279:QTF279"/>
    <mergeCell ref="QTG279:QTJ279"/>
    <mergeCell ref="QTK279:QTN279"/>
    <mergeCell ref="QSA279:QSD279"/>
    <mergeCell ref="QSE279:QSH279"/>
    <mergeCell ref="QSI279:QSL279"/>
    <mergeCell ref="QSM279:QSP279"/>
    <mergeCell ref="QSQ279:QST279"/>
    <mergeCell ref="RCA279:RCD279"/>
    <mergeCell ref="RCE279:RCH279"/>
    <mergeCell ref="RCI279:RCL279"/>
    <mergeCell ref="RCM279:RCP279"/>
    <mergeCell ref="RCQ279:RCT279"/>
    <mergeCell ref="RBG279:RBJ279"/>
    <mergeCell ref="RBK279:RBN279"/>
    <mergeCell ref="RBO279:RBR279"/>
    <mergeCell ref="RBS279:RBV279"/>
    <mergeCell ref="RBW279:RBZ279"/>
    <mergeCell ref="RAM279:RAP279"/>
    <mergeCell ref="RAQ279:RAT279"/>
    <mergeCell ref="RAU279:RAX279"/>
    <mergeCell ref="RAY279:RBB279"/>
    <mergeCell ref="RBC279:RBF279"/>
    <mergeCell ref="QZS279:QZV279"/>
    <mergeCell ref="QZW279:QZZ279"/>
    <mergeCell ref="RAA279:RAD279"/>
    <mergeCell ref="RAE279:RAH279"/>
    <mergeCell ref="RAI279:RAL279"/>
    <mergeCell ref="QYY279:QZB279"/>
    <mergeCell ref="QZC279:QZF279"/>
    <mergeCell ref="QZG279:QZJ279"/>
    <mergeCell ref="QZK279:QZN279"/>
    <mergeCell ref="QZO279:QZR279"/>
    <mergeCell ref="QYE279:QYH279"/>
    <mergeCell ref="QYI279:QYL279"/>
    <mergeCell ref="QYM279:QYP279"/>
    <mergeCell ref="QYQ279:QYT279"/>
    <mergeCell ref="QYU279:QYX279"/>
    <mergeCell ref="QXK279:QXN279"/>
    <mergeCell ref="QXO279:QXR279"/>
    <mergeCell ref="QXS279:QXV279"/>
    <mergeCell ref="QXW279:QXZ279"/>
    <mergeCell ref="QYA279:QYD279"/>
    <mergeCell ref="RHK279:RHN279"/>
    <mergeCell ref="RHO279:RHR279"/>
    <mergeCell ref="RHS279:RHV279"/>
    <mergeCell ref="RHW279:RHZ279"/>
    <mergeCell ref="RIA279:RID279"/>
    <mergeCell ref="RGQ279:RGT279"/>
    <mergeCell ref="RGU279:RGX279"/>
    <mergeCell ref="RGY279:RHB279"/>
    <mergeCell ref="RHC279:RHF279"/>
    <mergeCell ref="RHG279:RHJ279"/>
    <mergeCell ref="RFW279:RFZ279"/>
    <mergeCell ref="RGA279:RGD279"/>
    <mergeCell ref="RGE279:RGH279"/>
    <mergeCell ref="RGI279:RGL279"/>
    <mergeCell ref="RGM279:RGP279"/>
    <mergeCell ref="RFC279:RFF279"/>
    <mergeCell ref="RFG279:RFJ279"/>
    <mergeCell ref="RFK279:RFN279"/>
    <mergeCell ref="RFO279:RFR279"/>
    <mergeCell ref="RFS279:RFV279"/>
    <mergeCell ref="REI279:REL279"/>
    <mergeCell ref="REM279:REP279"/>
    <mergeCell ref="REQ279:RET279"/>
    <mergeCell ref="REU279:REX279"/>
    <mergeCell ref="REY279:RFB279"/>
    <mergeCell ref="RDO279:RDR279"/>
    <mergeCell ref="RDS279:RDV279"/>
    <mergeCell ref="RDW279:RDZ279"/>
    <mergeCell ref="REA279:RED279"/>
    <mergeCell ref="REE279:REH279"/>
    <mergeCell ref="RCU279:RCX279"/>
    <mergeCell ref="RCY279:RDB279"/>
    <mergeCell ref="RDC279:RDF279"/>
    <mergeCell ref="RDG279:RDJ279"/>
    <mergeCell ref="RDK279:RDN279"/>
    <mergeCell ref="RMU279:RMX279"/>
    <mergeCell ref="RMY279:RNB279"/>
    <mergeCell ref="RNC279:RNF279"/>
    <mergeCell ref="RNG279:RNJ279"/>
    <mergeCell ref="RNK279:RNN279"/>
    <mergeCell ref="RMA279:RMD279"/>
    <mergeCell ref="RME279:RMH279"/>
    <mergeCell ref="RMI279:RML279"/>
    <mergeCell ref="RMM279:RMP279"/>
    <mergeCell ref="RMQ279:RMT279"/>
    <mergeCell ref="RLG279:RLJ279"/>
    <mergeCell ref="RLK279:RLN279"/>
    <mergeCell ref="RLO279:RLR279"/>
    <mergeCell ref="RLS279:RLV279"/>
    <mergeCell ref="RLW279:RLZ279"/>
    <mergeCell ref="RKM279:RKP279"/>
    <mergeCell ref="RKQ279:RKT279"/>
    <mergeCell ref="RKU279:RKX279"/>
    <mergeCell ref="RKY279:RLB279"/>
    <mergeCell ref="RLC279:RLF279"/>
    <mergeCell ref="RJS279:RJV279"/>
    <mergeCell ref="RJW279:RJZ279"/>
    <mergeCell ref="RKA279:RKD279"/>
    <mergeCell ref="RKE279:RKH279"/>
    <mergeCell ref="RKI279:RKL279"/>
    <mergeCell ref="RIY279:RJB279"/>
    <mergeCell ref="RJC279:RJF279"/>
    <mergeCell ref="RJG279:RJJ279"/>
    <mergeCell ref="RJK279:RJN279"/>
    <mergeCell ref="RJO279:RJR279"/>
    <mergeCell ref="RIE279:RIH279"/>
    <mergeCell ref="RII279:RIL279"/>
    <mergeCell ref="RIM279:RIP279"/>
    <mergeCell ref="RIQ279:RIT279"/>
    <mergeCell ref="RIU279:RIX279"/>
    <mergeCell ref="RSE279:RSH279"/>
    <mergeCell ref="RSI279:RSL279"/>
    <mergeCell ref="RSM279:RSP279"/>
    <mergeCell ref="RSQ279:RST279"/>
    <mergeCell ref="RSU279:RSX279"/>
    <mergeCell ref="RRK279:RRN279"/>
    <mergeCell ref="RRO279:RRR279"/>
    <mergeCell ref="RRS279:RRV279"/>
    <mergeCell ref="RRW279:RRZ279"/>
    <mergeCell ref="RSA279:RSD279"/>
    <mergeCell ref="RQQ279:RQT279"/>
    <mergeCell ref="RQU279:RQX279"/>
    <mergeCell ref="RQY279:RRB279"/>
    <mergeCell ref="RRC279:RRF279"/>
    <mergeCell ref="RRG279:RRJ279"/>
    <mergeCell ref="RPW279:RPZ279"/>
    <mergeCell ref="RQA279:RQD279"/>
    <mergeCell ref="RQE279:RQH279"/>
    <mergeCell ref="RQI279:RQL279"/>
    <mergeCell ref="RQM279:RQP279"/>
    <mergeCell ref="RPC279:RPF279"/>
    <mergeCell ref="RPG279:RPJ279"/>
    <mergeCell ref="RPK279:RPN279"/>
    <mergeCell ref="RPO279:RPR279"/>
    <mergeCell ref="RPS279:RPV279"/>
    <mergeCell ref="ROI279:ROL279"/>
    <mergeCell ref="ROM279:ROP279"/>
    <mergeCell ref="ROQ279:ROT279"/>
    <mergeCell ref="ROU279:ROX279"/>
    <mergeCell ref="ROY279:RPB279"/>
    <mergeCell ref="RNO279:RNR279"/>
    <mergeCell ref="RNS279:RNV279"/>
    <mergeCell ref="RNW279:RNZ279"/>
    <mergeCell ref="ROA279:ROD279"/>
    <mergeCell ref="ROE279:ROH279"/>
    <mergeCell ref="RXO279:RXR279"/>
    <mergeCell ref="RXS279:RXV279"/>
    <mergeCell ref="RXW279:RXZ279"/>
    <mergeCell ref="RYA279:RYD279"/>
    <mergeCell ref="RYE279:RYH279"/>
    <mergeCell ref="RWU279:RWX279"/>
    <mergeCell ref="RWY279:RXB279"/>
    <mergeCell ref="RXC279:RXF279"/>
    <mergeCell ref="RXG279:RXJ279"/>
    <mergeCell ref="RXK279:RXN279"/>
    <mergeCell ref="RWA279:RWD279"/>
    <mergeCell ref="RWE279:RWH279"/>
    <mergeCell ref="RWI279:RWL279"/>
    <mergeCell ref="RWM279:RWP279"/>
    <mergeCell ref="RWQ279:RWT279"/>
    <mergeCell ref="RVG279:RVJ279"/>
    <mergeCell ref="RVK279:RVN279"/>
    <mergeCell ref="RVO279:RVR279"/>
    <mergeCell ref="RVS279:RVV279"/>
    <mergeCell ref="RVW279:RVZ279"/>
    <mergeCell ref="RUM279:RUP279"/>
    <mergeCell ref="RUQ279:RUT279"/>
    <mergeCell ref="RUU279:RUX279"/>
    <mergeCell ref="RUY279:RVB279"/>
    <mergeCell ref="RVC279:RVF279"/>
    <mergeCell ref="RTS279:RTV279"/>
    <mergeCell ref="RTW279:RTZ279"/>
    <mergeCell ref="RUA279:RUD279"/>
    <mergeCell ref="RUE279:RUH279"/>
    <mergeCell ref="RUI279:RUL279"/>
    <mergeCell ref="RSY279:RTB279"/>
    <mergeCell ref="RTC279:RTF279"/>
    <mergeCell ref="RTG279:RTJ279"/>
    <mergeCell ref="RTK279:RTN279"/>
    <mergeCell ref="RTO279:RTR279"/>
    <mergeCell ref="SCY279:SDB279"/>
    <mergeCell ref="SDC279:SDF279"/>
    <mergeCell ref="SDG279:SDJ279"/>
    <mergeCell ref="SDK279:SDN279"/>
    <mergeCell ref="SDO279:SDR279"/>
    <mergeCell ref="SCE279:SCH279"/>
    <mergeCell ref="SCI279:SCL279"/>
    <mergeCell ref="SCM279:SCP279"/>
    <mergeCell ref="SCQ279:SCT279"/>
    <mergeCell ref="SCU279:SCX279"/>
    <mergeCell ref="SBK279:SBN279"/>
    <mergeCell ref="SBO279:SBR279"/>
    <mergeCell ref="SBS279:SBV279"/>
    <mergeCell ref="SBW279:SBZ279"/>
    <mergeCell ref="SCA279:SCD279"/>
    <mergeCell ref="SAQ279:SAT279"/>
    <mergeCell ref="SAU279:SAX279"/>
    <mergeCell ref="SAY279:SBB279"/>
    <mergeCell ref="SBC279:SBF279"/>
    <mergeCell ref="SBG279:SBJ279"/>
    <mergeCell ref="RZW279:RZZ279"/>
    <mergeCell ref="SAA279:SAD279"/>
    <mergeCell ref="SAE279:SAH279"/>
    <mergeCell ref="SAI279:SAL279"/>
    <mergeCell ref="SAM279:SAP279"/>
    <mergeCell ref="RZC279:RZF279"/>
    <mergeCell ref="RZG279:RZJ279"/>
    <mergeCell ref="RZK279:RZN279"/>
    <mergeCell ref="RZO279:RZR279"/>
    <mergeCell ref="RZS279:RZV279"/>
    <mergeCell ref="RYI279:RYL279"/>
    <mergeCell ref="RYM279:RYP279"/>
    <mergeCell ref="RYQ279:RYT279"/>
    <mergeCell ref="RYU279:RYX279"/>
    <mergeCell ref="RYY279:RZB279"/>
    <mergeCell ref="SII279:SIL279"/>
    <mergeCell ref="SIM279:SIP279"/>
    <mergeCell ref="SIQ279:SIT279"/>
    <mergeCell ref="SIU279:SIX279"/>
    <mergeCell ref="SIY279:SJB279"/>
    <mergeCell ref="SHO279:SHR279"/>
    <mergeCell ref="SHS279:SHV279"/>
    <mergeCell ref="SHW279:SHZ279"/>
    <mergeCell ref="SIA279:SID279"/>
    <mergeCell ref="SIE279:SIH279"/>
    <mergeCell ref="SGU279:SGX279"/>
    <mergeCell ref="SGY279:SHB279"/>
    <mergeCell ref="SHC279:SHF279"/>
    <mergeCell ref="SHG279:SHJ279"/>
    <mergeCell ref="SHK279:SHN279"/>
    <mergeCell ref="SGA279:SGD279"/>
    <mergeCell ref="SGE279:SGH279"/>
    <mergeCell ref="SGI279:SGL279"/>
    <mergeCell ref="SGM279:SGP279"/>
    <mergeCell ref="SGQ279:SGT279"/>
    <mergeCell ref="SFG279:SFJ279"/>
    <mergeCell ref="SFK279:SFN279"/>
    <mergeCell ref="SFO279:SFR279"/>
    <mergeCell ref="SFS279:SFV279"/>
    <mergeCell ref="SFW279:SFZ279"/>
    <mergeCell ref="SEM279:SEP279"/>
    <mergeCell ref="SEQ279:SET279"/>
    <mergeCell ref="SEU279:SEX279"/>
    <mergeCell ref="SEY279:SFB279"/>
    <mergeCell ref="SFC279:SFF279"/>
    <mergeCell ref="SDS279:SDV279"/>
    <mergeCell ref="SDW279:SDZ279"/>
    <mergeCell ref="SEA279:SED279"/>
    <mergeCell ref="SEE279:SEH279"/>
    <mergeCell ref="SEI279:SEL279"/>
    <mergeCell ref="SNS279:SNV279"/>
    <mergeCell ref="SNW279:SNZ279"/>
    <mergeCell ref="SOA279:SOD279"/>
    <mergeCell ref="SOE279:SOH279"/>
    <mergeCell ref="SOI279:SOL279"/>
    <mergeCell ref="SMY279:SNB279"/>
    <mergeCell ref="SNC279:SNF279"/>
    <mergeCell ref="SNG279:SNJ279"/>
    <mergeCell ref="SNK279:SNN279"/>
    <mergeCell ref="SNO279:SNR279"/>
    <mergeCell ref="SME279:SMH279"/>
    <mergeCell ref="SMI279:SML279"/>
    <mergeCell ref="SMM279:SMP279"/>
    <mergeCell ref="SMQ279:SMT279"/>
    <mergeCell ref="SMU279:SMX279"/>
    <mergeCell ref="SLK279:SLN279"/>
    <mergeCell ref="SLO279:SLR279"/>
    <mergeCell ref="SLS279:SLV279"/>
    <mergeCell ref="SLW279:SLZ279"/>
    <mergeCell ref="SMA279:SMD279"/>
    <mergeCell ref="SKQ279:SKT279"/>
    <mergeCell ref="SKU279:SKX279"/>
    <mergeCell ref="SKY279:SLB279"/>
    <mergeCell ref="SLC279:SLF279"/>
    <mergeCell ref="SLG279:SLJ279"/>
    <mergeCell ref="SJW279:SJZ279"/>
    <mergeCell ref="SKA279:SKD279"/>
    <mergeCell ref="SKE279:SKH279"/>
    <mergeCell ref="SKI279:SKL279"/>
    <mergeCell ref="SKM279:SKP279"/>
    <mergeCell ref="SJC279:SJF279"/>
    <mergeCell ref="SJG279:SJJ279"/>
    <mergeCell ref="SJK279:SJN279"/>
    <mergeCell ref="SJO279:SJR279"/>
    <mergeCell ref="SJS279:SJV279"/>
    <mergeCell ref="STC279:STF279"/>
    <mergeCell ref="STG279:STJ279"/>
    <mergeCell ref="STK279:STN279"/>
    <mergeCell ref="STO279:STR279"/>
    <mergeCell ref="STS279:STV279"/>
    <mergeCell ref="SSI279:SSL279"/>
    <mergeCell ref="SSM279:SSP279"/>
    <mergeCell ref="SSQ279:SST279"/>
    <mergeCell ref="SSU279:SSX279"/>
    <mergeCell ref="SSY279:STB279"/>
    <mergeCell ref="SRO279:SRR279"/>
    <mergeCell ref="SRS279:SRV279"/>
    <mergeCell ref="SRW279:SRZ279"/>
    <mergeCell ref="SSA279:SSD279"/>
    <mergeCell ref="SSE279:SSH279"/>
    <mergeCell ref="SQU279:SQX279"/>
    <mergeCell ref="SQY279:SRB279"/>
    <mergeCell ref="SRC279:SRF279"/>
    <mergeCell ref="SRG279:SRJ279"/>
    <mergeCell ref="SRK279:SRN279"/>
    <mergeCell ref="SQA279:SQD279"/>
    <mergeCell ref="SQE279:SQH279"/>
    <mergeCell ref="SQI279:SQL279"/>
    <mergeCell ref="SQM279:SQP279"/>
    <mergeCell ref="SQQ279:SQT279"/>
    <mergeCell ref="SPG279:SPJ279"/>
    <mergeCell ref="SPK279:SPN279"/>
    <mergeCell ref="SPO279:SPR279"/>
    <mergeCell ref="SPS279:SPV279"/>
    <mergeCell ref="SPW279:SPZ279"/>
    <mergeCell ref="SOM279:SOP279"/>
    <mergeCell ref="SOQ279:SOT279"/>
    <mergeCell ref="SOU279:SOX279"/>
    <mergeCell ref="SOY279:SPB279"/>
    <mergeCell ref="SPC279:SPF279"/>
    <mergeCell ref="SYM279:SYP279"/>
    <mergeCell ref="SYQ279:SYT279"/>
    <mergeCell ref="SYU279:SYX279"/>
    <mergeCell ref="SYY279:SZB279"/>
    <mergeCell ref="SZC279:SZF279"/>
    <mergeCell ref="SXS279:SXV279"/>
    <mergeCell ref="SXW279:SXZ279"/>
    <mergeCell ref="SYA279:SYD279"/>
    <mergeCell ref="SYE279:SYH279"/>
    <mergeCell ref="SYI279:SYL279"/>
    <mergeCell ref="SWY279:SXB279"/>
    <mergeCell ref="SXC279:SXF279"/>
    <mergeCell ref="SXG279:SXJ279"/>
    <mergeCell ref="SXK279:SXN279"/>
    <mergeCell ref="SXO279:SXR279"/>
    <mergeCell ref="SWE279:SWH279"/>
    <mergeCell ref="SWI279:SWL279"/>
    <mergeCell ref="SWM279:SWP279"/>
    <mergeCell ref="SWQ279:SWT279"/>
    <mergeCell ref="SWU279:SWX279"/>
    <mergeCell ref="SVK279:SVN279"/>
    <mergeCell ref="SVO279:SVR279"/>
    <mergeCell ref="SVS279:SVV279"/>
    <mergeCell ref="SVW279:SVZ279"/>
    <mergeCell ref="SWA279:SWD279"/>
    <mergeCell ref="SUQ279:SUT279"/>
    <mergeCell ref="SUU279:SUX279"/>
    <mergeCell ref="SUY279:SVB279"/>
    <mergeCell ref="SVC279:SVF279"/>
    <mergeCell ref="SVG279:SVJ279"/>
    <mergeCell ref="STW279:STZ279"/>
    <mergeCell ref="SUA279:SUD279"/>
    <mergeCell ref="SUE279:SUH279"/>
    <mergeCell ref="SUI279:SUL279"/>
    <mergeCell ref="SUM279:SUP279"/>
    <mergeCell ref="TDW279:TDZ279"/>
    <mergeCell ref="TEA279:TED279"/>
    <mergeCell ref="TEE279:TEH279"/>
    <mergeCell ref="TEI279:TEL279"/>
    <mergeCell ref="TEM279:TEP279"/>
    <mergeCell ref="TDC279:TDF279"/>
    <mergeCell ref="TDG279:TDJ279"/>
    <mergeCell ref="TDK279:TDN279"/>
    <mergeCell ref="TDO279:TDR279"/>
    <mergeCell ref="TDS279:TDV279"/>
    <mergeCell ref="TCI279:TCL279"/>
    <mergeCell ref="TCM279:TCP279"/>
    <mergeCell ref="TCQ279:TCT279"/>
    <mergeCell ref="TCU279:TCX279"/>
    <mergeCell ref="TCY279:TDB279"/>
    <mergeCell ref="TBO279:TBR279"/>
    <mergeCell ref="TBS279:TBV279"/>
    <mergeCell ref="TBW279:TBZ279"/>
    <mergeCell ref="TCA279:TCD279"/>
    <mergeCell ref="TCE279:TCH279"/>
    <mergeCell ref="TAU279:TAX279"/>
    <mergeCell ref="TAY279:TBB279"/>
    <mergeCell ref="TBC279:TBF279"/>
    <mergeCell ref="TBG279:TBJ279"/>
    <mergeCell ref="TBK279:TBN279"/>
    <mergeCell ref="TAA279:TAD279"/>
    <mergeCell ref="TAE279:TAH279"/>
    <mergeCell ref="TAI279:TAL279"/>
    <mergeCell ref="TAM279:TAP279"/>
    <mergeCell ref="TAQ279:TAT279"/>
    <mergeCell ref="SZG279:SZJ279"/>
    <mergeCell ref="SZK279:SZN279"/>
    <mergeCell ref="SZO279:SZR279"/>
    <mergeCell ref="SZS279:SZV279"/>
    <mergeCell ref="SZW279:SZZ279"/>
    <mergeCell ref="TJG279:TJJ279"/>
    <mergeCell ref="TJK279:TJN279"/>
    <mergeCell ref="TJO279:TJR279"/>
    <mergeCell ref="TJS279:TJV279"/>
    <mergeCell ref="TJW279:TJZ279"/>
    <mergeCell ref="TIM279:TIP279"/>
    <mergeCell ref="TIQ279:TIT279"/>
    <mergeCell ref="TIU279:TIX279"/>
    <mergeCell ref="TIY279:TJB279"/>
    <mergeCell ref="TJC279:TJF279"/>
    <mergeCell ref="THS279:THV279"/>
    <mergeCell ref="THW279:THZ279"/>
    <mergeCell ref="TIA279:TID279"/>
    <mergeCell ref="TIE279:TIH279"/>
    <mergeCell ref="TII279:TIL279"/>
    <mergeCell ref="TGY279:THB279"/>
    <mergeCell ref="THC279:THF279"/>
    <mergeCell ref="THG279:THJ279"/>
    <mergeCell ref="THK279:THN279"/>
    <mergeCell ref="THO279:THR279"/>
    <mergeCell ref="TGE279:TGH279"/>
    <mergeCell ref="TGI279:TGL279"/>
    <mergeCell ref="TGM279:TGP279"/>
    <mergeCell ref="TGQ279:TGT279"/>
    <mergeCell ref="TGU279:TGX279"/>
    <mergeCell ref="TFK279:TFN279"/>
    <mergeCell ref="TFO279:TFR279"/>
    <mergeCell ref="TFS279:TFV279"/>
    <mergeCell ref="TFW279:TFZ279"/>
    <mergeCell ref="TGA279:TGD279"/>
    <mergeCell ref="TEQ279:TET279"/>
    <mergeCell ref="TEU279:TEX279"/>
    <mergeCell ref="TEY279:TFB279"/>
    <mergeCell ref="TFC279:TFF279"/>
    <mergeCell ref="TFG279:TFJ279"/>
    <mergeCell ref="TOQ279:TOT279"/>
    <mergeCell ref="TOU279:TOX279"/>
    <mergeCell ref="TOY279:TPB279"/>
    <mergeCell ref="TPC279:TPF279"/>
    <mergeCell ref="TPG279:TPJ279"/>
    <mergeCell ref="TNW279:TNZ279"/>
    <mergeCell ref="TOA279:TOD279"/>
    <mergeCell ref="TOE279:TOH279"/>
    <mergeCell ref="TOI279:TOL279"/>
    <mergeCell ref="TOM279:TOP279"/>
    <mergeCell ref="TNC279:TNF279"/>
    <mergeCell ref="TNG279:TNJ279"/>
    <mergeCell ref="TNK279:TNN279"/>
    <mergeCell ref="TNO279:TNR279"/>
    <mergeCell ref="TNS279:TNV279"/>
    <mergeCell ref="TMI279:TML279"/>
    <mergeCell ref="TMM279:TMP279"/>
    <mergeCell ref="TMQ279:TMT279"/>
    <mergeCell ref="TMU279:TMX279"/>
    <mergeCell ref="TMY279:TNB279"/>
    <mergeCell ref="TLO279:TLR279"/>
    <mergeCell ref="TLS279:TLV279"/>
    <mergeCell ref="TLW279:TLZ279"/>
    <mergeCell ref="TMA279:TMD279"/>
    <mergeCell ref="TME279:TMH279"/>
    <mergeCell ref="TKU279:TKX279"/>
    <mergeCell ref="TKY279:TLB279"/>
    <mergeCell ref="TLC279:TLF279"/>
    <mergeCell ref="TLG279:TLJ279"/>
    <mergeCell ref="TLK279:TLN279"/>
    <mergeCell ref="TKA279:TKD279"/>
    <mergeCell ref="TKE279:TKH279"/>
    <mergeCell ref="TKI279:TKL279"/>
    <mergeCell ref="TKM279:TKP279"/>
    <mergeCell ref="TKQ279:TKT279"/>
    <mergeCell ref="TUA279:TUD279"/>
    <mergeCell ref="TUE279:TUH279"/>
    <mergeCell ref="TUI279:TUL279"/>
    <mergeCell ref="TUM279:TUP279"/>
    <mergeCell ref="TUQ279:TUT279"/>
    <mergeCell ref="TTG279:TTJ279"/>
    <mergeCell ref="TTK279:TTN279"/>
    <mergeCell ref="TTO279:TTR279"/>
    <mergeCell ref="TTS279:TTV279"/>
    <mergeCell ref="TTW279:TTZ279"/>
    <mergeCell ref="TSM279:TSP279"/>
    <mergeCell ref="TSQ279:TST279"/>
    <mergeCell ref="TSU279:TSX279"/>
    <mergeCell ref="TSY279:TTB279"/>
    <mergeCell ref="TTC279:TTF279"/>
    <mergeCell ref="TRS279:TRV279"/>
    <mergeCell ref="TRW279:TRZ279"/>
    <mergeCell ref="TSA279:TSD279"/>
    <mergeCell ref="TSE279:TSH279"/>
    <mergeCell ref="TSI279:TSL279"/>
    <mergeCell ref="TQY279:TRB279"/>
    <mergeCell ref="TRC279:TRF279"/>
    <mergeCell ref="TRG279:TRJ279"/>
    <mergeCell ref="TRK279:TRN279"/>
    <mergeCell ref="TRO279:TRR279"/>
    <mergeCell ref="TQE279:TQH279"/>
    <mergeCell ref="TQI279:TQL279"/>
    <mergeCell ref="TQM279:TQP279"/>
    <mergeCell ref="TQQ279:TQT279"/>
    <mergeCell ref="TQU279:TQX279"/>
    <mergeCell ref="TPK279:TPN279"/>
    <mergeCell ref="TPO279:TPR279"/>
    <mergeCell ref="TPS279:TPV279"/>
    <mergeCell ref="TPW279:TPZ279"/>
    <mergeCell ref="TQA279:TQD279"/>
    <mergeCell ref="TZK279:TZN279"/>
    <mergeCell ref="TZO279:TZR279"/>
    <mergeCell ref="TZS279:TZV279"/>
    <mergeCell ref="TZW279:TZZ279"/>
    <mergeCell ref="UAA279:UAD279"/>
    <mergeCell ref="TYQ279:TYT279"/>
    <mergeCell ref="TYU279:TYX279"/>
    <mergeCell ref="TYY279:TZB279"/>
    <mergeCell ref="TZC279:TZF279"/>
    <mergeCell ref="TZG279:TZJ279"/>
    <mergeCell ref="TXW279:TXZ279"/>
    <mergeCell ref="TYA279:TYD279"/>
    <mergeCell ref="TYE279:TYH279"/>
    <mergeCell ref="TYI279:TYL279"/>
    <mergeCell ref="TYM279:TYP279"/>
    <mergeCell ref="TXC279:TXF279"/>
    <mergeCell ref="TXG279:TXJ279"/>
    <mergeCell ref="TXK279:TXN279"/>
    <mergeCell ref="TXO279:TXR279"/>
    <mergeCell ref="TXS279:TXV279"/>
    <mergeCell ref="TWI279:TWL279"/>
    <mergeCell ref="TWM279:TWP279"/>
    <mergeCell ref="TWQ279:TWT279"/>
    <mergeCell ref="TWU279:TWX279"/>
    <mergeCell ref="TWY279:TXB279"/>
    <mergeCell ref="TVO279:TVR279"/>
    <mergeCell ref="TVS279:TVV279"/>
    <mergeCell ref="TVW279:TVZ279"/>
    <mergeCell ref="TWA279:TWD279"/>
    <mergeCell ref="TWE279:TWH279"/>
    <mergeCell ref="TUU279:TUX279"/>
    <mergeCell ref="TUY279:TVB279"/>
    <mergeCell ref="TVC279:TVF279"/>
    <mergeCell ref="TVG279:TVJ279"/>
    <mergeCell ref="TVK279:TVN279"/>
    <mergeCell ref="UEU279:UEX279"/>
    <mergeCell ref="UEY279:UFB279"/>
    <mergeCell ref="UFC279:UFF279"/>
    <mergeCell ref="UFG279:UFJ279"/>
    <mergeCell ref="UFK279:UFN279"/>
    <mergeCell ref="UEA279:UED279"/>
    <mergeCell ref="UEE279:UEH279"/>
    <mergeCell ref="UEI279:UEL279"/>
    <mergeCell ref="UEM279:UEP279"/>
    <mergeCell ref="UEQ279:UET279"/>
    <mergeCell ref="UDG279:UDJ279"/>
    <mergeCell ref="UDK279:UDN279"/>
    <mergeCell ref="UDO279:UDR279"/>
    <mergeCell ref="UDS279:UDV279"/>
    <mergeCell ref="UDW279:UDZ279"/>
    <mergeCell ref="UCM279:UCP279"/>
    <mergeCell ref="UCQ279:UCT279"/>
    <mergeCell ref="UCU279:UCX279"/>
    <mergeCell ref="UCY279:UDB279"/>
    <mergeCell ref="UDC279:UDF279"/>
    <mergeCell ref="UBS279:UBV279"/>
    <mergeCell ref="UBW279:UBZ279"/>
    <mergeCell ref="UCA279:UCD279"/>
    <mergeCell ref="UCE279:UCH279"/>
    <mergeCell ref="UCI279:UCL279"/>
    <mergeCell ref="UAY279:UBB279"/>
    <mergeCell ref="UBC279:UBF279"/>
    <mergeCell ref="UBG279:UBJ279"/>
    <mergeCell ref="UBK279:UBN279"/>
    <mergeCell ref="UBO279:UBR279"/>
    <mergeCell ref="UAE279:UAH279"/>
    <mergeCell ref="UAI279:UAL279"/>
    <mergeCell ref="UAM279:UAP279"/>
    <mergeCell ref="UAQ279:UAT279"/>
    <mergeCell ref="UAU279:UAX279"/>
    <mergeCell ref="UKE279:UKH279"/>
    <mergeCell ref="UKI279:UKL279"/>
    <mergeCell ref="UKM279:UKP279"/>
    <mergeCell ref="UKQ279:UKT279"/>
    <mergeCell ref="UKU279:UKX279"/>
    <mergeCell ref="UJK279:UJN279"/>
    <mergeCell ref="UJO279:UJR279"/>
    <mergeCell ref="UJS279:UJV279"/>
    <mergeCell ref="UJW279:UJZ279"/>
    <mergeCell ref="UKA279:UKD279"/>
    <mergeCell ref="UIQ279:UIT279"/>
    <mergeCell ref="UIU279:UIX279"/>
    <mergeCell ref="UIY279:UJB279"/>
    <mergeCell ref="UJC279:UJF279"/>
    <mergeCell ref="UJG279:UJJ279"/>
    <mergeCell ref="UHW279:UHZ279"/>
    <mergeCell ref="UIA279:UID279"/>
    <mergeCell ref="UIE279:UIH279"/>
    <mergeCell ref="UII279:UIL279"/>
    <mergeCell ref="UIM279:UIP279"/>
    <mergeCell ref="UHC279:UHF279"/>
    <mergeCell ref="UHG279:UHJ279"/>
    <mergeCell ref="UHK279:UHN279"/>
    <mergeCell ref="UHO279:UHR279"/>
    <mergeCell ref="UHS279:UHV279"/>
    <mergeCell ref="UGI279:UGL279"/>
    <mergeCell ref="UGM279:UGP279"/>
    <mergeCell ref="UGQ279:UGT279"/>
    <mergeCell ref="UGU279:UGX279"/>
    <mergeCell ref="UGY279:UHB279"/>
    <mergeCell ref="UFO279:UFR279"/>
    <mergeCell ref="UFS279:UFV279"/>
    <mergeCell ref="UFW279:UFZ279"/>
    <mergeCell ref="UGA279:UGD279"/>
    <mergeCell ref="UGE279:UGH279"/>
    <mergeCell ref="UPO279:UPR279"/>
    <mergeCell ref="UPS279:UPV279"/>
    <mergeCell ref="UPW279:UPZ279"/>
    <mergeCell ref="UQA279:UQD279"/>
    <mergeCell ref="UQE279:UQH279"/>
    <mergeCell ref="UOU279:UOX279"/>
    <mergeCell ref="UOY279:UPB279"/>
    <mergeCell ref="UPC279:UPF279"/>
    <mergeCell ref="UPG279:UPJ279"/>
    <mergeCell ref="UPK279:UPN279"/>
    <mergeCell ref="UOA279:UOD279"/>
    <mergeCell ref="UOE279:UOH279"/>
    <mergeCell ref="UOI279:UOL279"/>
    <mergeCell ref="UOM279:UOP279"/>
    <mergeCell ref="UOQ279:UOT279"/>
    <mergeCell ref="UNG279:UNJ279"/>
    <mergeCell ref="UNK279:UNN279"/>
    <mergeCell ref="UNO279:UNR279"/>
    <mergeCell ref="UNS279:UNV279"/>
    <mergeCell ref="UNW279:UNZ279"/>
    <mergeCell ref="UMM279:UMP279"/>
    <mergeCell ref="UMQ279:UMT279"/>
    <mergeCell ref="UMU279:UMX279"/>
    <mergeCell ref="UMY279:UNB279"/>
    <mergeCell ref="UNC279:UNF279"/>
    <mergeCell ref="ULS279:ULV279"/>
    <mergeCell ref="ULW279:ULZ279"/>
    <mergeCell ref="UMA279:UMD279"/>
    <mergeCell ref="UME279:UMH279"/>
    <mergeCell ref="UMI279:UML279"/>
    <mergeCell ref="UKY279:ULB279"/>
    <mergeCell ref="ULC279:ULF279"/>
    <mergeCell ref="ULG279:ULJ279"/>
    <mergeCell ref="ULK279:ULN279"/>
    <mergeCell ref="ULO279:ULR279"/>
    <mergeCell ref="UUY279:UVB279"/>
    <mergeCell ref="UVC279:UVF279"/>
    <mergeCell ref="UVG279:UVJ279"/>
    <mergeCell ref="UVK279:UVN279"/>
    <mergeCell ref="UVO279:UVR279"/>
    <mergeCell ref="UUE279:UUH279"/>
    <mergeCell ref="UUI279:UUL279"/>
    <mergeCell ref="UUM279:UUP279"/>
    <mergeCell ref="UUQ279:UUT279"/>
    <mergeCell ref="UUU279:UUX279"/>
    <mergeCell ref="UTK279:UTN279"/>
    <mergeCell ref="UTO279:UTR279"/>
    <mergeCell ref="UTS279:UTV279"/>
    <mergeCell ref="UTW279:UTZ279"/>
    <mergeCell ref="UUA279:UUD279"/>
    <mergeCell ref="USQ279:UST279"/>
    <mergeCell ref="USU279:USX279"/>
    <mergeCell ref="USY279:UTB279"/>
    <mergeCell ref="UTC279:UTF279"/>
    <mergeCell ref="UTG279:UTJ279"/>
    <mergeCell ref="URW279:URZ279"/>
    <mergeCell ref="USA279:USD279"/>
    <mergeCell ref="USE279:USH279"/>
    <mergeCell ref="USI279:USL279"/>
    <mergeCell ref="USM279:USP279"/>
    <mergeCell ref="URC279:URF279"/>
    <mergeCell ref="URG279:URJ279"/>
    <mergeCell ref="URK279:URN279"/>
    <mergeCell ref="URO279:URR279"/>
    <mergeCell ref="URS279:URV279"/>
    <mergeCell ref="UQI279:UQL279"/>
    <mergeCell ref="UQM279:UQP279"/>
    <mergeCell ref="UQQ279:UQT279"/>
    <mergeCell ref="UQU279:UQX279"/>
    <mergeCell ref="UQY279:URB279"/>
    <mergeCell ref="VAI279:VAL279"/>
    <mergeCell ref="VAM279:VAP279"/>
    <mergeCell ref="VAQ279:VAT279"/>
    <mergeCell ref="VAU279:VAX279"/>
    <mergeCell ref="VAY279:VBB279"/>
    <mergeCell ref="UZO279:UZR279"/>
    <mergeCell ref="UZS279:UZV279"/>
    <mergeCell ref="UZW279:UZZ279"/>
    <mergeCell ref="VAA279:VAD279"/>
    <mergeCell ref="VAE279:VAH279"/>
    <mergeCell ref="UYU279:UYX279"/>
    <mergeCell ref="UYY279:UZB279"/>
    <mergeCell ref="UZC279:UZF279"/>
    <mergeCell ref="UZG279:UZJ279"/>
    <mergeCell ref="UZK279:UZN279"/>
    <mergeCell ref="UYA279:UYD279"/>
    <mergeCell ref="UYE279:UYH279"/>
    <mergeCell ref="UYI279:UYL279"/>
    <mergeCell ref="UYM279:UYP279"/>
    <mergeCell ref="UYQ279:UYT279"/>
    <mergeCell ref="UXG279:UXJ279"/>
    <mergeCell ref="UXK279:UXN279"/>
    <mergeCell ref="UXO279:UXR279"/>
    <mergeCell ref="UXS279:UXV279"/>
    <mergeCell ref="UXW279:UXZ279"/>
    <mergeCell ref="UWM279:UWP279"/>
    <mergeCell ref="UWQ279:UWT279"/>
    <mergeCell ref="UWU279:UWX279"/>
    <mergeCell ref="UWY279:UXB279"/>
    <mergeCell ref="UXC279:UXF279"/>
    <mergeCell ref="UVS279:UVV279"/>
    <mergeCell ref="UVW279:UVZ279"/>
    <mergeCell ref="UWA279:UWD279"/>
    <mergeCell ref="UWE279:UWH279"/>
    <mergeCell ref="UWI279:UWL279"/>
    <mergeCell ref="VFS279:VFV279"/>
    <mergeCell ref="VFW279:VFZ279"/>
    <mergeCell ref="VGA279:VGD279"/>
    <mergeCell ref="VGE279:VGH279"/>
    <mergeCell ref="VGI279:VGL279"/>
    <mergeCell ref="VEY279:VFB279"/>
    <mergeCell ref="VFC279:VFF279"/>
    <mergeCell ref="VFG279:VFJ279"/>
    <mergeCell ref="VFK279:VFN279"/>
    <mergeCell ref="VFO279:VFR279"/>
    <mergeCell ref="VEE279:VEH279"/>
    <mergeCell ref="VEI279:VEL279"/>
    <mergeCell ref="VEM279:VEP279"/>
    <mergeCell ref="VEQ279:VET279"/>
    <mergeCell ref="VEU279:VEX279"/>
    <mergeCell ref="VDK279:VDN279"/>
    <mergeCell ref="VDO279:VDR279"/>
    <mergeCell ref="VDS279:VDV279"/>
    <mergeCell ref="VDW279:VDZ279"/>
    <mergeCell ref="VEA279:VED279"/>
    <mergeCell ref="VCQ279:VCT279"/>
    <mergeCell ref="VCU279:VCX279"/>
    <mergeCell ref="VCY279:VDB279"/>
    <mergeCell ref="VDC279:VDF279"/>
    <mergeCell ref="VDG279:VDJ279"/>
    <mergeCell ref="VBW279:VBZ279"/>
    <mergeCell ref="VCA279:VCD279"/>
    <mergeCell ref="VCE279:VCH279"/>
    <mergeCell ref="VCI279:VCL279"/>
    <mergeCell ref="VCM279:VCP279"/>
    <mergeCell ref="VBC279:VBF279"/>
    <mergeCell ref="VBG279:VBJ279"/>
    <mergeCell ref="VBK279:VBN279"/>
    <mergeCell ref="VBO279:VBR279"/>
    <mergeCell ref="VBS279:VBV279"/>
    <mergeCell ref="VLC279:VLF279"/>
    <mergeCell ref="VLG279:VLJ279"/>
    <mergeCell ref="VLK279:VLN279"/>
    <mergeCell ref="VLO279:VLR279"/>
    <mergeCell ref="VLS279:VLV279"/>
    <mergeCell ref="VKI279:VKL279"/>
    <mergeCell ref="VKM279:VKP279"/>
    <mergeCell ref="VKQ279:VKT279"/>
    <mergeCell ref="VKU279:VKX279"/>
    <mergeCell ref="VKY279:VLB279"/>
    <mergeCell ref="VJO279:VJR279"/>
    <mergeCell ref="VJS279:VJV279"/>
    <mergeCell ref="VJW279:VJZ279"/>
    <mergeCell ref="VKA279:VKD279"/>
    <mergeCell ref="VKE279:VKH279"/>
    <mergeCell ref="VIU279:VIX279"/>
    <mergeCell ref="VIY279:VJB279"/>
    <mergeCell ref="VJC279:VJF279"/>
    <mergeCell ref="VJG279:VJJ279"/>
    <mergeCell ref="VJK279:VJN279"/>
    <mergeCell ref="VIA279:VID279"/>
    <mergeCell ref="VIE279:VIH279"/>
    <mergeCell ref="VII279:VIL279"/>
    <mergeCell ref="VIM279:VIP279"/>
    <mergeCell ref="VIQ279:VIT279"/>
    <mergeCell ref="VHG279:VHJ279"/>
    <mergeCell ref="VHK279:VHN279"/>
    <mergeCell ref="VHO279:VHR279"/>
    <mergeCell ref="VHS279:VHV279"/>
    <mergeCell ref="VHW279:VHZ279"/>
    <mergeCell ref="VGM279:VGP279"/>
    <mergeCell ref="VGQ279:VGT279"/>
    <mergeCell ref="VGU279:VGX279"/>
    <mergeCell ref="VGY279:VHB279"/>
    <mergeCell ref="VHC279:VHF279"/>
    <mergeCell ref="VQM279:VQP279"/>
    <mergeCell ref="VQQ279:VQT279"/>
    <mergeCell ref="VQU279:VQX279"/>
    <mergeCell ref="VQY279:VRB279"/>
    <mergeCell ref="VRC279:VRF279"/>
    <mergeCell ref="VPS279:VPV279"/>
    <mergeCell ref="VPW279:VPZ279"/>
    <mergeCell ref="VQA279:VQD279"/>
    <mergeCell ref="VQE279:VQH279"/>
    <mergeCell ref="VQI279:VQL279"/>
    <mergeCell ref="VOY279:VPB279"/>
    <mergeCell ref="VPC279:VPF279"/>
    <mergeCell ref="VPG279:VPJ279"/>
    <mergeCell ref="VPK279:VPN279"/>
    <mergeCell ref="VPO279:VPR279"/>
    <mergeCell ref="VOE279:VOH279"/>
    <mergeCell ref="VOI279:VOL279"/>
    <mergeCell ref="VOM279:VOP279"/>
    <mergeCell ref="VOQ279:VOT279"/>
    <mergeCell ref="VOU279:VOX279"/>
    <mergeCell ref="VNK279:VNN279"/>
    <mergeCell ref="VNO279:VNR279"/>
    <mergeCell ref="VNS279:VNV279"/>
    <mergeCell ref="VNW279:VNZ279"/>
    <mergeCell ref="VOA279:VOD279"/>
    <mergeCell ref="VMQ279:VMT279"/>
    <mergeCell ref="VMU279:VMX279"/>
    <mergeCell ref="VMY279:VNB279"/>
    <mergeCell ref="VNC279:VNF279"/>
    <mergeCell ref="VNG279:VNJ279"/>
    <mergeCell ref="VLW279:VLZ279"/>
    <mergeCell ref="VMA279:VMD279"/>
    <mergeCell ref="VME279:VMH279"/>
    <mergeCell ref="VMI279:VML279"/>
    <mergeCell ref="VMM279:VMP279"/>
    <mergeCell ref="VVW279:VVZ279"/>
    <mergeCell ref="VWA279:VWD279"/>
    <mergeCell ref="VWE279:VWH279"/>
    <mergeCell ref="VWI279:VWL279"/>
    <mergeCell ref="VWM279:VWP279"/>
    <mergeCell ref="VVC279:VVF279"/>
    <mergeCell ref="VVG279:VVJ279"/>
    <mergeCell ref="VVK279:VVN279"/>
    <mergeCell ref="VVO279:VVR279"/>
    <mergeCell ref="VVS279:VVV279"/>
    <mergeCell ref="VUI279:VUL279"/>
    <mergeCell ref="VUM279:VUP279"/>
    <mergeCell ref="VUQ279:VUT279"/>
    <mergeCell ref="VUU279:VUX279"/>
    <mergeCell ref="VUY279:VVB279"/>
    <mergeCell ref="VTO279:VTR279"/>
    <mergeCell ref="VTS279:VTV279"/>
    <mergeCell ref="VTW279:VTZ279"/>
    <mergeCell ref="VUA279:VUD279"/>
    <mergeCell ref="VUE279:VUH279"/>
    <mergeCell ref="VSU279:VSX279"/>
    <mergeCell ref="VSY279:VTB279"/>
    <mergeCell ref="VTC279:VTF279"/>
    <mergeCell ref="VTG279:VTJ279"/>
    <mergeCell ref="VTK279:VTN279"/>
    <mergeCell ref="VSA279:VSD279"/>
    <mergeCell ref="VSE279:VSH279"/>
    <mergeCell ref="VSI279:VSL279"/>
    <mergeCell ref="VSM279:VSP279"/>
    <mergeCell ref="VSQ279:VST279"/>
    <mergeCell ref="VRG279:VRJ279"/>
    <mergeCell ref="VRK279:VRN279"/>
    <mergeCell ref="VRO279:VRR279"/>
    <mergeCell ref="VRS279:VRV279"/>
    <mergeCell ref="VRW279:VRZ279"/>
    <mergeCell ref="WBG279:WBJ279"/>
    <mergeCell ref="WBK279:WBN279"/>
    <mergeCell ref="WBO279:WBR279"/>
    <mergeCell ref="WBS279:WBV279"/>
    <mergeCell ref="WBW279:WBZ279"/>
    <mergeCell ref="WAM279:WAP279"/>
    <mergeCell ref="WAQ279:WAT279"/>
    <mergeCell ref="WAU279:WAX279"/>
    <mergeCell ref="WAY279:WBB279"/>
    <mergeCell ref="WBC279:WBF279"/>
    <mergeCell ref="VZS279:VZV279"/>
    <mergeCell ref="VZW279:VZZ279"/>
    <mergeCell ref="WAA279:WAD279"/>
    <mergeCell ref="WAE279:WAH279"/>
    <mergeCell ref="WAI279:WAL279"/>
    <mergeCell ref="VYY279:VZB279"/>
    <mergeCell ref="VZC279:VZF279"/>
    <mergeCell ref="VZG279:VZJ279"/>
    <mergeCell ref="VZK279:VZN279"/>
    <mergeCell ref="VZO279:VZR279"/>
    <mergeCell ref="VYE279:VYH279"/>
    <mergeCell ref="VYI279:VYL279"/>
    <mergeCell ref="VYM279:VYP279"/>
    <mergeCell ref="VYQ279:VYT279"/>
    <mergeCell ref="VYU279:VYX279"/>
    <mergeCell ref="VXK279:VXN279"/>
    <mergeCell ref="VXO279:VXR279"/>
    <mergeCell ref="VXS279:VXV279"/>
    <mergeCell ref="VXW279:VXZ279"/>
    <mergeCell ref="VYA279:VYD279"/>
    <mergeCell ref="VWQ279:VWT279"/>
    <mergeCell ref="VWU279:VWX279"/>
    <mergeCell ref="VWY279:VXB279"/>
    <mergeCell ref="VXC279:VXF279"/>
    <mergeCell ref="VXG279:VXJ279"/>
    <mergeCell ref="WGQ279:WGT279"/>
    <mergeCell ref="WGU279:WGX279"/>
    <mergeCell ref="WGY279:WHB279"/>
    <mergeCell ref="WHC279:WHF279"/>
    <mergeCell ref="WHG279:WHJ279"/>
    <mergeCell ref="WFW279:WFZ279"/>
    <mergeCell ref="WGA279:WGD279"/>
    <mergeCell ref="WGE279:WGH279"/>
    <mergeCell ref="WGI279:WGL279"/>
    <mergeCell ref="WGM279:WGP279"/>
    <mergeCell ref="WFC279:WFF279"/>
    <mergeCell ref="WFG279:WFJ279"/>
    <mergeCell ref="WFK279:WFN279"/>
    <mergeCell ref="WFO279:WFR279"/>
    <mergeCell ref="WFS279:WFV279"/>
    <mergeCell ref="WEI279:WEL279"/>
    <mergeCell ref="WEM279:WEP279"/>
    <mergeCell ref="WEQ279:WET279"/>
    <mergeCell ref="WEU279:WEX279"/>
    <mergeCell ref="WEY279:WFB279"/>
    <mergeCell ref="WDO279:WDR279"/>
    <mergeCell ref="WDS279:WDV279"/>
    <mergeCell ref="WDW279:WDZ279"/>
    <mergeCell ref="WEA279:WED279"/>
    <mergeCell ref="WEE279:WEH279"/>
    <mergeCell ref="WCU279:WCX279"/>
    <mergeCell ref="WCY279:WDB279"/>
    <mergeCell ref="WDC279:WDF279"/>
    <mergeCell ref="WDG279:WDJ279"/>
    <mergeCell ref="WDK279:WDN279"/>
    <mergeCell ref="WCA279:WCD279"/>
    <mergeCell ref="WCE279:WCH279"/>
    <mergeCell ref="WCI279:WCL279"/>
    <mergeCell ref="WCM279:WCP279"/>
    <mergeCell ref="WCQ279:WCT279"/>
    <mergeCell ref="WMA279:WMD279"/>
    <mergeCell ref="WME279:WMH279"/>
    <mergeCell ref="WMI279:WML279"/>
    <mergeCell ref="WMM279:WMP279"/>
    <mergeCell ref="WMQ279:WMT279"/>
    <mergeCell ref="WLG279:WLJ279"/>
    <mergeCell ref="WLK279:WLN279"/>
    <mergeCell ref="WLO279:WLR279"/>
    <mergeCell ref="WLS279:WLV279"/>
    <mergeCell ref="WLW279:WLZ279"/>
    <mergeCell ref="WKM279:WKP279"/>
    <mergeCell ref="WKQ279:WKT279"/>
    <mergeCell ref="WKU279:WKX279"/>
    <mergeCell ref="WKY279:WLB279"/>
    <mergeCell ref="WLC279:WLF279"/>
    <mergeCell ref="WJS279:WJV279"/>
    <mergeCell ref="WJW279:WJZ279"/>
    <mergeCell ref="WKA279:WKD279"/>
    <mergeCell ref="WKE279:WKH279"/>
    <mergeCell ref="WKI279:WKL279"/>
    <mergeCell ref="WIY279:WJB279"/>
    <mergeCell ref="WJC279:WJF279"/>
    <mergeCell ref="WJG279:WJJ279"/>
    <mergeCell ref="WJK279:WJN279"/>
    <mergeCell ref="WJO279:WJR279"/>
    <mergeCell ref="WIE279:WIH279"/>
    <mergeCell ref="WII279:WIL279"/>
    <mergeCell ref="WIM279:WIP279"/>
    <mergeCell ref="WIQ279:WIT279"/>
    <mergeCell ref="WIU279:WIX279"/>
    <mergeCell ref="WHK279:WHN279"/>
    <mergeCell ref="WHO279:WHR279"/>
    <mergeCell ref="WHS279:WHV279"/>
    <mergeCell ref="WHW279:WHZ279"/>
    <mergeCell ref="WIA279:WID279"/>
    <mergeCell ref="WRK279:WRN279"/>
    <mergeCell ref="WRO279:WRR279"/>
    <mergeCell ref="WRS279:WRV279"/>
    <mergeCell ref="WRW279:WRZ279"/>
    <mergeCell ref="WSA279:WSD279"/>
    <mergeCell ref="WQQ279:WQT279"/>
    <mergeCell ref="WQU279:WQX279"/>
    <mergeCell ref="WQY279:WRB279"/>
    <mergeCell ref="WRC279:WRF279"/>
    <mergeCell ref="WRG279:WRJ279"/>
    <mergeCell ref="WPW279:WPZ279"/>
    <mergeCell ref="WQA279:WQD279"/>
    <mergeCell ref="WQE279:WQH279"/>
    <mergeCell ref="WQI279:WQL279"/>
    <mergeCell ref="WQM279:WQP279"/>
    <mergeCell ref="WPC279:WPF279"/>
    <mergeCell ref="WPG279:WPJ279"/>
    <mergeCell ref="WPK279:WPN279"/>
    <mergeCell ref="WPO279:WPR279"/>
    <mergeCell ref="WPS279:WPV279"/>
    <mergeCell ref="WOI279:WOL279"/>
    <mergeCell ref="WOM279:WOP279"/>
    <mergeCell ref="WOQ279:WOT279"/>
    <mergeCell ref="WOU279:WOX279"/>
    <mergeCell ref="WOY279:WPB279"/>
    <mergeCell ref="WNO279:WNR279"/>
    <mergeCell ref="WNS279:WNV279"/>
    <mergeCell ref="WNW279:WNZ279"/>
    <mergeCell ref="WOA279:WOD279"/>
    <mergeCell ref="WOE279:WOH279"/>
    <mergeCell ref="WMU279:WMX279"/>
    <mergeCell ref="WMY279:WNB279"/>
    <mergeCell ref="WNC279:WNF279"/>
    <mergeCell ref="WNG279:WNJ279"/>
    <mergeCell ref="WNK279:WNN279"/>
    <mergeCell ref="WYE279:WYH279"/>
    <mergeCell ref="WWU279:WWX279"/>
    <mergeCell ref="WWY279:WXB279"/>
    <mergeCell ref="WXC279:WXF279"/>
    <mergeCell ref="WXG279:WXJ279"/>
    <mergeCell ref="WXK279:WXN279"/>
    <mergeCell ref="WWA279:WWD279"/>
    <mergeCell ref="WWE279:WWH279"/>
    <mergeCell ref="WWI279:WWL279"/>
    <mergeCell ref="WWM279:WWP279"/>
    <mergeCell ref="WWQ279:WWT279"/>
    <mergeCell ref="WVG279:WVJ279"/>
    <mergeCell ref="WVK279:WVN279"/>
    <mergeCell ref="WVO279:WVR279"/>
    <mergeCell ref="WVS279:WVV279"/>
    <mergeCell ref="WVW279:WVZ279"/>
    <mergeCell ref="WUM279:WUP279"/>
    <mergeCell ref="WUQ279:WUT279"/>
    <mergeCell ref="WUU279:WUX279"/>
    <mergeCell ref="WUY279:WVB279"/>
    <mergeCell ref="WVC279:WVF279"/>
    <mergeCell ref="WTS279:WTV279"/>
    <mergeCell ref="WTW279:WTZ279"/>
    <mergeCell ref="WUA279:WUD279"/>
    <mergeCell ref="WUE279:WUH279"/>
    <mergeCell ref="WUI279:WUL279"/>
    <mergeCell ref="WSY279:WTB279"/>
    <mergeCell ref="WTC279:WTF279"/>
    <mergeCell ref="WTG279:WTJ279"/>
    <mergeCell ref="WTK279:WTN279"/>
    <mergeCell ref="WTO279:WTR279"/>
    <mergeCell ref="WSE279:WSH279"/>
    <mergeCell ref="WSI279:WSL279"/>
    <mergeCell ref="WSM279:WSP279"/>
    <mergeCell ref="WSQ279:WST279"/>
    <mergeCell ref="WSU279:WSX279"/>
    <mergeCell ref="BC280:BF280"/>
    <mergeCell ref="BG280:BJ280"/>
    <mergeCell ref="BK280:BN280"/>
    <mergeCell ref="BO280:BR280"/>
    <mergeCell ref="BS280:BV280"/>
    <mergeCell ref="AI280:AL280"/>
    <mergeCell ref="AM280:AP280"/>
    <mergeCell ref="AQ280:AT280"/>
    <mergeCell ref="AU280:AX280"/>
    <mergeCell ref="AY280:BB280"/>
    <mergeCell ref="O280:R280"/>
    <mergeCell ref="S280:V280"/>
    <mergeCell ref="W280:Z280"/>
    <mergeCell ref="AA280:AD280"/>
    <mergeCell ref="AE280:AH280"/>
    <mergeCell ref="XEM279:XEP279"/>
    <mergeCell ref="XEQ279:XET279"/>
    <mergeCell ref="XEU279:XEX279"/>
    <mergeCell ref="XEY279:XFB279"/>
    <mergeCell ref="XFC279:XFD279"/>
    <mergeCell ref="XDS279:XDV279"/>
    <mergeCell ref="XDW279:XDZ279"/>
    <mergeCell ref="XEA279:XED279"/>
    <mergeCell ref="XEE279:XEH279"/>
    <mergeCell ref="XEI279:XEL279"/>
    <mergeCell ref="XCY279:XDB279"/>
    <mergeCell ref="XDC279:XDF279"/>
    <mergeCell ref="XDG279:XDJ279"/>
    <mergeCell ref="XDK279:XDN279"/>
    <mergeCell ref="XDO279:XDR279"/>
    <mergeCell ref="XCE279:XCH279"/>
    <mergeCell ref="XCI279:XCL279"/>
    <mergeCell ref="XCM279:XCP279"/>
    <mergeCell ref="XCQ279:XCT279"/>
    <mergeCell ref="XCU279:XCX279"/>
    <mergeCell ref="XBK279:XBN279"/>
    <mergeCell ref="XBO279:XBR279"/>
    <mergeCell ref="XBS279:XBV279"/>
    <mergeCell ref="XBW279:XBZ279"/>
    <mergeCell ref="XCA279:XCD279"/>
    <mergeCell ref="XAQ279:XAT279"/>
    <mergeCell ref="XAU279:XAX279"/>
    <mergeCell ref="XAY279:XBB279"/>
    <mergeCell ref="XBC279:XBF279"/>
    <mergeCell ref="XBG279:XBJ279"/>
    <mergeCell ref="WZW279:WZZ279"/>
    <mergeCell ref="XAA279:XAD279"/>
    <mergeCell ref="XAE279:XAH279"/>
    <mergeCell ref="XAI279:XAL279"/>
    <mergeCell ref="XAM279:XAP279"/>
    <mergeCell ref="WZC279:WZF279"/>
    <mergeCell ref="WZG279:WZJ279"/>
    <mergeCell ref="WZK279:WZN279"/>
    <mergeCell ref="WZO279:WZR279"/>
    <mergeCell ref="WZS279:WZV279"/>
    <mergeCell ref="WYI279:WYL279"/>
    <mergeCell ref="WYM279:WYP279"/>
    <mergeCell ref="WYQ279:WYT279"/>
    <mergeCell ref="WYU279:WYX279"/>
    <mergeCell ref="WYY279:WZB279"/>
    <mergeCell ref="WXO279:WXR279"/>
    <mergeCell ref="WXS279:WXV279"/>
    <mergeCell ref="WXW279:WXZ279"/>
    <mergeCell ref="WYA279:WYD279"/>
    <mergeCell ref="GM280:GP280"/>
    <mergeCell ref="GQ280:GT280"/>
    <mergeCell ref="GU280:GX280"/>
    <mergeCell ref="GY280:HB280"/>
    <mergeCell ref="HC280:HF280"/>
    <mergeCell ref="FS280:FV280"/>
    <mergeCell ref="FW280:FZ280"/>
    <mergeCell ref="GA280:GD280"/>
    <mergeCell ref="GE280:GH280"/>
    <mergeCell ref="GI280:GL280"/>
    <mergeCell ref="EY280:FB280"/>
    <mergeCell ref="FC280:FF280"/>
    <mergeCell ref="FG280:FJ280"/>
    <mergeCell ref="FK280:FN280"/>
    <mergeCell ref="FO280:FR280"/>
    <mergeCell ref="EE280:EH280"/>
    <mergeCell ref="EI280:EL280"/>
    <mergeCell ref="EM280:EP280"/>
    <mergeCell ref="EQ280:ET280"/>
    <mergeCell ref="EU280:EX280"/>
    <mergeCell ref="DK280:DN280"/>
    <mergeCell ref="DO280:DR280"/>
    <mergeCell ref="DS280:DV280"/>
    <mergeCell ref="DW280:DZ280"/>
    <mergeCell ref="EA280:ED280"/>
    <mergeCell ref="CQ280:CT280"/>
    <mergeCell ref="CU280:CX280"/>
    <mergeCell ref="CY280:DB280"/>
    <mergeCell ref="DC280:DF280"/>
    <mergeCell ref="DG280:DJ280"/>
    <mergeCell ref="BW280:BZ280"/>
    <mergeCell ref="CA280:CD280"/>
    <mergeCell ref="CE280:CH280"/>
    <mergeCell ref="CI280:CL280"/>
    <mergeCell ref="CM280:CP280"/>
    <mergeCell ref="LW280:LZ280"/>
    <mergeCell ref="MA280:MD280"/>
    <mergeCell ref="ME280:MH280"/>
    <mergeCell ref="MI280:ML280"/>
    <mergeCell ref="MM280:MP280"/>
    <mergeCell ref="LC280:LF280"/>
    <mergeCell ref="LG280:LJ280"/>
    <mergeCell ref="LK280:LN280"/>
    <mergeCell ref="LO280:LR280"/>
    <mergeCell ref="LS280:LV280"/>
    <mergeCell ref="KI280:KL280"/>
    <mergeCell ref="KM280:KP280"/>
    <mergeCell ref="KQ280:KT280"/>
    <mergeCell ref="KU280:KX280"/>
    <mergeCell ref="KY280:LB280"/>
    <mergeCell ref="JO280:JR280"/>
    <mergeCell ref="JS280:JV280"/>
    <mergeCell ref="JW280:JZ280"/>
    <mergeCell ref="KA280:KD280"/>
    <mergeCell ref="KE280:KH280"/>
    <mergeCell ref="IU280:IX280"/>
    <mergeCell ref="IY280:JB280"/>
    <mergeCell ref="JC280:JF280"/>
    <mergeCell ref="JG280:JJ280"/>
    <mergeCell ref="JK280:JN280"/>
    <mergeCell ref="IA280:ID280"/>
    <mergeCell ref="IE280:IH280"/>
    <mergeCell ref="II280:IL280"/>
    <mergeCell ref="IM280:IP280"/>
    <mergeCell ref="IQ280:IT280"/>
    <mergeCell ref="HG280:HJ280"/>
    <mergeCell ref="HK280:HN280"/>
    <mergeCell ref="HO280:HR280"/>
    <mergeCell ref="HS280:HV280"/>
    <mergeCell ref="HW280:HZ280"/>
    <mergeCell ref="RG280:RJ280"/>
    <mergeCell ref="RK280:RN280"/>
    <mergeCell ref="RO280:RR280"/>
    <mergeCell ref="RS280:RV280"/>
    <mergeCell ref="RW280:RZ280"/>
    <mergeCell ref="QM280:QP280"/>
    <mergeCell ref="QQ280:QT280"/>
    <mergeCell ref="QU280:QX280"/>
    <mergeCell ref="QY280:RB280"/>
    <mergeCell ref="RC280:RF280"/>
    <mergeCell ref="PS280:PV280"/>
    <mergeCell ref="PW280:PZ280"/>
    <mergeCell ref="QA280:QD280"/>
    <mergeCell ref="QE280:QH280"/>
    <mergeCell ref="QI280:QL280"/>
    <mergeCell ref="OY280:PB280"/>
    <mergeCell ref="PC280:PF280"/>
    <mergeCell ref="PG280:PJ280"/>
    <mergeCell ref="PK280:PN280"/>
    <mergeCell ref="PO280:PR280"/>
    <mergeCell ref="OE280:OH280"/>
    <mergeCell ref="OI280:OL280"/>
    <mergeCell ref="OM280:OP280"/>
    <mergeCell ref="OQ280:OT280"/>
    <mergeCell ref="OU280:OX280"/>
    <mergeCell ref="NK280:NN280"/>
    <mergeCell ref="NO280:NR280"/>
    <mergeCell ref="NS280:NV280"/>
    <mergeCell ref="NW280:NZ280"/>
    <mergeCell ref="OA280:OD280"/>
    <mergeCell ref="MQ280:MT280"/>
    <mergeCell ref="MU280:MX280"/>
    <mergeCell ref="MY280:NB280"/>
    <mergeCell ref="NC280:NF280"/>
    <mergeCell ref="NG280:NJ280"/>
    <mergeCell ref="WQ280:WT280"/>
    <mergeCell ref="WU280:WX280"/>
    <mergeCell ref="WY280:XB280"/>
    <mergeCell ref="XC280:XF280"/>
    <mergeCell ref="XG280:XJ280"/>
    <mergeCell ref="VW280:VZ280"/>
    <mergeCell ref="WA280:WD280"/>
    <mergeCell ref="WE280:WH280"/>
    <mergeCell ref="WI280:WL280"/>
    <mergeCell ref="WM280:WP280"/>
    <mergeCell ref="VC280:VF280"/>
    <mergeCell ref="VG280:VJ280"/>
    <mergeCell ref="VK280:VN280"/>
    <mergeCell ref="VO280:VR280"/>
    <mergeCell ref="VS280:VV280"/>
    <mergeCell ref="UI280:UL280"/>
    <mergeCell ref="UM280:UP280"/>
    <mergeCell ref="UQ280:UT280"/>
    <mergeCell ref="UU280:UX280"/>
    <mergeCell ref="UY280:VB280"/>
    <mergeCell ref="TO280:TR280"/>
    <mergeCell ref="TS280:TV280"/>
    <mergeCell ref="TW280:TZ280"/>
    <mergeCell ref="UA280:UD280"/>
    <mergeCell ref="UE280:UH280"/>
    <mergeCell ref="SU280:SX280"/>
    <mergeCell ref="SY280:TB280"/>
    <mergeCell ref="TC280:TF280"/>
    <mergeCell ref="TG280:TJ280"/>
    <mergeCell ref="TK280:TN280"/>
    <mergeCell ref="SA280:SD280"/>
    <mergeCell ref="SE280:SH280"/>
    <mergeCell ref="SI280:SL280"/>
    <mergeCell ref="SM280:SP280"/>
    <mergeCell ref="SQ280:ST280"/>
    <mergeCell ref="ACA280:ACD280"/>
    <mergeCell ref="ACE280:ACH280"/>
    <mergeCell ref="ACI280:ACL280"/>
    <mergeCell ref="ACM280:ACP280"/>
    <mergeCell ref="ACQ280:ACT280"/>
    <mergeCell ref="ABG280:ABJ280"/>
    <mergeCell ref="ABK280:ABN280"/>
    <mergeCell ref="ABO280:ABR280"/>
    <mergeCell ref="ABS280:ABV280"/>
    <mergeCell ref="ABW280:ABZ280"/>
    <mergeCell ref="AAM280:AAP280"/>
    <mergeCell ref="AAQ280:AAT280"/>
    <mergeCell ref="AAU280:AAX280"/>
    <mergeCell ref="AAY280:ABB280"/>
    <mergeCell ref="ABC280:ABF280"/>
    <mergeCell ref="ZS280:ZV280"/>
    <mergeCell ref="ZW280:ZZ280"/>
    <mergeCell ref="AAA280:AAD280"/>
    <mergeCell ref="AAE280:AAH280"/>
    <mergeCell ref="AAI280:AAL280"/>
    <mergeCell ref="YY280:ZB280"/>
    <mergeCell ref="ZC280:ZF280"/>
    <mergeCell ref="ZG280:ZJ280"/>
    <mergeCell ref="ZK280:ZN280"/>
    <mergeCell ref="ZO280:ZR280"/>
    <mergeCell ref="YE280:YH280"/>
    <mergeCell ref="YI280:YL280"/>
    <mergeCell ref="YM280:YP280"/>
    <mergeCell ref="YQ280:YT280"/>
    <mergeCell ref="YU280:YX280"/>
    <mergeCell ref="XK280:XN280"/>
    <mergeCell ref="XO280:XR280"/>
    <mergeCell ref="XS280:XV280"/>
    <mergeCell ref="XW280:XZ280"/>
    <mergeCell ref="YA280:YD280"/>
    <mergeCell ref="AHK280:AHN280"/>
    <mergeCell ref="AHO280:AHR280"/>
    <mergeCell ref="AHS280:AHV280"/>
    <mergeCell ref="AHW280:AHZ280"/>
    <mergeCell ref="AIA280:AID280"/>
    <mergeCell ref="AGQ280:AGT280"/>
    <mergeCell ref="AGU280:AGX280"/>
    <mergeCell ref="AGY280:AHB280"/>
    <mergeCell ref="AHC280:AHF280"/>
    <mergeCell ref="AHG280:AHJ280"/>
    <mergeCell ref="AFW280:AFZ280"/>
    <mergeCell ref="AGA280:AGD280"/>
    <mergeCell ref="AGE280:AGH280"/>
    <mergeCell ref="AGI280:AGL280"/>
    <mergeCell ref="AGM280:AGP280"/>
    <mergeCell ref="AFC280:AFF280"/>
    <mergeCell ref="AFG280:AFJ280"/>
    <mergeCell ref="AFK280:AFN280"/>
    <mergeCell ref="AFO280:AFR280"/>
    <mergeCell ref="AFS280:AFV280"/>
    <mergeCell ref="AEI280:AEL280"/>
    <mergeCell ref="AEM280:AEP280"/>
    <mergeCell ref="AEQ280:AET280"/>
    <mergeCell ref="AEU280:AEX280"/>
    <mergeCell ref="AEY280:AFB280"/>
    <mergeCell ref="ADO280:ADR280"/>
    <mergeCell ref="ADS280:ADV280"/>
    <mergeCell ref="ADW280:ADZ280"/>
    <mergeCell ref="AEA280:AED280"/>
    <mergeCell ref="AEE280:AEH280"/>
    <mergeCell ref="ACU280:ACX280"/>
    <mergeCell ref="ACY280:ADB280"/>
    <mergeCell ref="ADC280:ADF280"/>
    <mergeCell ref="ADG280:ADJ280"/>
    <mergeCell ref="ADK280:ADN280"/>
    <mergeCell ref="AMU280:AMX280"/>
    <mergeCell ref="AMY280:ANB280"/>
    <mergeCell ref="ANC280:ANF280"/>
    <mergeCell ref="ANG280:ANJ280"/>
    <mergeCell ref="ANK280:ANN280"/>
    <mergeCell ref="AMA280:AMD280"/>
    <mergeCell ref="AME280:AMH280"/>
    <mergeCell ref="AMI280:AML280"/>
    <mergeCell ref="AMM280:AMP280"/>
    <mergeCell ref="AMQ280:AMT280"/>
    <mergeCell ref="ALG280:ALJ280"/>
    <mergeCell ref="ALK280:ALN280"/>
    <mergeCell ref="ALO280:ALR280"/>
    <mergeCell ref="ALS280:ALV280"/>
    <mergeCell ref="ALW280:ALZ280"/>
    <mergeCell ref="AKM280:AKP280"/>
    <mergeCell ref="AKQ280:AKT280"/>
    <mergeCell ref="AKU280:AKX280"/>
    <mergeCell ref="AKY280:ALB280"/>
    <mergeCell ref="ALC280:ALF280"/>
    <mergeCell ref="AJS280:AJV280"/>
    <mergeCell ref="AJW280:AJZ280"/>
    <mergeCell ref="AKA280:AKD280"/>
    <mergeCell ref="AKE280:AKH280"/>
    <mergeCell ref="AKI280:AKL280"/>
    <mergeCell ref="AIY280:AJB280"/>
    <mergeCell ref="AJC280:AJF280"/>
    <mergeCell ref="AJG280:AJJ280"/>
    <mergeCell ref="AJK280:AJN280"/>
    <mergeCell ref="AJO280:AJR280"/>
    <mergeCell ref="AIE280:AIH280"/>
    <mergeCell ref="AII280:AIL280"/>
    <mergeCell ref="AIM280:AIP280"/>
    <mergeCell ref="AIQ280:AIT280"/>
    <mergeCell ref="AIU280:AIX280"/>
    <mergeCell ref="ASE280:ASH280"/>
    <mergeCell ref="ASI280:ASL280"/>
    <mergeCell ref="ASM280:ASP280"/>
    <mergeCell ref="ASQ280:AST280"/>
    <mergeCell ref="ASU280:ASX280"/>
    <mergeCell ref="ARK280:ARN280"/>
    <mergeCell ref="ARO280:ARR280"/>
    <mergeCell ref="ARS280:ARV280"/>
    <mergeCell ref="ARW280:ARZ280"/>
    <mergeCell ref="ASA280:ASD280"/>
    <mergeCell ref="AQQ280:AQT280"/>
    <mergeCell ref="AQU280:AQX280"/>
    <mergeCell ref="AQY280:ARB280"/>
    <mergeCell ref="ARC280:ARF280"/>
    <mergeCell ref="ARG280:ARJ280"/>
    <mergeCell ref="APW280:APZ280"/>
    <mergeCell ref="AQA280:AQD280"/>
    <mergeCell ref="AQE280:AQH280"/>
    <mergeCell ref="AQI280:AQL280"/>
    <mergeCell ref="AQM280:AQP280"/>
    <mergeCell ref="APC280:APF280"/>
    <mergeCell ref="APG280:APJ280"/>
    <mergeCell ref="APK280:APN280"/>
    <mergeCell ref="APO280:APR280"/>
    <mergeCell ref="APS280:APV280"/>
    <mergeCell ref="AOI280:AOL280"/>
    <mergeCell ref="AOM280:AOP280"/>
    <mergeCell ref="AOQ280:AOT280"/>
    <mergeCell ref="AOU280:AOX280"/>
    <mergeCell ref="AOY280:APB280"/>
    <mergeCell ref="ANO280:ANR280"/>
    <mergeCell ref="ANS280:ANV280"/>
    <mergeCell ref="ANW280:ANZ280"/>
    <mergeCell ref="AOA280:AOD280"/>
    <mergeCell ref="AOE280:AOH280"/>
    <mergeCell ref="AXO280:AXR280"/>
    <mergeCell ref="AXS280:AXV280"/>
    <mergeCell ref="AXW280:AXZ280"/>
    <mergeCell ref="AYA280:AYD280"/>
    <mergeCell ref="AYE280:AYH280"/>
    <mergeCell ref="AWU280:AWX280"/>
    <mergeCell ref="AWY280:AXB280"/>
    <mergeCell ref="AXC280:AXF280"/>
    <mergeCell ref="AXG280:AXJ280"/>
    <mergeCell ref="AXK280:AXN280"/>
    <mergeCell ref="AWA280:AWD280"/>
    <mergeCell ref="AWE280:AWH280"/>
    <mergeCell ref="AWI280:AWL280"/>
    <mergeCell ref="AWM280:AWP280"/>
    <mergeCell ref="AWQ280:AWT280"/>
    <mergeCell ref="AVG280:AVJ280"/>
    <mergeCell ref="AVK280:AVN280"/>
    <mergeCell ref="AVO280:AVR280"/>
    <mergeCell ref="AVS280:AVV280"/>
    <mergeCell ref="AVW280:AVZ280"/>
    <mergeCell ref="AUM280:AUP280"/>
    <mergeCell ref="AUQ280:AUT280"/>
    <mergeCell ref="AUU280:AUX280"/>
    <mergeCell ref="AUY280:AVB280"/>
    <mergeCell ref="AVC280:AVF280"/>
    <mergeCell ref="ATS280:ATV280"/>
    <mergeCell ref="ATW280:ATZ280"/>
    <mergeCell ref="AUA280:AUD280"/>
    <mergeCell ref="AUE280:AUH280"/>
    <mergeCell ref="AUI280:AUL280"/>
    <mergeCell ref="ASY280:ATB280"/>
    <mergeCell ref="ATC280:ATF280"/>
    <mergeCell ref="ATG280:ATJ280"/>
    <mergeCell ref="ATK280:ATN280"/>
    <mergeCell ref="ATO280:ATR280"/>
    <mergeCell ref="BCY280:BDB280"/>
    <mergeCell ref="BDC280:BDF280"/>
    <mergeCell ref="BDG280:BDJ280"/>
    <mergeCell ref="BDK280:BDN280"/>
    <mergeCell ref="BDO280:BDR280"/>
    <mergeCell ref="BCE280:BCH280"/>
    <mergeCell ref="BCI280:BCL280"/>
    <mergeCell ref="BCM280:BCP280"/>
    <mergeCell ref="BCQ280:BCT280"/>
    <mergeCell ref="BCU280:BCX280"/>
    <mergeCell ref="BBK280:BBN280"/>
    <mergeCell ref="BBO280:BBR280"/>
    <mergeCell ref="BBS280:BBV280"/>
    <mergeCell ref="BBW280:BBZ280"/>
    <mergeCell ref="BCA280:BCD280"/>
    <mergeCell ref="BAQ280:BAT280"/>
    <mergeCell ref="BAU280:BAX280"/>
    <mergeCell ref="BAY280:BBB280"/>
    <mergeCell ref="BBC280:BBF280"/>
    <mergeCell ref="BBG280:BBJ280"/>
    <mergeCell ref="AZW280:AZZ280"/>
    <mergeCell ref="BAA280:BAD280"/>
    <mergeCell ref="BAE280:BAH280"/>
    <mergeCell ref="BAI280:BAL280"/>
    <mergeCell ref="BAM280:BAP280"/>
    <mergeCell ref="AZC280:AZF280"/>
    <mergeCell ref="AZG280:AZJ280"/>
    <mergeCell ref="AZK280:AZN280"/>
    <mergeCell ref="AZO280:AZR280"/>
    <mergeCell ref="AZS280:AZV280"/>
    <mergeCell ref="AYI280:AYL280"/>
    <mergeCell ref="AYM280:AYP280"/>
    <mergeCell ref="AYQ280:AYT280"/>
    <mergeCell ref="AYU280:AYX280"/>
    <mergeCell ref="AYY280:AZB280"/>
    <mergeCell ref="BII280:BIL280"/>
    <mergeCell ref="BIM280:BIP280"/>
    <mergeCell ref="BIQ280:BIT280"/>
    <mergeCell ref="BIU280:BIX280"/>
    <mergeCell ref="BIY280:BJB280"/>
    <mergeCell ref="BHO280:BHR280"/>
    <mergeCell ref="BHS280:BHV280"/>
    <mergeCell ref="BHW280:BHZ280"/>
    <mergeCell ref="BIA280:BID280"/>
    <mergeCell ref="BIE280:BIH280"/>
    <mergeCell ref="BGU280:BGX280"/>
    <mergeCell ref="BGY280:BHB280"/>
    <mergeCell ref="BHC280:BHF280"/>
    <mergeCell ref="BHG280:BHJ280"/>
    <mergeCell ref="BHK280:BHN280"/>
    <mergeCell ref="BGA280:BGD280"/>
    <mergeCell ref="BGE280:BGH280"/>
    <mergeCell ref="BGI280:BGL280"/>
    <mergeCell ref="BGM280:BGP280"/>
    <mergeCell ref="BGQ280:BGT280"/>
    <mergeCell ref="BFG280:BFJ280"/>
    <mergeCell ref="BFK280:BFN280"/>
    <mergeCell ref="BFO280:BFR280"/>
    <mergeCell ref="BFS280:BFV280"/>
    <mergeCell ref="BFW280:BFZ280"/>
    <mergeCell ref="BEM280:BEP280"/>
    <mergeCell ref="BEQ280:BET280"/>
    <mergeCell ref="BEU280:BEX280"/>
    <mergeCell ref="BEY280:BFB280"/>
    <mergeCell ref="BFC280:BFF280"/>
    <mergeCell ref="BDS280:BDV280"/>
    <mergeCell ref="BDW280:BDZ280"/>
    <mergeCell ref="BEA280:BED280"/>
    <mergeCell ref="BEE280:BEH280"/>
    <mergeCell ref="BEI280:BEL280"/>
    <mergeCell ref="BNS280:BNV280"/>
    <mergeCell ref="BNW280:BNZ280"/>
    <mergeCell ref="BOA280:BOD280"/>
    <mergeCell ref="BOE280:BOH280"/>
    <mergeCell ref="BOI280:BOL280"/>
    <mergeCell ref="BMY280:BNB280"/>
    <mergeCell ref="BNC280:BNF280"/>
    <mergeCell ref="BNG280:BNJ280"/>
    <mergeCell ref="BNK280:BNN280"/>
    <mergeCell ref="BNO280:BNR280"/>
    <mergeCell ref="BME280:BMH280"/>
    <mergeCell ref="BMI280:BML280"/>
    <mergeCell ref="BMM280:BMP280"/>
    <mergeCell ref="BMQ280:BMT280"/>
    <mergeCell ref="BMU280:BMX280"/>
    <mergeCell ref="BLK280:BLN280"/>
    <mergeCell ref="BLO280:BLR280"/>
    <mergeCell ref="BLS280:BLV280"/>
    <mergeCell ref="BLW280:BLZ280"/>
    <mergeCell ref="BMA280:BMD280"/>
    <mergeCell ref="BKQ280:BKT280"/>
    <mergeCell ref="BKU280:BKX280"/>
    <mergeCell ref="BKY280:BLB280"/>
    <mergeCell ref="BLC280:BLF280"/>
    <mergeCell ref="BLG280:BLJ280"/>
    <mergeCell ref="BJW280:BJZ280"/>
    <mergeCell ref="BKA280:BKD280"/>
    <mergeCell ref="BKE280:BKH280"/>
    <mergeCell ref="BKI280:BKL280"/>
    <mergeCell ref="BKM280:BKP280"/>
    <mergeCell ref="BJC280:BJF280"/>
    <mergeCell ref="BJG280:BJJ280"/>
    <mergeCell ref="BJK280:BJN280"/>
    <mergeCell ref="BJO280:BJR280"/>
    <mergeCell ref="BJS280:BJV280"/>
    <mergeCell ref="BTC280:BTF280"/>
    <mergeCell ref="BTG280:BTJ280"/>
    <mergeCell ref="BTK280:BTN280"/>
    <mergeCell ref="BTO280:BTR280"/>
    <mergeCell ref="BTS280:BTV280"/>
    <mergeCell ref="BSI280:BSL280"/>
    <mergeCell ref="BSM280:BSP280"/>
    <mergeCell ref="BSQ280:BST280"/>
    <mergeCell ref="BSU280:BSX280"/>
    <mergeCell ref="BSY280:BTB280"/>
    <mergeCell ref="BRO280:BRR280"/>
    <mergeCell ref="BRS280:BRV280"/>
    <mergeCell ref="BRW280:BRZ280"/>
    <mergeCell ref="BSA280:BSD280"/>
    <mergeCell ref="BSE280:BSH280"/>
    <mergeCell ref="BQU280:BQX280"/>
    <mergeCell ref="BQY280:BRB280"/>
    <mergeCell ref="BRC280:BRF280"/>
    <mergeCell ref="BRG280:BRJ280"/>
    <mergeCell ref="BRK280:BRN280"/>
    <mergeCell ref="BQA280:BQD280"/>
    <mergeCell ref="BQE280:BQH280"/>
    <mergeCell ref="BQI280:BQL280"/>
    <mergeCell ref="BQM280:BQP280"/>
    <mergeCell ref="BQQ280:BQT280"/>
    <mergeCell ref="BPG280:BPJ280"/>
    <mergeCell ref="BPK280:BPN280"/>
    <mergeCell ref="BPO280:BPR280"/>
    <mergeCell ref="BPS280:BPV280"/>
    <mergeCell ref="BPW280:BPZ280"/>
    <mergeCell ref="BOM280:BOP280"/>
    <mergeCell ref="BOQ280:BOT280"/>
    <mergeCell ref="BOU280:BOX280"/>
    <mergeCell ref="BOY280:BPB280"/>
    <mergeCell ref="BPC280:BPF280"/>
    <mergeCell ref="BYM280:BYP280"/>
    <mergeCell ref="BYQ280:BYT280"/>
    <mergeCell ref="BYU280:BYX280"/>
    <mergeCell ref="BYY280:BZB280"/>
    <mergeCell ref="BZC280:BZF280"/>
    <mergeCell ref="BXS280:BXV280"/>
    <mergeCell ref="BXW280:BXZ280"/>
    <mergeCell ref="BYA280:BYD280"/>
    <mergeCell ref="BYE280:BYH280"/>
    <mergeCell ref="BYI280:BYL280"/>
    <mergeCell ref="BWY280:BXB280"/>
    <mergeCell ref="BXC280:BXF280"/>
    <mergeCell ref="BXG280:BXJ280"/>
    <mergeCell ref="BXK280:BXN280"/>
    <mergeCell ref="BXO280:BXR280"/>
    <mergeCell ref="BWE280:BWH280"/>
    <mergeCell ref="BWI280:BWL280"/>
    <mergeCell ref="BWM280:BWP280"/>
    <mergeCell ref="BWQ280:BWT280"/>
    <mergeCell ref="BWU280:BWX280"/>
    <mergeCell ref="BVK280:BVN280"/>
    <mergeCell ref="BVO280:BVR280"/>
    <mergeCell ref="BVS280:BVV280"/>
    <mergeCell ref="BVW280:BVZ280"/>
    <mergeCell ref="BWA280:BWD280"/>
    <mergeCell ref="BUQ280:BUT280"/>
    <mergeCell ref="BUU280:BUX280"/>
    <mergeCell ref="BUY280:BVB280"/>
    <mergeCell ref="BVC280:BVF280"/>
    <mergeCell ref="BVG280:BVJ280"/>
    <mergeCell ref="BTW280:BTZ280"/>
    <mergeCell ref="BUA280:BUD280"/>
    <mergeCell ref="BUE280:BUH280"/>
    <mergeCell ref="BUI280:BUL280"/>
    <mergeCell ref="BUM280:BUP280"/>
    <mergeCell ref="CDW280:CDZ280"/>
    <mergeCell ref="CEA280:CED280"/>
    <mergeCell ref="CEE280:CEH280"/>
    <mergeCell ref="CEI280:CEL280"/>
    <mergeCell ref="CEM280:CEP280"/>
    <mergeCell ref="CDC280:CDF280"/>
    <mergeCell ref="CDG280:CDJ280"/>
    <mergeCell ref="CDK280:CDN280"/>
    <mergeCell ref="CDO280:CDR280"/>
    <mergeCell ref="CDS280:CDV280"/>
    <mergeCell ref="CCI280:CCL280"/>
    <mergeCell ref="CCM280:CCP280"/>
    <mergeCell ref="CCQ280:CCT280"/>
    <mergeCell ref="CCU280:CCX280"/>
    <mergeCell ref="CCY280:CDB280"/>
    <mergeCell ref="CBO280:CBR280"/>
    <mergeCell ref="CBS280:CBV280"/>
    <mergeCell ref="CBW280:CBZ280"/>
    <mergeCell ref="CCA280:CCD280"/>
    <mergeCell ref="CCE280:CCH280"/>
    <mergeCell ref="CAU280:CAX280"/>
    <mergeCell ref="CAY280:CBB280"/>
    <mergeCell ref="CBC280:CBF280"/>
    <mergeCell ref="CBG280:CBJ280"/>
    <mergeCell ref="CBK280:CBN280"/>
    <mergeCell ref="CAA280:CAD280"/>
    <mergeCell ref="CAE280:CAH280"/>
    <mergeCell ref="CAI280:CAL280"/>
    <mergeCell ref="CAM280:CAP280"/>
    <mergeCell ref="CAQ280:CAT280"/>
    <mergeCell ref="BZG280:BZJ280"/>
    <mergeCell ref="BZK280:BZN280"/>
    <mergeCell ref="BZO280:BZR280"/>
    <mergeCell ref="BZS280:BZV280"/>
    <mergeCell ref="BZW280:BZZ280"/>
    <mergeCell ref="CJG280:CJJ280"/>
    <mergeCell ref="CJK280:CJN280"/>
    <mergeCell ref="CJO280:CJR280"/>
    <mergeCell ref="CJS280:CJV280"/>
    <mergeCell ref="CJW280:CJZ280"/>
    <mergeCell ref="CIM280:CIP280"/>
    <mergeCell ref="CIQ280:CIT280"/>
    <mergeCell ref="CIU280:CIX280"/>
    <mergeCell ref="CIY280:CJB280"/>
    <mergeCell ref="CJC280:CJF280"/>
    <mergeCell ref="CHS280:CHV280"/>
    <mergeCell ref="CHW280:CHZ280"/>
    <mergeCell ref="CIA280:CID280"/>
    <mergeCell ref="CIE280:CIH280"/>
    <mergeCell ref="CII280:CIL280"/>
    <mergeCell ref="CGY280:CHB280"/>
    <mergeCell ref="CHC280:CHF280"/>
    <mergeCell ref="CHG280:CHJ280"/>
    <mergeCell ref="CHK280:CHN280"/>
    <mergeCell ref="CHO280:CHR280"/>
    <mergeCell ref="CGE280:CGH280"/>
    <mergeCell ref="CGI280:CGL280"/>
    <mergeCell ref="CGM280:CGP280"/>
    <mergeCell ref="CGQ280:CGT280"/>
    <mergeCell ref="CGU280:CGX280"/>
    <mergeCell ref="CFK280:CFN280"/>
    <mergeCell ref="CFO280:CFR280"/>
    <mergeCell ref="CFS280:CFV280"/>
    <mergeCell ref="CFW280:CFZ280"/>
    <mergeCell ref="CGA280:CGD280"/>
    <mergeCell ref="CEQ280:CET280"/>
    <mergeCell ref="CEU280:CEX280"/>
    <mergeCell ref="CEY280:CFB280"/>
    <mergeCell ref="CFC280:CFF280"/>
    <mergeCell ref="CFG280:CFJ280"/>
    <mergeCell ref="COQ280:COT280"/>
    <mergeCell ref="COU280:COX280"/>
    <mergeCell ref="COY280:CPB280"/>
    <mergeCell ref="CPC280:CPF280"/>
    <mergeCell ref="CPG280:CPJ280"/>
    <mergeCell ref="CNW280:CNZ280"/>
    <mergeCell ref="COA280:COD280"/>
    <mergeCell ref="COE280:COH280"/>
    <mergeCell ref="COI280:COL280"/>
    <mergeCell ref="COM280:COP280"/>
    <mergeCell ref="CNC280:CNF280"/>
    <mergeCell ref="CNG280:CNJ280"/>
    <mergeCell ref="CNK280:CNN280"/>
    <mergeCell ref="CNO280:CNR280"/>
    <mergeCell ref="CNS280:CNV280"/>
    <mergeCell ref="CMI280:CML280"/>
    <mergeCell ref="CMM280:CMP280"/>
    <mergeCell ref="CMQ280:CMT280"/>
    <mergeCell ref="CMU280:CMX280"/>
    <mergeCell ref="CMY280:CNB280"/>
    <mergeCell ref="CLO280:CLR280"/>
    <mergeCell ref="CLS280:CLV280"/>
    <mergeCell ref="CLW280:CLZ280"/>
    <mergeCell ref="CMA280:CMD280"/>
    <mergeCell ref="CME280:CMH280"/>
    <mergeCell ref="CKU280:CKX280"/>
    <mergeCell ref="CKY280:CLB280"/>
    <mergeCell ref="CLC280:CLF280"/>
    <mergeCell ref="CLG280:CLJ280"/>
    <mergeCell ref="CLK280:CLN280"/>
    <mergeCell ref="CKA280:CKD280"/>
    <mergeCell ref="CKE280:CKH280"/>
    <mergeCell ref="CKI280:CKL280"/>
    <mergeCell ref="CKM280:CKP280"/>
    <mergeCell ref="CKQ280:CKT280"/>
    <mergeCell ref="CUA280:CUD280"/>
    <mergeCell ref="CUE280:CUH280"/>
    <mergeCell ref="CUI280:CUL280"/>
    <mergeCell ref="CUM280:CUP280"/>
    <mergeCell ref="CUQ280:CUT280"/>
    <mergeCell ref="CTG280:CTJ280"/>
    <mergeCell ref="CTK280:CTN280"/>
    <mergeCell ref="CTO280:CTR280"/>
    <mergeCell ref="CTS280:CTV280"/>
    <mergeCell ref="CTW280:CTZ280"/>
    <mergeCell ref="CSM280:CSP280"/>
    <mergeCell ref="CSQ280:CST280"/>
    <mergeCell ref="CSU280:CSX280"/>
    <mergeCell ref="CSY280:CTB280"/>
    <mergeCell ref="CTC280:CTF280"/>
    <mergeCell ref="CRS280:CRV280"/>
    <mergeCell ref="CRW280:CRZ280"/>
    <mergeCell ref="CSA280:CSD280"/>
    <mergeCell ref="CSE280:CSH280"/>
    <mergeCell ref="CSI280:CSL280"/>
    <mergeCell ref="CQY280:CRB280"/>
    <mergeCell ref="CRC280:CRF280"/>
    <mergeCell ref="CRG280:CRJ280"/>
    <mergeCell ref="CRK280:CRN280"/>
    <mergeCell ref="CRO280:CRR280"/>
    <mergeCell ref="CQE280:CQH280"/>
    <mergeCell ref="CQI280:CQL280"/>
    <mergeCell ref="CQM280:CQP280"/>
    <mergeCell ref="CQQ280:CQT280"/>
    <mergeCell ref="CQU280:CQX280"/>
    <mergeCell ref="CPK280:CPN280"/>
    <mergeCell ref="CPO280:CPR280"/>
    <mergeCell ref="CPS280:CPV280"/>
    <mergeCell ref="CPW280:CPZ280"/>
    <mergeCell ref="CQA280:CQD280"/>
    <mergeCell ref="CZK280:CZN280"/>
    <mergeCell ref="CZO280:CZR280"/>
    <mergeCell ref="CZS280:CZV280"/>
    <mergeCell ref="CZW280:CZZ280"/>
    <mergeCell ref="DAA280:DAD280"/>
    <mergeCell ref="CYQ280:CYT280"/>
    <mergeCell ref="CYU280:CYX280"/>
    <mergeCell ref="CYY280:CZB280"/>
    <mergeCell ref="CZC280:CZF280"/>
    <mergeCell ref="CZG280:CZJ280"/>
    <mergeCell ref="CXW280:CXZ280"/>
    <mergeCell ref="CYA280:CYD280"/>
    <mergeCell ref="CYE280:CYH280"/>
    <mergeCell ref="CYI280:CYL280"/>
    <mergeCell ref="CYM280:CYP280"/>
    <mergeCell ref="CXC280:CXF280"/>
    <mergeCell ref="CXG280:CXJ280"/>
    <mergeCell ref="CXK280:CXN280"/>
    <mergeCell ref="CXO280:CXR280"/>
    <mergeCell ref="CXS280:CXV280"/>
    <mergeCell ref="CWI280:CWL280"/>
    <mergeCell ref="CWM280:CWP280"/>
    <mergeCell ref="CWQ280:CWT280"/>
    <mergeCell ref="CWU280:CWX280"/>
    <mergeCell ref="CWY280:CXB280"/>
    <mergeCell ref="CVO280:CVR280"/>
    <mergeCell ref="CVS280:CVV280"/>
    <mergeCell ref="CVW280:CVZ280"/>
    <mergeCell ref="CWA280:CWD280"/>
    <mergeCell ref="CWE280:CWH280"/>
    <mergeCell ref="CUU280:CUX280"/>
    <mergeCell ref="CUY280:CVB280"/>
    <mergeCell ref="CVC280:CVF280"/>
    <mergeCell ref="CVG280:CVJ280"/>
    <mergeCell ref="CVK280:CVN280"/>
    <mergeCell ref="DEU280:DEX280"/>
    <mergeCell ref="DEY280:DFB280"/>
    <mergeCell ref="DFC280:DFF280"/>
    <mergeCell ref="DFG280:DFJ280"/>
    <mergeCell ref="DFK280:DFN280"/>
    <mergeCell ref="DEA280:DED280"/>
    <mergeCell ref="DEE280:DEH280"/>
    <mergeCell ref="DEI280:DEL280"/>
    <mergeCell ref="DEM280:DEP280"/>
    <mergeCell ref="DEQ280:DET280"/>
    <mergeCell ref="DDG280:DDJ280"/>
    <mergeCell ref="DDK280:DDN280"/>
    <mergeCell ref="DDO280:DDR280"/>
    <mergeCell ref="DDS280:DDV280"/>
    <mergeCell ref="DDW280:DDZ280"/>
    <mergeCell ref="DCM280:DCP280"/>
    <mergeCell ref="DCQ280:DCT280"/>
    <mergeCell ref="DCU280:DCX280"/>
    <mergeCell ref="DCY280:DDB280"/>
    <mergeCell ref="DDC280:DDF280"/>
    <mergeCell ref="DBS280:DBV280"/>
    <mergeCell ref="DBW280:DBZ280"/>
    <mergeCell ref="DCA280:DCD280"/>
    <mergeCell ref="DCE280:DCH280"/>
    <mergeCell ref="DCI280:DCL280"/>
    <mergeCell ref="DAY280:DBB280"/>
    <mergeCell ref="DBC280:DBF280"/>
    <mergeCell ref="DBG280:DBJ280"/>
    <mergeCell ref="DBK280:DBN280"/>
    <mergeCell ref="DBO280:DBR280"/>
    <mergeCell ref="DAE280:DAH280"/>
    <mergeCell ref="DAI280:DAL280"/>
    <mergeCell ref="DAM280:DAP280"/>
    <mergeCell ref="DAQ280:DAT280"/>
    <mergeCell ref="DAU280:DAX280"/>
    <mergeCell ref="DKE280:DKH280"/>
    <mergeCell ref="DKI280:DKL280"/>
    <mergeCell ref="DKM280:DKP280"/>
    <mergeCell ref="DKQ280:DKT280"/>
    <mergeCell ref="DKU280:DKX280"/>
    <mergeCell ref="DJK280:DJN280"/>
    <mergeCell ref="DJO280:DJR280"/>
    <mergeCell ref="DJS280:DJV280"/>
    <mergeCell ref="DJW280:DJZ280"/>
    <mergeCell ref="DKA280:DKD280"/>
    <mergeCell ref="DIQ280:DIT280"/>
    <mergeCell ref="DIU280:DIX280"/>
    <mergeCell ref="DIY280:DJB280"/>
    <mergeCell ref="DJC280:DJF280"/>
    <mergeCell ref="DJG280:DJJ280"/>
    <mergeCell ref="DHW280:DHZ280"/>
    <mergeCell ref="DIA280:DID280"/>
    <mergeCell ref="DIE280:DIH280"/>
    <mergeCell ref="DII280:DIL280"/>
    <mergeCell ref="DIM280:DIP280"/>
    <mergeCell ref="DHC280:DHF280"/>
    <mergeCell ref="DHG280:DHJ280"/>
    <mergeCell ref="DHK280:DHN280"/>
    <mergeCell ref="DHO280:DHR280"/>
    <mergeCell ref="DHS280:DHV280"/>
    <mergeCell ref="DGI280:DGL280"/>
    <mergeCell ref="DGM280:DGP280"/>
    <mergeCell ref="DGQ280:DGT280"/>
    <mergeCell ref="DGU280:DGX280"/>
    <mergeCell ref="DGY280:DHB280"/>
    <mergeCell ref="DFO280:DFR280"/>
    <mergeCell ref="DFS280:DFV280"/>
    <mergeCell ref="DFW280:DFZ280"/>
    <mergeCell ref="DGA280:DGD280"/>
    <mergeCell ref="DGE280:DGH280"/>
    <mergeCell ref="DPO280:DPR280"/>
    <mergeCell ref="DPS280:DPV280"/>
    <mergeCell ref="DPW280:DPZ280"/>
    <mergeCell ref="DQA280:DQD280"/>
    <mergeCell ref="DQE280:DQH280"/>
    <mergeCell ref="DOU280:DOX280"/>
    <mergeCell ref="DOY280:DPB280"/>
    <mergeCell ref="DPC280:DPF280"/>
    <mergeCell ref="DPG280:DPJ280"/>
    <mergeCell ref="DPK280:DPN280"/>
    <mergeCell ref="DOA280:DOD280"/>
    <mergeCell ref="DOE280:DOH280"/>
    <mergeCell ref="DOI280:DOL280"/>
    <mergeCell ref="DOM280:DOP280"/>
    <mergeCell ref="DOQ280:DOT280"/>
    <mergeCell ref="DNG280:DNJ280"/>
    <mergeCell ref="DNK280:DNN280"/>
    <mergeCell ref="DNO280:DNR280"/>
    <mergeCell ref="DNS280:DNV280"/>
    <mergeCell ref="DNW280:DNZ280"/>
    <mergeCell ref="DMM280:DMP280"/>
    <mergeCell ref="DMQ280:DMT280"/>
    <mergeCell ref="DMU280:DMX280"/>
    <mergeCell ref="DMY280:DNB280"/>
    <mergeCell ref="DNC280:DNF280"/>
    <mergeCell ref="DLS280:DLV280"/>
    <mergeCell ref="DLW280:DLZ280"/>
    <mergeCell ref="DMA280:DMD280"/>
    <mergeCell ref="DME280:DMH280"/>
    <mergeCell ref="DMI280:DML280"/>
    <mergeCell ref="DKY280:DLB280"/>
    <mergeCell ref="DLC280:DLF280"/>
    <mergeCell ref="DLG280:DLJ280"/>
    <mergeCell ref="DLK280:DLN280"/>
    <mergeCell ref="DLO280:DLR280"/>
    <mergeCell ref="DUY280:DVB280"/>
    <mergeCell ref="DVC280:DVF280"/>
    <mergeCell ref="DVG280:DVJ280"/>
    <mergeCell ref="DVK280:DVN280"/>
    <mergeCell ref="DVO280:DVR280"/>
    <mergeCell ref="DUE280:DUH280"/>
    <mergeCell ref="DUI280:DUL280"/>
    <mergeCell ref="DUM280:DUP280"/>
    <mergeCell ref="DUQ280:DUT280"/>
    <mergeCell ref="DUU280:DUX280"/>
    <mergeCell ref="DTK280:DTN280"/>
    <mergeCell ref="DTO280:DTR280"/>
    <mergeCell ref="DTS280:DTV280"/>
    <mergeCell ref="DTW280:DTZ280"/>
    <mergeCell ref="DUA280:DUD280"/>
    <mergeCell ref="DSQ280:DST280"/>
    <mergeCell ref="DSU280:DSX280"/>
    <mergeCell ref="DSY280:DTB280"/>
    <mergeCell ref="DTC280:DTF280"/>
    <mergeCell ref="DTG280:DTJ280"/>
    <mergeCell ref="DRW280:DRZ280"/>
    <mergeCell ref="DSA280:DSD280"/>
    <mergeCell ref="DSE280:DSH280"/>
    <mergeCell ref="DSI280:DSL280"/>
    <mergeCell ref="DSM280:DSP280"/>
    <mergeCell ref="DRC280:DRF280"/>
    <mergeCell ref="DRG280:DRJ280"/>
    <mergeCell ref="DRK280:DRN280"/>
    <mergeCell ref="DRO280:DRR280"/>
    <mergeCell ref="DRS280:DRV280"/>
    <mergeCell ref="DQI280:DQL280"/>
    <mergeCell ref="DQM280:DQP280"/>
    <mergeCell ref="DQQ280:DQT280"/>
    <mergeCell ref="DQU280:DQX280"/>
    <mergeCell ref="DQY280:DRB280"/>
    <mergeCell ref="EAI280:EAL280"/>
    <mergeCell ref="EAM280:EAP280"/>
    <mergeCell ref="EAQ280:EAT280"/>
    <mergeCell ref="EAU280:EAX280"/>
    <mergeCell ref="EAY280:EBB280"/>
    <mergeCell ref="DZO280:DZR280"/>
    <mergeCell ref="DZS280:DZV280"/>
    <mergeCell ref="DZW280:DZZ280"/>
    <mergeCell ref="EAA280:EAD280"/>
    <mergeCell ref="EAE280:EAH280"/>
    <mergeCell ref="DYU280:DYX280"/>
    <mergeCell ref="DYY280:DZB280"/>
    <mergeCell ref="DZC280:DZF280"/>
    <mergeCell ref="DZG280:DZJ280"/>
    <mergeCell ref="DZK280:DZN280"/>
    <mergeCell ref="DYA280:DYD280"/>
    <mergeCell ref="DYE280:DYH280"/>
    <mergeCell ref="DYI280:DYL280"/>
    <mergeCell ref="DYM280:DYP280"/>
    <mergeCell ref="DYQ280:DYT280"/>
    <mergeCell ref="DXG280:DXJ280"/>
    <mergeCell ref="DXK280:DXN280"/>
    <mergeCell ref="DXO280:DXR280"/>
    <mergeCell ref="DXS280:DXV280"/>
    <mergeCell ref="DXW280:DXZ280"/>
    <mergeCell ref="DWM280:DWP280"/>
    <mergeCell ref="DWQ280:DWT280"/>
    <mergeCell ref="DWU280:DWX280"/>
    <mergeCell ref="DWY280:DXB280"/>
    <mergeCell ref="DXC280:DXF280"/>
    <mergeCell ref="DVS280:DVV280"/>
    <mergeCell ref="DVW280:DVZ280"/>
    <mergeCell ref="DWA280:DWD280"/>
    <mergeCell ref="DWE280:DWH280"/>
    <mergeCell ref="DWI280:DWL280"/>
    <mergeCell ref="EFS280:EFV280"/>
    <mergeCell ref="EFW280:EFZ280"/>
    <mergeCell ref="EGA280:EGD280"/>
    <mergeCell ref="EGE280:EGH280"/>
    <mergeCell ref="EGI280:EGL280"/>
    <mergeCell ref="EEY280:EFB280"/>
    <mergeCell ref="EFC280:EFF280"/>
    <mergeCell ref="EFG280:EFJ280"/>
    <mergeCell ref="EFK280:EFN280"/>
    <mergeCell ref="EFO280:EFR280"/>
    <mergeCell ref="EEE280:EEH280"/>
    <mergeCell ref="EEI280:EEL280"/>
    <mergeCell ref="EEM280:EEP280"/>
    <mergeCell ref="EEQ280:EET280"/>
    <mergeCell ref="EEU280:EEX280"/>
    <mergeCell ref="EDK280:EDN280"/>
    <mergeCell ref="EDO280:EDR280"/>
    <mergeCell ref="EDS280:EDV280"/>
    <mergeCell ref="EDW280:EDZ280"/>
    <mergeCell ref="EEA280:EED280"/>
    <mergeCell ref="ECQ280:ECT280"/>
    <mergeCell ref="ECU280:ECX280"/>
    <mergeCell ref="ECY280:EDB280"/>
    <mergeCell ref="EDC280:EDF280"/>
    <mergeCell ref="EDG280:EDJ280"/>
    <mergeCell ref="EBW280:EBZ280"/>
    <mergeCell ref="ECA280:ECD280"/>
    <mergeCell ref="ECE280:ECH280"/>
    <mergeCell ref="ECI280:ECL280"/>
    <mergeCell ref="ECM280:ECP280"/>
    <mergeCell ref="EBC280:EBF280"/>
    <mergeCell ref="EBG280:EBJ280"/>
    <mergeCell ref="EBK280:EBN280"/>
    <mergeCell ref="EBO280:EBR280"/>
    <mergeCell ref="EBS280:EBV280"/>
    <mergeCell ref="ELC280:ELF280"/>
    <mergeCell ref="ELG280:ELJ280"/>
    <mergeCell ref="ELK280:ELN280"/>
    <mergeCell ref="ELO280:ELR280"/>
    <mergeCell ref="ELS280:ELV280"/>
    <mergeCell ref="EKI280:EKL280"/>
    <mergeCell ref="EKM280:EKP280"/>
    <mergeCell ref="EKQ280:EKT280"/>
    <mergeCell ref="EKU280:EKX280"/>
    <mergeCell ref="EKY280:ELB280"/>
    <mergeCell ref="EJO280:EJR280"/>
    <mergeCell ref="EJS280:EJV280"/>
    <mergeCell ref="EJW280:EJZ280"/>
    <mergeCell ref="EKA280:EKD280"/>
    <mergeCell ref="EKE280:EKH280"/>
    <mergeCell ref="EIU280:EIX280"/>
    <mergeCell ref="EIY280:EJB280"/>
    <mergeCell ref="EJC280:EJF280"/>
    <mergeCell ref="EJG280:EJJ280"/>
    <mergeCell ref="EJK280:EJN280"/>
    <mergeCell ref="EIA280:EID280"/>
    <mergeCell ref="EIE280:EIH280"/>
    <mergeCell ref="EII280:EIL280"/>
    <mergeCell ref="EIM280:EIP280"/>
    <mergeCell ref="EIQ280:EIT280"/>
    <mergeCell ref="EHG280:EHJ280"/>
    <mergeCell ref="EHK280:EHN280"/>
    <mergeCell ref="EHO280:EHR280"/>
    <mergeCell ref="EHS280:EHV280"/>
    <mergeCell ref="EHW280:EHZ280"/>
    <mergeCell ref="EGM280:EGP280"/>
    <mergeCell ref="EGQ280:EGT280"/>
    <mergeCell ref="EGU280:EGX280"/>
    <mergeCell ref="EGY280:EHB280"/>
    <mergeCell ref="EHC280:EHF280"/>
    <mergeCell ref="EQM280:EQP280"/>
    <mergeCell ref="EQQ280:EQT280"/>
    <mergeCell ref="EQU280:EQX280"/>
    <mergeCell ref="EQY280:ERB280"/>
    <mergeCell ref="ERC280:ERF280"/>
    <mergeCell ref="EPS280:EPV280"/>
    <mergeCell ref="EPW280:EPZ280"/>
    <mergeCell ref="EQA280:EQD280"/>
    <mergeCell ref="EQE280:EQH280"/>
    <mergeCell ref="EQI280:EQL280"/>
    <mergeCell ref="EOY280:EPB280"/>
    <mergeCell ref="EPC280:EPF280"/>
    <mergeCell ref="EPG280:EPJ280"/>
    <mergeCell ref="EPK280:EPN280"/>
    <mergeCell ref="EPO280:EPR280"/>
    <mergeCell ref="EOE280:EOH280"/>
    <mergeCell ref="EOI280:EOL280"/>
    <mergeCell ref="EOM280:EOP280"/>
    <mergeCell ref="EOQ280:EOT280"/>
    <mergeCell ref="EOU280:EOX280"/>
    <mergeCell ref="ENK280:ENN280"/>
    <mergeCell ref="ENO280:ENR280"/>
    <mergeCell ref="ENS280:ENV280"/>
    <mergeCell ref="ENW280:ENZ280"/>
    <mergeCell ref="EOA280:EOD280"/>
    <mergeCell ref="EMQ280:EMT280"/>
    <mergeCell ref="EMU280:EMX280"/>
    <mergeCell ref="EMY280:ENB280"/>
    <mergeCell ref="ENC280:ENF280"/>
    <mergeCell ref="ENG280:ENJ280"/>
    <mergeCell ref="ELW280:ELZ280"/>
    <mergeCell ref="EMA280:EMD280"/>
    <mergeCell ref="EME280:EMH280"/>
    <mergeCell ref="EMI280:EML280"/>
    <mergeCell ref="EMM280:EMP280"/>
    <mergeCell ref="EVW280:EVZ280"/>
    <mergeCell ref="EWA280:EWD280"/>
    <mergeCell ref="EWE280:EWH280"/>
    <mergeCell ref="EWI280:EWL280"/>
    <mergeCell ref="EWM280:EWP280"/>
    <mergeCell ref="EVC280:EVF280"/>
    <mergeCell ref="EVG280:EVJ280"/>
    <mergeCell ref="EVK280:EVN280"/>
    <mergeCell ref="EVO280:EVR280"/>
    <mergeCell ref="EVS280:EVV280"/>
    <mergeCell ref="EUI280:EUL280"/>
    <mergeCell ref="EUM280:EUP280"/>
    <mergeCell ref="EUQ280:EUT280"/>
    <mergeCell ref="EUU280:EUX280"/>
    <mergeCell ref="EUY280:EVB280"/>
    <mergeCell ref="ETO280:ETR280"/>
    <mergeCell ref="ETS280:ETV280"/>
    <mergeCell ref="ETW280:ETZ280"/>
    <mergeCell ref="EUA280:EUD280"/>
    <mergeCell ref="EUE280:EUH280"/>
    <mergeCell ref="ESU280:ESX280"/>
    <mergeCell ref="ESY280:ETB280"/>
    <mergeCell ref="ETC280:ETF280"/>
    <mergeCell ref="ETG280:ETJ280"/>
    <mergeCell ref="ETK280:ETN280"/>
    <mergeCell ref="ESA280:ESD280"/>
    <mergeCell ref="ESE280:ESH280"/>
    <mergeCell ref="ESI280:ESL280"/>
    <mergeCell ref="ESM280:ESP280"/>
    <mergeCell ref="ESQ280:EST280"/>
    <mergeCell ref="ERG280:ERJ280"/>
    <mergeCell ref="ERK280:ERN280"/>
    <mergeCell ref="ERO280:ERR280"/>
    <mergeCell ref="ERS280:ERV280"/>
    <mergeCell ref="ERW280:ERZ280"/>
    <mergeCell ref="FBG280:FBJ280"/>
    <mergeCell ref="FBK280:FBN280"/>
    <mergeCell ref="FBO280:FBR280"/>
    <mergeCell ref="FBS280:FBV280"/>
    <mergeCell ref="FBW280:FBZ280"/>
    <mergeCell ref="FAM280:FAP280"/>
    <mergeCell ref="FAQ280:FAT280"/>
    <mergeCell ref="FAU280:FAX280"/>
    <mergeCell ref="FAY280:FBB280"/>
    <mergeCell ref="FBC280:FBF280"/>
    <mergeCell ref="EZS280:EZV280"/>
    <mergeCell ref="EZW280:EZZ280"/>
    <mergeCell ref="FAA280:FAD280"/>
    <mergeCell ref="FAE280:FAH280"/>
    <mergeCell ref="FAI280:FAL280"/>
    <mergeCell ref="EYY280:EZB280"/>
    <mergeCell ref="EZC280:EZF280"/>
    <mergeCell ref="EZG280:EZJ280"/>
    <mergeCell ref="EZK280:EZN280"/>
    <mergeCell ref="EZO280:EZR280"/>
    <mergeCell ref="EYE280:EYH280"/>
    <mergeCell ref="EYI280:EYL280"/>
    <mergeCell ref="EYM280:EYP280"/>
    <mergeCell ref="EYQ280:EYT280"/>
    <mergeCell ref="EYU280:EYX280"/>
    <mergeCell ref="EXK280:EXN280"/>
    <mergeCell ref="EXO280:EXR280"/>
    <mergeCell ref="EXS280:EXV280"/>
    <mergeCell ref="EXW280:EXZ280"/>
    <mergeCell ref="EYA280:EYD280"/>
    <mergeCell ref="EWQ280:EWT280"/>
    <mergeCell ref="EWU280:EWX280"/>
    <mergeCell ref="EWY280:EXB280"/>
    <mergeCell ref="EXC280:EXF280"/>
    <mergeCell ref="EXG280:EXJ280"/>
    <mergeCell ref="FGQ280:FGT280"/>
    <mergeCell ref="FGU280:FGX280"/>
    <mergeCell ref="FGY280:FHB280"/>
    <mergeCell ref="FHC280:FHF280"/>
    <mergeCell ref="FHG280:FHJ280"/>
    <mergeCell ref="FFW280:FFZ280"/>
    <mergeCell ref="FGA280:FGD280"/>
    <mergeCell ref="FGE280:FGH280"/>
    <mergeCell ref="FGI280:FGL280"/>
    <mergeCell ref="FGM280:FGP280"/>
    <mergeCell ref="FFC280:FFF280"/>
    <mergeCell ref="FFG280:FFJ280"/>
    <mergeCell ref="FFK280:FFN280"/>
    <mergeCell ref="FFO280:FFR280"/>
    <mergeCell ref="FFS280:FFV280"/>
    <mergeCell ref="FEI280:FEL280"/>
    <mergeCell ref="FEM280:FEP280"/>
    <mergeCell ref="FEQ280:FET280"/>
    <mergeCell ref="FEU280:FEX280"/>
    <mergeCell ref="FEY280:FFB280"/>
    <mergeCell ref="FDO280:FDR280"/>
    <mergeCell ref="FDS280:FDV280"/>
    <mergeCell ref="FDW280:FDZ280"/>
    <mergeCell ref="FEA280:FED280"/>
    <mergeCell ref="FEE280:FEH280"/>
    <mergeCell ref="FCU280:FCX280"/>
    <mergeCell ref="FCY280:FDB280"/>
    <mergeCell ref="FDC280:FDF280"/>
    <mergeCell ref="FDG280:FDJ280"/>
    <mergeCell ref="FDK280:FDN280"/>
    <mergeCell ref="FCA280:FCD280"/>
    <mergeCell ref="FCE280:FCH280"/>
    <mergeCell ref="FCI280:FCL280"/>
    <mergeCell ref="FCM280:FCP280"/>
    <mergeCell ref="FCQ280:FCT280"/>
    <mergeCell ref="FMA280:FMD280"/>
    <mergeCell ref="FME280:FMH280"/>
    <mergeCell ref="FMI280:FML280"/>
    <mergeCell ref="FMM280:FMP280"/>
    <mergeCell ref="FMQ280:FMT280"/>
    <mergeCell ref="FLG280:FLJ280"/>
    <mergeCell ref="FLK280:FLN280"/>
    <mergeCell ref="FLO280:FLR280"/>
    <mergeCell ref="FLS280:FLV280"/>
    <mergeCell ref="FLW280:FLZ280"/>
    <mergeCell ref="FKM280:FKP280"/>
    <mergeCell ref="FKQ280:FKT280"/>
    <mergeCell ref="FKU280:FKX280"/>
    <mergeCell ref="FKY280:FLB280"/>
    <mergeCell ref="FLC280:FLF280"/>
    <mergeCell ref="FJS280:FJV280"/>
    <mergeCell ref="FJW280:FJZ280"/>
    <mergeCell ref="FKA280:FKD280"/>
    <mergeCell ref="FKE280:FKH280"/>
    <mergeCell ref="FKI280:FKL280"/>
    <mergeCell ref="FIY280:FJB280"/>
    <mergeCell ref="FJC280:FJF280"/>
    <mergeCell ref="FJG280:FJJ280"/>
    <mergeCell ref="FJK280:FJN280"/>
    <mergeCell ref="FJO280:FJR280"/>
    <mergeCell ref="FIE280:FIH280"/>
    <mergeCell ref="FII280:FIL280"/>
    <mergeCell ref="FIM280:FIP280"/>
    <mergeCell ref="FIQ280:FIT280"/>
    <mergeCell ref="FIU280:FIX280"/>
    <mergeCell ref="FHK280:FHN280"/>
    <mergeCell ref="FHO280:FHR280"/>
    <mergeCell ref="FHS280:FHV280"/>
    <mergeCell ref="FHW280:FHZ280"/>
    <mergeCell ref="FIA280:FID280"/>
    <mergeCell ref="FRK280:FRN280"/>
    <mergeCell ref="FRO280:FRR280"/>
    <mergeCell ref="FRS280:FRV280"/>
    <mergeCell ref="FRW280:FRZ280"/>
    <mergeCell ref="FSA280:FSD280"/>
    <mergeCell ref="FQQ280:FQT280"/>
    <mergeCell ref="FQU280:FQX280"/>
    <mergeCell ref="FQY280:FRB280"/>
    <mergeCell ref="FRC280:FRF280"/>
    <mergeCell ref="FRG280:FRJ280"/>
    <mergeCell ref="FPW280:FPZ280"/>
    <mergeCell ref="FQA280:FQD280"/>
    <mergeCell ref="FQE280:FQH280"/>
    <mergeCell ref="FQI280:FQL280"/>
    <mergeCell ref="FQM280:FQP280"/>
    <mergeCell ref="FPC280:FPF280"/>
    <mergeCell ref="FPG280:FPJ280"/>
    <mergeCell ref="FPK280:FPN280"/>
    <mergeCell ref="FPO280:FPR280"/>
    <mergeCell ref="FPS280:FPV280"/>
    <mergeCell ref="FOI280:FOL280"/>
    <mergeCell ref="FOM280:FOP280"/>
    <mergeCell ref="FOQ280:FOT280"/>
    <mergeCell ref="FOU280:FOX280"/>
    <mergeCell ref="FOY280:FPB280"/>
    <mergeCell ref="FNO280:FNR280"/>
    <mergeCell ref="FNS280:FNV280"/>
    <mergeCell ref="FNW280:FNZ280"/>
    <mergeCell ref="FOA280:FOD280"/>
    <mergeCell ref="FOE280:FOH280"/>
    <mergeCell ref="FMU280:FMX280"/>
    <mergeCell ref="FMY280:FNB280"/>
    <mergeCell ref="FNC280:FNF280"/>
    <mergeCell ref="FNG280:FNJ280"/>
    <mergeCell ref="FNK280:FNN280"/>
    <mergeCell ref="FWU280:FWX280"/>
    <mergeCell ref="FWY280:FXB280"/>
    <mergeCell ref="FXC280:FXF280"/>
    <mergeCell ref="FXG280:FXJ280"/>
    <mergeCell ref="FXK280:FXN280"/>
    <mergeCell ref="FWA280:FWD280"/>
    <mergeCell ref="FWE280:FWH280"/>
    <mergeCell ref="FWI280:FWL280"/>
    <mergeCell ref="FWM280:FWP280"/>
    <mergeCell ref="FWQ280:FWT280"/>
    <mergeCell ref="FVG280:FVJ280"/>
    <mergeCell ref="FVK280:FVN280"/>
    <mergeCell ref="FVO280:FVR280"/>
    <mergeCell ref="FVS280:FVV280"/>
    <mergeCell ref="FVW280:FVZ280"/>
    <mergeCell ref="FUM280:FUP280"/>
    <mergeCell ref="FUQ280:FUT280"/>
    <mergeCell ref="FUU280:FUX280"/>
    <mergeCell ref="FUY280:FVB280"/>
    <mergeCell ref="FVC280:FVF280"/>
    <mergeCell ref="FTS280:FTV280"/>
    <mergeCell ref="FTW280:FTZ280"/>
    <mergeCell ref="FUA280:FUD280"/>
    <mergeCell ref="FUE280:FUH280"/>
    <mergeCell ref="FUI280:FUL280"/>
    <mergeCell ref="FSY280:FTB280"/>
    <mergeCell ref="FTC280:FTF280"/>
    <mergeCell ref="FTG280:FTJ280"/>
    <mergeCell ref="FTK280:FTN280"/>
    <mergeCell ref="FTO280:FTR280"/>
    <mergeCell ref="FSE280:FSH280"/>
    <mergeCell ref="FSI280:FSL280"/>
    <mergeCell ref="FSM280:FSP280"/>
    <mergeCell ref="FSQ280:FST280"/>
    <mergeCell ref="FSU280:FSX280"/>
    <mergeCell ref="GCE280:GCH280"/>
    <mergeCell ref="GCI280:GCL280"/>
    <mergeCell ref="GCM280:GCP280"/>
    <mergeCell ref="GCQ280:GCT280"/>
    <mergeCell ref="GCU280:GCX280"/>
    <mergeCell ref="GBK280:GBN280"/>
    <mergeCell ref="GBO280:GBR280"/>
    <mergeCell ref="GBS280:GBV280"/>
    <mergeCell ref="GBW280:GBZ280"/>
    <mergeCell ref="GCA280:GCD280"/>
    <mergeCell ref="GAQ280:GAT280"/>
    <mergeCell ref="GAU280:GAX280"/>
    <mergeCell ref="GAY280:GBB280"/>
    <mergeCell ref="GBC280:GBF280"/>
    <mergeCell ref="GBG280:GBJ280"/>
    <mergeCell ref="FZW280:FZZ280"/>
    <mergeCell ref="GAA280:GAD280"/>
    <mergeCell ref="GAE280:GAH280"/>
    <mergeCell ref="GAI280:GAL280"/>
    <mergeCell ref="GAM280:GAP280"/>
    <mergeCell ref="FZC280:FZF280"/>
    <mergeCell ref="FZG280:FZJ280"/>
    <mergeCell ref="FZK280:FZN280"/>
    <mergeCell ref="FZO280:FZR280"/>
    <mergeCell ref="FZS280:FZV280"/>
    <mergeCell ref="FYI280:FYL280"/>
    <mergeCell ref="FYM280:FYP280"/>
    <mergeCell ref="FYQ280:FYT280"/>
    <mergeCell ref="FYU280:FYX280"/>
    <mergeCell ref="FYY280:FZB280"/>
    <mergeCell ref="FXO280:FXR280"/>
    <mergeCell ref="FXS280:FXV280"/>
    <mergeCell ref="FXW280:FXZ280"/>
    <mergeCell ref="FYA280:FYD280"/>
    <mergeCell ref="FYE280:FYH280"/>
    <mergeCell ref="GHO280:GHR280"/>
    <mergeCell ref="GHS280:GHV280"/>
    <mergeCell ref="GHW280:GHZ280"/>
    <mergeCell ref="GIA280:GID280"/>
    <mergeCell ref="GIE280:GIH280"/>
    <mergeCell ref="GGU280:GGX280"/>
    <mergeCell ref="GGY280:GHB280"/>
    <mergeCell ref="GHC280:GHF280"/>
    <mergeCell ref="GHG280:GHJ280"/>
    <mergeCell ref="GHK280:GHN280"/>
    <mergeCell ref="GGA280:GGD280"/>
    <mergeCell ref="GGE280:GGH280"/>
    <mergeCell ref="GGI280:GGL280"/>
    <mergeCell ref="GGM280:GGP280"/>
    <mergeCell ref="GGQ280:GGT280"/>
    <mergeCell ref="GFG280:GFJ280"/>
    <mergeCell ref="GFK280:GFN280"/>
    <mergeCell ref="GFO280:GFR280"/>
    <mergeCell ref="GFS280:GFV280"/>
    <mergeCell ref="GFW280:GFZ280"/>
    <mergeCell ref="GEM280:GEP280"/>
    <mergeCell ref="GEQ280:GET280"/>
    <mergeCell ref="GEU280:GEX280"/>
    <mergeCell ref="GEY280:GFB280"/>
    <mergeCell ref="GFC280:GFF280"/>
    <mergeCell ref="GDS280:GDV280"/>
    <mergeCell ref="GDW280:GDZ280"/>
    <mergeCell ref="GEA280:GED280"/>
    <mergeCell ref="GEE280:GEH280"/>
    <mergeCell ref="GEI280:GEL280"/>
    <mergeCell ref="GCY280:GDB280"/>
    <mergeCell ref="GDC280:GDF280"/>
    <mergeCell ref="GDG280:GDJ280"/>
    <mergeCell ref="GDK280:GDN280"/>
    <mergeCell ref="GDO280:GDR280"/>
    <mergeCell ref="GMY280:GNB280"/>
    <mergeCell ref="GNC280:GNF280"/>
    <mergeCell ref="GNG280:GNJ280"/>
    <mergeCell ref="GNK280:GNN280"/>
    <mergeCell ref="GNO280:GNR280"/>
    <mergeCell ref="GME280:GMH280"/>
    <mergeCell ref="GMI280:GML280"/>
    <mergeCell ref="GMM280:GMP280"/>
    <mergeCell ref="GMQ280:GMT280"/>
    <mergeCell ref="GMU280:GMX280"/>
    <mergeCell ref="GLK280:GLN280"/>
    <mergeCell ref="GLO280:GLR280"/>
    <mergeCell ref="GLS280:GLV280"/>
    <mergeCell ref="GLW280:GLZ280"/>
    <mergeCell ref="GMA280:GMD280"/>
    <mergeCell ref="GKQ280:GKT280"/>
    <mergeCell ref="GKU280:GKX280"/>
    <mergeCell ref="GKY280:GLB280"/>
    <mergeCell ref="GLC280:GLF280"/>
    <mergeCell ref="GLG280:GLJ280"/>
    <mergeCell ref="GJW280:GJZ280"/>
    <mergeCell ref="GKA280:GKD280"/>
    <mergeCell ref="GKE280:GKH280"/>
    <mergeCell ref="GKI280:GKL280"/>
    <mergeCell ref="GKM280:GKP280"/>
    <mergeCell ref="GJC280:GJF280"/>
    <mergeCell ref="GJG280:GJJ280"/>
    <mergeCell ref="GJK280:GJN280"/>
    <mergeCell ref="GJO280:GJR280"/>
    <mergeCell ref="GJS280:GJV280"/>
    <mergeCell ref="GII280:GIL280"/>
    <mergeCell ref="GIM280:GIP280"/>
    <mergeCell ref="GIQ280:GIT280"/>
    <mergeCell ref="GIU280:GIX280"/>
    <mergeCell ref="GIY280:GJB280"/>
    <mergeCell ref="GSI280:GSL280"/>
    <mergeCell ref="GSM280:GSP280"/>
    <mergeCell ref="GSQ280:GST280"/>
    <mergeCell ref="GSU280:GSX280"/>
    <mergeCell ref="GSY280:GTB280"/>
    <mergeCell ref="GRO280:GRR280"/>
    <mergeCell ref="GRS280:GRV280"/>
    <mergeCell ref="GRW280:GRZ280"/>
    <mergeCell ref="GSA280:GSD280"/>
    <mergeCell ref="GSE280:GSH280"/>
    <mergeCell ref="GQU280:GQX280"/>
    <mergeCell ref="GQY280:GRB280"/>
    <mergeCell ref="GRC280:GRF280"/>
    <mergeCell ref="GRG280:GRJ280"/>
    <mergeCell ref="GRK280:GRN280"/>
    <mergeCell ref="GQA280:GQD280"/>
    <mergeCell ref="GQE280:GQH280"/>
    <mergeCell ref="GQI280:GQL280"/>
    <mergeCell ref="GQM280:GQP280"/>
    <mergeCell ref="GQQ280:GQT280"/>
    <mergeCell ref="GPG280:GPJ280"/>
    <mergeCell ref="GPK280:GPN280"/>
    <mergeCell ref="GPO280:GPR280"/>
    <mergeCell ref="GPS280:GPV280"/>
    <mergeCell ref="GPW280:GPZ280"/>
    <mergeCell ref="GOM280:GOP280"/>
    <mergeCell ref="GOQ280:GOT280"/>
    <mergeCell ref="GOU280:GOX280"/>
    <mergeCell ref="GOY280:GPB280"/>
    <mergeCell ref="GPC280:GPF280"/>
    <mergeCell ref="GNS280:GNV280"/>
    <mergeCell ref="GNW280:GNZ280"/>
    <mergeCell ref="GOA280:GOD280"/>
    <mergeCell ref="GOE280:GOH280"/>
    <mergeCell ref="GOI280:GOL280"/>
    <mergeCell ref="GXS280:GXV280"/>
    <mergeCell ref="GXW280:GXZ280"/>
    <mergeCell ref="GYA280:GYD280"/>
    <mergeCell ref="GYE280:GYH280"/>
    <mergeCell ref="GYI280:GYL280"/>
    <mergeCell ref="GWY280:GXB280"/>
    <mergeCell ref="GXC280:GXF280"/>
    <mergeCell ref="GXG280:GXJ280"/>
    <mergeCell ref="GXK280:GXN280"/>
    <mergeCell ref="GXO280:GXR280"/>
    <mergeCell ref="GWE280:GWH280"/>
    <mergeCell ref="GWI280:GWL280"/>
    <mergeCell ref="GWM280:GWP280"/>
    <mergeCell ref="GWQ280:GWT280"/>
    <mergeCell ref="GWU280:GWX280"/>
    <mergeCell ref="GVK280:GVN280"/>
    <mergeCell ref="GVO280:GVR280"/>
    <mergeCell ref="GVS280:GVV280"/>
    <mergeCell ref="GVW280:GVZ280"/>
    <mergeCell ref="GWA280:GWD280"/>
    <mergeCell ref="GUQ280:GUT280"/>
    <mergeCell ref="GUU280:GUX280"/>
    <mergeCell ref="GUY280:GVB280"/>
    <mergeCell ref="GVC280:GVF280"/>
    <mergeCell ref="GVG280:GVJ280"/>
    <mergeCell ref="GTW280:GTZ280"/>
    <mergeCell ref="GUA280:GUD280"/>
    <mergeCell ref="GUE280:GUH280"/>
    <mergeCell ref="GUI280:GUL280"/>
    <mergeCell ref="GUM280:GUP280"/>
    <mergeCell ref="GTC280:GTF280"/>
    <mergeCell ref="GTG280:GTJ280"/>
    <mergeCell ref="GTK280:GTN280"/>
    <mergeCell ref="GTO280:GTR280"/>
    <mergeCell ref="GTS280:GTV280"/>
    <mergeCell ref="HDC280:HDF280"/>
    <mergeCell ref="HDG280:HDJ280"/>
    <mergeCell ref="HDK280:HDN280"/>
    <mergeCell ref="HDO280:HDR280"/>
    <mergeCell ref="HDS280:HDV280"/>
    <mergeCell ref="HCI280:HCL280"/>
    <mergeCell ref="HCM280:HCP280"/>
    <mergeCell ref="HCQ280:HCT280"/>
    <mergeCell ref="HCU280:HCX280"/>
    <mergeCell ref="HCY280:HDB280"/>
    <mergeCell ref="HBO280:HBR280"/>
    <mergeCell ref="HBS280:HBV280"/>
    <mergeCell ref="HBW280:HBZ280"/>
    <mergeCell ref="HCA280:HCD280"/>
    <mergeCell ref="HCE280:HCH280"/>
    <mergeCell ref="HAU280:HAX280"/>
    <mergeCell ref="HAY280:HBB280"/>
    <mergeCell ref="HBC280:HBF280"/>
    <mergeCell ref="HBG280:HBJ280"/>
    <mergeCell ref="HBK280:HBN280"/>
    <mergeCell ref="HAA280:HAD280"/>
    <mergeCell ref="HAE280:HAH280"/>
    <mergeCell ref="HAI280:HAL280"/>
    <mergeCell ref="HAM280:HAP280"/>
    <mergeCell ref="HAQ280:HAT280"/>
    <mergeCell ref="GZG280:GZJ280"/>
    <mergeCell ref="GZK280:GZN280"/>
    <mergeCell ref="GZO280:GZR280"/>
    <mergeCell ref="GZS280:GZV280"/>
    <mergeCell ref="GZW280:GZZ280"/>
    <mergeCell ref="GYM280:GYP280"/>
    <mergeCell ref="GYQ280:GYT280"/>
    <mergeCell ref="GYU280:GYX280"/>
    <mergeCell ref="GYY280:GZB280"/>
    <mergeCell ref="GZC280:GZF280"/>
    <mergeCell ref="HIM280:HIP280"/>
    <mergeCell ref="HIQ280:HIT280"/>
    <mergeCell ref="HIU280:HIX280"/>
    <mergeCell ref="HIY280:HJB280"/>
    <mergeCell ref="HJC280:HJF280"/>
    <mergeCell ref="HHS280:HHV280"/>
    <mergeCell ref="HHW280:HHZ280"/>
    <mergeCell ref="HIA280:HID280"/>
    <mergeCell ref="HIE280:HIH280"/>
    <mergeCell ref="HII280:HIL280"/>
    <mergeCell ref="HGY280:HHB280"/>
    <mergeCell ref="HHC280:HHF280"/>
    <mergeCell ref="HHG280:HHJ280"/>
    <mergeCell ref="HHK280:HHN280"/>
    <mergeCell ref="HHO280:HHR280"/>
    <mergeCell ref="HGE280:HGH280"/>
    <mergeCell ref="HGI280:HGL280"/>
    <mergeCell ref="HGM280:HGP280"/>
    <mergeCell ref="HGQ280:HGT280"/>
    <mergeCell ref="HGU280:HGX280"/>
    <mergeCell ref="HFK280:HFN280"/>
    <mergeCell ref="HFO280:HFR280"/>
    <mergeCell ref="HFS280:HFV280"/>
    <mergeCell ref="HFW280:HFZ280"/>
    <mergeCell ref="HGA280:HGD280"/>
    <mergeCell ref="HEQ280:HET280"/>
    <mergeCell ref="HEU280:HEX280"/>
    <mergeCell ref="HEY280:HFB280"/>
    <mergeCell ref="HFC280:HFF280"/>
    <mergeCell ref="HFG280:HFJ280"/>
    <mergeCell ref="HDW280:HDZ280"/>
    <mergeCell ref="HEA280:HED280"/>
    <mergeCell ref="HEE280:HEH280"/>
    <mergeCell ref="HEI280:HEL280"/>
    <mergeCell ref="HEM280:HEP280"/>
    <mergeCell ref="HNW280:HNZ280"/>
    <mergeCell ref="HOA280:HOD280"/>
    <mergeCell ref="HOE280:HOH280"/>
    <mergeCell ref="HOI280:HOL280"/>
    <mergeCell ref="HOM280:HOP280"/>
    <mergeCell ref="HNC280:HNF280"/>
    <mergeCell ref="HNG280:HNJ280"/>
    <mergeCell ref="HNK280:HNN280"/>
    <mergeCell ref="HNO280:HNR280"/>
    <mergeCell ref="HNS280:HNV280"/>
    <mergeCell ref="HMI280:HML280"/>
    <mergeCell ref="HMM280:HMP280"/>
    <mergeCell ref="HMQ280:HMT280"/>
    <mergeCell ref="HMU280:HMX280"/>
    <mergeCell ref="HMY280:HNB280"/>
    <mergeCell ref="HLO280:HLR280"/>
    <mergeCell ref="HLS280:HLV280"/>
    <mergeCell ref="HLW280:HLZ280"/>
    <mergeCell ref="HMA280:HMD280"/>
    <mergeCell ref="HME280:HMH280"/>
    <mergeCell ref="HKU280:HKX280"/>
    <mergeCell ref="HKY280:HLB280"/>
    <mergeCell ref="HLC280:HLF280"/>
    <mergeCell ref="HLG280:HLJ280"/>
    <mergeCell ref="HLK280:HLN280"/>
    <mergeCell ref="HKA280:HKD280"/>
    <mergeCell ref="HKE280:HKH280"/>
    <mergeCell ref="HKI280:HKL280"/>
    <mergeCell ref="HKM280:HKP280"/>
    <mergeCell ref="HKQ280:HKT280"/>
    <mergeCell ref="HJG280:HJJ280"/>
    <mergeCell ref="HJK280:HJN280"/>
    <mergeCell ref="HJO280:HJR280"/>
    <mergeCell ref="HJS280:HJV280"/>
    <mergeCell ref="HJW280:HJZ280"/>
    <mergeCell ref="HTG280:HTJ280"/>
    <mergeCell ref="HTK280:HTN280"/>
    <mergeCell ref="HTO280:HTR280"/>
    <mergeCell ref="HTS280:HTV280"/>
    <mergeCell ref="HTW280:HTZ280"/>
    <mergeCell ref="HSM280:HSP280"/>
    <mergeCell ref="HSQ280:HST280"/>
    <mergeCell ref="HSU280:HSX280"/>
    <mergeCell ref="HSY280:HTB280"/>
    <mergeCell ref="HTC280:HTF280"/>
    <mergeCell ref="HRS280:HRV280"/>
    <mergeCell ref="HRW280:HRZ280"/>
    <mergeCell ref="HSA280:HSD280"/>
    <mergeCell ref="HSE280:HSH280"/>
    <mergeCell ref="HSI280:HSL280"/>
    <mergeCell ref="HQY280:HRB280"/>
    <mergeCell ref="HRC280:HRF280"/>
    <mergeCell ref="HRG280:HRJ280"/>
    <mergeCell ref="HRK280:HRN280"/>
    <mergeCell ref="HRO280:HRR280"/>
    <mergeCell ref="HQE280:HQH280"/>
    <mergeCell ref="HQI280:HQL280"/>
    <mergeCell ref="HQM280:HQP280"/>
    <mergeCell ref="HQQ280:HQT280"/>
    <mergeCell ref="HQU280:HQX280"/>
    <mergeCell ref="HPK280:HPN280"/>
    <mergeCell ref="HPO280:HPR280"/>
    <mergeCell ref="HPS280:HPV280"/>
    <mergeCell ref="HPW280:HPZ280"/>
    <mergeCell ref="HQA280:HQD280"/>
    <mergeCell ref="HOQ280:HOT280"/>
    <mergeCell ref="HOU280:HOX280"/>
    <mergeCell ref="HOY280:HPB280"/>
    <mergeCell ref="HPC280:HPF280"/>
    <mergeCell ref="HPG280:HPJ280"/>
    <mergeCell ref="HYQ280:HYT280"/>
    <mergeCell ref="HYU280:HYX280"/>
    <mergeCell ref="HYY280:HZB280"/>
    <mergeCell ref="HZC280:HZF280"/>
    <mergeCell ref="HZG280:HZJ280"/>
    <mergeCell ref="HXW280:HXZ280"/>
    <mergeCell ref="HYA280:HYD280"/>
    <mergeCell ref="HYE280:HYH280"/>
    <mergeCell ref="HYI280:HYL280"/>
    <mergeCell ref="HYM280:HYP280"/>
    <mergeCell ref="HXC280:HXF280"/>
    <mergeCell ref="HXG280:HXJ280"/>
    <mergeCell ref="HXK280:HXN280"/>
    <mergeCell ref="HXO280:HXR280"/>
    <mergeCell ref="HXS280:HXV280"/>
    <mergeCell ref="HWI280:HWL280"/>
    <mergeCell ref="HWM280:HWP280"/>
    <mergeCell ref="HWQ280:HWT280"/>
    <mergeCell ref="HWU280:HWX280"/>
    <mergeCell ref="HWY280:HXB280"/>
    <mergeCell ref="HVO280:HVR280"/>
    <mergeCell ref="HVS280:HVV280"/>
    <mergeCell ref="HVW280:HVZ280"/>
    <mergeCell ref="HWA280:HWD280"/>
    <mergeCell ref="HWE280:HWH280"/>
    <mergeCell ref="HUU280:HUX280"/>
    <mergeCell ref="HUY280:HVB280"/>
    <mergeCell ref="HVC280:HVF280"/>
    <mergeCell ref="HVG280:HVJ280"/>
    <mergeCell ref="HVK280:HVN280"/>
    <mergeCell ref="HUA280:HUD280"/>
    <mergeCell ref="HUE280:HUH280"/>
    <mergeCell ref="HUI280:HUL280"/>
    <mergeCell ref="HUM280:HUP280"/>
    <mergeCell ref="HUQ280:HUT280"/>
    <mergeCell ref="IEA280:IED280"/>
    <mergeCell ref="IEE280:IEH280"/>
    <mergeCell ref="IEI280:IEL280"/>
    <mergeCell ref="IEM280:IEP280"/>
    <mergeCell ref="IEQ280:IET280"/>
    <mergeCell ref="IDG280:IDJ280"/>
    <mergeCell ref="IDK280:IDN280"/>
    <mergeCell ref="IDO280:IDR280"/>
    <mergeCell ref="IDS280:IDV280"/>
    <mergeCell ref="IDW280:IDZ280"/>
    <mergeCell ref="ICM280:ICP280"/>
    <mergeCell ref="ICQ280:ICT280"/>
    <mergeCell ref="ICU280:ICX280"/>
    <mergeCell ref="ICY280:IDB280"/>
    <mergeCell ref="IDC280:IDF280"/>
    <mergeCell ref="IBS280:IBV280"/>
    <mergeCell ref="IBW280:IBZ280"/>
    <mergeCell ref="ICA280:ICD280"/>
    <mergeCell ref="ICE280:ICH280"/>
    <mergeCell ref="ICI280:ICL280"/>
    <mergeCell ref="IAY280:IBB280"/>
    <mergeCell ref="IBC280:IBF280"/>
    <mergeCell ref="IBG280:IBJ280"/>
    <mergeCell ref="IBK280:IBN280"/>
    <mergeCell ref="IBO280:IBR280"/>
    <mergeCell ref="IAE280:IAH280"/>
    <mergeCell ref="IAI280:IAL280"/>
    <mergeCell ref="IAM280:IAP280"/>
    <mergeCell ref="IAQ280:IAT280"/>
    <mergeCell ref="IAU280:IAX280"/>
    <mergeCell ref="HZK280:HZN280"/>
    <mergeCell ref="HZO280:HZR280"/>
    <mergeCell ref="HZS280:HZV280"/>
    <mergeCell ref="HZW280:HZZ280"/>
    <mergeCell ref="IAA280:IAD280"/>
    <mergeCell ref="IJK280:IJN280"/>
    <mergeCell ref="IJO280:IJR280"/>
    <mergeCell ref="IJS280:IJV280"/>
    <mergeCell ref="IJW280:IJZ280"/>
    <mergeCell ref="IKA280:IKD280"/>
    <mergeCell ref="IIQ280:IIT280"/>
    <mergeCell ref="IIU280:IIX280"/>
    <mergeCell ref="IIY280:IJB280"/>
    <mergeCell ref="IJC280:IJF280"/>
    <mergeCell ref="IJG280:IJJ280"/>
    <mergeCell ref="IHW280:IHZ280"/>
    <mergeCell ref="IIA280:IID280"/>
    <mergeCell ref="IIE280:IIH280"/>
    <mergeCell ref="III280:IIL280"/>
    <mergeCell ref="IIM280:IIP280"/>
    <mergeCell ref="IHC280:IHF280"/>
    <mergeCell ref="IHG280:IHJ280"/>
    <mergeCell ref="IHK280:IHN280"/>
    <mergeCell ref="IHO280:IHR280"/>
    <mergeCell ref="IHS280:IHV280"/>
    <mergeCell ref="IGI280:IGL280"/>
    <mergeCell ref="IGM280:IGP280"/>
    <mergeCell ref="IGQ280:IGT280"/>
    <mergeCell ref="IGU280:IGX280"/>
    <mergeCell ref="IGY280:IHB280"/>
    <mergeCell ref="IFO280:IFR280"/>
    <mergeCell ref="IFS280:IFV280"/>
    <mergeCell ref="IFW280:IFZ280"/>
    <mergeCell ref="IGA280:IGD280"/>
    <mergeCell ref="IGE280:IGH280"/>
    <mergeCell ref="IEU280:IEX280"/>
    <mergeCell ref="IEY280:IFB280"/>
    <mergeCell ref="IFC280:IFF280"/>
    <mergeCell ref="IFG280:IFJ280"/>
    <mergeCell ref="IFK280:IFN280"/>
    <mergeCell ref="IOU280:IOX280"/>
    <mergeCell ref="IOY280:IPB280"/>
    <mergeCell ref="IPC280:IPF280"/>
    <mergeCell ref="IPG280:IPJ280"/>
    <mergeCell ref="IPK280:IPN280"/>
    <mergeCell ref="IOA280:IOD280"/>
    <mergeCell ref="IOE280:IOH280"/>
    <mergeCell ref="IOI280:IOL280"/>
    <mergeCell ref="IOM280:IOP280"/>
    <mergeCell ref="IOQ280:IOT280"/>
    <mergeCell ref="ING280:INJ280"/>
    <mergeCell ref="INK280:INN280"/>
    <mergeCell ref="INO280:INR280"/>
    <mergeCell ref="INS280:INV280"/>
    <mergeCell ref="INW280:INZ280"/>
    <mergeCell ref="IMM280:IMP280"/>
    <mergeCell ref="IMQ280:IMT280"/>
    <mergeCell ref="IMU280:IMX280"/>
    <mergeCell ref="IMY280:INB280"/>
    <mergeCell ref="INC280:INF280"/>
    <mergeCell ref="ILS280:ILV280"/>
    <mergeCell ref="ILW280:ILZ280"/>
    <mergeCell ref="IMA280:IMD280"/>
    <mergeCell ref="IME280:IMH280"/>
    <mergeCell ref="IMI280:IML280"/>
    <mergeCell ref="IKY280:ILB280"/>
    <mergeCell ref="ILC280:ILF280"/>
    <mergeCell ref="ILG280:ILJ280"/>
    <mergeCell ref="ILK280:ILN280"/>
    <mergeCell ref="ILO280:ILR280"/>
    <mergeCell ref="IKE280:IKH280"/>
    <mergeCell ref="IKI280:IKL280"/>
    <mergeCell ref="IKM280:IKP280"/>
    <mergeCell ref="IKQ280:IKT280"/>
    <mergeCell ref="IKU280:IKX280"/>
    <mergeCell ref="IUE280:IUH280"/>
    <mergeCell ref="IUI280:IUL280"/>
    <mergeCell ref="IUM280:IUP280"/>
    <mergeCell ref="IUQ280:IUT280"/>
    <mergeCell ref="IUU280:IUX280"/>
    <mergeCell ref="ITK280:ITN280"/>
    <mergeCell ref="ITO280:ITR280"/>
    <mergeCell ref="ITS280:ITV280"/>
    <mergeCell ref="ITW280:ITZ280"/>
    <mergeCell ref="IUA280:IUD280"/>
    <mergeCell ref="ISQ280:IST280"/>
    <mergeCell ref="ISU280:ISX280"/>
    <mergeCell ref="ISY280:ITB280"/>
    <mergeCell ref="ITC280:ITF280"/>
    <mergeCell ref="ITG280:ITJ280"/>
    <mergeCell ref="IRW280:IRZ280"/>
    <mergeCell ref="ISA280:ISD280"/>
    <mergeCell ref="ISE280:ISH280"/>
    <mergeCell ref="ISI280:ISL280"/>
    <mergeCell ref="ISM280:ISP280"/>
    <mergeCell ref="IRC280:IRF280"/>
    <mergeCell ref="IRG280:IRJ280"/>
    <mergeCell ref="IRK280:IRN280"/>
    <mergeCell ref="IRO280:IRR280"/>
    <mergeCell ref="IRS280:IRV280"/>
    <mergeCell ref="IQI280:IQL280"/>
    <mergeCell ref="IQM280:IQP280"/>
    <mergeCell ref="IQQ280:IQT280"/>
    <mergeCell ref="IQU280:IQX280"/>
    <mergeCell ref="IQY280:IRB280"/>
    <mergeCell ref="IPO280:IPR280"/>
    <mergeCell ref="IPS280:IPV280"/>
    <mergeCell ref="IPW280:IPZ280"/>
    <mergeCell ref="IQA280:IQD280"/>
    <mergeCell ref="IQE280:IQH280"/>
    <mergeCell ref="IZO280:IZR280"/>
    <mergeCell ref="IZS280:IZV280"/>
    <mergeCell ref="IZW280:IZZ280"/>
    <mergeCell ref="JAA280:JAD280"/>
    <mergeCell ref="JAE280:JAH280"/>
    <mergeCell ref="IYU280:IYX280"/>
    <mergeCell ref="IYY280:IZB280"/>
    <mergeCell ref="IZC280:IZF280"/>
    <mergeCell ref="IZG280:IZJ280"/>
    <mergeCell ref="IZK280:IZN280"/>
    <mergeCell ref="IYA280:IYD280"/>
    <mergeCell ref="IYE280:IYH280"/>
    <mergeCell ref="IYI280:IYL280"/>
    <mergeCell ref="IYM280:IYP280"/>
    <mergeCell ref="IYQ280:IYT280"/>
    <mergeCell ref="IXG280:IXJ280"/>
    <mergeCell ref="IXK280:IXN280"/>
    <mergeCell ref="IXO280:IXR280"/>
    <mergeCell ref="IXS280:IXV280"/>
    <mergeCell ref="IXW280:IXZ280"/>
    <mergeCell ref="IWM280:IWP280"/>
    <mergeCell ref="IWQ280:IWT280"/>
    <mergeCell ref="IWU280:IWX280"/>
    <mergeCell ref="IWY280:IXB280"/>
    <mergeCell ref="IXC280:IXF280"/>
    <mergeCell ref="IVS280:IVV280"/>
    <mergeCell ref="IVW280:IVZ280"/>
    <mergeCell ref="IWA280:IWD280"/>
    <mergeCell ref="IWE280:IWH280"/>
    <mergeCell ref="IWI280:IWL280"/>
    <mergeCell ref="IUY280:IVB280"/>
    <mergeCell ref="IVC280:IVF280"/>
    <mergeCell ref="IVG280:IVJ280"/>
    <mergeCell ref="IVK280:IVN280"/>
    <mergeCell ref="IVO280:IVR280"/>
    <mergeCell ref="JEY280:JFB280"/>
    <mergeCell ref="JFC280:JFF280"/>
    <mergeCell ref="JFG280:JFJ280"/>
    <mergeCell ref="JFK280:JFN280"/>
    <mergeCell ref="JFO280:JFR280"/>
    <mergeCell ref="JEE280:JEH280"/>
    <mergeCell ref="JEI280:JEL280"/>
    <mergeCell ref="JEM280:JEP280"/>
    <mergeCell ref="JEQ280:JET280"/>
    <mergeCell ref="JEU280:JEX280"/>
    <mergeCell ref="JDK280:JDN280"/>
    <mergeCell ref="JDO280:JDR280"/>
    <mergeCell ref="JDS280:JDV280"/>
    <mergeCell ref="JDW280:JDZ280"/>
    <mergeCell ref="JEA280:JED280"/>
    <mergeCell ref="JCQ280:JCT280"/>
    <mergeCell ref="JCU280:JCX280"/>
    <mergeCell ref="JCY280:JDB280"/>
    <mergeCell ref="JDC280:JDF280"/>
    <mergeCell ref="JDG280:JDJ280"/>
    <mergeCell ref="JBW280:JBZ280"/>
    <mergeCell ref="JCA280:JCD280"/>
    <mergeCell ref="JCE280:JCH280"/>
    <mergeCell ref="JCI280:JCL280"/>
    <mergeCell ref="JCM280:JCP280"/>
    <mergeCell ref="JBC280:JBF280"/>
    <mergeCell ref="JBG280:JBJ280"/>
    <mergeCell ref="JBK280:JBN280"/>
    <mergeCell ref="JBO280:JBR280"/>
    <mergeCell ref="JBS280:JBV280"/>
    <mergeCell ref="JAI280:JAL280"/>
    <mergeCell ref="JAM280:JAP280"/>
    <mergeCell ref="JAQ280:JAT280"/>
    <mergeCell ref="JAU280:JAX280"/>
    <mergeCell ref="JAY280:JBB280"/>
    <mergeCell ref="JKI280:JKL280"/>
    <mergeCell ref="JKM280:JKP280"/>
    <mergeCell ref="JKQ280:JKT280"/>
    <mergeCell ref="JKU280:JKX280"/>
    <mergeCell ref="JKY280:JLB280"/>
    <mergeCell ref="JJO280:JJR280"/>
    <mergeCell ref="JJS280:JJV280"/>
    <mergeCell ref="JJW280:JJZ280"/>
    <mergeCell ref="JKA280:JKD280"/>
    <mergeCell ref="JKE280:JKH280"/>
    <mergeCell ref="JIU280:JIX280"/>
    <mergeCell ref="JIY280:JJB280"/>
    <mergeCell ref="JJC280:JJF280"/>
    <mergeCell ref="JJG280:JJJ280"/>
    <mergeCell ref="JJK280:JJN280"/>
    <mergeCell ref="JIA280:JID280"/>
    <mergeCell ref="JIE280:JIH280"/>
    <mergeCell ref="JII280:JIL280"/>
    <mergeCell ref="JIM280:JIP280"/>
    <mergeCell ref="JIQ280:JIT280"/>
    <mergeCell ref="JHG280:JHJ280"/>
    <mergeCell ref="JHK280:JHN280"/>
    <mergeCell ref="JHO280:JHR280"/>
    <mergeCell ref="JHS280:JHV280"/>
    <mergeCell ref="JHW280:JHZ280"/>
    <mergeCell ref="JGM280:JGP280"/>
    <mergeCell ref="JGQ280:JGT280"/>
    <mergeCell ref="JGU280:JGX280"/>
    <mergeCell ref="JGY280:JHB280"/>
    <mergeCell ref="JHC280:JHF280"/>
    <mergeCell ref="JFS280:JFV280"/>
    <mergeCell ref="JFW280:JFZ280"/>
    <mergeCell ref="JGA280:JGD280"/>
    <mergeCell ref="JGE280:JGH280"/>
    <mergeCell ref="JGI280:JGL280"/>
    <mergeCell ref="JPS280:JPV280"/>
    <mergeCell ref="JPW280:JPZ280"/>
    <mergeCell ref="JQA280:JQD280"/>
    <mergeCell ref="JQE280:JQH280"/>
    <mergeCell ref="JQI280:JQL280"/>
    <mergeCell ref="JOY280:JPB280"/>
    <mergeCell ref="JPC280:JPF280"/>
    <mergeCell ref="JPG280:JPJ280"/>
    <mergeCell ref="JPK280:JPN280"/>
    <mergeCell ref="JPO280:JPR280"/>
    <mergeCell ref="JOE280:JOH280"/>
    <mergeCell ref="JOI280:JOL280"/>
    <mergeCell ref="JOM280:JOP280"/>
    <mergeCell ref="JOQ280:JOT280"/>
    <mergeCell ref="JOU280:JOX280"/>
    <mergeCell ref="JNK280:JNN280"/>
    <mergeCell ref="JNO280:JNR280"/>
    <mergeCell ref="JNS280:JNV280"/>
    <mergeCell ref="JNW280:JNZ280"/>
    <mergeCell ref="JOA280:JOD280"/>
    <mergeCell ref="JMQ280:JMT280"/>
    <mergeCell ref="JMU280:JMX280"/>
    <mergeCell ref="JMY280:JNB280"/>
    <mergeCell ref="JNC280:JNF280"/>
    <mergeCell ref="JNG280:JNJ280"/>
    <mergeCell ref="JLW280:JLZ280"/>
    <mergeCell ref="JMA280:JMD280"/>
    <mergeCell ref="JME280:JMH280"/>
    <mergeCell ref="JMI280:JML280"/>
    <mergeCell ref="JMM280:JMP280"/>
    <mergeCell ref="JLC280:JLF280"/>
    <mergeCell ref="JLG280:JLJ280"/>
    <mergeCell ref="JLK280:JLN280"/>
    <mergeCell ref="JLO280:JLR280"/>
    <mergeCell ref="JLS280:JLV280"/>
    <mergeCell ref="JVC280:JVF280"/>
    <mergeCell ref="JVG280:JVJ280"/>
    <mergeCell ref="JVK280:JVN280"/>
    <mergeCell ref="JVO280:JVR280"/>
    <mergeCell ref="JVS280:JVV280"/>
    <mergeCell ref="JUI280:JUL280"/>
    <mergeCell ref="JUM280:JUP280"/>
    <mergeCell ref="JUQ280:JUT280"/>
    <mergeCell ref="JUU280:JUX280"/>
    <mergeCell ref="JUY280:JVB280"/>
    <mergeCell ref="JTO280:JTR280"/>
    <mergeCell ref="JTS280:JTV280"/>
    <mergeCell ref="JTW280:JTZ280"/>
    <mergeCell ref="JUA280:JUD280"/>
    <mergeCell ref="JUE280:JUH280"/>
    <mergeCell ref="JSU280:JSX280"/>
    <mergeCell ref="JSY280:JTB280"/>
    <mergeCell ref="JTC280:JTF280"/>
    <mergeCell ref="JTG280:JTJ280"/>
    <mergeCell ref="JTK280:JTN280"/>
    <mergeCell ref="JSA280:JSD280"/>
    <mergeCell ref="JSE280:JSH280"/>
    <mergeCell ref="JSI280:JSL280"/>
    <mergeCell ref="JSM280:JSP280"/>
    <mergeCell ref="JSQ280:JST280"/>
    <mergeCell ref="JRG280:JRJ280"/>
    <mergeCell ref="JRK280:JRN280"/>
    <mergeCell ref="JRO280:JRR280"/>
    <mergeCell ref="JRS280:JRV280"/>
    <mergeCell ref="JRW280:JRZ280"/>
    <mergeCell ref="JQM280:JQP280"/>
    <mergeCell ref="JQQ280:JQT280"/>
    <mergeCell ref="JQU280:JQX280"/>
    <mergeCell ref="JQY280:JRB280"/>
    <mergeCell ref="JRC280:JRF280"/>
    <mergeCell ref="KAM280:KAP280"/>
    <mergeCell ref="KAQ280:KAT280"/>
    <mergeCell ref="KAU280:KAX280"/>
    <mergeCell ref="KAY280:KBB280"/>
    <mergeCell ref="KBC280:KBF280"/>
    <mergeCell ref="JZS280:JZV280"/>
    <mergeCell ref="JZW280:JZZ280"/>
    <mergeCell ref="KAA280:KAD280"/>
    <mergeCell ref="KAE280:KAH280"/>
    <mergeCell ref="KAI280:KAL280"/>
    <mergeCell ref="JYY280:JZB280"/>
    <mergeCell ref="JZC280:JZF280"/>
    <mergeCell ref="JZG280:JZJ280"/>
    <mergeCell ref="JZK280:JZN280"/>
    <mergeCell ref="JZO280:JZR280"/>
    <mergeCell ref="JYE280:JYH280"/>
    <mergeCell ref="JYI280:JYL280"/>
    <mergeCell ref="JYM280:JYP280"/>
    <mergeCell ref="JYQ280:JYT280"/>
    <mergeCell ref="JYU280:JYX280"/>
    <mergeCell ref="JXK280:JXN280"/>
    <mergeCell ref="JXO280:JXR280"/>
    <mergeCell ref="JXS280:JXV280"/>
    <mergeCell ref="JXW280:JXZ280"/>
    <mergeCell ref="JYA280:JYD280"/>
    <mergeCell ref="JWQ280:JWT280"/>
    <mergeCell ref="JWU280:JWX280"/>
    <mergeCell ref="JWY280:JXB280"/>
    <mergeCell ref="JXC280:JXF280"/>
    <mergeCell ref="JXG280:JXJ280"/>
    <mergeCell ref="JVW280:JVZ280"/>
    <mergeCell ref="JWA280:JWD280"/>
    <mergeCell ref="JWE280:JWH280"/>
    <mergeCell ref="JWI280:JWL280"/>
    <mergeCell ref="JWM280:JWP280"/>
    <mergeCell ref="KFW280:KFZ280"/>
    <mergeCell ref="KGA280:KGD280"/>
    <mergeCell ref="KGE280:KGH280"/>
    <mergeCell ref="KGI280:KGL280"/>
    <mergeCell ref="KGM280:KGP280"/>
    <mergeCell ref="KFC280:KFF280"/>
    <mergeCell ref="KFG280:KFJ280"/>
    <mergeCell ref="KFK280:KFN280"/>
    <mergeCell ref="KFO280:KFR280"/>
    <mergeCell ref="KFS280:KFV280"/>
    <mergeCell ref="KEI280:KEL280"/>
    <mergeCell ref="KEM280:KEP280"/>
    <mergeCell ref="KEQ280:KET280"/>
    <mergeCell ref="KEU280:KEX280"/>
    <mergeCell ref="KEY280:KFB280"/>
    <mergeCell ref="KDO280:KDR280"/>
    <mergeCell ref="KDS280:KDV280"/>
    <mergeCell ref="KDW280:KDZ280"/>
    <mergeCell ref="KEA280:KED280"/>
    <mergeCell ref="KEE280:KEH280"/>
    <mergeCell ref="KCU280:KCX280"/>
    <mergeCell ref="KCY280:KDB280"/>
    <mergeCell ref="KDC280:KDF280"/>
    <mergeCell ref="KDG280:KDJ280"/>
    <mergeCell ref="KDK280:KDN280"/>
    <mergeCell ref="KCA280:KCD280"/>
    <mergeCell ref="KCE280:KCH280"/>
    <mergeCell ref="KCI280:KCL280"/>
    <mergeCell ref="KCM280:KCP280"/>
    <mergeCell ref="KCQ280:KCT280"/>
    <mergeCell ref="KBG280:KBJ280"/>
    <mergeCell ref="KBK280:KBN280"/>
    <mergeCell ref="KBO280:KBR280"/>
    <mergeCell ref="KBS280:KBV280"/>
    <mergeCell ref="KBW280:KBZ280"/>
    <mergeCell ref="KLG280:KLJ280"/>
    <mergeCell ref="KLK280:KLN280"/>
    <mergeCell ref="KLO280:KLR280"/>
    <mergeCell ref="KLS280:KLV280"/>
    <mergeCell ref="KLW280:KLZ280"/>
    <mergeCell ref="KKM280:KKP280"/>
    <mergeCell ref="KKQ280:KKT280"/>
    <mergeCell ref="KKU280:KKX280"/>
    <mergeCell ref="KKY280:KLB280"/>
    <mergeCell ref="KLC280:KLF280"/>
    <mergeCell ref="KJS280:KJV280"/>
    <mergeCell ref="KJW280:KJZ280"/>
    <mergeCell ref="KKA280:KKD280"/>
    <mergeCell ref="KKE280:KKH280"/>
    <mergeCell ref="KKI280:KKL280"/>
    <mergeCell ref="KIY280:KJB280"/>
    <mergeCell ref="KJC280:KJF280"/>
    <mergeCell ref="KJG280:KJJ280"/>
    <mergeCell ref="KJK280:KJN280"/>
    <mergeCell ref="KJO280:KJR280"/>
    <mergeCell ref="KIE280:KIH280"/>
    <mergeCell ref="KII280:KIL280"/>
    <mergeCell ref="KIM280:KIP280"/>
    <mergeCell ref="KIQ280:KIT280"/>
    <mergeCell ref="KIU280:KIX280"/>
    <mergeCell ref="KHK280:KHN280"/>
    <mergeCell ref="KHO280:KHR280"/>
    <mergeCell ref="KHS280:KHV280"/>
    <mergeCell ref="KHW280:KHZ280"/>
    <mergeCell ref="KIA280:KID280"/>
    <mergeCell ref="KGQ280:KGT280"/>
    <mergeCell ref="KGU280:KGX280"/>
    <mergeCell ref="KGY280:KHB280"/>
    <mergeCell ref="KHC280:KHF280"/>
    <mergeCell ref="KHG280:KHJ280"/>
    <mergeCell ref="KQQ280:KQT280"/>
    <mergeCell ref="KQU280:KQX280"/>
    <mergeCell ref="KQY280:KRB280"/>
    <mergeCell ref="KRC280:KRF280"/>
    <mergeCell ref="KRG280:KRJ280"/>
    <mergeCell ref="KPW280:KPZ280"/>
    <mergeCell ref="KQA280:KQD280"/>
    <mergeCell ref="KQE280:KQH280"/>
    <mergeCell ref="KQI280:KQL280"/>
    <mergeCell ref="KQM280:KQP280"/>
    <mergeCell ref="KPC280:KPF280"/>
    <mergeCell ref="KPG280:KPJ280"/>
    <mergeCell ref="KPK280:KPN280"/>
    <mergeCell ref="KPO280:KPR280"/>
    <mergeCell ref="KPS280:KPV280"/>
    <mergeCell ref="KOI280:KOL280"/>
    <mergeCell ref="KOM280:KOP280"/>
    <mergeCell ref="KOQ280:KOT280"/>
    <mergeCell ref="KOU280:KOX280"/>
    <mergeCell ref="KOY280:KPB280"/>
    <mergeCell ref="KNO280:KNR280"/>
    <mergeCell ref="KNS280:KNV280"/>
    <mergeCell ref="KNW280:KNZ280"/>
    <mergeCell ref="KOA280:KOD280"/>
    <mergeCell ref="KOE280:KOH280"/>
    <mergeCell ref="KMU280:KMX280"/>
    <mergeCell ref="KMY280:KNB280"/>
    <mergeCell ref="KNC280:KNF280"/>
    <mergeCell ref="KNG280:KNJ280"/>
    <mergeCell ref="KNK280:KNN280"/>
    <mergeCell ref="KMA280:KMD280"/>
    <mergeCell ref="KME280:KMH280"/>
    <mergeCell ref="KMI280:KML280"/>
    <mergeCell ref="KMM280:KMP280"/>
    <mergeCell ref="KMQ280:KMT280"/>
    <mergeCell ref="KWA280:KWD280"/>
    <mergeCell ref="KWE280:KWH280"/>
    <mergeCell ref="KWI280:KWL280"/>
    <mergeCell ref="KWM280:KWP280"/>
    <mergeCell ref="KWQ280:KWT280"/>
    <mergeCell ref="KVG280:KVJ280"/>
    <mergeCell ref="KVK280:KVN280"/>
    <mergeCell ref="KVO280:KVR280"/>
    <mergeCell ref="KVS280:KVV280"/>
    <mergeCell ref="KVW280:KVZ280"/>
    <mergeCell ref="KUM280:KUP280"/>
    <mergeCell ref="KUQ280:KUT280"/>
    <mergeCell ref="KUU280:KUX280"/>
    <mergeCell ref="KUY280:KVB280"/>
    <mergeCell ref="KVC280:KVF280"/>
    <mergeCell ref="KTS280:KTV280"/>
    <mergeCell ref="KTW280:KTZ280"/>
    <mergeCell ref="KUA280:KUD280"/>
    <mergeCell ref="KUE280:KUH280"/>
    <mergeCell ref="KUI280:KUL280"/>
    <mergeCell ref="KSY280:KTB280"/>
    <mergeCell ref="KTC280:KTF280"/>
    <mergeCell ref="KTG280:KTJ280"/>
    <mergeCell ref="KTK280:KTN280"/>
    <mergeCell ref="KTO280:KTR280"/>
    <mergeCell ref="KSE280:KSH280"/>
    <mergeCell ref="KSI280:KSL280"/>
    <mergeCell ref="KSM280:KSP280"/>
    <mergeCell ref="KSQ280:KST280"/>
    <mergeCell ref="KSU280:KSX280"/>
    <mergeCell ref="KRK280:KRN280"/>
    <mergeCell ref="KRO280:KRR280"/>
    <mergeCell ref="KRS280:KRV280"/>
    <mergeCell ref="KRW280:KRZ280"/>
    <mergeCell ref="KSA280:KSD280"/>
    <mergeCell ref="LBK280:LBN280"/>
    <mergeCell ref="LBO280:LBR280"/>
    <mergeCell ref="LBS280:LBV280"/>
    <mergeCell ref="LBW280:LBZ280"/>
    <mergeCell ref="LCA280:LCD280"/>
    <mergeCell ref="LAQ280:LAT280"/>
    <mergeCell ref="LAU280:LAX280"/>
    <mergeCell ref="LAY280:LBB280"/>
    <mergeCell ref="LBC280:LBF280"/>
    <mergeCell ref="LBG280:LBJ280"/>
    <mergeCell ref="KZW280:KZZ280"/>
    <mergeCell ref="LAA280:LAD280"/>
    <mergeCell ref="LAE280:LAH280"/>
    <mergeCell ref="LAI280:LAL280"/>
    <mergeCell ref="LAM280:LAP280"/>
    <mergeCell ref="KZC280:KZF280"/>
    <mergeCell ref="KZG280:KZJ280"/>
    <mergeCell ref="KZK280:KZN280"/>
    <mergeCell ref="KZO280:KZR280"/>
    <mergeCell ref="KZS280:KZV280"/>
    <mergeCell ref="KYI280:KYL280"/>
    <mergeCell ref="KYM280:KYP280"/>
    <mergeCell ref="KYQ280:KYT280"/>
    <mergeCell ref="KYU280:KYX280"/>
    <mergeCell ref="KYY280:KZB280"/>
    <mergeCell ref="KXO280:KXR280"/>
    <mergeCell ref="KXS280:KXV280"/>
    <mergeCell ref="KXW280:KXZ280"/>
    <mergeCell ref="KYA280:KYD280"/>
    <mergeCell ref="KYE280:KYH280"/>
    <mergeCell ref="KWU280:KWX280"/>
    <mergeCell ref="KWY280:KXB280"/>
    <mergeCell ref="KXC280:KXF280"/>
    <mergeCell ref="KXG280:KXJ280"/>
    <mergeCell ref="KXK280:KXN280"/>
    <mergeCell ref="LGU280:LGX280"/>
    <mergeCell ref="LGY280:LHB280"/>
    <mergeCell ref="LHC280:LHF280"/>
    <mergeCell ref="LHG280:LHJ280"/>
    <mergeCell ref="LHK280:LHN280"/>
    <mergeCell ref="LGA280:LGD280"/>
    <mergeCell ref="LGE280:LGH280"/>
    <mergeCell ref="LGI280:LGL280"/>
    <mergeCell ref="LGM280:LGP280"/>
    <mergeCell ref="LGQ280:LGT280"/>
    <mergeCell ref="LFG280:LFJ280"/>
    <mergeCell ref="LFK280:LFN280"/>
    <mergeCell ref="LFO280:LFR280"/>
    <mergeCell ref="LFS280:LFV280"/>
    <mergeCell ref="LFW280:LFZ280"/>
    <mergeCell ref="LEM280:LEP280"/>
    <mergeCell ref="LEQ280:LET280"/>
    <mergeCell ref="LEU280:LEX280"/>
    <mergeCell ref="LEY280:LFB280"/>
    <mergeCell ref="LFC280:LFF280"/>
    <mergeCell ref="LDS280:LDV280"/>
    <mergeCell ref="LDW280:LDZ280"/>
    <mergeCell ref="LEA280:LED280"/>
    <mergeCell ref="LEE280:LEH280"/>
    <mergeCell ref="LEI280:LEL280"/>
    <mergeCell ref="LCY280:LDB280"/>
    <mergeCell ref="LDC280:LDF280"/>
    <mergeCell ref="LDG280:LDJ280"/>
    <mergeCell ref="LDK280:LDN280"/>
    <mergeCell ref="LDO280:LDR280"/>
    <mergeCell ref="LCE280:LCH280"/>
    <mergeCell ref="LCI280:LCL280"/>
    <mergeCell ref="LCM280:LCP280"/>
    <mergeCell ref="LCQ280:LCT280"/>
    <mergeCell ref="LCU280:LCX280"/>
    <mergeCell ref="LME280:LMH280"/>
    <mergeCell ref="LMI280:LML280"/>
    <mergeCell ref="LMM280:LMP280"/>
    <mergeCell ref="LMQ280:LMT280"/>
    <mergeCell ref="LMU280:LMX280"/>
    <mergeCell ref="LLK280:LLN280"/>
    <mergeCell ref="LLO280:LLR280"/>
    <mergeCell ref="LLS280:LLV280"/>
    <mergeCell ref="LLW280:LLZ280"/>
    <mergeCell ref="LMA280:LMD280"/>
    <mergeCell ref="LKQ280:LKT280"/>
    <mergeCell ref="LKU280:LKX280"/>
    <mergeCell ref="LKY280:LLB280"/>
    <mergeCell ref="LLC280:LLF280"/>
    <mergeCell ref="LLG280:LLJ280"/>
    <mergeCell ref="LJW280:LJZ280"/>
    <mergeCell ref="LKA280:LKD280"/>
    <mergeCell ref="LKE280:LKH280"/>
    <mergeCell ref="LKI280:LKL280"/>
    <mergeCell ref="LKM280:LKP280"/>
    <mergeCell ref="LJC280:LJF280"/>
    <mergeCell ref="LJG280:LJJ280"/>
    <mergeCell ref="LJK280:LJN280"/>
    <mergeCell ref="LJO280:LJR280"/>
    <mergeCell ref="LJS280:LJV280"/>
    <mergeCell ref="LII280:LIL280"/>
    <mergeCell ref="LIM280:LIP280"/>
    <mergeCell ref="LIQ280:LIT280"/>
    <mergeCell ref="LIU280:LIX280"/>
    <mergeCell ref="LIY280:LJB280"/>
    <mergeCell ref="LHO280:LHR280"/>
    <mergeCell ref="LHS280:LHV280"/>
    <mergeCell ref="LHW280:LHZ280"/>
    <mergeCell ref="LIA280:LID280"/>
    <mergeCell ref="LIE280:LIH280"/>
    <mergeCell ref="LRO280:LRR280"/>
    <mergeCell ref="LRS280:LRV280"/>
    <mergeCell ref="LRW280:LRZ280"/>
    <mergeCell ref="LSA280:LSD280"/>
    <mergeCell ref="LSE280:LSH280"/>
    <mergeCell ref="LQU280:LQX280"/>
    <mergeCell ref="LQY280:LRB280"/>
    <mergeCell ref="LRC280:LRF280"/>
    <mergeCell ref="LRG280:LRJ280"/>
    <mergeCell ref="LRK280:LRN280"/>
    <mergeCell ref="LQA280:LQD280"/>
    <mergeCell ref="LQE280:LQH280"/>
    <mergeCell ref="LQI280:LQL280"/>
    <mergeCell ref="LQM280:LQP280"/>
    <mergeCell ref="LQQ280:LQT280"/>
    <mergeCell ref="LPG280:LPJ280"/>
    <mergeCell ref="LPK280:LPN280"/>
    <mergeCell ref="LPO280:LPR280"/>
    <mergeCell ref="LPS280:LPV280"/>
    <mergeCell ref="LPW280:LPZ280"/>
    <mergeCell ref="LOM280:LOP280"/>
    <mergeCell ref="LOQ280:LOT280"/>
    <mergeCell ref="LOU280:LOX280"/>
    <mergeCell ref="LOY280:LPB280"/>
    <mergeCell ref="LPC280:LPF280"/>
    <mergeCell ref="LNS280:LNV280"/>
    <mergeCell ref="LNW280:LNZ280"/>
    <mergeCell ref="LOA280:LOD280"/>
    <mergeCell ref="LOE280:LOH280"/>
    <mergeCell ref="LOI280:LOL280"/>
    <mergeCell ref="LMY280:LNB280"/>
    <mergeCell ref="LNC280:LNF280"/>
    <mergeCell ref="LNG280:LNJ280"/>
    <mergeCell ref="LNK280:LNN280"/>
    <mergeCell ref="LNO280:LNR280"/>
    <mergeCell ref="LWY280:LXB280"/>
    <mergeCell ref="LXC280:LXF280"/>
    <mergeCell ref="LXG280:LXJ280"/>
    <mergeCell ref="LXK280:LXN280"/>
    <mergeCell ref="LXO280:LXR280"/>
    <mergeCell ref="LWE280:LWH280"/>
    <mergeCell ref="LWI280:LWL280"/>
    <mergeCell ref="LWM280:LWP280"/>
    <mergeCell ref="LWQ280:LWT280"/>
    <mergeCell ref="LWU280:LWX280"/>
    <mergeCell ref="LVK280:LVN280"/>
    <mergeCell ref="LVO280:LVR280"/>
    <mergeCell ref="LVS280:LVV280"/>
    <mergeCell ref="LVW280:LVZ280"/>
    <mergeCell ref="LWA280:LWD280"/>
    <mergeCell ref="LUQ280:LUT280"/>
    <mergeCell ref="LUU280:LUX280"/>
    <mergeCell ref="LUY280:LVB280"/>
    <mergeCell ref="LVC280:LVF280"/>
    <mergeCell ref="LVG280:LVJ280"/>
    <mergeCell ref="LTW280:LTZ280"/>
    <mergeCell ref="LUA280:LUD280"/>
    <mergeCell ref="LUE280:LUH280"/>
    <mergeCell ref="LUI280:LUL280"/>
    <mergeCell ref="LUM280:LUP280"/>
    <mergeCell ref="LTC280:LTF280"/>
    <mergeCell ref="LTG280:LTJ280"/>
    <mergeCell ref="LTK280:LTN280"/>
    <mergeCell ref="LTO280:LTR280"/>
    <mergeCell ref="LTS280:LTV280"/>
    <mergeCell ref="LSI280:LSL280"/>
    <mergeCell ref="LSM280:LSP280"/>
    <mergeCell ref="LSQ280:LST280"/>
    <mergeCell ref="LSU280:LSX280"/>
    <mergeCell ref="LSY280:LTB280"/>
    <mergeCell ref="MCI280:MCL280"/>
    <mergeCell ref="MCM280:MCP280"/>
    <mergeCell ref="MCQ280:MCT280"/>
    <mergeCell ref="MCU280:MCX280"/>
    <mergeCell ref="MCY280:MDB280"/>
    <mergeCell ref="MBO280:MBR280"/>
    <mergeCell ref="MBS280:MBV280"/>
    <mergeCell ref="MBW280:MBZ280"/>
    <mergeCell ref="MCA280:MCD280"/>
    <mergeCell ref="MCE280:MCH280"/>
    <mergeCell ref="MAU280:MAX280"/>
    <mergeCell ref="MAY280:MBB280"/>
    <mergeCell ref="MBC280:MBF280"/>
    <mergeCell ref="MBG280:MBJ280"/>
    <mergeCell ref="MBK280:MBN280"/>
    <mergeCell ref="MAA280:MAD280"/>
    <mergeCell ref="MAE280:MAH280"/>
    <mergeCell ref="MAI280:MAL280"/>
    <mergeCell ref="MAM280:MAP280"/>
    <mergeCell ref="MAQ280:MAT280"/>
    <mergeCell ref="LZG280:LZJ280"/>
    <mergeCell ref="LZK280:LZN280"/>
    <mergeCell ref="LZO280:LZR280"/>
    <mergeCell ref="LZS280:LZV280"/>
    <mergeCell ref="LZW280:LZZ280"/>
    <mergeCell ref="LYM280:LYP280"/>
    <mergeCell ref="LYQ280:LYT280"/>
    <mergeCell ref="LYU280:LYX280"/>
    <mergeCell ref="LYY280:LZB280"/>
    <mergeCell ref="LZC280:LZF280"/>
    <mergeCell ref="LXS280:LXV280"/>
    <mergeCell ref="LXW280:LXZ280"/>
    <mergeCell ref="LYA280:LYD280"/>
    <mergeCell ref="LYE280:LYH280"/>
    <mergeCell ref="LYI280:LYL280"/>
    <mergeCell ref="MHS280:MHV280"/>
    <mergeCell ref="MHW280:MHZ280"/>
    <mergeCell ref="MIA280:MID280"/>
    <mergeCell ref="MIE280:MIH280"/>
    <mergeCell ref="MII280:MIL280"/>
    <mergeCell ref="MGY280:MHB280"/>
    <mergeCell ref="MHC280:MHF280"/>
    <mergeCell ref="MHG280:MHJ280"/>
    <mergeCell ref="MHK280:MHN280"/>
    <mergeCell ref="MHO280:MHR280"/>
    <mergeCell ref="MGE280:MGH280"/>
    <mergeCell ref="MGI280:MGL280"/>
    <mergeCell ref="MGM280:MGP280"/>
    <mergeCell ref="MGQ280:MGT280"/>
    <mergeCell ref="MGU280:MGX280"/>
    <mergeCell ref="MFK280:MFN280"/>
    <mergeCell ref="MFO280:MFR280"/>
    <mergeCell ref="MFS280:MFV280"/>
    <mergeCell ref="MFW280:MFZ280"/>
    <mergeCell ref="MGA280:MGD280"/>
    <mergeCell ref="MEQ280:MET280"/>
    <mergeCell ref="MEU280:MEX280"/>
    <mergeCell ref="MEY280:MFB280"/>
    <mergeCell ref="MFC280:MFF280"/>
    <mergeCell ref="MFG280:MFJ280"/>
    <mergeCell ref="MDW280:MDZ280"/>
    <mergeCell ref="MEA280:MED280"/>
    <mergeCell ref="MEE280:MEH280"/>
    <mergeCell ref="MEI280:MEL280"/>
    <mergeCell ref="MEM280:MEP280"/>
    <mergeCell ref="MDC280:MDF280"/>
    <mergeCell ref="MDG280:MDJ280"/>
    <mergeCell ref="MDK280:MDN280"/>
    <mergeCell ref="MDO280:MDR280"/>
    <mergeCell ref="MDS280:MDV280"/>
    <mergeCell ref="MNC280:MNF280"/>
    <mergeCell ref="MNG280:MNJ280"/>
    <mergeCell ref="MNK280:MNN280"/>
    <mergeCell ref="MNO280:MNR280"/>
    <mergeCell ref="MNS280:MNV280"/>
    <mergeCell ref="MMI280:MML280"/>
    <mergeCell ref="MMM280:MMP280"/>
    <mergeCell ref="MMQ280:MMT280"/>
    <mergeCell ref="MMU280:MMX280"/>
    <mergeCell ref="MMY280:MNB280"/>
    <mergeCell ref="MLO280:MLR280"/>
    <mergeCell ref="MLS280:MLV280"/>
    <mergeCell ref="MLW280:MLZ280"/>
    <mergeCell ref="MMA280:MMD280"/>
    <mergeCell ref="MME280:MMH280"/>
    <mergeCell ref="MKU280:MKX280"/>
    <mergeCell ref="MKY280:MLB280"/>
    <mergeCell ref="MLC280:MLF280"/>
    <mergeCell ref="MLG280:MLJ280"/>
    <mergeCell ref="MLK280:MLN280"/>
    <mergeCell ref="MKA280:MKD280"/>
    <mergeCell ref="MKE280:MKH280"/>
    <mergeCell ref="MKI280:MKL280"/>
    <mergeCell ref="MKM280:MKP280"/>
    <mergeCell ref="MKQ280:MKT280"/>
    <mergeCell ref="MJG280:MJJ280"/>
    <mergeCell ref="MJK280:MJN280"/>
    <mergeCell ref="MJO280:MJR280"/>
    <mergeCell ref="MJS280:MJV280"/>
    <mergeCell ref="MJW280:MJZ280"/>
    <mergeCell ref="MIM280:MIP280"/>
    <mergeCell ref="MIQ280:MIT280"/>
    <mergeCell ref="MIU280:MIX280"/>
    <mergeCell ref="MIY280:MJB280"/>
    <mergeCell ref="MJC280:MJF280"/>
    <mergeCell ref="MSM280:MSP280"/>
    <mergeCell ref="MSQ280:MST280"/>
    <mergeCell ref="MSU280:MSX280"/>
    <mergeCell ref="MSY280:MTB280"/>
    <mergeCell ref="MTC280:MTF280"/>
    <mergeCell ref="MRS280:MRV280"/>
    <mergeCell ref="MRW280:MRZ280"/>
    <mergeCell ref="MSA280:MSD280"/>
    <mergeCell ref="MSE280:MSH280"/>
    <mergeCell ref="MSI280:MSL280"/>
    <mergeCell ref="MQY280:MRB280"/>
    <mergeCell ref="MRC280:MRF280"/>
    <mergeCell ref="MRG280:MRJ280"/>
    <mergeCell ref="MRK280:MRN280"/>
    <mergeCell ref="MRO280:MRR280"/>
    <mergeCell ref="MQE280:MQH280"/>
    <mergeCell ref="MQI280:MQL280"/>
    <mergeCell ref="MQM280:MQP280"/>
    <mergeCell ref="MQQ280:MQT280"/>
    <mergeCell ref="MQU280:MQX280"/>
    <mergeCell ref="MPK280:MPN280"/>
    <mergeCell ref="MPO280:MPR280"/>
    <mergeCell ref="MPS280:MPV280"/>
    <mergeCell ref="MPW280:MPZ280"/>
    <mergeCell ref="MQA280:MQD280"/>
    <mergeCell ref="MOQ280:MOT280"/>
    <mergeCell ref="MOU280:MOX280"/>
    <mergeCell ref="MOY280:MPB280"/>
    <mergeCell ref="MPC280:MPF280"/>
    <mergeCell ref="MPG280:MPJ280"/>
    <mergeCell ref="MNW280:MNZ280"/>
    <mergeCell ref="MOA280:MOD280"/>
    <mergeCell ref="MOE280:MOH280"/>
    <mergeCell ref="MOI280:MOL280"/>
    <mergeCell ref="MOM280:MOP280"/>
    <mergeCell ref="MXW280:MXZ280"/>
    <mergeCell ref="MYA280:MYD280"/>
    <mergeCell ref="MYE280:MYH280"/>
    <mergeCell ref="MYI280:MYL280"/>
    <mergeCell ref="MYM280:MYP280"/>
    <mergeCell ref="MXC280:MXF280"/>
    <mergeCell ref="MXG280:MXJ280"/>
    <mergeCell ref="MXK280:MXN280"/>
    <mergeCell ref="MXO280:MXR280"/>
    <mergeCell ref="MXS280:MXV280"/>
    <mergeCell ref="MWI280:MWL280"/>
    <mergeCell ref="MWM280:MWP280"/>
    <mergeCell ref="MWQ280:MWT280"/>
    <mergeCell ref="MWU280:MWX280"/>
    <mergeCell ref="MWY280:MXB280"/>
    <mergeCell ref="MVO280:MVR280"/>
    <mergeCell ref="MVS280:MVV280"/>
    <mergeCell ref="MVW280:MVZ280"/>
    <mergeCell ref="MWA280:MWD280"/>
    <mergeCell ref="MWE280:MWH280"/>
    <mergeCell ref="MUU280:MUX280"/>
    <mergeCell ref="MUY280:MVB280"/>
    <mergeCell ref="MVC280:MVF280"/>
    <mergeCell ref="MVG280:MVJ280"/>
    <mergeCell ref="MVK280:MVN280"/>
    <mergeCell ref="MUA280:MUD280"/>
    <mergeCell ref="MUE280:MUH280"/>
    <mergeCell ref="MUI280:MUL280"/>
    <mergeCell ref="MUM280:MUP280"/>
    <mergeCell ref="MUQ280:MUT280"/>
    <mergeCell ref="MTG280:MTJ280"/>
    <mergeCell ref="MTK280:MTN280"/>
    <mergeCell ref="MTO280:MTR280"/>
    <mergeCell ref="MTS280:MTV280"/>
    <mergeCell ref="MTW280:MTZ280"/>
    <mergeCell ref="NDG280:NDJ280"/>
    <mergeCell ref="NDK280:NDN280"/>
    <mergeCell ref="NDO280:NDR280"/>
    <mergeCell ref="NDS280:NDV280"/>
    <mergeCell ref="NDW280:NDZ280"/>
    <mergeCell ref="NCM280:NCP280"/>
    <mergeCell ref="NCQ280:NCT280"/>
    <mergeCell ref="NCU280:NCX280"/>
    <mergeCell ref="NCY280:NDB280"/>
    <mergeCell ref="NDC280:NDF280"/>
    <mergeCell ref="NBS280:NBV280"/>
    <mergeCell ref="NBW280:NBZ280"/>
    <mergeCell ref="NCA280:NCD280"/>
    <mergeCell ref="NCE280:NCH280"/>
    <mergeCell ref="NCI280:NCL280"/>
    <mergeCell ref="NAY280:NBB280"/>
    <mergeCell ref="NBC280:NBF280"/>
    <mergeCell ref="NBG280:NBJ280"/>
    <mergeCell ref="NBK280:NBN280"/>
    <mergeCell ref="NBO280:NBR280"/>
    <mergeCell ref="NAE280:NAH280"/>
    <mergeCell ref="NAI280:NAL280"/>
    <mergeCell ref="NAM280:NAP280"/>
    <mergeCell ref="NAQ280:NAT280"/>
    <mergeCell ref="NAU280:NAX280"/>
    <mergeCell ref="MZK280:MZN280"/>
    <mergeCell ref="MZO280:MZR280"/>
    <mergeCell ref="MZS280:MZV280"/>
    <mergeCell ref="MZW280:MZZ280"/>
    <mergeCell ref="NAA280:NAD280"/>
    <mergeCell ref="MYQ280:MYT280"/>
    <mergeCell ref="MYU280:MYX280"/>
    <mergeCell ref="MYY280:MZB280"/>
    <mergeCell ref="MZC280:MZF280"/>
    <mergeCell ref="MZG280:MZJ280"/>
    <mergeCell ref="NIQ280:NIT280"/>
    <mergeCell ref="NIU280:NIX280"/>
    <mergeCell ref="NIY280:NJB280"/>
    <mergeCell ref="NJC280:NJF280"/>
    <mergeCell ref="NJG280:NJJ280"/>
    <mergeCell ref="NHW280:NHZ280"/>
    <mergeCell ref="NIA280:NID280"/>
    <mergeCell ref="NIE280:NIH280"/>
    <mergeCell ref="NII280:NIL280"/>
    <mergeCell ref="NIM280:NIP280"/>
    <mergeCell ref="NHC280:NHF280"/>
    <mergeCell ref="NHG280:NHJ280"/>
    <mergeCell ref="NHK280:NHN280"/>
    <mergeCell ref="NHO280:NHR280"/>
    <mergeCell ref="NHS280:NHV280"/>
    <mergeCell ref="NGI280:NGL280"/>
    <mergeCell ref="NGM280:NGP280"/>
    <mergeCell ref="NGQ280:NGT280"/>
    <mergeCell ref="NGU280:NGX280"/>
    <mergeCell ref="NGY280:NHB280"/>
    <mergeCell ref="NFO280:NFR280"/>
    <mergeCell ref="NFS280:NFV280"/>
    <mergeCell ref="NFW280:NFZ280"/>
    <mergeCell ref="NGA280:NGD280"/>
    <mergeCell ref="NGE280:NGH280"/>
    <mergeCell ref="NEU280:NEX280"/>
    <mergeCell ref="NEY280:NFB280"/>
    <mergeCell ref="NFC280:NFF280"/>
    <mergeCell ref="NFG280:NFJ280"/>
    <mergeCell ref="NFK280:NFN280"/>
    <mergeCell ref="NEA280:NED280"/>
    <mergeCell ref="NEE280:NEH280"/>
    <mergeCell ref="NEI280:NEL280"/>
    <mergeCell ref="NEM280:NEP280"/>
    <mergeCell ref="NEQ280:NET280"/>
    <mergeCell ref="NOA280:NOD280"/>
    <mergeCell ref="NOE280:NOH280"/>
    <mergeCell ref="NOI280:NOL280"/>
    <mergeCell ref="NOM280:NOP280"/>
    <mergeCell ref="NOQ280:NOT280"/>
    <mergeCell ref="NNG280:NNJ280"/>
    <mergeCell ref="NNK280:NNN280"/>
    <mergeCell ref="NNO280:NNR280"/>
    <mergeCell ref="NNS280:NNV280"/>
    <mergeCell ref="NNW280:NNZ280"/>
    <mergeCell ref="NMM280:NMP280"/>
    <mergeCell ref="NMQ280:NMT280"/>
    <mergeCell ref="NMU280:NMX280"/>
    <mergeCell ref="NMY280:NNB280"/>
    <mergeCell ref="NNC280:NNF280"/>
    <mergeCell ref="NLS280:NLV280"/>
    <mergeCell ref="NLW280:NLZ280"/>
    <mergeCell ref="NMA280:NMD280"/>
    <mergeCell ref="NME280:NMH280"/>
    <mergeCell ref="NMI280:NML280"/>
    <mergeCell ref="NKY280:NLB280"/>
    <mergeCell ref="NLC280:NLF280"/>
    <mergeCell ref="NLG280:NLJ280"/>
    <mergeCell ref="NLK280:NLN280"/>
    <mergeCell ref="NLO280:NLR280"/>
    <mergeCell ref="NKE280:NKH280"/>
    <mergeCell ref="NKI280:NKL280"/>
    <mergeCell ref="NKM280:NKP280"/>
    <mergeCell ref="NKQ280:NKT280"/>
    <mergeCell ref="NKU280:NKX280"/>
    <mergeCell ref="NJK280:NJN280"/>
    <mergeCell ref="NJO280:NJR280"/>
    <mergeCell ref="NJS280:NJV280"/>
    <mergeCell ref="NJW280:NJZ280"/>
    <mergeCell ref="NKA280:NKD280"/>
    <mergeCell ref="NTK280:NTN280"/>
    <mergeCell ref="NTO280:NTR280"/>
    <mergeCell ref="NTS280:NTV280"/>
    <mergeCell ref="NTW280:NTZ280"/>
    <mergeCell ref="NUA280:NUD280"/>
    <mergeCell ref="NSQ280:NST280"/>
    <mergeCell ref="NSU280:NSX280"/>
    <mergeCell ref="NSY280:NTB280"/>
    <mergeCell ref="NTC280:NTF280"/>
    <mergeCell ref="NTG280:NTJ280"/>
    <mergeCell ref="NRW280:NRZ280"/>
    <mergeCell ref="NSA280:NSD280"/>
    <mergeCell ref="NSE280:NSH280"/>
    <mergeCell ref="NSI280:NSL280"/>
    <mergeCell ref="NSM280:NSP280"/>
    <mergeCell ref="NRC280:NRF280"/>
    <mergeCell ref="NRG280:NRJ280"/>
    <mergeCell ref="NRK280:NRN280"/>
    <mergeCell ref="NRO280:NRR280"/>
    <mergeCell ref="NRS280:NRV280"/>
    <mergeCell ref="NQI280:NQL280"/>
    <mergeCell ref="NQM280:NQP280"/>
    <mergeCell ref="NQQ280:NQT280"/>
    <mergeCell ref="NQU280:NQX280"/>
    <mergeCell ref="NQY280:NRB280"/>
    <mergeCell ref="NPO280:NPR280"/>
    <mergeCell ref="NPS280:NPV280"/>
    <mergeCell ref="NPW280:NPZ280"/>
    <mergeCell ref="NQA280:NQD280"/>
    <mergeCell ref="NQE280:NQH280"/>
    <mergeCell ref="NOU280:NOX280"/>
    <mergeCell ref="NOY280:NPB280"/>
    <mergeCell ref="NPC280:NPF280"/>
    <mergeCell ref="NPG280:NPJ280"/>
    <mergeCell ref="NPK280:NPN280"/>
    <mergeCell ref="NYU280:NYX280"/>
    <mergeCell ref="NYY280:NZB280"/>
    <mergeCell ref="NZC280:NZF280"/>
    <mergeCell ref="NZG280:NZJ280"/>
    <mergeCell ref="NZK280:NZN280"/>
    <mergeCell ref="NYA280:NYD280"/>
    <mergeCell ref="NYE280:NYH280"/>
    <mergeCell ref="NYI280:NYL280"/>
    <mergeCell ref="NYM280:NYP280"/>
    <mergeCell ref="NYQ280:NYT280"/>
    <mergeCell ref="NXG280:NXJ280"/>
    <mergeCell ref="NXK280:NXN280"/>
    <mergeCell ref="NXO280:NXR280"/>
    <mergeCell ref="NXS280:NXV280"/>
    <mergeCell ref="NXW280:NXZ280"/>
    <mergeCell ref="NWM280:NWP280"/>
    <mergeCell ref="NWQ280:NWT280"/>
    <mergeCell ref="NWU280:NWX280"/>
    <mergeCell ref="NWY280:NXB280"/>
    <mergeCell ref="NXC280:NXF280"/>
    <mergeCell ref="NVS280:NVV280"/>
    <mergeCell ref="NVW280:NVZ280"/>
    <mergeCell ref="NWA280:NWD280"/>
    <mergeCell ref="NWE280:NWH280"/>
    <mergeCell ref="NWI280:NWL280"/>
    <mergeCell ref="NUY280:NVB280"/>
    <mergeCell ref="NVC280:NVF280"/>
    <mergeCell ref="NVG280:NVJ280"/>
    <mergeCell ref="NVK280:NVN280"/>
    <mergeCell ref="NVO280:NVR280"/>
    <mergeCell ref="NUE280:NUH280"/>
    <mergeCell ref="NUI280:NUL280"/>
    <mergeCell ref="NUM280:NUP280"/>
    <mergeCell ref="NUQ280:NUT280"/>
    <mergeCell ref="NUU280:NUX280"/>
    <mergeCell ref="OEE280:OEH280"/>
    <mergeCell ref="OEI280:OEL280"/>
    <mergeCell ref="OEM280:OEP280"/>
    <mergeCell ref="OEQ280:OET280"/>
    <mergeCell ref="OEU280:OEX280"/>
    <mergeCell ref="ODK280:ODN280"/>
    <mergeCell ref="ODO280:ODR280"/>
    <mergeCell ref="ODS280:ODV280"/>
    <mergeCell ref="ODW280:ODZ280"/>
    <mergeCell ref="OEA280:OED280"/>
    <mergeCell ref="OCQ280:OCT280"/>
    <mergeCell ref="OCU280:OCX280"/>
    <mergeCell ref="OCY280:ODB280"/>
    <mergeCell ref="ODC280:ODF280"/>
    <mergeCell ref="ODG280:ODJ280"/>
    <mergeCell ref="OBW280:OBZ280"/>
    <mergeCell ref="OCA280:OCD280"/>
    <mergeCell ref="OCE280:OCH280"/>
    <mergeCell ref="OCI280:OCL280"/>
    <mergeCell ref="OCM280:OCP280"/>
    <mergeCell ref="OBC280:OBF280"/>
    <mergeCell ref="OBG280:OBJ280"/>
    <mergeCell ref="OBK280:OBN280"/>
    <mergeCell ref="OBO280:OBR280"/>
    <mergeCell ref="OBS280:OBV280"/>
    <mergeCell ref="OAI280:OAL280"/>
    <mergeCell ref="OAM280:OAP280"/>
    <mergeCell ref="OAQ280:OAT280"/>
    <mergeCell ref="OAU280:OAX280"/>
    <mergeCell ref="OAY280:OBB280"/>
    <mergeCell ref="NZO280:NZR280"/>
    <mergeCell ref="NZS280:NZV280"/>
    <mergeCell ref="NZW280:NZZ280"/>
    <mergeCell ref="OAA280:OAD280"/>
    <mergeCell ref="OAE280:OAH280"/>
    <mergeCell ref="OJO280:OJR280"/>
    <mergeCell ref="OJS280:OJV280"/>
    <mergeCell ref="OJW280:OJZ280"/>
    <mergeCell ref="OKA280:OKD280"/>
    <mergeCell ref="OKE280:OKH280"/>
    <mergeCell ref="OIU280:OIX280"/>
    <mergeCell ref="OIY280:OJB280"/>
    <mergeCell ref="OJC280:OJF280"/>
    <mergeCell ref="OJG280:OJJ280"/>
    <mergeCell ref="OJK280:OJN280"/>
    <mergeCell ref="OIA280:OID280"/>
    <mergeCell ref="OIE280:OIH280"/>
    <mergeCell ref="OII280:OIL280"/>
    <mergeCell ref="OIM280:OIP280"/>
    <mergeCell ref="OIQ280:OIT280"/>
    <mergeCell ref="OHG280:OHJ280"/>
    <mergeCell ref="OHK280:OHN280"/>
    <mergeCell ref="OHO280:OHR280"/>
    <mergeCell ref="OHS280:OHV280"/>
    <mergeCell ref="OHW280:OHZ280"/>
    <mergeCell ref="OGM280:OGP280"/>
    <mergeCell ref="OGQ280:OGT280"/>
    <mergeCell ref="OGU280:OGX280"/>
    <mergeCell ref="OGY280:OHB280"/>
    <mergeCell ref="OHC280:OHF280"/>
    <mergeCell ref="OFS280:OFV280"/>
    <mergeCell ref="OFW280:OFZ280"/>
    <mergeCell ref="OGA280:OGD280"/>
    <mergeCell ref="OGE280:OGH280"/>
    <mergeCell ref="OGI280:OGL280"/>
    <mergeCell ref="OEY280:OFB280"/>
    <mergeCell ref="OFC280:OFF280"/>
    <mergeCell ref="OFG280:OFJ280"/>
    <mergeCell ref="OFK280:OFN280"/>
    <mergeCell ref="OFO280:OFR280"/>
    <mergeCell ref="OOY280:OPB280"/>
    <mergeCell ref="OPC280:OPF280"/>
    <mergeCell ref="OPG280:OPJ280"/>
    <mergeCell ref="OPK280:OPN280"/>
    <mergeCell ref="OPO280:OPR280"/>
    <mergeCell ref="OOE280:OOH280"/>
    <mergeCell ref="OOI280:OOL280"/>
    <mergeCell ref="OOM280:OOP280"/>
    <mergeCell ref="OOQ280:OOT280"/>
    <mergeCell ref="OOU280:OOX280"/>
    <mergeCell ref="ONK280:ONN280"/>
    <mergeCell ref="ONO280:ONR280"/>
    <mergeCell ref="ONS280:ONV280"/>
    <mergeCell ref="ONW280:ONZ280"/>
    <mergeCell ref="OOA280:OOD280"/>
    <mergeCell ref="OMQ280:OMT280"/>
    <mergeCell ref="OMU280:OMX280"/>
    <mergeCell ref="OMY280:ONB280"/>
    <mergeCell ref="ONC280:ONF280"/>
    <mergeCell ref="ONG280:ONJ280"/>
    <mergeCell ref="OLW280:OLZ280"/>
    <mergeCell ref="OMA280:OMD280"/>
    <mergeCell ref="OME280:OMH280"/>
    <mergeCell ref="OMI280:OML280"/>
    <mergeCell ref="OMM280:OMP280"/>
    <mergeCell ref="OLC280:OLF280"/>
    <mergeCell ref="OLG280:OLJ280"/>
    <mergeCell ref="OLK280:OLN280"/>
    <mergeCell ref="OLO280:OLR280"/>
    <mergeCell ref="OLS280:OLV280"/>
    <mergeCell ref="OKI280:OKL280"/>
    <mergeCell ref="OKM280:OKP280"/>
    <mergeCell ref="OKQ280:OKT280"/>
    <mergeCell ref="OKU280:OKX280"/>
    <mergeCell ref="OKY280:OLB280"/>
    <mergeCell ref="OUI280:OUL280"/>
    <mergeCell ref="OUM280:OUP280"/>
    <mergeCell ref="OUQ280:OUT280"/>
    <mergeCell ref="OUU280:OUX280"/>
    <mergeCell ref="OUY280:OVB280"/>
    <mergeCell ref="OTO280:OTR280"/>
    <mergeCell ref="OTS280:OTV280"/>
    <mergeCell ref="OTW280:OTZ280"/>
    <mergeCell ref="OUA280:OUD280"/>
    <mergeCell ref="OUE280:OUH280"/>
    <mergeCell ref="OSU280:OSX280"/>
    <mergeCell ref="OSY280:OTB280"/>
    <mergeCell ref="OTC280:OTF280"/>
    <mergeCell ref="OTG280:OTJ280"/>
    <mergeCell ref="OTK280:OTN280"/>
    <mergeCell ref="OSA280:OSD280"/>
    <mergeCell ref="OSE280:OSH280"/>
    <mergeCell ref="OSI280:OSL280"/>
    <mergeCell ref="OSM280:OSP280"/>
    <mergeCell ref="OSQ280:OST280"/>
    <mergeCell ref="ORG280:ORJ280"/>
    <mergeCell ref="ORK280:ORN280"/>
    <mergeCell ref="ORO280:ORR280"/>
    <mergeCell ref="ORS280:ORV280"/>
    <mergeCell ref="ORW280:ORZ280"/>
    <mergeCell ref="OQM280:OQP280"/>
    <mergeCell ref="OQQ280:OQT280"/>
    <mergeCell ref="OQU280:OQX280"/>
    <mergeCell ref="OQY280:ORB280"/>
    <mergeCell ref="ORC280:ORF280"/>
    <mergeCell ref="OPS280:OPV280"/>
    <mergeCell ref="OPW280:OPZ280"/>
    <mergeCell ref="OQA280:OQD280"/>
    <mergeCell ref="OQE280:OQH280"/>
    <mergeCell ref="OQI280:OQL280"/>
    <mergeCell ref="OZS280:OZV280"/>
    <mergeCell ref="OZW280:OZZ280"/>
    <mergeCell ref="PAA280:PAD280"/>
    <mergeCell ref="PAE280:PAH280"/>
    <mergeCell ref="PAI280:PAL280"/>
    <mergeCell ref="OYY280:OZB280"/>
    <mergeCell ref="OZC280:OZF280"/>
    <mergeCell ref="OZG280:OZJ280"/>
    <mergeCell ref="OZK280:OZN280"/>
    <mergeCell ref="OZO280:OZR280"/>
    <mergeCell ref="OYE280:OYH280"/>
    <mergeCell ref="OYI280:OYL280"/>
    <mergeCell ref="OYM280:OYP280"/>
    <mergeCell ref="OYQ280:OYT280"/>
    <mergeCell ref="OYU280:OYX280"/>
    <mergeCell ref="OXK280:OXN280"/>
    <mergeCell ref="OXO280:OXR280"/>
    <mergeCell ref="OXS280:OXV280"/>
    <mergeCell ref="OXW280:OXZ280"/>
    <mergeCell ref="OYA280:OYD280"/>
    <mergeCell ref="OWQ280:OWT280"/>
    <mergeCell ref="OWU280:OWX280"/>
    <mergeCell ref="OWY280:OXB280"/>
    <mergeCell ref="OXC280:OXF280"/>
    <mergeCell ref="OXG280:OXJ280"/>
    <mergeCell ref="OVW280:OVZ280"/>
    <mergeCell ref="OWA280:OWD280"/>
    <mergeCell ref="OWE280:OWH280"/>
    <mergeCell ref="OWI280:OWL280"/>
    <mergeCell ref="OWM280:OWP280"/>
    <mergeCell ref="OVC280:OVF280"/>
    <mergeCell ref="OVG280:OVJ280"/>
    <mergeCell ref="OVK280:OVN280"/>
    <mergeCell ref="OVO280:OVR280"/>
    <mergeCell ref="OVS280:OVV280"/>
    <mergeCell ref="PFC280:PFF280"/>
    <mergeCell ref="PFG280:PFJ280"/>
    <mergeCell ref="PFK280:PFN280"/>
    <mergeCell ref="PFO280:PFR280"/>
    <mergeCell ref="PFS280:PFV280"/>
    <mergeCell ref="PEI280:PEL280"/>
    <mergeCell ref="PEM280:PEP280"/>
    <mergeCell ref="PEQ280:PET280"/>
    <mergeCell ref="PEU280:PEX280"/>
    <mergeCell ref="PEY280:PFB280"/>
    <mergeCell ref="PDO280:PDR280"/>
    <mergeCell ref="PDS280:PDV280"/>
    <mergeCell ref="PDW280:PDZ280"/>
    <mergeCell ref="PEA280:PED280"/>
    <mergeCell ref="PEE280:PEH280"/>
    <mergeCell ref="PCU280:PCX280"/>
    <mergeCell ref="PCY280:PDB280"/>
    <mergeCell ref="PDC280:PDF280"/>
    <mergeCell ref="PDG280:PDJ280"/>
    <mergeCell ref="PDK280:PDN280"/>
    <mergeCell ref="PCA280:PCD280"/>
    <mergeCell ref="PCE280:PCH280"/>
    <mergeCell ref="PCI280:PCL280"/>
    <mergeCell ref="PCM280:PCP280"/>
    <mergeCell ref="PCQ280:PCT280"/>
    <mergeCell ref="PBG280:PBJ280"/>
    <mergeCell ref="PBK280:PBN280"/>
    <mergeCell ref="PBO280:PBR280"/>
    <mergeCell ref="PBS280:PBV280"/>
    <mergeCell ref="PBW280:PBZ280"/>
    <mergeCell ref="PAM280:PAP280"/>
    <mergeCell ref="PAQ280:PAT280"/>
    <mergeCell ref="PAU280:PAX280"/>
    <mergeCell ref="PAY280:PBB280"/>
    <mergeCell ref="PBC280:PBF280"/>
    <mergeCell ref="PKM280:PKP280"/>
    <mergeCell ref="PKQ280:PKT280"/>
    <mergeCell ref="PKU280:PKX280"/>
    <mergeCell ref="PKY280:PLB280"/>
    <mergeCell ref="PLC280:PLF280"/>
    <mergeCell ref="PJS280:PJV280"/>
    <mergeCell ref="PJW280:PJZ280"/>
    <mergeCell ref="PKA280:PKD280"/>
    <mergeCell ref="PKE280:PKH280"/>
    <mergeCell ref="PKI280:PKL280"/>
    <mergeCell ref="PIY280:PJB280"/>
    <mergeCell ref="PJC280:PJF280"/>
    <mergeCell ref="PJG280:PJJ280"/>
    <mergeCell ref="PJK280:PJN280"/>
    <mergeCell ref="PJO280:PJR280"/>
    <mergeCell ref="PIE280:PIH280"/>
    <mergeCell ref="PII280:PIL280"/>
    <mergeCell ref="PIM280:PIP280"/>
    <mergeCell ref="PIQ280:PIT280"/>
    <mergeCell ref="PIU280:PIX280"/>
    <mergeCell ref="PHK280:PHN280"/>
    <mergeCell ref="PHO280:PHR280"/>
    <mergeCell ref="PHS280:PHV280"/>
    <mergeCell ref="PHW280:PHZ280"/>
    <mergeCell ref="PIA280:PID280"/>
    <mergeCell ref="PGQ280:PGT280"/>
    <mergeCell ref="PGU280:PGX280"/>
    <mergeCell ref="PGY280:PHB280"/>
    <mergeCell ref="PHC280:PHF280"/>
    <mergeCell ref="PHG280:PHJ280"/>
    <mergeCell ref="PFW280:PFZ280"/>
    <mergeCell ref="PGA280:PGD280"/>
    <mergeCell ref="PGE280:PGH280"/>
    <mergeCell ref="PGI280:PGL280"/>
    <mergeCell ref="PGM280:PGP280"/>
    <mergeCell ref="PPW280:PPZ280"/>
    <mergeCell ref="PQA280:PQD280"/>
    <mergeCell ref="PQE280:PQH280"/>
    <mergeCell ref="PQI280:PQL280"/>
    <mergeCell ref="PQM280:PQP280"/>
    <mergeCell ref="PPC280:PPF280"/>
    <mergeCell ref="PPG280:PPJ280"/>
    <mergeCell ref="PPK280:PPN280"/>
    <mergeCell ref="PPO280:PPR280"/>
    <mergeCell ref="PPS280:PPV280"/>
    <mergeCell ref="POI280:POL280"/>
    <mergeCell ref="POM280:POP280"/>
    <mergeCell ref="POQ280:POT280"/>
    <mergeCell ref="POU280:POX280"/>
    <mergeCell ref="POY280:PPB280"/>
    <mergeCell ref="PNO280:PNR280"/>
    <mergeCell ref="PNS280:PNV280"/>
    <mergeCell ref="PNW280:PNZ280"/>
    <mergeCell ref="POA280:POD280"/>
    <mergeCell ref="POE280:POH280"/>
    <mergeCell ref="PMU280:PMX280"/>
    <mergeCell ref="PMY280:PNB280"/>
    <mergeCell ref="PNC280:PNF280"/>
    <mergeCell ref="PNG280:PNJ280"/>
    <mergeCell ref="PNK280:PNN280"/>
    <mergeCell ref="PMA280:PMD280"/>
    <mergeCell ref="PME280:PMH280"/>
    <mergeCell ref="PMI280:PML280"/>
    <mergeCell ref="PMM280:PMP280"/>
    <mergeCell ref="PMQ280:PMT280"/>
    <mergeCell ref="PLG280:PLJ280"/>
    <mergeCell ref="PLK280:PLN280"/>
    <mergeCell ref="PLO280:PLR280"/>
    <mergeCell ref="PLS280:PLV280"/>
    <mergeCell ref="PLW280:PLZ280"/>
    <mergeCell ref="PVG280:PVJ280"/>
    <mergeCell ref="PVK280:PVN280"/>
    <mergeCell ref="PVO280:PVR280"/>
    <mergeCell ref="PVS280:PVV280"/>
    <mergeCell ref="PVW280:PVZ280"/>
    <mergeCell ref="PUM280:PUP280"/>
    <mergeCell ref="PUQ280:PUT280"/>
    <mergeCell ref="PUU280:PUX280"/>
    <mergeCell ref="PUY280:PVB280"/>
    <mergeCell ref="PVC280:PVF280"/>
    <mergeCell ref="PTS280:PTV280"/>
    <mergeCell ref="PTW280:PTZ280"/>
    <mergeCell ref="PUA280:PUD280"/>
    <mergeCell ref="PUE280:PUH280"/>
    <mergeCell ref="PUI280:PUL280"/>
    <mergeCell ref="PSY280:PTB280"/>
    <mergeCell ref="PTC280:PTF280"/>
    <mergeCell ref="PTG280:PTJ280"/>
    <mergeCell ref="PTK280:PTN280"/>
    <mergeCell ref="PTO280:PTR280"/>
    <mergeCell ref="PSE280:PSH280"/>
    <mergeCell ref="PSI280:PSL280"/>
    <mergeCell ref="PSM280:PSP280"/>
    <mergeCell ref="PSQ280:PST280"/>
    <mergeCell ref="PSU280:PSX280"/>
    <mergeCell ref="PRK280:PRN280"/>
    <mergeCell ref="PRO280:PRR280"/>
    <mergeCell ref="PRS280:PRV280"/>
    <mergeCell ref="PRW280:PRZ280"/>
    <mergeCell ref="PSA280:PSD280"/>
    <mergeCell ref="PQQ280:PQT280"/>
    <mergeCell ref="PQU280:PQX280"/>
    <mergeCell ref="PQY280:PRB280"/>
    <mergeCell ref="PRC280:PRF280"/>
    <mergeCell ref="PRG280:PRJ280"/>
    <mergeCell ref="QAQ280:QAT280"/>
    <mergeCell ref="QAU280:QAX280"/>
    <mergeCell ref="QAY280:QBB280"/>
    <mergeCell ref="QBC280:QBF280"/>
    <mergeCell ref="QBG280:QBJ280"/>
    <mergeCell ref="PZW280:PZZ280"/>
    <mergeCell ref="QAA280:QAD280"/>
    <mergeCell ref="QAE280:QAH280"/>
    <mergeCell ref="QAI280:QAL280"/>
    <mergeCell ref="QAM280:QAP280"/>
    <mergeCell ref="PZC280:PZF280"/>
    <mergeCell ref="PZG280:PZJ280"/>
    <mergeCell ref="PZK280:PZN280"/>
    <mergeCell ref="PZO280:PZR280"/>
    <mergeCell ref="PZS280:PZV280"/>
    <mergeCell ref="PYI280:PYL280"/>
    <mergeCell ref="PYM280:PYP280"/>
    <mergeCell ref="PYQ280:PYT280"/>
    <mergeCell ref="PYU280:PYX280"/>
    <mergeCell ref="PYY280:PZB280"/>
    <mergeCell ref="PXO280:PXR280"/>
    <mergeCell ref="PXS280:PXV280"/>
    <mergeCell ref="PXW280:PXZ280"/>
    <mergeCell ref="PYA280:PYD280"/>
    <mergeCell ref="PYE280:PYH280"/>
    <mergeCell ref="PWU280:PWX280"/>
    <mergeCell ref="PWY280:PXB280"/>
    <mergeCell ref="PXC280:PXF280"/>
    <mergeCell ref="PXG280:PXJ280"/>
    <mergeCell ref="PXK280:PXN280"/>
    <mergeCell ref="PWA280:PWD280"/>
    <mergeCell ref="PWE280:PWH280"/>
    <mergeCell ref="PWI280:PWL280"/>
    <mergeCell ref="PWM280:PWP280"/>
    <mergeCell ref="PWQ280:PWT280"/>
    <mergeCell ref="QGA280:QGD280"/>
    <mergeCell ref="QGE280:QGH280"/>
    <mergeCell ref="QGI280:QGL280"/>
    <mergeCell ref="QGM280:QGP280"/>
    <mergeCell ref="QGQ280:QGT280"/>
    <mergeCell ref="QFG280:QFJ280"/>
    <mergeCell ref="QFK280:QFN280"/>
    <mergeCell ref="QFO280:QFR280"/>
    <mergeCell ref="QFS280:QFV280"/>
    <mergeCell ref="QFW280:QFZ280"/>
    <mergeCell ref="QEM280:QEP280"/>
    <mergeCell ref="QEQ280:QET280"/>
    <mergeCell ref="QEU280:QEX280"/>
    <mergeCell ref="QEY280:QFB280"/>
    <mergeCell ref="QFC280:QFF280"/>
    <mergeCell ref="QDS280:QDV280"/>
    <mergeCell ref="QDW280:QDZ280"/>
    <mergeCell ref="QEA280:QED280"/>
    <mergeCell ref="QEE280:QEH280"/>
    <mergeCell ref="QEI280:QEL280"/>
    <mergeCell ref="QCY280:QDB280"/>
    <mergeCell ref="QDC280:QDF280"/>
    <mergeCell ref="QDG280:QDJ280"/>
    <mergeCell ref="QDK280:QDN280"/>
    <mergeCell ref="QDO280:QDR280"/>
    <mergeCell ref="QCE280:QCH280"/>
    <mergeCell ref="QCI280:QCL280"/>
    <mergeCell ref="QCM280:QCP280"/>
    <mergeCell ref="QCQ280:QCT280"/>
    <mergeCell ref="QCU280:QCX280"/>
    <mergeCell ref="QBK280:QBN280"/>
    <mergeCell ref="QBO280:QBR280"/>
    <mergeCell ref="QBS280:QBV280"/>
    <mergeCell ref="QBW280:QBZ280"/>
    <mergeCell ref="QCA280:QCD280"/>
    <mergeCell ref="QLK280:QLN280"/>
    <mergeCell ref="QLO280:QLR280"/>
    <mergeCell ref="QLS280:QLV280"/>
    <mergeCell ref="QLW280:QLZ280"/>
    <mergeCell ref="QMA280:QMD280"/>
    <mergeCell ref="QKQ280:QKT280"/>
    <mergeCell ref="QKU280:QKX280"/>
    <mergeCell ref="QKY280:QLB280"/>
    <mergeCell ref="QLC280:QLF280"/>
    <mergeCell ref="QLG280:QLJ280"/>
    <mergeCell ref="QJW280:QJZ280"/>
    <mergeCell ref="QKA280:QKD280"/>
    <mergeCell ref="QKE280:QKH280"/>
    <mergeCell ref="QKI280:QKL280"/>
    <mergeCell ref="QKM280:QKP280"/>
    <mergeCell ref="QJC280:QJF280"/>
    <mergeCell ref="QJG280:QJJ280"/>
    <mergeCell ref="QJK280:QJN280"/>
    <mergeCell ref="QJO280:QJR280"/>
    <mergeCell ref="QJS280:QJV280"/>
    <mergeCell ref="QII280:QIL280"/>
    <mergeCell ref="QIM280:QIP280"/>
    <mergeCell ref="QIQ280:QIT280"/>
    <mergeCell ref="QIU280:QIX280"/>
    <mergeCell ref="QIY280:QJB280"/>
    <mergeCell ref="QHO280:QHR280"/>
    <mergeCell ref="QHS280:QHV280"/>
    <mergeCell ref="QHW280:QHZ280"/>
    <mergeCell ref="QIA280:QID280"/>
    <mergeCell ref="QIE280:QIH280"/>
    <mergeCell ref="QGU280:QGX280"/>
    <mergeCell ref="QGY280:QHB280"/>
    <mergeCell ref="QHC280:QHF280"/>
    <mergeCell ref="QHG280:QHJ280"/>
    <mergeCell ref="QHK280:QHN280"/>
    <mergeCell ref="QQU280:QQX280"/>
    <mergeCell ref="QQY280:QRB280"/>
    <mergeCell ref="QRC280:QRF280"/>
    <mergeCell ref="QRG280:QRJ280"/>
    <mergeCell ref="QRK280:QRN280"/>
    <mergeCell ref="QQA280:QQD280"/>
    <mergeCell ref="QQE280:QQH280"/>
    <mergeCell ref="QQI280:QQL280"/>
    <mergeCell ref="QQM280:QQP280"/>
    <mergeCell ref="QQQ280:QQT280"/>
    <mergeCell ref="QPG280:QPJ280"/>
    <mergeCell ref="QPK280:QPN280"/>
    <mergeCell ref="QPO280:QPR280"/>
    <mergeCell ref="QPS280:QPV280"/>
    <mergeCell ref="QPW280:QPZ280"/>
    <mergeCell ref="QOM280:QOP280"/>
    <mergeCell ref="QOQ280:QOT280"/>
    <mergeCell ref="QOU280:QOX280"/>
    <mergeCell ref="QOY280:QPB280"/>
    <mergeCell ref="QPC280:QPF280"/>
    <mergeCell ref="QNS280:QNV280"/>
    <mergeCell ref="QNW280:QNZ280"/>
    <mergeCell ref="QOA280:QOD280"/>
    <mergeCell ref="QOE280:QOH280"/>
    <mergeCell ref="QOI280:QOL280"/>
    <mergeCell ref="QMY280:QNB280"/>
    <mergeCell ref="QNC280:QNF280"/>
    <mergeCell ref="QNG280:QNJ280"/>
    <mergeCell ref="QNK280:QNN280"/>
    <mergeCell ref="QNO280:QNR280"/>
    <mergeCell ref="QME280:QMH280"/>
    <mergeCell ref="QMI280:QML280"/>
    <mergeCell ref="QMM280:QMP280"/>
    <mergeCell ref="QMQ280:QMT280"/>
    <mergeCell ref="QMU280:QMX280"/>
    <mergeCell ref="QWE280:QWH280"/>
    <mergeCell ref="QWI280:QWL280"/>
    <mergeCell ref="QWM280:QWP280"/>
    <mergeCell ref="QWQ280:QWT280"/>
    <mergeCell ref="QWU280:QWX280"/>
    <mergeCell ref="QVK280:QVN280"/>
    <mergeCell ref="QVO280:QVR280"/>
    <mergeCell ref="QVS280:QVV280"/>
    <mergeCell ref="QVW280:QVZ280"/>
    <mergeCell ref="QWA280:QWD280"/>
    <mergeCell ref="QUQ280:QUT280"/>
    <mergeCell ref="QUU280:QUX280"/>
    <mergeCell ref="QUY280:QVB280"/>
    <mergeCell ref="QVC280:QVF280"/>
    <mergeCell ref="QVG280:QVJ280"/>
    <mergeCell ref="QTW280:QTZ280"/>
    <mergeCell ref="QUA280:QUD280"/>
    <mergeCell ref="QUE280:QUH280"/>
    <mergeCell ref="QUI280:QUL280"/>
    <mergeCell ref="QUM280:QUP280"/>
    <mergeCell ref="QTC280:QTF280"/>
    <mergeCell ref="QTG280:QTJ280"/>
    <mergeCell ref="QTK280:QTN280"/>
    <mergeCell ref="QTO280:QTR280"/>
    <mergeCell ref="QTS280:QTV280"/>
    <mergeCell ref="QSI280:QSL280"/>
    <mergeCell ref="QSM280:QSP280"/>
    <mergeCell ref="QSQ280:QST280"/>
    <mergeCell ref="QSU280:QSX280"/>
    <mergeCell ref="QSY280:QTB280"/>
    <mergeCell ref="QRO280:QRR280"/>
    <mergeCell ref="QRS280:QRV280"/>
    <mergeCell ref="QRW280:QRZ280"/>
    <mergeCell ref="QSA280:QSD280"/>
    <mergeCell ref="QSE280:QSH280"/>
    <mergeCell ref="RBO280:RBR280"/>
    <mergeCell ref="RBS280:RBV280"/>
    <mergeCell ref="RBW280:RBZ280"/>
    <mergeCell ref="RCA280:RCD280"/>
    <mergeCell ref="RCE280:RCH280"/>
    <mergeCell ref="RAU280:RAX280"/>
    <mergeCell ref="RAY280:RBB280"/>
    <mergeCell ref="RBC280:RBF280"/>
    <mergeCell ref="RBG280:RBJ280"/>
    <mergeCell ref="RBK280:RBN280"/>
    <mergeCell ref="RAA280:RAD280"/>
    <mergeCell ref="RAE280:RAH280"/>
    <mergeCell ref="RAI280:RAL280"/>
    <mergeCell ref="RAM280:RAP280"/>
    <mergeCell ref="RAQ280:RAT280"/>
    <mergeCell ref="QZG280:QZJ280"/>
    <mergeCell ref="QZK280:QZN280"/>
    <mergeCell ref="QZO280:QZR280"/>
    <mergeCell ref="QZS280:QZV280"/>
    <mergeCell ref="QZW280:QZZ280"/>
    <mergeCell ref="QYM280:QYP280"/>
    <mergeCell ref="QYQ280:QYT280"/>
    <mergeCell ref="QYU280:QYX280"/>
    <mergeCell ref="QYY280:QZB280"/>
    <mergeCell ref="QZC280:QZF280"/>
    <mergeCell ref="QXS280:QXV280"/>
    <mergeCell ref="QXW280:QXZ280"/>
    <mergeCell ref="QYA280:QYD280"/>
    <mergeCell ref="QYE280:QYH280"/>
    <mergeCell ref="QYI280:QYL280"/>
    <mergeCell ref="QWY280:QXB280"/>
    <mergeCell ref="QXC280:QXF280"/>
    <mergeCell ref="QXG280:QXJ280"/>
    <mergeCell ref="QXK280:QXN280"/>
    <mergeCell ref="QXO280:QXR280"/>
    <mergeCell ref="RGY280:RHB280"/>
    <mergeCell ref="RHC280:RHF280"/>
    <mergeCell ref="RHG280:RHJ280"/>
    <mergeCell ref="RHK280:RHN280"/>
    <mergeCell ref="RHO280:RHR280"/>
    <mergeCell ref="RGE280:RGH280"/>
    <mergeCell ref="RGI280:RGL280"/>
    <mergeCell ref="RGM280:RGP280"/>
    <mergeCell ref="RGQ280:RGT280"/>
    <mergeCell ref="RGU280:RGX280"/>
    <mergeCell ref="RFK280:RFN280"/>
    <mergeCell ref="RFO280:RFR280"/>
    <mergeCell ref="RFS280:RFV280"/>
    <mergeCell ref="RFW280:RFZ280"/>
    <mergeCell ref="RGA280:RGD280"/>
    <mergeCell ref="REQ280:RET280"/>
    <mergeCell ref="REU280:REX280"/>
    <mergeCell ref="REY280:RFB280"/>
    <mergeCell ref="RFC280:RFF280"/>
    <mergeCell ref="RFG280:RFJ280"/>
    <mergeCell ref="RDW280:RDZ280"/>
    <mergeCell ref="REA280:RED280"/>
    <mergeCell ref="REE280:REH280"/>
    <mergeCell ref="REI280:REL280"/>
    <mergeCell ref="REM280:REP280"/>
    <mergeCell ref="RDC280:RDF280"/>
    <mergeCell ref="RDG280:RDJ280"/>
    <mergeCell ref="RDK280:RDN280"/>
    <mergeCell ref="RDO280:RDR280"/>
    <mergeCell ref="RDS280:RDV280"/>
    <mergeCell ref="RCI280:RCL280"/>
    <mergeCell ref="RCM280:RCP280"/>
    <mergeCell ref="RCQ280:RCT280"/>
    <mergeCell ref="RCU280:RCX280"/>
    <mergeCell ref="RCY280:RDB280"/>
    <mergeCell ref="RMI280:RML280"/>
    <mergeCell ref="RMM280:RMP280"/>
    <mergeCell ref="RMQ280:RMT280"/>
    <mergeCell ref="RMU280:RMX280"/>
    <mergeCell ref="RMY280:RNB280"/>
    <mergeCell ref="RLO280:RLR280"/>
    <mergeCell ref="RLS280:RLV280"/>
    <mergeCell ref="RLW280:RLZ280"/>
    <mergeCell ref="RMA280:RMD280"/>
    <mergeCell ref="RME280:RMH280"/>
    <mergeCell ref="RKU280:RKX280"/>
    <mergeCell ref="RKY280:RLB280"/>
    <mergeCell ref="RLC280:RLF280"/>
    <mergeCell ref="RLG280:RLJ280"/>
    <mergeCell ref="RLK280:RLN280"/>
    <mergeCell ref="RKA280:RKD280"/>
    <mergeCell ref="RKE280:RKH280"/>
    <mergeCell ref="RKI280:RKL280"/>
    <mergeCell ref="RKM280:RKP280"/>
    <mergeCell ref="RKQ280:RKT280"/>
    <mergeCell ref="RJG280:RJJ280"/>
    <mergeCell ref="RJK280:RJN280"/>
    <mergeCell ref="RJO280:RJR280"/>
    <mergeCell ref="RJS280:RJV280"/>
    <mergeCell ref="RJW280:RJZ280"/>
    <mergeCell ref="RIM280:RIP280"/>
    <mergeCell ref="RIQ280:RIT280"/>
    <mergeCell ref="RIU280:RIX280"/>
    <mergeCell ref="RIY280:RJB280"/>
    <mergeCell ref="RJC280:RJF280"/>
    <mergeCell ref="RHS280:RHV280"/>
    <mergeCell ref="RHW280:RHZ280"/>
    <mergeCell ref="RIA280:RID280"/>
    <mergeCell ref="RIE280:RIH280"/>
    <mergeCell ref="RII280:RIL280"/>
    <mergeCell ref="RRS280:RRV280"/>
    <mergeCell ref="RRW280:RRZ280"/>
    <mergeCell ref="RSA280:RSD280"/>
    <mergeCell ref="RSE280:RSH280"/>
    <mergeCell ref="RSI280:RSL280"/>
    <mergeCell ref="RQY280:RRB280"/>
    <mergeCell ref="RRC280:RRF280"/>
    <mergeCell ref="RRG280:RRJ280"/>
    <mergeCell ref="RRK280:RRN280"/>
    <mergeCell ref="RRO280:RRR280"/>
    <mergeCell ref="RQE280:RQH280"/>
    <mergeCell ref="RQI280:RQL280"/>
    <mergeCell ref="RQM280:RQP280"/>
    <mergeCell ref="RQQ280:RQT280"/>
    <mergeCell ref="RQU280:RQX280"/>
    <mergeCell ref="RPK280:RPN280"/>
    <mergeCell ref="RPO280:RPR280"/>
    <mergeCell ref="RPS280:RPV280"/>
    <mergeCell ref="RPW280:RPZ280"/>
    <mergeCell ref="RQA280:RQD280"/>
    <mergeCell ref="ROQ280:ROT280"/>
    <mergeCell ref="ROU280:ROX280"/>
    <mergeCell ref="ROY280:RPB280"/>
    <mergeCell ref="RPC280:RPF280"/>
    <mergeCell ref="RPG280:RPJ280"/>
    <mergeCell ref="RNW280:RNZ280"/>
    <mergeCell ref="ROA280:ROD280"/>
    <mergeCell ref="ROE280:ROH280"/>
    <mergeCell ref="ROI280:ROL280"/>
    <mergeCell ref="ROM280:ROP280"/>
    <mergeCell ref="RNC280:RNF280"/>
    <mergeCell ref="RNG280:RNJ280"/>
    <mergeCell ref="RNK280:RNN280"/>
    <mergeCell ref="RNO280:RNR280"/>
    <mergeCell ref="RNS280:RNV280"/>
    <mergeCell ref="RXC280:RXF280"/>
    <mergeCell ref="RXG280:RXJ280"/>
    <mergeCell ref="RXK280:RXN280"/>
    <mergeCell ref="RXO280:RXR280"/>
    <mergeCell ref="RXS280:RXV280"/>
    <mergeCell ref="RWI280:RWL280"/>
    <mergeCell ref="RWM280:RWP280"/>
    <mergeCell ref="RWQ280:RWT280"/>
    <mergeCell ref="RWU280:RWX280"/>
    <mergeCell ref="RWY280:RXB280"/>
    <mergeCell ref="RVO280:RVR280"/>
    <mergeCell ref="RVS280:RVV280"/>
    <mergeCell ref="RVW280:RVZ280"/>
    <mergeCell ref="RWA280:RWD280"/>
    <mergeCell ref="RWE280:RWH280"/>
    <mergeCell ref="RUU280:RUX280"/>
    <mergeCell ref="RUY280:RVB280"/>
    <mergeCell ref="RVC280:RVF280"/>
    <mergeCell ref="RVG280:RVJ280"/>
    <mergeCell ref="RVK280:RVN280"/>
    <mergeCell ref="RUA280:RUD280"/>
    <mergeCell ref="RUE280:RUH280"/>
    <mergeCell ref="RUI280:RUL280"/>
    <mergeCell ref="RUM280:RUP280"/>
    <mergeCell ref="RUQ280:RUT280"/>
    <mergeCell ref="RTG280:RTJ280"/>
    <mergeCell ref="RTK280:RTN280"/>
    <mergeCell ref="RTO280:RTR280"/>
    <mergeCell ref="RTS280:RTV280"/>
    <mergeCell ref="RTW280:RTZ280"/>
    <mergeCell ref="RSM280:RSP280"/>
    <mergeCell ref="RSQ280:RST280"/>
    <mergeCell ref="RSU280:RSX280"/>
    <mergeCell ref="RSY280:RTB280"/>
    <mergeCell ref="RTC280:RTF280"/>
    <mergeCell ref="SCM280:SCP280"/>
    <mergeCell ref="SCQ280:SCT280"/>
    <mergeCell ref="SCU280:SCX280"/>
    <mergeCell ref="SCY280:SDB280"/>
    <mergeCell ref="SDC280:SDF280"/>
    <mergeCell ref="SBS280:SBV280"/>
    <mergeCell ref="SBW280:SBZ280"/>
    <mergeCell ref="SCA280:SCD280"/>
    <mergeCell ref="SCE280:SCH280"/>
    <mergeCell ref="SCI280:SCL280"/>
    <mergeCell ref="SAY280:SBB280"/>
    <mergeCell ref="SBC280:SBF280"/>
    <mergeCell ref="SBG280:SBJ280"/>
    <mergeCell ref="SBK280:SBN280"/>
    <mergeCell ref="SBO280:SBR280"/>
    <mergeCell ref="SAE280:SAH280"/>
    <mergeCell ref="SAI280:SAL280"/>
    <mergeCell ref="SAM280:SAP280"/>
    <mergeCell ref="SAQ280:SAT280"/>
    <mergeCell ref="SAU280:SAX280"/>
    <mergeCell ref="RZK280:RZN280"/>
    <mergeCell ref="RZO280:RZR280"/>
    <mergeCell ref="RZS280:RZV280"/>
    <mergeCell ref="RZW280:RZZ280"/>
    <mergeCell ref="SAA280:SAD280"/>
    <mergeCell ref="RYQ280:RYT280"/>
    <mergeCell ref="RYU280:RYX280"/>
    <mergeCell ref="RYY280:RZB280"/>
    <mergeCell ref="RZC280:RZF280"/>
    <mergeCell ref="RZG280:RZJ280"/>
    <mergeCell ref="RXW280:RXZ280"/>
    <mergeCell ref="RYA280:RYD280"/>
    <mergeCell ref="RYE280:RYH280"/>
    <mergeCell ref="RYI280:RYL280"/>
    <mergeCell ref="RYM280:RYP280"/>
    <mergeCell ref="SHW280:SHZ280"/>
    <mergeCell ref="SIA280:SID280"/>
    <mergeCell ref="SIE280:SIH280"/>
    <mergeCell ref="SII280:SIL280"/>
    <mergeCell ref="SIM280:SIP280"/>
    <mergeCell ref="SHC280:SHF280"/>
    <mergeCell ref="SHG280:SHJ280"/>
    <mergeCell ref="SHK280:SHN280"/>
    <mergeCell ref="SHO280:SHR280"/>
    <mergeCell ref="SHS280:SHV280"/>
    <mergeCell ref="SGI280:SGL280"/>
    <mergeCell ref="SGM280:SGP280"/>
    <mergeCell ref="SGQ280:SGT280"/>
    <mergeCell ref="SGU280:SGX280"/>
    <mergeCell ref="SGY280:SHB280"/>
    <mergeCell ref="SFO280:SFR280"/>
    <mergeCell ref="SFS280:SFV280"/>
    <mergeCell ref="SFW280:SFZ280"/>
    <mergeCell ref="SGA280:SGD280"/>
    <mergeCell ref="SGE280:SGH280"/>
    <mergeCell ref="SEU280:SEX280"/>
    <mergeCell ref="SEY280:SFB280"/>
    <mergeCell ref="SFC280:SFF280"/>
    <mergeCell ref="SFG280:SFJ280"/>
    <mergeCell ref="SFK280:SFN280"/>
    <mergeCell ref="SEA280:SED280"/>
    <mergeCell ref="SEE280:SEH280"/>
    <mergeCell ref="SEI280:SEL280"/>
    <mergeCell ref="SEM280:SEP280"/>
    <mergeCell ref="SEQ280:SET280"/>
    <mergeCell ref="SDG280:SDJ280"/>
    <mergeCell ref="SDK280:SDN280"/>
    <mergeCell ref="SDO280:SDR280"/>
    <mergeCell ref="SDS280:SDV280"/>
    <mergeCell ref="SDW280:SDZ280"/>
    <mergeCell ref="SNG280:SNJ280"/>
    <mergeCell ref="SNK280:SNN280"/>
    <mergeCell ref="SNO280:SNR280"/>
    <mergeCell ref="SNS280:SNV280"/>
    <mergeCell ref="SNW280:SNZ280"/>
    <mergeCell ref="SMM280:SMP280"/>
    <mergeCell ref="SMQ280:SMT280"/>
    <mergeCell ref="SMU280:SMX280"/>
    <mergeCell ref="SMY280:SNB280"/>
    <mergeCell ref="SNC280:SNF280"/>
    <mergeCell ref="SLS280:SLV280"/>
    <mergeCell ref="SLW280:SLZ280"/>
    <mergeCell ref="SMA280:SMD280"/>
    <mergeCell ref="SME280:SMH280"/>
    <mergeCell ref="SMI280:SML280"/>
    <mergeCell ref="SKY280:SLB280"/>
    <mergeCell ref="SLC280:SLF280"/>
    <mergeCell ref="SLG280:SLJ280"/>
    <mergeCell ref="SLK280:SLN280"/>
    <mergeCell ref="SLO280:SLR280"/>
    <mergeCell ref="SKE280:SKH280"/>
    <mergeCell ref="SKI280:SKL280"/>
    <mergeCell ref="SKM280:SKP280"/>
    <mergeCell ref="SKQ280:SKT280"/>
    <mergeCell ref="SKU280:SKX280"/>
    <mergeCell ref="SJK280:SJN280"/>
    <mergeCell ref="SJO280:SJR280"/>
    <mergeCell ref="SJS280:SJV280"/>
    <mergeCell ref="SJW280:SJZ280"/>
    <mergeCell ref="SKA280:SKD280"/>
    <mergeCell ref="SIQ280:SIT280"/>
    <mergeCell ref="SIU280:SIX280"/>
    <mergeCell ref="SIY280:SJB280"/>
    <mergeCell ref="SJC280:SJF280"/>
    <mergeCell ref="SJG280:SJJ280"/>
    <mergeCell ref="SSQ280:SST280"/>
    <mergeCell ref="SSU280:SSX280"/>
    <mergeCell ref="SSY280:STB280"/>
    <mergeCell ref="STC280:STF280"/>
    <mergeCell ref="STG280:STJ280"/>
    <mergeCell ref="SRW280:SRZ280"/>
    <mergeCell ref="SSA280:SSD280"/>
    <mergeCell ref="SSE280:SSH280"/>
    <mergeCell ref="SSI280:SSL280"/>
    <mergeCell ref="SSM280:SSP280"/>
    <mergeCell ref="SRC280:SRF280"/>
    <mergeCell ref="SRG280:SRJ280"/>
    <mergeCell ref="SRK280:SRN280"/>
    <mergeCell ref="SRO280:SRR280"/>
    <mergeCell ref="SRS280:SRV280"/>
    <mergeCell ref="SQI280:SQL280"/>
    <mergeCell ref="SQM280:SQP280"/>
    <mergeCell ref="SQQ280:SQT280"/>
    <mergeCell ref="SQU280:SQX280"/>
    <mergeCell ref="SQY280:SRB280"/>
    <mergeCell ref="SPO280:SPR280"/>
    <mergeCell ref="SPS280:SPV280"/>
    <mergeCell ref="SPW280:SPZ280"/>
    <mergeCell ref="SQA280:SQD280"/>
    <mergeCell ref="SQE280:SQH280"/>
    <mergeCell ref="SOU280:SOX280"/>
    <mergeCell ref="SOY280:SPB280"/>
    <mergeCell ref="SPC280:SPF280"/>
    <mergeCell ref="SPG280:SPJ280"/>
    <mergeCell ref="SPK280:SPN280"/>
    <mergeCell ref="SOA280:SOD280"/>
    <mergeCell ref="SOE280:SOH280"/>
    <mergeCell ref="SOI280:SOL280"/>
    <mergeCell ref="SOM280:SOP280"/>
    <mergeCell ref="SOQ280:SOT280"/>
    <mergeCell ref="SYA280:SYD280"/>
    <mergeCell ref="SYE280:SYH280"/>
    <mergeCell ref="SYI280:SYL280"/>
    <mergeCell ref="SYM280:SYP280"/>
    <mergeCell ref="SYQ280:SYT280"/>
    <mergeCell ref="SXG280:SXJ280"/>
    <mergeCell ref="SXK280:SXN280"/>
    <mergeCell ref="SXO280:SXR280"/>
    <mergeCell ref="SXS280:SXV280"/>
    <mergeCell ref="SXW280:SXZ280"/>
    <mergeCell ref="SWM280:SWP280"/>
    <mergeCell ref="SWQ280:SWT280"/>
    <mergeCell ref="SWU280:SWX280"/>
    <mergeCell ref="SWY280:SXB280"/>
    <mergeCell ref="SXC280:SXF280"/>
    <mergeCell ref="SVS280:SVV280"/>
    <mergeCell ref="SVW280:SVZ280"/>
    <mergeCell ref="SWA280:SWD280"/>
    <mergeCell ref="SWE280:SWH280"/>
    <mergeCell ref="SWI280:SWL280"/>
    <mergeCell ref="SUY280:SVB280"/>
    <mergeCell ref="SVC280:SVF280"/>
    <mergeCell ref="SVG280:SVJ280"/>
    <mergeCell ref="SVK280:SVN280"/>
    <mergeCell ref="SVO280:SVR280"/>
    <mergeCell ref="SUE280:SUH280"/>
    <mergeCell ref="SUI280:SUL280"/>
    <mergeCell ref="SUM280:SUP280"/>
    <mergeCell ref="SUQ280:SUT280"/>
    <mergeCell ref="SUU280:SUX280"/>
    <mergeCell ref="STK280:STN280"/>
    <mergeCell ref="STO280:STR280"/>
    <mergeCell ref="STS280:STV280"/>
    <mergeCell ref="STW280:STZ280"/>
    <mergeCell ref="SUA280:SUD280"/>
    <mergeCell ref="TDK280:TDN280"/>
    <mergeCell ref="TDO280:TDR280"/>
    <mergeCell ref="TDS280:TDV280"/>
    <mergeCell ref="TDW280:TDZ280"/>
    <mergeCell ref="TEA280:TED280"/>
    <mergeCell ref="TCQ280:TCT280"/>
    <mergeCell ref="TCU280:TCX280"/>
    <mergeCell ref="TCY280:TDB280"/>
    <mergeCell ref="TDC280:TDF280"/>
    <mergeCell ref="TDG280:TDJ280"/>
    <mergeCell ref="TBW280:TBZ280"/>
    <mergeCell ref="TCA280:TCD280"/>
    <mergeCell ref="TCE280:TCH280"/>
    <mergeCell ref="TCI280:TCL280"/>
    <mergeCell ref="TCM280:TCP280"/>
    <mergeCell ref="TBC280:TBF280"/>
    <mergeCell ref="TBG280:TBJ280"/>
    <mergeCell ref="TBK280:TBN280"/>
    <mergeCell ref="TBO280:TBR280"/>
    <mergeCell ref="TBS280:TBV280"/>
    <mergeCell ref="TAI280:TAL280"/>
    <mergeCell ref="TAM280:TAP280"/>
    <mergeCell ref="TAQ280:TAT280"/>
    <mergeCell ref="TAU280:TAX280"/>
    <mergeCell ref="TAY280:TBB280"/>
    <mergeCell ref="SZO280:SZR280"/>
    <mergeCell ref="SZS280:SZV280"/>
    <mergeCell ref="SZW280:SZZ280"/>
    <mergeCell ref="TAA280:TAD280"/>
    <mergeCell ref="TAE280:TAH280"/>
    <mergeCell ref="SYU280:SYX280"/>
    <mergeCell ref="SYY280:SZB280"/>
    <mergeCell ref="SZC280:SZF280"/>
    <mergeCell ref="SZG280:SZJ280"/>
    <mergeCell ref="SZK280:SZN280"/>
    <mergeCell ref="TIU280:TIX280"/>
    <mergeCell ref="TIY280:TJB280"/>
    <mergeCell ref="TJC280:TJF280"/>
    <mergeCell ref="TJG280:TJJ280"/>
    <mergeCell ref="TJK280:TJN280"/>
    <mergeCell ref="TIA280:TID280"/>
    <mergeCell ref="TIE280:TIH280"/>
    <mergeCell ref="TII280:TIL280"/>
    <mergeCell ref="TIM280:TIP280"/>
    <mergeCell ref="TIQ280:TIT280"/>
    <mergeCell ref="THG280:THJ280"/>
    <mergeCell ref="THK280:THN280"/>
    <mergeCell ref="THO280:THR280"/>
    <mergeCell ref="THS280:THV280"/>
    <mergeCell ref="THW280:THZ280"/>
    <mergeCell ref="TGM280:TGP280"/>
    <mergeCell ref="TGQ280:TGT280"/>
    <mergeCell ref="TGU280:TGX280"/>
    <mergeCell ref="TGY280:THB280"/>
    <mergeCell ref="THC280:THF280"/>
    <mergeCell ref="TFS280:TFV280"/>
    <mergeCell ref="TFW280:TFZ280"/>
    <mergeCell ref="TGA280:TGD280"/>
    <mergeCell ref="TGE280:TGH280"/>
    <mergeCell ref="TGI280:TGL280"/>
    <mergeCell ref="TEY280:TFB280"/>
    <mergeCell ref="TFC280:TFF280"/>
    <mergeCell ref="TFG280:TFJ280"/>
    <mergeCell ref="TFK280:TFN280"/>
    <mergeCell ref="TFO280:TFR280"/>
    <mergeCell ref="TEE280:TEH280"/>
    <mergeCell ref="TEI280:TEL280"/>
    <mergeCell ref="TEM280:TEP280"/>
    <mergeCell ref="TEQ280:TET280"/>
    <mergeCell ref="TEU280:TEX280"/>
    <mergeCell ref="TOE280:TOH280"/>
    <mergeCell ref="TOI280:TOL280"/>
    <mergeCell ref="TOM280:TOP280"/>
    <mergeCell ref="TOQ280:TOT280"/>
    <mergeCell ref="TOU280:TOX280"/>
    <mergeCell ref="TNK280:TNN280"/>
    <mergeCell ref="TNO280:TNR280"/>
    <mergeCell ref="TNS280:TNV280"/>
    <mergeCell ref="TNW280:TNZ280"/>
    <mergeCell ref="TOA280:TOD280"/>
    <mergeCell ref="TMQ280:TMT280"/>
    <mergeCell ref="TMU280:TMX280"/>
    <mergeCell ref="TMY280:TNB280"/>
    <mergeCell ref="TNC280:TNF280"/>
    <mergeCell ref="TNG280:TNJ280"/>
    <mergeCell ref="TLW280:TLZ280"/>
    <mergeCell ref="TMA280:TMD280"/>
    <mergeCell ref="TME280:TMH280"/>
    <mergeCell ref="TMI280:TML280"/>
    <mergeCell ref="TMM280:TMP280"/>
    <mergeCell ref="TLC280:TLF280"/>
    <mergeCell ref="TLG280:TLJ280"/>
    <mergeCell ref="TLK280:TLN280"/>
    <mergeCell ref="TLO280:TLR280"/>
    <mergeCell ref="TLS280:TLV280"/>
    <mergeCell ref="TKI280:TKL280"/>
    <mergeCell ref="TKM280:TKP280"/>
    <mergeCell ref="TKQ280:TKT280"/>
    <mergeCell ref="TKU280:TKX280"/>
    <mergeCell ref="TKY280:TLB280"/>
    <mergeCell ref="TJO280:TJR280"/>
    <mergeCell ref="TJS280:TJV280"/>
    <mergeCell ref="TJW280:TJZ280"/>
    <mergeCell ref="TKA280:TKD280"/>
    <mergeCell ref="TKE280:TKH280"/>
    <mergeCell ref="TTO280:TTR280"/>
    <mergeCell ref="TTS280:TTV280"/>
    <mergeCell ref="TTW280:TTZ280"/>
    <mergeCell ref="TUA280:TUD280"/>
    <mergeCell ref="TUE280:TUH280"/>
    <mergeCell ref="TSU280:TSX280"/>
    <mergeCell ref="TSY280:TTB280"/>
    <mergeCell ref="TTC280:TTF280"/>
    <mergeCell ref="TTG280:TTJ280"/>
    <mergeCell ref="TTK280:TTN280"/>
    <mergeCell ref="TSA280:TSD280"/>
    <mergeCell ref="TSE280:TSH280"/>
    <mergeCell ref="TSI280:TSL280"/>
    <mergeCell ref="TSM280:TSP280"/>
    <mergeCell ref="TSQ280:TST280"/>
    <mergeCell ref="TRG280:TRJ280"/>
    <mergeCell ref="TRK280:TRN280"/>
    <mergeCell ref="TRO280:TRR280"/>
    <mergeCell ref="TRS280:TRV280"/>
    <mergeCell ref="TRW280:TRZ280"/>
    <mergeCell ref="TQM280:TQP280"/>
    <mergeCell ref="TQQ280:TQT280"/>
    <mergeCell ref="TQU280:TQX280"/>
    <mergeCell ref="TQY280:TRB280"/>
    <mergeCell ref="TRC280:TRF280"/>
    <mergeCell ref="TPS280:TPV280"/>
    <mergeCell ref="TPW280:TPZ280"/>
    <mergeCell ref="TQA280:TQD280"/>
    <mergeCell ref="TQE280:TQH280"/>
    <mergeCell ref="TQI280:TQL280"/>
    <mergeCell ref="TOY280:TPB280"/>
    <mergeCell ref="TPC280:TPF280"/>
    <mergeCell ref="TPG280:TPJ280"/>
    <mergeCell ref="TPK280:TPN280"/>
    <mergeCell ref="TPO280:TPR280"/>
    <mergeCell ref="TYY280:TZB280"/>
    <mergeCell ref="TZC280:TZF280"/>
    <mergeCell ref="TZG280:TZJ280"/>
    <mergeCell ref="TZK280:TZN280"/>
    <mergeCell ref="TZO280:TZR280"/>
    <mergeCell ref="TYE280:TYH280"/>
    <mergeCell ref="TYI280:TYL280"/>
    <mergeCell ref="TYM280:TYP280"/>
    <mergeCell ref="TYQ280:TYT280"/>
    <mergeCell ref="TYU280:TYX280"/>
    <mergeCell ref="TXK280:TXN280"/>
    <mergeCell ref="TXO280:TXR280"/>
    <mergeCell ref="TXS280:TXV280"/>
    <mergeCell ref="TXW280:TXZ280"/>
    <mergeCell ref="TYA280:TYD280"/>
    <mergeCell ref="TWQ280:TWT280"/>
    <mergeCell ref="TWU280:TWX280"/>
    <mergeCell ref="TWY280:TXB280"/>
    <mergeCell ref="TXC280:TXF280"/>
    <mergeCell ref="TXG280:TXJ280"/>
    <mergeCell ref="TVW280:TVZ280"/>
    <mergeCell ref="TWA280:TWD280"/>
    <mergeCell ref="TWE280:TWH280"/>
    <mergeCell ref="TWI280:TWL280"/>
    <mergeCell ref="TWM280:TWP280"/>
    <mergeCell ref="TVC280:TVF280"/>
    <mergeCell ref="TVG280:TVJ280"/>
    <mergeCell ref="TVK280:TVN280"/>
    <mergeCell ref="TVO280:TVR280"/>
    <mergeCell ref="TVS280:TVV280"/>
    <mergeCell ref="TUI280:TUL280"/>
    <mergeCell ref="TUM280:TUP280"/>
    <mergeCell ref="TUQ280:TUT280"/>
    <mergeCell ref="TUU280:TUX280"/>
    <mergeCell ref="TUY280:TVB280"/>
    <mergeCell ref="UEI280:UEL280"/>
    <mergeCell ref="UEM280:UEP280"/>
    <mergeCell ref="UEQ280:UET280"/>
    <mergeCell ref="UEU280:UEX280"/>
    <mergeCell ref="UEY280:UFB280"/>
    <mergeCell ref="UDO280:UDR280"/>
    <mergeCell ref="UDS280:UDV280"/>
    <mergeCell ref="UDW280:UDZ280"/>
    <mergeCell ref="UEA280:UED280"/>
    <mergeCell ref="UEE280:UEH280"/>
    <mergeCell ref="UCU280:UCX280"/>
    <mergeCell ref="UCY280:UDB280"/>
    <mergeCell ref="UDC280:UDF280"/>
    <mergeCell ref="UDG280:UDJ280"/>
    <mergeCell ref="UDK280:UDN280"/>
    <mergeCell ref="UCA280:UCD280"/>
    <mergeCell ref="UCE280:UCH280"/>
    <mergeCell ref="UCI280:UCL280"/>
    <mergeCell ref="UCM280:UCP280"/>
    <mergeCell ref="UCQ280:UCT280"/>
    <mergeCell ref="UBG280:UBJ280"/>
    <mergeCell ref="UBK280:UBN280"/>
    <mergeCell ref="UBO280:UBR280"/>
    <mergeCell ref="UBS280:UBV280"/>
    <mergeCell ref="UBW280:UBZ280"/>
    <mergeCell ref="UAM280:UAP280"/>
    <mergeCell ref="UAQ280:UAT280"/>
    <mergeCell ref="UAU280:UAX280"/>
    <mergeCell ref="UAY280:UBB280"/>
    <mergeCell ref="UBC280:UBF280"/>
    <mergeCell ref="TZS280:TZV280"/>
    <mergeCell ref="TZW280:TZZ280"/>
    <mergeCell ref="UAA280:UAD280"/>
    <mergeCell ref="UAE280:UAH280"/>
    <mergeCell ref="UAI280:UAL280"/>
    <mergeCell ref="UJS280:UJV280"/>
    <mergeCell ref="UJW280:UJZ280"/>
    <mergeCell ref="UKA280:UKD280"/>
    <mergeCell ref="UKE280:UKH280"/>
    <mergeCell ref="UKI280:UKL280"/>
    <mergeCell ref="UIY280:UJB280"/>
    <mergeCell ref="UJC280:UJF280"/>
    <mergeCell ref="UJG280:UJJ280"/>
    <mergeCell ref="UJK280:UJN280"/>
    <mergeCell ref="UJO280:UJR280"/>
    <mergeCell ref="UIE280:UIH280"/>
    <mergeCell ref="UII280:UIL280"/>
    <mergeCell ref="UIM280:UIP280"/>
    <mergeCell ref="UIQ280:UIT280"/>
    <mergeCell ref="UIU280:UIX280"/>
    <mergeCell ref="UHK280:UHN280"/>
    <mergeCell ref="UHO280:UHR280"/>
    <mergeCell ref="UHS280:UHV280"/>
    <mergeCell ref="UHW280:UHZ280"/>
    <mergeCell ref="UIA280:UID280"/>
    <mergeCell ref="UGQ280:UGT280"/>
    <mergeCell ref="UGU280:UGX280"/>
    <mergeCell ref="UGY280:UHB280"/>
    <mergeCell ref="UHC280:UHF280"/>
    <mergeCell ref="UHG280:UHJ280"/>
    <mergeCell ref="UFW280:UFZ280"/>
    <mergeCell ref="UGA280:UGD280"/>
    <mergeCell ref="UGE280:UGH280"/>
    <mergeCell ref="UGI280:UGL280"/>
    <mergeCell ref="UGM280:UGP280"/>
    <mergeCell ref="UFC280:UFF280"/>
    <mergeCell ref="UFG280:UFJ280"/>
    <mergeCell ref="UFK280:UFN280"/>
    <mergeCell ref="UFO280:UFR280"/>
    <mergeCell ref="UFS280:UFV280"/>
    <mergeCell ref="UPC280:UPF280"/>
    <mergeCell ref="UPG280:UPJ280"/>
    <mergeCell ref="UPK280:UPN280"/>
    <mergeCell ref="UPO280:UPR280"/>
    <mergeCell ref="UPS280:UPV280"/>
    <mergeCell ref="UOI280:UOL280"/>
    <mergeCell ref="UOM280:UOP280"/>
    <mergeCell ref="UOQ280:UOT280"/>
    <mergeCell ref="UOU280:UOX280"/>
    <mergeCell ref="UOY280:UPB280"/>
    <mergeCell ref="UNO280:UNR280"/>
    <mergeCell ref="UNS280:UNV280"/>
    <mergeCell ref="UNW280:UNZ280"/>
    <mergeCell ref="UOA280:UOD280"/>
    <mergeCell ref="UOE280:UOH280"/>
    <mergeCell ref="UMU280:UMX280"/>
    <mergeCell ref="UMY280:UNB280"/>
    <mergeCell ref="UNC280:UNF280"/>
    <mergeCell ref="UNG280:UNJ280"/>
    <mergeCell ref="UNK280:UNN280"/>
    <mergeCell ref="UMA280:UMD280"/>
    <mergeCell ref="UME280:UMH280"/>
    <mergeCell ref="UMI280:UML280"/>
    <mergeCell ref="UMM280:UMP280"/>
    <mergeCell ref="UMQ280:UMT280"/>
    <mergeCell ref="ULG280:ULJ280"/>
    <mergeCell ref="ULK280:ULN280"/>
    <mergeCell ref="ULO280:ULR280"/>
    <mergeCell ref="ULS280:ULV280"/>
    <mergeCell ref="ULW280:ULZ280"/>
    <mergeCell ref="UKM280:UKP280"/>
    <mergeCell ref="UKQ280:UKT280"/>
    <mergeCell ref="UKU280:UKX280"/>
    <mergeCell ref="UKY280:ULB280"/>
    <mergeCell ref="ULC280:ULF280"/>
    <mergeCell ref="UUM280:UUP280"/>
    <mergeCell ref="UUQ280:UUT280"/>
    <mergeCell ref="UUU280:UUX280"/>
    <mergeCell ref="UUY280:UVB280"/>
    <mergeCell ref="UVC280:UVF280"/>
    <mergeCell ref="UTS280:UTV280"/>
    <mergeCell ref="UTW280:UTZ280"/>
    <mergeCell ref="UUA280:UUD280"/>
    <mergeCell ref="UUE280:UUH280"/>
    <mergeCell ref="UUI280:UUL280"/>
    <mergeCell ref="USY280:UTB280"/>
    <mergeCell ref="UTC280:UTF280"/>
    <mergeCell ref="UTG280:UTJ280"/>
    <mergeCell ref="UTK280:UTN280"/>
    <mergeCell ref="UTO280:UTR280"/>
    <mergeCell ref="USE280:USH280"/>
    <mergeCell ref="USI280:USL280"/>
    <mergeCell ref="USM280:USP280"/>
    <mergeCell ref="USQ280:UST280"/>
    <mergeCell ref="USU280:USX280"/>
    <mergeCell ref="URK280:URN280"/>
    <mergeCell ref="URO280:URR280"/>
    <mergeCell ref="URS280:URV280"/>
    <mergeCell ref="URW280:URZ280"/>
    <mergeCell ref="USA280:USD280"/>
    <mergeCell ref="UQQ280:UQT280"/>
    <mergeCell ref="UQU280:UQX280"/>
    <mergeCell ref="UQY280:URB280"/>
    <mergeCell ref="URC280:URF280"/>
    <mergeCell ref="URG280:URJ280"/>
    <mergeCell ref="UPW280:UPZ280"/>
    <mergeCell ref="UQA280:UQD280"/>
    <mergeCell ref="UQE280:UQH280"/>
    <mergeCell ref="UQI280:UQL280"/>
    <mergeCell ref="UQM280:UQP280"/>
    <mergeCell ref="UZW280:UZZ280"/>
    <mergeCell ref="VAA280:VAD280"/>
    <mergeCell ref="VAE280:VAH280"/>
    <mergeCell ref="VAI280:VAL280"/>
    <mergeCell ref="VAM280:VAP280"/>
    <mergeCell ref="UZC280:UZF280"/>
    <mergeCell ref="UZG280:UZJ280"/>
    <mergeCell ref="UZK280:UZN280"/>
    <mergeCell ref="UZO280:UZR280"/>
    <mergeCell ref="UZS280:UZV280"/>
    <mergeCell ref="UYI280:UYL280"/>
    <mergeCell ref="UYM280:UYP280"/>
    <mergeCell ref="UYQ280:UYT280"/>
    <mergeCell ref="UYU280:UYX280"/>
    <mergeCell ref="UYY280:UZB280"/>
    <mergeCell ref="UXO280:UXR280"/>
    <mergeCell ref="UXS280:UXV280"/>
    <mergeCell ref="UXW280:UXZ280"/>
    <mergeCell ref="UYA280:UYD280"/>
    <mergeCell ref="UYE280:UYH280"/>
    <mergeCell ref="UWU280:UWX280"/>
    <mergeCell ref="UWY280:UXB280"/>
    <mergeCell ref="UXC280:UXF280"/>
    <mergeCell ref="UXG280:UXJ280"/>
    <mergeCell ref="UXK280:UXN280"/>
    <mergeCell ref="UWA280:UWD280"/>
    <mergeCell ref="UWE280:UWH280"/>
    <mergeCell ref="UWI280:UWL280"/>
    <mergeCell ref="UWM280:UWP280"/>
    <mergeCell ref="UWQ280:UWT280"/>
    <mergeCell ref="UVG280:UVJ280"/>
    <mergeCell ref="UVK280:UVN280"/>
    <mergeCell ref="UVO280:UVR280"/>
    <mergeCell ref="UVS280:UVV280"/>
    <mergeCell ref="UVW280:UVZ280"/>
    <mergeCell ref="VFG280:VFJ280"/>
    <mergeCell ref="VFK280:VFN280"/>
    <mergeCell ref="VFO280:VFR280"/>
    <mergeCell ref="VFS280:VFV280"/>
    <mergeCell ref="VFW280:VFZ280"/>
    <mergeCell ref="VEM280:VEP280"/>
    <mergeCell ref="VEQ280:VET280"/>
    <mergeCell ref="VEU280:VEX280"/>
    <mergeCell ref="VEY280:VFB280"/>
    <mergeCell ref="VFC280:VFF280"/>
    <mergeCell ref="VDS280:VDV280"/>
    <mergeCell ref="VDW280:VDZ280"/>
    <mergeCell ref="VEA280:VED280"/>
    <mergeCell ref="VEE280:VEH280"/>
    <mergeCell ref="VEI280:VEL280"/>
    <mergeCell ref="VCY280:VDB280"/>
    <mergeCell ref="VDC280:VDF280"/>
    <mergeCell ref="VDG280:VDJ280"/>
    <mergeCell ref="VDK280:VDN280"/>
    <mergeCell ref="VDO280:VDR280"/>
    <mergeCell ref="VCE280:VCH280"/>
    <mergeCell ref="VCI280:VCL280"/>
    <mergeCell ref="VCM280:VCP280"/>
    <mergeCell ref="VCQ280:VCT280"/>
    <mergeCell ref="VCU280:VCX280"/>
    <mergeCell ref="VBK280:VBN280"/>
    <mergeCell ref="VBO280:VBR280"/>
    <mergeCell ref="VBS280:VBV280"/>
    <mergeCell ref="VBW280:VBZ280"/>
    <mergeCell ref="VCA280:VCD280"/>
    <mergeCell ref="VAQ280:VAT280"/>
    <mergeCell ref="VAU280:VAX280"/>
    <mergeCell ref="VAY280:VBB280"/>
    <mergeCell ref="VBC280:VBF280"/>
    <mergeCell ref="VBG280:VBJ280"/>
    <mergeCell ref="VKQ280:VKT280"/>
    <mergeCell ref="VKU280:VKX280"/>
    <mergeCell ref="VKY280:VLB280"/>
    <mergeCell ref="VLC280:VLF280"/>
    <mergeCell ref="VLG280:VLJ280"/>
    <mergeCell ref="VJW280:VJZ280"/>
    <mergeCell ref="VKA280:VKD280"/>
    <mergeCell ref="VKE280:VKH280"/>
    <mergeCell ref="VKI280:VKL280"/>
    <mergeCell ref="VKM280:VKP280"/>
    <mergeCell ref="VJC280:VJF280"/>
    <mergeCell ref="VJG280:VJJ280"/>
    <mergeCell ref="VJK280:VJN280"/>
    <mergeCell ref="VJO280:VJR280"/>
    <mergeCell ref="VJS280:VJV280"/>
    <mergeCell ref="VII280:VIL280"/>
    <mergeCell ref="VIM280:VIP280"/>
    <mergeCell ref="VIQ280:VIT280"/>
    <mergeCell ref="VIU280:VIX280"/>
    <mergeCell ref="VIY280:VJB280"/>
    <mergeCell ref="VHO280:VHR280"/>
    <mergeCell ref="VHS280:VHV280"/>
    <mergeCell ref="VHW280:VHZ280"/>
    <mergeCell ref="VIA280:VID280"/>
    <mergeCell ref="VIE280:VIH280"/>
    <mergeCell ref="VGU280:VGX280"/>
    <mergeCell ref="VGY280:VHB280"/>
    <mergeCell ref="VHC280:VHF280"/>
    <mergeCell ref="VHG280:VHJ280"/>
    <mergeCell ref="VHK280:VHN280"/>
    <mergeCell ref="VGA280:VGD280"/>
    <mergeCell ref="VGE280:VGH280"/>
    <mergeCell ref="VGI280:VGL280"/>
    <mergeCell ref="VGM280:VGP280"/>
    <mergeCell ref="VGQ280:VGT280"/>
    <mergeCell ref="VQA280:VQD280"/>
    <mergeCell ref="VQE280:VQH280"/>
    <mergeCell ref="VQI280:VQL280"/>
    <mergeCell ref="VQM280:VQP280"/>
    <mergeCell ref="VQQ280:VQT280"/>
    <mergeCell ref="VPG280:VPJ280"/>
    <mergeCell ref="VPK280:VPN280"/>
    <mergeCell ref="VPO280:VPR280"/>
    <mergeCell ref="VPS280:VPV280"/>
    <mergeCell ref="VPW280:VPZ280"/>
    <mergeCell ref="VOM280:VOP280"/>
    <mergeCell ref="VOQ280:VOT280"/>
    <mergeCell ref="VOU280:VOX280"/>
    <mergeCell ref="VOY280:VPB280"/>
    <mergeCell ref="VPC280:VPF280"/>
    <mergeCell ref="VNS280:VNV280"/>
    <mergeCell ref="VNW280:VNZ280"/>
    <mergeCell ref="VOA280:VOD280"/>
    <mergeCell ref="VOE280:VOH280"/>
    <mergeCell ref="VOI280:VOL280"/>
    <mergeCell ref="VMY280:VNB280"/>
    <mergeCell ref="VNC280:VNF280"/>
    <mergeCell ref="VNG280:VNJ280"/>
    <mergeCell ref="VNK280:VNN280"/>
    <mergeCell ref="VNO280:VNR280"/>
    <mergeCell ref="VME280:VMH280"/>
    <mergeCell ref="VMI280:VML280"/>
    <mergeCell ref="VMM280:VMP280"/>
    <mergeCell ref="VMQ280:VMT280"/>
    <mergeCell ref="VMU280:VMX280"/>
    <mergeCell ref="VLK280:VLN280"/>
    <mergeCell ref="VLO280:VLR280"/>
    <mergeCell ref="VLS280:VLV280"/>
    <mergeCell ref="VLW280:VLZ280"/>
    <mergeCell ref="VMA280:VMD280"/>
    <mergeCell ref="VVK280:VVN280"/>
    <mergeCell ref="VVO280:VVR280"/>
    <mergeCell ref="VVS280:VVV280"/>
    <mergeCell ref="VVW280:VVZ280"/>
    <mergeCell ref="VWA280:VWD280"/>
    <mergeCell ref="VUQ280:VUT280"/>
    <mergeCell ref="VUU280:VUX280"/>
    <mergeCell ref="VUY280:VVB280"/>
    <mergeCell ref="VVC280:VVF280"/>
    <mergeCell ref="VVG280:VVJ280"/>
    <mergeCell ref="VTW280:VTZ280"/>
    <mergeCell ref="VUA280:VUD280"/>
    <mergeCell ref="VUE280:VUH280"/>
    <mergeCell ref="VUI280:VUL280"/>
    <mergeCell ref="VUM280:VUP280"/>
    <mergeCell ref="VTC280:VTF280"/>
    <mergeCell ref="VTG280:VTJ280"/>
    <mergeCell ref="VTK280:VTN280"/>
    <mergeCell ref="VTO280:VTR280"/>
    <mergeCell ref="VTS280:VTV280"/>
    <mergeCell ref="VSI280:VSL280"/>
    <mergeCell ref="VSM280:VSP280"/>
    <mergeCell ref="VSQ280:VST280"/>
    <mergeCell ref="VSU280:VSX280"/>
    <mergeCell ref="VSY280:VTB280"/>
    <mergeCell ref="VRO280:VRR280"/>
    <mergeCell ref="VRS280:VRV280"/>
    <mergeCell ref="VRW280:VRZ280"/>
    <mergeCell ref="VSA280:VSD280"/>
    <mergeCell ref="VSE280:VSH280"/>
    <mergeCell ref="VQU280:VQX280"/>
    <mergeCell ref="VQY280:VRB280"/>
    <mergeCell ref="VRC280:VRF280"/>
    <mergeCell ref="VRG280:VRJ280"/>
    <mergeCell ref="VRK280:VRN280"/>
    <mergeCell ref="WAU280:WAX280"/>
    <mergeCell ref="WAY280:WBB280"/>
    <mergeCell ref="WBC280:WBF280"/>
    <mergeCell ref="WBG280:WBJ280"/>
    <mergeCell ref="WBK280:WBN280"/>
    <mergeCell ref="WAA280:WAD280"/>
    <mergeCell ref="WAE280:WAH280"/>
    <mergeCell ref="WAI280:WAL280"/>
    <mergeCell ref="WAM280:WAP280"/>
    <mergeCell ref="WAQ280:WAT280"/>
    <mergeCell ref="VZG280:VZJ280"/>
    <mergeCell ref="VZK280:VZN280"/>
    <mergeCell ref="VZO280:VZR280"/>
    <mergeCell ref="VZS280:VZV280"/>
    <mergeCell ref="VZW280:VZZ280"/>
    <mergeCell ref="VYM280:VYP280"/>
    <mergeCell ref="VYQ280:VYT280"/>
    <mergeCell ref="VYU280:VYX280"/>
    <mergeCell ref="VYY280:VZB280"/>
    <mergeCell ref="VZC280:VZF280"/>
    <mergeCell ref="VXS280:VXV280"/>
    <mergeCell ref="VXW280:VXZ280"/>
    <mergeCell ref="VYA280:VYD280"/>
    <mergeCell ref="VYE280:VYH280"/>
    <mergeCell ref="VYI280:VYL280"/>
    <mergeCell ref="VWY280:VXB280"/>
    <mergeCell ref="VXC280:VXF280"/>
    <mergeCell ref="VXG280:VXJ280"/>
    <mergeCell ref="VXK280:VXN280"/>
    <mergeCell ref="VXO280:VXR280"/>
    <mergeCell ref="VWE280:VWH280"/>
    <mergeCell ref="VWI280:VWL280"/>
    <mergeCell ref="VWM280:VWP280"/>
    <mergeCell ref="VWQ280:VWT280"/>
    <mergeCell ref="VWU280:VWX280"/>
    <mergeCell ref="WGE280:WGH280"/>
    <mergeCell ref="WGI280:WGL280"/>
    <mergeCell ref="WGM280:WGP280"/>
    <mergeCell ref="WGQ280:WGT280"/>
    <mergeCell ref="WGU280:WGX280"/>
    <mergeCell ref="WFK280:WFN280"/>
    <mergeCell ref="WFO280:WFR280"/>
    <mergeCell ref="WFS280:WFV280"/>
    <mergeCell ref="WFW280:WFZ280"/>
    <mergeCell ref="WGA280:WGD280"/>
    <mergeCell ref="WEQ280:WET280"/>
    <mergeCell ref="WEU280:WEX280"/>
    <mergeCell ref="WEY280:WFB280"/>
    <mergeCell ref="WFC280:WFF280"/>
    <mergeCell ref="WFG280:WFJ280"/>
    <mergeCell ref="WDW280:WDZ280"/>
    <mergeCell ref="WEA280:WED280"/>
    <mergeCell ref="WEE280:WEH280"/>
    <mergeCell ref="WEI280:WEL280"/>
    <mergeCell ref="WEM280:WEP280"/>
    <mergeCell ref="WDC280:WDF280"/>
    <mergeCell ref="WDG280:WDJ280"/>
    <mergeCell ref="WDK280:WDN280"/>
    <mergeCell ref="WDO280:WDR280"/>
    <mergeCell ref="WDS280:WDV280"/>
    <mergeCell ref="WCI280:WCL280"/>
    <mergeCell ref="WCM280:WCP280"/>
    <mergeCell ref="WCQ280:WCT280"/>
    <mergeCell ref="WCU280:WCX280"/>
    <mergeCell ref="WCY280:WDB280"/>
    <mergeCell ref="WBO280:WBR280"/>
    <mergeCell ref="WBS280:WBV280"/>
    <mergeCell ref="WBW280:WBZ280"/>
    <mergeCell ref="WCA280:WCD280"/>
    <mergeCell ref="WCE280:WCH280"/>
    <mergeCell ref="WLO280:WLR280"/>
    <mergeCell ref="WLS280:WLV280"/>
    <mergeCell ref="WLW280:WLZ280"/>
    <mergeCell ref="WMA280:WMD280"/>
    <mergeCell ref="WME280:WMH280"/>
    <mergeCell ref="WKU280:WKX280"/>
    <mergeCell ref="WKY280:WLB280"/>
    <mergeCell ref="WLC280:WLF280"/>
    <mergeCell ref="WLG280:WLJ280"/>
    <mergeCell ref="WLK280:WLN280"/>
    <mergeCell ref="WKA280:WKD280"/>
    <mergeCell ref="WKE280:WKH280"/>
    <mergeCell ref="WKI280:WKL280"/>
    <mergeCell ref="WKM280:WKP280"/>
    <mergeCell ref="WKQ280:WKT280"/>
    <mergeCell ref="WJG280:WJJ280"/>
    <mergeCell ref="WJK280:WJN280"/>
    <mergeCell ref="WJO280:WJR280"/>
    <mergeCell ref="WJS280:WJV280"/>
    <mergeCell ref="WJW280:WJZ280"/>
    <mergeCell ref="WIM280:WIP280"/>
    <mergeCell ref="WIQ280:WIT280"/>
    <mergeCell ref="WIU280:WIX280"/>
    <mergeCell ref="WIY280:WJB280"/>
    <mergeCell ref="WJC280:WJF280"/>
    <mergeCell ref="WHS280:WHV280"/>
    <mergeCell ref="WHW280:WHZ280"/>
    <mergeCell ref="WIA280:WID280"/>
    <mergeCell ref="WIE280:WIH280"/>
    <mergeCell ref="WII280:WIL280"/>
    <mergeCell ref="WGY280:WHB280"/>
    <mergeCell ref="WHC280:WHF280"/>
    <mergeCell ref="WHG280:WHJ280"/>
    <mergeCell ref="WHK280:WHN280"/>
    <mergeCell ref="WHO280:WHR280"/>
    <mergeCell ref="WQY280:WRB280"/>
    <mergeCell ref="WRC280:WRF280"/>
    <mergeCell ref="WRG280:WRJ280"/>
    <mergeCell ref="WRK280:WRN280"/>
    <mergeCell ref="WRO280:WRR280"/>
    <mergeCell ref="WQE280:WQH280"/>
    <mergeCell ref="WQI280:WQL280"/>
    <mergeCell ref="WQM280:WQP280"/>
    <mergeCell ref="WQQ280:WQT280"/>
    <mergeCell ref="WQU280:WQX280"/>
    <mergeCell ref="WPK280:WPN280"/>
    <mergeCell ref="WPO280:WPR280"/>
    <mergeCell ref="WPS280:WPV280"/>
    <mergeCell ref="WPW280:WPZ280"/>
    <mergeCell ref="WQA280:WQD280"/>
    <mergeCell ref="WOQ280:WOT280"/>
    <mergeCell ref="WOU280:WOX280"/>
    <mergeCell ref="WOY280:WPB280"/>
    <mergeCell ref="WPC280:WPF280"/>
    <mergeCell ref="WPG280:WPJ280"/>
    <mergeCell ref="WNW280:WNZ280"/>
    <mergeCell ref="WOA280:WOD280"/>
    <mergeCell ref="WOE280:WOH280"/>
    <mergeCell ref="WOI280:WOL280"/>
    <mergeCell ref="WOM280:WOP280"/>
    <mergeCell ref="WNC280:WNF280"/>
    <mergeCell ref="WNG280:WNJ280"/>
    <mergeCell ref="WNK280:WNN280"/>
    <mergeCell ref="WNO280:WNR280"/>
    <mergeCell ref="WNS280:WNV280"/>
    <mergeCell ref="WMI280:WML280"/>
    <mergeCell ref="WMM280:WMP280"/>
    <mergeCell ref="WMQ280:WMT280"/>
    <mergeCell ref="WMU280:WMX280"/>
    <mergeCell ref="WMY280:WNB280"/>
    <mergeCell ref="WXO280:WXR280"/>
    <mergeCell ref="WXS280:WXV280"/>
    <mergeCell ref="WWI280:WWL280"/>
    <mergeCell ref="WWM280:WWP280"/>
    <mergeCell ref="WWQ280:WWT280"/>
    <mergeCell ref="WWU280:WWX280"/>
    <mergeCell ref="WWY280:WXB280"/>
    <mergeCell ref="WVO280:WVR280"/>
    <mergeCell ref="WVS280:WVV280"/>
    <mergeCell ref="WVW280:WVZ280"/>
    <mergeCell ref="WWA280:WWD280"/>
    <mergeCell ref="WWE280:WWH280"/>
    <mergeCell ref="WUU280:WUX280"/>
    <mergeCell ref="WUY280:WVB280"/>
    <mergeCell ref="WVC280:WVF280"/>
    <mergeCell ref="WVG280:WVJ280"/>
    <mergeCell ref="WVK280:WVN280"/>
    <mergeCell ref="WUA280:WUD280"/>
    <mergeCell ref="WUE280:WUH280"/>
    <mergeCell ref="WUI280:WUL280"/>
    <mergeCell ref="WUM280:WUP280"/>
    <mergeCell ref="WUQ280:WUT280"/>
    <mergeCell ref="WTG280:WTJ280"/>
    <mergeCell ref="WTK280:WTN280"/>
    <mergeCell ref="WTO280:WTR280"/>
    <mergeCell ref="WTS280:WTV280"/>
    <mergeCell ref="WTW280:WTZ280"/>
    <mergeCell ref="WSM280:WSP280"/>
    <mergeCell ref="WSQ280:WST280"/>
    <mergeCell ref="WSU280:WSX280"/>
    <mergeCell ref="WSY280:WTB280"/>
    <mergeCell ref="WTC280:WTF280"/>
    <mergeCell ref="WRS280:WRV280"/>
    <mergeCell ref="WRW280:WRZ280"/>
    <mergeCell ref="WSA280:WSD280"/>
    <mergeCell ref="WSE280:WSH280"/>
    <mergeCell ref="WSI280:WSL280"/>
    <mergeCell ref="O956:R956"/>
    <mergeCell ref="O770:R770"/>
    <mergeCell ref="O1134:R1134"/>
    <mergeCell ref="O954:R954"/>
    <mergeCell ref="O957:R957"/>
    <mergeCell ref="O953:R953"/>
    <mergeCell ref="O768:R768"/>
    <mergeCell ref="O771:R771"/>
    <mergeCell ref="O557:R557"/>
    <mergeCell ref="O282:R282"/>
    <mergeCell ref="O559:R559"/>
    <mergeCell ref="O560:R560"/>
    <mergeCell ref="XEU280:XEX280"/>
    <mergeCell ref="XEY280:XFB280"/>
    <mergeCell ref="XFC280:XFD280"/>
    <mergeCell ref="O283:R283"/>
    <mergeCell ref="XEA280:XED280"/>
    <mergeCell ref="XEE280:XEH280"/>
    <mergeCell ref="XEI280:XEL280"/>
    <mergeCell ref="XEM280:XEP280"/>
    <mergeCell ref="XEQ280:XET280"/>
    <mergeCell ref="XDG280:XDJ280"/>
    <mergeCell ref="XDK280:XDN280"/>
    <mergeCell ref="XDO280:XDR280"/>
    <mergeCell ref="XDS280:XDV280"/>
    <mergeCell ref="XDW280:XDZ280"/>
    <mergeCell ref="XCM280:XCP280"/>
    <mergeCell ref="XCQ280:XCT280"/>
    <mergeCell ref="XCU280:XCX280"/>
    <mergeCell ref="XCY280:XDB280"/>
    <mergeCell ref="XDC280:XDF280"/>
    <mergeCell ref="XBS280:XBV280"/>
    <mergeCell ref="XBW280:XBZ280"/>
    <mergeCell ref="XCA280:XCD280"/>
    <mergeCell ref="XCE280:XCH280"/>
    <mergeCell ref="XCI280:XCL280"/>
    <mergeCell ref="XAY280:XBB280"/>
    <mergeCell ref="XBC280:XBF280"/>
    <mergeCell ref="XBG280:XBJ280"/>
    <mergeCell ref="XBK280:XBN280"/>
    <mergeCell ref="XBO280:XBR280"/>
    <mergeCell ref="XAE280:XAH280"/>
    <mergeCell ref="XAI280:XAL280"/>
    <mergeCell ref="XAM280:XAP280"/>
    <mergeCell ref="XAQ280:XAT280"/>
    <mergeCell ref="XAU280:XAX280"/>
    <mergeCell ref="WZK280:WZN280"/>
    <mergeCell ref="WZO280:WZR280"/>
    <mergeCell ref="WZS280:WZV280"/>
    <mergeCell ref="WZW280:WZZ280"/>
    <mergeCell ref="XAA280:XAD280"/>
    <mergeCell ref="WYQ280:WYT280"/>
    <mergeCell ref="WYU280:WYX280"/>
    <mergeCell ref="WYY280:WZB280"/>
    <mergeCell ref="WZC280:WZF280"/>
    <mergeCell ref="WZG280:WZJ280"/>
    <mergeCell ref="WXW280:WXZ280"/>
    <mergeCell ref="WYA280:WYD280"/>
    <mergeCell ref="WYE280:WYH280"/>
    <mergeCell ref="WYI280:WYL280"/>
    <mergeCell ref="WYM280:WYP280"/>
    <mergeCell ref="WXC280:WXF280"/>
    <mergeCell ref="WXG280:WXJ280"/>
    <mergeCell ref="WXK280:WXN280"/>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378"/>
  <sheetViews>
    <sheetView zoomScale="80" zoomScaleNormal="80" zoomScalePageLayoutView="40" workbookViewId="0">
      <selection activeCell="C14" sqref="C14"/>
    </sheetView>
  </sheetViews>
  <sheetFormatPr defaultColWidth="0" defaultRowHeight="13.2" zeroHeight="1"/>
  <cols>
    <col min="1" max="1" width="19.5546875" style="4" customWidth="1"/>
    <col min="2" max="2" width="31" style="4" bestFit="1" customWidth="1"/>
    <col min="3" max="3" width="11" style="4" customWidth="1"/>
    <col min="4" max="4" width="8.6640625" style="4" bestFit="1" customWidth="1"/>
    <col min="5" max="6" width="11.33203125" style="4" bestFit="1" customWidth="1"/>
    <col min="7" max="7" width="12.33203125" style="4" bestFit="1" customWidth="1"/>
    <col min="8" max="9" width="13.44140625" style="4" bestFit="1" customWidth="1"/>
    <col min="10" max="10" width="10.5546875" style="4" bestFit="1" customWidth="1"/>
    <col min="11" max="11" width="2.109375" style="4" customWidth="1"/>
    <col min="12" max="12" width="19.109375" style="4" bestFit="1" customWidth="1"/>
    <col min="13" max="14" width="14.6640625" style="4" customWidth="1"/>
    <col min="15" max="15" width="15.88671875" style="4" customWidth="1"/>
    <col min="16" max="16" width="14.33203125" style="5" customWidth="1"/>
    <col min="17" max="17" width="17.109375" style="5" customWidth="1"/>
    <col min="18" max="18" width="10.5546875" style="4" bestFit="1" customWidth="1"/>
    <col min="19" max="19" width="2.88671875" style="5" customWidth="1"/>
    <col min="20" max="20" width="21.88671875" style="5" bestFit="1" customWidth="1"/>
    <col min="21" max="21" width="12.5546875" style="5" bestFit="1" customWidth="1"/>
    <col min="22" max="22" width="11.5546875" style="5" bestFit="1" customWidth="1"/>
    <col min="23" max="23" width="12.5546875" style="5" bestFit="1" customWidth="1"/>
    <col min="24" max="25" width="13.5546875" style="4" bestFit="1" customWidth="1"/>
    <col min="26" max="26" width="10.5546875" style="5" bestFit="1" customWidth="1"/>
    <col min="27" max="27" width="4.88671875" style="5" customWidth="1"/>
    <col min="28" max="28" width="27.88671875" style="5" bestFit="1" customWidth="1"/>
    <col min="29" max="29" width="11.88671875" style="5" customWidth="1"/>
    <col min="30" max="30" width="12.33203125" style="5" bestFit="1" customWidth="1"/>
    <col min="31" max="31" width="11.33203125" style="5" bestFit="1" customWidth="1"/>
    <col min="32" max="32" width="11.33203125" style="4" bestFit="1" customWidth="1"/>
    <col min="33" max="33" width="12.33203125" style="5" bestFit="1" customWidth="1"/>
    <col min="34" max="35" width="13.44140625" style="5" bestFit="1" customWidth="1"/>
    <col min="36" max="36" width="10.5546875" style="5" bestFit="1" customWidth="1"/>
    <col min="37" max="37" width="2.44140625" style="5" customWidth="1"/>
    <col min="38" max="38" width="19.109375" style="5" bestFit="1" customWidth="1"/>
    <col min="39" max="39" width="14.44140625" style="5" customWidth="1"/>
    <col min="40" max="40" width="14.33203125" style="5" customWidth="1"/>
    <col min="41" max="41" width="14" style="5" customWidth="1"/>
    <col min="42" max="42" width="13.5546875" style="5" bestFit="1" customWidth="1"/>
    <col min="43" max="43" width="14.109375" style="5" bestFit="1" customWidth="1"/>
    <col min="44" max="44" width="10.5546875" style="5" bestFit="1" customWidth="1"/>
    <col min="45" max="45" width="3.5546875" style="5" customWidth="1"/>
    <col min="46" max="46" width="21.88671875" style="5" bestFit="1" customWidth="1"/>
    <col min="47" max="49" width="12.5546875" style="5" bestFit="1" customWidth="1"/>
    <col min="50" max="51" width="13.5546875" style="5" bestFit="1" customWidth="1"/>
    <col min="52" max="52" width="10.5546875" style="5" bestFit="1" customWidth="1"/>
    <col min="53" max="53" width="3.33203125" style="5" customWidth="1"/>
    <col min="54" max="74" width="0" style="5" hidden="1" customWidth="1"/>
    <col min="75" max="16384" width="9.109375" style="5" hidden="1"/>
  </cols>
  <sheetData>
    <row r="1" spans="1:16383" ht="13.8" thickBot="1">
      <c r="A1" s="60" t="s">
        <v>658</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c r="A2" s="480" t="s">
        <v>659</v>
      </c>
      <c r="B2" s="481"/>
      <c r="C2" s="481"/>
      <c r="D2" s="481"/>
      <c r="E2" s="482"/>
      <c r="H2" s="487"/>
      <c r="I2" s="487"/>
      <c r="J2" s="487"/>
      <c r="K2" s="487"/>
      <c r="L2" s="487"/>
      <c r="M2" s="487"/>
      <c r="N2" s="487"/>
      <c r="O2" s="487"/>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8" thickBot="1">
      <c r="A3" s="483"/>
      <c r="B3" s="484"/>
      <c r="C3" s="484"/>
      <c r="D3" s="484"/>
      <c r="E3" s="485"/>
      <c r="H3" s="487"/>
      <c r="I3" s="487"/>
      <c r="J3" s="487"/>
      <c r="K3" s="487"/>
      <c r="L3" s="487"/>
      <c r="M3" s="487"/>
      <c r="N3" s="487"/>
      <c r="O3" s="487"/>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c r="A4" s="64"/>
      <c r="B4" s="64"/>
      <c r="C4" s="64"/>
      <c r="D4" s="64"/>
      <c r="E4" s="64"/>
      <c r="H4" s="64"/>
      <c r="I4" s="64"/>
      <c r="J4" s="64"/>
      <c r="K4" s="64"/>
      <c r="L4" s="64"/>
      <c r="M4" s="64"/>
      <c r="N4" s="64"/>
      <c r="O4" s="64"/>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c r="A5" s="6" t="s">
        <v>14</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c r="A7" s="4" t="s">
        <v>620</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c r="A9" s="54" t="s">
        <v>16</v>
      </c>
      <c r="B9" s="4" t="s">
        <v>660</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c r="B10" s="4" t="s">
        <v>661</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c r="B11" s="4" t="s">
        <v>662</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c r="B14" s="20"/>
      <c r="C14" s="20"/>
      <c r="D14" s="20"/>
      <c r="E14" s="20"/>
      <c r="P14" s="4"/>
      <c r="Q14" s="4"/>
      <c r="S14" s="4"/>
      <c r="T14" s="4"/>
      <c r="U14" s="4"/>
      <c r="V14" s="4"/>
      <c r="W14" s="4"/>
      <c r="Z14" s="123" t="s">
        <v>25</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c r="A15" s="76"/>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 customHeight="1">
      <c r="A16" s="141" t="str">
        <f>'Discon, Recon, Liens. '!A15</f>
        <v>[Name of Utility]</v>
      </c>
      <c r="B16" s="20"/>
      <c r="C16" s="20"/>
      <c r="D16" s="20"/>
      <c r="E16" s="486" t="s">
        <v>663</v>
      </c>
      <c r="F16" s="486"/>
      <c r="G16" s="486"/>
      <c r="H16" s="486"/>
      <c r="I16" s="486"/>
      <c r="J16" s="486"/>
      <c r="K16" s="61"/>
      <c r="L16" s="26"/>
      <c r="M16" s="486" t="s">
        <v>664</v>
      </c>
      <c r="N16" s="486"/>
      <c r="O16" s="486"/>
      <c r="P16" s="486"/>
      <c r="Q16" s="486"/>
      <c r="R16" s="486"/>
      <c r="S16" s="4"/>
      <c r="T16" s="26"/>
      <c r="U16" s="477" t="s">
        <v>665</v>
      </c>
      <c r="V16" s="478"/>
      <c r="W16" s="478"/>
      <c r="X16" s="478"/>
      <c r="Y16" s="478"/>
      <c r="Z16" s="479"/>
      <c r="AA16" s="4"/>
      <c r="AB16" s="4"/>
      <c r="AC16" s="4"/>
      <c r="AD16" s="4"/>
      <c r="AE16" s="488" t="s">
        <v>666</v>
      </c>
      <c r="AF16" s="489"/>
      <c r="AG16" s="489"/>
      <c r="AH16" s="489"/>
      <c r="AI16" s="489"/>
      <c r="AJ16" s="490"/>
      <c r="AK16" s="4"/>
      <c r="AL16" s="156"/>
      <c r="AM16" s="488" t="s">
        <v>667</v>
      </c>
      <c r="AN16" s="489"/>
      <c r="AO16" s="489"/>
      <c r="AP16" s="489"/>
      <c r="AQ16" s="489"/>
      <c r="AR16" s="490"/>
      <c r="AS16" s="4"/>
      <c r="AT16" s="156"/>
      <c r="AU16" s="488" t="s">
        <v>668</v>
      </c>
      <c r="AV16" s="489"/>
      <c r="AW16" s="489"/>
      <c r="AX16" s="489"/>
      <c r="AY16" s="489"/>
      <c r="AZ16" s="490"/>
      <c r="BA16" s="4"/>
    </row>
    <row r="17" spans="1:53">
      <c r="B17" s="10" t="s">
        <v>669</v>
      </c>
      <c r="C17" s="10" t="s">
        <v>34</v>
      </c>
      <c r="D17" s="77" t="s">
        <v>670</v>
      </c>
      <c r="E17" s="23" t="s">
        <v>671</v>
      </c>
      <c r="F17" s="23" t="s">
        <v>672</v>
      </c>
      <c r="G17" s="23" t="s">
        <v>673</v>
      </c>
      <c r="H17" s="23" t="s">
        <v>674</v>
      </c>
      <c r="I17" s="23" t="s">
        <v>675</v>
      </c>
      <c r="J17" s="23" t="s">
        <v>676</v>
      </c>
      <c r="K17" s="25"/>
      <c r="M17" s="23" t="s">
        <v>671</v>
      </c>
      <c r="N17" s="23" t="s">
        <v>672</v>
      </c>
      <c r="O17" s="23" t="s">
        <v>673</v>
      </c>
      <c r="P17" s="23" t="s">
        <v>674</v>
      </c>
      <c r="Q17" s="23" t="s">
        <v>675</v>
      </c>
      <c r="R17" s="23" t="s">
        <v>676</v>
      </c>
      <c r="S17" s="4"/>
      <c r="T17" s="4"/>
      <c r="U17" s="23" t="s">
        <v>671</v>
      </c>
      <c r="V17" s="23" t="s">
        <v>672</v>
      </c>
      <c r="W17" s="23" t="s">
        <v>673</v>
      </c>
      <c r="X17" s="23" t="s">
        <v>674</v>
      </c>
      <c r="Y17" s="23" t="s">
        <v>675</v>
      </c>
      <c r="Z17" s="23" t="s">
        <v>676</v>
      </c>
      <c r="AA17" s="4"/>
      <c r="AB17" s="10" t="s">
        <v>669</v>
      </c>
      <c r="AC17" s="10" t="s">
        <v>34</v>
      </c>
      <c r="AD17" s="77" t="s">
        <v>670</v>
      </c>
      <c r="AE17" s="23" t="s">
        <v>671</v>
      </c>
      <c r="AF17" s="23" t="s">
        <v>672</v>
      </c>
      <c r="AG17" s="23" t="s">
        <v>673</v>
      </c>
      <c r="AH17" s="23" t="s">
        <v>674</v>
      </c>
      <c r="AI17" s="23" t="s">
        <v>675</v>
      </c>
      <c r="AJ17" s="23" t="s">
        <v>676</v>
      </c>
      <c r="AK17" s="4"/>
      <c r="AL17" s="4"/>
      <c r="AM17" s="23" t="s">
        <v>671</v>
      </c>
      <c r="AN17" s="23" t="s">
        <v>672</v>
      </c>
      <c r="AO17" s="23" t="s">
        <v>673</v>
      </c>
      <c r="AP17" s="23" t="s">
        <v>674</v>
      </c>
      <c r="AQ17" s="23" t="s">
        <v>675</v>
      </c>
      <c r="AR17" s="23" t="s">
        <v>676</v>
      </c>
      <c r="AS17" s="4"/>
      <c r="AT17" s="4"/>
      <c r="AU17" s="23" t="s">
        <v>671</v>
      </c>
      <c r="AV17" s="23" t="s">
        <v>672</v>
      </c>
      <c r="AW17" s="23" t="s">
        <v>673</v>
      </c>
      <c r="AX17" s="23" t="s">
        <v>674</v>
      </c>
      <c r="AY17" s="23" t="s">
        <v>675</v>
      </c>
      <c r="AZ17" s="23" t="s">
        <v>676</v>
      </c>
      <c r="BA17" s="4"/>
    </row>
    <row r="18" spans="1:53">
      <c r="A18" s="56" t="s">
        <v>621</v>
      </c>
      <c r="B18" s="11" t="s">
        <v>649</v>
      </c>
      <c r="C18" s="11"/>
      <c r="D18" s="70" t="s">
        <v>108</v>
      </c>
      <c r="E18" s="316">
        <v>1</v>
      </c>
      <c r="F18" s="316">
        <v>1</v>
      </c>
      <c r="G18" s="316">
        <v>1</v>
      </c>
      <c r="H18" s="316"/>
      <c r="I18" s="316"/>
      <c r="J18" s="11"/>
      <c r="M18" s="282">
        <v>144.68</v>
      </c>
      <c r="N18" s="282">
        <v>120.98</v>
      </c>
      <c r="O18" s="282">
        <v>94.1</v>
      </c>
      <c r="P18" s="282">
        <v>0</v>
      </c>
      <c r="Q18" s="282">
        <v>0</v>
      </c>
      <c r="R18" s="11"/>
      <c r="S18" s="4"/>
      <c r="T18" s="4"/>
      <c r="U18" s="282">
        <v>144.68</v>
      </c>
      <c r="V18" s="282">
        <v>120.98</v>
      </c>
      <c r="W18" s="282">
        <v>94.1</v>
      </c>
      <c r="X18" s="282">
        <v>0</v>
      </c>
      <c r="Y18" s="282">
        <v>0</v>
      </c>
      <c r="Z18" s="11"/>
      <c r="AA18" s="4"/>
      <c r="AB18" s="11" t="s">
        <v>51</v>
      </c>
      <c r="AC18" s="11"/>
      <c r="AD18" s="70" t="s">
        <v>52</v>
      </c>
      <c r="AE18" s="322">
        <v>111</v>
      </c>
      <c r="AF18" s="322">
        <v>55</v>
      </c>
      <c r="AG18" s="322">
        <v>40</v>
      </c>
      <c r="AH18" s="322">
        <v>37</v>
      </c>
      <c r="AI18" s="322">
        <v>33</v>
      </c>
      <c r="AJ18" s="24"/>
      <c r="AK18" s="4"/>
      <c r="AL18" s="4"/>
      <c r="AM18" s="323">
        <v>46533.009999999987</v>
      </c>
      <c r="AN18" s="323">
        <v>9631.4299999999985</v>
      </c>
      <c r="AO18" s="323">
        <v>5905.7299999999987</v>
      </c>
      <c r="AP18" s="323">
        <v>6967.1199999999981</v>
      </c>
      <c r="AQ18" s="323">
        <v>54981.330000000016</v>
      </c>
      <c r="AR18" s="24"/>
      <c r="AS18" s="4"/>
      <c r="AT18" s="4"/>
      <c r="AU18" s="323">
        <v>387.77508333333321</v>
      </c>
      <c r="AV18" s="323">
        <v>80.26191666666665</v>
      </c>
      <c r="AW18" s="323">
        <v>51.354173913043468</v>
      </c>
      <c r="AX18" s="323">
        <v>60.061379310344812</v>
      </c>
      <c r="AY18" s="323">
        <v>473.97698275862081</v>
      </c>
      <c r="AZ18" s="24"/>
      <c r="BA18" s="4"/>
    </row>
    <row r="19" spans="1:53">
      <c r="A19" s="56"/>
      <c r="B19" s="11" t="s">
        <v>51</v>
      </c>
      <c r="C19" s="11"/>
      <c r="D19" s="70" t="s">
        <v>52</v>
      </c>
      <c r="E19" s="316">
        <v>1144</v>
      </c>
      <c r="F19" s="316">
        <v>643</v>
      </c>
      <c r="G19" s="316">
        <v>465</v>
      </c>
      <c r="H19" s="316">
        <v>350</v>
      </c>
      <c r="I19" s="316">
        <v>401</v>
      </c>
      <c r="J19" s="11"/>
      <c r="M19" s="282">
        <v>258351.53000000023</v>
      </c>
      <c r="N19" s="282">
        <v>131875.8300000001</v>
      </c>
      <c r="O19" s="282">
        <v>74234.500000000015</v>
      </c>
      <c r="P19" s="282">
        <v>37310.349999999984</v>
      </c>
      <c r="Q19" s="282">
        <v>424988.20000000019</v>
      </c>
      <c r="R19" s="11"/>
      <c r="S19" s="4"/>
      <c r="T19" s="4"/>
      <c r="U19" s="282">
        <v>205.85779282868543</v>
      </c>
      <c r="V19" s="282">
        <v>105.08034262948216</v>
      </c>
      <c r="W19" s="282">
        <v>62.434398654331382</v>
      </c>
      <c r="X19" s="282">
        <v>31.618940677966087</v>
      </c>
      <c r="Y19" s="282">
        <v>356.83308144416475</v>
      </c>
      <c r="Z19" s="11"/>
      <c r="AA19" s="4"/>
      <c r="AB19" s="11" t="s">
        <v>51</v>
      </c>
      <c r="AC19" s="11"/>
      <c r="AD19" s="70" t="s">
        <v>54</v>
      </c>
      <c r="AE19" s="322">
        <v>49</v>
      </c>
      <c r="AF19" s="322">
        <v>27</v>
      </c>
      <c r="AG19" s="322">
        <v>19</v>
      </c>
      <c r="AH19" s="322">
        <v>10</v>
      </c>
      <c r="AI19" s="322">
        <v>11</v>
      </c>
      <c r="AJ19" s="24"/>
      <c r="AK19" s="4"/>
      <c r="AL19" s="4"/>
      <c r="AM19" s="323">
        <v>14893.550000000005</v>
      </c>
      <c r="AN19" s="323">
        <v>3171.75</v>
      </c>
      <c r="AO19" s="323">
        <v>2244.1600000000003</v>
      </c>
      <c r="AP19" s="323">
        <v>635.29</v>
      </c>
      <c r="AQ19" s="323">
        <v>2462.7099999999996</v>
      </c>
      <c r="AR19" s="24"/>
      <c r="AS19" s="4"/>
      <c r="AT19" s="4"/>
      <c r="AU19" s="323">
        <v>286.41442307692319</v>
      </c>
      <c r="AV19" s="323">
        <v>60.995192307692307</v>
      </c>
      <c r="AW19" s="323">
        <v>44.003137254901965</v>
      </c>
      <c r="AX19" s="323">
        <v>12.456666666666665</v>
      </c>
      <c r="AY19" s="323">
        <v>47.359807692307683</v>
      </c>
      <c r="AZ19" s="24"/>
      <c r="BA19" s="4"/>
    </row>
    <row r="20" spans="1:53">
      <c r="A20" s="56"/>
      <c r="B20" s="11" t="s">
        <v>51</v>
      </c>
      <c r="C20" s="11"/>
      <c r="D20" s="70" t="s">
        <v>53</v>
      </c>
      <c r="E20" s="316">
        <v>1</v>
      </c>
      <c r="F20" s="316">
        <v>1</v>
      </c>
      <c r="G20" s="316"/>
      <c r="H20" s="316"/>
      <c r="I20" s="316"/>
      <c r="J20" s="11"/>
      <c r="M20" s="282">
        <v>279.94</v>
      </c>
      <c r="N20" s="282">
        <v>77.040000000000006</v>
      </c>
      <c r="O20" s="282">
        <v>0</v>
      </c>
      <c r="P20" s="282">
        <v>0</v>
      </c>
      <c r="Q20" s="282">
        <v>0</v>
      </c>
      <c r="R20" s="11"/>
      <c r="S20" s="4"/>
      <c r="T20" s="4"/>
      <c r="U20" s="282">
        <v>279.94</v>
      </c>
      <c r="V20" s="282">
        <v>77.040000000000006</v>
      </c>
      <c r="W20" s="282">
        <v>0</v>
      </c>
      <c r="X20" s="282">
        <v>0</v>
      </c>
      <c r="Y20" s="282">
        <v>0</v>
      </c>
      <c r="Z20" s="11"/>
      <c r="AA20" s="4"/>
      <c r="AB20" s="11" t="s">
        <v>55</v>
      </c>
      <c r="AC20" s="11"/>
      <c r="AD20" s="70" t="s">
        <v>52</v>
      </c>
      <c r="AE20" s="322">
        <v>31</v>
      </c>
      <c r="AF20" s="322">
        <v>21</v>
      </c>
      <c r="AG20" s="322">
        <v>14</v>
      </c>
      <c r="AH20" s="322">
        <v>13</v>
      </c>
      <c r="AI20" s="322">
        <v>12</v>
      </c>
      <c r="AJ20" s="24"/>
      <c r="AK20" s="4"/>
      <c r="AL20" s="4"/>
      <c r="AM20" s="323">
        <v>13511.67</v>
      </c>
      <c r="AN20" s="323">
        <v>7574.329999999999</v>
      </c>
      <c r="AO20" s="323">
        <v>2319.87</v>
      </c>
      <c r="AP20" s="323">
        <v>1645.9199999999996</v>
      </c>
      <c r="AQ20" s="323">
        <v>9109.07</v>
      </c>
      <c r="AR20" s="24"/>
      <c r="AS20" s="4"/>
      <c r="AT20" s="4"/>
      <c r="AU20" s="323">
        <v>337.79174999999998</v>
      </c>
      <c r="AV20" s="323">
        <v>189.35824999999997</v>
      </c>
      <c r="AW20" s="323">
        <v>57.996749999999999</v>
      </c>
      <c r="AX20" s="323">
        <v>42.203076923076914</v>
      </c>
      <c r="AY20" s="323">
        <v>233.56589743589743</v>
      </c>
      <c r="AZ20" s="24"/>
      <c r="BA20" s="4"/>
    </row>
    <row r="21" spans="1:53">
      <c r="A21" s="56"/>
      <c r="B21" s="11" t="s">
        <v>51</v>
      </c>
      <c r="C21" s="11"/>
      <c r="D21" s="70" t="s">
        <v>54</v>
      </c>
      <c r="E21" s="316">
        <v>1488</v>
      </c>
      <c r="F21" s="316">
        <v>932</v>
      </c>
      <c r="G21" s="316">
        <v>652</v>
      </c>
      <c r="H21" s="316">
        <v>515</v>
      </c>
      <c r="I21" s="316">
        <v>563</v>
      </c>
      <c r="J21" s="11"/>
      <c r="M21" s="282">
        <v>316491.01000000007</v>
      </c>
      <c r="N21" s="282">
        <v>182284.59999999998</v>
      </c>
      <c r="O21" s="282">
        <v>92321.099999999875</v>
      </c>
      <c r="P21" s="282">
        <v>55388.26999999999</v>
      </c>
      <c r="Q21" s="282">
        <v>545663.73000000033</v>
      </c>
      <c r="R21" s="11"/>
      <c r="S21" s="4"/>
      <c r="T21" s="4"/>
      <c r="U21" s="282">
        <v>191.46461584996979</v>
      </c>
      <c r="V21" s="282">
        <v>110.27501512401693</v>
      </c>
      <c r="W21" s="282">
        <v>56.534660134721292</v>
      </c>
      <c r="X21" s="282">
        <v>34.359968982630264</v>
      </c>
      <c r="Y21" s="282">
        <v>330.30492130750628</v>
      </c>
      <c r="Z21" s="11"/>
      <c r="AA21" s="4"/>
      <c r="AB21" s="11" t="s">
        <v>56</v>
      </c>
      <c r="AC21" s="11"/>
      <c r="AD21" s="70" t="s">
        <v>57</v>
      </c>
      <c r="AE21" s="322">
        <v>8</v>
      </c>
      <c r="AF21" s="322">
        <v>4</v>
      </c>
      <c r="AG21" s="322">
        <v>2</v>
      </c>
      <c r="AH21" s="322"/>
      <c r="AI21" s="322"/>
      <c r="AJ21" s="24"/>
      <c r="AK21" s="4"/>
      <c r="AL21" s="4"/>
      <c r="AM21" s="323">
        <v>2052.7799999999997</v>
      </c>
      <c r="AN21" s="323">
        <v>1013.8499999999999</v>
      </c>
      <c r="AO21" s="323">
        <v>368.65999999999997</v>
      </c>
      <c r="AP21" s="323">
        <v>0</v>
      </c>
      <c r="AQ21" s="323">
        <v>0</v>
      </c>
      <c r="AR21" s="24"/>
      <c r="AS21" s="4"/>
      <c r="AT21" s="4"/>
      <c r="AU21" s="323">
        <v>256.59749999999997</v>
      </c>
      <c r="AV21" s="323">
        <v>126.73124999999999</v>
      </c>
      <c r="AW21" s="323">
        <v>61.443333333333328</v>
      </c>
      <c r="AX21" s="323">
        <v>0</v>
      </c>
      <c r="AY21" s="323">
        <v>0</v>
      </c>
      <c r="AZ21" s="24"/>
      <c r="BA21" s="4"/>
    </row>
    <row r="22" spans="1:53">
      <c r="A22" s="56"/>
      <c r="B22" s="11" t="s">
        <v>55</v>
      </c>
      <c r="C22" s="11"/>
      <c r="D22" s="70" t="s">
        <v>52</v>
      </c>
      <c r="E22" s="316">
        <v>189</v>
      </c>
      <c r="F22" s="316">
        <v>115</v>
      </c>
      <c r="G22" s="316">
        <v>76</v>
      </c>
      <c r="H22" s="316">
        <v>60</v>
      </c>
      <c r="I22" s="316">
        <v>68</v>
      </c>
      <c r="J22" s="11"/>
      <c r="M22" s="282">
        <v>45940.030000000028</v>
      </c>
      <c r="N22" s="282">
        <v>29824.360000000004</v>
      </c>
      <c r="O22" s="282">
        <v>15138.310000000001</v>
      </c>
      <c r="P22" s="282">
        <v>7358.57</v>
      </c>
      <c r="Q22" s="282">
        <v>119021.97999999997</v>
      </c>
      <c r="R22" s="11"/>
      <c r="S22" s="4"/>
      <c r="T22" s="4"/>
      <c r="U22" s="282">
        <v>209.77182648401839</v>
      </c>
      <c r="V22" s="282">
        <v>136.18429223744295</v>
      </c>
      <c r="W22" s="282">
        <v>73.486941747572828</v>
      </c>
      <c r="X22" s="282">
        <v>36.428564356435643</v>
      </c>
      <c r="Y22" s="282">
        <v>580.59502439024379</v>
      </c>
      <c r="Z22" s="11"/>
      <c r="AA22" s="4"/>
      <c r="AB22" s="11" t="s">
        <v>60</v>
      </c>
      <c r="AC22" s="11"/>
      <c r="AD22" s="70" t="s">
        <v>61</v>
      </c>
      <c r="AE22" s="322">
        <v>24</v>
      </c>
      <c r="AF22" s="322">
        <v>13</v>
      </c>
      <c r="AG22" s="322">
        <v>10</v>
      </c>
      <c r="AH22" s="322">
        <v>9</v>
      </c>
      <c r="AI22" s="322">
        <v>7</v>
      </c>
      <c r="AJ22" s="24"/>
      <c r="AK22" s="4"/>
      <c r="AL22" s="4"/>
      <c r="AM22" s="323">
        <v>2145.5799999999995</v>
      </c>
      <c r="AN22" s="323">
        <v>850.4799999999999</v>
      </c>
      <c r="AO22" s="323">
        <v>793.6400000000001</v>
      </c>
      <c r="AP22" s="323">
        <v>616.08000000000004</v>
      </c>
      <c r="AQ22" s="323">
        <v>4547.9699999999993</v>
      </c>
      <c r="AR22" s="24"/>
      <c r="AS22" s="4"/>
      <c r="AT22" s="4"/>
      <c r="AU22" s="323">
        <v>89.399166666666645</v>
      </c>
      <c r="AV22" s="323">
        <v>35.43666666666666</v>
      </c>
      <c r="AW22" s="323">
        <v>36.074545454545458</v>
      </c>
      <c r="AX22" s="323">
        <v>28.003636363636364</v>
      </c>
      <c r="AY22" s="323">
        <v>197.73782608695649</v>
      </c>
      <c r="AZ22" s="24"/>
      <c r="BA22" s="4"/>
    </row>
    <row r="23" spans="1:53">
      <c r="A23" s="56"/>
      <c r="B23" s="11" t="s">
        <v>55</v>
      </c>
      <c r="C23" s="11"/>
      <c r="D23" s="70" t="s">
        <v>54</v>
      </c>
      <c r="E23" s="316">
        <v>1</v>
      </c>
      <c r="F23" s="316"/>
      <c r="G23" s="316"/>
      <c r="H23" s="316"/>
      <c r="I23" s="316"/>
      <c r="J23" s="11"/>
      <c r="M23" s="282">
        <v>267.2</v>
      </c>
      <c r="N23" s="282">
        <v>0</v>
      </c>
      <c r="O23" s="282">
        <v>0</v>
      </c>
      <c r="P23" s="282">
        <v>0</v>
      </c>
      <c r="Q23" s="282">
        <v>0</v>
      </c>
      <c r="R23" s="11"/>
      <c r="S23" s="4"/>
      <c r="T23" s="4"/>
      <c r="U23" s="282">
        <v>267.2</v>
      </c>
      <c r="V23" s="282">
        <v>0</v>
      </c>
      <c r="W23" s="282">
        <v>0</v>
      </c>
      <c r="X23" s="282">
        <v>0</v>
      </c>
      <c r="Y23" s="282">
        <v>0</v>
      </c>
      <c r="Z23" s="11"/>
      <c r="AA23" s="4"/>
      <c r="AB23" s="11" t="s">
        <v>67</v>
      </c>
      <c r="AC23" s="11"/>
      <c r="AD23" s="70" t="s">
        <v>68</v>
      </c>
      <c r="AE23" s="322">
        <v>4</v>
      </c>
      <c r="AF23" s="322">
        <v>1</v>
      </c>
      <c r="AG23" s="322">
        <v>3</v>
      </c>
      <c r="AH23" s="322">
        <v>3</v>
      </c>
      <c r="AI23" s="322">
        <v>3</v>
      </c>
      <c r="AJ23" s="24"/>
      <c r="AK23" s="4"/>
      <c r="AL23" s="4"/>
      <c r="AM23" s="323">
        <v>7465.48</v>
      </c>
      <c r="AN23" s="323">
        <v>1935.44</v>
      </c>
      <c r="AO23" s="323">
        <v>1034.04</v>
      </c>
      <c r="AP23" s="323">
        <v>847.12</v>
      </c>
      <c r="AQ23" s="323">
        <v>1604.8199999999997</v>
      </c>
      <c r="AR23" s="24"/>
      <c r="AS23" s="4"/>
      <c r="AT23" s="4"/>
      <c r="AU23" s="323">
        <v>1866.37</v>
      </c>
      <c r="AV23" s="323">
        <v>483.86</v>
      </c>
      <c r="AW23" s="323">
        <v>258.51</v>
      </c>
      <c r="AX23" s="323">
        <v>211.78</v>
      </c>
      <c r="AY23" s="323">
        <v>401.20499999999993</v>
      </c>
      <c r="AZ23" s="24"/>
      <c r="BA23" s="4"/>
    </row>
    <row r="24" spans="1:53">
      <c r="A24" s="56"/>
      <c r="B24" s="11" t="s">
        <v>56</v>
      </c>
      <c r="C24" s="11"/>
      <c r="D24" s="70" t="s">
        <v>57</v>
      </c>
      <c r="E24" s="316">
        <v>95</v>
      </c>
      <c r="F24" s="316">
        <v>47</v>
      </c>
      <c r="G24" s="316">
        <v>36</v>
      </c>
      <c r="H24" s="316">
        <v>28</v>
      </c>
      <c r="I24" s="316">
        <v>33</v>
      </c>
      <c r="J24" s="11"/>
      <c r="M24" s="282">
        <v>23522.060000000016</v>
      </c>
      <c r="N24" s="282">
        <v>10242.920000000002</v>
      </c>
      <c r="O24" s="282">
        <v>5573.3500000000013</v>
      </c>
      <c r="P24" s="282">
        <v>2999.4900000000002</v>
      </c>
      <c r="Q24" s="282">
        <v>32299.439999999999</v>
      </c>
      <c r="R24" s="11"/>
      <c r="S24" s="4"/>
      <c r="T24" s="4"/>
      <c r="U24" s="282">
        <v>221.90622641509449</v>
      </c>
      <c r="V24" s="282">
        <v>96.631320754716995</v>
      </c>
      <c r="W24" s="282">
        <v>57.457216494845376</v>
      </c>
      <c r="X24" s="282">
        <v>30.607040816326531</v>
      </c>
      <c r="Y24" s="282">
        <v>326.25696969696969</v>
      </c>
      <c r="Z24" s="11"/>
      <c r="AA24" s="4"/>
      <c r="AB24" s="11" t="s">
        <v>69</v>
      </c>
      <c r="AC24" s="11"/>
      <c r="AD24" s="70" t="s">
        <v>70</v>
      </c>
      <c r="AE24" s="322">
        <v>80</v>
      </c>
      <c r="AF24" s="322">
        <v>53</v>
      </c>
      <c r="AG24" s="322">
        <v>45</v>
      </c>
      <c r="AH24" s="322">
        <v>33</v>
      </c>
      <c r="AI24" s="322">
        <v>32</v>
      </c>
      <c r="AJ24" s="24"/>
      <c r="AK24" s="4"/>
      <c r="AL24" s="4"/>
      <c r="AM24" s="323">
        <v>42131.6</v>
      </c>
      <c r="AN24" s="323">
        <v>24931.75</v>
      </c>
      <c r="AO24" s="323">
        <v>22974.870000000006</v>
      </c>
      <c r="AP24" s="323">
        <v>20142.989999999994</v>
      </c>
      <c r="AQ24" s="323">
        <v>190169.38000000003</v>
      </c>
      <c r="AR24" s="24"/>
      <c r="AS24" s="4"/>
      <c r="AT24" s="4"/>
      <c r="AU24" s="323">
        <v>526.64499999999998</v>
      </c>
      <c r="AV24" s="323">
        <v>311.64687500000002</v>
      </c>
      <c r="AW24" s="323">
        <v>294.54961538461549</v>
      </c>
      <c r="AX24" s="323">
        <v>258.24346153846147</v>
      </c>
      <c r="AY24" s="323">
        <v>2407.2073417721522</v>
      </c>
      <c r="AZ24" s="24"/>
      <c r="BA24" s="4"/>
    </row>
    <row r="25" spans="1:53">
      <c r="A25" s="56"/>
      <c r="B25" s="11" t="s">
        <v>60</v>
      </c>
      <c r="C25" s="11"/>
      <c r="D25" s="70" t="s">
        <v>61</v>
      </c>
      <c r="E25" s="316">
        <v>157</v>
      </c>
      <c r="F25" s="316">
        <v>90</v>
      </c>
      <c r="G25" s="316">
        <v>68</v>
      </c>
      <c r="H25" s="316">
        <v>54</v>
      </c>
      <c r="I25" s="316">
        <v>57</v>
      </c>
      <c r="J25" s="11"/>
      <c r="M25" s="282">
        <v>44358.540000000008</v>
      </c>
      <c r="N25" s="282">
        <v>24218.879999999994</v>
      </c>
      <c r="O25" s="282">
        <v>14724.669999999996</v>
      </c>
      <c r="P25" s="282">
        <v>9768.369999999999</v>
      </c>
      <c r="Q25" s="282">
        <v>108572.33000000002</v>
      </c>
      <c r="R25" s="11"/>
      <c r="S25" s="4"/>
      <c r="T25" s="4"/>
      <c r="U25" s="282">
        <v>252.03715909090914</v>
      </c>
      <c r="V25" s="282">
        <v>137.60727272727269</v>
      </c>
      <c r="W25" s="282">
        <v>87.128224852070986</v>
      </c>
      <c r="X25" s="282">
        <v>58.493233532934127</v>
      </c>
      <c r="Y25" s="282">
        <v>654.0501807228917</v>
      </c>
      <c r="Z25" s="11"/>
      <c r="AA25" s="4"/>
      <c r="AB25" s="11" t="s">
        <v>71</v>
      </c>
      <c r="AC25" s="11"/>
      <c r="AD25" s="70" t="s">
        <v>89</v>
      </c>
      <c r="AE25" s="322">
        <v>1</v>
      </c>
      <c r="AF25" s="322"/>
      <c r="AG25" s="322"/>
      <c r="AH25" s="322"/>
      <c r="AI25" s="322">
        <v>1</v>
      </c>
      <c r="AJ25" s="24"/>
      <c r="AK25" s="4"/>
      <c r="AL25" s="4"/>
      <c r="AM25" s="323">
        <v>35.24</v>
      </c>
      <c r="AN25" s="323">
        <v>0</v>
      </c>
      <c r="AO25" s="323">
        <v>0</v>
      </c>
      <c r="AP25" s="323">
        <v>0</v>
      </c>
      <c r="AQ25" s="323">
        <v>65</v>
      </c>
      <c r="AR25" s="24"/>
      <c r="AS25" s="4"/>
      <c r="AT25" s="4"/>
      <c r="AU25" s="323">
        <v>17.62</v>
      </c>
      <c r="AV25" s="323">
        <v>0</v>
      </c>
      <c r="AW25" s="323">
        <v>0</v>
      </c>
      <c r="AX25" s="323">
        <v>0</v>
      </c>
      <c r="AY25" s="323">
        <v>32.5</v>
      </c>
      <c r="AZ25" s="24"/>
      <c r="BA25" s="4"/>
    </row>
    <row r="26" spans="1:53">
      <c r="A26" s="56"/>
      <c r="B26" s="11" t="s">
        <v>67</v>
      </c>
      <c r="C26" s="11"/>
      <c r="D26" s="70" t="s">
        <v>68</v>
      </c>
      <c r="E26" s="316">
        <v>8</v>
      </c>
      <c r="F26" s="316">
        <v>4</v>
      </c>
      <c r="G26" s="316">
        <v>5</v>
      </c>
      <c r="H26" s="316">
        <v>4</v>
      </c>
      <c r="I26" s="316">
        <v>4</v>
      </c>
      <c r="J26" s="11"/>
      <c r="M26" s="282">
        <v>2093.2800000000002</v>
      </c>
      <c r="N26" s="282">
        <v>1799.2</v>
      </c>
      <c r="O26" s="282">
        <v>1108.3900000000001</v>
      </c>
      <c r="P26" s="282">
        <v>508.19000000000005</v>
      </c>
      <c r="Q26" s="282">
        <v>17811.129999999997</v>
      </c>
      <c r="R26" s="11"/>
      <c r="S26" s="4"/>
      <c r="T26" s="4"/>
      <c r="U26" s="282">
        <v>209.32800000000003</v>
      </c>
      <c r="V26" s="282">
        <v>179.92000000000002</v>
      </c>
      <c r="W26" s="282">
        <v>110.83900000000001</v>
      </c>
      <c r="X26" s="282">
        <v>50.819000000000003</v>
      </c>
      <c r="Y26" s="282">
        <v>1781.1129999999998</v>
      </c>
      <c r="Z26" s="11"/>
      <c r="AA26" s="4"/>
      <c r="AB26" s="11" t="s">
        <v>71</v>
      </c>
      <c r="AC26" s="11"/>
      <c r="AD26" s="70" t="s">
        <v>72</v>
      </c>
      <c r="AE26" s="322">
        <v>539</v>
      </c>
      <c r="AF26" s="322">
        <v>292</v>
      </c>
      <c r="AG26" s="322">
        <v>268</v>
      </c>
      <c r="AH26" s="322">
        <v>241</v>
      </c>
      <c r="AI26" s="322">
        <v>233</v>
      </c>
      <c r="AJ26" s="24"/>
      <c r="AK26" s="4"/>
      <c r="AL26" s="4"/>
      <c r="AM26" s="323">
        <v>385384.82000000007</v>
      </c>
      <c r="AN26" s="323">
        <v>147745.96999999988</v>
      </c>
      <c r="AO26" s="323">
        <v>93942.179999999906</v>
      </c>
      <c r="AP26" s="323">
        <v>66177.45</v>
      </c>
      <c r="AQ26" s="323">
        <v>307192.3499999998</v>
      </c>
      <c r="AR26" s="24"/>
      <c r="AS26" s="4"/>
      <c r="AT26" s="4"/>
      <c r="AU26" s="323">
        <v>664.45658620689665</v>
      </c>
      <c r="AV26" s="323">
        <v>254.73443103448255</v>
      </c>
      <c r="AW26" s="323">
        <v>171.11508196721294</v>
      </c>
      <c r="AX26" s="323">
        <v>121.42651376146789</v>
      </c>
      <c r="AY26" s="323">
        <v>553.49972972972932</v>
      </c>
      <c r="AZ26" s="24"/>
      <c r="BA26" s="4"/>
    </row>
    <row r="27" spans="1:53">
      <c r="A27" s="56"/>
      <c r="B27" s="11" t="s">
        <v>69</v>
      </c>
      <c r="C27" s="11"/>
      <c r="D27" s="70" t="s">
        <v>70</v>
      </c>
      <c r="E27" s="316">
        <v>930</v>
      </c>
      <c r="F27" s="316">
        <v>537</v>
      </c>
      <c r="G27" s="316">
        <v>369</v>
      </c>
      <c r="H27" s="316">
        <v>278</v>
      </c>
      <c r="I27" s="316">
        <v>319</v>
      </c>
      <c r="J27" s="11"/>
      <c r="M27" s="282">
        <v>252928.35000000018</v>
      </c>
      <c r="N27" s="282">
        <v>126536.86999999988</v>
      </c>
      <c r="O27" s="282">
        <v>66949.500000000058</v>
      </c>
      <c r="P27" s="282">
        <v>38203.890000000007</v>
      </c>
      <c r="Q27" s="282">
        <v>460822.28</v>
      </c>
      <c r="R27" s="11"/>
      <c r="S27" s="4"/>
      <c r="T27" s="4"/>
      <c r="U27" s="282">
        <v>249.68247778874647</v>
      </c>
      <c r="V27" s="282">
        <v>124.91300098716671</v>
      </c>
      <c r="W27" s="282">
        <v>68.246177370030637</v>
      </c>
      <c r="X27" s="282">
        <v>39.183476923076931</v>
      </c>
      <c r="Y27" s="282">
        <v>468.31532520325209</v>
      </c>
      <c r="Z27" s="11"/>
      <c r="AA27" s="4"/>
      <c r="AB27" s="11" t="s">
        <v>71</v>
      </c>
      <c r="AC27" s="11"/>
      <c r="AD27" s="70" t="s">
        <v>359</v>
      </c>
      <c r="AE27" s="322">
        <v>1</v>
      </c>
      <c r="AF27" s="322">
        <v>1</v>
      </c>
      <c r="AG27" s="322">
        <v>1</v>
      </c>
      <c r="AH27" s="322">
        <v>1</v>
      </c>
      <c r="AI27" s="322">
        <v>1</v>
      </c>
      <c r="AJ27" s="24"/>
      <c r="AK27" s="4"/>
      <c r="AL27" s="4"/>
      <c r="AM27" s="323">
        <v>11.9</v>
      </c>
      <c r="AN27" s="323">
        <v>12</v>
      </c>
      <c r="AO27" s="323">
        <v>13.09</v>
      </c>
      <c r="AP27" s="323">
        <v>11.9</v>
      </c>
      <c r="AQ27" s="323">
        <v>418.77</v>
      </c>
      <c r="AR27" s="24"/>
      <c r="AS27" s="4"/>
      <c r="AT27" s="4"/>
      <c r="AU27" s="323">
        <v>11.9</v>
      </c>
      <c r="AV27" s="323">
        <v>12</v>
      </c>
      <c r="AW27" s="323">
        <v>13.09</v>
      </c>
      <c r="AX27" s="323">
        <v>11.9</v>
      </c>
      <c r="AY27" s="323">
        <v>418.77</v>
      </c>
      <c r="AZ27" s="24"/>
      <c r="BA27" s="4"/>
    </row>
    <row r="28" spans="1:53">
      <c r="A28" s="56"/>
      <c r="B28" s="11" t="s">
        <v>71</v>
      </c>
      <c r="C28" s="11"/>
      <c r="D28" s="70" t="s">
        <v>89</v>
      </c>
      <c r="E28" s="316">
        <v>9</v>
      </c>
      <c r="F28" s="316">
        <v>3</v>
      </c>
      <c r="G28" s="316">
        <v>1</v>
      </c>
      <c r="H28" s="316">
        <v>1</v>
      </c>
      <c r="I28" s="316">
        <v>1</v>
      </c>
      <c r="J28" s="11"/>
      <c r="M28" s="282">
        <v>1015.7</v>
      </c>
      <c r="N28" s="282">
        <v>502.24</v>
      </c>
      <c r="O28" s="282">
        <v>274.76</v>
      </c>
      <c r="P28" s="282">
        <v>167.65</v>
      </c>
      <c r="Q28" s="282">
        <v>307.38</v>
      </c>
      <c r="R28" s="11"/>
      <c r="S28" s="4"/>
      <c r="T28" s="4"/>
      <c r="U28" s="282">
        <v>112.85555555555555</v>
      </c>
      <c r="V28" s="282">
        <v>55.804444444444442</v>
      </c>
      <c r="W28" s="282">
        <v>54.951999999999998</v>
      </c>
      <c r="X28" s="282">
        <v>55.883333333333333</v>
      </c>
      <c r="Y28" s="282">
        <v>153.69</v>
      </c>
      <c r="Z28" s="11"/>
      <c r="AA28" s="4"/>
      <c r="AB28" s="11" t="s">
        <v>78</v>
      </c>
      <c r="AC28" s="11"/>
      <c r="AD28" s="70" t="s">
        <v>79</v>
      </c>
      <c r="AE28" s="322">
        <v>2</v>
      </c>
      <c r="AF28" s="322"/>
      <c r="AG28" s="322"/>
      <c r="AH28" s="322"/>
      <c r="AI28" s="322"/>
      <c r="AJ28" s="24"/>
      <c r="AK28" s="4"/>
      <c r="AL28" s="4"/>
      <c r="AM28" s="323">
        <v>117.6</v>
      </c>
      <c r="AN28" s="323">
        <v>0</v>
      </c>
      <c r="AO28" s="323">
        <v>0</v>
      </c>
      <c r="AP28" s="323">
        <v>0</v>
      </c>
      <c r="AQ28" s="323">
        <v>0</v>
      </c>
      <c r="AR28" s="24"/>
      <c r="AS28" s="4"/>
      <c r="AT28" s="4"/>
      <c r="AU28" s="323">
        <v>58.8</v>
      </c>
      <c r="AV28" s="323">
        <v>0</v>
      </c>
      <c r="AW28" s="323">
        <v>0</v>
      </c>
      <c r="AX28" s="323">
        <v>0</v>
      </c>
      <c r="AY28" s="323">
        <v>0</v>
      </c>
      <c r="AZ28" s="24"/>
      <c r="BA28" s="4"/>
    </row>
    <row r="29" spans="1:53">
      <c r="A29" s="56"/>
      <c r="B29" s="11" t="s">
        <v>71</v>
      </c>
      <c r="C29" s="11"/>
      <c r="D29" s="70" t="s">
        <v>72</v>
      </c>
      <c r="E29" s="316">
        <v>4880</v>
      </c>
      <c r="F29" s="316">
        <v>3215</v>
      </c>
      <c r="G29" s="316">
        <v>2759</v>
      </c>
      <c r="H29" s="316">
        <v>2360</v>
      </c>
      <c r="I29" s="316">
        <v>2501</v>
      </c>
      <c r="J29" s="11"/>
      <c r="M29" s="282">
        <v>647378.71999999986</v>
      </c>
      <c r="N29" s="282">
        <v>425458.57999999961</v>
      </c>
      <c r="O29" s="282">
        <v>277854.32000000036</v>
      </c>
      <c r="P29" s="282">
        <v>234064.67000000092</v>
      </c>
      <c r="Q29" s="282">
        <v>2516700.0099999961</v>
      </c>
      <c r="R29" s="11"/>
      <c r="S29" s="4"/>
      <c r="T29" s="4"/>
      <c r="U29" s="282">
        <v>122.93557159134065</v>
      </c>
      <c r="V29" s="282">
        <v>80.79350170907702</v>
      </c>
      <c r="W29" s="282">
        <v>55.548644542183197</v>
      </c>
      <c r="X29" s="282">
        <v>47.487252992493595</v>
      </c>
      <c r="Y29" s="282">
        <v>510.48681744421827</v>
      </c>
      <c r="Z29" s="11"/>
      <c r="AA29" s="4"/>
      <c r="AB29" s="11" t="s">
        <v>80</v>
      </c>
      <c r="AC29" s="11"/>
      <c r="AD29" s="70" t="s">
        <v>81</v>
      </c>
      <c r="AE29" s="322">
        <v>10</v>
      </c>
      <c r="AF29" s="322">
        <v>6</v>
      </c>
      <c r="AG29" s="322">
        <v>4</v>
      </c>
      <c r="AH29" s="322">
        <v>4</v>
      </c>
      <c r="AI29" s="322">
        <v>3</v>
      </c>
      <c r="AJ29" s="24"/>
      <c r="AK29" s="4"/>
      <c r="AL29" s="4"/>
      <c r="AM29" s="323">
        <v>1292.79</v>
      </c>
      <c r="AN29" s="323">
        <v>381.99</v>
      </c>
      <c r="AO29" s="323">
        <v>290.49</v>
      </c>
      <c r="AP29" s="323">
        <v>366.61999999999995</v>
      </c>
      <c r="AQ29" s="323">
        <v>1424.1</v>
      </c>
      <c r="AR29" s="24"/>
      <c r="AS29" s="4"/>
      <c r="AT29" s="4"/>
      <c r="AU29" s="323">
        <v>129.279</v>
      </c>
      <c r="AV29" s="323">
        <v>38.198999999999998</v>
      </c>
      <c r="AW29" s="323">
        <v>29.048999999999999</v>
      </c>
      <c r="AX29" s="323">
        <v>36.661999999999992</v>
      </c>
      <c r="AY29" s="323">
        <v>142.41</v>
      </c>
      <c r="AZ29" s="24"/>
      <c r="BA29" s="4"/>
    </row>
    <row r="30" spans="1:53">
      <c r="A30" s="56"/>
      <c r="B30" s="11" t="s">
        <v>71</v>
      </c>
      <c r="C30" s="11"/>
      <c r="D30" s="70" t="s">
        <v>73</v>
      </c>
      <c r="E30" s="316">
        <v>1</v>
      </c>
      <c r="F30" s="316"/>
      <c r="G30" s="316"/>
      <c r="H30" s="316"/>
      <c r="I30" s="316"/>
      <c r="J30" s="11"/>
      <c r="M30" s="282">
        <v>232.83</v>
      </c>
      <c r="N30" s="282">
        <v>0</v>
      </c>
      <c r="O30" s="282">
        <v>0</v>
      </c>
      <c r="P30" s="282">
        <v>0</v>
      </c>
      <c r="Q30" s="282">
        <v>0</v>
      </c>
      <c r="R30" s="11"/>
      <c r="S30" s="4"/>
      <c r="T30" s="4"/>
      <c r="U30" s="282">
        <v>232.83</v>
      </c>
      <c r="V30" s="282">
        <v>0</v>
      </c>
      <c r="W30" s="282">
        <v>0</v>
      </c>
      <c r="X30" s="282">
        <v>0</v>
      </c>
      <c r="Y30" s="282">
        <v>0</v>
      </c>
      <c r="Z30" s="11"/>
      <c r="AA30" s="4"/>
      <c r="AB30" s="11" t="s">
        <v>83</v>
      </c>
      <c r="AC30" s="11"/>
      <c r="AD30" s="70" t="s">
        <v>85</v>
      </c>
      <c r="AE30" s="322">
        <v>36</v>
      </c>
      <c r="AF30" s="322">
        <v>14</v>
      </c>
      <c r="AG30" s="322">
        <v>10</v>
      </c>
      <c r="AH30" s="322">
        <v>8</v>
      </c>
      <c r="AI30" s="322">
        <v>7</v>
      </c>
      <c r="AJ30" s="24"/>
      <c r="AK30" s="4"/>
      <c r="AL30" s="4"/>
      <c r="AM30" s="323">
        <v>5114.2199999999993</v>
      </c>
      <c r="AN30" s="323">
        <v>1253.1000000000001</v>
      </c>
      <c r="AO30" s="323">
        <v>739.51</v>
      </c>
      <c r="AP30" s="323">
        <v>244.79999999999995</v>
      </c>
      <c r="AQ30" s="323">
        <v>2021.87</v>
      </c>
      <c r="AR30" s="24"/>
      <c r="AS30" s="4"/>
      <c r="AT30" s="4"/>
      <c r="AU30" s="323">
        <v>142.06166666666664</v>
      </c>
      <c r="AV30" s="323">
        <v>34.808333333333337</v>
      </c>
      <c r="AW30" s="323">
        <v>23.1096875</v>
      </c>
      <c r="AX30" s="323">
        <v>7.6499999999999986</v>
      </c>
      <c r="AY30" s="323">
        <v>63.183437499999997</v>
      </c>
      <c r="AZ30" s="24"/>
      <c r="BA30" s="4"/>
    </row>
    <row r="31" spans="1:53">
      <c r="A31" s="56"/>
      <c r="B31" s="11" t="s">
        <v>78</v>
      </c>
      <c r="C31" s="11"/>
      <c r="D31" s="70" t="s">
        <v>79</v>
      </c>
      <c r="E31" s="316">
        <v>10</v>
      </c>
      <c r="F31" s="316">
        <v>4</v>
      </c>
      <c r="G31" s="316">
        <v>3</v>
      </c>
      <c r="H31" s="316">
        <v>2</v>
      </c>
      <c r="I31" s="316">
        <v>3</v>
      </c>
      <c r="J31" s="11"/>
      <c r="M31" s="282">
        <v>3610.1800000000003</v>
      </c>
      <c r="N31" s="282">
        <v>833.09</v>
      </c>
      <c r="O31" s="282">
        <v>540.91</v>
      </c>
      <c r="P31" s="282">
        <v>190.01000000000002</v>
      </c>
      <c r="Q31" s="282">
        <v>1016.92</v>
      </c>
      <c r="R31" s="11"/>
      <c r="S31" s="4"/>
      <c r="T31" s="4"/>
      <c r="U31" s="282">
        <v>361.01800000000003</v>
      </c>
      <c r="V31" s="282">
        <v>83.308999999999997</v>
      </c>
      <c r="W31" s="282">
        <v>54.090999999999994</v>
      </c>
      <c r="X31" s="282">
        <v>19.001000000000001</v>
      </c>
      <c r="Y31" s="282">
        <v>101.69199999999999</v>
      </c>
      <c r="Z31" s="11"/>
      <c r="AA31" s="4"/>
      <c r="AB31" s="11" t="s">
        <v>88</v>
      </c>
      <c r="AC31" s="11"/>
      <c r="AD31" s="70" t="s">
        <v>66</v>
      </c>
      <c r="AE31" s="322">
        <v>23</v>
      </c>
      <c r="AF31" s="322">
        <v>14</v>
      </c>
      <c r="AG31" s="322">
        <v>10</v>
      </c>
      <c r="AH31" s="322">
        <v>8</v>
      </c>
      <c r="AI31" s="322">
        <v>11</v>
      </c>
      <c r="AJ31" s="24"/>
      <c r="AK31" s="4"/>
      <c r="AL31" s="4"/>
      <c r="AM31" s="323">
        <v>4278.2500000000009</v>
      </c>
      <c r="AN31" s="323">
        <v>2439.3299999999995</v>
      </c>
      <c r="AO31" s="323">
        <v>1461.4999999999998</v>
      </c>
      <c r="AP31" s="323">
        <v>513.02</v>
      </c>
      <c r="AQ31" s="323">
        <v>3729.81</v>
      </c>
      <c r="AR31" s="24"/>
      <c r="AS31" s="4"/>
      <c r="AT31" s="4"/>
      <c r="AU31" s="323">
        <v>164.54807692307696</v>
      </c>
      <c r="AV31" s="323">
        <v>93.820384615384597</v>
      </c>
      <c r="AW31" s="323">
        <v>63.543478260869556</v>
      </c>
      <c r="AX31" s="323">
        <v>22.305217391304346</v>
      </c>
      <c r="AY31" s="323">
        <v>149.19239999999999</v>
      </c>
      <c r="AZ31" s="24"/>
      <c r="BA31" s="4"/>
    </row>
    <row r="32" spans="1:53">
      <c r="A32" s="56"/>
      <c r="B32" s="11" t="s">
        <v>80</v>
      </c>
      <c r="C32" s="11"/>
      <c r="D32" s="70" t="s">
        <v>81</v>
      </c>
      <c r="E32" s="316">
        <v>31</v>
      </c>
      <c r="F32" s="316">
        <v>12</v>
      </c>
      <c r="G32" s="316">
        <v>9</v>
      </c>
      <c r="H32" s="316">
        <v>8</v>
      </c>
      <c r="I32" s="316">
        <v>9</v>
      </c>
      <c r="J32" s="11"/>
      <c r="M32" s="282">
        <v>5572.73</v>
      </c>
      <c r="N32" s="282">
        <v>1804.3200000000002</v>
      </c>
      <c r="O32" s="282">
        <v>1051.77</v>
      </c>
      <c r="P32" s="282">
        <v>936.98</v>
      </c>
      <c r="Q32" s="282">
        <v>8126.4100000000008</v>
      </c>
      <c r="R32" s="11"/>
      <c r="S32" s="4"/>
      <c r="T32" s="4"/>
      <c r="U32" s="282">
        <v>174.14781249999999</v>
      </c>
      <c r="V32" s="282">
        <v>56.385000000000005</v>
      </c>
      <c r="W32" s="282">
        <v>32.867812499999999</v>
      </c>
      <c r="X32" s="282">
        <v>31.232666666666667</v>
      </c>
      <c r="Y32" s="282">
        <v>253.95031250000002</v>
      </c>
      <c r="Z32" s="11"/>
      <c r="AA32" s="4"/>
      <c r="AB32" s="11" t="s">
        <v>90</v>
      </c>
      <c r="AC32" s="11"/>
      <c r="AD32" s="70" t="s">
        <v>91</v>
      </c>
      <c r="AE32" s="322">
        <v>24</v>
      </c>
      <c r="AF32" s="322">
        <v>8</v>
      </c>
      <c r="AG32" s="322">
        <v>3</v>
      </c>
      <c r="AH32" s="322">
        <v>2</v>
      </c>
      <c r="AI32" s="322">
        <v>2</v>
      </c>
      <c r="AJ32" s="24"/>
      <c r="AK32" s="4"/>
      <c r="AL32" s="4"/>
      <c r="AM32" s="323">
        <v>4950.2899999999991</v>
      </c>
      <c r="AN32" s="323">
        <v>1313.02</v>
      </c>
      <c r="AO32" s="323">
        <v>737.14</v>
      </c>
      <c r="AP32" s="323">
        <v>426.19000000000005</v>
      </c>
      <c r="AQ32" s="323">
        <v>295.51</v>
      </c>
      <c r="AR32" s="24"/>
      <c r="AS32" s="4"/>
      <c r="AT32" s="4"/>
      <c r="AU32" s="323">
        <v>190.39576923076919</v>
      </c>
      <c r="AV32" s="323">
        <v>50.50076923076923</v>
      </c>
      <c r="AW32" s="323">
        <v>29.485599999999998</v>
      </c>
      <c r="AX32" s="323">
        <v>17.047600000000003</v>
      </c>
      <c r="AY32" s="323">
        <v>11.36576923076923</v>
      </c>
      <c r="AZ32" s="24"/>
      <c r="BA32" s="4"/>
    </row>
    <row r="33" spans="1:53">
      <c r="A33" s="56"/>
      <c r="B33" s="11" t="s">
        <v>80</v>
      </c>
      <c r="C33" s="11"/>
      <c r="D33" s="70" t="s">
        <v>82</v>
      </c>
      <c r="E33" s="316">
        <v>1</v>
      </c>
      <c r="F33" s="316">
        <v>1</v>
      </c>
      <c r="G33" s="316">
        <v>1</v>
      </c>
      <c r="H33" s="316">
        <v>1</v>
      </c>
      <c r="I33" s="316">
        <v>1</v>
      </c>
      <c r="J33" s="11"/>
      <c r="M33" s="282">
        <v>147.22</v>
      </c>
      <c r="N33" s="282">
        <v>111.91</v>
      </c>
      <c r="O33" s="282">
        <v>85.62</v>
      </c>
      <c r="P33" s="282">
        <v>99.43</v>
      </c>
      <c r="Q33" s="282">
        <v>829.31</v>
      </c>
      <c r="R33" s="11"/>
      <c r="S33" s="4"/>
      <c r="T33" s="4"/>
      <c r="U33" s="282">
        <v>147.22</v>
      </c>
      <c r="V33" s="282">
        <v>111.91</v>
      </c>
      <c r="W33" s="282">
        <v>85.62</v>
      </c>
      <c r="X33" s="282">
        <v>99.43</v>
      </c>
      <c r="Y33" s="282">
        <v>829.31</v>
      </c>
      <c r="Z33" s="11"/>
      <c r="AA33" s="4"/>
      <c r="AB33" s="11" t="s">
        <v>90</v>
      </c>
      <c r="AC33" s="11"/>
      <c r="AD33" s="70" t="s">
        <v>92</v>
      </c>
      <c r="AE33" s="322">
        <v>2</v>
      </c>
      <c r="AF33" s="322">
        <v>1</v>
      </c>
      <c r="AG33" s="322">
        <v>1</v>
      </c>
      <c r="AH33" s="322">
        <v>1</v>
      </c>
      <c r="AI33" s="322">
        <v>2</v>
      </c>
      <c r="AJ33" s="24"/>
      <c r="AK33" s="4"/>
      <c r="AL33" s="4"/>
      <c r="AM33" s="323">
        <v>1473.78</v>
      </c>
      <c r="AN33" s="323">
        <v>14415.67</v>
      </c>
      <c r="AO33" s="323">
        <v>17.100000000000001</v>
      </c>
      <c r="AP33" s="323">
        <v>17.940000000000001</v>
      </c>
      <c r="AQ33" s="323">
        <v>11413.89</v>
      </c>
      <c r="AR33" s="24"/>
      <c r="AS33" s="4"/>
      <c r="AT33" s="4"/>
      <c r="AU33" s="323">
        <v>491.26</v>
      </c>
      <c r="AV33" s="323">
        <v>4805.2233333333334</v>
      </c>
      <c r="AW33" s="323">
        <v>8.5500000000000007</v>
      </c>
      <c r="AX33" s="323">
        <v>17.940000000000001</v>
      </c>
      <c r="AY33" s="323">
        <v>3804.6299999999997</v>
      </c>
      <c r="AZ33" s="24"/>
      <c r="BA33" s="4"/>
    </row>
    <row r="34" spans="1:53">
      <c r="A34" s="56"/>
      <c r="B34" s="11" t="s">
        <v>83</v>
      </c>
      <c r="C34" s="11"/>
      <c r="D34" s="70" t="s">
        <v>85</v>
      </c>
      <c r="E34" s="316">
        <v>147</v>
      </c>
      <c r="F34" s="316">
        <v>66</v>
      </c>
      <c r="G34" s="316">
        <v>48</v>
      </c>
      <c r="H34" s="316">
        <v>41</v>
      </c>
      <c r="I34" s="316">
        <v>34</v>
      </c>
      <c r="J34" s="11"/>
      <c r="M34" s="282">
        <v>42114.969999999994</v>
      </c>
      <c r="N34" s="282">
        <v>14280.399999999996</v>
      </c>
      <c r="O34" s="282">
        <v>6030.1199999999981</v>
      </c>
      <c r="P34" s="282">
        <v>2802.8199999999997</v>
      </c>
      <c r="Q34" s="282">
        <v>19500.530000000002</v>
      </c>
      <c r="R34" s="11"/>
      <c r="S34" s="4"/>
      <c r="T34" s="4"/>
      <c r="U34" s="282">
        <v>275.26124183006533</v>
      </c>
      <c r="V34" s="282">
        <v>93.335947712418275</v>
      </c>
      <c r="W34" s="282">
        <v>44.667555555555545</v>
      </c>
      <c r="X34" s="282">
        <v>20.458540145985399</v>
      </c>
      <c r="Y34" s="282">
        <v>140.29158273381296</v>
      </c>
      <c r="Z34" s="11"/>
      <c r="AA34" s="4"/>
      <c r="AB34" s="11" t="s">
        <v>95</v>
      </c>
      <c r="AC34" s="11"/>
      <c r="AD34" s="70" t="s">
        <v>96</v>
      </c>
      <c r="AE34" s="322">
        <v>9</v>
      </c>
      <c r="AF34" s="322">
        <v>4</v>
      </c>
      <c r="AG34" s="322">
        <v>1</v>
      </c>
      <c r="AH34" s="322">
        <v>1</v>
      </c>
      <c r="AI34" s="322">
        <v>1</v>
      </c>
      <c r="AJ34" s="24"/>
      <c r="AK34" s="4"/>
      <c r="AL34" s="4"/>
      <c r="AM34" s="323">
        <v>2180.9299999999998</v>
      </c>
      <c r="AN34" s="323">
        <v>777.35</v>
      </c>
      <c r="AO34" s="323">
        <v>254.47</v>
      </c>
      <c r="AP34" s="323">
        <v>235.77</v>
      </c>
      <c r="AQ34" s="323">
        <v>64.27</v>
      </c>
      <c r="AR34" s="24"/>
      <c r="AS34" s="4"/>
      <c r="AT34" s="4"/>
      <c r="AU34" s="323">
        <v>242.32555555555552</v>
      </c>
      <c r="AV34" s="323">
        <v>86.37222222222222</v>
      </c>
      <c r="AW34" s="323">
        <v>31.80875</v>
      </c>
      <c r="AX34" s="323">
        <v>29.471250000000001</v>
      </c>
      <c r="AY34" s="323">
        <v>8.0337499999999995</v>
      </c>
      <c r="AZ34" s="24"/>
      <c r="BA34" s="4"/>
    </row>
    <row r="35" spans="1:53">
      <c r="A35" s="56"/>
      <c r="B35" s="11" t="s">
        <v>88</v>
      </c>
      <c r="C35" s="11"/>
      <c r="D35" s="70" t="s">
        <v>89</v>
      </c>
      <c r="E35" s="316">
        <v>1</v>
      </c>
      <c r="F35" s="316"/>
      <c r="G35" s="316"/>
      <c r="H35" s="316"/>
      <c r="I35" s="316"/>
      <c r="J35" s="11"/>
      <c r="M35" s="282">
        <v>393.88</v>
      </c>
      <c r="N35" s="282">
        <v>0</v>
      </c>
      <c r="O35" s="282">
        <v>0</v>
      </c>
      <c r="P35" s="282">
        <v>0</v>
      </c>
      <c r="Q35" s="282">
        <v>0</v>
      </c>
      <c r="R35" s="11"/>
      <c r="S35" s="4"/>
      <c r="T35" s="4"/>
      <c r="U35" s="282">
        <v>393.88</v>
      </c>
      <c r="V35" s="282">
        <v>0</v>
      </c>
      <c r="W35" s="282">
        <v>0</v>
      </c>
      <c r="X35" s="282">
        <v>0</v>
      </c>
      <c r="Y35" s="282">
        <v>0</v>
      </c>
      <c r="Z35" s="11"/>
      <c r="AA35" s="4"/>
      <c r="AB35" s="11" t="s">
        <v>101</v>
      </c>
      <c r="AC35" s="11"/>
      <c r="AD35" s="70" t="s">
        <v>93</v>
      </c>
      <c r="AE35" s="322">
        <v>49</v>
      </c>
      <c r="AF35" s="322">
        <v>22</v>
      </c>
      <c r="AG35" s="322">
        <v>10</v>
      </c>
      <c r="AH35" s="322">
        <v>9</v>
      </c>
      <c r="AI35" s="322">
        <v>6</v>
      </c>
      <c r="AJ35" s="24"/>
      <c r="AK35" s="4"/>
      <c r="AL35" s="4"/>
      <c r="AM35" s="323">
        <v>21295.040000000008</v>
      </c>
      <c r="AN35" s="323">
        <v>6366.2799999999979</v>
      </c>
      <c r="AO35" s="323">
        <v>1136.22</v>
      </c>
      <c r="AP35" s="323">
        <v>850.2</v>
      </c>
      <c r="AQ35" s="323">
        <v>5643.6699999999992</v>
      </c>
      <c r="AR35" s="24"/>
      <c r="AS35" s="4"/>
      <c r="AT35" s="4"/>
      <c r="AU35" s="323">
        <v>417.54980392156881</v>
      </c>
      <c r="AV35" s="323">
        <v>124.82901960784309</v>
      </c>
      <c r="AW35" s="323">
        <v>33.41823529411765</v>
      </c>
      <c r="AX35" s="323">
        <v>26.568750000000001</v>
      </c>
      <c r="AY35" s="323">
        <v>161.24771428571427</v>
      </c>
      <c r="AZ35" s="24"/>
      <c r="BA35" s="4"/>
    </row>
    <row r="36" spans="1:53">
      <c r="A36" s="56"/>
      <c r="B36" s="11" t="s">
        <v>88</v>
      </c>
      <c r="C36" s="11"/>
      <c r="D36" s="70" t="s">
        <v>66</v>
      </c>
      <c r="E36" s="316">
        <v>720</v>
      </c>
      <c r="F36" s="316">
        <v>353</v>
      </c>
      <c r="G36" s="316">
        <v>239</v>
      </c>
      <c r="H36" s="316">
        <v>188</v>
      </c>
      <c r="I36" s="316">
        <v>229</v>
      </c>
      <c r="J36" s="11"/>
      <c r="M36" s="282">
        <v>219425.39999999991</v>
      </c>
      <c r="N36" s="282">
        <v>78710.659999999989</v>
      </c>
      <c r="O36" s="282">
        <v>41964.729999999974</v>
      </c>
      <c r="P36" s="282">
        <v>25156.569999999978</v>
      </c>
      <c r="Q36" s="282">
        <v>274228.25000000035</v>
      </c>
      <c r="R36" s="11"/>
      <c r="S36" s="4"/>
      <c r="T36" s="4"/>
      <c r="U36" s="282">
        <v>279.5228025477706</v>
      </c>
      <c r="V36" s="282">
        <v>100.26835668789808</v>
      </c>
      <c r="W36" s="282">
        <v>56.48012113055178</v>
      </c>
      <c r="X36" s="282">
        <v>33.94948717948715</v>
      </c>
      <c r="Y36" s="282">
        <v>363.6979442970827</v>
      </c>
      <c r="Z36" s="11"/>
      <c r="AA36" s="4"/>
      <c r="AB36" s="11" t="s">
        <v>101</v>
      </c>
      <c r="AC36" s="11"/>
      <c r="AD36" s="70" t="s">
        <v>94</v>
      </c>
      <c r="AE36" s="322">
        <v>6</v>
      </c>
      <c r="AF36" s="322">
        <v>2</v>
      </c>
      <c r="AG36" s="322">
        <v>2</v>
      </c>
      <c r="AH36" s="322">
        <v>2</v>
      </c>
      <c r="AI36" s="322"/>
      <c r="AJ36" s="24"/>
      <c r="AK36" s="4"/>
      <c r="AL36" s="4"/>
      <c r="AM36" s="323">
        <v>263.12</v>
      </c>
      <c r="AN36" s="323">
        <v>52.61</v>
      </c>
      <c r="AO36" s="323">
        <v>55.56</v>
      </c>
      <c r="AP36" s="323">
        <v>24.52</v>
      </c>
      <c r="AQ36" s="323">
        <v>0</v>
      </c>
      <c r="AR36" s="24"/>
      <c r="AS36" s="4"/>
      <c r="AT36" s="4"/>
      <c r="AU36" s="323">
        <v>43.853333333333332</v>
      </c>
      <c r="AV36" s="323">
        <v>8.7683333333333326</v>
      </c>
      <c r="AW36" s="323">
        <v>11.112</v>
      </c>
      <c r="AX36" s="323">
        <v>4.9039999999999999</v>
      </c>
      <c r="AY36" s="323">
        <v>0</v>
      </c>
      <c r="AZ36" s="24"/>
      <c r="BA36" s="4"/>
    </row>
    <row r="37" spans="1:53">
      <c r="A37" s="56"/>
      <c r="B37" s="11" t="s">
        <v>90</v>
      </c>
      <c r="C37" s="11"/>
      <c r="D37" s="70" t="s">
        <v>91</v>
      </c>
      <c r="E37" s="316">
        <v>294</v>
      </c>
      <c r="F37" s="316">
        <v>125</v>
      </c>
      <c r="G37" s="316">
        <v>81</v>
      </c>
      <c r="H37" s="316">
        <v>63</v>
      </c>
      <c r="I37" s="316">
        <v>81</v>
      </c>
      <c r="J37" s="11"/>
      <c r="M37" s="282">
        <v>68009.999999999971</v>
      </c>
      <c r="N37" s="282">
        <v>23652.619999999992</v>
      </c>
      <c r="O37" s="282">
        <v>12174.559999999996</v>
      </c>
      <c r="P37" s="282">
        <v>7251.5100000000039</v>
      </c>
      <c r="Q37" s="282">
        <v>80577.219999999972</v>
      </c>
      <c r="R37" s="11"/>
      <c r="S37" s="4"/>
      <c r="T37" s="4"/>
      <c r="U37" s="282">
        <v>213.19749216300931</v>
      </c>
      <c r="V37" s="282">
        <v>74.146144200626935</v>
      </c>
      <c r="W37" s="282">
        <v>40.991784511784495</v>
      </c>
      <c r="X37" s="282">
        <v>24.415858585858597</v>
      </c>
      <c r="Y37" s="282">
        <v>270.39335570469791</v>
      </c>
      <c r="Z37" s="11"/>
      <c r="AA37" s="4"/>
      <c r="AB37" s="11" t="s">
        <v>113</v>
      </c>
      <c r="AC37" s="11"/>
      <c r="AD37" s="70" t="s">
        <v>108</v>
      </c>
      <c r="AE37" s="322">
        <v>4</v>
      </c>
      <c r="AF37" s="322">
        <v>2</v>
      </c>
      <c r="AG37" s="322">
        <v>2</v>
      </c>
      <c r="AH37" s="322">
        <v>2</v>
      </c>
      <c r="AI37" s="322">
        <v>1</v>
      </c>
      <c r="AJ37" s="24"/>
      <c r="AK37" s="4"/>
      <c r="AL37" s="4"/>
      <c r="AM37" s="323">
        <v>656.71</v>
      </c>
      <c r="AN37" s="323">
        <v>371.6</v>
      </c>
      <c r="AO37" s="323">
        <v>304.12</v>
      </c>
      <c r="AP37" s="323">
        <v>251.77</v>
      </c>
      <c r="AQ37" s="323">
        <v>1601.14</v>
      </c>
      <c r="AR37" s="24"/>
      <c r="AS37" s="4"/>
      <c r="AT37" s="4"/>
      <c r="AU37" s="323">
        <v>164.17750000000001</v>
      </c>
      <c r="AV37" s="323">
        <v>92.9</v>
      </c>
      <c r="AW37" s="323">
        <v>76.03</v>
      </c>
      <c r="AX37" s="323">
        <v>62.942500000000003</v>
      </c>
      <c r="AY37" s="323">
        <v>533.71333333333337</v>
      </c>
      <c r="AZ37" s="24"/>
      <c r="BA37" s="4"/>
    </row>
    <row r="38" spans="1:53">
      <c r="A38" s="56"/>
      <c r="B38" s="11" t="s">
        <v>90</v>
      </c>
      <c r="C38" s="11"/>
      <c r="D38" s="70" t="s">
        <v>92</v>
      </c>
      <c r="E38" s="316">
        <v>38</v>
      </c>
      <c r="F38" s="316">
        <v>3</v>
      </c>
      <c r="G38" s="316">
        <v>18</v>
      </c>
      <c r="H38" s="316">
        <v>14</v>
      </c>
      <c r="I38" s="316">
        <v>12</v>
      </c>
      <c r="J38" s="11"/>
      <c r="M38" s="282">
        <v>6569.06</v>
      </c>
      <c r="N38" s="282">
        <v>60.129999999999995</v>
      </c>
      <c r="O38" s="282">
        <v>2164.5299999999997</v>
      </c>
      <c r="P38" s="282">
        <v>1110.8699999999999</v>
      </c>
      <c r="Q38" s="282">
        <v>13658.970000000001</v>
      </c>
      <c r="R38" s="11"/>
      <c r="S38" s="4"/>
      <c r="T38" s="4"/>
      <c r="U38" s="282">
        <v>172.87</v>
      </c>
      <c r="V38" s="282">
        <v>1.5823684210526314</v>
      </c>
      <c r="W38" s="282">
        <v>72.150999999999996</v>
      </c>
      <c r="X38" s="282">
        <v>44.434799999999996</v>
      </c>
      <c r="Y38" s="282">
        <v>401.7344117647059</v>
      </c>
      <c r="Z38" s="11"/>
      <c r="AA38" s="4"/>
      <c r="AB38" s="11" t="s">
        <v>114</v>
      </c>
      <c r="AC38" s="11"/>
      <c r="AD38" s="70" t="s">
        <v>115</v>
      </c>
      <c r="AE38" s="322">
        <v>13</v>
      </c>
      <c r="AF38" s="322">
        <v>7</v>
      </c>
      <c r="AG38" s="322">
        <v>4</v>
      </c>
      <c r="AH38" s="322">
        <v>2</v>
      </c>
      <c r="AI38" s="322">
        <v>1</v>
      </c>
      <c r="AJ38" s="24"/>
      <c r="AK38" s="4"/>
      <c r="AL38" s="4"/>
      <c r="AM38" s="323">
        <v>1183.48</v>
      </c>
      <c r="AN38" s="323">
        <v>688.44</v>
      </c>
      <c r="AO38" s="323">
        <v>164.89</v>
      </c>
      <c r="AP38" s="323">
        <v>61.31</v>
      </c>
      <c r="AQ38" s="323">
        <v>40.97</v>
      </c>
      <c r="AR38" s="24"/>
      <c r="AS38" s="4"/>
      <c r="AT38" s="4"/>
      <c r="AU38" s="323">
        <v>91.036923076923074</v>
      </c>
      <c r="AV38" s="323">
        <v>52.956923076923083</v>
      </c>
      <c r="AW38" s="323">
        <v>13.740833333333333</v>
      </c>
      <c r="AX38" s="323">
        <v>5.1091666666666669</v>
      </c>
      <c r="AY38" s="323">
        <v>3.4141666666666666</v>
      </c>
      <c r="AZ38" s="24"/>
      <c r="BA38" s="4"/>
    </row>
    <row r="39" spans="1:53">
      <c r="A39" s="56"/>
      <c r="B39" s="11" t="s">
        <v>90</v>
      </c>
      <c r="C39" s="11"/>
      <c r="D39" s="70" t="s">
        <v>93</v>
      </c>
      <c r="E39" s="316">
        <v>1</v>
      </c>
      <c r="F39" s="316">
        <v>1</v>
      </c>
      <c r="G39" s="316">
        <v>1</v>
      </c>
      <c r="H39" s="316">
        <v>1</v>
      </c>
      <c r="I39" s="316">
        <v>1</v>
      </c>
      <c r="J39" s="11"/>
      <c r="M39" s="282">
        <v>275.31</v>
      </c>
      <c r="N39" s="282">
        <v>190.24</v>
      </c>
      <c r="O39" s="282">
        <v>185.69</v>
      </c>
      <c r="P39" s="282">
        <v>188</v>
      </c>
      <c r="Q39" s="282">
        <v>78.8</v>
      </c>
      <c r="R39" s="11"/>
      <c r="S39" s="4"/>
      <c r="T39" s="4"/>
      <c r="U39" s="282">
        <v>275.31</v>
      </c>
      <c r="V39" s="282">
        <v>190.24</v>
      </c>
      <c r="W39" s="282">
        <v>185.69</v>
      </c>
      <c r="X39" s="282">
        <v>188</v>
      </c>
      <c r="Y39" s="282">
        <v>78.8</v>
      </c>
      <c r="Z39" s="11"/>
      <c r="AA39" s="4"/>
      <c r="AB39" s="11" t="s">
        <v>116</v>
      </c>
      <c r="AC39" s="11"/>
      <c r="AD39" s="70" t="s">
        <v>57</v>
      </c>
      <c r="AE39" s="322">
        <v>151</v>
      </c>
      <c r="AF39" s="322">
        <v>83</v>
      </c>
      <c r="AG39" s="322">
        <v>66</v>
      </c>
      <c r="AH39" s="322">
        <v>55</v>
      </c>
      <c r="AI39" s="322">
        <v>44</v>
      </c>
      <c r="AJ39" s="24"/>
      <c r="AK39" s="4"/>
      <c r="AL39" s="4"/>
      <c r="AM39" s="323">
        <v>36961.470000000008</v>
      </c>
      <c r="AN39" s="323">
        <v>12474.700000000008</v>
      </c>
      <c r="AO39" s="323">
        <v>7421.880000000001</v>
      </c>
      <c r="AP39" s="323">
        <v>20374.100000000013</v>
      </c>
      <c r="AQ39" s="323">
        <v>29031.939999999991</v>
      </c>
      <c r="AR39" s="24"/>
      <c r="AS39" s="4"/>
      <c r="AT39" s="4"/>
      <c r="AU39" s="323">
        <v>236.93250000000006</v>
      </c>
      <c r="AV39" s="323">
        <v>79.966025641025695</v>
      </c>
      <c r="AW39" s="323">
        <v>50.488979591836738</v>
      </c>
      <c r="AX39" s="323">
        <v>138.59931972789124</v>
      </c>
      <c r="AY39" s="323">
        <v>200.22027586206892</v>
      </c>
      <c r="AZ39" s="24"/>
      <c r="BA39" s="4"/>
    </row>
    <row r="40" spans="1:53">
      <c r="A40" s="56"/>
      <c r="B40" s="11" t="s">
        <v>95</v>
      </c>
      <c r="C40" s="11"/>
      <c r="D40" s="70" t="s">
        <v>96</v>
      </c>
      <c r="E40" s="316">
        <v>75</v>
      </c>
      <c r="F40" s="316">
        <v>42</v>
      </c>
      <c r="G40" s="316">
        <v>28</v>
      </c>
      <c r="H40" s="316">
        <v>19</v>
      </c>
      <c r="I40" s="316">
        <v>24</v>
      </c>
      <c r="J40" s="11"/>
      <c r="M40" s="282">
        <v>22871.309999999998</v>
      </c>
      <c r="N40" s="282">
        <v>11006.05</v>
      </c>
      <c r="O40" s="282">
        <v>5262.06</v>
      </c>
      <c r="P40" s="282">
        <v>2206.04</v>
      </c>
      <c r="Q40" s="282">
        <v>39263.390000000007</v>
      </c>
      <c r="R40" s="11"/>
      <c r="S40" s="4"/>
      <c r="T40" s="4"/>
      <c r="U40" s="282">
        <v>278.9184146341463</v>
      </c>
      <c r="V40" s="282">
        <v>134.22012195121951</v>
      </c>
      <c r="W40" s="282">
        <v>69.237631578947372</v>
      </c>
      <c r="X40" s="282">
        <v>28.649870129870131</v>
      </c>
      <c r="Y40" s="282">
        <v>503.37679487179497</v>
      </c>
      <c r="Z40" s="11"/>
      <c r="AA40" s="4"/>
      <c r="AB40" s="11" t="s">
        <v>116</v>
      </c>
      <c r="AC40" s="11"/>
      <c r="AD40" s="70" t="s">
        <v>484</v>
      </c>
      <c r="AE40" s="322">
        <v>1</v>
      </c>
      <c r="AF40" s="322">
        <v>1</v>
      </c>
      <c r="AG40" s="322">
        <v>1</v>
      </c>
      <c r="AH40" s="322">
        <v>1</v>
      </c>
      <c r="AI40" s="322">
        <v>1</v>
      </c>
      <c r="AJ40" s="24"/>
      <c r="AK40" s="4"/>
      <c r="AL40" s="4"/>
      <c r="AM40" s="323">
        <v>13.27</v>
      </c>
      <c r="AN40" s="323">
        <v>15.17</v>
      </c>
      <c r="AO40" s="323">
        <v>13.59</v>
      </c>
      <c r="AP40" s="323">
        <v>15.85</v>
      </c>
      <c r="AQ40" s="323">
        <v>184.38</v>
      </c>
      <c r="AR40" s="24"/>
      <c r="AS40" s="4"/>
      <c r="AT40" s="4"/>
      <c r="AU40" s="323">
        <v>13.27</v>
      </c>
      <c r="AV40" s="323">
        <v>15.17</v>
      </c>
      <c r="AW40" s="323">
        <v>13.59</v>
      </c>
      <c r="AX40" s="323">
        <v>15.85</v>
      </c>
      <c r="AY40" s="323">
        <v>184.38</v>
      </c>
      <c r="AZ40" s="24"/>
      <c r="BA40" s="4"/>
    </row>
    <row r="41" spans="1:53">
      <c r="A41" s="56"/>
      <c r="B41" s="11" t="s">
        <v>101</v>
      </c>
      <c r="C41" s="11"/>
      <c r="D41" s="70" t="s">
        <v>93</v>
      </c>
      <c r="E41" s="316">
        <v>296</v>
      </c>
      <c r="F41" s="316">
        <v>132</v>
      </c>
      <c r="G41" s="316">
        <v>89</v>
      </c>
      <c r="H41" s="316">
        <v>71</v>
      </c>
      <c r="I41" s="316">
        <v>68</v>
      </c>
      <c r="J41" s="11"/>
      <c r="M41" s="282">
        <v>57851.399999999987</v>
      </c>
      <c r="N41" s="282">
        <v>15156.559999999998</v>
      </c>
      <c r="O41" s="282">
        <v>7700.4000000000033</v>
      </c>
      <c r="P41" s="282">
        <v>5169.8700000000008</v>
      </c>
      <c r="Q41" s="282">
        <v>31802.830000000009</v>
      </c>
      <c r="R41" s="11"/>
      <c r="S41" s="4"/>
      <c r="T41" s="4"/>
      <c r="U41" s="282">
        <v>184.240127388535</v>
      </c>
      <c r="V41" s="282">
        <v>48.269299363057314</v>
      </c>
      <c r="W41" s="282">
        <v>28.103649635036508</v>
      </c>
      <c r="X41" s="282">
        <v>20.353818897637797</v>
      </c>
      <c r="Y41" s="282">
        <v>117.3536162361624</v>
      </c>
      <c r="Z41" s="11"/>
      <c r="AA41" s="4"/>
      <c r="AB41" s="11" t="s">
        <v>116</v>
      </c>
      <c r="AC41" s="11"/>
      <c r="AD41" s="70" t="s">
        <v>64</v>
      </c>
      <c r="AE41" s="322">
        <v>5</v>
      </c>
      <c r="AF41" s="322">
        <v>2</v>
      </c>
      <c r="AG41" s="322">
        <v>1</v>
      </c>
      <c r="AH41" s="322">
        <v>1</v>
      </c>
      <c r="AI41" s="322">
        <v>1</v>
      </c>
      <c r="AJ41" s="24"/>
      <c r="AK41" s="4"/>
      <c r="AL41" s="4"/>
      <c r="AM41" s="323">
        <v>904.87000000000023</v>
      </c>
      <c r="AN41" s="323">
        <v>87.22</v>
      </c>
      <c r="AO41" s="323">
        <v>15.3</v>
      </c>
      <c r="AP41" s="323">
        <v>118.57</v>
      </c>
      <c r="AQ41" s="323">
        <v>134.72</v>
      </c>
      <c r="AR41" s="24"/>
      <c r="AS41" s="4"/>
      <c r="AT41" s="4"/>
      <c r="AU41" s="323">
        <v>180.97400000000005</v>
      </c>
      <c r="AV41" s="323">
        <v>17.443999999999999</v>
      </c>
      <c r="AW41" s="323">
        <v>3.06</v>
      </c>
      <c r="AX41" s="323">
        <v>23.713999999999999</v>
      </c>
      <c r="AY41" s="323">
        <v>26.943999999999999</v>
      </c>
      <c r="AZ41" s="24"/>
      <c r="BA41" s="4"/>
    </row>
    <row r="42" spans="1:53">
      <c r="A42" s="56"/>
      <c r="B42" s="11" t="s">
        <v>101</v>
      </c>
      <c r="C42" s="11"/>
      <c r="D42" s="70" t="s">
        <v>94</v>
      </c>
      <c r="E42" s="316">
        <v>322</v>
      </c>
      <c r="F42" s="316">
        <v>125</v>
      </c>
      <c r="G42" s="316">
        <v>88</v>
      </c>
      <c r="H42" s="316">
        <v>68</v>
      </c>
      <c r="I42" s="316">
        <v>70</v>
      </c>
      <c r="J42" s="11"/>
      <c r="M42" s="282">
        <v>66847.790000000037</v>
      </c>
      <c r="N42" s="282">
        <v>20703.050000000003</v>
      </c>
      <c r="O42" s="282">
        <v>10581.490000000002</v>
      </c>
      <c r="P42" s="282">
        <v>6123.3899999999976</v>
      </c>
      <c r="Q42" s="282">
        <v>50013.8</v>
      </c>
      <c r="R42" s="11"/>
      <c r="S42" s="4"/>
      <c r="T42" s="4"/>
      <c r="U42" s="282">
        <v>200.74411411411424</v>
      </c>
      <c r="V42" s="282">
        <v>62.171321321321329</v>
      </c>
      <c r="W42" s="282">
        <v>33.915032051282054</v>
      </c>
      <c r="X42" s="282">
        <v>19.689356913183271</v>
      </c>
      <c r="Y42" s="282">
        <v>159.27961783439491</v>
      </c>
      <c r="Z42" s="11"/>
      <c r="AA42" s="4"/>
      <c r="AB42" s="11" t="s">
        <v>123</v>
      </c>
      <c r="AC42" s="11"/>
      <c r="AD42" s="70" t="s">
        <v>119</v>
      </c>
      <c r="AE42" s="322">
        <v>14</v>
      </c>
      <c r="AF42" s="322">
        <v>7</v>
      </c>
      <c r="AG42" s="322">
        <v>6</v>
      </c>
      <c r="AH42" s="322">
        <v>7</v>
      </c>
      <c r="AI42" s="322">
        <v>6</v>
      </c>
      <c r="AJ42" s="24"/>
      <c r="AK42" s="4"/>
      <c r="AL42" s="4"/>
      <c r="AM42" s="323">
        <v>7068.91</v>
      </c>
      <c r="AN42" s="323">
        <v>2074.0500000000002</v>
      </c>
      <c r="AO42" s="323">
        <v>1163.3</v>
      </c>
      <c r="AP42" s="323">
        <v>1188.4600000000003</v>
      </c>
      <c r="AQ42" s="323">
        <v>5627.0400000000009</v>
      </c>
      <c r="AR42" s="24"/>
      <c r="AS42" s="4"/>
      <c r="AT42" s="4"/>
      <c r="AU42" s="323">
        <v>353.44549999999998</v>
      </c>
      <c r="AV42" s="323">
        <v>103.70250000000001</v>
      </c>
      <c r="AW42" s="323">
        <v>61.226315789473681</v>
      </c>
      <c r="AX42" s="323">
        <v>59.423000000000016</v>
      </c>
      <c r="AY42" s="323">
        <v>281.35200000000003</v>
      </c>
      <c r="AZ42" s="24"/>
      <c r="BA42" s="4"/>
    </row>
    <row r="43" spans="1:53">
      <c r="A43" s="56"/>
      <c r="B43" s="11" t="s">
        <v>111</v>
      </c>
      <c r="C43" s="11"/>
      <c r="D43" s="70" t="s">
        <v>112</v>
      </c>
      <c r="E43" s="316">
        <v>3</v>
      </c>
      <c r="F43" s="316">
        <v>2</v>
      </c>
      <c r="G43" s="316">
        <v>1</v>
      </c>
      <c r="H43" s="316"/>
      <c r="I43" s="316"/>
      <c r="J43" s="11"/>
      <c r="M43" s="282">
        <v>1601.73</v>
      </c>
      <c r="N43" s="282">
        <v>443.33000000000004</v>
      </c>
      <c r="O43" s="282">
        <v>15</v>
      </c>
      <c r="P43" s="282">
        <v>0</v>
      </c>
      <c r="Q43" s="282"/>
      <c r="R43" s="11"/>
      <c r="S43" s="4"/>
      <c r="T43" s="4"/>
      <c r="U43" s="282">
        <v>533.91</v>
      </c>
      <c r="V43" s="282">
        <v>147.77666666666667</v>
      </c>
      <c r="W43" s="282">
        <v>5</v>
      </c>
      <c r="X43" s="282">
        <v>0</v>
      </c>
      <c r="Y43" s="282"/>
      <c r="Z43" s="11"/>
      <c r="AA43" s="4"/>
      <c r="AB43" s="11" t="s">
        <v>124</v>
      </c>
      <c r="AC43" s="11"/>
      <c r="AD43" s="70" t="s">
        <v>68</v>
      </c>
      <c r="AE43" s="322">
        <v>15</v>
      </c>
      <c r="AF43" s="322">
        <v>7</v>
      </c>
      <c r="AG43" s="322">
        <v>4</v>
      </c>
      <c r="AH43" s="322">
        <v>2</v>
      </c>
      <c r="AI43" s="322">
        <v>5</v>
      </c>
      <c r="AJ43" s="24"/>
      <c r="AK43" s="4"/>
      <c r="AL43" s="4"/>
      <c r="AM43" s="323">
        <v>9661.3599999999988</v>
      </c>
      <c r="AN43" s="323">
        <v>2784.6699999999996</v>
      </c>
      <c r="AO43" s="323">
        <v>860.12999999999988</v>
      </c>
      <c r="AP43" s="323">
        <v>649.56999999999994</v>
      </c>
      <c r="AQ43" s="323">
        <v>4731.1500000000005</v>
      </c>
      <c r="AR43" s="24"/>
      <c r="AS43" s="4"/>
      <c r="AT43" s="4"/>
      <c r="AU43" s="323">
        <v>644.09066666666661</v>
      </c>
      <c r="AV43" s="323">
        <v>185.64466666666664</v>
      </c>
      <c r="AW43" s="323">
        <v>61.437857142857133</v>
      </c>
      <c r="AX43" s="323">
        <v>46.397857142857141</v>
      </c>
      <c r="AY43" s="323">
        <v>315.41000000000003</v>
      </c>
      <c r="AZ43" s="24"/>
      <c r="BA43" s="4"/>
    </row>
    <row r="44" spans="1:53">
      <c r="A44" s="56"/>
      <c r="B44" s="11" t="s">
        <v>113</v>
      </c>
      <c r="C44" s="11"/>
      <c r="D44" s="70" t="s">
        <v>108</v>
      </c>
      <c r="E44" s="316">
        <v>57</v>
      </c>
      <c r="F44" s="316">
        <v>36</v>
      </c>
      <c r="G44" s="316">
        <v>25</v>
      </c>
      <c r="H44" s="316">
        <v>19</v>
      </c>
      <c r="I44" s="316">
        <v>21</v>
      </c>
      <c r="J44" s="11"/>
      <c r="M44" s="282">
        <v>11353.83</v>
      </c>
      <c r="N44" s="282">
        <v>4546.68</v>
      </c>
      <c r="O44" s="282">
        <v>3164.42</v>
      </c>
      <c r="P44" s="282">
        <v>2809.64</v>
      </c>
      <c r="Q44" s="282">
        <v>23310.769999999993</v>
      </c>
      <c r="R44" s="11"/>
      <c r="S44" s="4"/>
      <c r="T44" s="4"/>
      <c r="U44" s="282">
        <v>183.12629032258064</v>
      </c>
      <c r="V44" s="282">
        <v>73.333548387096783</v>
      </c>
      <c r="W44" s="282">
        <v>57.534909090909089</v>
      </c>
      <c r="X44" s="282">
        <v>48.442068965517237</v>
      </c>
      <c r="Y44" s="282">
        <v>401.9098275862068</v>
      </c>
      <c r="Z44" s="11"/>
      <c r="AA44" s="4"/>
      <c r="AB44" s="11" t="s">
        <v>126</v>
      </c>
      <c r="AC44" s="11"/>
      <c r="AD44" s="70" t="s">
        <v>68</v>
      </c>
      <c r="AE44" s="322">
        <v>1</v>
      </c>
      <c r="AF44" s="322"/>
      <c r="AG44" s="322"/>
      <c r="AH44" s="322"/>
      <c r="AI44" s="322"/>
      <c r="AJ44" s="24"/>
      <c r="AK44" s="4"/>
      <c r="AL44" s="4"/>
      <c r="AM44" s="323">
        <v>1000</v>
      </c>
      <c r="AN44" s="323">
        <v>0</v>
      </c>
      <c r="AO44" s="323">
        <v>0</v>
      </c>
      <c r="AP44" s="323">
        <v>0</v>
      </c>
      <c r="AQ44" s="323">
        <v>0</v>
      </c>
      <c r="AR44" s="24"/>
      <c r="AS44" s="4"/>
      <c r="AT44" s="4"/>
      <c r="AU44" s="323">
        <v>1000</v>
      </c>
      <c r="AV44" s="323">
        <v>0</v>
      </c>
      <c r="AW44" s="323">
        <v>0</v>
      </c>
      <c r="AX44" s="323">
        <v>0</v>
      </c>
      <c r="AY44" s="323">
        <v>0</v>
      </c>
      <c r="AZ44" s="24"/>
      <c r="BA44" s="4"/>
    </row>
    <row r="45" spans="1:53">
      <c r="A45" s="56"/>
      <c r="B45" s="11" t="s">
        <v>114</v>
      </c>
      <c r="C45" s="11"/>
      <c r="D45" s="70" t="s">
        <v>115</v>
      </c>
      <c r="E45" s="316">
        <v>46</v>
      </c>
      <c r="F45" s="316">
        <v>30</v>
      </c>
      <c r="G45" s="316">
        <v>21</v>
      </c>
      <c r="H45" s="316">
        <v>16</v>
      </c>
      <c r="I45" s="316">
        <v>16</v>
      </c>
      <c r="J45" s="11"/>
      <c r="M45" s="282">
        <v>13385.960000000003</v>
      </c>
      <c r="N45" s="282">
        <v>6087.5400000000009</v>
      </c>
      <c r="O45" s="282">
        <v>3819.2400000000002</v>
      </c>
      <c r="P45" s="282">
        <v>1481.54</v>
      </c>
      <c r="Q45" s="282">
        <v>23609.98</v>
      </c>
      <c r="R45" s="11"/>
      <c r="S45" s="4"/>
      <c r="T45" s="4"/>
      <c r="U45" s="282">
        <v>243.38109090909097</v>
      </c>
      <c r="V45" s="282">
        <v>110.68254545454548</v>
      </c>
      <c r="W45" s="282">
        <v>76.384799999999998</v>
      </c>
      <c r="X45" s="282">
        <v>29.630800000000001</v>
      </c>
      <c r="Y45" s="282">
        <v>472.19959999999998</v>
      </c>
      <c r="Z45" s="11"/>
      <c r="AA45" s="4"/>
      <c r="AB45" s="11" t="s">
        <v>129</v>
      </c>
      <c r="AC45" s="11"/>
      <c r="AD45" s="70" t="s">
        <v>93</v>
      </c>
      <c r="AE45" s="322">
        <v>2</v>
      </c>
      <c r="AF45" s="322">
        <v>2</v>
      </c>
      <c r="AG45" s="322">
        <v>2</v>
      </c>
      <c r="AH45" s="322">
        <v>2</v>
      </c>
      <c r="AI45" s="322">
        <v>2</v>
      </c>
      <c r="AJ45" s="24"/>
      <c r="AK45" s="4"/>
      <c r="AL45" s="4"/>
      <c r="AM45" s="323">
        <v>1276.57</v>
      </c>
      <c r="AN45" s="323">
        <v>979.69999999999993</v>
      </c>
      <c r="AO45" s="323">
        <v>877.61999999999989</v>
      </c>
      <c r="AP45" s="323">
        <v>538.63</v>
      </c>
      <c r="AQ45" s="323">
        <v>6740.64</v>
      </c>
      <c r="AR45" s="24"/>
      <c r="AS45" s="4"/>
      <c r="AT45" s="4"/>
      <c r="AU45" s="323">
        <v>638.28499999999997</v>
      </c>
      <c r="AV45" s="323">
        <v>489.84999999999997</v>
      </c>
      <c r="AW45" s="323">
        <v>438.80999999999995</v>
      </c>
      <c r="AX45" s="323">
        <v>269.315</v>
      </c>
      <c r="AY45" s="323">
        <v>3370.32</v>
      </c>
      <c r="AZ45" s="24"/>
      <c r="BA45" s="4"/>
    </row>
    <row r="46" spans="1:53">
      <c r="A46" s="56"/>
      <c r="B46" s="11" t="s">
        <v>116</v>
      </c>
      <c r="C46" s="11"/>
      <c r="D46" s="70" t="s">
        <v>57</v>
      </c>
      <c r="E46" s="316">
        <v>818</v>
      </c>
      <c r="F46" s="316">
        <v>497</v>
      </c>
      <c r="G46" s="316">
        <v>355</v>
      </c>
      <c r="H46" s="316">
        <v>273</v>
      </c>
      <c r="I46" s="316">
        <v>299</v>
      </c>
      <c r="J46" s="11"/>
      <c r="M46" s="282">
        <v>200782.49</v>
      </c>
      <c r="N46" s="282">
        <v>100886.01000000008</v>
      </c>
      <c r="O46" s="282">
        <v>60482.009999999937</v>
      </c>
      <c r="P46" s="282">
        <v>34356.530000000013</v>
      </c>
      <c r="Q46" s="282">
        <v>375399.85000000015</v>
      </c>
      <c r="R46" s="11"/>
      <c r="S46" s="4"/>
      <c r="T46" s="4"/>
      <c r="U46" s="282">
        <v>220.6400989010989</v>
      </c>
      <c r="V46" s="282">
        <v>110.86374725274734</v>
      </c>
      <c r="W46" s="282">
        <v>70.246236933797832</v>
      </c>
      <c r="X46" s="282">
        <v>40.658615384615402</v>
      </c>
      <c r="Y46" s="282">
        <v>440.09361078546323</v>
      </c>
      <c r="Z46" s="11"/>
      <c r="AA46" s="4"/>
      <c r="AB46" s="11" t="s">
        <v>130</v>
      </c>
      <c r="AC46" s="11"/>
      <c r="AD46" s="70" t="s">
        <v>131</v>
      </c>
      <c r="AE46" s="322">
        <v>25</v>
      </c>
      <c r="AF46" s="322">
        <v>12</v>
      </c>
      <c r="AG46" s="322">
        <v>17</v>
      </c>
      <c r="AH46" s="322">
        <v>12</v>
      </c>
      <c r="AI46" s="322">
        <v>12</v>
      </c>
      <c r="AJ46" s="24"/>
      <c r="AK46" s="4"/>
      <c r="AL46" s="4"/>
      <c r="AM46" s="323">
        <v>22418.68</v>
      </c>
      <c r="AN46" s="323">
        <v>5287.2899999999991</v>
      </c>
      <c r="AO46" s="323">
        <v>8820.7000000000007</v>
      </c>
      <c r="AP46" s="323">
        <v>7522.85</v>
      </c>
      <c r="AQ46" s="323">
        <v>37378.399999999994</v>
      </c>
      <c r="AR46" s="24"/>
      <c r="AS46" s="4"/>
      <c r="AT46" s="4"/>
      <c r="AU46" s="323">
        <v>862.25692307692304</v>
      </c>
      <c r="AV46" s="323">
        <v>203.35730769230764</v>
      </c>
      <c r="AW46" s="323">
        <v>367.5291666666667</v>
      </c>
      <c r="AX46" s="323">
        <v>341.94772727272726</v>
      </c>
      <c r="AY46" s="323">
        <v>1625.1478260869562</v>
      </c>
      <c r="AZ46" s="24"/>
      <c r="BA46" s="4"/>
    </row>
    <row r="47" spans="1:53">
      <c r="A47" s="56"/>
      <c r="B47" s="11" t="s">
        <v>116</v>
      </c>
      <c r="C47" s="11"/>
      <c r="D47" s="70" t="s">
        <v>64</v>
      </c>
      <c r="E47" s="316">
        <v>1</v>
      </c>
      <c r="F47" s="316"/>
      <c r="G47" s="316"/>
      <c r="H47" s="316"/>
      <c r="I47" s="316"/>
      <c r="J47" s="11"/>
      <c r="M47" s="282">
        <v>26.76</v>
      </c>
      <c r="N47" s="282">
        <v>0</v>
      </c>
      <c r="O47" s="282">
        <v>0</v>
      </c>
      <c r="P47" s="282">
        <v>0</v>
      </c>
      <c r="Q47" s="282">
        <v>0</v>
      </c>
      <c r="R47" s="11"/>
      <c r="S47" s="4"/>
      <c r="T47" s="4"/>
      <c r="U47" s="282">
        <v>26.76</v>
      </c>
      <c r="V47" s="282">
        <v>0</v>
      </c>
      <c r="W47" s="282">
        <v>0</v>
      </c>
      <c r="X47" s="282">
        <v>0</v>
      </c>
      <c r="Y47" s="282">
        <v>0</v>
      </c>
      <c r="Z47" s="11"/>
      <c r="AA47" s="4"/>
      <c r="AB47" s="11" t="s">
        <v>132</v>
      </c>
      <c r="AC47" s="11"/>
      <c r="AD47" s="70" t="s">
        <v>133</v>
      </c>
      <c r="AE47" s="322">
        <v>370</v>
      </c>
      <c r="AF47" s="322">
        <v>168</v>
      </c>
      <c r="AG47" s="322">
        <v>190</v>
      </c>
      <c r="AH47" s="322">
        <v>147</v>
      </c>
      <c r="AI47" s="322">
        <v>133</v>
      </c>
      <c r="AJ47" s="24"/>
      <c r="AK47" s="4"/>
      <c r="AL47" s="4"/>
      <c r="AM47" s="323">
        <v>245405.97999999992</v>
      </c>
      <c r="AN47" s="323">
        <v>68340.820000000036</v>
      </c>
      <c r="AO47" s="323">
        <v>65294.449999999968</v>
      </c>
      <c r="AP47" s="323">
        <v>21782.300000000032</v>
      </c>
      <c r="AQ47" s="323">
        <v>95494.500000000044</v>
      </c>
      <c r="AR47" s="24"/>
      <c r="AS47" s="4"/>
      <c r="AT47" s="4"/>
      <c r="AU47" s="323">
        <v>602.96309582309561</v>
      </c>
      <c r="AV47" s="323">
        <v>167.91356265356274</v>
      </c>
      <c r="AW47" s="323">
        <v>168.28466494845352</v>
      </c>
      <c r="AX47" s="323">
        <v>57.777984084880721</v>
      </c>
      <c r="AY47" s="323">
        <v>246.75581395348848</v>
      </c>
      <c r="AZ47" s="24"/>
      <c r="BA47" s="4"/>
    </row>
    <row r="48" spans="1:53">
      <c r="A48" s="56"/>
      <c r="B48" s="11" t="s">
        <v>123</v>
      </c>
      <c r="C48" s="11"/>
      <c r="D48" s="70" t="s">
        <v>119</v>
      </c>
      <c r="E48" s="316">
        <v>500</v>
      </c>
      <c r="F48" s="316">
        <v>110</v>
      </c>
      <c r="G48" s="316">
        <v>299</v>
      </c>
      <c r="H48" s="316">
        <v>217</v>
      </c>
      <c r="I48" s="316">
        <v>266</v>
      </c>
      <c r="J48" s="11"/>
      <c r="M48" s="282">
        <v>97069.479999999981</v>
      </c>
      <c r="N48" s="282">
        <v>30091.440000000006</v>
      </c>
      <c r="O48" s="282">
        <v>42158.26999999999</v>
      </c>
      <c r="P48" s="282">
        <v>20268.640000000003</v>
      </c>
      <c r="Q48" s="282">
        <v>182638.04000000012</v>
      </c>
      <c r="R48" s="11"/>
      <c r="S48" s="4"/>
      <c r="T48" s="4"/>
      <c r="U48" s="282">
        <v>163.69220910623943</v>
      </c>
      <c r="V48" s="282">
        <v>50.744418212478934</v>
      </c>
      <c r="W48" s="282">
        <v>74.35320987654319</v>
      </c>
      <c r="X48" s="282">
        <v>38.680610687022906</v>
      </c>
      <c r="Y48" s="282">
        <v>322.68204946996491</v>
      </c>
      <c r="Z48" s="11"/>
      <c r="AA48" s="4"/>
      <c r="AB48" s="11" t="s">
        <v>132</v>
      </c>
      <c r="AC48" s="11"/>
      <c r="AD48" s="70" t="s">
        <v>471</v>
      </c>
      <c r="AE48" s="322">
        <v>2</v>
      </c>
      <c r="AF48" s="322"/>
      <c r="AG48" s="322"/>
      <c r="AH48" s="322"/>
      <c r="AI48" s="322"/>
      <c r="AJ48" s="24"/>
      <c r="AK48" s="4"/>
      <c r="AL48" s="4"/>
      <c r="AM48" s="323">
        <v>381.98</v>
      </c>
      <c r="AN48" s="323">
        <v>0</v>
      </c>
      <c r="AO48" s="323">
        <v>0</v>
      </c>
      <c r="AP48" s="323">
        <v>0</v>
      </c>
      <c r="AQ48" s="323">
        <v>0</v>
      </c>
      <c r="AR48" s="24"/>
      <c r="AS48" s="4"/>
      <c r="AT48" s="4"/>
      <c r="AU48" s="323">
        <v>190.99</v>
      </c>
      <c r="AV48" s="323">
        <v>0</v>
      </c>
      <c r="AW48" s="323">
        <v>0</v>
      </c>
      <c r="AX48" s="323">
        <v>0</v>
      </c>
      <c r="AY48" s="323">
        <v>0</v>
      </c>
      <c r="AZ48" s="24"/>
      <c r="BA48" s="4"/>
    </row>
    <row r="49" spans="1:53">
      <c r="A49" s="56"/>
      <c r="B49" s="11" t="s">
        <v>123</v>
      </c>
      <c r="C49" s="11"/>
      <c r="D49" s="70" t="s">
        <v>62</v>
      </c>
      <c r="E49" s="316">
        <v>1</v>
      </c>
      <c r="F49" s="316"/>
      <c r="G49" s="316">
        <v>1</v>
      </c>
      <c r="H49" s="316"/>
      <c r="I49" s="316"/>
      <c r="J49" s="11"/>
      <c r="M49" s="282">
        <v>348.74</v>
      </c>
      <c r="N49" s="282">
        <v>0</v>
      </c>
      <c r="O49" s="282">
        <v>220.25</v>
      </c>
      <c r="P49" s="282">
        <v>0</v>
      </c>
      <c r="Q49" s="282">
        <v>0</v>
      </c>
      <c r="R49" s="11"/>
      <c r="S49" s="4"/>
      <c r="T49" s="4"/>
      <c r="U49" s="282">
        <v>348.74</v>
      </c>
      <c r="V49" s="282">
        <v>0</v>
      </c>
      <c r="W49" s="282">
        <v>220.25</v>
      </c>
      <c r="X49" s="282">
        <v>0</v>
      </c>
      <c r="Y49" s="282">
        <v>0</v>
      </c>
      <c r="Z49" s="11"/>
      <c r="AA49" s="4"/>
      <c r="AB49" s="11" t="s">
        <v>134</v>
      </c>
      <c r="AC49" s="11"/>
      <c r="AD49" s="70" t="s">
        <v>136</v>
      </c>
      <c r="AE49" s="322">
        <v>65</v>
      </c>
      <c r="AF49" s="322">
        <v>16</v>
      </c>
      <c r="AG49" s="322">
        <v>7</v>
      </c>
      <c r="AH49" s="322">
        <v>7</v>
      </c>
      <c r="AI49" s="322">
        <v>8</v>
      </c>
      <c r="AJ49" s="24"/>
      <c r="AK49" s="4"/>
      <c r="AL49" s="4"/>
      <c r="AM49" s="323">
        <v>36941.85</v>
      </c>
      <c r="AN49" s="323">
        <v>4540.4799999999996</v>
      </c>
      <c r="AO49" s="323">
        <v>2017.7400000000002</v>
      </c>
      <c r="AP49" s="323">
        <v>1292.2399999999998</v>
      </c>
      <c r="AQ49" s="323">
        <v>3263.5099999999998</v>
      </c>
      <c r="AR49" s="24"/>
      <c r="AS49" s="4"/>
      <c r="AT49" s="4"/>
      <c r="AU49" s="323">
        <v>527.74071428571426</v>
      </c>
      <c r="AV49" s="323">
        <v>64.86399999999999</v>
      </c>
      <c r="AW49" s="323">
        <v>29.672647058823532</v>
      </c>
      <c r="AX49" s="323">
        <v>20.191249999999997</v>
      </c>
      <c r="AY49" s="323">
        <v>47.992794117647058</v>
      </c>
      <c r="AZ49" s="24"/>
      <c r="BA49" s="4"/>
    </row>
    <row r="50" spans="1:53">
      <c r="A50" s="56"/>
      <c r="B50" s="11" t="s">
        <v>124</v>
      </c>
      <c r="C50" s="11"/>
      <c r="D50" s="70" t="s">
        <v>68</v>
      </c>
      <c r="E50" s="316">
        <v>99</v>
      </c>
      <c r="F50" s="316">
        <v>56</v>
      </c>
      <c r="G50" s="316">
        <v>35</v>
      </c>
      <c r="H50" s="316">
        <v>30</v>
      </c>
      <c r="I50" s="316">
        <v>29</v>
      </c>
      <c r="J50" s="11"/>
      <c r="M50" s="282">
        <v>28359.299999999996</v>
      </c>
      <c r="N50" s="282">
        <v>14369.740000000002</v>
      </c>
      <c r="O50" s="282">
        <v>7780.23</v>
      </c>
      <c r="P50" s="282">
        <v>4739.8</v>
      </c>
      <c r="Q50" s="282">
        <v>49607.160000000018</v>
      </c>
      <c r="R50" s="11"/>
      <c r="S50" s="4"/>
      <c r="T50" s="4"/>
      <c r="U50" s="282">
        <v>270.08857142857141</v>
      </c>
      <c r="V50" s="282">
        <v>136.85466666666667</v>
      </c>
      <c r="W50" s="282">
        <v>74.809903846153844</v>
      </c>
      <c r="X50" s="282">
        <v>45.575000000000003</v>
      </c>
      <c r="Y50" s="282">
        <v>481.62291262135938</v>
      </c>
      <c r="Z50" s="11"/>
      <c r="AA50" s="4"/>
      <c r="AB50" s="11" t="s">
        <v>140</v>
      </c>
      <c r="AC50" s="11"/>
      <c r="AD50" s="70" t="s">
        <v>141</v>
      </c>
      <c r="AE50" s="322">
        <v>30</v>
      </c>
      <c r="AF50" s="322">
        <v>21</v>
      </c>
      <c r="AG50" s="322">
        <v>18</v>
      </c>
      <c r="AH50" s="322">
        <v>10</v>
      </c>
      <c r="AI50" s="322">
        <v>9</v>
      </c>
      <c r="AJ50" s="24"/>
      <c r="AK50" s="4"/>
      <c r="AL50" s="4"/>
      <c r="AM50" s="323">
        <v>10672.310000000001</v>
      </c>
      <c r="AN50" s="323">
        <v>7636.3</v>
      </c>
      <c r="AO50" s="323">
        <v>5512.66</v>
      </c>
      <c r="AP50" s="323">
        <v>2503.1</v>
      </c>
      <c r="AQ50" s="323">
        <v>2987.77</v>
      </c>
      <c r="AR50" s="24"/>
      <c r="AS50" s="4"/>
      <c r="AT50" s="4"/>
      <c r="AU50" s="323">
        <v>304.92314285714292</v>
      </c>
      <c r="AV50" s="323">
        <v>218.18</v>
      </c>
      <c r="AW50" s="323">
        <v>157.50457142857144</v>
      </c>
      <c r="AX50" s="323">
        <v>75.851515151515144</v>
      </c>
      <c r="AY50" s="323">
        <v>85.364857142857147</v>
      </c>
      <c r="AZ50" s="24"/>
      <c r="BA50" s="4"/>
    </row>
    <row r="51" spans="1:53">
      <c r="A51" s="56"/>
      <c r="B51" s="11" t="s">
        <v>126</v>
      </c>
      <c r="C51" s="11"/>
      <c r="D51" s="70" t="s">
        <v>68</v>
      </c>
      <c r="E51" s="316">
        <v>48</v>
      </c>
      <c r="F51" s="316">
        <v>21</v>
      </c>
      <c r="G51" s="316">
        <v>20</v>
      </c>
      <c r="H51" s="316">
        <v>14</v>
      </c>
      <c r="I51" s="316">
        <v>13</v>
      </c>
      <c r="J51" s="11"/>
      <c r="M51" s="282">
        <v>13137.67</v>
      </c>
      <c r="N51" s="282">
        <v>4553.6899999999996</v>
      </c>
      <c r="O51" s="282">
        <v>3024.7</v>
      </c>
      <c r="P51" s="282">
        <v>1486.3300000000002</v>
      </c>
      <c r="Q51" s="282">
        <v>6821.81</v>
      </c>
      <c r="R51" s="11"/>
      <c r="S51" s="4"/>
      <c r="T51" s="4"/>
      <c r="U51" s="282">
        <v>247.88056603773586</v>
      </c>
      <c r="V51" s="282">
        <v>85.918679245283016</v>
      </c>
      <c r="W51" s="282">
        <v>57.069811320754717</v>
      </c>
      <c r="X51" s="282">
        <v>29.143725490196083</v>
      </c>
      <c r="Y51" s="282">
        <v>133.76098039215688</v>
      </c>
      <c r="Z51" s="11"/>
      <c r="AA51" s="4"/>
      <c r="AB51" s="11" t="s">
        <v>146</v>
      </c>
      <c r="AC51" s="11"/>
      <c r="AD51" s="70" t="s">
        <v>141</v>
      </c>
      <c r="AE51" s="322">
        <v>2</v>
      </c>
      <c r="AF51" s="322">
        <v>1</v>
      </c>
      <c r="AG51" s="322"/>
      <c r="AH51" s="322"/>
      <c r="AI51" s="322"/>
      <c r="AJ51" s="24"/>
      <c r="AK51" s="4"/>
      <c r="AL51" s="4"/>
      <c r="AM51" s="323">
        <v>355.53000000000003</v>
      </c>
      <c r="AN51" s="323">
        <v>83.97</v>
      </c>
      <c r="AO51" s="323">
        <v>0</v>
      </c>
      <c r="AP51" s="323">
        <v>0</v>
      </c>
      <c r="AQ51" s="323">
        <v>0</v>
      </c>
      <c r="AR51" s="24"/>
      <c r="AS51" s="4"/>
      <c r="AT51" s="4"/>
      <c r="AU51" s="323">
        <v>177.76500000000001</v>
      </c>
      <c r="AV51" s="323">
        <v>41.984999999999999</v>
      </c>
      <c r="AW51" s="323">
        <v>0</v>
      </c>
      <c r="AX51" s="323">
        <v>0</v>
      </c>
      <c r="AY51" s="323">
        <v>0</v>
      </c>
      <c r="AZ51" s="24"/>
      <c r="BA51" s="4"/>
    </row>
    <row r="52" spans="1:53">
      <c r="A52" s="56"/>
      <c r="B52" s="11" t="s">
        <v>127</v>
      </c>
      <c r="C52" s="11"/>
      <c r="D52" s="70" t="s">
        <v>128</v>
      </c>
      <c r="E52" s="316">
        <v>2</v>
      </c>
      <c r="F52" s="316">
        <v>2</v>
      </c>
      <c r="G52" s="316">
        <v>2</v>
      </c>
      <c r="H52" s="316">
        <v>1</v>
      </c>
      <c r="I52" s="316">
        <v>1</v>
      </c>
      <c r="J52" s="11"/>
      <c r="M52" s="282">
        <v>2009.88</v>
      </c>
      <c r="N52" s="282">
        <v>980.92000000000007</v>
      </c>
      <c r="O52" s="282">
        <v>414.46</v>
      </c>
      <c r="P52" s="282">
        <v>290.14</v>
      </c>
      <c r="Q52" s="282">
        <v>34.94</v>
      </c>
      <c r="R52" s="11"/>
      <c r="S52" s="4"/>
      <c r="T52" s="4"/>
      <c r="U52" s="282">
        <v>1004.94</v>
      </c>
      <c r="V52" s="282">
        <v>490.46000000000004</v>
      </c>
      <c r="W52" s="282">
        <v>207.23</v>
      </c>
      <c r="X52" s="282">
        <v>145.07</v>
      </c>
      <c r="Y52" s="282">
        <v>17.47</v>
      </c>
      <c r="Z52" s="11"/>
      <c r="AA52" s="4"/>
      <c r="AB52" s="11" t="s">
        <v>148</v>
      </c>
      <c r="AC52" s="11"/>
      <c r="AD52" s="70" t="s">
        <v>86</v>
      </c>
      <c r="AE52" s="322">
        <v>20</v>
      </c>
      <c r="AF52" s="322">
        <v>7</v>
      </c>
      <c r="AG52" s="322">
        <v>6</v>
      </c>
      <c r="AH52" s="322">
        <v>5</v>
      </c>
      <c r="AI52" s="322">
        <v>4</v>
      </c>
      <c r="AJ52" s="24"/>
      <c r="AK52" s="4"/>
      <c r="AL52" s="4"/>
      <c r="AM52" s="323">
        <v>4821.2800000000007</v>
      </c>
      <c r="AN52" s="323">
        <v>1292.75</v>
      </c>
      <c r="AO52" s="323">
        <v>1115.24</v>
      </c>
      <c r="AP52" s="323">
        <v>657.56999999999994</v>
      </c>
      <c r="AQ52" s="323">
        <v>12051.42</v>
      </c>
      <c r="AR52" s="24"/>
      <c r="AS52" s="4"/>
      <c r="AT52" s="4"/>
      <c r="AU52" s="323">
        <v>229.58476190476193</v>
      </c>
      <c r="AV52" s="323">
        <v>61.55952380952381</v>
      </c>
      <c r="AW52" s="323">
        <v>79.66</v>
      </c>
      <c r="AX52" s="323">
        <v>50.582307692307687</v>
      </c>
      <c r="AY52" s="323">
        <v>860.81571428571431</v>
      </c>
      <c r="AZ52" s="24"/>
      <c r="BA52" s="4"/>
    </row>
    <row r="53" spans="1:53">
      <c r="A53" s="56"/>
      <c r="B53" s="11" t="s">
        <v>129</v>
      </c>
      <c r="C53" s="11"/>
      <c r="D53" s="70" t="s">
        <v>93</v>
      </c>
      <c r="E53" s="316">
        <v>36</v>
      </c>
      <c r="F53" s="316">
        <v>12</v>
      </c>
      <c r="G53" s="316">
        <v>9</v>
      </c>
      <c r="H53" s="316">
        <v>9</v>
      </c>
      <c r="I53" s="316">
        <v>7</v>
      </c>
      <c r="J53" s="11"/>
      <c r="M53" s="282">
        <v>9788.77</v>
      </c>
      <c r="N53" s="282">
        <v>1762.85</v>
      </c>
      <c r="O53" s="282">
        <v>749.5100000000001</v>
      </c>
      <c r="P53" s="282">
        <v>679.15999999999985</v>
      </c>
      <c r="Q53" s="282">
        <v>2642.55</v>
      </c>
      <c r="R53" s="11"/>
      <c r="S53" s="4"/>
      <c r="T53" s="4"/>
      <c r="U53" s="282">
        <v>264.56135135135139</v>
      </c>
      <c r="V53" s="282">
        <v>47.644594594594594</v>
      </c>
      <c r="W53" s="282">
        <v>22.044411764705885</v>
      </c>
      <c r="X53" s="282">
        <v>20.580606060606055</v>
      </c>
      <c r="Y53" s="282">
        <v>71.420270270270279</v>
      </c>
      <c r="Z53" s="11"/>
      <c r="AA53" s="4"/>
      <c r="AB53" s="11" t="s">
        <v>153</v>
      </c>
      <c r="AC53" s="11"/>
      <c r="AD53" s="70" t="s">
        <v>53</v>
      </c>
      <c r="AE53" s="322">
        <v>155</v>
      </c>
      <c r="AF53" s="322">
        <v>56</v>
      </c>
      <c r="AG53" s="322">
        <v>41</v>
      </c>
      <c r="AH53" s="322">
        <v>31</v>
      </c>
      <c r="AI53" s="322">
        <v>25</v>
      </c>
      <c r="AJ53" s="24"/>
      <c r="AK53" s="4"/>
      <c r="AL53" s="4"/>
      <c r="AM53" s="323">
        <v>123623.90000000002</v>
      </c>
      <c r="AN53" s="323">
        <v>19862.559999999998</v>
      </c>
      <c r="AO53" s="323">
        <v>11899.43</v>
      </c>
      <c r="AP53" s="323">
        <v>5678.1600000000017</v>
      </c>
      <c r="AQ53" s="323">
        <v>41404.470000000008</v>
      </c>
      <c r="AR53" s="24"/>
      <c r="AS53" s="4"/>
      <c r="AT53" s="4"/>
      <c r="AU53" s="323">
        <v>782.42974683544321</v>
      </c>
      <c r="AV53" s="323">
        <v>125.71240506329113</v>
      </c>
      <c r="AW53" s="323">
        <v>78.80417218543046</v>
      </c>
      <c r="AX53" s="323">
        <v>37.854400000000012</v>
      </c>
      <c r="AY53" s="323">
        <v>270.61745098039222</v>
      </c>
      <c r="AZ53" s="24"/>
      <c r="BA53" s="4"/>
    </row>
    <row r="54" spans="1:53">
      <c r="A54" s="56"/>
      <c r="B54" s="11" t="s">
        <v>130</v>
      </c>
      <c r="C54" s="11"/>
      <c r="D54" s="70" t="s">
        <v>131</v>
      </c>
      <c r="E54" s="316">
        <v>44</v>
      </c>
      <c r="F54" s="316">
        <v>23</v>
      </c>
      <c r="G54" s="316">
        <v>21</v>
      </c>
      <c r="H54" s="316">
        <v>15</v>
      </c>
      <c r="I54" s="316">
        <v>23</v>
      </c>
      <c r="J54" s="11"/>
      <c r="M54" s="282">
        <v>10312.980000000001</v>
      </c>
      <c r="N54" s="282">
        <v>4296.2</v>
      </c>
      <c r="O54" s="282">
        <v>3498.89</v>
      </c>
      <c r="P54" s="282">
        <v>2051.2000000000003</v>
      </c>
      <c r="Q54" s="282">
        <v>29931.489999999998</v>
      </c>
      <c r="R54" s="11"/>
      <c r="S54" s="4"/>
      <c r="T54" s="4"/>
      <c r="U54" s="282">
        <v>210.46897959183676</v>
      </c>
      <c r="V54" s="282">
        <v>87.67755102040816</v>
      </c>
      <c r="W54" s="282">
        <v>72.893541666666664</v>
      </c>
      <c r="X54" s="282">
        <v>46.618181818181824</v>
      </c>
      <c r="Y54" s="282">
        <v>623.57270833333325</v>
      </c>
      <c r="Z54" s="11"/>
      <c r="AA54" s="4"/>
      <c r="AB54" s="11" t="s">
        <v>158</v>
      </c>
      <c r="AC54" s="11"/>
      <c r="AD54" s="70" t="s">
        <v>86</v>
      </c>
      <c r="AE54" s="322">
        <v>102</v>
      </c>
      <c r="AF54" s="322">
        <v>68</v>
      </c>
      <c r="AG54" s="322">
        <v>35</v>
      </c>
      <c r="AH54" s="322">
        <v>22</v>
      </c>
      <c r="AI54" s="322">
        <v>20</v>
      </c>
      <c r="AJ54" s="24"/>
      <c r="AK54" s="4"/>
      <c r="AL54" s="4"/>
      <c r="AM54" s="323">
        <v>131005.84999999996</v>
      </c>
      <c r="AN54" s="323">
        <v>85183.359999999957</v>
      </c>
      <c r="AO54" s="323">
        <v>4516.0199999999995</v>
      </c>
      <c r="AP54" s="323">
        <v>3108.32</v>
      </c>
      <c r="AQ54" s="323">
        <v>13091.639999999998</v>
      </c>
      <c r="AR54" s="24"/>
      <c r="AS54" s="4"/>
      <c r="AT54" s="4"/>
      <c r="AU54" s="323">
        <v>1110.2190677966098</v>
      </c>
      <c r="AV54" s="323">
        <v>721.89288135593188</v>
      </c>
      <c r="AW54" s="323">
        <v>39.269739130434779</v>
      </c>
      <c r="AX54" s="323">
        <v>27.752857142857145</v>
      </c>
      <c r="AY54" s="323">
        <v>116.88964285714283</v>
      </c>
      <c r="AZ54" s="24"/>
      <c r="BA54" s="4"/>
    </row>
    <row r="55" spans="1:53">
      <c r="A55" s="56"/>
      <c r="B55" s="11" t="s">
        <v>132</v>
      </c>
      <c r="C55" s="11"/>
      <c r="D55" s="70" t="s">
        <v>133</v>
      </c>
      <c r="E55" s="316">
        <v>3369</v>
      </c>
      <c r="F55" s="316">
        <v>1918</v>
      </c>
      <c r="G55" s="316">
        <v>1795</v>
      </c>
      <c r="H55" s="316">
        <v>1422</v>
      </c>
      <c r="I55" s="316">
        <v>1582</v>
      </c>
      <c r="J55" s="11"/>
      <c r="M55" s="282">
        <v>791998.52000000014</v>
      </c>
      <c r="N55" s="282">
        <v>431142.05999999947</v>
      </c>
      <c r="O55" s="282">
        <v>319480.43999999913</v>
      </c>
      <c r="P55" s="282">
        <v>204410.13000000038</v>
      </c>
      <c r="Q55" s="282">
        <v>2184828.9200000009</v>
      </c>
      <c r="R55" s="11"/>
      <c r="S55" s="4"/>
      <c r="T55" s="4"/>
      <c r="U55" s="282">
        <v>196.91658876181009</v>
      </c>
      <c r="V55" s="282">
        <v>107.19593734460454</v>
      </c>
      <c r="W55" s="282">
        <v>82.319103323885372</v>
      </c>
      <c r="X55" s="282">
        <v>53.440556862745197</v>
      </c>
      <c r="Y55" s="282">
        <v>566.16452967089947</v>
      </c>
      <c r="Z55" s="11"/>
      <c r="AA55" s="4"/>
      <c r="AB55" s="11" t="s">
        <v>159</v>
      </c>
      <c r="AC55" s="11"/>
      <c r="AD55" s="70" t="s">
        <v>154</v>
      </c>
      <c r="AE55" s="322">
        <v>1</v>
      </c>
      <c r="AF55" s="322"/>
      <c r="AG55" s="322"/>
      <c r="AH55" s="322"/>
      <c r="AI55" s="322"/>
      <c r="AJ55" s="24"/>
      <c r="AK55" s="4"/>
      <c r="AL55" s="4"/>
      <c r="AM55" s="323">
        <v>47.74</v>
      </c>
      <c r="AN55" s="323">
        <v>0</v>
      </c>
      <c r="AO55" s="323">
        <v>0</v>
      </c>
      <c r="AP55" s="323">
        <v>0</v>
      </c>
      <c r="AQ55" s="323">
        <v>0</v>
      </c>
      <c r="AR55" s="24"/>
      <c r="AS55" s="4"/>
      <c r="AT55" s="4"/>
      <c r="AU55" s="323">
        <v>47.74</v>
      </c>
      <c r="AV55" s="323">
        <v>0</v>
      </c>
      <c r="AW55" s="323">
        <v>0</v>
      </c>
      <c r="AX55" s="323">
        <v>0</v>
      </c>
      <c r="AY55" s="323">
        <v>0</v>
      </c>
      <c r="AZ55" s="24"/>
      <c r="BA55" s="4"/>
    </row>
    <row r="56" spans="1:53">
      <c r="A56" s="56"/>
      <c r="B56" s="11" t="s">
        <v>132</v>
      </c>
      <c r="C56" s="11"/>
      <c r="D56" s="70" t="s">
        <v>471</v>
      </c>
      <c r="E56" s="316">
        <v>2</v>
      </c>
      <c r="F56" s="316"/>
      <c r="G56" s="316"/>
      <c r="H56" s="316"/>
      <c r="I56" s="316"/>
      <c r="J56" s="11"/>
      <c r="M56" s="282">
        <v>640.46999999999991</v>
      </c>
      <c r="N56" s="282">
        <v>0</v>
      </c>
      <c r="O56" s="282">
        <v>0</v>
      </c>
      <c r="P56" s="282">
        <v>0</v>
      </c>
      <c r="Q56" s="282">
        <v>0</v>
      </c>
      <c r="R56" s="11"/>
      <c r="S56" s="4"/>
      <c r="T56" s="4"/>
      <c r="U56" s="282">
        <v>320.23499999999996</v>
      </c>
      <c r="V56" s="282">
        <v>0</v>
      </c>
      <c r="W56" s="282">
        <v>0</v>
      </c>
      <c r="X56" s="282">
        <v>0</v>
      </c>
      <c r="Y56" s="282">
        <v>0</v>
      </c>
      <c r="Z56" s="11"/>
      <c r="AA56" s="4"/>
      <c r="AB56" s="11" t="s">
        <v>160</v>
      </c>
      <c r="AC56" s="11"/>
      <c r="AD56" s="70" t="s">
        <v>89</v>
      </c>
      <c r="AE56" s="322">
        <v>6</v>
      </c>
      <c r="AF56" s="322">
        <v>1</v>
      </c>
      <c r="AG56" s="322">
        <v>4</v>
      </c>
      <c r="AH56" s="322">
        <v>4</v>
      </c>
      <c r="AI56" s="322">
        <v>4</v>
      </c>
      <c r="AJ56" s="24"/>
      <c r="AK56" s="4"/>
      <c r="AL56" s="4"/>
      <c r="AM56" s="323">
        <v>2074.79</v>
      </c>
      <c r="AN56" s="323">
        <v>1858.77</v>
      </c>
      <c r="AO56" s="323">
        <v>344.73</v>
      </c>
      <c r="AP56" s="323">
        <v>578.03</v>
      </c>
      <c r="AQ56" s="323">
        <v>288.2</v>
      </c>
      <c r="AR56" s="24"/>
      <c r="AS56" s="4"/>
      <c r="AT56" s="4"/>
      <c r="AU56" s="323">
        <v>296.39857142857142</v>
      </c>
      <c r="AV56" s="323">
        <v>265.5385714285714</v>
      </c>
      <c r="AW56" s="323">
        <v>49.247142857142862</v>
      </c>
      <c r="AX56" s="323">
        <v>82.575714285714284</v>
      </c>
      <c r="AY56" s="323">
        <v>41.171428571428571</v>
      </c>
      <c r="AZ56" s="24"/>
      <c r="BA56" s="4"/>
    </row>
    <row r="57" spans="1:53">
      <c r="A57" s="56"/>
      <c r="B57" s="11" t="s">
        <v>134</v>
      </c>
      <c r="C57" s="11"/>
      <c r="D57" s="70" t="s">
        <v>136</v>
      </c>
      <c r="E57" s="316">
        <v>811</v>
      </c>
      <c r="F57" s="316">
        <v>394</v>
      </c>
      <c r="G57" s="316">
        <v>272</v>
      </c>
      <c r="H57" s="316">
        <v>204</v>
      </c>
      <c r="I57" s="316">
        <v>195</v>
      </c>
      <c r="J57" s="11"/>
      <c r="M57" s="282">
        <v>154317.35000000018</v>
      </c>
      <c r="N57" s="282">
        <v>66507.320000000007</v>
      </c>
      <c r="O57" s="282">
        <v>30621.119999999988</v>
      </c>
      <c r="P57" s="282">
        <v>20404.57</v>
      </c>
      <c r="Q57" s="282">
        <v>144109.73999999993</v>
      </c>
      <c r="R57" s="11"/>
      <c r="S57" s="4"/>
      <c r="T57" s="4"/>
      <c r="U57" s="282">
        <v>168.65284153005484</v>
      </c>
      <c r="V57" s="282">
        <v>72.685595628415314</v>
      </c>
      <c r="W57" s="282">
        <v>35.23719217491368</v>
      </c>
      <c r="X57" s="282">
        <v>24.061992924528301</v>
      </c>
      <c r="Y57" s="282">
        <v>166.40847575057728</v>
      </c>
      <c r="Z57" s="11"/>
      <c r="AA57" s="4"/>
      <c r="AB57" s="11" t="s">
        <v>160</v>
      </c>
      <c r="AC57" s="11"/>
      <c r="AD57" s="70" t="s">
        <v>66</v>
      </c>
      <c r="AE57" s="322">
        <v>16</v>
      </c>
      <c r="AF57" s="322">
        <v>7</v>
      </c>
      <c r="AG57" s="322">
        <v>9</v>
      </c>
      <c r="AH57" s="322">
        <v>8</v>
      </c>
      <c r="AI57" s="322">
        <v>7</v>
      </c>
      <c r="AJ57" s="24"/>
      <c r="AK57" s="4"/>
      <c r="AL57" s="4"/>
      <c r="AM57" s="323">
        <v>3556.6700000000005</v>
      </c>
      <c r="AN57" s="323">
        <v>2160.29</v>
      </c>
      <c r="AO57" s="323">
        <v>601.67999999999995</v>
      </c>
      <c r="AP57" s="323">
        <v>823.31</v>
      </c>
      <c r="AQ57" s="323">
        <v>4042.16</v>
      </c>
      <c r="AR57" s="24"/>
      <c r="AS57" s="4"/>
      <c r="AT57" s="4"/>
      <c r="AU57" s="323">
        <v>222.29187500000003</v>
      </c>
      <c r="AV57" s="323">
        <v>135.018125</v>
      </c>
      <c r="AW57" s="323">
        <v>40.111999999999995</v>
      </c>
      <c r="AX57" s="323">
        <v>51.456874999999997</v>
      </c>
      <c r="AY57" s="323">
        <v>252.63499999999999</v>
      </c>
      <c r="AZ57" s="24"/>
      <c r="BA57" s="4"/>
    </row>
    <row r="58" spans="1:53">
      <c r="A58" s="56"/>
      <c r="B58" s="11" t="s">
        <v>139</v>
      </c>
      <c r="C58" s="11"/>
      <c r="D58" s="70" t="s">
        <v>133</v>
      </c>
      <c r="E58" s="316">
        <v>2</v>
      </c>
      <c r="F58" s="316"/>
      <c r="G58" s="316"/>
      <c r="H58" s="316"/>
      <c r="I58" s="316"/>
      <c r="J58" s="11"/>
      <c r="M58" s="282">
        <v>21.46</v>
      </c>
      <c r="N58" s="282">
        <v>0</v>
      </c>
      <c r="O58" s="282">
        <v>0</v>
      </c>
      <c r="P58" s="282">
        <v>0</v>
      </c>
      <c r="Q58" s="282">
        <v>0</v>
      </c>
      <c r="R58" s="11"/>
      <c r="S58" s="4"/>
      <c r="T58" s="4"/>
      <c r="U58" s="282">
        <v>10.73</v>
      </c>
      <c r="V58" s="282">
        <v>0</v>
      </c>
      <c r="W58" s="282">
        <v>0</v>
      </c>
      <c r="X58" s="282">
        <v>0</v>
      </c>
      <c r="Y58" s="282">
        <v>0</v>
      </c>
      <c r="Z58" s="11"/>
      <c r="AA58" s="4"/>
      <c r="AB58" s="11" t="s">
        <v>161</v>
      </c>
      <c r="AC58" s="11"/>
      <c r="AD58" s="70" t="s">
        <v>162</v>
      </c>
      <c r="AE58" s="322">
        <v>8</v>
      </c>
      <c r="AF58" s="322">
        <v>6</v>
      </c>
      <c r="AG58" s="322">
        <v>7</v>
      </c>
      <c r="AH58" s="322">
        <v>6</v>
      </c>
      <c r="AI58" s="322">
        <v>7</v>
      </c>
      <c r="AJ58" s="24"/>
      <c r="AK58" s="4"/>
      <c r="AL58" s="4"/>
      <c r="AM58" s="323">
        <v>494.34</v>
      </c>
      <c r="AN58" s="323">
        <v>447.08</v>
      </c>
      <c r="AO58" s="323">
        <v>418.26</v>
      </c>
      <c r="AP58" s="323">
        <v>448.19000000000005</v>
      </c>
      <c r="AQ58" s="323">
        <v>5836.9</v>
      </c>
      <c r="AR58" s="24"/>
      <c r="AS58" s="4"/>
      <c r="AT58" s="4"/>
      <c r="AU58" s="323">
        <v>54.926666666666662</v>
      </c>
      <c r="AV58" s="323">
        <v>49.675555555555555</v>
      </c>
      <c r="AW58" s="323">
        <v>46.473333333333329</v>
      </c>
      <c r="AX58" s="323">
        <v>49.798888888888897</v>
      </c>
      <c r="AY58" s="323">
        <v>648.54444444444437</v>
      </c>
      <c r="AZ58" s="24"/>
      <c r="BA58" s="4"/>
    </row>
    <row r="59" spans="1:53">
      <c r="A59" s="56"/>
      <c r="B59" s="11" t="s">
        <v>140</v>
      </c>
      <c r="C59" s="11"/>
      <c r="D59" s="70" t="s">
        <v>141</v>
      </c>
      <c r="E59" s="316">
        <v>236</v>
      </c>
      <c r="F59" s="316">
        <v>112</v>
      </c>
      <c r="G59" s="316">
        <v>97</v>
      </c>
      <c r="H59" s="316">
        <v>73</v>
      </c>
      <c r="I59" s="316">
        <v>76</v>
      </c>
      <c r="J59" s="11"/>
      <c r="M59" s="282">
        <v>56238.03</v>
      </c>
      <c r="N59" s="282">
        <v>20859.800000000014</v>
      </c>
      <c r="O59" s="282">
        <v>14228.140000000007</v>
      </c>
      <c r="P59" s="282">
        <v>8256.7999999999993</v>
      </c>
      <c r="Q59" s="282">
        <v>105267.78999999996</v>
      </c>
      <c r="R59" s="11"/>
      <c r="S59" s="4"/>
      <c r="T59" s="4"/>
      <c r="U59" s="282">
        <v>214.64896946564886</v>
      </c>
      <c r="V59" s="282">
        <v>79.617557251908451</v>
      </c>
      <c r="W59" s="282">
        <v>57.603805668016221</v>
      </c>
      <c r="X59" s="282">
        <v>33.564227642276421</v>
      </c>
      <c r="Y59" s="282">
        <v>424.46689516129015</v>
      </c>
      <c r="Z59" s="11"/>
      <c r="AA59" s="4"/>
      <c r="AB59" s="11" t="s">
        <v>163</v>
      </c>
      <c r="AC59" s="11"/>
      <c r="AD59" s="70" t="s">
        <v>164</v>
      </c>
      <c r="AE59" s="322">
        <v>46</v>
      </c>
      <c r="AF59" s="322">
        <v>32</v>
      </c>
      <c r="AG59" s="322">
        <v>29</v>
      </c>
      <c r="AH59" s="322">
        <v>25</v>
      </c>
      <c r="AI59" s="322">
        <v>28</v>
      </c>
      <c r="AJ59" s="24"/>
      <c r="AK59" s="4"/>
      <c r="AL59" s="4"/>
      <c r="AM59" s="323">
        <v>21777.379999999997</v>
      </c>
      <c r="AN59" s="323">
        <v>6740.3300000000008</v>
      </c>
      <c r="AO59" s="323">
        <v>6750.34</v>
      </c>
      <c r="AP59" s="323">
        <v>2498.1200000000003</v>
      </c>
      <c r="AQ59" s="323">
        <v>56154.34</v>
      </c>
      <c r="AR59" s="24"/>
      <c r="AS59" s="4"/>
      <c r="AT59" s="4"/>
      <c r="AU59" s="323">
        <v>444.43632653061218</v>
      </c>
      <c r="AV59" s="323">
        <v>137.55775510204083</v>
      </c>
      <c r="AW59" s="323">
        <v>150.00755555555557</v>
      </c>
      <c r="AX59" s="323">
        <v>56.775454545454551</v>
      </c>
      <c r="AY59" s="323">
        <v>1169.8820833333332</v>
      </c>
      <c r="AZ59" s="24"/>
      <c r="BA59" s="4"/>
    </row>
    <row r="60" spans="1:53">
      <c r="A60" s="56"/>
      <c r="B60" s="11" t="s">
        <v>140</v>
      </c>
      <c r="C60" s="11"/>
      <c r="D60" s="70" t="s">
        <v>142</v>
      </c>
      <c r="E60" s="316"/>
      <c r="F60" s="316"/>
      <c r="G60" s="316">
        <v>1</v>
      </c>
      <c r="H60" s="316">
        <v>1</v>
      </c>
      <c r="I60" s="316">
        <v>1</v>
      </c>
      <c r="J60" s="11"/>
      <c r="M60" s="282">
        <v>0</v>
      </c>
      <c r="N60" s="282">
        <v>0</v>
      </c>
      <c r="O60" s="282">
        <v>229.83</v>
      </c>
      <c r="P60" s="282">
        <v>119.72</v>
      </c>
      <c r="Q60" s="282">
        <v>1410.94</v>
      </c>
      <c r="R60" s="11"/>
      <c r="S60" s="4"/>
      <c r="T60" s="4"/>
      <c r="U60" s="282">
        <v>0</v>
      </c>
      <c r="V60" s="282">
        <v>0</v>
      </c>
      <c r="W60" s="282">
        <v>229.83</v>
      </c>
      <c r="X60" s="282">
        <v>119.72</v>
      </c>
      <c r="Y60" s="282">
        <v>1410.94</v>
      </c>
      <c r="Z60" s="11"/>
      <c r="AA60" s="4"/>
      <c r="AB60" s="11" t="s">
        <v>163</v>
      </c>
      <c r="AC60" s="11"/>
      <c r="AD60" s="70" t="s">
        <v>215</v>
      </c>
      <c r="AE60" s="322">
        <v>1</v>
      </c>
      <c r="AF60" s="322">
        <v>1</v>
      </c>
      <c r="AG60" s="322">
        <v>1</v>
      </c>
      <c r="AH60" s="322">
        <v>1</v>
      </c>
      <c r="AI60" s="322">
        <v>1</v>
      </c>
      <c r="AJ60" s="24"/>
      <c r="AK60" s="4"/>
      <c r="AL60" s="4"/>
      <c r="AM60" s="323">
        <v>101.72</v>
      </c>
      <c r="AN60" s="323">
        <v>110.93</v>
      </c>
      <c r="AO60" s="323">
        <v>107.44</v>
      </c>
      <c r="AP60" s="323">
        <v>102.44</v>
      </c>
      <c r="AQ60" s="323">
        <v>730.41</v>
      </c>
      <c r="AR60" s="24"/>
      <c r="AS60" s="4"/>
      <c r="AT60" s="4"/>
      <c r="AU60" s="323">
        <v>101.72</v>
      </c>
      <c r="AV60" s="323">
        <v>110.93</v>
      </c>
      <c r="AW60" s="323">
        <v>107.44</v>
      </c>
      <c r="AX60" s="323">
        <v>102.44</v>
      </c>
      <c r="AY60" s="323">
        <v>730.41</v>
      </c>
      <c r="AZ60" s="24"/>
      <c r="BA60" s="4"/>
    </row>
    <row r="61" spans="1:53">
      <c r="A61" s="56"/>
      <c r="B61" s="11" t="s">
        <v>146</v>
      </c>
      <c r="C61" s="11"/>
      <c r="D61" s="70" t="s">
        <v>141</v>
      </c>
      <c r="E61" s="316">
        <v>8</v>
      </c>
      <c r="F61" s="316">
        <v>4</v>
      </c>
      <c r="G61" s="316">
        <v>3</v>
      </c>
      <c r="H61" s="316">
        <v>4</v>
      </c>
      <c r="I61" s="316">
        <v>4</v>
      </c>
      <c r="J61" s="11"/>
      <c r="M61" s="282">
        <v>4689.6499999999996</v>
      </c>
      <c r="N61" s="282">
        <v>1485.85</v>
      </c>
      <c r="O61" s="282">
        <v>586.81999999999994</v>
      </c>
      <c r="P61" s="282">
        <v>515.04999999999995</v>
      </c>
      <c r="Q61" s="282">
        <v>3477.07</v>
      </c>
      <c r="R61" s="11"/>
      <c r="S61" s="4"/>
      <c r="T61" s="4"/>
      <c r="U61" s="282">
        <v>426.33181818181816</v>
      </c>
      <c r="V61" s="282">
        <v>135.07727272727271</v>
      </c>
      <c r="W61" s="282">
        <v>53.347272727272724</v>
      </c>
      <c r="X61" s="282">
        <v>46.822727272727271</v>
      </c>
      <c r="Y61" s="282">
        <v>316.09727272727275</v>
      </c>
      <c r="Z61" s="11"/>
      <c r="AA61" s="4"/>
      <c r="AB61" s="11" t="s">
        <v>165</v>
      </c>
      <c r="AC61" s="11"/>
      <c r="AD61" s="70" t="s">
        <v>166</v>
      </c>
      <c r="AE61" s="322">
        <v>14</v>
      </c>
      <c r="AF61" s="322">
        <v>11</v>
      </c>
      <c r="AG61" s="322">
        <v>12</v>
      </c>
      <c r="AH61" s="322">
        <v>10</v>
      </c>
      <c r="AI61" s="322">
        <v>6</v>
      </c>
      <c r="AJ61" s="24"/>
      <c r="AK61" s="4"/>
      <c r="AL61" s="4"/>
      <c r="AM61" s="323">
        <v>6186.8199999999988</v>
      </c>
      <c r="AN61" s="323">
        <v>4296.2800000000007</v>
      </c>
      <c r="AO61" s="323">
        <v>3414.0400000000004</v>
      </c>
      <c r="AP61" s="323">
        <v>515.86</v>
      </c>
      <c r="AQ61" s="323">
        <v>1458.39</v>
      </c>
      <c r="AR61" s="24"/>
      <c r="AS61" s="4"/>
      <c r="AT61" s="4"/>
      <c r="AU61" s="323">
        <v>441.91571428571422</v>
      </c>
      <c r="AV61" s="323">
        <v>306.87714285714293</v>
      </c>
      <c r="AW61" s="323">
        <v>243.86000000000004</v>
      </c>
      <c r="AX61" s="323">
        <v>36.847142857142856</v>
      </c>
      <c r="AY61" s="323">
        <v>104.1707142857143</v>
      </c>
      <c r="AZ61" s="24"/>
      <c r="BA61" s="4"/>
    </row>
    <row r="62" spans="1:53">
      <c r="A62" s="56"/>
      <c r="B62" s="11" t="s">
        <v>148</v>
      </c>
      <c r="C62" s="11"/>
      <c r="D62" s="70" t="s">
        <v>86</v>
      </c>
      <c r="E62" s="316">
        <v>85</v>
      </c>
      <c r="F62" s="316">
        <v>55</v>
      </c>
      <c r="G62" s="316">
        <v>44</v>
      </c>
      <c r="H62" s="316">
        <v>36</v>
      </c>
      <c r="I62" s="316">
        <v>38</v>
      </c>
      <c r="J62" s="11"/>
      <c r="M62" s="282">
        <v>19638.989999999994</v>
      </c>
      <c r="N62" s="282">
        <v>12765.31</v>
      </c>
      <c r="O62" s="282">
        <v>7825.9099999999989</v>
      </c>
      <c r="P62" s="282">
        <v>4992.4100000000017</v>
      </c>
      <c r="Q62" s="282">
        <v>46375.459999999985</v>
      </c>
      <c r="R62" s="11"/>
      <c r="S62" s="4"/>
      <c r="T62" s="4"/>
      <c r="U62" s="282">
        <v>180.1742201834862</v>
      </c>
      <c r="V62" s="282">
        <v>117.11293577981651</v>
      </c>
      <c r="W62" s="282">
        <v>78.259099999999989</v>
      </c>
      <c r="X62" s="282">
        <v>50.942959183673487</v>
      </c>
      <c r="Y62" s="282">
        <v>468.43898989898975</v>
      </c>
      <c r="Z62" s="11"/>
      <c r="AA62" s="4"/>
      <c r="AB62" s="11" t="s">
        <v>168</v>
      </c>
      <c r="AC62" s="11"/>
      <c r="AD62" s="70" t="s">
        <v>57</v>
      </c>
      <c r="AE62" s="322">
        <v>1</v>
      </c>
      <c r="AF62" s="322">
        <v>1</v>
      </c>
      <c r="AG62" s="322">
        <v>1</v>
      </c>
      <c r="AH62" s="322">
        <v>1</v>
      </c>
      <c r="AI62" s="322"/>
      <c r="AJ62" s="24"/>
      <c r="AK62" s="4"/>
      <c r="AL62" s="4"/>
      <c r="AM62" s="323">
        <v>56.97</v>
      </c>
      <c r="AN62" s="323">
        <v>61.59</v>
      </c>
      <c r="AO62" s="323">
        <v>56.25</v>
      </c>
      <c r="AP62" s="323">
        <v>12.79</v>
      </c>
      <c r="AQ62" s="323">
        <v>0</v>
      </c>
      <c r="AR62" s="24"/>
      <c r="AS62" s="4"/>
      <c r="AT62" s="4"/>
      <c r="AU62" s="323">
        <v>56.97</v>
      </c>
      <c r="AV62" s="323">
        <v>61.59</v>
      </c>
      <c r="AW62" s="323">
        <v>56.25</v>
      </c>
      <c r="AX62" s="323">
        <v>12.79</v>
      </c>
      <c r="AY62" s="323">
        <v>0</v>
      </c>
      <c r="AZ62" s="24"/>
      <c r="BA62" s="4"/>
    </row>
    <row r="63" spans="1:53">
      <c r="A63" s="56"/>
      <c r="B63" s="11" t="s">
        <v>149</v>
      </c>
      <c r="C63" s="11"/>
      <c r="D63" s="70" t="s">
        <v>150</v>
      </c>
      <c r="E63" s="316"/>
      <c r="F63" s="316"/>
      <c r="G63" s="316"/>
      <c r="H63" s="316"/>
      <c r="I63" s="316">
        <v>1</v>
      </c>
      <c r="J63" s="11"/>
      <c r="M63" s="282">
        <v>0</v>
      </c>
      <c r="N63" s="282">
        <v>0</v>
      </c>
      <c r="O63" s="282">
        <v>0</v>
      </c>
      <c r="P63" s="282">
        <v>0</v>
      </c>
      <c r="Q63" s="282">
        <v>247.49</v>
      </c>
      <c r="R63" s="11"/>
      <c r="S63" s="4"/>
      <c r="T63" s="4"/>
      <c r="U63" s="282">
        <v>0</v>
      </c>
      <c r="V63" s="282">
        <v>0</v>
      </c>
      <c r="W63" s="282">
        <v>0</v>
      </c>
      <c r="X63" s="282">
        <v>0</v>
      </c>
      <c r="Y63" s="282">
        <v>247.49</v>
      </c>
      <c r="Z63" s="11"/>
      <c r="AA63" s="4"/>
      <c r="AB63" s="11" t="s">
        <v>168</v>
      </c>
      <c r="AC63" s="11"/>
      <c r="AD63" s="70" t="s">
        <v>169</v>
      </c>
      <c r="AE63" s="322">
        <v>25</v>
      </c>
      <c r="AF63" s="322">
        <v>8</v>
      </c>
      <c r="AG63" s="322">
        <v>9</v>
      </c>
      <c r="AH63" s="322">
        <v>8</v>
      </c>
      <c r="AI63" s="322">
        <v>8</v>
      </c>
      <c r="AJ63" s="24"/>
      <c r="AK63" s="4"/>
      <c r="AL63" s="4"/>
      <c r="AM63" s="323">
        <v>17578.849999999995</v>
      </c>
      <c r="AN63" s="323">
        <v>961.71</v>
      </c>
      <c r="AO63" s="323">
        <v>2173.35</v>
      </c>
      <c r="AP63" s="323">
        <v>1275.6800000000003</v>
      </c>
      <c r="AQ63" s="323">
        <v>10987.59</v>
      </c>
      <c r="AR63" s="24"/>
      <c r="AS63" s="4"/>
      <c r="AT63" s="4"/>
      <c r="AU63" s="323">
        <v>676.10961538461515</v>
      </c>
      <c r="AV63" s="323">
        <v>36.988846153846154</v>
      </c>
      <c r="AW63" s="323">
        <v>83.590384615384608</v>
      </c>
      <c r="AX63" s="323">
        <v>49.064615384615394</v>
      </c>
      <c r="AY63" s="323">
        <v>422.59961538461539</v>
      </c>
      <c r="AZ63" s="24"/>
      <c r="BA63" s="4"/>
    </row>
    <row r="64" spans="1:53">
      <c r="A64" s="56"/>
      <c r="B64" s="11" t="s">
        <v>153</v>
      </c>
      <c r="C64" s="11"/>
      <c r="D64" s="70" t="s">
        <v>53</v>
      </c>
      <c r="E64" s="316">
        <v>732</v>
      </c>
      <c r="F64" s="316">
        <v>332</v>
      </c>
      <c r="G64" s="316">
        <v>193</v>
      </c>
      <c r="H64" s="316">
        <v>138</v>
      </c>
      <c r="I64" s="316">
        <v>162</v>
      </c>
      <c r="J64" s="11"/>
      <c r="M64" s="282">
        <v>136164.22000000006</v>
      </c>
      <c r="N64" s="282">
        <v>47114.21999999995</v>
      </c>
      <c r="O64" s="282">
        <v>22075.59</v>
      </c>
      <c r="P64" s="282">
        <v>11522.019999999993</v>
      </c>
      <c r="Q64" s="282">
        <v>121552.86000000006</v>
      </c>
      <c r="R64" s="11"/>
      <c r="S64" s="4"/>
      <c r="T64" s="4"/>
      <c r="U64" s="282">
        <v>175.46935567010317</v>
      </c>
      <c r="V64" s="282">
        <v>60.714201030927768</v>
      </c>
      <c r="W64" s="282">
        <v>30.116766712141882</v>
      </c>
      <c r="X64" s="282">
        <v>15.805240054869675</v>
      </c>
      <c r="Y64" s="282">
        <v>164.70577235772365</v>
      </c>
      <c r="Z64" s="11"/>
      <c r="AA64" s="4"/>
      <c r="AB64" s="11" t="s">
        <v>170</v>
      </c>
      <c r="AC64" s="11"/>
      <c r="AD64" s="70" t="s">
        <v>75</v>
      </c>
      <c r="AE64" s="322">
        <v>4</v>
      </c>
      <c r="AF64" s="322">
        <v>2</v>
      </c>
      <c r="AG64" s="322">
        <v>2</v>
      </c>
      <c r="AH64" s="322">
        <v>2</v>
      </c>
      <c r="AI64" s="322">
        <v>1</v>
      </c>
      <c r="AJ64" s="24"/>
      <c r="AK64" s="4"/>
      <c r="AL64" s="4"/>
      <c r="AM64" s="323">
        <v>1366.8</v>
      </c>
      <c r="AN64" s="323">
        <v>82.73</v>
      </c>
      <c r="AO64" s="323">
        <v>108.47</v>
      </c>
      <c r="AP64" s="323">
        <v>271.27999999999997</v>
      </c>
      <c r="AQ64" s="323">
        <v>1826.04</v>
      </c>
      <c r="AR64" s="24"/>
      <c r="AS64" s="4"/>
      <c r="AT64" s="4"/>
      <c r="AU64" s="323">
        <v>341.7</v>
      </c>
      <c r="AV64" s="323">
        <v>20.682500000000001</v>
      </c>
      <c r="AW64" s="323">
        <v>36.156666666666666</v>
      </c>
      <c r="AX64" s="323">
        <v>90.426666666666662</v>
      </c>
      <c r="AY64" s="323">
        <v>608.67999999999995</v>
      </c>
      <c r="AZ64" s="24"/>
      <c r="BA64" s="4"/>
    </row>
    <row r="65" spans="1:53">
      <c r="A65" s="56"/>
      <c r="B65" s="11" t="s">
        <v>153</v>
      </c>
      <c r="C65" s="11"/>
      <c r="D65" s="70" t="s">
        <v>86</v>
      </c>
      <c r="E65" s="316">
        <v>1</v>
      </c>
      <c r="F65" s="316">
        <v>1</v>
      </c>
      <c r="G65" s="316">
        <v>1</v>
      </c>
      <c r="H65" s="316">
        <v>1</v>
      </c>
      <c r="I65" s="316">
        <v>1</v>
      </c>
      <c r="J65" s="11"/>
      <c r="M65" s="282">
        <v>75.23</v>
      </c>
      <c r="N65" s="282">
        <v>65.36</v>
      </c>
      <c r="O65" s="282">
        <v>13.36</v>
      </c>
      <c r="P65" s="282">
        <v>13.84</v>
      </c>
      <c r="Q65" s="282">
        <v>22.75</v>
      </c>
      <c r="R65" s="11"/>
      <c r="S65" s="4"/>
      <c r="T65" s="4"/>
      <c r="U65" s="282">
        <v>75.23</v>
      </c>
      <c r="V65" s="282">
        <v>65.36</v>
      </c>
      <c r="W65" s="282">
        <v>13.36</v>
      </c>
      <c r="X65" s="282">
        <v>13.84</v>
      </c>
      <c r="Y65" s="282">
        <v>22.75</v>
      </c>
      <c r="Z65" s="11"/>
      <c r="AA65" s="4"/>
      <c r="AB65" s="11" t="s">
        <v>171</v>
      </c>
      <c r="AC65" s="11"/>
      <c r="AD65" s="70" t="s">
        <v>172</v>
      </c>
      <c r="AE65" s="322">
        <v>14</v>
      </c>
      <c r="AF65" s="322">
        <v>10</v>
      </c>
      <c r="AG65" s="322">
        <v>14</v>
      </c>
      <c r="AH65" s="322">
        <v>10</v>
      </c>
      <c r="AI65" s="322">
        <v>9</v>
      </c>
      <c r="AJ65" s="24"/>
      <c r="AK65" s="4"/>
      <c r="AL65" s="4"/>
      <c r="AM65" s="323">
        <v>748.43999999999983</v>
      </c>
      <c r="AN65" s="323">
        <v>476.69</v>
      </c>
      <c r="AO65" s="323">
        <v>600.25</v>
      </c>
      <c r="AP65" s="323">
        <v>301.83999999999997</v>
      </c>
      <c r="AQ65" s="323">
        <v>3003.7300000000005</v>
      </c>
      <c r="AR65" s="24"/>
      <c r="AS65" s="4"/>
      <c r="AT65" s="4"/>
      <c r="AU65" s="323">
        <v>37.42199999999999</v>
      </c>
      <c r="AV65" s="323">
        <v>23.834499999999998</v>
      </c>
      <c r="AW65" s="323">
        <v>33.347222222222221</v>
      </c>
      <c r="AX65" s="323">
        <v>16.768888888888888</v>
      </c>
      <c r="AY65" s="323">
        <v>166.87388888888893</v>
      </c>
      <c r="AZ65" s="24"/>
      <c r="BA65" s="4"/>
    </row>
    <row r="66" spans="1:53">
      <c r="A66" s="56"/>
      <c r="B66" s="11" t="s">
        <v>153</v>
      </c>
      <c r="C66" s="11"/>
      <c r="D66" s="70" t="s">
        <v>155</v>
      </c>
      <c r="E66" s="316">
        <v>4</v>
      </c>
      <c r="F66" s="316">
        <v>2</v>
      </c>
      <c r="G66" s="316"/>
      <c r="H66" s="316"/>
      <c r="I66" s="316"/>
      <c r="J66" s="11"/>
      <c r="M66" s="282">
        <v>387.38</v>
      </c>
      <c r="N66" s="282">
        <v>296.45999999999998</v>
      </c>
      <c r="O66" s="282">
        <v>0</v>
      </c>
      <c r="P66" s="282">
        <v>0</v>
      </c>
      <c r="Q66" s="282">
        <v>0</v>
      </c>
      <c r="R66" s="11"/>
      <c r="S66" s="4"/>
      <c r="T66" s="4"/>
      <c r="U66" s="282">
        <v>96.844999999999999</v>
      </c>
      <c r="V66" s="282">
        <v>74.114999999999995</v>
      </c>
      <c r="W66" s="282">
        <v>0</v>
      </c>
      <c r="X66" s="282">
        <v>0</v>
      </c>
      <c r="Y66" s="282">
        <v>0</v>
      </c>
      <c r="Z66" s="11"/>
      <c r="AA66" s="4"/>
      <c r="AB66" s="11" t="s">
        <v>176</v>
      </c>
      <c r="AC66" s="11"/>
      <c r="AD66" s="70" t="s">
        <v>59</v>
      </c>
      <c r="AE66" s="322">
        <v>2</v>
      </c>
      <c r="AF66" s="322">
        <v>1</v>
      </c>
      <c r="AG66" s="322">
        <v>1</v>
      </c>
      <c r="AH66" s="322"/>
      <c r="AI66" s="322"/>
      <c r="AJ66" s="24"/>
      <c r="AK66" s="4"/>
      <c r="AL66" s="4"/>
      <c r="AM66" s="323">
        <v>19.579999999999998</v>
      </c>
      <c r="AN66" s="323">
        <v>19.45</v>
      </c>
      <c r="AO66" s="323">
        <v>21.33</v>
      </c>
      <c r="AP66" s="323">
        <v>0</v>
      </c>
      <c r="AQ66" s="323">
        <v>0</v>
      </c>
      <c r="AR66" s="24"/>
      <c r="AS66" s="4"/>
      <c r="AT66" s="4"/>
      <c r="AU66" s="323">
        <v>9.7899999999999991</v>
      </c>
      <c r="AV66" s="323">
        <v>9.7249999999999996</v>
      </c>
      <c r="AW66" s="323">
        <v>10.664999999999999</v>
      </c>
      <c r="AX66" s="323">
        <v>0</v>
      </c>
      <c r="AY66" s="323">
        <v>0</v>
      </c>
      <c r="AZ66" s="24"/>
      <c r="BA66" s="4"/>
    </row>
    <row r="67" spans="1:53">
      <c r="A67" s="56"/>
      <c r="B67" s="11" t="s">
        <v>158</v>
      </c>
      <c r="C67" s="11"/>
      <c r="D67" s="70" t="s">
        <v>52</v>
      </c>
      <c r="E67" s="316">
        <v>1</v>
      </c>
      <c r="F67" s="316"/>
      <c r="G67" s="316"/>
      <c r="H67" s="316"/>
      <c r="I67" s="316"/>
      <c r="J67" s="11"/>
      <c r="M67" s="282">
        <v>12.17</v>
      </c>
      <c r="N67" s="282">
        <v>0</v>
      </c>
      <c r="O67" s="282">
        <v>0</v>
      </c>
      <c r="P67" s="282">
        <v>0</v>
      </c>
      <c r="Q67" s="282">
        <v>0</v>
      </c>
      <c r="R67" s="11"/>
      <c r="S67" s="4"/>
      <c r="T67" s="4"/>
      <c r="U67" s="282">
        <v>12.17</v>
      </c>
      <c r="V67" s="282">
        <v>0</v>
      </c>
      <c r="W67" s="282">
        <v>0</v>
      </c>
      <c r="X67" s="282">
        <v>0</v>
      </c>
      <c r="Y67" s="282">
        <v>0</v>
      </c>
      <c r="Z67" s="11"/>
      <c r="AA67" s="4"/>
      <c r="AB67" s="11" t="s">
        <v>178</v>
      </c>
      <c r="AC67" s="11"/>
      <c r="AD67" s="70" t="s">
        <v>179</v>
      </c>
      <c r="AE67" s="322">
        <v>12</v>
      </c>
      <c r="AF67" s="322">
        <v>6</v>
      </c>
      <c r="AG67" s="322">
        <v>3</v>
      </c>
      <c r="AH67" s="322">
        <v>3</v>
      </c>
      <c r="AI67" s="322">
        <v>3</v>
      </c>
      <c r="AJ67" s="24"/>
      <c r="AK67" s="4"/>
      <c r="AL67" s="4"/>
      <c r="AM67" s="323">
        <v>1325.9199999999998</v>
      </c>
      <c r="AN67" s="323">
        <v>401.13</v>
      </c>
      <c r="AO67" s="323">
        <v>275.75</v>
      </c>
      <c r="AP67" s="323">
        <v>331.19</v>
      </c>
      <c r="AQ67" s="323">
        <v>3773.86</v>
      </c>
      <c r="AR67" s="24"/>
      <c r="AS67" s="4"/>
      <c r="AT67" s="4"/>
      <c r="AU67" s="323">
        <v>110.49333333333333</v>
      </c>
      <c r="AV67" s="323">
        <v>33.427500000000002</v>
      </c>
      <c r="AW67" s="323">
        <v>25.068181818181817</v>
      </c>
      <c r="AX67" s="323">
        <v>30.108181818181819</v>
      </c>
      <c r="AY67" s="323">
        <v>343.0781818181818</v>
      </c>
      <c r="AZ67" s="24"/>
      <c r="BA67" s="4"/>
    </row>
    <row r="68" spans="1:53">
      <c r="A68" s="56"/>
      <c r="B68" s="11" t="s">
        <v>158</v>
      </c>
      <c r="C68" s="11"/>
      <c r="D68" s="70" t="s">
        <v>86</v>
      </c>
      <c r="E68" s="316">
        <v>578</v>
      </c>
      <c r="F68" s="316">
        <v>306</v>
      </c>
      <c r="G68" s="316">
        <v>216</v>
      </c>
      <c r="H68" s="316">
        <v>166</v>
      </c>
      <c r="I68" s="316">
        <v>173</v>
      </c>
      <c r="J68" s="11"/>
      <c r="M68" s="282">
        <v>131566.30000000002</v>
      </c>
      <c r="N68" s="282">
        <v>63182.239999999962</v>
      </c>
      <c r="O68" s="282">
        <v>33826.510000000009</v>
      </c>
      <c r="P68" s="282">
        <v>22710.89</v>
      </c>
      <c r="Q68" s="282">
        <v>175659.98000000007</v>
      </c>
      <c r="R68" s="11"/>
      <c r="S68" s="4"/>
      <c r="T68" s="4"/>
      <c r="U68" s="282">
        <v>190.39985528219972</v>
      </c>
      <c r="V68" s="282">
        <v>91.435947901591845</v>
      </c>
      <c r="W68" s="282">
        <v>51.801699846860657</v>
      </c>
      <c r="X68" s="282">
        <v>35.375218068535823</v>
      </c>
      <c r="Y68" s="282">
        <v>269.4171472392639</v>
      </c>
      <c r="Z68" s="11"/>
      <c r="AA68" s="4"/>
      <c r="AB68" s="11" t="s">
        <v>180</v>
      </c>
      <c r="AC68" s="11"/>
      <c r="AD68" s="70" t="s">
        <v>181</v>
      </c>
      <c r="AE68" s="322">
        <v>13</v>
      </c>
      <c r="AF68" s="322">
        <v>8</v>
      </c>
      <c r="AG68" s="322">
        <v>6</v>
      </c>
      <c r="AH68" s="322">
        <v>5</v>
      </c>
      <c r="AI68" s="322">
        <v>4</v>
      </c>
      <c r="AJ68" s="24"/>
      <c r="AK68" s="4"/>
      <c r="AL68" s="4"/>
      <c r="AM68" s="323">
        <v>5654.55</v>
      </c>
      <c r="AN68" s="323">
        <v>784.45</v>
      </c>
      <c r="AO68" s="323">
        <v>518.31999999999994</v>
      </c>
      <c r="AP68" s="323">
        <v>603.44999999999993</v>
      </c>
      <c r="AQ68" s="323">
        <v>14396.5</v>
      </c>
      <c r="AR68" s="24"/>
      <c r="AS68" s="4"/>
      <c r="AT68" s="4"/>
      <c r="AU68" s="323">
        <v>403.8964285714286</v>
      </c>
      <c r="AV68" s="323">
        <v>56.032142857142858</v>
      </c>
      <c r="AW68" s="323">
        <v>39.870769230769227</v>
      </c>
      <c r="AX68" s="323">
        <v>46.419230769230765</v>
      </c>
      <c r="AY68" s="323">
        <v>1028.3214285714287</v>
      </c>
      <c r="AZ68" s="24"/>
      <c r="BA68" s="4"/>
    </row>
    <row r="69" spans="1:53">
      <c r="A69" s="56"/>
      <c r="B69" s="11" t="s">
        <v>158</v>
      </c>
      <c r="C69" s="11"/>
      <c r="D69" s="70" t="s">
        <v>154</v>
      </c>
      <c r="E69" s="316">
        <v>4</v>
      </c>
      <c r="F69" s="316">
        <v>2</v>
      </c>
      <c r="G69" s="316">
        <v>1</v>
      </c>
      <c r="H69" s="316"/>
      <c r="I69" s="316"/>
      <c r="J69" s="11"/>
      <c r="M69" s="282">
        <v>385.13</v>
      </c>
      <c r="N69" s="282">
        <v>61.61</v>
      </c>
      <c r="O69" s="282">
        <v>21.31</v>
      </c>
      <c r="P69" s="282">
        <v>0</v>
      </c>
      <c r="Q69" s="282">
        <v>0</v>
      </c>
      <c r="R69" s="11"/>
      <c r="S69" s="4"/>
      <c r="T69" s="4"/>
      <c r="U69" s="282">
        <v>96.282499999999999</v>
      </c>
      <c r="V69" s="282">
        <v>15.4025</v>
      </c>
      <c r="W69" s="282">
        <v>10.654999999999999</v>
      </c>
      <c r="X69" s="282">
        <v>0</v>
      </c>
      <c r="Y69" s="282">
        <v>0</v>
      </c>
      <c r="Z69" s="11"/>
      <c r="AA69" s="4"/>
      <c r="AB69" s="11" t="s">
        <v>184</v>
      </c>
      <c r="AC69" s="11"/>
      <c r="AD69" s="70" t="s">
        <v>185</v>
      </c>
      <c r="AE69" s="322">
        <v>22</v>
      </c>
      <c r="AF69" s="322">
        <v>16</v>
      </c>
      <c r="AG69" s="322">
        <v>11</v>
      </c>
      <c r="AH69" s="322">
        <v>7</v>
      </c>
      <c r="AI69" s="322">
        <v>5</v>
      </c>
      <c r="AJ69" s="24"/>
      <c r="AK69" s="4"/>
      <c r="AL69" s="4"/>
      <c r="AM69" s="323">
        <v>9705.130000000001</v>
      </c>
      <c r="AN69" s="323">
        <v>7898.4400000000005</v>
      </c>
      <c r="AO69" s="323">
        <v>5200.46</v>
      </c>
      <c r="AP69" s="323">
        <v>1415.64</v>
      </c>
      <c r="AQ69" s="323">
        <v>14082.5</v>
      </c>
      <c r="AR69" s="24"/>
      <c r="AS69" s="4"/>
      <c r="AT69" s="4"/>
      <c r="AU69" s="323">
        <v>441.14227272727277</v>
      </c>
      <c r="AV69" s="323">
        <v>359.02000000000004</v>
      </c>
      <c r="AW69" s="323">
        <v>260.02300000000002</v>
      </c>
      <c r="AX69" s="323">
        <v>78.646666666666675</v>
      </c>
      <c r="AY69" s="323">
        <v>741.18421052631584</v>
      </c>
      <c r="AZ69" s="24"/>
      <c r="BA69" s="4"/>
    </row>
    <row r="70" spans="1:53">
      <c r="A70" s="56"/>
      <c r="B70" s="11" t="s">
        <v>159</v>
      </c>
      <c r="C70" s="11"/>
      <c r="D70" s="70" t="s">
        <v>154</v>
      </c>
      <c r="E70" s="316">
        <v>31</v>
      </c>
      <c r="F70" s="316">
        <v>13</v>
      </c>
      <c r="G70" s="316">
        <v>11</v>
      </c>
      <c r="H70" s="316">
        <v>8</v>
      </c>
      <c r="I70" s="316">
        <v>7</v>
      </c>
      <c r="J70" s="11"/>
      <c r="M70" s="282">
        <v>4426.2400000000007</v>
      </c>
      <c r="N70" s="282">
        <v>1406.68</v>
      </c>
      <c r="O70" s="282">
        <v>1166.9499999999998</v>
      </c>
      <c r="P70" s="282">
        <v>948.75000000000011</v>
      </c>
      <c r="Q70" s="282">
        <v>14954.86</v>
      </c>
      <c r="R70" s="11"/>
      <c r="S70" s="4"/>
      <c r="T70" s="4"/>
      <c r="U70" s="282">
        <v>142.781935483871</v>
      </c>
      <c r="V70" s="282">
        <v>45.376774193548393</v>
      </c>
      <c r="W70" s="282">
        <v>37.643548387096772</v>
      </c>
      <c r="X70" s="282">
        <v>31.625000000000004</v>
      </c>
      <c r="Y70" s="282">
        <v>482.41483870967744</v>
      </c>
      <c r="Z70" s="11"/>
      <c r="AA70" s="4"/>
      <c r="AB70" s="11" t="s">
        <v>186</v>
      </c>
      <c r="AC70" s="11"/>
      <c r="AD70" s="70" t="s">
        <v>187</v>
      </c>
      <c r="AE70" s="322">
        <v>47</v>
      </c>
      <c r="AF70" s="322">
        <v>27</v>
      </c>
      <c r="AG70" s="322">
        <v>17</v>
      </c>
      <c r="AH70" s="322">
        <v>13</v>
      </c>
      <c r="AI70" s="322">
        <v>13</v>
      </c>
      <c r="AJ70" s="24"/>
      <c r="AK70" s="4"/>
      <c r="AL70" s="4"/>
      <c r="AM70" s="323">
        <v>38874.21</v>
      </c>
      <c r="AN70" s="323">
        <v>8654.3299999999981</v>
      </c>
      <c r="AO70" s="323">
        <v>1912.2000000000003</v>
      </c>
      <c r="AP70" s="323">
        <v>928.34999999999991</v>
      </c>
      <c r="AQ70" s="323">
        <v>5294.74</v>
      </c>
      <c r="AR70" s="24"/>
      <c r="AS70" s="4"/>
      <c r="AT70" s="4"/>
      <c r="AU70" s="323">
        <v>777.48419999999999</v>
      </c>
      <c r="AV70" s="323">
        <v>173.08659999999998</v>
      </c>
      <c r="AW70" s="323">
        <v>40.685106382978731</v>
      </c>
      <c r="AX70" s="323">
        <v>20.181521739130432</v>
      </c>
      <c r="AY70" s="323">
        <v>112.65404255319149</v>
      </c>
      <c r="AZ70" s="24"/>
      <c r="BA70" s="4"/>
    </row>
    <row r="71" spans="1:53">
      <c r="A71" s="56"/>
      <c r="B71" s="11" t="s">
        <v>160</v>
      </c>
      <c r="C71" s="11"/>
      <c r="D71" s="70" t="s">
        <v>89</v>
      </c>
      <c r="E71" s="316">
        <v>34</v>
      </c>
      <c r="F71" s="316">
        <v>19</v>
      </c>
      <c r="G71" s="316">
        <v>14</v>
      </c>
      <c r="H71" s="316">
        <v>12</v>
      </c>
      <c r="I71" s="316">
        <v>15</v>
      </c>
      <c r="J71" s="11"/>
      <c r="M71" s="282">
        <v>6843.6100000000006</v>
      </c>
      <c r="N71" s="282">
        <v>3420.3999999999996</v>
      </c>
      <c r="O71" s="282">
        <v>1864.1100000000004</v>
      </c>
      <c r="P71" s="282">
        <v>1308.6699999999998</v>
      </c>
      <c r="Q71" s="282">
        <v>17227.73</v>
      </c>
      <c r="R71" s="11"/>
      <c r="S71" s="4"/>
      <c r="T71" s="4"/>
      <c r="U71" s="282">
        <v>184.96243243243245</v>
      </c>
      <c r="V71" s="282">
        <v>92.443243243243231</v>
      </c>
      <c r="W71" s="282">
        <v>51.780833333333341</v>
      </c>
      <c r="X71" s="282">
        <v>37.390571428571427</v>
      </c>
      <c r="Y71" s="282">
        <v>492.22085714285714</v>
      </c>
      <c r="Z71" s="11"/>
      <c r="AA71" s="4"/>
      <c r="AB71" s="11" t="s">
        <v>189</v>
      </c>
      <c r="AC71" s="11"/>
      <c r="AD71" s="70" t="s">
        <v>190</v>
      </c>
      <c r="AE71" s="322">
        <v>53</v>
      </c>
      <c r="AF71" s="322">
        <v>28</v>
      </c>
      <c r="AG71" s="322">
        <v>22</v>
      </c>
      <c r="AH71" s="322">
        <v>16</v>
      </c>
      <c r="AI71" s="322">
        <v>17</v>
      </c>
      <c r="AJ71" s="24"/>
      <c r="AK71" s="4"/>
      <c r="AL71" s="4"/>
      <c r="AM71" s="323">
        <v>25203.039999999986</v>
      </c>
      <c r="AN71" s="323">
        <v>9050.4699999999975</v>
      </c>
      <c r="AO71" s="323">
        <v>4320.8500000000004</v>
      </c>
      <c r="AP71" s="323">
        <v>2045.91</v>
      </c>
      <c r="AQ71" s="323">
        <v>11701.75</v>
      </c>
      <c r="AR71" s="24"/>
      <c r="AS71" s="4"/>
      <c r="AT71" s="4"/>
      <c r="AU71" s="323">
        <v>466.7229629629627</v>
      </c>
      <c r="AV71" s="323">
        <v>167.60129629629625</v>
      </c>
      <c r="AW71" s="323">
        <v>83.093269230769238</v>
      </c>
      <c r="AX71" s="323">
        <v>40.918199999999999</v>
      </c>
      <c r="AY71" s="323">
        <v>234.035</v>
      </c>
      <c r="AZ71" s="24"/>
      <c r="BA71" s="4"/>
    </row>
    <row r="72" spans="1:53">
      <c r="A72" s="56"/>
      <c r="B72" s="11" t="s">
        <v>160</v>
      </c>
      <c r="C72" s="11"/>
      <c r="D72" s="70" t="s">
        <v>66</v>
      </c>
      <c r="E72" s="316">
        <v>79</v>
      </c>
      <c r="F72" s="316">
        <v>53</v>
      </c>
      <c r="G72" s="316">
        <v>38</v>
      </c>
      <c r="H72" s="316">
        <v>27</v>
      </c>
      <c r="I72" s="316">
        <v>32</v>
      </c>
      <c r="J72" s="11"/>
      <c r="M72" s="282">
        <v>13389.030000000008</v>
      </c>
      <c r="N72" s="282">
        <v>9847.1</v>
      </c>
      <c r="O72" s="282">
        <v>6819.8600000000015</v>
      </c>
      <c r="P72" s="282">
        <v>4104.43</v>
      </c>
      <c r="Q72" s="282">
        <v>39287.899999999994</v>
      </c>
      <c r="R72" s="11"/>
      <c r="S72" s="4"/>
      <c r="T72" s="4"/>
      <c r="U72" s="282">
        <v>142.4364893617022</v>
      </c>
      <c r="V72" s="282">
        <v>104.75638297872341</v>
      </c>
      <c r="W72" s="282">
        <v>73.331827956989258</v>
      </c>
      <c r="X72" s="282">
        <v>44.613369565217397</v>
      </c>
      <c r="Y72" s="282">
        <v>431.73516483516477</v>
      </c>
      <c r="Z72" s="11"/>
      <c r="AA72" s="4"/>
      <c r="AB72" s="11" t="s">
        <v>191</v>
      </c>
      <c r="AC72" s="11"/>
      <c r="AD72" s="70" t="s">
        <v>86</v>
      </c>
      <c r="AE72" s="322">
        <v>12</v>
      </c>
      <c r="AF72" s="322">
        <v>3</v>
      </c>
      <c r="AG72" s="322">
        <v>4</v>
      </c>
      <c r="AH72" s="322">
        <v>4</v>
      </c>
      <c r="AI72" s="322">
        <v>4</v>
      </c>
      <c r="AJ72" s="24"/>
      <c r="AK72" s="4"/>
      <c r="AL72" s="4"/>
      <c r="AM72" s="323">
        <v>815.54</v>
      </c>
      <c r="AN72" s="323">
        <v>443.08000000000004</v>
      </c>
      <c r="AO72" s="323">
        <v>380.68</v>
      </c>
      <c r="AP72" s="323">
        <v>347.47999999999996</v>
      </c>
      <c r="AQ72" s="323">
        <v>3349.67</v>
      </c>
      <c r="AR72" s="24"/>
      <c r="AS72" s="4"/>
      <c r="AT72" s="4"/>
      <c r="AU72" s="323">
        <v>58.252857142857138</v>
      </c>
      <c r="AV72" s="323">
        <v>31.648571428571433</v>
      </c>
      <c r="AW72" s="323">
        <v>27.19142857142857</v>
      </c>
      <c r="AX72" s="323">
        <v>24.819999999999997</v>
      </c>
      <c r="AY72" s="323">
        <v>239.26214285714286</v>
      </c>
      <c r="AZ72" s="24"/>
      <c r="BA72" s="4"/>
    </row>
    <row r="73" spans="1:53">
      <c r="A73" s="56"/>
      <c r="B73" s="11" t="s">
        <v>161</v>
      </c>
      <c r="C73" s="11"/>
      <c r="D73" s="70" t="s">
        <v>162</v>
      </c>
      <c r="E73" s="316">
        <v>37</v>
      </c>
      <c r="F73" s="316">
        <v>20</v>
      </c>
      <c r="G73" s="316">
        <v>16</v>
      </c>
      <c r="H73" s="316">
        <v>11</v>
      </c>
      <c r="I73" s="316">
        <v>11</v>
      </c>
      <c r="J73" s="11"/>
      <c r="M73" s="282">
        <v>8608.840000000002</v>
      </c>
      <c r="N73" s="282">
        <v>4524.3199999999988</v>
      </c>
      <c r="O73" s="282">
        <v>2170.54</v>
      </c>
      <c r="P73" s="282">
        <v>1328.5600000000002</v>
      </c>
      <c r="Q73" s="282">
        <v>17501.990000000002</v>
      </c>
      <c r="R73" s="11"/>
      <c r="S73" s="4"/>
      <c r="T73" s="4"/>
      <c r="U73" s="282">
        <v>226.54842105263162</v>
      </c>
      <c r="V73" s="282">
        <v>119.06105263157892</v>
      </c>
      <c r="W73" s="282">
        <v>57.119473684210526</v>
      </c>
      <c r="X73" s="282">
        <v>35.907027027027034</v>
      </c>
      <c r="Y73" s="282">
        <v>473.02675675675681</v>
      </c>
      <c r="Z73" s="11"/>
      <c r="AA73" s="4"/>
      <c r="AB73" s="11" t="s">
        <v>194</v>
      </c>
      <c r="AC73" s="11"/>
      <c r="AD73" s="70" t="s">
        <v>53</v>
      </c>
      <c r="AE73" s="322">
        <v>28</v>
      </c>
      <c r="AF73" s="322">
        <v>15</v>
      </c>
      <c r="AG73" s="322">
        <v>9</v>
      </c>
      <c r="AH73" s="322">
        <v>6</v>
      </c>
      <c r="AI73" s="322">
        <v>6</v>
      </c>
      <c r="AJ73" s="24"/>
      <c r="AK73" s="4"/>
      <c r="AL73" s="4"/>
      <c r="AM73" s="323">
        <v>14580.899999999996</v>
      </c>
      <c r="AN73" s="323">
        <v>1602.5699999999997</v>
      </c>
      <c r="AO73" s="323">
        <v>1006.5100000000001</v>
      </c>
      <c r="AP73" s="323">
        <v>156.89999999999998</v>
      </c>
      <c r="AQ73" s="323">
        <v>408.15000000000003</v>
      </c>
      <c r="AR73" s="24"/>
      <c r="AS73" s="4"/>
      <c r="AT73" s="4"/>
      <c r="AU73" s="323">
        <v>520.7464285714284</v>
      </c>
      <c r="AV73" s="323">
        <v>57.234642857142845</v>
      </c>
      <c r="AW73" s="323">
        <v>40.260400000000004</v>
      </c>
      <c r="AX73" s="323">
        <v>6.2759999999999989</v>
      </c>
      <c r="AY73" s="323">
        <v>16.326000000000001</v>
      </c>
      <c r="AZ73" s="24"/>
      <c r="BA73" s="4"/>
    </row>
    <row r="74" spans="1:53">
      <c r="A74" s="56"/>
      <c r="B74" s="11" t="s">
        <v>163</v>
      </c>
      <c r="C74" s="11"/>
      <c r="D74" s="70" t="s">
        <v>164</v>
      </c>
      <c r="E74" s="316">
        <v>560</v>
      </c>
      <c r="F74" s="316">
        <v>351</v>
      </c>
      <c r="G74" s="316">
        <v>259</v>
      </c>
      <c r="H74" s="316">
        <v>225</v>
      </c>
      <c r="I74" s="316">
        <v>260</v>
      </c>
      <c r="J74" s="11"/>
      <c r="M74" s="282">
        <v>123900.53999999994</v>
      </c>
      <c r="N74" s="282">
        <v>71294.289999999964</v>
      </c>
      <c r="O74" s="282">
        <v>36307.07999999998</v>
      </c>
      <c r="P74" s="282">
        <v>35344.659999999974</v>
      </c>
      <c r="Q74" s="282">
        <v>252782.93999999986</v>
      </c>
      <c r="R74" s="11"/>
      <c r="S74" s="4"/>
      <c r="T74" s="4"/>
      <c r="U74" s="282">
        <v>189.7404900459417</v>
      </c>
      <c r="V74" s="282">
        <v>109.17961715160791</v>
      </c>
      <c r="W74" s="282">
        <v>59.813970345963725</v>
      </c>
      <c r="X74" s="282">
        <v>57.564592833876176</v>
      </c>
      <c r="Y74" s="282">
        <v>411.0291707317071</v>
      </c>
      <c r="Z74" s="11"/>
      <c r="AA74" s="4"/>
      <c r="AB74" s="11" t="s">
        <v>195</v>
      </c>
      <c r="AC74" s="11"/>
      <c r="AD74" s="70" t="s">
        <v>166</v>
      </c>
      <c r="AE74" s="322">
        <v>6</v>
      </c>
      <c r="AF74" s="322">
        <v>4</v>
      </c>
      <c r="AG74" s="322">
        <v>2</v>
      </c>
      <c r="AH74" s="322">
        <v>3</v>
      </c>
      <c r="AI74" s="322">
        <v>3</v>
      </c>
      <c r="AJ74" s="24"/>
      <c r="AK74" s="4"/>
      <c r="AL74" s="4"/>
      <c r="AM74" s="323">
        <v>647.65000000000009</v>
      </c>
      <c r="AN74" s="323">
        <v>88.36999999999999</v>
      </c>
      <c r="AO74" s="323">
        <v>61.71</v>
      </c>
      <c r="AP74" s="323">
        <v>117.31</v>
      </c>
      <c r="AQ74" s="323">
        <v>1231.8399999999999</v>
      </c>
      <c r="AR74" s="24"/>
      <c r="AS74" s="4"/>
      <c r="AT74" s="4"/>
      <c r="AU74" s="323">
        <v>107.94166666666668</v>
      </c>
      <c r="AV74" s="323">
        <v>14.728333333333332</v>
      </c>
      <c r="AW74" s="323">
        <v>15.4275</v>
      </c>
      <c r="AX74" s="323">
        <v>23.462</v>
      </c>
      <c r="AY74" s="323">
        <v>246.36799999999999</v>
      </c>
      <c r="AZ74" s="24"/>
      <c r="BA74" s="4"/>
    </row>
    <row r="75" spans="1:53">
      <c r="A75" s="56"/>
      <c r="B75" s="11" t="s">
        <v>165</v>
      </c>
      <c r="C75" s="11"/>
      <c r="D75" s="70" t="s">
        <v>166</v>
      </c>
      <c r="E75" s="316">
        <v>103</v>
      </c>
      <c r="F75" s="316">
        <v>72</v>
      </c>
      <c r="G75" s="316">
        <v>54</v>
      </c>
      <c r="H75" s="316">
        <v>40</v>
      </c>
      <c r="I75" s="316">
        <v>44</v>
      </c>
      <c r="J75" s="11"/>
      <c r="M75" s="282">
        <v>27888.869999999988</v>
      </c>
      <c r="N75" s="282">
        <v>14351.179999999991</v>
      </c>
      <c r="O75" s="282">
        <v>9180.3899999999976</v>
      </c>
      <c r="P75" s="282">
        <v>4757.78</v>
      </c>
      <c r="Q75" s="282">
        <v>63322.319999999992</v>
      </c>
      <c r="R75" s="11"/>
      <c r="S75" s="4"/>
      <c r="T75" s="4"/>
      <c r="U75" s="282">
        <v>238.36641025641015</v>
      </c>
      <c r="V75" s="282">
        <v>122.65965811965805</v>
      </c>
      <c r="W75" s="282">
        <v>82.706216216216191</v>
      </c>
      <c r="X75" s="282">
        <v>44.053518518518516</v>
      </c>
      <c r="Y75" s="282">
        <v>580.93871559633021</v>
      </c>
      <c r="Z75" s="11"/>
      <c r="AA75" s="4"/>
      <c r="AB75" s="11" t="s">
        <v>196</v>
      </c>
      <c r="AC75" s="11"/>
      <c r="AD75" s="70" t="s">
        <v>197</v>
      </c>
      <c r="AE75" s="322">
        <v>8</v>
      </c>
      <c r="AF75" s="322">
        <v>3</v>
      </c>
      <c r="AG75" s="322">
        <v>3</v>
      </c>
      <c r="AH75" s="322">
        <v>2</v>
      </c>
      <c r="AI75" s="322">
        <v>2</v>
      </c>
      <c r="AJ75" s="24"/>
      <c r="AK75" s="4"/>
      <c r="AL75" s="4"/>
      <c r="AM75" s="323">
        <v>1148.01</v>
      </c>
      <c r="AN75" s="323">
        <v>255.31</v>
      </c>
      <c r="AO75" s="323">
        <v>189.42999999999998</v>
      </c>
      <c r="AP75" s="323">
        <v>205.82</v>
      </c>
      <c r="AQ75" s="323">
        <v>517.87</v>
      </c>
      <c r="AR75" s="24"/>
      <c r="AS75" s="4"/>
      <c r="AT75" s="4"/>
      <c r="AU75" s="323">
        <v>143.50125</v>
      </c>
      <c r="AV75" s="323">
        <v>31.91375</v>
      </c>
      <c r="AW75" s="323">
        <v>27.061428571428568</v>
      </c>
      <c r="AX75" s="323">
        <v>25.727499999999999</v>
      </c>
      <c r="AY75" s="323">
        <v>64.733750000000001</v>
      </c>
      <c r="AZ75" s="24"/>
      <c r="BA75" s="4"/>
    </row>
    <row r="76" spans="1:53">
      <c r="A76" s="56"/>
      <c r="B76" s="11" t="s">
        <v>167</v>
      </c>
      <c r="C76" s="11"/>
      <c r="D76" s="70" t="s">
        <v>94</v>
      </c>
      <c r="E76" s="316">
        <v>1</v>
      </c>
      <c r="F76" s="316"/>
      <c r="G76" s="316"/>
      <c r="H76" s="316"/>
      <c r="I76" s="316"/>
      <c r="J76" s="11"/>
      <c r="M76" s="282">
        <v>82.21</v>
      </c>
      <c r="N76" s="282">
        <v>0</v>
      </c>
      <c r="O76" s="282">
        <v>0</v>
      </c>
      <c r="P76" s="282">
        <v>0</v>
      </c>
      <c r="Q76" s="282">
        <v>0</v>
      </c>
      <c r="R76" s="11"/>
      <c r="S76" s="4"/>
      <c r="T76" s="4"/>
      <c r="U76" s="282">
        <v>82.21</v>
      </c>
      <c r="V76" s="282">
        <v>0</v>
      </c>
      <c r="W76" s="282">
        <v>0</v>
      </c>
      <c r="X76" s="282">
        <v>0</v>
      </c>
      <c r="Y76" s="282">
        <v>0</v>
      </c>
      <c r="Z76" s="11"/>
      <c r="AA76" s="4"/>
      <c r="AB76" s="11" t="s">
        <v>200</v>
      </c>
      <c r="AC76" s="11"/>
      <c r="AD76" s="70" t="s">
        <v>115</v>
      </c>
      <c r="AE76" s="322">
        <v>5</v>
      </c>
      <c r="AF76" s="322">
        <v>3</v>
      </c>
      <c r="AG76" s="322">
        <v>2</v>
      </c>
      <c r="AH76" s="322">
        <v>3</v>
      </c>
      <c r="AI76" s="322">
        <v>3</v>
      </c>
      <c r="AJ76" s="24"/>
      <c r="AK76" s="4"/>
      <c r="AL76" s="4"/>
      <c r="AM76" s="323">
        <v>2025.75</v>
      </c>
      <c r="AN76" s="323">
        <v>1415.55</v>
      </c>
      <c r="AO76" s="323">
        <v>1458.75</v>
      </c>
      <c r="AP76" s="323">
        <v>1586.73</v>
      </c>
      <c r="AQ76" s="323">
        <v>18985.79</v>
      </c>
      <c r="AR76" s="24"/>
      <c r="AS76" s="4"/>
      <c r="AT76" s="4"/>
      <c r="AU76" s="323">
        <v>405.15</v>
      </c>
      <c r="AV76" s="323">
        <v>283.11</v>
      </c>
      <c r="AW76" s="323">
        <v>291.75</v>
      </c>
      <c r="AX76" s="323">
        <v>317.346</v>
      </c>
      <c r="AY76" s="323">
        <v>3797.1580000000004</v>
      </c>
      <c r="AZ76" s="24"/>
      <c r="BA76" s="4"/>
    </row>
    <row r="77" spans="1:53">
      <c r="A77" s="56"/>
      <c r="B77" s="11" t="s">
        <v>168</v>
      </c>
      <c r="C77" s="11"/>
      <c r="D77" s="70" t="s">
        <v>57</v>
      </c>
      <c r="E77" s="316"/>
      <c r="F77" s="316"/>
      <c r="G77" s="316"/>
      <c r="H77" s="316"/>
      <c r="I77" s="316">
        <v>1</v>
      </c>
      <c r="J77" s="11"/>
      <c r="M77" s="282">
        <v>0</v>
      </c>
      <c r="N77" s="282">
        <v>0</v>
      </c>
      <c r="O77" s="282"/>
      <c r="P77" s="282"/>
      <c r="Q77" s="282">
        <v>47.16</v>
      </c>
      <c r="R77" s="11"/>
      <c r="S77" s="4"/>
      <c r="T77" s="4"/>
      <c r="U77" s="282">
        <v>0</v>
      </c>
      <c r="V77" s="282">
        <v>0</v>
      </c>
      <c r="W77" s="282"/>
      <c r="X77" s="282"/>
      <c r="Y77" s="282">
        <v>47.16</v>
      </c>
      <c r="Z77" s="11"/>
      <c r="AA77" s="4"/>
      <c r="AB77" s="11" t="s">
        <v>677</v>
      </c>
      <c r="AC77" s="11"/>
      <c r="AD77" s="70" t="s">
        <v>166</v>
      </c>
      <c r="AE77" s="322">
        <v>1</v>
      </c>
      <c r="AF77" s="322">
        <v>1</v>
      </c>
      <c r="AG77" s="322">
        <v>1</v>
      </c>
      <c r="AH77" s="322"/>
      <c r="AI77" s="322"/>
      <c r="AJ77" s="24"/>
      <c r="AK77" s="4"/>
      <c r="AL77" s="4"/>
      <c r="AM77" s="323">
        <v>92.17</v>
      </c>
      <c r="AN77" s="323">
        <v>55.64</v>
      </c>
      <c r="AO77" s="323">
        <v>15</v>
      </c>
      <c r="AP77" s="323"/>
      <c r="AQ77" s="323"/>
      <c r="AR77" s="24"/>
      <c r="AS77" s="4"/>
      <c r="AT77" s="4"/>
      <c r="AU77" s="323">
        <v>92.17</v>
      </c>
      <c r="AV77" s="323">
        <v>55.64</v>
      </c>
      <c r="AW77" s="323">
        <v>15</v>
      </c>
      <c r="AX77" s="323"/>
      <c r="AY77" s="323"/>
      <c r="AZ77" s="24"/>
      <c r="BA77" s="4"/>
    </row>
    <row r="78" spans="1:53">
      <c r="A78" s="56"/>
      <c r="B78" s="11" t="s">
        <v>168</v>
      </c>
      <c r="C78" s="11"/>
      <c r="D78" s="70" t="s">
        <v>169</v>
      </c>
      <c r="E78" s="316">
        <v>389</v>
      </c>
      <c r="F78" s="316">
        <v>215</v>
      </c>
      <c r="G78" s="316">
        <v>141</v>
      </c>
      <c r="H78" s="316">
        <v>121</v>
      </c>
      <c r="I78" s="316">
        <v>126</v>
      </c>
      <c r="J78" s="11"/>
      <c r="M78" s="282">
        <v>112452.71999999997</v>
      </c>
      <c r="N78" s="282">
        <v>66800.60000000002</v>
      </c>
      <c r="O78" s="282">
        <v>27877.809999999983</v>
      </c>
      <c r="P78" s="282">
        <v>17937.720000000012</v>
      </c>
      <c r="Q78" s="282">
        <v>198256.24000000008</v>
      </c>
      <c r="R78" s="11"/>
      <c r="S78" s="4"/>
      <c r="T78" s="4"/>
      <c r="U78" s="282">
        <v>270.31903846153841</v>
      </c>
      <c r="V78" s="282">
        <v>160.57836538461544</v>
      </c>
      <c r="W78" s="282">
        <v>69.520723192019915</v>
      </c>
      <c r="X78" s="282">
        <v>45.183173803526479</v>
      </c>
      <c r="Y78" s="282">
        <v>493.17472636815938</v>
      </c>
      <c r="Z78" s="11"/>
      <c r="AA78" s="4"/>
      <c r="AB78" s="11" t="s">
        <v>201</v>
      </c>
      <c r="AC78" s="11"/>
      <c r="AD78" s="70" t="s">
        <v>68</v>
      </c>
      <c r="AE78" s="322">
        <v>1</v>
      </c>
      <c r="AF78" s="322"/>
      <c r="AG78" s="322"/>
      <c r="AH78" s="322"/>
      <c r="AI78" s="322"/>
      <c r="AJ78" s="24"/>
      <c r="AK78" s="4"/>
      <c r="AL78" s="4"/>
      <c r="AM78" s="323">
        <v>254.96</v>
      </c>
      <c r="AN78" s="323">
        <v>0</v>
      </c>
      <c r="AO78" s="323">
        <v>0</v>
      </c>
      <c r="AP78" s="323">
        <v>0</v>
      </c>
      <c r="AQ78" s="323">
        <v>0</v>
      </c>
      <c r="AR78" s="24"/>
      <c r="AS78" s="4"/>
      <c r="AT78" s="4"/>
      <c r="AU78" s="323">
        <v>254.96</v>
      </c>
      <c r="AV78" s="323">
        <v>0</v>
      </c>
      <c r="AW78" s="323">
        <v>0</v>
      </c>
      <c r="AX78" s="323">
        <v>0</v>
      </c>
      <c r="AY78" s="323">
        <v>0</v>
      </c>
      <c r="AZ78" s="24"/>
      <c r="BA78" s="4"/>
    </row>
    <row r="79" spans="1:53">
      <c r="A79" s="56"/>
      <c r="B79" s="11" t="s">
        <v>170</v>
      </c>
      <c r="C79" s="11"/>
      <c r="D79" s="70" t="s">
        <v>75</v>
      </c>
      <c r="E79" s="316">
        <v>61</v>
      </c>
      <c r="F79" s="316">
        <v>29</v>
      </c>
      <c r="G79" s="316">
        <v>25</v>
      </c>
      <c r="H79" s="316">
        <v>21</v>
      </c>
      <c r="I79" s="316">
        <v>25</v>
      </c>
      <c r="J79" s="11"/>
      <c r="M79" s="282">
        <v>19955.179999999997</v>
      </c>
      <c r="N79" s="282">
        <v>6102.3600000000006</v>
      </c>
      <c r="O79" s="282">
        <v>4821.7100000000009</v>
      </c>
      <c r="P79" s="282">
        <v>2296.9899999999998</v>
      </c>
      <c r="Q79" s="282">
        <v>34738.019999999997</v>
      </c>
      <c r="R79" s="11"/>
      <c r="S79" s="4"/>
      <c r="T79" s="4"/>
      <c r="U79" s="282">
        <v>293.45852941176463</v>
      </c>
      <c r="V79" s="282">
        <v>89.740588235294126</v>
      </c>
      <c r="W79" s="282">
        <v>75.339218750000015</v>
      </c>
      <c r="X79" s="282">
        <v>35.338307692307687</v>
      </c>
      <c r="Y79" s="282">
        <v>518.47791044776113</v>
      </c>
      <c r="Z79" s="11"/>
      <c r="AA79" s="4"/>
      <c r="AB79" s="11" t="s">
        <v>202</v>
      </c>
      <c r="AC79" s="11"/>
      <c r="AD79" s="70" t="s">
        <v>59</v>
      </c>
      <c r="AE79" s="322">
        <v>4</v>
      </c>
      <c r="AF79" s="322">
        <v>3</v>
      </c>
      <c r="AG79" s="322">
        <v>1</v>
      </c>
      <c r="AH79" s="322"/>
      <c r="AI79" s="322"/>
      <c r="AJ79" s="24"/>
      <c r="AK79" s="4"/>
      <c r="AL79" s="4"/>
      <c r="AM79" s="323">
        <v>92.65</v>
      </c>
      <c r="AN79" s="323">
        <v>73.28</v>
      </c>
      <c r="AO79" s="323">
        <v>13.84</v>
      </c>
      <c r="AP79" s="323">
        <v>0</v>
      </c>
      <c r="AQ79" s="323">
        <v>0</v>
      </c>
      <c r="AR79" s="24"/>
      <c r="AS79" s="4"/>
      <c r="AT79" s="4"/>
      <c r="AU79" s="323">
        <v>23.162500000000001</v>
      </c>
      <c r="AV79" s="323">
        <v>18.32</v>
      </c>
      <c r="AW79" s="323">
        <v>3.46</v>
      </c>
      <c r="AX79" s="323">
        <v>0</v>
      </c>
      <c r="AY79" s="323">
        <v>0</v>
      </c>
      <c r="AZ79" s="24"/>
      <c r="BA79" s="4"/>
    </row>
    <row r="80" spans="1:53">
      <c r="A80" s="56"/>
      <c r="B80" s="11" t="s">
        <v>171</v>
      </c>
      <c r="C80" s="11"/>
      <c r="D80" s="70" t="s">
        <v>172</v>
      </c>
      <c r="E80" s="316">
        <v>80</v>
      </c>
      <c r="F80" s="316">
        <v>104</v>
      </c>
      <c r="G80" s="316">
        <v>92</v>
      </c>
      <c r="H80" s="316">
        <v>74</v>
      </c>
      <c r="I80" s="316">
        <v>89</v>
      </c>
      <c r="J80" s="11"/>
      <c r="M80" s="282">
        <v>22298.940000000006</v>
      </c>
      <c r="N80" s="282">
        <v>23881.250000000004</v>
      </c>
      <c r="O80" s="282">
        <v>24493.389999999992</v>
      </c>
      <c r="P80" s="282">
        <v>11409.679999999995</v>
      </c>
      <c r="Q80" s="282">
        <v>184798.18000000011</v>
      </c>
      <c r="R80" s="11"/>
      <c r="S80" s="4"/>
      <c r="T80" s="4"/>
      <c r="U80" s="282">
        <v>121.85213114754102</v>
      </c>
      <c r="V80" s="282">
        <v>130.49863387978144</v>
      </c>
      <c r="W80" s="282">
        <v>139.96222857142854</v>
      </c>
      <c r="X80" s="282">
        <v>66.335348837209267</v>
      </c>
      <c r="Y80" s="282">
        <v>1074.4080232558147</v>
      </c>
      <c r="Z80" s="11"/>
      <c r="AA80" s="4"/>
      <c r="AB80" s="11" t="s">
        <v>203</v>
      </c>
      <c r="AC80" s="11"/>
      <c r="AD80" s="70" t="s">
        <v>135</v>
      </c>
      <c r="AE80" s="322">
        <v>7</v>
      </c>
      <c r="AF80" s="322">
        <v>3</v>
      </c>
      <c r="AG80" s="322">
        <v>5</v>
      </c>
      <c r="AH80" s="322">
        <v>3</v>
      </c>
      <c r="AI80" s="322">
        <v>6</v>
      </c>
      <c r="AJ80" s="24"/>
      <c r="AK80" s="4"/>
      <c r="AL80" s="4"/>
      <c r="AM80" s="323">
        <v>557.53000000000009</v>
      </c>
      <c r="AN80" s="323">
        <v>53.75</v>
      </c>
      <c r="AO80" s="323">
        <v>97.760000000000019</v>
      </c>
      <c r="AP80" s="323">
        <v>56.18</v>
      </c>
      <c r="AQ80" s="323">
        <v>1682.7300000000002</v>
      </c>
      <c r="AR80" s="24"/>
      <c r="AS80" s="4"/>
      <c r="AT80" s="4"/>
      <c r="AU80" s="323">
        <v>69.691250000000011</v>
      </c>
      <c r="AV80" s="323">
        <v>6.71875</v>
      </c>
      <c r="AW80" s="323">
        <v>13.965714285714288</v>
      </c>
      <c r="AX80" s="323">
        <v>9.3633333333333333</v>
      </c>
      <c r="AY80" s="323">
        <v>210.34125000000003</v>
      </c>
      <c r="AZ80" s="24"/>
      <c r="BA80" s="4"/>
    </row>
    <row r="81" spans="1:53">
      <c r="A81" s="56"/>
      <c r="B81" s="11" t="s">
        <v>176</v>
      </c>
      <c r="C81" s="11"/>
      <c r="D81" s="70" t="s">
        <v>59</v>
      </c>
      <c r="E81" s="316">
        <v>65</v>
      </c>
      <c r="F81" s="316">
        <v>39</v>
      </c>
      <c r="G81" s="316">
        <v>26</v>
      </c>
      <c r="H81" s="316">
        <v>17</v>
      </c>
      <c r="I81" s="316">
        <v>20</v>
      </c>
      <c r="J81" s="11"/>
      <c r="M81" s="282">
        <v>19655.440000000002</v>
      </c>
      <c r="N81" s="282">
        <v>9736.0300000000007</v>
      </c>
      <c r="O81" s="282">
        <v>6484.56</v>
      </c>
      <c r="P81" s="282">
        <v>2776.71</v>
      </c>
      <c r="Q81" s="282">
        <v>13141.78</v>
      </c>
      <c r="R81" s="11"/>
      <c r="S81" s="4"/>
      <c r="T81" s="4"/>
      <c r="U81" s="282">
        <v>258.62421052631584</v>
      </c>
      <c r="V81" s="282">
        <v>128.10565789473685</v>
      </c>
      <c r="W81" s="282">
        <v>88.8295890410959</v>
      </c>
      <c r="X81" s="282">
        <v>38.037123287671236</v>
      </c>
      <c r="Y81" s="282">
        <v>182.52472222222224</v>
      </c>
      <c r="Z81" s="11"/>
      <c r="AA81" s="4"/>
      <c r="AB81" s="11" t="s">
        <v>204</v>
      </c>
      <c r="AC81" s="11"/>
      <c r="AD81" s="70" t="s">
        <v>205</v>
      </c>
      <c r="AE81" s="322">
        <v>12</v>
      </c>
      <c r="AF81" s="322">
        <v>8</v>
      </c>
      <c r="AG81" s="322">
        <v>9</v>
      </c>
      <c r="AH81" s="322">
        <v>7</v>
      </c>
      <c r="AI81" s="322">
        <v>7</v>
      </c>
      <c r="AJ81" s="24"/>
      <c r="AK81" s="4"/>
      <c r="AL81" s="4"/>
      <c r="AM81" s="323">
        <v>7399.21</v>
      </c>
      <c r="AN81" s="323">
        <v>5084.54</v>
      </c>
      <c r="AO81" s="323">
        <v>6936.15</v>
      </c>
      <c r="AP81" s="323">
        <v>7277.12</v>
      </c>
      <c r="AQ81" s="323">
        <v>96170.750000000015</v>
      </c>
      <c r="AR81" s="24"/>
      <c r="AS81" s="4"/>
      <c r="AT81" s="4"/>
      <c r="AU81" s="323">
        <v>616.6008333333333</v>
      </c>
      <c r="AV81" s="323">
        <v>423.71166666666664</v>
      </c>
      <c r="AW81" s="323">
        <v>630.55909090909086</v>
      </c>
      <c r="AX81" s="323">
        <v>661.55636363636359</v>
      </c>
      <c r="AY81" s="323">
        <v>8742.7954545454559</v>
      </c>
      <c r="AZ81" s="24"/>
      <c r="BA81" s="4"/>
    </row>
    <row r="82" spans="1:53">
      <c r="A82" s="56"/>
      <c r="B82" s="11" t="s">
        <v>178</v>
      </c>
      <c r="C82" s="11"/>
      <c r="D82" s="70" t="s">
        <v>179</v>
      </c>
      <c r="E82" s="316">
        <v>72</v>
      </c>
      <c r="F82" s="316">
        <v>31</v>
      </c>
      <c r="G82" s="316">
        <v>24</v>
      </c>
      <c r="H82" s="316">
        <v>14</v>
      </c>
      <c r="I82" s="316">
        <v>14</v>
      </c>
      <c r="J82" s="11"/>
      <c r="M82" s="282">
        <v>24246.140000000003</v>
      </c>
      <c r="N82" s="282">
        <v>8692.02</v>
      </c>
      <c r="O82" s="282">
        <v>4867.8999999999996</v>
      </c>
      <c r="P82" s="282">
        <v>2355.04</v>
      </c>
      <c r="Q82" s="282">
        <v>11347.270000000002</v>
      </c>
      <c r="R82" s="11"/>
      <c r="S82" s="4"/>
      <c r="T82" s="4"/>
      <c r="U82" s="282">
        <v>323.2818666666667</v>
      </c>
      <c r="V82" s="282">
        <v>115.89360000000001</v>
      </c>
      <c r="W82" s="282">
        <v>67.609722222222217</v>
      </c>
      <c r="X82" s="282">
        <v>32.260821917808215</v>
      </c>
      <c r="Y82" s="282">
        <v>155.44205479452057</v>
      </c>
      <c r="Z82" s="11"/>
      <c r="AA82" s="4"/>
      <c r="AB82" s="11" t="s">
        <v>207</v>
      </c>
      <c r="AC82" s="11"/>
      <c r="AD82" s="70" t="s">
        <v>157</v>
      </c>
      <c r="AE82" s="322">
        <v>3</v>
      </c>
      <c r="AF82" s="322">
        <v>1</v>
      </c>
      <c r="AG82" s="322"/>
      <c r="AH82" s="322">
        <v>1</v>
      </c>
      <c r="AI82" s="322">
        <v>1</v>
      </c>
      <c r="AJ82" s="24"/>
      <c r="AK82" s="4"/>
      <c r="AL82" s="4"/>
      <c r="AM82" s="323">
        <v>710.87</v>
      </c>
      <c r="AN82" s="323">
        <v>70.52</v>
      </c>
      <c r="AO82" s="323">
        <v>0</v>
      </c>
      <c r="AP82" s="323">
        <v>244.94</v>
      </c>
      <c r="AQ82" s="323">
        <v>460.2</v>
      </c>
      <c r="AR82" s="24"/>
      <c r="AS82" s="4"/>
      <c r="AT82" s="4"/>
      <c r="AU82" s="323">
        <v>236.95666666666668</v>
      </c>
      <c r="AV82" s="323">
        <v>23.506666666666664</v>
      </c>
      <c r="AW82" s="323">
        <v>0</v>
      </c>
      <c r="AX82" s="323">
        <v>81.646666666666661</v>
      </c>
      <c r="AY82" s="323">
        <v>153.4</v>
      </c>
      <c r="AZ82" s="24"/>
      <c r="BA82" s="4"/>
    </row>
    <row r="83" spans="1:53">
      <c r="A83" s="56"/>
      <c r="B83" s="11" t="s">
        <v>180</v>
      </c>
      <c r="C83" s="11"/>
      <c r="D83" s="70" t="s">
        <v>181</v>
      </c>
      <c r="E83" s="316">
        <v>170</v>
      </c>
      <c r="F83" s="316">
        <v>102</v>
      </c>
      <c r="G83" s="316">
        <v>82</v>
      </c>
      <c r="H83" s="316">
        <v>72</v>
      </c>
      <c r="I83" s="316">
        <v>78</v>
      </c>
      <c r="J83" s="11"/>
      <c r="M83" s="282">
        <v>40987.24</v>
      </c>
      <c r="N83" s="282">
        <v>20735.310000000016</v>
      </c>
      <c r="O83" s="282">
        <v>14282.949999999999</v>
      </c>
      <c r="P83" s="282">
        <v>10636.179999999997</v>
      </c>
      <c r="Q83" s="282">
        <v>152047.63</v>
      </c>
      <c r="R83" s="11"/>
      <c r="S83" s="4"/>
      <c r="T83" s="4"/>
      <c r="U83" s="282">
        <v>219.18310160427805</v>
      </c>
      <c r="V83" s="282">
        <v>110.88401069518726</v>
      </c>
      <c r="W83" s="282">
        <v>77.205135135135123</v>
      </c>
      <c r="X83" s="282">
        <v>57.805326086956505</v>
      </c>
      <c r="Y83" s="282">
        <v>826.3458152173913</v>
      </c>
      <c r="Z83" s="11"/>
      <c r="AA83" s="4"/>
      <c r="AB83" s="11" t="s">
        <v>208</v>
      </c>
      <c r="AC83" s="11"/>
      <c r="AD83" s="70" t="s">
        <v>209</v>
      </c>
      <c r="AE83" s="322">
        <v>4</v>
      </c>
      <c r="AF83" s="322">
        <v>2</v>
      </c>
      <c r="AG83" s="322">
        <v>2</v>
      </c>
      <c r="AH83" s="322">
        <v>1</v>
      </c>
      <c r="AI83" s="322">
        <v>1</v>
      </c>
      <c r="AJ83" s="24"/>
      <c r="AK83" s="4"/>
      <c r="AL83" s="4"/>
      <c r="AM83" s="323">
        <v>281.76000000000005</v>
      </c>
      <c r="AN83" s="323">
        <v>64.260000000000005</v>
      </c>
      <c r="AO83" s="323">
        <v>80.349999999999994</v>
      </c>
      <c r="AP83" s="323">
        <v>12.76</v>
      </c>
      <c r="AQ83" s="323">
        <v>93.89</v>
      </c>
      <c r="AR83" s="24"/>
      <c r="AS83" s="4"/>
      <c r="AT83" s="4"/>
      <c r="AU83" s="323">
        <v>70.440000000000012</v>
      </c>
      <c r="AV83" s="323">
        <v>16.065000000000001</v>
      </c>
      <c r="AW83" s="323">
        <v>20.087499999999999</v>
      </c>
      <c r="AX83" s="323">
        <v>4.253333333333333</v>
      </c>
      <c r="AY83" s="323">
        <v>31.296666666666667</v>
      </c>
      <c r="AZ83" s="24"/>
      <c r="BA83" s="4"/>
    </row>
    <row r="84" spans="1:53">
      <c r="A84" s="56"/>
      <c r="B84" s="11" t="s">
        <v>184</v>
      </c>
      <c r="C84" s="11"/>
      <c r="D84" s="70" t="s">
        <v>185</v>
      </c>
      <c r="E84" s="316">
        <v>94</v>
      </c>
      <c r="F84" s="316">
        <v>52</v>
      </c>
      <c r="G84" s="316">
        <v>37</v>
      </c>
      <c r="H84" s="316">
        <v>30</v>
      </c>
      <c r="I84" s="316">
        <v>31</v>
      </c>
      <c r="J84" s="11"/>
      <c r="M84" s="282">
        <v>22608.069999999989</v>
      </c>
      <c r="N84" s="282">
        <v>10859.239999999994</v>
      </c>
      <c r="O84" s="282">
        <v>7219.9399999999987</v>
      </c>
      <c r="P84" s="282">
        <v>3657.25</v>
      </c>
      <c r="Q84" s="282">
        <v>35244.579999999994</v>
      </c>
      <c r="R84" s="11"/>
      <c r="S84" s="4"/>
      <c r="T84" s="4"/>
      <c r="U84" s="282">
        <v>221.64774509803911</v>
      </c>
      <c r="V84" s="282">
        <v>106.46313725490191</v>
      </c>
      <c r="W84" s="282">
        <v>71.484554455445533</v>
      </c>
      <c r="X84" s="282">
        <v>36.210396039603964</v>
      </c>
      <c r="Y84" s="282">
        <v>352.44579999999996</v>
      </c>
      <c r="Z84" s="11"/>
      <c r="AA84" s="4"/>
      <c r="AB84" s="11" t="s">
        <v>210</v>
      </c>
      <c r="AC84" s="11"/>
      <c r="AD84" s="70" t="s">
        <v>192</v>
      </c>
      <c r="AE84" s="322">
        <v>14</v>
      </c>
      <c r="AF84" s="322">
        <v>8</v>
      </c>
      <c r="AG84" s="322">
        <v>8</v>
      </c>
      <c r="AH84" s="322">
        <v>7</v>
      </c>
      <c r="AI84" s="322">
        <v>5</v>
      </c>
      <c r="AJ84" s="24"/>
      <c r="AK84" s="4"/>
      <c r="AL84" s="4"/>
      <c r="AM84" s="323">
        <v>1265.3700000000003</v>
      </c>
      <c r="AN84" s="323">
        <v>291.82000000000005</v>
      </c>
      <c r="AO84" s="323">
        <v>286.94</v>
      </c>
      <c r="AP84" s="323">
        <v>264.04000000000002</v>
      </c>
      <c r="AQ84" s="323">
        <v>249.78</v>
      </c>
      <c r="AR84" s="24"/>
      <c r="AS84" s="4"/>
      <c r="AT84" s="4"/>
      <c r="AU84" s="323">
        <v>90.383571428571457</v>
      </c>
      <c r="AV84" s="323">
        <v>20.844285714285718</v>
      </c>
      <c r="AW84" s="323">
        <v>20.495714285714286</v>
      </c>
      <c r="AX84" s="323">
        <v>18.860000000000003</v>
      </c>
      <c r="AY84" s="323">
        <v>17.841428571428573</v>
      </c>
      <c r="AZ84" s="24"/>
      <c r="BA84" s="4"/>
    </row>
    <row r="85" spans="1:53">
      <c r="A85" s="56"/>
      <c r="B85" s="11" t="s">
        <v>186</v>
      </c>
      <c r="C85" s="11"/>
      <c r="D85" s="70" t="s">
        <v>187</v>
      </c>
      <c r="E85" s="316">
        <v>824</v>
      </c>
      <c r="F85" s="316">
        <v>478</v>
      </c>
      <c r="G85" s="316">
        <v>351</v>
      </c>
      <c r="H85" s="316">
        <v>267</v>
      </c>
      <c r="I85" s="316">
        <v>308</v>
      </c>
      <c r="J85" s="11"/>
      <c r="M85" s="282">
        <v>192857.24000000005</v>
      </c>
      <c r="N85" s="282">
        <v>92704.019999999902</v>
      </c>
      <c r="O85" s="282">
        <v>62844.719999999943</v>
      </c>
      <c r="P85" s="282">
        <v>30196.3</v>
      </c>
      <c r="Q85" s="282">
        <v>330721.2200000002</v>
      </c>
      <c r="R85" s="11"/>
      <c r="S85" s="4"/>
      <c r="T85" s="4"/>
      <c r="U85" s="282">
        <v>214.7630734966593</v>
      </c>
      <c r="V85" s="282">
        <v>103.23387527839633</v>
      </c>
      <c r="W85" s="282">
        <v>71.740547945205421</v>
      </c>
      <c r="X85" s="282">
        <v>34.828489042675891</v>
      </c>
      <c r="Y85" s="282">
        <v>381.01523041474678</v>
      </c>
      <c r="Z85" s="11"/>
      <c r="AA85" s="4"/>
      <c r="AB85" s="11" t="s">
        <v>216</v>
      </c>
      <c r="AC85" s="11"/>
      <c r="AD85" s="70" t="s">
        <v>198</v>
      </c>
      <c r="AE85" s="322">
        <v>13</v>
      </c>
      <c r="AF85" s="322">
        <v>8</v>
      </c>
      <c r="AG85" s="322">
        <v>7</v>
      </c>
      <c r="AH85" s="322">
        <v>7</v>
      </c>
      <c r="AI85" s="322">
        <v>7</v>
      </c>
      <c r="AJ85" s="24"/>
      <c r="AK85" s="4"/>
      <c r="AL85" s="4"/>
      <c r="AM85" s="323">
        <v>1278.82</v>
      </c>
      <c r="AN85" s="323">
        <v>221.98</v>
      </c>
      <c r="AO85" s="323">
        <v>227.62</v>
      </c>
      <c r="AP85" s="323">
        <v>235.09000000000003</v>
      </c>
      <c r="AQ85" s="323">
        <v>1029.52</v>
      </c>
      <c r="AR85" s="24"/>
      <c r="AS85" s="4"/>
      <c r="AT85" s="4"/>
      <c r="AU85" s="323">
        <v>85.254666666666665</v>
      </c>
      <c r="AV85" s="323">
        <v>14.798666666666666</v>
      </c>
      <c r="AW85" s="323">
        <v>16.258571428571429</v>
      </c>
      <c r="AX85" s="323">
        <v>16.79214285714286</v>
      </c>
      <c r="AY85" s="323">
        <v>68.634666666666661</v>
      </c>
      <c r="AZ85" s="24"/>
      <c r="BA85" s="4"/>
    </row>
    <row r="86" spans="1:53">
      <c r="A86" s="56"/>
      <c r="B86" s="11" t="s">
        <v>189</v>
      </c>
      <c r="C86" s="11"/>
      <c r="D86" s="70" t="s">
        <v>190</v>
      </c>
      <c r="E86" s="316">
        <v>1633</v>
      </c>
      <c r="F86" s="316">
        <v>1142</v>
      </c>
      <c r="G86" s="316">
        <v>894</v>
      </c>
      <c r="H86" s="316">
        <v>742</v>
      </c>
      <c r="I86" s="316">
        <v>881</v>
      </c>
      <c r="J86" s="11"/>
      <c r="M86" s="282">
        <v>344224.51000000047</v>
      </c>
      <c r="N86" s="282">
        <v>205376.96000000008</v>
      </c>
      <c r="O86" s="282">
        <v>128211.31000000022</v>
      </c>
      <c r="P86" s="282">
        <v>96702.660000000018</v>
      </c>
      <c r="Q86" s="282">
        <v>1125658.6199999994</v>
      </c>
      <c r="R86" s="11"/>
      <c r="S86" s="4"/>
      <c r="T86" s="4"/>
      <c r="U86" s="282">
        <v>182.90356535600449</v>
      </c>
      <c r="V86" s="282">
        <v>109.12697130712013</v>
      </c>
      <c r="W86" s="282">
        <v>70.913335176991268</v>
      </c>
      <c r="X86" s="282">
        <v>54.175159663865557</v>
      </c>
      <c r="Y86" s="282">
        <v>628.15771205357112</v>
      </c>
      <c r="Z86" s="11"/>
      <c r="AA86" s="4"/>
      <c r="AB86" s="11" t="s">
        <v>219</v>
      </c>
      <c r="AC86" s="11"/>
      <c r="AD86" s="70" t="s">
        <v>221</v>
      </c>
      <c r="AE86" s="322">
        <v>3</v>
      </c>
      <c r="AF86" s="322">
        <v>1</v>
      </c>
      <c r="AG86" s="322">
        <v>2</v>
      </c>
      <c r="AH86" s="322">
        <v>1</v>
      </c>
      <c r="AI86" s="322">
        <v>1</v>
      </c>
      <c r="AJ86" s="24"/>
      <c r="AK86" s="4"/>
      <c r="AL86" s="4"/>
      <c r="AM86" s="323">
        <v>173.09</v>
      </c>
      <c r="AN86" s="323">
        <v>38.36</v>
      </c>
      <c r="AO86" s="323">
        <v>75.55</v>
      </c>
      <c r="AP86" s="323">
        <v>53.67</v>
      </c>
      <c r="AQ86" s="323">
        <v>209.39</v>
      </c>
      <c r="AR86" s="24"/>
      <c r="AS86" s="4"/>
      <c r="AT86" s="4"/>
      <c r="AU86" s="323">
        <v>57.696666666666665</v>
      </c>
      <c r="AV86" s="323">
        <v>12.786666666666667</v>
      </c>
      <c r="AW86" s="323">
        <v>25.183333333333334</v>
      </c>
      <c r="AX86" s="323">
        <v>26.835000000000001</v>
      </c>
      <c r="AY86" s="323">
        <v>69.796666666666667</v>
      </c>
      <c r="AZ86" s="24"/>
      <c r="BA86" s="4"/>
    </row>
    <row r="87" spans="1:53">
      <c r="A87" s="56"/>
      <c r="B87" s="11" t="s">
        <v>191</v>
      </c>
      <c r="C87" s="11"/>
      <c r="D87" s="70" t="s">
        <v>86</v>
      </c>
      <c r="E87" s="316">
        <v>40</v>
      </c>
      <c r="F87" s="316">
        <v>13</v>
      </c>
      <c r="G87" s="316">
        <v>17</v>
      </c>
      <c r="H87" s="316">
        <v>16</v>
      </c>
      <c r="I87" s="316">
        <v>17</v>
      </c>
      <c r="J87" s="11"/>
      <c r="M87" s="282">
        <v>12085.289999999997</v>
      </c>
      <c r="N87" s="282">
        <v>3106.3100000000004</v>
      </c>
      <c r="O87" s="282">
        <v>3496.8600000000006</v>
      </c>
      <c r="P87" s="282">
        <v>2649.5</v>
      </c>
      <c r="Q87" s="282">
        <v>16256.730000000001</v>
      </c>
      <c r="R87" s="11"/>
      <c r="S87" s="4"/>
      <c r="T87" s="4"/>
      <c r="U87" s="282">
        <v>241.70579999999995</v>
      </c>
      <c r="V87" s="282">
        <v>62.126200000000011</v>
      </c>
      <c r="W87" s="282">
        <v>69.937200000000018</v>
      </c>
      <c r="X87" s="282">
        <v>54.071428571428569</v>
      </c>
      <c r="Y87" s="282">
        <v>325.13460000000003</v>
      </c>
      <c r="Z87" s="11"/>
      <c r="AA87" s="4"/>
      <c r="AB87" s="11" t="s">
        <v>224</v>
      </c>
      <c r="AC87" s="11"/>
      <c r="AD87" s="70" t="s">
        <v>225</v>
      </c>
      <c r="AE87" s="322">
        <v>10</v>
      </c>
      <c r="AF87" s="322">
        <v>8</v>
      </c>
      <c r="AG87" s="322">
        <v>8</v>
      </c>
      <c r="AH87" s="322">
        <v>5</v>
      </c>
      <c r="AI87" s="322">
        <v>6</v>
      </c>
      <c r="AJ87" s="24"/>
      <c r="AK87" s="4"/>
      <c r="AL87" s="4"/>
      <c r="AM87" s="323">
        <v>518.08000000000004</v>
      </c>
      <c r="AN87" s="323">
        <v>363.07</v>
      </c>
      <c r="AO87" s="323">
        <v>286.75</v>
      </c>
      <c r="AP87" s="323">
        <v>186.48999999999998</v>
      </c>
      <c r="AQ87" s="323">
        <v>1001.63</v>
      </c>
      <c r="AR87" s="24"/>
      <c r="AS87" s="4"/>
      <c r="AT87" s="4"/>
      <c r="AU87" s="323">
        <v>51.808000000000007</v>
      </c>
      <c r="AV87" s="323">
        <v>36.307000000000002</v>
      </c>
      <c r="AW87" s="323">
        <v>28.675000000000001</v>
      </c>
      <c r="AX87" s="323">
        <v>18.648999999999997</v>
      </c>
      <c r="AY87" s="323">
        <v>100.163</v>
      </c>
      <c r="AZ87" s="24"/>
      <c r="BA87" s="4"/>
    </row>
    <row r="88" spans="1:53">
      <c r="A88" s="56"/>
      <c r="B88" s="11" t="s">
        <v>194</v>
      </c>
      <c r="C88" s="11"/>
      <c r="D88" s="70" t="s">
        <v>53</v>
      </c>
      <c r="E88" s="316">
        <v>229</v>
      </c>
      <c r="F88" s="316">
        <v>104</v>
      </c>
      <c r="G88" s="316">
        <v>68</v>
      </c>
      <c r="H88" s="316">
        <v>56</v>
      </c>
      <c r="I88" s="316">
        <v>54</v>
      </c>
      <c r="J88" s="11"/>
      <c r="M88" s="282">
        <v>44840.489999999991</v>
      </c>
      <c r="N88" s="282">
        <v>13391.510000000007</v>
      </c>
      <c r="O88" s="282">
        <v>5834.74</v>
      </c>
      <c r="P88" s="282">
        <v>2609.9700000000003</v>
      </c>
      <c r="Q88" s="282">
        <v>31254.069999999982</v>
      </c>
      <c r="R88" s="11"/>
      <c r="S88" s="4"/>
      <c r="T88" s="4"/>
      <c r="U88" s="282">
        <v>190.00207627118641</v>
      </c>
      <c r="V88" s="282">
        <v>56.743686440677997</v>
      </c>
      <c r="W88" s="282">
        <v>26.164753363228698</v>
      </c>
      <c r="X88" s="282">
        <v>12.083194444444446</v>
      </c>
      <c r="Y88" s="282">
        <v>142.06395454545446</v>
      </c>
      <c r="Z88" s="11"/>
      <c r="AA88" s="4"/>
      <c r="AB88" s="11" t="s">
        <v>227</v>
      </c>
      <c r="AC88" s="11"/>
      <c r="AD88" s="70" t="s">
        <v>141</v>
      </c>
      <c r="AE88" s="322"/>
      <c r="AF88" s="322"/>
      <c r="AG88" s="322">
        <v>1</v>
      </c>
      <c r="AH88" s="322">
        <v>1</v>
      </c>
      <c r="AI88" s="322">
        <v>1</v>
      </c>
      <c r="AJ88" s="24"/>
      <c r="AK88" s="4"/>
      <c r="AL88" s="4"/>
      <c r="AM88" s="323">
        <v>0</v>
      </c>
      <c r="AN88" s="323">
        <v>0</v>
      </c>
      <c r="AO88" s="323">
        <v>327.87</v>
      </c>
      <c r="AP88" s="323">
        <v>340.49</v>
      </c>
      <c r="AQ88" s="323">
        <v>132.44</v>
      </c>
      <c r="AR88" s="24"/>
      <c r="AS88" s="4"/>
      <c r="AT88" s="4"/>
      <c r="AU88" s="323">
        <v>0</v>
      </c>
      <c r="AV88" s="323">
        <v>0</v>
      </c>
      <c r="AW88" s="323">
        <v>327.87</v>
      </c>
      <c r="AX88" s="323">
        <v>340.49</v>
      </c>
      <c r="AY88" s="323">
        <v>132.44</v>
      </c>
      <c r="AZ88" s="24"/>
      <c r="BA88" s="4"/>
    </row>
    <row r="89" spans="1:53">
      <c r="A89" s="56"/>
      <c r="B89" s="11" t="s">
        <v>195</v>
      </c>
      <c r="C89" s="11"/>
      <c r="D89" s="70" t="s">
        <v>166</v>
      </c>
      <c r="E89" s="316">
        <v>286</v>
      </c>
      <c r="F89" s="316">
        <v>178</v>
      </c>
      <c r="G89" s="316">
        <v>128</v>
      </c>
      <c r="H89" s="316">
        <v>94</v>
      </c>
      <c r="I89" s="316">
        <v>115</v>
      </c>
      <c r="J89" s="11"/>
      <c r="M89" s="282">
        <v>75311.060000000027</v>
      </c>
      <c r="N89" s="282">
        <v>46226.790000000015</v>
      </c>
      <c r="O89" s="282">
        <v>26883.990000000005</v>
      </c>
      <c r="P89" s="282">
        <v>12423.01</v>
      </c>
      <c r="Q89" s="282">
        <v>183121.14000000004</v>
      </c>
      <c r="R89" s="11"/>
      <c r="S89" s="4"/>
      <c r="T89" s="4"/>
      <c r="U89" s="282">
        <v>236.8272327044026</v>
      </c>
      <c r="V89" s="282">
        <v>145.36726415094344</v>
      </c>
      <c r="W89" s="282">
        <v>85.617802547770722</v>
      </c>
      <c r="X89" s="282">
        <v>39.945369774919612</v>
      </c>
      <c r="Y89" s="282">
        <v>586.92673076923086</v>
      </c>
      <c r="Z89" s="11"/>
      <c r="AA89" s="4"/>
      <c r="AB89" s="11" t="s">
        <v>630</v>
      </c>
      <c r="AC89" s="11"/>
      <c r="AD89" s="70" t="s">
        <v>198</v>
      </c>
      <c r="AE89" s="322">
        <v>18</v>
      </c>
      <c r="AF89" s="322">
        <v>12</v>
      </c>
      <c r="AG89" s="322">
        <v>10</v>
      </c>
      <c r="AH89" s="322">
        <v>8</v>
      </c>
      <c r="AI89" s="322">
        <v>7</v>
      </c>
      <c r="AJ89" s="24"/>
      <c r="AK89" s="4"/>
      <c r="AL89" s="4"/>
      <c r="AM89" s="323">
        <v>2682.0300000000007</v>
      </c>
      <c r="AN89" s="323">
        <v>1949.0400000000002</v>
      </c>
      <c r="AO89" s="323">
        <v>267.27</v>
      </c>
      <c r="AP89" s="323">
        <v>1922.4199999999998</v>
      </c>
      <c r="AQ89" s="323">
        <v>1738.67</v>
      </c>
      <c r="AR89" s="24"/>
      <c r="AS89" s="4"/>
      <c r="AT89" s="4"/>
      <c r="AU89" s="323">
        <v>149.00166666666669</v>
      </c>
      <c r="AV89" s="323">
        <v>108.28000000000002</v>
      </c>
      <c r="AW89" s="323">
        <v>16.704374999999999</v>
      </c>
      <c r="AX89" s="323">
        <v>113.0835294117647</v>
      </c>
      <c r="AY89" s="323">
        <v>102.27470588235295</v>
      </c>
      <c r="AZ89" s="24"/>
      <c r="BA89" s="4"/>
    </row>
    <row r="90" spans="1:53">
      <c r="A90" s="56"/>
      <c r="B90" s="11" t="s">
        <v>196</v>
      </c>
      <c r="C90" s="11"/>
      <c r="D90" s="70" t="s">
        <v>197</v>
      </c>
      <c r="E90" s="316">
        <v>63</v>
      </c>
      <c r="F90" s="316">
        <v>41</v>
      </c>
      <c r="G90" s="316">
        <v>24</v>
      </c>
      <c r="H90" s="316">
        <v>18</v>
      </c>
      <c r="I90" s="316">
        <v>17</v>
      </c>
      <c r="J90" s="11"/>
      <c r="M90" s="282">
        <v>19095.600000000006</v>
      </c>
      <c r="N90" s="282">
        <v>8269</v>
      </c>
      <c r="O90" s="282">
        <v>4554.7400000000007</v>
      </c>
      <c r="P90" s="282">
        <v>3997.59</v>
      </c>
      <c r="Q90" s="282">
        <v>41670.370000000003</v>
      </c>
      <c r="R90" s="11"/>
      <c r="S90" s="4"/>
      <c r="T90" s="4"/>
      <c r="U90" s="282">
        <v>276.74782608695659</v>
      </c>
      <c r="V90" s="282">
        <v>119.84057971014492</v>
      </c>
      <c r="W90" s="282">
        <v>69.011212121212125</v>
      </c>
      <c r="X90" s="282">
        <v>58.788088235294119</v>
      </c>
      <c r="Y90" s="282">
        <v>603.91840579710151</v>
      </c>
      <c r="Z90" s="11"/>
      <c r="AA90" s="4"/>
      <c r="AB90" s="11" t="s">
        <v>630</v>
      </c>
      <c r="AC90" s="11"/>
      <c r="AD90" s="70" t="s">
        <v>66</v>
      </c>
      <c r="AE90" s="322">
        <v>32</v>
      </c>
      <c r="AF90" s="322">
        <v>16</v>
      </c>
      <c r="AG90" s="322">
        <v>11</v>
      </c>
      <c r="AH90" s="322">
        <v>10</v>
      </c>
      <c r="AI90" s="322">
        <v>11</v>
      </c>
      <c r="AJ90" s="24"/>
      <c r="AK90" s="4"/>
      <c r="AL90" s="4"/>
      <c r="AM90" s="323">
        <v>19723.260000000002</v>
      </c>
      <c r="AN90" s="323">
        <v>8075.03</v>
      </c>
      <c r="AO90" s="323">
        <v>5169.16</v>
      </c>
      <c r="AP90" s="323">
        <v>4285.95</v>
      </c>
      <c r="AQ90" s="323">
        <v>246882.19</v>
      </c>
      <c r="AR90" s="24"/>
      <c r="AS90" s="4"/>
      <c r="AT90" s="4"/>
      <c r="AU90" s="323">
        <v>580.0958823529412</v>
      </c>
      <c r="AV90" s="323">
        <v>237.50088235294118</v>
      </c>
      <c r="AW90" s="323">
        <v>198.81384615384616</v>
      </c>
      <c r="AX90" s="323">
        <v>158.73888888888888</v>
      </c>
      <c r="AY90" s="323">
        <v>9495.4688461538462</v>
      </c>
      <c r="AZ90" s="24"/>
      <c r="BA90" s="4"/>
    </row>
    <row r="91" spans="1:53">
      <c r="A91" s="56"/>
      <c r="B91" s="11" t="s">
        <v>200</v>
      </c>
      <c r="C91" s="11"/>
      <c r="D91" s="70" t="s">
        <v>115</v>
      </c>
      <c r="E91" s="316">
        <v>44</v>
      </c>
      <c r="F91" s="316">
        <v>27</v>
      </c>
      <c r="G91" s="316">
        <v>18</v>
      </c>
      <c r="H91" s="316">
        <v>17</v>
      </c>
      <c r="I91" s="316">
        <v>17</v>
      </c>
      <c r="J91" s="11"/>
      <c r="M91" s="282">
        <v>11257.69</v>
      </c>
      <c r="N91" s="282">
        <v>5495.9699999999993</v>
      </c>
      <c r="O91" s="282">
        <v>8587.2200000000012</v>
      </c>
      <c r="P91" s="282">
        <v>2087.1500000000005</v>
      </c>
      <c r="Q91" s="282">
        <v>16939.019999999997</v>
      </c>
      <c r="R91" s="11"/>
      <c r="S91" s="4"/>
      <c r="T91" s="4"/>
      <c r="U91" s="282">
        <v>229.7487755102041</v>
      </c>
      <c r="V91" s="282">
        <v>112.16265306122447</v>
      </c>
      <c r="W91" s="282">
        <v>175.24938775510208</v>
      </c>
      <c r="X91" s="282">
        <v>44.407446808510649</v>
      </c>
      <c r="Y91" s="282">
        <v>352.89624999999995</v>
      </c>
      <c r="Z91" s="11"/>
      <c r="AA91" s="4"/>
      <c r="AB91" s="11" t="s">
        <v>631</v>
      </c>
      <c r="AC91" s="11"/>
      <c r="AD91" s="70" t="s">
        <v>198</v>
      </c>
      <c r="AE91" s="322">
        <v>64</v>
      </c>
      <c r="AF91" s="322">
        <v>37</v>
      </c>
      <c r="AG91" s="322">
        <v>28</v>
      </c>
      <c r="AH91" s="322">
        <v>21</v>
      </c>
      <c r="AI91" s="322">
        <v>20</v>
      </c>
      <c r="AJ91" s="24"/>
      <c r="AK91" s="4"/>
      <c r="AL91" s="4"/>
      <c r="AM91" s="323">
        <v>22478.440000000006</v>
      </c>
      <c r="AN91" s="323">
        <v>6893.57</v>
      </c>
      <c r="AO91" s="323">
        <v>4760.4099999999989</v>
      </c>
      <c r="AP91" s="323">
        <v>2528.9100000000008</v>
      </c>
      <c r="AQ91" s="323">
        <v>12929.73</v>
      </c>
      <c r="AR91" s="24"/>
      <c r="AS91" s="4"/>
      <c r="AT91" s="4"/>
      <c r="AU91" s="323">
        <v>335.49910447761204</v>
      </c>
      <c r="AV91" s="323">
        <v>102.88910447761194</v>
      </c>
      <c r="AW91" s="323">
        <v>71.050895522388046</v>
      </c>
      <c r="AX91" s="323">
        <v>38.316818181818192</v>
      </c>
      <c r="AY91" s="323">
        <v>192.9810447761194</v>
      </c>
      <c r="AZ91" s="24"/>
      <c r="BA91" s="4"/>
    </row>
    <row r="92" spans="1:53">
      <c r="A92" s="56"/>
      <c r="B92" s="11" t="s">
        <v>202</v>
      </c>
      <c r="C92" s="11"/>
      <c r="D92" s="70" t="s">
        <v>59</v>
      </c>
      <c r="E92" s="316">
        <v>12</v>
      </c>
      <c r="F92" s="316">
        <v>3</v>
      </c>
      <c r="G92" s="316">
        <v>3</v>
      </c>
      <c r="H92" s="316">
        <v>3</v>
      </c>
      <c r="I92" s="316">
        <v>3</v>
      </c>
      <c r="J92" s="11"/>
      <c r="M92" s="282">
        <v>2317.96</v>
      </c>
      <c r="N92" s="282">
        <v>767.16000000000008</v>
      </c>
      <c r="O92" s="282">
        <v>573.70000000000005</v>
      </c>
      <c r="P92" s="282">
        <v>370.14</v>
      </c>
      <c r="Q92" s="282">
        <v>1971.71</v>
      </c>
      <c r="R92" s="11"/>
      <c r="S92" s="4"/>
      <c r="T92" s="4"/>
      <c r="U92" s="282">
        <v>178.30461538461537</v>
      </c>
      <c r="V92" s="282">
        <v>59.012307692307701</v>
      </c>
      <c r="W92" s="282">
        <v>44.130769230769232</v>
      </c>
      <c r="X92" s="282">
        <v>28.472307692307691</v>
      </c>
      <c r="Y92" s="282">
        <v>164.30916666666667</v>
      </c>
      <c r="Z92" s="11"/>
      <c r="AA92" s="4"/>
      <c r="AB92" s="11" t="s">
        <v>632</v>
      </c>
      <c r="AC92" s="11"/>
      <c r="AD92" s="70" t="s">
        <v>66</v>
      </c>
      <c r="AE92" s="322">
        <v>61</v>
      </c>
      <c r="AF92" s="322">
        <v>23</v>
      </c>
      <c r="AG92" s="322">
        <v>16</v>
      </c>
      <c r="AH92" s="322">
        <v>12</v>
      </c>
      <c r="AI92" s="322">
        <v>11</v>
      </c>
      <c r="AJ92" s="24"/>
      <c r="AK92" s="4"/>
      <c r="AL92" s="4"/>
      <c r="AM92" s="323">
        <v>82084.070000000007</v>
      </c>
      <c r="AN92" s="323">
        <v>33344.46</v>
      </c>
      <c r="AO92" s="323">
        <v>2992.3400000000006</v>
      </c>
      <c r="AP92" s="323">
        <v>2455.9</v>
      </c>
      <c r="AQ92" s="323">
        <v>31156.92</v>
      </c>
      <c r="AR92" s="24"/>
      <c r="AS92" s="4"/>
      <c r="AT92" s="4"/>
      <c r="AU92" s="323">
        <v>1302.9217460317461</v>
      </c>
      <c r="AV92" s="323">
        <v>529.27714285714285</v>
      </c>
      <c r="AW92" s="323">
        <v>50.717627118644081</v>
      </c>
      <c r="AX92" s="323">
        <v>40.260655737704923</v>
      </c>
      <c r="AY92" s="323">
        <v>494.5542857142857</v>
      </c>
      <c r="AZ92" s="24"/>
      <c r="BA92" s="4"/>
    </row>
    <row r="93" spans="1:53">
      <c r="A93" s="56"/>
      <c r="B93" s="11" t="s">
        <v>203</v>
      </c>
      <c r="C93" s="11"/>
      <c r="D93" s="70" t="s">
        <v>135</v>
      </c>
      <c r="E93" s="316">
        <v>45</v>
      </c>
      <c r="F93" s="316">
        <v>11</v>
      </c>
      <c r="G93" s="316">
        <v>24</v>
      </c>
      <c r="H93" s="316">
        <v>19</v>
      </c>
      <c r="I93" s="316">
        <v>22</v>
      </c>
      <c r="J93" s="11"/>
      <c r="M93" s="282">
        <v>9111.0299999999988</v>
      </c>
      <c r="N93" s="282">
        <v>1887.67</v>
      </c>
      <c r="O93" s="282">
        <v>3151.3899999999994</v>
      </c>
      <c r="P93" s="282">
        <v>2235.6800000000003</v>
      </c>
      <c r="Q93" s="282">
        <v>55100.05000000001</v>
      </c>
      <c r="R93" s="11"/>
      <c r="S93" s="4"/>
      <c r="T93" s="4"/>
      <c r="U93" s="282">
        <v>182.22059999999999</v>
      </c>
      <c r="V93" s="282">
        <v>37.753399999999999</v>
      </c>
      <c r="W93" s="282">
        <v>67.050851063829768</v>
      </c>
      <c r="X93" s="282">
        <v>47.567659574468088</v>
      </c>
      <c r="Y93" s="282">
        <v>1124.4908163265309</v>
      </c>
      <c r="Z93" s="11"/>
      <c r="AA93" s="4"/>
      <c r="AB93" s="11" t="s">
        <v>651</v>
      </c>
      <c r="AC93" s="11"/>
      <c r="AD93" s="70" t="s">
        <v>66</v>
      </c>
      <c r="AE93" s="322">
        <v>1</v>
      </c>
      <c r="AF93" s="322">
        <v>1</v>
      </c>
      <c r="AG93" s="322"/>
      <c r="AH93" s="322"/>
      <c r="AI93" s="322"/>
      <c r="AJ93" s="24"/>
      <c r="AK93" s="4"/>
      <c r="AL93" s="4"/>
      <c r="AM93" s="323">
        <v>914.02</v>
      </c>
      <c r="AN93" s="323">
        <v>1402.62</v>
      </c>
      <c r="AO93" s="323">
        <v>0</v>
      </c>
      <c r="AP93" s="323">
        <v>0</v>
      </c>
      <c r="AQ93" s="323">
        <v>0</v>
      </c>
      <c r="AR93" s="24"/>
      <c r="AS93" s="4"/>
      <c r="AT93" s="4"/>
      <c r="AU93" s="323">
        <v>914.02</v>
      </c>
      <c r="AV93" s="323">
        <v>1402.62</v>
      </c>
      <c r="AW93" s="323">
        <v>0</v>
      </c>
      <c r="AX93" s="323">
        <v>0</v>
      </c>
      <c r="AY93" s="323">
        <v>0</v>
      </c>
      <c r="AZ93" s="24"/>
      <c r="BA93" s="4"/>
    </row>
    <row r="94" spans="1:53">
      <c r="A94" s="56"/>
      <c r="B94" s="11" t="s">
        <v>204</v>
      </c>
      <c r="C94" s="11"/>
      <c r="D94" s="70" t="s">
        <v>133</v>
      </c>
      <c r="E94" s="316">
        <v>2</v>
      </c>
      <c r="F94" s="316"/>
      <c r="G94" s="316"/>
      <c r="H94" s="316"/>
      <c r="I94" s="316"/>
      <c r="J94" s="11"/>
      <c r="M94" s="282">
        <v>206.29000000000002</v>
      </c>
      <c r="N94" s="282">
        <v>0</v>
      </c>
      <c r="O94" s="282">
        <v>0</v>
      </c>
      <c r="P94" s="282">
        <v>0</v>
      </c>
      <c r="Q94" s="282">
        <v>0</v>
      </c>
      <c r="R94" s="11"/>
      <c r="S94" s="4"/>
      <c r="T94" s="4"/>
      <c r="U94" s="282">
        <v>103.14500000000001</v>
      </c>
      <c r="V94" s="282">
        <v>0</v>
      </c>
      <c r="W94" s="282">
        <v>0</v>
      </c>
      <c r="X94" s="282">
        <v>0</v>
      </c>
      <c r="Y94" s="282">
        <v>0</v>
      </c>
      <c r="Z94" s="11"/>
      <c r="AA94" s="4"/>
      <c r="AB94" s="11" t="s">
        <v>633</v>
      </c>
      <c r="AC94" s="11"/>
      <c r="AD94" s="70" t="s">
        <v>66</v>
      </c>
      <c r="AE94" s="322">
        <v>2</v>
      </c>
      <c r="AF94" s="322"/>
      <c r="AG94" s="322"/>
      <c r="AH94" s="322"/>
      <c r="AI94" s="322"/>
      <c r="AJ94" s="24"/>
      <c r="AK94" s="4"/>
      <c r="AL94" s="4"/>
      <c r="AM94" s="323">
        <v>1181.96</v>
      </c>
      <c r="AN94" s="323">
        <v>0</v>
      </c>
      <c r="AO94" s="323">
        <v>0</v>
      </c>
      <c r="AP94" s="323">
        <v>0</v>
      </c>
      <c r="AQ94" s="323">
        <v>0</v>
      </c>
      <c r="AR94" s="24"/>
      <c r="AS94" s="4"/>
      <c r="AT94" s="4"/>
      <c r="AU94" s="323">
        <v>590.98</v>
      </c>
      <c r="AV94" s="323">
        <v>0</v>
      </c>
      <c r="AW94" s="323">
        <v>0</v>
      </c>
      <c r="AX94" s="323">
        <v>0</v>
      </c>
      <c r="AY94" s="323">
        <v>0</v>
      </c>
      <c r="AZ94" s="24"/>
      <c r="BA94" s="4"/>
    </row>
    <row r="95" spans="1:53">
      <c r="A95" s="56"/>
      <c r="B95" s="11" t="s">
        <v>204</v>
      </c>
      <c r="C95" s="11"/>
      <c r="D95" s="70" t="s">
        <v>205</v>
      </c>
      <c r="E95" s="316">
        <v>54</v>
      </c>
      <c r="F95" s="316">
        <v>34</v>
      </c>
      <c r="G95" s="316">
        <v>25</v>
      </c>
      <c r="H95" s="316">
        <v>20</v>
      </c>
      <c r="I95" s="316">
        <v>24</v>
      </c>
      <c r="J95" s="11"/>
      <c r="M95" s="282">
        <v>10666.989999999998</v>
      </c>
      <c r="N95" s="282">
        <v>5747.5999999999995</v>
      </c>
      <c r="O95" s="282">
        <v>3626.2699999999995</v>
      </c>
      <c r="P95" s="282">
        <v>1720.78</v>
      </c>
      <c r="Q95" s="282">
        <v>32833.11</v>
      </c>
      <c r="R95" s="11"/>
      <c r="S95" s="4"/>
      <c r="T95" s="4"/>
      <c r="U95" s="282">
        <v>174.86868852459014</v>
      </c>
      <c r="V95" s="282">
        <v>94.222950819672121</v>
      </c>
      <c r="W95" s="282">
        <v>65.932181818181803</v>
      </c>
      <c r="X95" s="282">
        <v>31.286909090909091</v>
      </c>
      <c r="Y95" s="282">
        <v>576.01947368421054</v>
      </c>
      <c r="Z95" s="11"/>
      <c r="AA95" s="4"/>
      <c r="AB95" s="11" t="s">
        <v>678</v>
      </c>
      <c r="AC95" s="11"/>
      <c r="AD95" s="70" t="s">
        <v>66</v>
      </c>
      <c r="AE95" s="322"/>
      <c r="AF95" s="322"/>
      <c r="AG95" s="322"/>
      <c r="AH95" s="322">
        <v>1</v>
      </c>
      <c r="AI95" s="322"/>
      <c r="AJ95" s="24"/>
      <c r="AK95" s="4"/>
      <c r="AL95" s="4"/>
      <c r="AM95" s="323">
        <v>0</v>
      </c>
      <c r="AN95" s="323">
        <v>0</v>
      </c>
      <c r="AO95" s="323"/>
      <c r="AP95" s="323">
        <v>695.06</v>
      </c>
      <c r="AQ95" s="323">
        <v>-2.56</v>
      </c>
      <c r="AR95" s="24"/>
      <c r="AS95" s="4"/>
      <c r="AT95" s="4"/>
      <c r="AU95" s="323">
        <v>0</v>
      </c>
      <c r="AV95" s="323">
        <v>0</v>
      </c>
      <c r="AW95" s="323"/>
      <c r="AX95" s="323">
        <v>695.06</v>
      </c>
      <c r="AY95" s="323">
        <v>-2.56</v>
      </c>
      <c r="AZ95" s="24"/>
      <c r="BA95" s="4"/>
    </row>
    <row r="96" spans="1:53">
      <c r="A96" s="56"/>
      <c r="B96" s="11" t="s">
        <v>207</v>
      </c>
      <c r="C96" s="11"/>
      <c r="D96" s="70" t="s">
        <v>157</v>
      </c>
      <c r="E96" s="316">
        <v>113</v>
      </c>
      <c r="F96" s="316">
        <v>63</v>
      </c>
      <c r="G96" s="316">
        <v>42</v>
      </c>
      <c r="H96" s="316">
        <v>38</v>
      </c>
      <c r="I96" s="316">
        <v>42</v>
      </c>
      <c r="J96" s="11"/>
      <c r="M96" s="282">
        <v>28818.26</v>
      </c>
      <c r="N96" s="282">
        <v>11280.070000000002</v>
      </c>
      <c r="O96" s="282">
        <v>8126.4000000000005</v>
      </c>
      <c r="P96" s="282">
        <v>11080.02</v>
      </c>
      <c r="Q96" s="282">
        <v>87049.700000000012</v>
      </c>
      <c r="R96" s="11"/>
      <c r="S96" s="4"/>
      <c r="T96" s="4"/>
      <c r="U96" s="282">
        <v>234.29479674796747</v>
      </c>
      <c r="V96" s="282">
        <v>91.707886178861798</v>
      </c>
      <c r="W96" s="282">
        <v>70.055172413793102</v>
      </c>
      <c r="X96" s="282">
        <v>96.347999999999999</v>
      </c>
      <c r="Y96" s="282">
        <v>737.70932203389839</v>
      </c>
      <c r="Z96" s="11"/>
      <c r="AA96" s="4"/>
      <c r="AB96" s="11" t="s">
        <v>235</v>
      </c>
      <c r="AC96" s="11"/>
      <c r="AD96" s="70" t="s">
        <v>115</v>
      </c>
      <c r="AE96" s="322">
        <v>1</v>
      </c>
      <c r="AF96" s="322"/>
      <c r="AG96" s="322"/>
      <c r="AH96" s="322"/>
      <c r="AI96" s="322">
        <v>1</v>
      </c>
      <c r="AJ96" s="24"/>
      <c r="AK96" s="4"/>
      <c r="AL96" s="4"/>
      <c r="AM96" s="323">
        <v>21.57</v>
      </c>
      <c r="AN96" s="323">
        <v>0</v>
      </c>
      <c r="AO96" s="323">
        <v>0</v>
      </c>
      <c r="AP96" s="323">
        <v>0</v>
      </c>
      <c r="AQ96" s="323">
        <v>27.38</v>
      </c>
      <c r="AR96" s="24"/>
      <c r="AS96" s="4"/>
      <c r="AT96" s="4"/>
      <c r="AU96" s="323">
        <v>10.785</v>
      </c>
      <c r="AV96" s="323">
        <v>0</v>
      </c>
      <c r="AW96" s="323">
        <v>0</v>
      </c>
      <c r="AX96" s="323">
        <v>0</v>
      </c>
      <c r="AY96" s="323">
        <v>13.69</v>
      </c>
      <c r="AZ96" s="24"/>
      <c r="BA96" s="4"/>
    </row>
    <row r="97" spans="1:53">
      <c r="A97" s="56"/>
      <c r="B97" s="11" t="s">
        <v>208</v>
      </c>
      <c r="C97" s="11"/>
      <c r="D97" s="70" t="s">
        <v>209</v>
      </c>
      <c r="E97" s="316">
        <v>19</v>
      </c>
      <c r="F97" s="316">
        <v>11</v>
      </c>
      <c r="G97" s="316">
        <v>8</v>
      </c>
      <c r="H97" s="316">
        <v>6</v>
      </c>
      <c r="I97" s="316">
        <v>9</v>
      </c>
      <c r="J97" s="11"/>
      <c r="M97" s="282">
        <v>6130.87</v>
      </c>
      <c r="N97" s="282">
        <v>3342.8000000000006</v>
      </c>
      <c r="O97" s="282">
        <v>1355.5799999999997</v>
      </c>
      <c r="P97" s="282">
        <v>639.59</v>
      </c>
      <c r="Q97" s="282">
        <v>10735.19</v>
      </c>
      <c r="R97" s="11"/>
      <c r="S97" s="4"/>
      <c r="T97" s="4"/>
      <c r="U97" s="282">
        <v>306.54349999999999</v>
      </c>
      <c r="V97" s="282">
        <v>167.14000000000004</v>
      </c>
      <c r="W97" s="282">
        <v>71.346315789473664</v>
      </c>
      <c r="X97" s="282">
        <v>33.662631578947369</v>
      </c>
      <c r="Y97" s="282">
        <v>565.01</v>
      </c>
      <c r="Z97" s="11"/>
      <c r="AA97" s="4"/>
      <c r="AB97" s="11" t="s">
        <v>237</v>
      </c>
      <c r="AC97" s="11"/>
      <c r="AD97" s="70" t="s">
        <v>68</v>
      </c>
      <c r="AE97" s="322">
        <v>20</v>
      </c>
      <c r="AF97" s="322">
        <v>4</v>
      </c>
      <c r="AG97" s="322">
        <v>6</v>
      </c>
      <c r="AH97" s="322">
        <v>6</v>
      </c>
      <c r="AI97" s="322">
        <v>4</v>
      </c>
      <c r="AJ97" s="24"/>
      <c r="AK97" s="4"/>
      <c r="AL97" s="4"/>
      <c r="AM97" s="323">
        <v>1269.73</v>
      </c>
      <c r="AN97" s="323">
        <v>199.07999999999998</v>
      </c>
      <c r="AO97" s="323">
        <v>534.70000000000005</v>
      </c>
      <c r="AP97" s="323">
        <v>475.89</v>
      </c>
      <c r="AQ97" s="323">
        <v>4578.4799999999996</v>
      </c>
      <c r="AR97" s="24"/>
      <c r="AS97" s="4"/>
      <c r="AT97" s="4"/>
      <c r="AU97" s="323">
        <v>60.463333333333331</v>
      </c>
      <c r="AV97" s="323">
        <v>9.4799999999999986</v>
      </c>
      <c r="AW97" s="323">
        <v>25.461904761904766</v>
      </c>
      <c r="AX97" s="323">
        <v>22.661428571428569</v>
      </c>
      <c r="AY97" s="323">
        <v>218.02285714285713</v>
      </c>
      <c r="AZ97" s="24"/>
      <c r="BA97" s="4"/>
    </row>
    <row r="98" spans="1:53">
      <c r="A98" s="56"/>
      <c r="B98" s="11" t="s">
        <v>210</v>
      </c>
      <c r="C98" s="11"/>
      <c r="D98" s="70" t="s">
        <v>192</v>
      </c>
      <c r="E98" s="316">
        <v>95</v>
      </c>
      <c r="F98" s="316">
        <v>49</v>
      </c>
      <c r="G98" s="316">
        <v>35</v>
      </c>
      <c r="H98" s="316">
        <v>23</v>
      </c>
      <c r="I98" s="316">
        <v>22</v>
      </c>
      <c r="J98" s="11"/>
      <c r="M98" s="282">
        <v>19722.629999999997</v>
      </c>
      <c r="N98" s="282">
        <v>7984.0500000000011</v>
      </c>
      <c r="O98" s="282">
        <v>3978.9700000000007</v>
      </c>
      <c r="P98" s="282">
        <v>2730.98</v>
      </c>
      <c r="Q98" s="282">
        <v>17335.53</v>
      </c>
      <c r="R98" s="11"/>
      <c r="S98" s="4"/>
      <c r="T98" s="4"/>
      <c r="U98" s="282">
        <v>195.27356435643563</v>
      </c>
      <c r="V98" s="282">
        <v>79.050000000000011</v>
      </c>
      <c r="W98" s="282">
        <v>41.883894736842116</v>
      </c>
      <c r="X98" s="282">
        <v>30.010769230769231</v>
      </c>
      <c r="Y98" s="282">
        <v>178.71680412371134</v>
      </c>
      <c r="Z98" s="11"/>
      <c r="AA98" s="4"/>
      <c r="AB98" s="11" t="s">
        <v>238</v>
      </c>
      <c r="AC98" s="11"/>
      <c r="AD98" s="70" t="s">
        <v>59</v>
      </c>
      <c r="AE98" s="322">
        <v>71</v>
      </c>
      <c r="AF98" s="322">
        <v>32</v>
      </c>
      <c r="AG98" s="322">
        <v>22</v>
      </c>
      <c r="AH98" s="322">
        <v>13</v>
      </c>
      <c r="AI98" s="322">
        <v>11</v>
      </c>
      <c r="AJ98" s="24"/>
      <c r="AK98" s="4"/>
      <c r="AL98" s="4"/>
      <c r="AM98" s="323">
        <v>27342.75</v>
      </c>
      <c r="AN98" s="323">
        <v>11194.449999999997</v>
      </c>
      <c r="AO98" s="323">
        <v>2745.4600000000005</v>
      </c>
      <c r="AP98" s="323">
        <v>2409.0400000000004</v>
      </c>
      <c r="AQ98" s="323">
        <v>3366.0499999999997</v>
      </c>
      <c r="AR98" s="24"/>
      <c r="AS98" s="4"/>
      <c r="AT98" s="4"/>
      <c r="AU98" s="323">
        <v>379.76041666666669</v>
      </c>
      <c r="AV98" s="323">
        <v>155.47847222222219</v>
      </c>
      <c r="AW98" s="323">
        <v>39.220857142857149</v>
      </c>
      <c r="AX98" s="323">
        <v>34.414857142857151</v>
      </c>
      <c r="AY98" s="323">
        <v>49.500735294117646</v>
      </c>
      <c r="AZ98" s="24"/>
      <c r="BA98" s="4"/>
    </row>
    <row r="99" spans="1:53">
      <c r="A99" s="56"/>
      <c r="B99" s="11" t="s">
        <v>679</v>
      </c>
      <c r="C99" s="11"/>
      <c r="D99" s="70" t="s">
        <v>213</v>
      </c>
      <c r="E99" s="316">
        <v>2</v>
      </c>
      <c r="F99" s="316"/>
      <c r="G99" s="316"/>
      <c r="H99" s="316"/>
      <c r="I99" s="316"/>
      <c r="J99" s="11"/>
      <c r="M99" s="282">
        <v>504.34</v>
      </c>
      <c r="N99" s="282">
        <v>0</v>
      </c>
      <c r="O99" s="282">
        <v>0</v>
      </c>
      <c r="P99" s="282">
        <v>0</v>
      </c>
      <c r="Q99" s="282">
        <v>0</v>
      </c>
      <c r="R99" s="11"/>
      <c r="S99" s="4"/>
      <c r="T99" s="4"/>
      <c r="U99" s="282">
        <v>252.17</v>
      </c>
      <c r="V99" s="282">
        <v>0</v>
      </c>
      <c r="W99" s="282">
        <v>0</v>
      </c>
      <c r="X99" s="282">
        <v>0</v>
      </c>
      <c r="Y99" s="282">
        <v>0</v>
      </c>
      <c r="Z99" s="11"/>
      <c r="AA99" s="4"/>
      <c r="AB99" s="11" t="s">
        <v>241</v>
      </c>
      <c r="AC99" s="11"/>
      <c r="AD99" s="70" t="s">
        <v>242</v>
      </c>
      <c r="AE99" s="322">
        <v>24</v>
      </c>
      <c r="AF99" s="322">
        <v>16</v>
      </c>
      <c r="AG99" s="322">
        <v>12</v>
      </c>
      <c r="AH99" s="322">
        <v>13</v>
      </c>
      <c r="AI99" s="322">
        <v>13</v>
      </c>
      <c r="AJ99" s="24"/>
      <c r="AK99" s="4"/>
      <c r="AL99" s="4"/>
      <c r="AM99" s="323">
        <v>4732.84</v>
      </c>
      <c r="AN99" s="323">
        <v>1788.6299999999999</v>
      </c>
      <c r="AO99" s="323">
        <v>1219.3500000000004</v>
      </c>
      <c r="AP99" s="323">
        <v>1013.29</v>
      </c>
      <c r="AQ99" s="323">
        <v>16940.090000000004</v>
      </c>
      <c r="AR99" s="24"/>
      <c r="AS99" s="4"/>
      <c r="AT99" s="4"/>
      <c r="AU99" s="323">
        <v>189.31360000000001</v>
      </c>
      <c r="AV99" s="323">
        <v>71.545199999999994</v>
      </c>
      <c r="AW99" s="323">
        <v>50.806250000000013</v>
      </c>
      <c r="AX99" s="323">
        <v>42.220416666666665</v>
      </c>
      <c r="AY99" s="323">
        <v>677.60360000000014</v>
      </c>
      <c r="AZ99" s="24"/>
      <c r="BA99" s="4"/>
    </row>
    <row r="100" spans="1:53">
      <c r="A100" s="56"/>
      <c r="B100" s="11" t="s">
        <v>216</v>
      </c>
      <c r="C100" s="11"/>
      <c r="D100" s="70" t="s">
        <v>198</v>
      </c>
      <c r="E100" s="316">
        <v>103</v>
      </c>
      <c r="F100" s="316">
        <v>50</v>
      </c>
      <c r="G100" s="316">
        <v>34</v>
      </c>
      <c r="H100" s="316">
        <v>36</v>
      </c>
      <c r="I100" s="316">
        <v>40</v>
      </c>
      <c r="J100" s="11"/>
      <c r="M100" s="282">
        <v>23649.98</v>
      </c>
      <c r="N100" s="282">
        <v>10924.35</v>
      </c>
      <c r="O100" s="282">
        <v>6026.1299999999983</v>
      </c>
      <c r="P100" s="282">
        <v>4209.43</v>
      </c>
      <c r="Q100" s="282">
        <v>48981.189999999981</v>
      </c>
      <c r="R100" s="11"/>
      <c r="S100" s="4"/>
      <c r="T100" s="4"/>
      <c r="U100" s="282">
        <v>198.73932773109243</v>
      </c>
      <c r="V100" s="282">
        <v>91.801260504201679</v>
      </c>
      <c r="W100" s="282">
        <v>52.401130434782594</v>
      </c>
      <c r="X100" s="282">
        <v>37.584196428571431</v>
      </c>
      <c r="Y100" s="282">
        <v>429.65956140350858</v>
      </c>
      <c r="Z100" s="11"/>
      <c r="AA100" s="4"/>
      <c r="AB100" s="11" t="s">
        <v>246</v>
      </c>
      <c r="AC100" s="11"/>
      <c r="AD100" s="70" t="s">
        <v>66</v>
      </c>
      <c r="AE100" s="322">
        <v>2</v>
      </c>
      <c r="AF100" s="322">
        <v>2</v>
      </c>
      <c r="AG100" s="322">
        <v>1</v>
      </c>
      <c r="AH100" s="322">
        <v>1</v>
      </c>
      <c r="AI100" s="322">
        <v>1</v>
      </c>
      <c r="AJ100" s="24"/>
      <c r="AK100" s="4"/>
      <c r="AL100" s="4"/>
      <c r="AM100" s="323">
        <v>469.59</v>
      </c>
      <c r="AN100" s="323">
        <v>689.27</v>
      </c>
      <c r="AO100" s="323">
        <v>13.48</v>
      </c>
      <c r="AP100" s="323">
        <v>11.9</v>
      </c>
      <c r="AQ100" s="323">
        <v>271.22000000000003</v>
      </c>
      <c r="AR100" s="24"/>
      <c r="AS100" s="4"/>
      <c r="AT100" s="4"/>
      <c r="AU100" s="323">
        <v>234.79499999999999</v>
      </c>
      <c r="AV100" s="323">
        <v>344.63499999999999</v>
      </c>
      <c r="AW100" s="323">
        <v>6.74</v>
      </c>
      <c r="AX100" s="323">
        <v>5.95</v>
      </c>
      <c r="AY100" s="323">
        <v>135.61000000000001</v>
      </c>
      <c r="AZ100" s="24"/>
      <c r="BA100" s="4"/>
    </row>
    <row r="101" spans="1:53">
      <c r="A101" s="56"/>
      <c r="B101" s="11" t="s">
        <v>218</v>
      </c>
      <c r="C101" s="11"/>
      <c r="D101" s="70" t="s">
        <v>86</v>
      </c>
      <c r="E101" s="316">
        <v>1</v>
      </c>
      <c r="F101" s="316">
        <v>1</v>
      </c>
      <c r="G101" s="316">
        <v>1</v>
      </c>
      <c r="H101" s="316">
        <v>1</v>
      </c>
      <c r="I101" s="316">
        <v>1</v>
      </c>
      <c r="J101" s="11"/>
      <c r="M101" s="282">
        <v>57.59</v>
      </c>
      <c r="N101" s="282">
        <v>42.98</v>
      </c>
      <c r="O101" s="282">
        <v>25.7</v>
      </c>
      <c r="P101" s="282">
        <v>4.79</v>
      </c>
      <c r="Q101" s="282">
        <v>15</v>
      </c>
      <c r="R101" s="11"/>
      <c r="S101" s="4"/>
      <c r="T101" s="4"/>
      <c r="U101" s="282">
        <v>57.59</v>
      </c>
      <c r="V101" s="282">
        <v>42.98</v>
      </c>
      <c r="W101" s="282">
        <v>25.7</v>
      </c>
      <c r="X101" s="282">
        <v>4.79</v>
      </c>
      <c r="Y101" s="282">
        <v>15</v>
      </c>
      <c r="Z101" s="11"/>
      <c r="AA101" s="4"/>
      <c r="AB101" s="11" t="s">
        <v>246</v>
      </c>
      <c r="AC101" s="11"/>
      <c r="AD101" s="70" t="s">
        <v>108</v>
      </c>
      <c r="AE101" s="322">
        <v>4</v>
      </c>
      <c r="AF101" s="322">
        <v>4</v>
      </c>
      <c r="AG101" s="322">
        <v>3</v>
      </c>
      <c r="AH101" s="322">
        <v>2</v>
      </c>
      <c r="AI101" s="322">
        <v>2</v>
      </c>
      <c r="AJ101" s="24"/>
      <c r="AK101" s="4"/>
      <c r="AL101" s="4"/>
      <c r="AM101" s="323">
        <v>81.96</v>
      </c>
      <c r="AN101" s="323">
        <v>82.1</v>
      </c>
      <c r="AO101" s="323">
        <v>62.3</v>
      </c>
      <c r="AP101" s="323">
        <v>32.25</v>
      </c>
      <c r="AQ101" s="323">
        <v>395.16999999999996</v>
      </c>
      <c r="AR101" s="24"/>
      <c r="AS101" s="4"/>
      <c r="AT101" s="4"/>
      <c r="AU101" s="323">
        <v>20.49</v>
      </c>
      <c r="AV101" s="323">
        <v>20.524999999999999</v>
      </c>
      <c r="AW101" s="323">
        <v>15.574999999999999</v>
      </c>
      <c r="AX101" s="323">
        <v>8.0625</v>
      </c>
      <c r="AY101" s="323">
        <v>98.79249999999999</v>
      </c>
      <c r="AZ101" s="24"/>
      <c r="BA101" s="4"/>
    </row>
    <row r="102" spans="1:53">
      <c r="A102" s="56"/>
      <c r="B102" s="11" t="s">
        <v>219</v>
      </c>
      <c r="C102" s="11"/>
      <c r="D102" s="70" t="s">
        <v>221</v>
      </c>
      <c r="E102" s="316">
        <v>45</v>
      </c>
      <c r="F102" s="316">
        <v>3</v>
      </c>
      <c r="G102" s="316">
        <v>38</v>
      </c>
      <c r="H102" s="316">
        <v>14</v>
      </c>
      <c r="I102" s="316">
        <v>35</v>
      </c>
      <c r="J102" s="11"/>
      <c r="M102" s="282">
        <v>12247.450000000004</v>
      </c>
      <c r="N102" s="282">
        <v>313.67</v>
      </c>
      <c r="O102" s="282">
        <v>8665.2199999999993</v>
      </c>
      <c r="P102" s="282">
        <v>1882.2100000000003</v>
      </c>
      <c r="Q102" s="282">
        <v>40818.379999999997</v>
      </c>
      <c r="R102" s="11"/>
      <c r="S102" s="4"/>
      <c r="T102" s="4"/>
      <c r="U102" s="282">
        <v>231.08396226415101</v>
      </c>
      <c r="V102" s="282">
        <v>5.9183018867924533</v>
      </c>
      <c r="W102" s="282">
        <v>163.49471698113206</v>
      </c>
      <c r="X102" s="282">
        <v>67.22178571428573</v>
      </c>
      <c r="Y102" s="282">
        <v>800.36039215686264</v>
      </c>
      <c r="Z102" s="11"/>
      <c r="AA102" s="4"/>
      <c r="AB102" s="11" t="s">
        <v>247</v>
      </c>
      <c r="AC102" s="11"/>
      <c r="AD102" s="70" t="s">
        <v>62</v>
      </c>
      <c r="AE102" s="322">
        <v>46</v>
      </c>
      <c r="AF102" s="322">
        <v>33</v>
      </c>
      <c r="AG102" s="322">
        <v>27</v>
      </c>
      <c r="AH102" s="322">
        <v>27</v>
      </c>
      <c r="AI102" s="322">
        <v>26</v>
      </c>
      <c r="AJ102" s="24"/>
      <c r="AK102" s="4"/>
      <c r="AL102" s="4"/>
      <c r="AM102" s="323">
        <v>6073.04</v>
      </c>
      <c r="AN102" s="323">
        <v>13027.330000000007</v>
      </c>
      <c r="AO102" s="323">
        <v>10451.680000000004</v>
      </c>
      <c r="AP102" s="323">
        <v>2026.04</v>
      </c>
      <c r="AQ102" s="323">
        <v>15979.720000000001</v>
      </c>
      <c r="AR102" s="24"/>
      <c r="AS102" s="4"/>
      <c r="AT102" s="4"/>
      <c r="AU102" s="323">
        <v>123.93959183673469</v>
      </c>
      <c r="AV102" s="323">
        <v>265.86387755102055</v>
      </c>
      <c r="AW102" s="323">
        <v>217.74333333333342</v>
      </c>
      <c r="AX102" s="323">
        <v>42.209166666666668</v>
      </c>
      <c r="AY102" s="323">
        <v>332.91083333333336</v>
      </c>
      <c r="AZ102" s="24"/>
      <c r="BA102" s="4"/>
    </row>
    <row r="103" spans="1:53">
      <c r="A103" s="56"/>
      <c r="B103" s="11" t="s">
        <v>222</v>
      </c>
      <c r="C103" s="11"/>
      <c r="D103" s="70" t="s">
        <v>223</v>
      </c>
      <c r="E103" s="316">
        <v>39</v>
      </c>
      <c r="F103" s="316">
        <v>29</v>
      </c>
      <c r="G103" s="316">
        <v>27</v>
      </c>
      <c r="H103" s="316">
        <v>19</v>
      </c>
      <c r="I103" s="316">
        <v>21</v>
      </c>
      <c r="J103" s="11"/>
      <c r="M103" s="282">
        <v>12186.86</v>
      </c>
      <c r="N103" s="282">
        <v>6654.5400000000009</v>
      </c>
      <c r="O103" s="282">
        <v>4508.9299999999994</v>
      </c>
      <c r="P103" s="282">
        <v>3130.7600000000007</v>
      </c>
      <c r="Q103" s="282">
        <v>64340.200000000004</v>
      </c>
      <c r="R103" s="11"/>
      <c r="S103" s="4"/>
      <c r="T103" s="4"/>
      <c r="U103" s="282">
        <v>283.41534883720931</v>
      </c>
      <c r="V103" s="282">
        <v>154.75674418604652</v>
      </c>
      <c r="W103" s="282">
        <v>107.35547619047618</v>
      </c>
      <c r="X103" s="282">
        <v>74.541904761904775</v>
      </c>
      <c r="Y103" s="282">
        <v>1569.2731707317075</v>
      </c>
      <c r="Z103" s="11"/>
      <c r="AA103" s="4"/>
      <c r="AB103" s="11" t="s">
        <v>250</v>
      </c>
      <c r="AC103" s="11"/>
      <c r="AD103" s="70" t="s">
        <v>53</v>
      </c>
      <c r="AE103" s="322">
        <v>40</v>
      </c>
      <c r="AF103" s="322">
        <v>20</v>
      </c>
      <c r="AG103" s="322">
        <v>9</v>
      </c>
      <c r="AH103" s="322">
        <v>6</v>
      </c>
      <c r="AI103" s="322">
        <v>4</v>
      </c>
      <c r="AJ103" s="24"/>
      <c r="AK103" s="4"/>
      <c r="AL103" s="4"/>
      <c r="AM103" s="323">
        <v>22286.260000000006</v>
      </c>
      <c r="AN103" s="323">
        <v>4546.7700000000004</v>
      </c>
      <c r="AO103" s="323">
        <v>1814.1299999999999</v>
      </c>
      <c r="AP103" s="323">
        <v>4397.28</v>
      </c>
      <c r="AQ103" s="323">
        <v>3766.26</v>
      </c>
      <c r="AR103" s="24"/>
      <c r="AS103" s="4"/>
      <c r="AT103" s="4"/>
      <c r="AU103" s="323">
        <v>557.15650000000016</v>
      </c>
      <c r="AV103" s="323">
        <v>113.66925000000001</v>
      </c>
      <c r="AW103" s="323">
        <v>45.353249999999996</v>
      </c>
      <c r="AX103" s="323">
        <v>115.7178947368421</v>
      </c>
      <c r="AY103" s="323">
        <v>96.57076923076923</v>
      </c>
      <c r="AZ103" s="24"/>
      <c r="BA103" s="4"/>
    </row>
    <row r="104" spans="1:53">
      <c r="A104" s="56"/>
      <c r="B104" s="11" t="s">
        <v>222</v>
      </c>
      <c r="C104" s="11"/>
      <c r="D104" s="70" t="s">
        <v>59</v>
      </c>
      <c r="E104" s="316">
        <v>2</v>
      </c>
      <c r="F104" s="316"/>
      <c r="G104" s="316"/>
      <c r="H104" s="316"/>
      <c r="I104" s="316"/>
      <c r="J104" s="11"/>
      <c r="M104" s="282">
        <v>142.5</v>
      </c>
      <c r="N104" s="282">
        <v>0</v>
      </c>
      <c r="O104" s="282">
        <v>0</v>
      </c>
      <c r="P104" s="282">
        <v>0</v>
      </c>
      <c r="Q104" s="282">
        <v>0</v>
      </c>
      <c r="R104" s="11"/>
      <c r="S104" s="4"/>
      <c r="T104" s="4"/>
      <c r="U104" s="282">
        <v>71.25</v>
      </c>
      <c r="V104" s="282">
        <v>0</v>
      </c>
      <c r="W104" s="282">
        <v>0</v>
      </c>
      <c r="X104" s="282">
        <v>0</v>
      </c>
      <c r="Y104" s="282">
        <v>0</v>
      </c>
      <c r="Z104" s="11"/>
      <c r="AA104" s="4"/>
      <c r="AB104" s="11" t="s">
        <v>252</v>
      </c>
      <c r="AC104" s="11"/>
      <c r="AD104" s="70" t="s">
        <v>253</v>
      </c>
      <c r="AE104" s="322">
        <v>13</v>
      </c>
      <c r="AF104" s="322">
        <v>14</v>
      </c>
      <c r="AG104" s="322">
        <v>12</v>
      </c>
      <c r="AH104" s="322">
        <v>10</v>
      </c>
      <c r="AI104" s="322">
        <v>11</v>
      </c>
      <c r="AJ104" s="24"/>
      <c r="AK104" s="4"/>
      <c r="AL104" s="4"/>
      <c r="AM104" s="323">
        <v>793.37000000000012</v>
      </c>
      <c r="AN104" s="323">
        <v>762.69999999999993</v>
      </c>
      <c r="AO104" s="323">
        <v>980.57</v>
      </c>
      <c r="AP104" s="323">
        <v>1391.2799999999997</v>
      </c>
      <c r="AQ104" s="323">
        <v>4175.1500000000005</v>
      </c>
      <c r="AR104" s="24"/>
      <c r="AS104" s="4"/>
      <c r="AT104" s="4"/>
      <c r="AU104" s="323">
        <v>52.891333333333343</v>
      </c>
      <c r="AV104" s="323">
        <v>50.846666666666664</v>
      </c>
      <c r="AW104" s="323">
        <v>70.040714285714287</v>
      </c>
      <c r="AX104" s="323">
        <v>99.377142857142843</v>
      </c>
      <c r="AY104" s="323">
        <v>298.22500000000002</v>
      </c>
      <c r="AZ104" s="24"/>
      <c r="BA104" s="4"/>
    </row>
    <row r="105" spans="1:53">
      <c r="A105" s="56"/>
      <c r="B105" s="11" t="s">
        <v>224</v>
      </c>
      <c r="C105" s="11"/>
      <c r="D105" s="70" t="s">
        <v>225</v>
      </c>
      <c r="E105" s="316">
        <v>84</v>
      </c>
      <c r="F105" s="316">
        <v>43</v>
      </c>
      <c r="G105" s="316">
        <v>38</v>
      </c>
      <c r="H105" s="316">
        <v>29</v>
      </c>
      <c r="I105" s="316">
        <v>41</v>
      </c>
      <c r="J105" s="11"/>
      <c r="M105" s="282">
        <v>21136.640000000003</v>
      </c>
      <c r="N105" s="282">
        <v>9466.01</v>
      </c>
      <c r="O105" s="282">
        <v>5473.0300000000007</v>
      </c>
      <c r="P105" s="282">
        <v>3630.6899999999996</v>
      </c>
      <c r="Q105" s="282">
        <v>39658.969999999987</v>
      </c>
      <c r="R105" s="11"/>
      <c r="S105" s="4"/>
      <c r="T105" s="4"/>
      <c r="U105" s="282">
        <v>211.36640000000003</v>
      </c>
      <c r="V105" s="282">
        <v>94.6601</v>
      </c>
      <c r="W105" s="282">
        <v>58.223723404255324</v>
      </c>
      <c r="X105" s="282">
        <v>39.039677419354831</v>
      </c>
      <c r="Y105" s="282">
        <v>417.46284210526301</v>
      </c>
      <c r="Z105" s="11"/>
      <c r="AA105" s="4"/>
      <c r="AB105" s="11" t="s">
        <v>254</v>
      </c>
      <c r="AC105" s="11"/>
      <c r="AD105" s="70" t="s">
        <v>255</v>
      </c>
      <c r="AE105" s="322">
        <v>4</v>
      </c>
      <c r="AF105" s="322">
        <v>1</v>
      </c>
      <c r="AG105" s="322"/>
      <c r="AH105" s="322"/>
      <c r="AI105" s="322"/>
      <c r="AJ105" s="24"/>
      <c r="AK105" s="4"/>
      <c r="AL105" s="4"/>
      <c r="AM105" s="323">
        <v>618.04</v>
      </c>
      <c r="AN105" s="323">
        <v>41.05</v>
      </c>
      <c r="AO105" s="323">
        <v>0</v>
      </c>
      <c r="AP105" s="323">
        <v>0</v>
      </c>
      <c r="AQ105" s="323">
        <v>0</v>
      </c>
      <c r="AR105" s="24"/>
      <c r="AS105" s="4"/>
      <c r="AT105" s="4"/>
      <c r="AU105" s="323">
        <v>154.51</v>
      </c>
      <c r="AV105" s="323">
        <v>10.262499999999999</v>
      </c>
      <c r="AW105" s="323">
        <v>0</v>
      </c>
      <c r="AX105" s="323">
        <v>0</v>
      </c>
      <c r="AY105" s="323">
        <v>0</v>
      </c>
      <c r="AZ105" s="24"/>
      <c r="BA105" s="4"/>
    </row>
    <row r="106" spans="1:53">
      <c r="A106" s="56"/>
      <c r="B106" s="11" t="s">
        <v>224</v>
      </c>
      <c r="C106" s="11"/>
      <c r="D106" s="70" t="s">
        <v>108</v>
      </c>
      <c r="E106" s="316">
        <v>1</v>
      </c>
      <c r="F106" s="316">
        <v>1</v>
      </c>
      <c r="G106" s="316">
        <v>1</v>
      </c>
      <c r="H106" s="316">
        <v>1</v>
      </c>
      <c r="I106" s="316">
        <v>1</v>
      </c>
      <c r="J106" s="11"/>
      <c r="M106" s="282">
        <v>176.98</v>
      </c>
      <c r="N106" s="282">
        <v>97.51</v>
      </c>
      <c r="O106" s="282">
        <v>110.08</v>
      </c>
      <c r="P106" s="282">
        <v>91.99</v>
      </c>
      <c r="Q106" s="282">
        <v>1095.82</v>
      </c>
      <c r="R106" s="11"/>
      <c r="S106" s="4"/>
      <c r="T106" s="4"/>
      <c r="U106" s="282">
        <v>176.98</v>
      </c>
      <c r="V106" s="282">
        <v>97.51</v>
      </c>
      <c r="W106" s="282">
        <v>110.08</v>
      </c>
      <c r="X106" s="282">
        <v>91.99</v>
      </c>
      <c r="Y106" s="282">
        <v>1095.82</v>
      </c>
      <c r="Z106" s="11"/>
      <c r="AA106" s="4"/>
      <c r="AB106" s="11" t="s">
        <v>256</v>
      </c>
      <c r="AC106" s="11"/>
      <c r="AD106" s="70" t="s">
        <v>133</v>
      </c>
      <c r="AE106" s="322">
        <v>9</v>
      </c>
      <c r="AF106" s="322">
        <v>3</v>
      </c>
      <c r="AG106" s="322">
        <v>3</v>
      </c>
      <c r="AH106" s="322">
        <v>2</v>
      </c>
      <c r="AI106" s="322">
        <v>2</v>
      </c>
      <c r="AJ106" s="24"/>
      <c r="AK106" s="4"/>
      <c r="AL106" s="4"/>
      <c r="AM106" s="323">
        <v>713.3599999999999</v>
      </c>
      <c r="AN106" s="323">
        <v>382.02000000000004</v>
      </c>
      <c r="AO106" s="323">
        <v>238.44</v>
      </c>
      <c r="AP106" s="323">
        <v>56.17</v>
      </c>
      <c r="AQ106" s="323">
        <v>681.63</v>
      </c>
      <c r="AR106" s="24"/>
      <c r="AS106" s="4"/>
      <c r="AT106" s="4"/>
      <c r="AU106" s="323">
        <v>79.262222222222206</v>
      </c>
      <c r="AV106" s="323">
        <v>42.446666666666673</v>
      </c>
      <c r="AW106" s="323">
        <v>26.493333333333332</v>
      </c>
      <c r="AX106" s="323">
        <v>6.2411111111111115</v>
      </c>
      <c r="AY106" s="323">
        <v>75.736666666666665</v>
      </c>
      <c r="AZ106" s="24"/>
      <c r="BA106" s="4"/>
    </row>
    <row r="107" spans="1:53">
      <c r="A107" s="56"/>
      <c r="B107" s="11" t="s">
        <v>231</v>
      </c>
      <c r="C107" s="11"/>
      <c r="D107" s="70" t="s">
        <v>232</v>
      </c>
      <c r="E107" s="316">
        <v>1</v>
      </c>
      <c r="F107" s="316"/>
      <c r="G107" s="316"/>
      <c r="H107" s="316"/>
      <c r="I107" s="316"/>
      <c r="J107" s="11"/>
      <c r="M107" s="282">
        <v>146.97</v>
      </c>
      <c r="N107" s="282">
        <v>0</v>
      </c>
      <c r="O107" s="282">
        <v>0</v>
      </c>
      <c r="P107" s="282">
        <v>0</v>
      </c>
      <c r="Q107" s="282">
        <v>0</v>
      </c>
      <c r="R107" s="11"/>
      <c r="S107" s="4"/>
      <c r="T107" s="4"/>
      <c r="U107" s="282">
        <v>146.97</v>
      </c>
      <c r="V107" s="282">
        <v>0</v>
      </c>
      <c r="W107" s="282">
        <v>0</v>
      </c>
      <c r="X107" s="282">
        <v>0</v>
      </c>
      <c r="Y107" s="282">
        <v>0</v>
      </c>
      <c r="Z107" s="11"/>
      <c r="AA107" s="4"/>
      <c r="AB107" s="11" t="s">
        <v>259</v>
      </c>
      <c r="AC107" s="11"/>
      <c r="AD107" s="70" t="s">
        <v>258</v>
      </c>
      <c r="AE107" s="322">
        <v>11</v>
      </c>
      <c r="AF107" s="322">
        <v>5</v>
      </c>
      <c r="AG107" s="322">
        <v>7</v>
      </c>
      <c r="AH107" s="322">
        <v>6</v>
      </c>
      <c r="AI107" s="322">
        <v>4</v>
      </c>
      <c r="AJ107" s="24"/>
      <c r="AK107" s="4"/>
      <c r="AL107" s="4"/>
      <c r="AM107" s="323">
        <v>2612.6899999999996</v>
      </c>
      <c r="AN107" s="323">
        <v>378.57</v>
      </c>
      <c r="AO107" s="323">
        <v>3568.82</v>
      </c>
      <c r="AP107" s="323">
        <v>664.08</v>
      </c>
      <c r="AQ107" s="323">
        <v>7555.51</v>
      </c>
      <c r="AR107" s="24"/>
      <c r="AS107" s="4"/>
      <c r="AT107" s="4"/>
      <c r="AU107" s="323">
        <v>237.51727272727268</v>
      </c>
      <c r="AV107" s="323">
        <v>34.415454545454544</v>
      </c>
      <c r="AW107" s="323">
        <v>356.88200000000001</v>
      </c>
      <c r="AX107" s="323">
        <v>73.786666666666676</v>
      </c>
      <c r="AY107" s="323">
        <v>686.86454545454546</v>
      </c>
      <c r="AZ107" s="24"/>
      <c r="BA107" s="4"/>
    </row>
    <row r="108" spans="1:53">
      <c r="A108" s="56"/>
      <c r="B108" s="11" t="s">
        <v>680</v>
      </c>
      <c r="C108" s="11"/>
      <c r="D108" s="70" t="s">
        <v>198</v>
      </c>
      <c r="E108" s="316">
        <v>1</v>
      </c>
      <c r="F108" s="316"/>
      <c r="G108" s="316"/>
      <c r="H108" s="316"/>
      <c r="I108" s="316"/>
      <c r="J108" s="11"/>
      <c r="M108" s="282">
        <v>107.53</v>
      </c>
      <c r="N108" s="282">
        <v>0</v>
      </c>
      <c r="O108" s="282">
        <v>0</v>
      </c>
      <c r="P108" s="282">
        <v>0</v>
      </c>
      <c r="Q108" s="282">
        <v>0</v>
      </c>
      <c r="R108" s="11"/>
      <c r="S108" s="4"/>
      <c r="T108" s="4"/>
      <c r="U108" s="282">
        <v>107.53</v>
      </c>
      <c r="V108" s="282">
        <v>0</v>
      </c>
      <c r="W108" s="282">
        <v>0</v>
      </c>
      <c r="X108" s="282">
        <v>0</v>
      </c>
      <c r="Y108" s="282">
        <v>0</v>
      </c>
      <c r="Z108" s="11"/>
      <c r="AA108" s="4"/>
      <c r="AB108" s="11" t="s">
        <v>260</v>
      </c>
      <c r="AC108" s="11"/>
      <c r="AD108" s="70" t="s">
        <v>96</v>
      </c>
      <c r="AE108" s="322">
        <v>4</v>
      </c>
      <c r="AF108" s="322">
        <v>4</v>
      </c>
      <c r="AG108" s="322">
        <v>4</v>
      </c>
      <c r="AH108" s="322">
        <v>4</v>
      </c>
      <c r="AI108" s="322">
        <v>4</v>
      </c>
      <c r="AJ108" s="24"/>
      <c r="AK108" s="4"/>
      <c r="AL108" s="4"/>
      <c r="AM108" s="323">
        <v>1538.31</v>
      </c>
      <c r="AN108" s="323">
        <v>1338.7900000000002</v>
      </c>
      <c r="AO108" s="323">
        <v>1325.85</v>
      </c>
      <c r="AP108" s="323">
        <v>1287.92</v>
      </c>
      <c r="AQ108" s="323">
        <v>11984.33</v>
      </c>
      <c r="AR108" s="24"/>
      <c r="AS108" s="4"/>
      <c r="AT108" s="4"/>
      <c r="AU108" s="323">
        <v>384.57749999999999</v>
      </c>
      <c r="AV108" s="323">
        <v>334.69750000000005</v>
      </c>
      <c r="AW108" s="323">
        <v>331.46249999999998</v>
      </c>
      <c r="AX108" s="323">
        <v>321.98</v>
      </c>
      <c r="AY108" s="323">
        <v>2996.0825</v>
      </c>
      <c r="AZ108" s="24"/>
      <c r="BA108" s="4"/>
    </row>
    <row r="109" spans="1:53">
      <c r="A109" s="56"/>
      <c r="B109" s="11" t="s">
        <v>630</v>
      </c>
      <c r="C109" s="11"/>
      <c r="D109" s="70" t="s">
        <v>198</v>
      </c>
      <c r="E109" s="316">
        <v>61</v>
      </c>
      <c r="F109" s="316">
        <v>40</v>
      </c>
      <c r="G109" s="316">
        <v>27</v>
      </c>
      <c r="H109" s="316">
        <v>19</v>
      </c>
      <c r="I109" s="316">
        <v>10</v>
      </c>
      <c r="J109" s="11"/>
      <c r="M109" s="282">
        <v>11954.04</v>
      </c>
      <c r="N109" s="282">
        <v>10560.489999999998</v>
      </c>
      <c r="O109" s="282">
        <v>1885.1999999999998</v>
      </c>
      <c r="P109" s="282">
        <v>974.62000000000012</v>
      </c>
      <c r="Q109" s="282">
        <v>363.91</v>
      </c>
      <c r="R109" s="11"/>
      <c r="S109" s="4"/>
      <c r="T109" s="4"/>
      <c r="U109" s="282">
        <v>186.78187500000001</v>
      </c>
      <c r="V109" s="282">
        <v>165.00765624999997</v>
      </c>
      <c r="W109" s="282">
        <v>40.110638297872335</v>
      </c>
      <c r="X109" s="282">
        <v>27.846285714285717</v>
      </c>
      <c r="Y109" s="282">
        <v>15.162916666666668</v>
      </c>
      <c r="Z109" s="11"/>
      <c r="AA109" s="4"/>
      <c r="AB109" s="11" t="s">
        <v>261</v>
      </c>
      <c r="AC109" s="11"/>
      <c r="AD109" s="70" t="s">
        <v>89</v>
      </c>
      <c r="AE109" s="322">
        <v>2</v>
      </c>
      <c r="AF109" s="322"/>
      <c r="AG109" s="322"/>
      <c r="AH109" s="322"/>
      <c r="AI109" s="322"/>
      <c r="AJ109" s="24"/>
      <c r="AK109" s="4"/>
      <c r="AL109" s="4"/>
      <c r="AM109" s="323">
        <v>47.34</v>
      </c>
      <c r="AN109" s="323">
        <v>0</v>
      </c>
      <c r="AO109" s="323">
        <v>0</v>
      </c>
      <c r="AP109" s="323">
        <v>0</v>
      </c>
      <c r="AQ109" s="323">
        <v>0</v>
      </c>
      <c r="AR109" s="24"/>
      <c r="AS109" s="4"/>
      <c r="AT109" s="4"/>
      <c r="AU109" s="323">
        <v>23.67</v>
      </c>
      <c r="AV109" s="323">
        <v>0</v>
      </c>
      <c r="AW109" s="323">
        <v>0</v>
      </c>
      <c r="AX109" s="323">
        <v>0</v>
      </c>
      <c r="AY109" s="323">
        <v>0</v>
      </c>
      <c r="AZ109" s="24"/>
      <c r="BA109" s="4"/>
    </row>
    <row r="110" spans="1:53">
      <c r="A110" s="56"/>
      <c r="B110" s="11" t="s">
        <v>630</v>
      </c>
      <c r="C110" s="11"/>
      <c r="D110" s="70" t="s">
        <v>66</v>
      </c>
      <c r="E110" s="316">
        <v>113</v>
      </c>
      <c r="F110" s="316">
        <v>46</v>
      </c>
      <c r="G110" s="316">
        <v>31</v>
      </c>
      <c r="H110" s="316">
        <v>16</v>
      </c>
      <c r="I110" s="316">
        <v>11</v>
      </c>
      <c r="J110" s="11"/>
      <c r="M110" s="282">
        <v>21061.810000000009</v>
      </c>
      <c r="N110" s="282">
        <v>14283.609999999999</v>
      </c>
      <c r="O110" s="282">
        <v>7829.6100000000006</v>
      </c>
      <c r="P110" s="282">
        <v>3639.41</v>
      </c>
      <c r="Q110" s="282">
        <v>6074.22</v>
      </c>
      <c r="R110" s="11"/>
      <c r="S110" s="4"/>
      <c r="T110" s="4"/>
      <c r="U110" s="282">
        <v>174.06454545454554</v>
      </c>
      <c r="V110" s="282">
        <v>118.04636363636362</v>
      </c>
      <c r="W110" s="282">
        <v>118.63045454545455</v>
      </c>
      <c r="X110" s="282">
        <v>72.788200000000003</v>
      </c>
      <c r="Y110" s="282">
        <v>189.81937500000001</v>
      </c>
      <c r="Z110" s="11"/>
      <c r="AA110" s="4"/>
      <c r="AB110" s="11" t="s">
        <v>261</v>
      </c>
      <c r="AC110" s="11"/>
      <c r="AD110" s="70" t="s">
        <v>66</v>
      </c>
      <c r="AE110" s="322">
        <v>2</v>
      </c>
      <c r="AF110" s="322"/>
      <c r="AG110" s="322"/>
      <c r="AH110" s="322"/>
      <c r="AI110" s="322"/>
      <c r="AJ110" s="24"/>
      <c r="AK110" s="4"/>
      <c r="AL110" s="4"/>
      <c r="AM110" s="323">
        <v>186.82</v>
      </c>
      <c r="AN110" s="323">
        <v>0</v>
      </c>
      <c r="AO110" s="323">
        <v>0</v>
      </c>
      <c r="AP110" s="323">
        <v>0</v>
      </c>
      <c r="AQ110" s="323">
        <v>0</v>
      </c>
      <c r="AR110" s="24"/>
      <c r="AS110" s="4"/>
      <c r="AT110" s="4"/>
      <c r="AU110" s="323">
        <v>93.41</v>
      </c>
      <c r="AV110" s="323">
        <v>0</v>
      </c>
      <c r="AW110" s="323">
        <v>0</v>
      </c>
      <c r="AX110" s="323">
        <v>0</v>
      </c>
      <c r="AY110" s="323">
        <v>0</v>
      </c>
      <c r="AZ110" s="24"/>
      <c r="BA110" s="4"/>
    </row>
    <row r="111" spans="1:53">
      <c r="A111" s="56"/>
      <c r="B111" s="11" t="s">
        <v>631</v>
      </c>
      <c r="C111" s="11"/>
      <c r="D111" s="70" t="s">
        <v>192</v>
      </c>
      <c r="E111" s="316">
        <v>1</v>
      </c>
      <c r="F111" s="316">
        <v>1</v>
      </c>
      <c r="G111" s="316">
        <v>1</v>
      </c>
      <c r="H111" s="316">
        <v>1</v>
      </c>
      <c r="I111" s="316">
        <v>1</v>
      </c>
      <c r="J111" s="11"/>
      <c r="M111" s="282">
        <v>203.77</v>
      </c>
      <c r="N111" s="282">
        <v>140.05000000000001</v>
      </c>
      <c r="O111" s="282">
        <v>101.82</v>
      </c>
      <c r="P111" s="282">
        <v>27.93</v>
      </c>
      <c r="Q111" s="282">
        <v>102.01</v>
      </c>
      <c r="R111" s="11"/>
      <c r="S111" s="4"/>
      <c r="T111" s="4"/>
      <c r="U111" s="282">
        <v>203.77</v>
      </c>
      <c r="V111" s="282">
        <v>140.05000000000001</v>
      </c>
      <c r="W111" s="282">
        <v>101.82</v>
      </c>
      <c r="X111" s="282">
        <v>27.93</v>
      </c>
      <c r="Y111" s="282">
        <v>102.01</v>
      </c>
      <c r="Z111" s="11"/>
      <c r="AA111" s="4"/>
      <c r="AB111" s="11" t="s">
        <v>265</v>
      </c>
      <c r="AC111" s="11"/>
      <c r="AD111" s="70" t="s">
        <v>82</v>
      </c>
      <c r="AE111" s="322">
        <v>3</v>
      </c>
      <c r="AF111" s="322">
        <v>2</v>
      </c>
      <c r="AG111" s="322">
        <v>1</v>
      </c>
      <c r="AH111" s="322">
        <v>1</v>
      </c>
      <c r="AI111" s="322">
        <v>1</v>
      </c>
      <c r="AJ111" s="24"/>
      <c r="AK111" s="4"/>
      <c r="AL111" s="4"/>
      <c r="AM111" s="323">
        <v>9304.69</v>
      </c>
      <c r="AN111" s="323">
        <v>165.46</v>
      </c>
      <c r="AO111" s="323">
        <v>96.15</v>
      </c>
      <c r="AP111" s="323">
        <v>58.44</v>
      </c>
      <c r="AQ111" s="323">
        <v>311.95999999999998</v>
      </c>
      <c r="AR111" s="24"/>
      <c r="AS111" s="4"/>
      <c r="AT111" s="4"/>
      <c r="AU111" s="323">
        <v>3101.5633333333335</v>
      </c>
      <c r="AV111" s="323">
        <v>55.153333333333336</v>
      </c>
      <c r="AW111" s="323">
        <v>32.050000000000004</v>
      </c>
      <c r="AX111" s="323">
        <v>19.48</v>
      </c>
      <c r="AY111" s="323">
        <v>103.98666666666666</v>
      </c>
      <c r="AZ111" s="24"/>
      <c r="BA111" s="4"/>
    </row>
    <row r="112" spans="1:53">
      <c r="A112" s="56"/>
      <c r="B112" s="11" t="s">
        <v>631</v>
      </c>
      <c r="C112" s="11"/>
      <c r="D112" s="70" t="s">
        <v>198</v>
      </c>
      <c r="E112" s="316">
        <v>715</v>
      </c>
      <c r="F112" s="316">
        <v>417</v>
      </c>
      <c r="G112" s="316">
        <v>302</v>
      </c>
      <c r="H112" s="316">
        <v>249</v>
      </c>
      <c r="I112" s="316">
        <v>288</v>
      </c>
      <c r="J112" s="11"/>
      <c r="M112" s="282">
        <v>143721.40000000011</v>
      </c>
      <c r="N112" s="282">
        <v>65928.129999999961</v>
      </c>
      <c r="O112" s="282">
        <v>54811.419999999991</v>
      </c>
      <c r="P112" s="282">
        <v>26999.490000000023</v>
      </c>
      <c r="Q112" s="282">
        <v>339608.41000000056</v>
      </c>
      <c r="R112" s="11"/>
      <c r="S112" s="4"/>
      <c r="T112" s="4"/>
      <c r="U112" s="282">
        <v>185.68656330749369</v>
      </c>
      <c r="V112" s="282">
        <v>85.17846253229969</v>
      </c>
      <c r="W112" s="282">
        <v>71.55537859007832</v>
      </c>
      <c r="X112" s="282">
        <v>35.109869960988327</v>
      </c>
      <c r="Y112" s="282">
        <v>438.77055555555626</v>
      </c>
      <c r="Z112" s="11"/>
      <c r="AA112" s="4"/>
      <c r="AB112" s="11" t="s">
        <v>266</v>
      </c>
      <c r="AC112" s="11"/>
      <c r="AD112" s="70" t="s">
        <v>53</v>
      </c>
      <c r="AE112" s="322">
        <v>1</v>
      </c>
      <c r="AF112" s="322">
        <v>1</v>
      </c>
      <c r="AG112" s="322">
        <v>1</v>
      </c>
      <c r="AH112" s="322"/>
      <c r="AI112" s="322"/>
      <c r="AJ112" s="24"/>
      <c r="AK112" s="4"/>
      <c r="AL112" s="4"/>
      <c r="AM112" s="323">
        <v>116.13</v>
      </c>
      <c r="AN112" s="323">
        <v>72.47</v>
      </c>
      <c r="AO112" s="323">
        <v>53.82</v>
      </c>
      <c r="AP112" s="323"/>
      <c r="AQ112" s="323"/>
      <c r="AR112" s="24"/>
      <c r="AS112" s="4"/>
      <c r="AT112" s="4"/>
      <c r="AU112" s="323">
        <v>116.13</v>
      </c>
      <c r="AV112" s="323">
        <v>72.47</v>
      </c>
      <c r="AW112" s="323">
        <v>53.82</v>
      </c>
      <c r="AX112" s="323"/>
      <c r="AY112" s="323"/>
      <c r="AZ112" s="24"/>
      <c r="BA112" s="4"/>
    </row>
    <row r="113" spans="1:53">
      <c r="A113" s="56"/>
      <c r="B113" s="11" t="s">
        <v>631</v>
      </c>
      <c r="C113" s="11"/>
      <c r="D113" s="70" t="s">
        <v>66</v>
      </c>
      <c r="E113" s="316">
        <v>1</v>
      </c>
      <c r="F113" s="316"/>
      <c r="G113" s="316"/>
      <c r="H113" s="316"/>
      <c r="I113" s="316"/>
      <c r="J113" s="11"/>
      <c r="M113" s="282">
        <v>17.03</v>
      </c>
      <c r="N113" s="282">
        <v>0</v>
      </c>
      <c r="O113" s="282">
        <v>0</v>
      </c>
      <c r="P113" s="282">
        <v>0</v>
      </c>
      <c r="Q113" s="282">
        <v>0</v>
      </c>
      <c r="R113" s="11"/>
      <c r="S113" s="4"/>
      <c r="T113" s="4"/>
      <c r="U113" s="282">
        <v>17.03</v>
      </c>
      <c r="V113" s="282">
        <v>0</v>
      </c>
      <c r="W113" s="282">
        <v>0</v>
      </c>
      <c r="X113" s="282">
        <v>0</v>
      </c>
      <c r="Y113" s="282">
        <v>0</v>
      </c>
      <c r="Z113" s="11"/>
      <c r="AA113" s="4"/>
      <c r="AB113" s="11" t="s">
        <v>266</v>
      </c>
      <c r="AC113" s="11"/>
      <c r="AD113" s="70" t="s">
        <v>157</v>
      </c>
      <c r="AE113" s="322">
        <v>5</v>
      </c>
      <c r="AF113" s="322">
        <v>5</v>
      </c>
      <c r="AG113" s="322">
        <v>4</v>
      </c>
      <c r="AH113" s="322">
        <v>3</v>
      </c>
      <c r="AI113" s="322">
        <v>3</v>
      </c>
      <c r="AJ113" s="24"/>
      <c r="AK113" s="4"/>
      <c r="AL113" s="4"/>
      <c r="AM113" s="323">
        <v>1643.9299999999998</v>
      </c>
      <c r="AN113" s="323">
        <v>1343.61</v>
      </c>
      <c r="AO113" s="323">
        <v>1099.43</v>
      </c>
      <c r="AP113" s="323">
        <v>599.26</v>
      </c>
      <c r="AQ113" s="323">
        <v>541.88</v>
      </c>
      <c r="AR113" s="24"/>
      <c r="AS113" s="4"/>
      <c r="AT113" s="4"/>
      <c r="AU113" s="323">
        <v>328.78599999999994</v>
      </c>
      <c r="AV113" s="323">
        <v>268.72199999999998</v>
      </c>
      <c r="AW113" s="323">
        <v>219.88600000000002</v>
      </c>
      <c r="AX113" s="323">
        <v>119.852</v>
      </c>
      <c r="AY113" s="323">
        <v>108.376</v>
      </c>
      <c r="AZ113" s="24"/>
      <c r="BA113" s="4"/>
    </row>
    <row r="114" spans="1:53">
      <c r="A114" s="56"/>
      <c r="B114" s="11" t="s">
        <v>632</v>
      </c>
      <c r="C114" s="11"/>
      <c r="D114" s="70" t="s">
        <v>66</v>
      </c>
      <c r="E114" s="316">
        <v>1267</v>
      </c>
      <c r="F114" s="316">
        <v>748</v>
      </c>
      <c r="G114" s="316">
        <v>547</v>
      </c>
      <c r="H114" s="316">
        <v>470</v>
      </c>
      <c r="I114" s="316">
        <v>525</v>
      </c>
      <c r="J114" s="11"/>
      <c r="M114" s="282">
        <v>293762.15999999974</v>
      </c>
      <c r="N114" s="282">
        <v>133057.67000000004</v>
      </c>
      <c r="O114" s="282">
        <v>81657.630000000107</v>
      </c>
      <c r="P114" s="282">
        <v>56326.68</v>
      </c>
      <c r="Q114" s="282">
        <v>558308.32999999996</v>
      </c>
      <c r="R114" s="11"/>
      <c r="S114" s="4"/>
      <c r="T114" s="4"/>
      <c r="U114" s="282">
        <v>208.19430191353632</v>
      </c>
      <c r="V114" s="282">
        <v>94.300262225372109</v>
      </c>
      <c r="W114" s="282">
        <v>58.662090517241452</v>
      </c>
      <c r="X114" s="282">
        <v>40.698468208092486</v>
      </c>
      <c r="Y114" s="282">
        <v>395.96335460992907</v>
      </c>
      <c r="Z114" s="11"/>
      <c r="AA114" s="4"/>
      <c r="AB114" s="11" t="s">
        <v>267</v>
      </c>
      <c r="AC114" s="11"/>
      <c r="AD114" s="70" t="s">
        <v>57</v>
      </c>
      <c r="AE114" s="322">
        <v>1</v>
      </c>
      <c r="AF114" s="322"/>
      <c r="AG114" s="322"/>
      <c r="AH114" s="322"/>
      <c r="AI114" s="322"/>
      <c r="AJ114" s="24"/>
      <c r="AK114" s="4"/>
      <c r="AL114" s="4"/>
      <c r="AM114" s="323">
        <v>221.97</v>
      </c>
      <c r="AN114" s="323">
        <v>0</v>
      </c>
      <c r="AO114" s="323">
        <v>0</v>
      </c>
      <c r="AP114" s="323">
        <v>0</v>
      </c>
      <c r="AQ114" s="323">
        <v>0</v>
      </c>
      <c r="AR114" s="24"/>
      <c r="AS114" s="4"/>
      <c r="AT114" s="4"/>
      <c r="AU114" s="323">
        <v>221.97</v>
      </c>
      <c r="AV114" s="323">
        <v>0</v>
      </c>
      <c r="AW114" s="323">
        <v>0</v>
      </c>
      <c r="AX114" s="323">
        <v>0</v>
      </c>
      <c r="AY114" s="323">
        <v>0</v>
      </c>
      <c r="AZ114" s="24"/>
      <c r="BA114" s="4"/>
    </row>
    <row r="115" spans="1:53">
      <c r="A115" s="56"/>
      <c r="B115" s="11" t="s">
        <v>651</v>
      </c>
      <c r="C115" s="11"/>
      <c r="D115" s="70" t="s">
        <v>66</v>
      </c>
      <c r="E115" s="316">
        <v>11</v>
      </c>
      <c r="F115" s="316">
        <v>5</v>
      </c>
      <c r="G115" s="316">
        <v>5</v>
      </c>
      <c r="H115" s="316">
        <v>5</v>
      </c>
      <c r="I115" s="316">
        <v>7</v>
      </c>
      <c r="J115" s="11"/>
      <c r="M115" s="282">
        <v>1372.4099999999999</v>
      </c>
      <c r="N115" s="282">
        <v>390.59999999999997</v>
      </c>
      <c r="O115" s="282">
        <v>418.26</v>
      </c>
      <c r="P115" s="282">
        <v>584.29999999999995</v>
      </c>
      <c r="Q115" s="282">
        <v>3963.1199999999994</v>
      </c>
      <c r="R115" s="11"/>
      <c r="S115" s="4"/>
      <c r="T115" s="4"/>
      <c r="U115" s="282">
        <v>114.36749999999999</v>
      </c>
      <c r="V115" s="282">
        <v>32.549999999999997</v>
      </c>
      <c r="W115" s="282">
        <v>38.023636363636363</v>
      </c>
      <c r="X115" s="282">
        <v>48.691666666666663</v>
      </c>
      <c r="Y115" s="282">
        <v>330.25999999999993</v>
      </c>
      <c r="Z115" s="11"/>
      <c r="AA115" s="4"/>
      <c r="AB115" s="11" t="s">
        <v>268</v>
      </c>
      <c r="AC115" s="11"/>
      <c r="AD115" s="70" t="s">
        <v>68</v>
      </c>
      <c r="AE115" s="322">
        <v>14</v>
      </c>
      <c r="AF115" s="322">
        <v>7</v>
      </c>
      <c r="AG115" s="322">
        <v>8</v>
      </c>
      <c r="AH115" s="322">
        <v>6</v>
      </c>
      <c r="AI115" s="322">
        <v>5</v>
      </c>
      <c r="AJ115" s="24"/>
      <c r="AK115" s="4"/>
      <c r="AL115" s="4"/>
      <c r="AM115" s="323">
        <v>12803.200000000003</v>
      </c>
      <c r="AN115" s="323">
        <v>1873.4800000000002</v>
      </c>
      <c r="AO115" s="323">
        <v>9006.7999999999993</v>
      </c>
      <c r="AP115" s="323">
        <v>5617.74</v>
      </c>
      <c r="AQ115" s="323">
        <v>5325.6</v>
      </c>
      <c r="AR115" s="24"/>
      <c r="AS115" s="4"/>
      <c r="AT115" s="4"/>
      <c r="AU115" s="323">
        <v>853.54666666666685</v>
      </c>
      <c r="AV115" s="323">
        <v>124.89866666666668</v>
      </c>
      <c r="AW115" s="323">
        <v>600.45333333333326</v>
      </c>
      <c r="AX115" s="323">
        <v>374.51599999999996</v>
      </c>
      <c r="AY115" s="323">
        <v>355.04</v>
      </c>
      <c r="AZ115" s="24"/>
      <c r="BA115" s="4"/>
    </row>
    <row r="116" spans="1:53">
      <c r="A116" s="56"/>
      <c r="B116" s="11" t="s">
        <v>681</v>
      </c>
      <c r="C116" s="11"/>
      <c r="D116" s="70" t="s">
        <v>66</v>
      </c>
      <c r="E116" s="316">
        <v>1</v>
      </c>
      <c r="F116" s="316"/>
      <c r="G116" s="316"/>
      <c r="H116" s="316"/>
      <c r="I116" s="316"/>
      <c r="J116" s="11"/>
      <c r="M116" s="282">
        <v>173.32</v>
      </c>
      <c r="N116" s="282">
        <v>0</v>
      </c>
      <c r="O116" s="282">
        <v>0</v>
      </c>
      <c r="P116" s="282">
        <v>0</v>
      </c>
      <c r="Q116" s="282">
        <v>0</v>
      </c>
      <c r="R116" s="11"/>
      <c r="S116" s="4"/>
      <c r="T116" s="4"/>
      <c r="U116" s="282">
        <v>173.32</v>
      </c>
      <c r="V116" s="282">
        <v>0</v>
      </c>
      <c r="W116" s="282">
        <v>0</v>
      </c>
      <c r="X116" s="282">
        <v>0</v>
      </c>
      <c r="Y116" s="282">
        <v>0</v>
      </c>
      <c r="Z116" s="11"/>
      <c r="AA116" s="4"/>
      <c r="AB116" s="11" t="s">
        <v>270</v>
      </c>
      <c r="AC116" s="11"/>
      <c r="AD116" s="70" t="s">
        <v>271</v>
      </c>
      <c r="AE116" s="322">
        <v>5</v>
      </c>
      <c r="AF116" s="322"/>
      <c r="AG116" s="322">
        <v>3</v>
      </c>
      <c r="AH116" s="322">
        <v>2</v>
      </c>
      <c r="AI116" s="322">
        <v>1</v>
      </c>
      <c r="AJ116" s="24"/>
      <c r="AK116" s="4"/>
      <c r="AL116" s="4"/>
      <c r="AM116" s="323">
        <v>2568.0700000000002</v>
      </c>
      <c r="AN116" s="323">
        <v>0</v>
      </c>
      <c r="AO116" s="323">
        <v>174.83999999999997</v>
      </c>
      <c r="AP116" s="323">
        <v>171.35</v>
      </c>
      <c r="AQ116" s="323">
        <v>1921.89</v>
      </c>
      <c r="AR116" s="24"/>
      <c r="AS116" s="4"/>
      <c r="AT116" s="4"/>
      <c r="AU116" s="323">
        <v>513.61400000000003</v>
      </c>
      <c r="AV116" s="323">
        <v>0</v>
      </c>
      <c r="AW116" s="323">
        <v>34.967999999999996</v>
      </c>
      <c r="AX116" s="323">
        <v>34.269999999999996</v>
      </c>
      <c r="AY116" s="323">
        <v>384.37800000000004</v>
      </c>
      <c r="AZ116" s="24"/>
      <c r="BA116" s="4"/>
    </row>
    <row r="117" spans="1:53">
      <c r="A117" s="56"/>
      <c r="B117" s="11" t="s">
        <v>633</v>
      </c>
      <c r="C117" s="11"/>
      <c r="D117" s="70" t="s">
        <v>66</v>
      </c>
      <c r="E117" s="316">
        <v>30</v>
      </c>
      <c r="F117" s="316">
        <v>21</v>
      </c>
      <c r="G117" s="316">
        <v>14</v>
      </c>
      <c r="H117" s="316">
        <v>11</v>
      </c>
      <c r="I117" s="316">
        <v>12</v>
      </c>
      <c r="J117" s="11"/>
      <c r="M117" s="282">
        <v>4459.82</v>
      </c>
      <c r="N117" s="282">
        <v>2381.02</v>
      </c>
      <c r="O117" s="282">
        <v>954.77</v>
      </c>
      <c r="P117" s="282">
        <v>1002.22</v>
      </c>
      <c r="Q117" s="282">
        <v>6259.3200000000006</v>
      </c>
      <c r="R117" s="11"/>
      <c r="S117" s="4"/>
      <c r="T117" s="4"/>
      <c r="U117" s="282">
        <v>143.86516129032256</v>
      </c>
      <c r="V117" s="282">
        <v>76.807096774193553</v>
      </c>
      <c r="W117" s="282">
        <v>32.92310344827586</v>
      </c>
      <c r="X117" s="282">
        <v>34.559310344827587</v>
      </c>
      <c r="Y117" s="282">
        <v>201.9135483870968</v>
      </c>
      <c r="Z117" s="11"/>
      <c r="AA117" s="4"/>
      <c r="AB117" s="11" t="s">
        <v>275</v>
      </c>
      <c r="AC117" s="11"/>
      <c r="AD117" s="70" t="s">
        <v>188</v>
      </c>
      <c r="AE117" s="322">
        <v>82</v>
      </c>
      <c r="AF117" s="322">
        <v>46</v>
      </c>
      <c r="AG117" s="322">
        <v>34</v>
      </c>
      <c r="AH117" s="322">
        <v>25</v>
      </c>
      <c r="AI117" s="322">
        <v>20</v>
      </c>
      <c r="AJ117" s="24"/>
      <c r="AK117" s="4"/>
      <c r="AL117" s="4"/>
      <c r="AM117" s="323">
        <v>12081.47</v>
      </c>
      <c r="AN117" s="323">
        <v>3553.9600000000009</v>
      </c>
      <c r="AO117" s="323">
        <v>2744.400000000001</v>
      </c>
      <c r="AP117" s="323">
        <v>1457.7699999999995</v>
      </c>
      <c r="AQ117" s="323">
        <v>15727.730000000003</v>
      </c>
      <c r="AR117" s="24"/>
      <c r="AS117" s="4"/>
      <c r="AT117" s="4"/>
      <c r="AU117" s="323">
        <v>142.13494117647059</v>
      </c>
      <c r="AV117" s="323">
        <v>41.811294117647073</v>
      </c>
      <c r="AW117" s="323">
        <v>34.305000000000014</v>
      </c>
      <c r="AX117" s="323">
        <v>18.689358974358967</v>
      </c>
      <c r="AY117" s="323">
        <v>194.16950617283953</v>
      </c>
      <c r="AZ117" s="24"/>
      <c r="BA117" s="4"/>
    </row>
    <row r="118" spans="1:53">
      <c r="A118" s="56"/>
      <c r="B118" s="11" t="s">
        <v>235</v>
      </c>
      <c r="C118" s="11"/>
      <c r="D118" s="70" t="s">
        <v>115</v>
      </c>
      <c r="E118" s="316">
        <v>30</v>
      </c>
      <c r="F118" s="316">
        <v>16</v>
      </c>
      <c r="G118" s="316">
        <v>10</v>
      </c>
      <c r="H118" s="316">
        <v>6</v>
      </c>
      <c r="I118" s="316">
        <v>6</v>
      </c>
      <c r="J118" s="11"/>
      <c r="M118" s="282">
        <v>7585.0199999999986</v>
      </c>
      <c r="N118" s="282">
        <v>3664.7899999999995</v>
      </c>
      <c r="O118" s="282">
        <v>1370.38</v>
      </c>
      <c r="P118" s="282">
        <v>738.17000000000007</v>
      </c>
      <c r="Q118" s="282">
        <v>12412.23</v>
      </c>
      <c r="R118" s="11"/>
      <c r="S118" s="4"/>
      <c r="T118" s="4"/>
      <c r="U118" s="282">
        <v>244.67806451612898</v>
      </c>
      <c r="V118" s="282">
        <v>118.2190322580645</v>
      </c>
      <c r="W118" s="282">
        <v>44.205806451612908</v>
      </c>
      <c r="X118" s="282">
        <v>25.454137931034484</v>
      </c>
      <c r="Y118" s="282">
        <v>400.39451612903224</v>
      </c>
      <c r="Z118" s="11"/>
      <c r="AA118" s="4"/>
      <c r="AB118" s="11" t="s">
        <v>275</v>
      </c>
      <c r="AC118" s="11"/>
      <c r="AD118" s="70" t="s">
        <v>162</v>
      </c>
      <c r="AE118" s="322">
        <v>1</v>
      </c>
      <c r="AF118" s="322">
        <v>1</v>
      </c>
      <c r="AG118" s="322"/>
      <c r="AH118" s="322"/>
      <c r="AI118" s="322"/>
      <c r="AJ118" s="24"/>
      <c r="AK118" s="4"/>
      <c r="AL118" s="4"/>
      <c r="AM118" s="323">
        <v>1213.06</v>
      </c>
      <c r="AN118" s="323">
        <v>1225.8699999999999</v>
      </c>
      <c r="AO118" s="323">
        <v>0</v>
      </c>
      <c r="AP118" s="323">
        <v>0</v>
      </c>
      <c r="AQ118" s="323">
        <v>0</v>
      </c>
      <c r="AR118" s="24"/>
      <c r="AS118" s="4"/>
      <c r="AT118" s="4"/>
      <c r="AU118" s="323">
        <v>1213.06</v>
      </c>
      <c r="AV118" s="323">
        <v>1225.8699999999999</v>
      </c>
      <c r="AW118" s="323">
        <v>0</v>
      </c>
      <c r="AX118" s="323">
        <v>0</v>
      </c>
      <c r="AY118" s="323">
        <v>0</v>
      </c>
      <c r="AZ118" s="24"/>
      <c r="BA118" s="4"/>
    </row>
    <row r="119" spans="1:53">
      <c r="A119" s="56"/>
      <c r="B119" s="11" t="s">
        <v>237</v>
      </c>
      <c r="C119" s="11"/>
      <c r="D119" s="70" t="s">
        <v>68</v>
      </c>
      <c r="E119" s="316">
        <v>54</v>
      </c>
      <c r="F119" s="316">
        <v>29</v>
      </c>
      <c r="G119" s="316">
        <v>22</v>
      </c>
      <c r="H119" s="316">
        <v>17</v>
      </c>
      <c r="I119" s="316">
        <v>21</v>
      </c>
      <c r="J119" s="11"/>
      <c r="M119" s="282">
        <v>14187.98</v>
      </c>
      <c r="N119" s="282">
        <v>5479.66</v>
      </c>
      <c r="O119" s="282">
        <v>3144.76</v>
      </c>
      <c r="P119" s="282">
        <v>3263.5300000000011</v>
      </c>
      <c r="Q119" s="282">
        <v>11250.64</v>
      </c>
      <c r="R119" s="11"/>
      <c r="S119" s="4"/>
      <c r="T119" s="4"/>
      <c r="U119" s="282">
        <v>240.47423728813558</v>
      </c>
      <c r="V119" s="282">
        <v>92.875593220338985</v>
      </c>
      <c r="W119" s="282">
        <v>55.171228070175445</v>
      </c>
      <c r="X119" s="282">
        <v>58.277321428571447</v>
      </c>
      <c r="Y119" s="282">
        <v>204.5570909090909</v>
      </c>
      <c r="Z119" s="11"/>
      <c r="AA119" s="4"/>
      <c r="AB119" s="11" t="s">
        <v>275</v>
      </c>
      <c r="AC119" s="11"/>
      <c r="AD119" s="70" t="s">
        <v>273</v>
      </c>
      <c r="AE119" s="322">
        <v>1</v>
      </c>
      <c r="AF119" s="322">
        <v>1</v>
      </c>
      <c r="AG119" s="322">
        <v>1</v>
      </c>
      <c r="AH119" s="322">
        <v>1</v>
      </c>
      <c r="AI119" s="322">
        <v>1</v>
      </c>
      <c r="AJ119" s="24"/>
      <c r="AK119" s="4"/>
      <c r="AL119" s="4"/>
      <c r="AM119" s="323">
        <v>102.92</v>
      </c>
      <c r="AN119" s="323">
        <v>101.44</v>
      </c>
      <c r="AO119" s="323">
        <v>89.86</v>
      </c>
      <c r="AP119" s="323">
        <v>102.53</v>
      </c>
      <c r="AQ119" s="323">
        <v>483.2</v>
      </c>
      <c r="AR119" s="24"/>
      <c r="AS119" s="4"/>
      <c r="AT119" s="4"/>
      <c r="AU119" s="323">
        <v>102.92</v>
      </c>
      <c r="AV119" s="323">
        <v>101.44</v>
      </c>
      <c r="AW119" s="323">
        <v>89.86</v>
      </c>
      <c r="AX119" s="323">
        <v>102.53</v>
      </c>
      <c r="AY119" s="323">
        <v>483.2</v>
      </c>
      <c r="AZ119" s="24"/>
      <c r="BA119" s="4"/>
    </row>
    <row r="120" spans="1:53">
      <c r="A120" s="56"/>
      <c r="B120" s="11" t="s">
        <v>238</v>
      </c>
      <c r="C120" s="11"/>
      <c r="D120" s="70" t="s">
        <v>59</v>
      </c>
      <c r="E120" s="316">
        <v>556</v>
      </c>
      <c r="F120" s="316">
        <v>328</v>
      </c>
      <c r="G120" s="316">
        <v>232</v>
      </c>
      <c r="H120" s="316">
        <v>183</v>
      </c>
      <c r="I120" s="316">
        <v>203</v>
      </c>
      <c r="J120" s="11"/>
      <c r="M120" s="282">
        <v>147392.6</v>
      </c>
      <c r="N120" s="282">
        <v>90165.550000000017</v>
      </c>
      <c r="O120" s="282">
        <v>51334.079999999987</v>
      </c>
      <c r="P120" s="282">
        <v>30745.290000000015</v>
      </c>
      <c r="Q120" s="282">
        <v>308840.93000000023</v>
      </c>
      <c r="R120" s="11"/>
      <c r="S120" s="4"/>
      <c r="T120" s="4"/>
      <c r="U120" s="282">
        <v>240.05309446254071</v>
      </c>
      <c r="V120" s="282">
        <v>146.84942996742674</v>
      </c>
      <c r="W120" s="282">
        <v>87.60081911262796</v>
      </c>
      <c r="X120" s="282">
        <v>52.736346483704999</v>
      </c>
      <c r="Y120" s="282">
        <v>530.65451890034399</v>
      </c>
      <c r="Z120" s="11"/>
      <c r="AA120" s="4"/>
      <c r="AB120" s="11" t="s">
        <v>277</v>
      </c>
      <c r="AC120" s="11"/>
      <c r="AD120" s="70" t="s">
        <v>54</v>
      </c>
      <c r="AE120" s="322">
        <v>14</v>
      </c>
      <c r="AF120" s="322">
        <v>8</v>
      </c>
      <c r="AG120" s="322">
        <v>3</v>
      </c>
      <c r="AH120" s="322">
        <v>3</v>
      </c>
      <c r="AI120" s="322">
        <v>3</v>
      </c>
      <c r="AJ120" s="24"/>
      <c r="AK120" s="4"/>
      <c r="AL120" s="4"/>
      <c r="AM120" s="323">
        <v>2555.7600000000007</v>
      </c>
      <c r="AN120" s="323">
        <v>4582.93</v>
      </c>
      <c r="AO120" s="323">
        <v>2832.9700000000003</v>
      </c>
      <c r="AP120" s="323">
        <v>407.08</v>
      </c>
      <c r="AQ120" s="323">
        <v>2728.96</v>
      </c>
      <c r="AR120" s="24"/>
      <c r="AS120" s="4"/>
      <c r="AT120" s="4"/>
      <c r="AU120" s="323">
        <v>159.73500000000004</v>
      </c>
      <c r="AV120" s="323">
        <v>286.43312500000002</v>
      </c>
      <c r="AW120" s="323">
        <v>217.92076923076925</v>
      </c>
      <c r="AX120" s="323">
        <v>31.313846153846153</v>
      </c>
      <c r="AY120" s="323">
        <v>209.92000000000002</v>
      </c>
      <c r="AZ120" s="24"/>
      <c r="BA120" s="4"/>
    </row>
    <row r="121" spans="1:53">
      <c r="A121" s="56"/>
      <c r="B121" s="11" t="s">
        <v>241</v>
      </c>
      <c r="C121" s="11"/>
      <c r="D121" s="70" t="s">
        <v>242</v>
      </c>
      <c r="E121" s="316">
        <v>176</v>
      </c>
      <c r="F121" s="316">
        <v>106</v>
      </c>
      <c r="G121" s="316">
        <v>73</v>
      </c>
      <c r="H121" s="316">
        <v>65</v>
      </c>
      <c r="I121" s="316">
        <v>71</v>
      </c>
      <c r="J121" s="11"/>
      <c r="M121" s="282">
        <v>50532.100000000006</v>
      </c>
      <c r="N121" s="282">
        <v>20443.179999999989</v>
      </c>
      <c r="O121" s="282">
        <v>12857.879999999997</v>
      </c>
      <c r="P121" s="282">
        <v>12726.88</v>
      </c>
      <c r="Q121" s="282">
        <v>132739.37</v>
      </c>
      <c r="R121" s="11"/>
      <c r="S121" s="4"/>
      <c r="T121" s="4"/>
      <c r="U121" s="282">
        <v>261.82435233160624</v>
      </c>
      <c r="V121" s="282">
        <v>105.92321243523311</v>
      </c>
      <c r="W121" s="282">
        <v>68.758716577540099</v>
      </c>
      <c r="X121" s="282">
        <v>68.793945945945936</v>
      </c>
      <c r="Y121" s="282">
        <v>702.324708994709</v>
      </c>
      <c r="Z121" s="11"/>
      <c r="AA121" s="4"/>
      <c r="AB121" s="11" t="s">
        <v>282</v>
      </c>
      <c r="AC121" s="11"/>
      <c r="AD121" s="70" t="s">
        <v>198</v>
      </c>
      <c r="AE121" s="322">
        <v>15</v>
      </c>
      <c r="AF121" s="322">
        <v>11</v>
      </c>
      <c r="AG121" s="322">
        <v>6</v>
      </c>
      <c r="AH121" s="322">
        <v>6</v>
      </c>
      <c r="AI121" s="322">
        <v>5</v>
      </c>
      <c r="AJ121" s="24"/>
      <c r="AK121" s="4"/>
      <c r="AL121" s="4"/>
      <c r="AM121" s="323">
        <v>3338.08</v>
      </c>
      <c r="AN121" s="323">
        <v>2338.12</v>
      </c>
      <c r="AO121" s="323">
        <v>315.54000000000002</v>
      </c>
      <c r="AP121" s="323">
        <v>230.93999999999997</v>
      </c>
      <c r="AQ121" s="323">
        <v>3114.36</v>
      </c>
      <c r="AR121" s="24"/>
      <c r="AS121" s="4"/>
      <c r="AT121" s="4"/>
      <c r="AU121" s="323">
        <v>208.63</v>
      </c>
      <c r="AV121" s="323">
        <v>146.13249999999999</v>
      </c>
      <c r="AW121" s="323">
        <v>21.036000000000001</v>
      </c>
      <c r="AX121" s="323">
        <v>16.495714285714282</v>
      </c>
      <c r="AY121" s="323">
        <v>207.624</v>
      </c>
      <c r="AZ121" s="24"/>
      <c r="BA121" s="4"/>
    </row>
    <row r="122" spans="1:53">
      <c r="A122" s="56"/>
      <c r="B122" s="11" t="s">
        <v>243</v>
      </c>
      <c r="C122" s="11"/>
      <c r="D122" s="70" t="s">
        <v>245</v>
      </c>
      <c r="E122" s="316">
        <v>1</v>
      </c>
      <c r="F122" s="316"/>
      <c r="G122" s="316"/>
      <c r="H122" s="316"/>
      <c r="I122" s="316"/>
      <c r="J122" s="11"/>
      <c r="M122" s="282">
        <v>142.11000000000001</v>
      </c>
      <c r="N122" s="282">
        <v>0</v>
      </c>
      <c r="O122" s="282">
        <v>0</v>
      </c>
      <c r="P122" s="282">
        <v>0</v>
      </c>
      <c r="Q122" s="282">
        <v>0</v>
      </c>
      <c r="R122" s="11"/>
      <c r="S122" s="4"/>
      <c r="T122" s="4"/>
      <c r="U122" s="282">
        <v>142.11000000000001</v>
      </c>
      <c r="V122" s="282">
        <v>0</v>
      </c>
      <c r="W122" s="282">
        <v>0</v>
      </c>
      <c r="X122" s="282">
        <v>0</v>
      </c>
      <c r="Y122" s="282">
        <v>0</v>
      </c>
      <c r="Z122" s="11"/>
      <c r="AA122" s="4"/>
      <c r="AB122" s="11" t="s">
        <v>283</v>
      </c>
      <c r="AC122" s="11"/>
      <c r="AD122" s="70" t="s">
        <v>284</v>
      </c>
      <c r="AE122" s="322">
        <v>23</v>
      </c>
      <c r="AF122" s="322">
        <v>16</v>
      </c>
      <c r="AG122" s="322">
        <v>13</v>
      </c>
      <c r="AH122" s="322">
        <v>7</v>
      </c>
      <c r="AI122" s="322">
        <v>5</v>
      </c>
      <c r="AJ122" s="24"/>
      <c r="AK122" s="4"/>
      <c r="AL122" s="4"/>
      <c r="AM122" s="323">
        <v>10801.61</v>
      </c>
      <c r="AN122" s="323">
        <v>5746.1</v>
      </c>
      <c r="AO122" s="323">
        <v>1769.42</v>
      </c>
      <c r="AP122" s="323">
        <v>1145.7999999999997</v>
      </c>
      <c r="AQ122" s="323">
        <v>5478.41</v>
      </c>
      <c r="AR122" s="24"/>
      <c r="AS122" s="4"/>
      <c r="AT122" s="4"/>
      <c r="AU122" s="323">
        <v>469.63521739130437</v>
      </c>
      <c r="AV122" s="323">
        <v>249.83043478260871</v>
      </c>
      <c r="AW122" s="323">
        <v>80.428181818181827</v>
      </c>
      <c r="AX122" s="323">
        <v>52.081818181818171</v>
      </c>
      <c r="AY122" s="323">
        <v>238.19173913043477</v>
      </c>
      <c r="AZ122" s="24"/>
      <c r="BA122" s="4"/>
    </row>
    <row r="123" spans="1:53">
      <c r="A123" s="56"/>
      <c r="B123" s="11" t="s">
        <v>246</v>
      </c>
      <c r="C123" s="11"/>
      <c r="D123" s="70" t="s">
        <v>66</v>
      </c>
      <c r="E123" s="316">
        <v>10</v>
      </c>
      <c r="F123" s="316">
        <v>5</v>
      </c>
      <c r="G123" s="316">
        <v>3</v>
      </c>
      <c r="H123" s="316">
        <v>3</v>
      </c>
      <c r="I123" s="316">
        <v>3</v>
      </c>
      <c r="J123" s="11"/>
      <c r="M123" s="282">
        <v>5266.37</v>
      </c>
      <c r="N123" s="282">
        <v>1030.02</v>
      </c>
      <c r="O123" s="282">
        <v>912.8900000000001</v>
      </c>
      <c r="P123" s="282">
        <v>626.5</v>
      </c>
      <c r="Q123" s="282">
        <v>4262.7300000000005</v>
      </c>
      <c r="R123" s="11"/>
      <c r="S123" s="4"/>
      <c r="T123" s="4"/>
      <c r="U123" s="282">
        <v>526.63699999999994</v>
      </c>
      <c r="V123" s="282">
        <v>103.002</v>
      </c>
      <c r="W123" s="282">
        <v>91.289000000000016</v>
      </c>
      <c r="X123" s="282">
        <v>62.65</v>
      </c>
      <c r="Y123" s="282">
        <v>426.27300000000002</v>
      </c>
      <c r="Z123" s="11"/>
      <c r="AA123" s="4"/>
      <c r="AB123" s="11" t="s">
        <v>285</v>
      </c>
      <c r="AC123" s="11"/>
      <c r="AD123" s="70" t="s">
        <v>286</v>
      </c>
      <c r="AE123" s="322">
        <v>15</v>
      </c>
      <c r="AF123" s="322">
        <v>10</v>
      </c>
      <c r="AG123" s="322">
        <v>9</v>
      </c>
      <c r="AH123" s="322">
        <v>8</v>
      </c>
      <c r="AI123" s="322">
        <v>9</v>
      </c>
      <c r="AJ123" s="24"/>
      <c r="AK123" s="4"/>
      <c r="AL123" s="4"/>
      <c r="AM123" s="323">
        <v>1945.84</v>
      </c>
      <c r="AN123" s="323">
        <v>1338.4799999999998</v>
      </c>
      <c r="AO123" s="323">
        <v>1349.29</v>
      </c>
      <c r="AP123" s="323">
        <v>779.95</v>
      </c>
      <c r="AQ123" s="323">
        <v>6984.55</v>
      </c>
      <c r="AR123" s="24"/>
      <c r="AS123" s="4"/>
      <c r="AT123" s="4"/>
      <c r="AU123" s="323">
        <v>121.61499999999999</v>
      </c>
      <c r="AV123" s="323">
        <v>83.654999999999987</v>
      </c>
      <c r="AW123" s="323">
        <v>96.377857142857138</v>
      </c>
      <c r="AX123" s="323">
        <v>59.996153846153852</v>
      </c>
      <c r="AY123" s="323">
        <v>465.63666666666666</v>
      </c>
      <c r="AZ123" s="24"/>
      <c r="BA123" s="4"/>
    </row>
    <row r="124" spans="1:53">
      <c r="A124" s="56"/>
      <c r="B124" s="11" t="s">
        <v>246</v>
      </c>
      <c r="C124" s="11"/>
      <c r="D124" s="70" t="s">
        <v>108</v>
      </c>
      <c r="E124" s="316">
        <v>46</v>
      </c>
      <c r="F124" s="316">
        <v>26</v>
      </c>
      <c r="G124" s="316">
        <v>15</v>
      </c>
      <c r="H124" s="316">
        <v>9</v>
      </c>
      <c r="I124" s="316">
        <v>10</v>
      </c>
      <c r="J124" s="11"/>
      <c r="M124" s="282">
        <v>14189.509999999995</v>
      </c>
      <c r="N124" s="282">
        <v>6179.14</v>
      </c>
      <c r="O124" s="282">
        <v>2562.0400000000004</v>
      </c>
      <c r="P124" s="282">
        <v>1180.4700000000003</v>
      </c>
      <c r="Q124" s="282">
        <v>8537.93</v>
      </c>
      <c r="R124" s="11"/>
      <c r="S124" s="4"/>
      <c r="T124" s="4"/>
      <c r="U124" s="282">
        <v>283.79019999999991</v>
      </c>
      <c r="V124" s="282">
        <v>123.58280000000001</v>
      </c>
      <c r="W124" s="282">
        <v>53.37583333333334</v>
      </c>
      <c r="X124" s="282">
        <v>24.091224489795923</v>
      </c>
      <c r="Y124" s="282">
        <v>170.7586</v>
      </c>
      <c r="Z124" s="11"/>
      <c r="AA124" s="4"/>
      <c r="AB124" s="11" t="s">
        <v>287</v>
      </c>
      <c r="AC124" s="11"/>
      <c r="AD124" s="70" t="s">
        <v>586</v>
      </c>
      <c r="AE124" s="322">
        <v>1</v>
      </c>
      <c r="AF124" s="322"/>
      <c r="AG124" s="322"/>
      <c r="AH124" s="322"/>
      <c r="AI124" s="322"/>
      <c r="AJ124" s="24"/>
      <c r="AK124" s="4"/>
      <c r="AL124" s="4"/>
      <c r="AM124" s="323">
        <v>31.18</v>
      </c>
      <c r="AN124" s="323">
        <v>0</v>
      </c>
      <c r="AO124" s="323">
        <v>0</v>
      </c>
      <c r="AP124" s="323">
        <v>0</v>
      </c>
      <c r="AQ124" s="323">
        <v>0</v>
      </c>
      <c r="AR124" s="24"/>
      <c r="AS124" s="4"/>
      <c r="AT124" s="4"/>
      <c r="AU124" s="323">
        <v>31.18</v>
      </c>
      <c r="AV124" s="323">
        <v>0</v>
      </c>
      <c r="AW124" s="323">
        <v>0</v>
      </c>
      <c r="AX124" s="323">
        <v>0</v>
      </c>
      <c r="AY124" s="323">
        <v>0</v>
      </c>
      <c r="AZ124" s="24"/>
      <c r="BA124" s="4"/>
    </row>
    <row r="125" spans="1:53">
      <c r="A125" s="56"/>
      <c r="B125" s="11" t="s">
        <v>247</v>
      </c>
      <c r="C125" s="11"/>
      <c r="D125" s="70" t="s">
        <v>62</v>
      </c>
      <c r="E125" s="316">
        <v>1146</v>
      </c>
      <c r="F125" s="316">
        <v>847</v>
      </c>
      <c r="G125" s="316">
        <v>635</v>
      </c>
      <c r="H125" s="316">
        <v>491</v>
      </c>
      <c r="I125" s="316">
        <v>633</v>
      </c>
      <c r="J125" s="11"/>
      <c r="M125" s="282">
        <v>288766.13999999966</v>
      </c>
      <c r="N125" s="282">
        <v>198095.25999999975</v>
      </c>
      <c r="O125" s="282">
        <v>127804.46000000002</v>
      </c>
      <c r="P125" s="282">
        <v>81515.100000000049</v>
      </c>
      <c r="Q125" s="282">
        <v>939635.63000000024</v>
      </c>
      <c r="R125" s="11"/>
      <c r="S125" s="4"/>
      <c r="T125" s="4"/>
      <c r="U125" s="282">
        <v>179.13532258064495</v>
      </c>
      <c r="V125" s="282">
        <v>122.88787841191051</v>
      </c>
      <c r="W125" s="282">
        <v>82.348234536082487</v>
      </c>
      <c r="X125" s="282">
        <v>53.840885072655247</v>
      </c>
      <c r="Y125" s="282">
        <v>605.04547971667751</v>
      </c>
      <c r="Z125" s="11"/>
      <c r="AA125" s="4"/>
      <c r="AB125" s="11" t="s">
        <v>287</v>
      </c>
      <c r="AC125" s="11"/>
      <c r="AD125" s="70" t="s">
        <v>81</v>
      </c>
      <c r="AE125" s="322">
        <v>180</v>
      </c>
      <c r="AF125" s="322">
        <v>85</v>
      </c>
      <c r="AG125" s="322">
        <v>59</v>
      </c>
      <c r="AH125" s="322">
        <v>29</v>
      </c>
      <c r="AI125" s="322">
        <v>27</v>
      </c>
      <c r="AJ125" s="24"/>
      <c r="AK125" s="4"/>
      <c r="AL125" s="4"/>
      <c r="AM125" s="323">
        <v>94606.25999999998</v>
      </c>
      <c r="AN125" s="323">
        <v>20962.729999999978</v>
      </c>
      <c r="AO125" s="323">
        <v>9602.74</v>
      </c>
      <c r="AP125" s="323">
        <v>3348.2600000000007</v>
      </c>
      <c r="AQ125" s="323">
        <v>18156.98</v>
      </c>
      <c r="AR125" s="24"/>
      <c r="AS125" s="4"/>
      <c r="AT125" s="4"/>
      <c r="AU125" s="323">
        <v>500.56222222222209</v>
      </c>
      <c r="AV125" s="323">
        <v>110.91391534391522</v>
      </c>
      <c r="AW125" s="323">
        <v>52.762307692307694</v>
      </c>
      <c r="AX125" s="323">
        <v>18.810449438202252</v>
      </c>
      <c r="AY125" s="323">
        <v>100.87211111111111</v>
      </c>
      <c r="AZ125" s="24"/>
      <c r="BA125" s="4"/>
    </row>
    <row r="126" spans="1:53">
      <c r="A126" s="56"/>
      <c r="B126" s="11" t="s">
        <v>250</v>
      </c>
      <c r="C126" s="11"/>
      <c r="D126" s="70" t="s">
        <v>53</v>
      </c>
      <c r="E126" s="316">
        <v>302</v>
      </c>
      <c r="F126" s="316">
        <v>151</v>
      </c>
      <c r="G126" s="316">
        <v>106</v>
      </c>
      <c r="H126" s="316">
        <v>76</v>
      </c>
      <c r="I126" s="316">
        <v>83</v>
      </c>
      <c r="J126" s="11"/>
      <c r="M126" s="282">
        <v>71053.820000000007</v>
      </c>
      <c r="N126" s="282">
        <v>29277.519999999997</v>
      </c>
      <c r="O126" s="282">
        <v>14152.720000000008</v>
      </c>
      <c r="P126" s="282">
        <v>6734.19</v>
      </c>
      <c r="Q126" s="282">
        <v>64428.630000000012</v>
      </c>
      <c r="R126" s="11"/>
      <c r="S126" s="4"/>
      <c r="T126" s="4"/>
      <c r="U126" s="282">
        <v>219.98086687306503</v>
      </c>
      <c r="V126" s="282">
        <v>90.642476780185746</v>
      </c>
      <c r="W126" s="282">
        <v>45.950389610389635</v>
      </c>
      <c r="X126" s="282">
        <v>22.29864238410596</v>
      </c>
      <c r="Y126" s="282">
        <v>207.16601286173636</v>
      </c>
      <c r="Z126" s="11"/>
      <c r="AA126" s="4"/>
      <c r="AB126" s="11" t="s">
        <v>289</v>
      </c>
      <c r="AC126" s="11"/>
      <c r="AD126" s="70" t="s">
        <v>290</v>
      </c>
      <c r="AE126" s="322">
        <v>6</v>
      </c>
      <c r="AF126" s="322">
        <v>2</v>
      </c>
      <c r="AG126" s="322">
        <v>2</v>
      </c>
      <c r="AH126" s="322">
        <v>1</v>
      </c>
      <c r="AI126" s="322">
        <v>1</v>
      </c>
      <c r="AJ126" s="24"/>
      <c r="AK126" s="4"/>
      <c r="AL126" s="4"/>
      <c r="AM126" s="323">
        <v>199.29</v>
      </c>
      <c r="AN126" s="323">
        <v>137.63999999999999</v>
      </c>
      <c r="AO126" s="323">
        <v>139.6</v>
      </c>
      <c r="AP126" s="323">
        <v>14.05</v>
      </c>
      <c r="AQ126" s="323">
        <v>7.85</v>
      </c>
      <c r="AR126" s="24"/>
      <c r="AS126" s="4"/>
      <c r="AT126" s="4"/>
      <c r="AU126" s="323">
        <v>33.214999999999996</v>
      </c>
      <c r="AV126" s="323">
        <v>22.939999999999998</v>
      </c>
      <c r="AW126" s="323">
        <v>23.266666666666666</v>
      </c>
      <c r="AX126" s="323">
        <v>2.3416666666666668</v>
      </c>
      <c r="AY126" s="323">
        <v>1.3083333333333333</v>
      </c>
      <c r="AZ126" s="24"/>
      <c r="BA126" s="4"/>
    </row>
    <row r="127" spans="1:53">
      <c r="A127" s="56"/>
      <c r="B127" s="11" t="s">
        <v>252</v>
      </c>
      <c r="C127" s="11"/>
      <c r="D127" s="70" t="s">
        <v>253</v>
      </c>
      <c r="E127" s="316">
        <v>82</v>
      </c>
      <c r="F127" s="316">
        <v>55</v>
      </c>
      <c r="G127" s="316">
        <v>40</v>
      </c>
      <c r="H127" s="316">
        <v>35</v>
      </c>
      <c r="I127" s="316">
        <v>36</v>
      </c>
      <c r="J127" s="11"/>
      <c r="M127" s="282">
        <v>18541.670000000006</v>
      </c>
      <c r="N127" s="282">
        <v>9849.380000000001</v>
      </c>
      <c r="O127" s="282">
        <v>15220.769999999999</v>
      </c>
      <c r="P127" s="282">
        <v>5685.55</v>
      </c>
      <c r="Q127" s="282">
        <v>72772.14</v>
      </c>
      <c r="R127" s="11"/>
      <c r="S127" s="4"/>
      <c r="T127" s="4"/>
      <c r="U127" s="282">
        <v>213.12264367816098</v>
      </c>
      <c r="V127" s="282">
        <v>113.2112643678161</v>
      </c>
      <c r="W127" s="282">
        <v>179.06788235294115</v>
      </c>
      <c r="X127" s="282">
        <v>69.335975609756105</v>
      </c>
      <c r="Y127" s="282">
        <v>856.14282352941177</v>
      </c>
      <c r="Z127" s="11"/>
      <c r="AA127" s="4"/>
      <c r="AB127" s="11" t="s">
        <v>293</v>
      </c>
      <c r="AC127" s="11"/>
      <c r="AD127" s="70" t="s">
        <v>198</v>
      </c>
      <c r="AE127" s="322">
        <v>5</v>
      </c>
      <c r="AF127" s="322">
        <v>1</v>
      </c>
      <c r="AG127" s="322"/>
      <c r="AH127" s="322"/>
      <c r="AI127" s="322"/>
      <c r="AJ127" s="24"/>
      <c r="AK127" s="4"/>
      <c r="AL127" s="4"/>
      <c r="AM127" s="323">
        <v>7400.5399999999991</v>
      </c>
      <c r="AN127" s="323">
        <v>45.15</v>
      </c>
      <c r="AO127" s="323">
        <v>0</v>
      </c>
      <c r="AP127" s="323">
        <v>0</v>
      </c>
      <c r="AQ127" s="323">
        <v>0</v>
      </c>
      <c r="AR127" s="24"/>
      <c r="AS127" s="4"/>
      <c r="AT127" s="4"/>
      <c r="AU127" s="323">
        <v>1480.1079999999997</v>
      </c>
      <c r="AV127" s="323">
        <v>9.0299999999999994</v>
      </c>
      <c r="AW127" s="323">
        <v>0</v>
      </c>
      <c r="AX127" s="323">
        <v>0</v>
      </c>
      <c r="AY127" s="323">
        <v>0</v>
      </c>
      <c r="AZ127" s="24"/>
      <c r="BA127" s="4"/>
    </row>
    <row r="128" spans="1:53">
      <c r="A128" s="56"/>
      <c r="B128" s="11" t="s">
        <v>252</v>
      </c>
      <c r="C128" s="11"/>
      <c r="D128" s="70" t="s">
        <v>108</v>
      </c>
      <c r="E128" s="316">
        <v>1</v>
      </c>
      <c r="F128" s="316">
        <v>1</v>
      </c>
      <c r="G128" s="316">
        <v>1</v>
      </c>
      <c r="H128" s="316">
        <v>1</v>
      </c>
      <c r="I128" s="316">
        <v>1</v>
      </c>
      <c r="J128" s="11"/>
      <c r="M128" s="282">
        <v>6.67</v>
      </c>
      <c r="N128" s="282">
        <v>6.46</v>
      </c>
      <c r="O128" s="282">
        <v>6.67</v>
      </c>
      <c r="P128" s="282">
        <v>899.91</v>
      </c>
      <c r="Q128" s="282">
        <v>670.74</v>
      </c>
      <c r="R128" s="11"/>
      <c r="S128" s="4"/>
      <c r="T128" s="4"/>
      <c r="U128" s="282">
        <v>6.67</v>
      </c>
      <c r="V128" s="282">
        <v>6.46</v>
      </c>
      <c r="W128" s="282">
        <v>6.67</v>
      </c>
      <c r="X128" s="282">
        <v>899.91</v>
      </c>
      <c r="Y128" s="282">
        <v>670.74</v>
      </c>
      <c r="Z128" s="11"/>
      <c r="AA128" s="4"/>
      <c r="AB128" s="11" t="s">
        <v>294</v>
      </c>
      <c r="AC128" s="11"/>
      <c r="AD128" s="70" t="s">
        <v>295</v>
      </c>
      <c r="AE128" s="322">
        <v>10</v>
      </c>
      <c r="AF128" s="322">
        <v>3</v>
      </c>
      <c r="AG128" s="322">
        <v>2</v>
      </c>
      <c r="AH128" s="322">
        <v>2</v>
      </c>
      <c r="AI128" s="322">
        <v>2</v>
      </c>
      <c r="AJ128" s="24"/>
      <c r="AK128" s="4"/>
      <c r="AL128" s="4"/>
      <c r="AM128" s="323">
        <v>2773.4599999999996</v>
      </c>
      <c r="AN128" s="323">
        <v>954.48000000000013</v>
      </c>
      <c r="AO128" s="323">
        <v>923</v>
      </c>
      <c r="AP128" s="323">
        <v>634.86</v>
      </c>
      <c r="AQ128" s="323">
        <v>1336.2900000000002</v>
      </c>
      <c r="AR128" s="24"/>
      <c r="AS128" s="4"/>
      <c r="AT128" s="4"/>
      <c r="AU128" s="323">
        <v>277.34599999999995</v>
      </c>
      <c r="AV128" s="323">
        <v>95.448000000000008</v>
      </c>
      <c r="AW128" s="323">
        <v>102.55555555555556</v>
      </c>
      <c r="AX128" s="323">
        <v>70.540000000000006</v>
      </c>
      <c r="AY128" s="323">
        <v>133.62900000000002</v>
      </c>
      <c r="AZ128" s="24"/>
      <c r="BA128" s="4"/>
    </row>
    <row r="129" spans="1:53">
      <c r="A129" s="56"/>
      <c r="B129" s="11" t="s">
        <v>254</v>
      </c>
      <c r="C129" s="11"/>
      <c r="D129" s="70" t="s">
        <v>255</v>
      </c>
      <c r="E129" s="316">
        <v>23</v>
      </c>
      <c r="F129" s="316">
        <v>7</v>
      </c>
      <c r="G129" s="316">
        <v>6</v>
      </c>
      <c r="H129" s="316">
        <v>4</v>
      </c>
      <c r="I129" s="316">
        <v>8</v>
      </c>
      <c r="J129" s="11"/>
      <c r="M129" s="282">
        <v>6234.4899999999989</v>
      </c>
      <c r="N129" s="282">
        <v>1592.6699999999998</v>
      </c>
      <c r="O129" s="282">
        <v>1146.47</v>
      </c>
      <c r="P129" s="282">
        <v>589.34</v>
      </c>
      <c r="Q129" s="282">
        <v>7046.06</v>
      </c>
      <c r="R129" s="11"/>
      <c r="S129" s="4"/>
      <c r="T129" s="4"/>
      <c r="U129" s="282">
        <v>249.37959999999995</v>
      </c>
      <c r="V129" s="282">
        <v>63.706799999999994</v>
      </c>
      <c r="W129" s="282">
        <v>47.769583333333337</v>
      </c>
      <c r="X129" s="282">
        <v>29.467000000000002</v>
      </c>
      <c r="Y129" s="282">
        <v>293.58583333333337</v>
      </c>
      <c r="Z129" s="11"/>
      <c r="AA129" s="4"/>
      <c r="AB129" s="11" t="s">
        <v>298</v>
      </c>
      <c r="AC129" s="11"/>
      <c r="AD129" s="70" t="s">
        <v>299</v>
      </c>
      <c r="AE129" s="322">
        <v>13</v>
      </c>
      <c r="AF129" s="322">
        <v>4</v>
      </c>
      <c r="AG129" s="322">
        <v>1</v>
      </c>
      <c r="AH129" s="322">
        <v>1</v>
      </c>
      <c r="AI129" s="322">
        <v>1</v>
      </c>
      <c r="AJ129" s="24"/>
      <c r="AK129" s="4"/>
      <c r="AL129" s="4"/>
      <c r="AM129" s="323">
        <v>3023.73</v>
      </c>
      <c r="AN129" s="323">
        <v>73.88</v>
      </c>
      <c r="AO129" s="323">
        <v>23.3</v>
      </c>
      <c r="AP129" s="323">
        <v>18.420000000000002</v>
      </c>
      <c r="AQ129" s="323">
        <v>32.520000000000003</v>
      </c>
      <c r="AR129" s="24"/>
      <c r="AS129" s="4"/>
      <c r="AT129" s="4"/>
      <c r="AU129" s="323">
        <v>232.59461538461539</v>
      </c>
      <c r="AV129" s="323">
        <v>5.6830769230769231</v>
      </c>
      <c r="AW129" s="323">
        <v>2.33</v>
      </c>
      <c r="AX129" s="323">
        <v>1.6745454545454548</v>
      </c>
      <c r="AY129" s="323">
        <v>2.5015384615384617</v>
      </c>
      <c r="AZ129" s="24"/>
      <c r="BA129" s="4"/>
    </row>
    <row r="130" spans="1:53">
      <c r="A130" s="56"/>
      <c r="B130" s="11" t="s">
        <v>256</v>
      </c>
      <c r="C130" s="11"/>
      <c r="D130" s="70" t="s">
        <v>133</v>
      </c>
      <c r="E130" s="316">
        <v>29</v>
      </c>
      <c r="F130" s="316">
        <v>16</v>
      </c>
      <c r="G130" s="316">
        <v>19</v>
      </c>
      <c r="H130" s="316">
        <v>14</v>
      </c>
      <c r="I130" s="316">
        <v>19</v>
      </c>
      <c r="J130" s="11"/>
      <c r="M130" s="282">
        <v>7514.329999999999</v>
      </c>
      <c r="N130" s="282">
        <v>4342.2699999999995</v>
      </c>
      <c r="O130" s="282">
        <v>3680.5699999999997</v>
      </c>
      <c r="P130" s="282">
        <v>1499.6</v>
      </c>
      <c r="Q130" s="282">
        <v>23713.679999999997</v>
      </c>
      <c r="R130" s="11"/>
      <c r="S130" s="4"/>
      <c r="T130" s="4"/>
      <c r="U130" s="282">
        <v>192.67512820512817</v>
      </c>
      <c r="V130" s="282">
        <v>111.3402564102564</v>
      </c>
      <c r="W130" s="282">
        <v>94.373589743589733</v>
      </c>
      <c r="X130" s="282">
        <v>40.529729729729731</v>
      </c>
      <c r="Y130" s="282">
        <v>624.04421052631574</v>
      </c>
      <c r="Z130" s="11"/>
      <c r="AA130" s="4"/>
      <c r="AB130" s="11" t="s">
        <v>300</v>
      </c>
      <c r="AC130" s="11"/>
      <c r="AD130" s="70" t="s">
        <v>301</v>
      </c>
      <c r="AE130" s="322">
        <v>5</v>
      </c>
      <c r="AF130" s="322">
        <v>3</v>
      </c>
      <c r="AG130" s="322"/>
      <c r="AH130" s="322"/>
      <c r="AI130" s="322"/>
      <c r="AJ130" s="24"/>
      <c r="AK130" s="4"/>
      <c r="AL130" s="4"/>
      <c r="AM130" s="323">
        <v>3406.5400000000004</v>
      </c>
      <c r="AN130" s="323">
        <v>1162.19</v>
      </c>
      <c r="AO130" s="323">
        <v>0</v>
      </c>
      <c r="AP130" s="323">
        <v>0</v>
      </c>
      <c r="AQ130" s="323">
        <v>0</v>
      </c>
      <c r="AR130" s="24"/>
      <c r="AS130" s="4"/>
      <c r="AT130" s="4"/>
      <c r="AU130" s="323">
        <v>681.30800000000011</v>
      </c>
      <c r="AV130" s="323">
        <v>232.43800000000002</v>
      </c>
      <c r="AW130" s="323">
        <v>0</v>
      </c>
      <c r="AX130" s="323">
        <v>0</v>
      </c>
      <c r="AY130" s="323">
        <v>0</v>
      </c>
      <c r="AZ130" s="24"/>
      <c r="BA130" s="4"/>
    </row>
    <row r="131" spans="1:53">
      <c r="A131" s="56"/>
      <c r="B131" s="11" t="s">
        <v>256</v>
      </c>
      <c r="C131" s="11"/>
      <c r="D131" s="70" t="s">
        <v>258</v>
      </c>
      <c r="E131" s="316">
        <v>3</v>
      </c>
      <c r="F131" s="316">
        <v>1</v>
      </c>
      <c r="G131" s="316">
        <v>1</v>
      </c>
      <c r="H131" s="316">
        <v>1</v>
      </c>
      <c r="I131" s="316"/>
      <c r="J131" s="11"/>
      <c r="M131" s="282">
        <v>689.07999999999993</v>
      </c>
      <c r="N131" s="282">
        <v>414.48</v>
      </c>
      <c r="O131" s="282">
        <v>6.43</v>
      </c>
      <c r="P131" s="282">
        <v>10.3</v>
      </c>
      <c r="Q131" s="282">
        <v>0</v>
      </c>
      <c r="R131" s="11"/>
      <c r="S131" s="4"/>
      <c r="T131" s="4"/>
      <c r="U131" s="282">
        <v>229.6933333333333</v>
      </c>
      <c r="V131" s="282">
        <v>138.16</v>
      </c>
      <c r="W131" s="282">
        <v>2.1433333333333331</v>
      </c>
      <c r="X131" s="282">
        <v>3.4333333333333336</v>
      </c>
      <c r="Y131" s="282">
        <v>0</v>
      </c>
      <c r="Z131" s="11"/>
      <c r="AA131" s="4"/>
      <c r="AB131" s="11" t="s">
        <v>303</v>
      </c>
      <c r="AC131" s="11"/>
      <c r="AD131" s="70" t="s">
        <v>68</v>
      </c>
      <c r="AE131" s="322">
        <v>205</v>
      </c>
      <c r="AF131" s="322">
        <v>107</v>
      </c>
      <c r="AG131" s="322">
        <v>86</v>
      </c>
      <c r="AH131" s="322">
        <v>72</v>
      </c>
      <c r="AI131" s="322">
        <v>67</v>
      </c>
      <c r="AJ131" s="24"/>
      <c r="AK131" s="4"/>
      <c r="AL131" s="4"/>
      <c r="AM131" s="323">
        <v>58367.890000000036</v>
      </c>
      <c r="AN131" s="323">
        <v>36767.520000000019</v>
      </c>
      <c r="AO131" s="323">
        <v>26775.579999999998</v>
      </c>
      <c r="AP131" s="323">
        <v>17572.369999999995</v>
      </c>
      <c r="AQ131" s="323">
        <v>94654.580000000016</v>
      </c>
      <c r="AR131" s="24"/>
      <c r="AS131" s="4"/>
      <c r="AT131" s="4"/>
      <c r="AU131" s="323">
        <v>272.74714953271047</v>
      </c>
      <c r="AV131" s="323">
        <v>171.8108411214954</v>
      </c>
      <c r="AW131" s="323">
        <v>126.89848341232226</v>
      </c>
      <c r="AX131" s="323">
        <v>84.890676328502394</v>
      </c>
      <c r="AY131" s="323">
        <v>470.91830845771153</v>
      </c>
      <c r="AZ131" s="24"/>
      <c r="BA131" s="4"/>
    </row>
    <row r="132" spans="1:53">
      <c r="A132" s="56"/>
      <c r="B132" s="11" t="s">
        <v>259</v>
      </c>
      <c r="C132" s="11"/>
      <c r="D132" s="70" t="s">
        <v>258</v>
      </c>
      <c r="E132" s="316">
        <v>47</v>
      </c>
      <c r="F132" s="316">
        <v>14</v>
      </c>
      <c r="G132" s="316">
        <v>38</v>
      </c>
      <c r="H132" s="316">
        <v>33</v>
      </c>
      <c r="I132" s="316">
        <v>34</v>
      </c>
      <c r="J132" s="11"/>
      <c r="M132" s="282">
        <v>13425.7</v>
      </c>
      <c r="N132" s="282">
        <v>3480.1699999999996</v>
      </c>
      <c r="O132" s="282">
        <v>8241.2000000000007</v>
      </c>
      <c r="P132" s="282">
        <v>5947.82</v>
      </c>
      <c r="Q132" s="282">
        <v>64389.939999999995</v>
      </c>
      <c r="R132" s="11"/>
      <c r="S132" s="4"/>
      <c r="T132" s="4"/>
      <c r="U132" s="282">
        <v>220.09344262295082</v>
      </c>
      <c r="V132" s="282">
        <v>57.05196721311475</v>
      </c>
      <c r="W132" s="282">
        <v>139.68135593220339</v>
      </c>
      <c r="X132" s="282">
        <v>110.14481481481481</v>
      </c>
      <c r="Y132" s="282">
        <v>1129.6480701754385</v>
      </c>
      <c r="Z132" s="11"/>
      <c r="AA132" s="4"/>
      <c r="AB132" s="11" t="s">
        <v>304</v>
      </c>
      <c r="AC132" s="11"/>
      <c r="AD132" s="70" t="s">
        <v>305</v>
      </c>
      <c r="AE132" s="322">
        <v>17</v>
      </c>
      <c r="AF132" s="322">
        <v>4</v>
      </c>
      <c r="AG132" s="322">
        <v>4</v>
      </c>
      <c r="AH132" s="322">
        <v>4</v>
      </c>
      <c r="AI132" s="322">
        <v>3</v>
      </c>
      <c r="AJ132" s="24"/>
      <c r="AK132" s="4"/>
      <c r="AL132" s="4"/>
      <c r="AM132" s="323">
        <v>3933.13</v>
      </c>
      <c r="AN132" s="323">
        <v>285.78999999999996</v>
      </c>
      <c r="AO132" s="323">
        <v>280.5</v>
      </c>
      <c r="AP132" s="323">
        <v>247.16000000000003</v>
      </c>
      <c r="AQ132" s="323">
        <v>1203.6200000000001</v>
      </c>
      <c r="AR132" s="24"/>
      <c r="AS132" s="4"/>
      <c r="AT132" s="4"/>
      <c r="AU132" s="323">
        <v>231.36058823529413</v>
      </c>
      <c r="AV132" s="323">
        <v>16.811176470588233</v>
      </c>
      <c r="AW132" s="323">
        <v>17.53125</v>
      </c>
      <c r="AX132" s="323">
        <v>15.447500000000002</v>
      </c>
      <c r="AY132" s="323">
        <v>70.801176470588246</v>
      </c>
      <c r="AZ132" s="24"/>
      <c r="BA132" s="4"/>
    </row>
    <row r="133" spans="1:53">
      <c r="A133" s="56"/>
      <c r="B133" s="11" t="s">
        <v>261</v>
      </c>
      <c r="C133" s="11"/>
      <c r="D133" s="70" t="s">
        <v>89</v>
      </c>
      <c r="E133" s="316">
        <v>4</v>
      </c>
      <c r="F133" s="316">
        <v>2</v>
      </c>
      <c r="G133" s="316">
        <v>2</v>
      </c>
      <c r="H133" s="316">
        <v>2</v>
      </c>
      <c r="I133" s="316">
        <v>2</v>
      </c>
      <c r="J133" s="11"/>
      <c r="M133" s="282">
        <v>1124.9000000000001</v>
      </c>
      <c r="N133" s="282">
        <v>385.90999999999997</v>
      </c>
      <c r="O133" s="282">
        <v>223.7</v>
      </c>
      <c r="P133" s="282">
        <v>247.38</v>
      </c>
      <c r="Q133" s="282">
        <v>658.96</v>
      </c>
      <c r="R133" s="11"/>
      <c r="S133" s="4"/>
      <c r="T133" s="4"/>
      <c r="U133" s="282">
        <v>281.22500000000002</v>
      </c>
      <c r="V133" s="282">
        <v>96.477499999999992</v>
      </c>
      <c r="W133" s="282">
        <v>55.924999999999997</v>
      </c>
      <c r="X133" s="282">
        <v>61.844999999999999</v>
      </c>
      <c r="Y133" s="282">
        <v>164.74</v>
      </c>
      <c r="Z133" s="11"/>
      <c r="AA133" s="4"/>
      <c r="AB133" s="11" t="s">
        <v>306</v>
      </c>
      <c r="AC133" s="11"/>
      <c r="AD133" s="70" t="s">
        <v>273</v>
      </c>
      <c r="AE133" s="322"/>
      <c r="AF133" s="322"/>
      <c r="AG133" s="322"/>
      <c r="AH133" s="322"/>
      <c r="AI133" s="322">
        <v>1</v>
      </c>
      <c r="AJ133" s="24"/>
      <c r="AK133" s="4"/>
      <c r="AL133" s="4"/>
      <c r="AM133" s="323">
        <v>0</v>
      </c>
      <c r="AN133" s="323">
        <v>0</v>
      </c>
      <c r="AO133" s="323"/>
      <c r="AP133" s="323"/>
      <c r="AQ133" s="323">
        <v>65</v>
      </c>
      <c r="AR133" s="24"/>
      <c r="AS133" s="4"/>
      <c r="AT133" s="4"/>
      <c r="AU133" s="323">
        <v>0</v>
      </c>
      <c r="AV133" s="323">
        <v>0</v>
      </c>
      <c r="AW133" s="323"/>
      <c r="AX133" s="323"/>
      <c r="AY133" s="323">
        <v>65</v>
      </c>
      <c r="AZ133" s="24"/>
      <c r="BA133" s="4"/>
    </row>
    <row r="134" spans="1:53">
      <c r="A134" s="56"/>
      <c r="B134" s="11" t="s">
        <v>682</v>
      </c>
      <c r="C134" s="11"/>
      <c r="D134" s="70" t="s">
        <v>94</v>
      </c>
      <c r="E134" s="316">
        <v>1</v>
      </c>
      <c r="F134" s="316">
        <v>1</v>
      </c>
      <c r="G134" s="316"/>
      <c r="H134" s="316"/>
      <c r="I134" s="316"/>
      <c r="J134" s="11"/>
      <c r="M134" s="282">
        <v>161.11000000000001</v>
      </c>
      <c r="N134" s="282">
        <v>15</v>
      </c>
      <c r="O134" s="282"/>
      <c r="P134" s="282"/>
      <c r="Q134" s="282"/>
      <c r="R134" s="11"/>
      <c r="S134" s="4"/>
      <c r="T134" s="4"/>
      <c r="U134" s="282">
        <v>161.11000000000001</v>
      </c>
      <c r="V134" s="282">
        <v>15</v>
      </c>
      <c r="W134" s="282"/>
      <c r="X134" s="282"/>
      <c r="Y134" s="282"/>
      <c r="Z134" s="11"/>
      <c r="AA134" s="4"/>
      <c r="AB134" s="11" t="s">
        <v>311</v>
      </c>
      <c r="AC134" s="11"/>
      <c r="AD134" s="70" t="s">
        <v>312</v>
      </c>
      <c r="AE134" s="322">
        <v>6</v>
      </c>
      <c r="AF134" s="322">
        <v>1</v>
      </c>
      <c r="AG134" s="322">
        <v>1</v>
      </c>
      <c r="AH134" s="322"/>
      <c r="AI134" s="322"/>
      <c r="AJ134" s="24"/>
      <c r="AK134" s="4"/>
      <c r="AL134" s="4"/>
      <c r="AM134" s="323">
        <v>586.61</v>
      </c>
      <c r="AN134" s="323">
        <v>138.44</v>
      </c>
      <c r="AO134" s="323">
        <v>138.30000000000001</v>
      </c>
      <c r="AP134" s="323">
        <v>0</v>
      </c>
      <c r="AQ134" s="323">
        <v>0</v>
      </c>
      <c r="AR134" s="24"/>
      <c r="AS134" s="4"/>
      <c r="AT134" s="4"/>
      <c r="AU134" s="323">
        <v>97.768333333333331</v>
      </c>
      <c r="AV134" s="323">
        <v>23.073333333333334</v>
      </c>
      <c r="AW134" s="323">
        <v>34.575000000000003</v>
      </c>
      <c r="AX134" s="323">
        <v>0</v>
      </c>
      <c r="AY134" s="323">
        <v>0</v>
      </c>
      <c r="AZ134" s="24"/>
      <c r="BA134" s="4"/>
    </row>
    <row r="135" spans="1:53">
      <c r="A135" s="56"/>
      <c r="B135" s="11" t="s">
        <v>264</v>
      </c>
      <c r="C135" s="11"/>
      <c r="D135" s="70" t="s">
        <v>263</v>
      </c>
      <c r="E135" s="316">
        <v>3</v>
      </c>
      <c r="F135" s="316">
        <v>2</v>
      </c>
      <c r="G135" s="316"/>
      <c r="H135" s="316"/>
      <c r="I135" s="316"/>
      <c r="J135" s="11"/>
      <c r="M135" s="282">
        <v>695.68000000000006</v>
      </c>
      <c r="N135" s="282">
        <v>174.5</v>
      </c>
      <c r="O135" s="282">
        <v>0</v>
      </c>
      <c r="P135" s="282">
        <v>0</v>
      </c>
      <c r="Q135" s="282">
        <v>0</v>
      </c>
      <c r="R135" s="11"/>
      <c r="S135" s="4"/>
      <c r="T135" s="4"/>
      <c r="U135" s="282">
        <v>231.89333333333335</v>
      </c>
      <c r="V135" s="282">
        <v>58.166666666666664</v>
      </c>
      <c r="W135" s="282">
        <v>0</v>
      </c>
      <c r="X135" s="282">
        <v>0</v>
      </c>
      <c r="Y135" s="282">
        <v>0</v>
      </c>
      <c r="Z135" s="11"/>
      <c r="AA135" s="4"/>
      <c r="AB135" s="11" t="s">
        <v>313</v>
      </c>
      <c r="AC135" s="11"/>
      <c r="AD135" s="70" t="s">
        <v>93</v>
      </c>
      <c r="AE135" s="322">
        <v>1</v>
      </c>
      <c r="AF135" s="322"/>
      <c r="AG135" s="322"/>
      <c r="AH135" s="322"/>
      <c r="AI135" s="322"/>
      <c r="AJ135" s="24"/>
      <c r="AK135" s="4"/>
      <c r="AL135" s="4"/>
      <c r="AM135" s="323">
        <v>105.6</v>
      </c>
      <c r="AN135" s="323">
        <v>0</v>
      </c>
      <c r="AO135" s="323">
        <v>0</v>
      </c>
      <c r="AP135" s="323">
        <v>0</v>
      </c>
      <c r="AQ135" s="323">
        <v>0</v>
      </c>
      <c r="AR135" s="24"/>
      <c r="AS135" s="4"/>
      <c r="AT135" s="4"/>
      <c r="AU135" s="323">
        <v>105.6</v>
      </c>
      <c r="AV135" s="323">
        <v>0</v>
      </c>
      <c r="AW135" s="323">
        <v>0</v>
      </c>
      <c r="AX135" s="323">
        <v>0</v>
      </c>
      <c r="AY135" s="323">
        <v>0</v>
      </c>
      <c r="AZ135" s="24"/>
      <c r="BA135" s="4"/>
    </row>
    <row r="136" spans="1:53">
      <c r="A136" s="56"/>
      <c r="B136" s="11" t="s">
        <v>265</v>
      </c>
      <c r="C136" s="11"/>
      <c r="D136" s="70" t="s">
        <v>82</v>
      </c>
      <c r="E136" s="316">
        <v>20</v>
      </c>
      <c r="F136" s="316">
        <v>14</v>
      </c>
      <c r="G136" s="316">
        <v>14</v>
      </c>
      <c r="H136" s="316">
        <v>9</v>
      </c>
      <c r="I136" s="316">
        <v>10</v>
      </c>
      <c r="J136" s="11"/>
      <c r="M136" s="282">
        <v>3785.16</v>
      </c>
      <c r="N136" s="282">
        <v>2611.3799999999997</v>
      </c>
      <c r="O136" s="282">
        <v>1753.38</v>
      </c>
      <c r="P136" s="282">
        <v>1271.7</v>
      </c>
      <c r="Q136" s="282">
        <v>29478.689999999995</v>
      </c>
      <c r="R136" s="11"/>
      <c r="S136" s="4"/>
      <c r="T136" s="4"/>
      <c r="U136" s="282">
        <v>164.57217391304349</v>
      </c>
      <c r="V136" s="282">
        <v>113.53826086956521</v>
      </c>
      <c r="W136" s="282">
        <v>83.494285714285724</v>
      </c>
      <c r="X136" s="282">
        <v>60.557142857142857</v>
      </c>
      <c r="Y136" s="282">
        <v>1403.7471428571425</v>
      </c>
      <c r="Z136" s="11"/>
      <c r="AA136" s="4"/>
      <c r="AB136" s="11" t="s">
        <v>316</v>
      </c>
      <c r="AC136" s="11"/>
      <c r="AD136" s="70" t="s">
        <v>317</v>
      </c>
      <c r="AE136" s="322">
        <v>3</v>
      </c>
      <c r="AF136" s="322">
        <v>1</v>
      </c>
      <c r="AG136" s="322">
        <v>1</v>
      </c>
      <c r="AH136" s="322"/>
      <c r="AI136" s="322"/>
      <c r="AJ136" s="24"/>
      <c r="AK136" s="4"/>
      <c r="AL136" s="4"/>
      <c r="AM136" s="323">
        <v>194.33999999999997</v>
      </c>
      <c r="AN136" s="323">
        <v>46.03</v>
      </c>
      <c r="AO136" s="323">
        <v>35.1</v>
      </c>
      <c r="AP136" s="323">
        <v>0</v>
      </c>
      <c r="AQ136" s="323">
        <v>0</v>
      </c>
      <c r="AR136" s="24"/>
      <c r="AS136" s="4"/>
      <c r="AT136" s="4"/>
      <c r="AU136" s="323">
        <v>64.779999999999987</v>
      </c>
      <c r="AV136" s="323">
        <v>15.343333333333334</v>
      </c>
      <c r="AW136" s="323">
        <v>17.55</v>
      </c>
      <c r="AX136" s="323">
        <v>0</v>
      </c>
      <c r="AY136" s="323">
        <v>0</v>
      </c>
      <c r="AZ136" s="24"/>
      <c r="BA136" s="4"/>
    </row>
    <row r="137" spans="1:53">
      <c r="A137" s="56"/>
      <c r="B137" s="11" t="s">
        <v>266</v>
      </c>
      <c r="C137" s="11"/>
      <c r="D137" s="70" t="s">
        <v>53</v>
      </c>
      <c r="E137" s="316">
        <v>103</v>
      </c>
      <c r="F137" s="316">
        <v>42</v>
      </c>
      <c r="G137" s="316">
        <v>26</v>
      </c>
      <c r="H137" s="316">
        <v>20</v>
      </c>
      <c r="I137" s="316">
        <v>33</v>
      </c>
      <c r="J137" s="11"/>
      <c r="M137" s="282">
        <v>27050.959999999999</v>
      </c>
      <c r="N137" s="282">
        <v>8437.24</v>
      </c>
      <c r="O137" s="282">
        <v>4106.8399999999992</v>
      </c>
      <c r="P137" s="282">
        <v>3126.4199999999992</v>
      </c>
      <c r="Q137" s="282">
        <v>26595.159999999993</v>
      </c>
      <c r="R137" s="11"/>
      <c r="S137" s="4"/>
      <c r="T137" s="4"/>
      <c r="U137" s="282">
        <v>237.28912280701755</v>
      </c>
      <c r="V137" s="282">
        <v>74.010877192982448</v>
      </c>
      <c r="W137" s="282">
        <v>38.026296296296287</v>
      </c>
      <c r="X137" s="282">
        <v>28.421999999999993</v>
      </c>
      <c r="Y137" s="282">
        <v>239.59603603603597</v>
      </c>
      <c r="Z137" s="11"/>
      <c r="AA137" s="4"/>
      <c r="AB137" s="11" t="s">
        <v>318</v>
      </c>
      <c r="AC137" s="11"/>
      <c r="AD137" s="70" t="s">
        <v>319</v>
      </c>
      <c r="AE137" s="322"/>
      <c r="AF137" s="322">
        <v>1</v>
      </c>
      <c r="AG137" s="322">
        <v>1</v>
      </c>
      <c r="AH137" s="322">
        <v>1</v>
      </c>
      <c r="AI137" s="322">
        <v>1</v>
      </c>
      <c r="AJ137" s="24"/>
      <c r="AK137" s="4"/>
      <c r="AL137" s="4"/>
      <c r="AM137" s="323">
        <v>0</v>
      </c>
      <c r="AN137" s="323">
        <v>6.57</v>
      </c>
      <c r="AO137" s="323">
        <v>22.16</v>
      </c>
      <c r="AP137" s="323">
        <v>23.93</v>
      </c>
      <c r="AQ137" s="323">
        <v>59.74</v>
      </c>
      <c r="AR137" s="24"/>
      <c r="AS137" s="4"/>
      <c r="AT137" s="4"/>
      <c r="AU137" s="323">
        <v>0</v>
      </c>
      <c r="AV137" s="323">
        <v>6.57</v>
      </c>
      <c r="AW137" s="323">
        <v>22.16</v>
      </c>
      <c r="AX137" s="323">
        <v>23.93</v>
      </c>
      <c r="AY137" s="323">
        <v>59.74</v>
      </c>
      <c r="AZ137" s="24"/>
      <c r="BA137" s="4"/>
    </row>
    <row r="138" spans="1:53">
      <c r="A138" s="56"/>
      <c r="B138" s="11" t="s">
        <v>266</v>
      </c>
      <c r="C138" s="11"/>
      <c r="D138" s="70" t="s">
        <v>157</v>
      </c>
      <c r="E138" s="316">
        <v>8</v>
      </c>
      <c r="F138" s="316">
        <v>3</v>
      </c>
      <c r="G138" s="316">
        <v>2</v>
      </c>
      <c r="H138" s="316">
        <v>1</v>
      </c>
      <c r="I138" s="316">
        <v>1</v>
      </c>
      <c r="J138" s="11"/>
      <c r="M138" s="282">
        <v>939.78</v>
      </c>
      <c r="N138" s="282">
        <v>148.32</v>
      </c>
      <c r="O138" s="282">
        <v>129.74</v>
      </c>
      <c r="P138" s="282">
        <v>5.83</v>
      </c>
      <c r="Q138" s="282">
        <v>25.61</v>
      </c>
      <c r="R138" s="11"/>
      <c r="S138" s="4"/>
      <c r="T138" s="4"/>
      <c r="U138" s="282">
        <v>117.4725</v>
      </c>
      <c r="V138" s="282">
        <v>18.54</v>
      </c>
      <c r="W138" s="282">
        <v>18.534285714285716</v>
      </c>
      <c r="X138" s="282">
        <v>0.83285714285714285</v>
      </c>
      <c r="Y138" s="282">
        <v>3.6585714285714284</v>
      </c>
      <c r="Z138" s="11"/>
      <c r="AA138" s="4"/>
      <c r="AB138" s="11" t="s">
        <v>322</v>
      </c>
      <c r="AC138" s="11"/>
      <c r="AD138" s="70" t="s">
        <v>323</v>
      </c>
      <c r="AE138" s="322">
        <v>1</v>
      </c>
      <c r="AF138" s="322"/>
      <c r="AG138" s="322"/>
      <c r="AH138" s="322"/>
      <c r="AI138" s="322"/>
      <c r="AJ138" s="24"/>
      <c r="AK138" s="4"/>
      <c r="AL138" s="4"/>
      <c r="AM138" s="323">
        <v>40.56</v>
      </c>
      <c r="AN138" s="323">
        <v>0</v>
      </c>
      <c r="AO138" s="323">
        <v>0</v>
      </c>
      <c r="AP138" s="323">
        <v>0</v>
      </c>
      <c r="AQ138" s="323">
        <v>0</v>
      </c>
      <c r="AR138" s="24"/>
      <c r="AS138" s="4"/>
      <c r="AT138" s="4"/>
      <c r="AU138" s="323">
        <v>40.56</v>
      </c>
      <c r="AV138" s="323">
        <v>0</v>
      </c>
      <c r="AW138" s="323">
        <v>0</v>
      </c>
      <c r="AX138" s="323">
        <v>0</v>
      </c>
      <c r="AY138" s="323">
        <v>0</v>
      </c>
      <c r="AZ138" s="24"/>
      <c r="BA138" s="4"/>
    </row>
    <row r="139" spans="1:53">
      <c r="A139" s="56"/>
      <c r="B139" s="11" t="s">
        <v>267</v>
      </c>
      <c r="C139" s="11"/>
      <c r="D139" s="70" t="s">
        <v>57</v>
      </c>
      <c r="E139" s="316">
        <v>4</v>
      </c>
      <c r="F139" s="316">
        <v>1</v>
      </c>
      <c r="G139" s="316">
        <v>1</v>
      </c>
      <c r="H139" s="316">
        <v>1</v>
      </c>
      <c r="I139" s="316">
        <v>1</v>
      </c>
      <c r="J139" s="11"/>
      <c r="M139" s="282">
        <v>371.62</v>
      </c>
      <c r="N139" s="282">
        <v>151.22</v>
      </c>
      <c r="O139" s="282">
        <v>133.74</v>
      </c>
      <c r="P139" s="282">
        <v>264.82</v>
      </c>
      <c r="Q139" s="282">
        <v>1296.25</v>
      </c>
      <c r="R139" s="11"/>
      <c r="S139" s="4"/>
      <c r="T139" s="4"/>
      <c r="U139" s="282">
        <v>92.905000000000001</v>
      </c>
      <c r="V139" s="282">
        <v>37.805</v>
      </c>
      <c r="W139" s="282">
        <v>33.435000000000002</v>
      </c>
      <c r="X139" s="282">
        <v>66.204999999999998</v>
      </c>
      <c r="Y139" s="282">
        <v>324.0625</v>
      </c>
      <c r="Z139" s="11"/>
      <c r="AA139" s="4"/>
      <c r="AB139" s="11" t="s">
        <v>324</v>
      </c>
      <c r="AC139" s="11"/>
      <c r="AD139" s="70" t="s">
        <v>59</v>
      </c>
      <c r="AE139" s="322">
        <v>1</v>
      </c>
      <c r="AF139" s="322">
        <v>1</v>
      </c>
      <c r="AG139" s="322">
        <v>1</v>
      </c>
      <c r="AH139" s="322">
        <v>1</v>
      </c>
      <c r="AI139" s="322">
        <v>1</v>
      </c>
      <c r="AJ139" s="24"/>
      <c r="AK139" s="4"/>
      <c r="AL139" s="4"/>
      <c r="AM139" s="323">
        <v>66.47</v>
      </c>
      <c r="AN139" s="323">
        <v>49.73</v>
      </c>
      <c r="AO139" s="323">
        <v>18.010000000000002</v>
      </c>
      <c r="AP139" s="323">
        <v>30.37</v>
      </c>
      <c r="AQ139" s="323">
        <v>65</v>
      </c>
      <c r="AR139" s="24"/>
      <c r="AS139" s="4"/>
      <c r="AT139" s="4"/>
      <c r="AU139" s="323">
        <v>66.47</v>
      </c>
      <c r="AV139" s="323">
        <v>49.73</v>
      </c>
      <c r="AW139" s="323">
        <v>18.010000000000002</v>
      </c>
      <c r="AX139" s="323">
        <v>30.37</v>
      </c>
      <c r="AY139" s="323">
        <v>65</v>
      </c>
      <c r="AZ139" s="24"/>
      <c r="BA139" s="4"/>
    </row>
    <row r="140" spans="1:53">
      <c r="A140" s="56"/>
      <c r="B140" s="11" t="s">
        <v>268</v>
      </c>
      <c r="C140" s="11"/>
      <c r="D140" s="70" t="s">
        <v>68</v>
      </c>
      <c r="E140" s="316">
        <v>61</v>
      </c>
      <c r="F140" s="316">
        <v>29</v>
      </c>
      <c r="G140" s="316">
        <v>23</v>
      </c>
      <c r="H140" s="316">
        <v>18</v>
      </c>
      <c r="I140" s="316">
        <v>24</v>
      </c>
      <c r="J140" s="11"/>
      <c r="M140" s="282">
        <v>15157</v>
      </c>
      <c r="N140" s="282">
        <v>7255.56</v>
      </c>
      <c r="O140" s="282">
        <v>3670.8100000000004</v>
      </c>
      <c r="P140" s="282">
        <v>2432.5399999999995</v>
      </c>
      <c r="Q140" s="282">
        <v>36830.379999999983</v>
      </c>
      <c r="R140" s="11"/>
      <c r="S140" s="4"/>
      <c r="T140" s="4"/>
      <c r="U140" s="282">
        <v>222.89705882352942</v>
      </c>
      <c r="V140" s="282">
        <v>106.69941176470589</v>
      </c>
      <c r="W140" s="282">
        <v>54.788208955223887</v>
      </c>
      <c r="X140" s="282">
        <v>36.3065671641791</v>
      </c>
      <c r="Y140" s="282">
        <v>549.70716417910421</v>
      </c>
      <c r="Z140" s="11"/>
      <c r="AA140" s="4"/>
      <c r="AB140" s="11" t="s">
        <v>327</v>
      </c>
      <c r="AC140" s="11"/>
      <c r="AD140" s="70" t="s">
        <v>96</v>
      </c>
      <c r="AE140" s="322">
        <v>7</v>
      </c>
      <c r="AF140" s="322">
        <v>1</v>
      </c>
      <c r="AG140" s="322">
        <v>1</v>
      </c>
      <c r="AH140" s="322">
        <v>1</v>
      </c>
      <c r="AI140" s="322">
        <v>1</v>
      </c>
      <c r="AJ140" s="24"/>
      <c r="AK140" s="4"/>
      <c r="AL140" s="4"/>
      <c r="AM140" s="323">
        <v>4119.45</v>
      </c>
      <c r="AN140" s="323">
        <v>96.65</v>
      </c>
      <c r="AO140" s="323">
        <v>1436.46</v>
      </c>
      <c r="AP140" s="323">
        <v>2095.73</v>
      </c>
      <c r="AQ140" s="323">
        <v>15</v>
      </c>
      <c r="AR140" s="24"/>
      <c r="AS140" s="4"/>
      <c r="AT140" s="4"/>
      <c r="AU140" s="323">
        <v>588.49285714285713</v>
      </c>
      <c r="AV140" s="323">
        <v>13.807142857142859</v>
      </c>
      <c r="AW140" s="323">
        <v>287.29200000000003</v>
      </c>
      <c r="AX140" s="323">
        <v>419.14600000000002</v>
      </c>
      <c r="AY140" s="323">
        <v>3</v>
      </c>
      <c r="AZ140" s="24"/>
      <c r="BA140" s="4"/>
    </row>
    <row r="141" spans="1:53">
      <c r="A141" s="56"/>
      <c r="B141" s="11" t="s">
        <v>270</v>
      </c>
      <c r="C141" s="11"/>
      <c r="D141" s="70" t="s">
        <v>271</v>
      </c>
      <c r="E141" s="316">
        <v>40</v>
      </c>
      <c r="F141" s="316">
        <v>1</v>
      </c>
      <c r="G141" s="316">
        <v>28</v>
      </c>
      <c r="H141" s="316">
        <v>20</v>
      </c>
      <c r="I141" s="316">
        <v>26</v>
      </c>
      <c r="J141" s="11"/>
      <c r="M141" s="282">
        <v>4396.58</v>
      </c>
      <c r="N141" s="282">
        <v>503.73</v>
      </c>
      <c r="O141" s="282">
        <v>1870.2500000000002</v>
      </c>
      <c r="P141" s="282">
        <v>19258.760000000002</v>
      </c>
      <c r="Q141" s="282">
        <v>32062.76</v>
      </c>
      <c r="R141" s="11"/>
      <c r="S141" s="4"/>
      <c r="T141" s="4"/>
      <c r="U141" s="282">
        <v>97.701777777777778</v>
      </c>
      <c r="V141" s="282">
        <v>11.194000000000001</v>
      </c>
      <c r="W141" s="282">
        <v>41.561111111111117</v>
      </c>
      <c r="X141" s="282">
        <v>469.72585365853661</v>
      </c>
      <c r="Y141" s="282">
        <v>728.69909090909084</v>
      </c>
      <c r="Z141" s="11"/>
      <c r="AA141" s="4"/>
      <c r="AB141" s="11" t="s">
        <v>328</v>
      </c>
      <c r="AC141" s="11"/>
      <c r="AD141" s="70" t="s">
        <v>77</v>
      </c>
      <c r="AE141" s="322">
        <v>9</v>
      </c>
      <c r="AF141" s="322">
        <v>6</v>
      </c>
      <c r="AG141" s="322">
        <v>6</v>
      </c>
      <c r="AH141" s="322">
        <v>5</v>
      </c>
      <c r="AI141" s="322">
        <v>5</v>
      </c>
      <c r="AJ141" s="24"/>
      <c r="AK141" s="4"/>
      <c r="AL141" s="4"/>
      <c r="AM141" s="323">
        <v>2727.87</v>
      </c>
      <c r="AN141" s="323">
        <v>2167.2799999999997</v>
      </c>
      <c r="AO141" s="323">
        <v>2709.7700000000004</v>
      </c>
      <c r="AP141" s="323">
        <v>494.77</v>
      </c>
      <c r="AQ141" s="323">
        <v>1257.92</v>
      </c>
      <c r="AR141" s="24"/>
      <c r="AS141" s="4"/>
      <c r="AT141" s="4"/>
      <c r="AU141" s="323">
        <v>303.09666666666664</v>
      </c>
      <c r="AV141" s="323">
        <v>240.80888888888887</v>
      </c>
      <c r="AW141" s="323">
        <v>301.08555555555563</v>
      </c>
      <c r="AX141" s="323">
        <v>54.974444444444444</v>
      </c>
      <c r="AY141" s="323">
        <v>139.76888888888891</v>
      </c>
      <c r="AZ141" s="24"/>
      <c r="BA141" s="4"/>
    </row>
    <row r="142" spans="1:53">
      <c r="A142" s="56"/>
      <c r="B142" s="11" t="s">
        <v>275</v>
      </c>
      <c r="C142" s="11"/>
      <c r="D142" s="70" t="s">
        <v>188</v>
      </c>
      <c r="E142" s="316">
        <v>779</v>
      </c>
      <c r="F142" s="316">
        <v>445</v>
      </c>
      <c r="G142" s="316">
        <v>330</v>
      </c>
      <c r="H142" s="316">
        <v>265</v>
      </c>
      <c r="I142" s="316">
        <v>302</v>
      </c>
      <c r="J142" s="11"/>
      <c r="M142" s="282">
        <v>227081.27999999991</v>
      </c>
      <c r="N142" s="282">
        <v>100851.91000000008</v>
      </c>
      <c r="O142" s="282">
        <v>67619.590000000026</v>
      </c>
      <c r="P142" s="282">
        <v>49825.010000000009</v>
      </c>
      <c r="Q142" s="282">
        <v>564580.9600000002</v>
      </c>
      <c r="R142" s="11"/>
      <c r="S142" s="4"/>
      <c r="T142" s="4"/>
      <c r="U142" s="282">
        <v>258.63471526195889</v>
      </c>
      <c r="V142" s="282">
        <v>114.86550113895225</v>
      </c>
      <c r="W142" s="282">
        <v>80.117997630331786</v>
      </c>
      <c r="X142" s="282">
        <v>59.457052505966601</v>
      </c>
      <c r="Y142" s="282">
        <v>661.87685814771419</v>
      </c>
      <c r="Z142" s="11"/>
      <c r="AA142" s="4"/>
      <c r="AB142" s="11" t="s">
        <v>331</v>
      </c>
      <c r="AC142" s="11"/>
      <c r="AD142" s="70" t="s">
        <v>96</v>
      </c>
      <c r="AE142" s="322">
        <v>1</v>
      </c>
      <c r="AF142" s="322"/>
      <c r="AG142" s="322">
        <v>1</v>
      </c>
      <c r="AH142" s="322">
        <v>1</v>
      </c>
      <c r="AI142" s="322">
        <v>1</v>
      </c>
      <c r="AJ142" s="24"/>
      <c r="AK142" s="4"/>
      <c r="AL142" s="4"/>
      <c r="AM142" s="323">
        <v>20.100000000000001</v>
      </c>
      <c r="AN142" s="323">
        <v>0</v>
      </c>
      <c r="AO142" s="323">
        <v>19.37</v>
      </c>
      <c r="AP142" s="323">
        <v>19.43</v>
      </c>
      <c r="AQ142" s="323">
        <v>20.3</v>
      </c>
      <c r="AR142" s="24"/>
      <c r="AS142" s="4"/>
      <c r="AT142" s="4"/>
      <c r="AU142" s="323">
        <v>20.100000000000001</v>
      </c>
      <c r="AV142" s="323">
        <v>0</v>
      </c>
      <c r="AW142" s="323">
        <v>19.37</v>
      </c>
      <c r="AX142" s="323">
        <v>19.43</v>
      </c>
      <c r="AY142" s="323">
        <v>20.3</v>
      </c>
      <c r="AZ142" s="24"/>
      <c r="BA142" s="4"/>
    </row>
    <row r="143" spans="1:53">
      <c r="A143" s="56"/>
      <c r="B143" s="11" t="s">
        <v>277</v>
      </c>
      <c r="C143" s="11"/>
      <c r="D143" s="70" t="s">
        <v>52</v>
      </c>
      <c r="E143" s="316">
        <v>2</v>
      </c>
      <c r="F143" s="316"/>
      <c r="G143" s="316">
        <v>1</v>
      </c>
      <c r="H143" s="316">
        <v>1</v>
      </c>
      <c r="I143" s="316"/>
      <c r="J143" s="11"/>
      <c r="M143" s="282">
        <v>305.8</v>
      </c>
      <c r="N143" s="282">
        <v>0</v>
      </c>
      <c r="O143" s="282">
        <v>60.29</v>
      </c>
      <c r="P143" s="282">
        <v>37.39</v>
      </c>
      <c r="Q143" s="282"/>
      <c r="R143" s="11"/>
      <c r="S143" s="4"/>
      <c r="T143" s="4"/>
      <c r="U143" s="282">
        <v>152.9</v>
      </c>
      <c r="V143" s="282">
        <v>0</v>
      </c>
      <c r="W143" s="282">
        <v>60.29</v>
      </c>
      <c r="X143" s="282">
        <v>37.39</v>
      </c>
      <c r="Y143" s="282"/>
      <c r="Z143" s="11"/>
      <c r="AA143" s="4"/>
      <c r="AB143" s="11" t="s">
        <v>335</v>
      </c>
      <c r="AC143" s="11"/>
      <c r="AD143" s="70" t="s">
        <v>336</v>
      </c>
      <c r="AE143" s="322">
        <v>12</v>
      </c>
      <c r="AF143" s="322">
        <v>3</v>
      </c>
      <c r="AG143" s="322">
        <v>1</v>
      </c>
      <c r="AH143" s="322">
        <v>1</v>
      </c>
      <c r="AI143" s="322"/>
      <c r="AJ143" s="24"/>
      <c r="AK143" s="4"/>
      <c r="AL143" s="4"/>
      <c r="AM143" s="323">
        <v>1823.48</v>
      </c>
      <c r="AN143" s="323">
        <v>318.41000000000003</v>
      </c>
      <c r="AO143" s="323">
        <v>229.23</v>
      </c>
      <c r="AP143" s="323">
        <v>48.93</v>
      </c>
      <c r="AQ143" s="323">
        <v>0</v>
      </c>
      <c r="AR143" s="24"/>
      <c r="AS143" s="4"/>
      <c r="AT143" s="4"/>
      <c r="AU143" s="323">
        <v>151.95666666666668</v>
      </c>
      <c r="AV143" s="323">
        <v>26.534166666666668</v>
      </c>
      <c r="AW143" s="323">
        <v>22.922999999999998</v>
      </c>
      <c r="AX143" s="323">
        <v>4.8929999999999998</v>
      </c>
      <c r="AY143" s="323">
        <v>0</v>
      </c>
      <c r="AZ143" s="24"/>
      <c r="BA143" s="4"/>
    </row>
    <row r="144" spans="1:53">
      <c r="A144" s="56"/>
      <c r="B144" s="11" t="s">
        <v>277</v>
      </c>
      <c r="C144" s="11"/>
      <c r="D144" s="70" t="s">
        <v>54</v>
      </c>
      <c r="E144" s="316">
        <v>97</v>
      </c>
      <c r="F144" s="316">
        <v>38</v>
      </c>
      <c r="G144" s="316">
        <v>17</v>
      </c>
      <c r="H144" s="316">
        <v>9</v>
      </c>
      <c r="I144" s="316">
        <v>6</v>
      </c>
      <c r="J144" s="11"/>
      <c r="M144" s="282">
        <v>14816.81</v>
      </c>
      <c r="N144" s="282">
        <v>6268.58</v>
      </c>
      <c r="O144" s="282">
        <v>3318.77</v>
      </c>
      <c r="P144" s="282">
        <v>2628.9500000000003</v>
      </c>
      <c r="Q144" s="282">
        <v>3772.66</v>
      </c>
      <c r="R144" s="11"/>
      <c r="S144" s="4"/>
      <c r="T144" s="4"/>
      <c r="U144" s="282">
        <v>141.11247619047617</v>
      </c>
      <c r="V144" s="282">
        <v>59.700761904761904</v>
      </c>
      <c r="W144" s="282">
        <v>57.220172413793101</v>
      </c>
      <c r="X144" s="282">
        <v>59.748863636363645</v>
      </c>
      <c r="Y144" s="282">
        <v>114.32303030303029</v>
      </c>
      <c r="Z144" s="11"/>
      <c r="AA144" s="4"/>
      <c r="AB144" s="11" t="s">
        <v>337</v>
      </c>
      <c r="AC144" s="11"/>
      <c r="AD144" s="70" t="s">
        <v>174</v>
      </c>
      <c r="AE144" s="322">
        <v>7</v>
      </c>
      <c r="AF144" s="322">
        <v>3</v>
      </c>
      <c r="AG144" s="322">
        <v>3</v>
      </c>
      <c r="AH144" s="322">
        <v>3</v>
      </c>
      <c r="AI144" s="322">
        <v>4</v>
      </c>
      <c r="AJ144" s="24"/>
      <c r="AK144" s="4"/>
      <c r="AL144" s="4"/>
      <c r="AM144" s="323">
        <v>3057.6099999999997</v>
      </c>
      <c r="AN144" s="323">
        <v>3470.57</v>
      </c>
      <c r="AO144" s="323">
        <v>2666.44</v>
      </c>
      <c r="AP144" s="323">
        <v>1981.02</v>
      </c>
      <c r="AQ144" s="323">
        <v>7194.41</v>
      </c>
      <c r="AR144" s="24"/>
      <c r="AS144" s="4"/>
      <c r="AT144" s="4"/>
      <c r="AU144" s="323">
        <v>382.20124999999996</v>
      </c>
      <c r="AV144" s="323">
        <v>433.82125000000002</v>
      </c>
      <c r="AW144" s="323">
        <v>333.30500000000001</v>
      </c>
      <c r="AX144" s="323">
        <v>247.6275</v>
      </c>
      <c r="AY144" s="323">
        <v>899.30124999999998</v>
      </c>
      <c r="AZ144" s="24"/>
      <c r="BA144" s="4"/>
    </row>
    <row r="145" spans="1:53">
      <c r="A145" s="56"/>
      <c r="B145" s="11" t="s">
        <v>280</v>
      </c>
      <c r="C145" s="11"/>
      <c r="D145" s="70" t="s">
        <v>281</v>
      </c>
      <c r="E145" s="316">
        <v>3</v>
      </c>
      <c r="F145" s="316"/>
      <c r="G145" s="316">
        <v>2</v>
      </c>
      <c r="H145" s="316">
        <v>2</v>
      </c>
      <c r="I145" s="316">
        <v>1</v>
      </c>
      <c r="J145" s="11"/>
      <c r="M145" s="282">
        <v>415.26</v>
      </c>
      <c r="N145" s="282">
        <v>0</v>
      </c>
      <c r="O145" s="282">
        <v>235.26999999999998</v>
      </c>
      <c r="P145" s="282">
        <v>222.72</v>
      </c>
      <c r="Q145" s="282">
        <v>649.79</v>
      </c>
      <c r="R145" s="11"/>
      <c r="S145" s="4"/>
      <c r="T145" s="4"/>
      <c r="U145" s="282">
        <v>138.41999999999999</v>
      </c>
      <c r="V145" s="282">
        <v>0</v>
      </c>
      <c r="W145" s="282">
        <v>117.63499999999999</v>
      </c>
      <c r="X145" s="282">
        <v>111.36</v>
      </c>
      <c r="Y145" s="282">
        <v>324.89499999999998</v>
      </c>
      <c r="Z145" s="11"/>
      <c r="AA145" s="4"/>
      <c r="AB145" s="11" t="s">
        <v>341</v>
      </c>
      <c r="AC145" s="11"/>
      <c r="AD145" s="70" t="s">
        <v>142</v>
      </c>
      <c r="AE145" s="322">
        <v>13</v>
      </c>
      <c r="AF145" s="322">
        <v>5</v>
      </c>
      <c r="AG145" s="322">
        <v>5</v>
      </c>
      <c r="AH145" s="322">
        <v>5</v>
      </c>
      <c r="AI145" s="322">
        <v>5</v>
      </c>
      <c r="AJ145" s="24"/>
      <c r="AK145" s="4"/>
      <c r="AL145" s="4"/>
      <c r="AM145" s="323">
        <v>2302.84</v>
      </c>
      <c r="AN145" s="323">
        <v>232.81</v>
      </c>
      <c r="AO145" s="323">
        <v>296.27999999999997</v>
      </c>
      <c r="AP145" s="323">
        <v>137.54</v>
      </c>
      <c r="AQ145" s="323">
        <v>928.3599999999999</v>
      </c>
      <c r="AR145" s="24"/>
      <c r="AS145" s="4"/>
      <c r="AT145" s="4"/>
      <c r="AU145" s="323">
        <v>177.14153846153846</v>
      </c>
      <c r="AV145" s="323">
        <v>17.908461538461538</v>
      </c>
      <c r="AW145" s="323">
        <v>24.689999999999998</v>
      </c>
      <c r="AX145" s="323">
        <v>11.461666666666666</v>
      </c>
      <c r="AY145" s="323">
        <v>71.412307692307678</v>
      </c>
      <c r="AZ145" s="24"/>
      <c r="BA145" s="4"/>
    </row>
    <row r="146" spans="1:53">
      <c r="A146" s="56"/>
      <c r="B146" s="11" t="s">
        <v>282</v>
      </c>
      <c r="C146" s="11"/>
      <c r="D146" s="70" t="s">
        <v>198</v>
      </c>
      <c r="E146" s="316">
        <v>126</v>
      </c>
      <c r="F146" s="316">
        <v>61</v>
      </c>
      <c r="G146" s="316">
        <v>32</v>
      </c>
      <c r="H146" s="316">
        <v>28</v>
      </c>
      <c r="I146" s="316">
        <v>31</v>
      </c>
      <c r="J146" s="11"/>
      <c r="M146" s="282">
        <v>36128.580000000009</v>
      </c>
      <c r="N146" s="282">
        <v>13136.08</v>
      </c>
      <c r="O146" s="282">
        <v>5418.83</v>
      </c>
      <c r="P146" s="282">
        <v>5129.7700000000004</v>
      </c>
      <c r="Q146" s="282">
        <v>58265.279999999992</v>
      </c>
      <c r="R146" s="11"/>
      <c r="S146" s="4"/>
      <c r="T146" s="4"/>
      <c r="U146" s="282">
        <v>271.64345864661664</v>
      </c>
      <c r="V146" s="282">
        <v>98.767518796992476</v>
      </c>
      <c r="W146" s="282">
        <v>42.006434108527131</v>
      </c>
      <c r="X146" s="282">
        <v>39.765658914728682</v>
      </c>
      <c r="Y146" s="282">
        <v>458.78173228346452</v>
      </c>
      <c r="Z146" s="11"/>
      <c r="AA146" s="4"/>
      <c r="AB146" s="11" t="s">
        <v>342</v>
      </c>
      <c r="AC146" s="11"/>
      <c r="AD146" s="70" t="s">
        <v>162</v>
      </c>
      <c r="AE146" s="322">
        <v>7</v>
      </c>
      <c r="AF146" s="322">
        <v>3</v>
      </c>
      <c r="AG146" s="322">
        <v>6</v>
      </c>
      <c r="AH146" s="322">
        <v>5</v>
      </c>
      <c r="AI146" s="322">
        <v>5</v>
      </c>
      <c r="AJ146" s="24"/>
      <c r="AK146" s="4"/>
      <c r="AL146" s="4"/>
      <c r="AM146" s="323">
        <v>2394.9300000000003</v>
      </c>
      <c r="AN146" s="323">
        <v>58.4</v>
      </c>
      <c r="AO146" s="323">
        <v>1297.6000000000001</v>
      </c>
      <c r="AP146" s="323">
        <v>369.42</v>
      </c>
      <c r="AQ146" s="323">
        <v>10404.290000000001</v>
      </c>
      <c r="AR146" s="24"/>
      <c r="AS146" s="4"/>
      <c r="AT146" s="4"/>
      <c r="AU146" s="323">
        <v>299.36625000000004</v>
      </c>
      <c r="AV146" s="323">
        <v>7.3</v>
      </c>
      <c r="AW146" s="323">
        <v>162.20000000000002</v>
      </c>
      <c r="AX146" s="323">
        <v>46.177500000000002</v>
      </c>
      <c r="AY146" s="323">
        <v>1300.5362500000001</v>
      </c>
      <c r="AZ146" s="24"/>
      <c r="BA146" s="4"/>
    </row>
    <row r="147" spans="1:53">
      <c r="A147" s="56"/>
      <c r="B147" s="11" t="s">
        <v>283</v>
      </c>
      <c r="C147" s="11"/>
      <c r="D147" s="70" t="s">
        <v>284</v>
      </c>
      <c r="E147" s="316">
        <v>154</v>
      </c>
      <c r="F147" s="316">
        <v>95</v>
      </c>
      <c r="G147" s="316">
        <v>72</v>
      </c>
      <c r="H147" s="316">
        <v>50</v>
      </c>
      <c r="I147" s="316">
        <v>52</v>
      </c>
      <c r="J147" s="11"/>
      <c r="M147" s="282">
        <v>38204.930000000008</v>
      </c>
      <c r="N147" s="282">
        <v>20802.099999999995</v>
      </c>
      <c r="O147" s="282">
        <v>11997.070000000002</v>
      </c>
      <c r="P147" s="282">
        <v>6196.4299999999976</v>
      </c>
      <c r="Q147" s="282">
        <v>75988.750000000015</v>
      </c>
      <c r="R147" s="11"/>
      <c r="S147" s="4"/>
      <c r="T147" s="4"/>
      <c r="U147" s="282">
        <v>228.77203592814377</v>
      </c>
      <c r="V147" s="282">
        <v>124.56347305389218</v>
      </c>
      <c r="W147" s="282">
        <v>75.453270440251586</v>
      </c>
      <c r="X147" s="282">
        <v>38.727687499999988</v>
      </c>
      <c r="Y147" s="282">
        <v>471.97981366459635</v>
      </c>
      <c r="Z147" s="11"/>
      <c r="AA147" s="4"/>
      <c r="AB147" s="11" t="s">
        <v>343</v>
      </c>
      <c r="AC147" s="11"/>
      <c r="AD147" s="70" t="s">
        <v>190</v>
      </c>
      <c r="AE147" s="322">
        <v>21</v>
      </c>
      <c r="AF147" s="322">
        <v>9</v>
      </c>
      <c r="AG147" s="322">
        <v>9</v>
      </c>
      <c r="AH147" s="322">
        <v>8</v>
      </c>
      <c r="AI147" s="322">
        <v>7</v>
      </c>
      <c r="AJ147" s="24"/>
      <c r="AK147" s="4"/>
      <c r="AL147" s="4"/>
      <c r="AM147" s="323">
        <v>6151.8100000000013</v>
      </c>
      <c r="AN147" s="323">
        <v>840.31</v>
      </c>
      <c r="AO147" s="323">
        <v>412.79999999999995</v>
      </c>
      <c r="AP147" s="323">
        <v>377.01000000000005</v>
      </c>
      <c r="AQ147" s="323">
        <v>7145.7200000000012</v>
      </c>
      <c r="AR147" s="24"/>
      <c r="AS147" s="4"/>
      <c r="AT147" s="4"/>
      <c r="AU147" s="323">
        <v>267.47000000000008</v>
      </c>
      <c r="AV147" s="323">
        <v>36.535217391304343</v>
      </c>
      <c r="AW147" s="323">
        <v>17.947826086956521</v>
      </c>
      <c r="AX147" s="323">
        <v>16.391739130434786</v>
      </c>
      <c r="AY147" s="323">
        <v>310.68347826086961</v>
      </c>
      <c r="AZ147" s="24"/>
      <c r="BA147" s="4"/>
    </row>
    <row r="148" spans="1:53">
      <c r="A148" s="56"/>
      <c r="B148" s="11" t="s">
        <v>285</v>
      </c>
      <c r="C148" s="11"/>
      <c r="D148" s="70" t="s">
        <v>286</v>
      </c>
      <c r="E148" s="316">
        <v>246</v>
      </c>
      <c r="F148" s="316">
        <v>164</v>
      </c>
      <c r="G148" s="316">
        <v>117</v>
      </c>
      <c r="H148" s="316">
        <v>87</v>
      </c>
      <c r="I148" s="316">
        <v>125</v>
      </c>
      <c r="J148" s="11"/>
      <c r="M148" s="282">
        <v>53218.29</v>
      </c>
      <c r="N148" s="282">
        <v>31090.89000000001</v>
      </c>
      <c r="O148" s="282">
        <v>17446.149999999998</v>
      </c>
      <c r="P148" s="282">
        <v>14807.149999999996</v>
      </c>
      <c r="Q148" s="282">
        <v>211200.99999999997</v>
      </c>
      <c r="R148" s="11"/>
      <c r="S148" s="4"/>
      <c r="T148" s="4"/>
      <c r="U148" s="282">
        <v>186.73084210526315</v>
      </c>
      <c r="V148" s="282">
        <v>109.09084210526319</v>
      </c>
      <c r="W148" s="282">
        <v>66.84348659003831</v>
      </c>
      <c r="X148" s="282">
        <v>67.922706422018337</v>
      </c>
      <c r="Y148" s="282">
        <v>773.63003663003656</v>
      </c>
      <c r="Z148" s="11"/>
      <c r="AA148" s="4"/>
      <c r="AB148" s="11" t="s">
        <v>345</v>
      </c>
      <c r="AC148" s="11"/>
      <c r="AD148" s="70" t="s">
        <v>52</v>
      </c>
      <c r="AE148" s="322">
        <v>1</v>
      </c>
      <c r="AF148" s="322"/>
      <c r="AG148" s="322"/>
      <c r="AH148" s="322"/>
      <c r="AI148" s="322"/>
      <c r="AJ148" s="24"/>
      <c r="AK148" s="4"/>
      <c r="AL148" s="4"/>
      <c r="AM148" s="323">
        <v>513.92999999999995</v>
      </c>
      <c r="AN148" s="323">
        <v>0</v>
      </c>
      <c r="AO148" s="323">
        <v>0</v>
      </c>
      <c r="AP148" s="323">
        <v>0</v>
      </c>
      <c r="AQ148" s="323">
        <v>0</v>
      </c>
      <c r="AR148" s="24"/>
      <c r="AS148" s="4"/>
      <c r="AT148" s="4"/>
      <c r="AU148" s="323">
        <v>513.92999999999995</v>
      </c>
      <c r="AV148" s="323">
        <v>0</v>
      </c>
      <c r="AW148" s="323">
        <v>0</v>
      </c>
      <c r="AX148" s="323">
        <v>0</v>
      </c>
      <c r="AY148" s="323">
        <v>0</v>
      </c>
      <c r="AZ148" s="24"/>
      <c r="BA148" s="4"/>
    </row>
    <row r="149" spans="1:53">
      <c r="A149" s="56"/>
      <c r="B149" s="11" t="s">
        <v>287</v>
      </c>
      <c r="C149" s="11"/>
      <c r="D149" s="70" t="s">
        <v>81</v>
      </c>
      <c r="E149" s="316">
        <v>1583</v>
      </c>
      <c r="F149" s="316">
        <v>918</v>
      </c>
      <c r="G149" s="316">
        <v>632</v>
      </c>
      <c r="H149" s="316">
        <v>501</v>
      </c>
      <c r="I149" s="316">
        <v>530</v>
      </c>
      <c r="J149" s="11"/>
      <c r="M149" s="282">
        <v>347450.33999999968</v>
      </c>
      <c r="N149" s="282">
        <v>169366.72000000006</v>
      </c>
      <c r="O149" s="282">
        <v>100282.49000000005</v>
      </c>
      <c r="P149" s="282">
        <v>52581.679999999993</v>
      </c>
      <c r="Q149" s="282">
        <v>608678.2799999998</v>
      </c>
      <c r="R149" s="11"/>
      <c r="S149" s="4"/>
      <c r="T149" s="4"/>
      <c r="U149" s="282">
        <v>202.12352530540994</v>
      </c>
      <c r="V149" s="282">
        <v>98.526305991855764</v>
      </c>
      <c r="W149" s="282">
        <v>63.5503738910013</v>
      </c>
      <c r="X149" s="282">
        <v>34.188348504551364</v>
      </c>
      <c r="Y149" s="282">
        <v>397.05041095890397</v>
      </c>
      <c r="Z149" s="11"/>
      <c r="AA149" s="4"/>
      <c r="AB149" s="11" t="s">
        <v>348</v>
      </c>
      <c r="AC149" s="11"/>
      <c r="AD149" s="70" t="s">
        <v>349</v>
      </c>
      <c r="AE149" s="322">
        <v>4</v>
      </c>
      <c r="AF149" s="322">
        <v>3</v>
      </c>
      <c r="AG149" s="322">
        <v>2</v>
      </c>
      <c r="AH149" s="322"/>
      <c r="AI149" s="322"/>
      <c r="AJ149" s="24"/>
      <c r="AK149" s="4"/>
      <c r="AL149" s="4"/>
      <c r="AM149" s="323">
        <v>3724.69</v>
      </c>
      <c r="AN149" s="323">
        <v>3729.7200000000003</v>
      </c>
      <c r="AO149" s="323">
        <v>1201.3</v>
      </c>
      <c r="AP149" s="323">
        <v>0</v>
      </c>
      <c r="AQ149" s="323">
        <v>0</v>
      </c>
      <c r="AR149" s="24"/>
      <c r="AS149" s="4"/>
      <c r="AT149" s="4"/>
      <c r="AU149" s="323">
        <v>931.17250000000001</v>
      </c>
      <c r="AV149" s="323">
        <v>932.43000000000006</v>
      </c>
      <c r="AW149" s="323">
        <v>300.32499999999999</v>
      </c>
      <c r="AX149" s="323">
        <v>0</v>
      </c>
      <c r="AY149" s="323">
        <v>0</v>
      </c>
      <c r="AZ149" s="24"/>
      <c r="BA149" s="4"/>
    </row>
    <row r="150" spans="1:53">
      <c r="A150" s="56"/>
      <c r="B150" s="11" t="s">
        <v>289</v>
      </c>
      <c r="C150" s="11"/>
      <c r="D150" s="70" t="s">
        <v>86</v>
      </c>
      <c r="E150" s="316">
        <v>1</v>
      </c>
      <c r="F150" s="316"/>
      <c r="G150" s="316"/>
      <c r="H150" s="316"/>
      <c r="I150" s="316"/>
      <c r="J150" s="11"/>
      <c r="M150" s="282">
        <v>10.35</v>
      </c>
      <c r="N150" s="282">
        <v>0</v>
      </c>
      <c r="O150" s="282">
        <v>0</v>
      </c>
      <c r="P150" s="282">
        <v>0</v>
      </c>
      <c r="Q150" s="282">
        <v>0</v>
      </c>
      <c r="R150" s="11"/>
      <c r="S150" s="4"/>
      <c r="T150" s="4"/>
      <c r="U150" s="282">
        <v>10.35</v>
      </c>
      <c r="V150" s="282">
        <v>0</v>
      </c>
      <c r="W150" s="282">
        <v>0</v>
      </c>
      <c r="X150" s="282">
        <v>0</v>
      </c>
      <c r="Y150" s="282">
        <v>0</v>
      </c>
      <c r="Z150" s="11"/>
      <c r="AA150" s="4"/>
      <c r="AB150" s="11" t="s">
        <v>350</v>
      </c>
      <c r="AC150" s="11"/>
      <c r="AD150" s="70" t="s">
        <v>190</v>
      </c>
      <c r="AE150" s="322">
        <v>130</v>
      </c>
      <c r="AF150" s="322">
        <v>57</v>
      </c>
      <c r="AG150" s="322">
        <v>31</v>
      </c>
      <c r="AH150" s="322">
        <v>21</v>
      </c>
      <c r="AI150" s="322">
        <v>18</v>
      </c>
      <c r="AJ150" s="24"/>
      <c r="AK150" s="4"/>
      <c r="AL150" s="4"/>
      <c r="AM150" s="323">
        <v>26821.28999999999</v>
      </c>
      <c r="AN150" s="323">
        <v>9942.1099999999969</v>
      </c>
      <c r="AO150" s="323">
        <v>4817.38</v>
      </c>
      <c r="AP150" s="323">
        <v>4838.8600000000015</v>
      </c>
      <c r="AQ150" s="323">
        <v>16190.45</v>
      </c>
      <c r="AR150" s="24"/>
      <c r="AS150" s="4"/>
      <c r="AT150" s="4"/>
      <c r="AU150" s="323">
        <v>197.21536764705874</v>
      </c>
      <c r="AV150" s="323">
        <v>73.103749999999977</v>
      </c>
      <c r="AW150" s="323">
        <v>37.635781250000001</v>
      </c>
      <c r="AX150" s="323">
        <v>39.340325203252043</v>
      </c>
      <c r="AY150" s="323">
        <v>126.48789062500001</v>
      </c>
      <c r="AZ150" s="24"/>
      <c r="BA150" s="4"/>
    </row>
    <row r="151" spans="1:53">
      <c r="A151" s="56"/>
      <c r="B151" s="11" t="s">
        <v>289</v>
      </c>
      <c r="C151" s="11"/>
      <c r="D151" s="70" t="s">
        <v>290</v>
      </c>
      <c r="E151" s="316">
        <v>43</v>
      </c>
      <c r="F151" s="316">
        <v>20</v>
      </c>
      <c r="G151" s="316">
        <v>9</v>
      </c>
      <c r="H151" s="316">
        <v>10</v>
      </c>
      <c r="I151" s="316">
        <v>12</v>
      </c>
      <c r="J151" s="11"/>
      <c r="M151" s="282">
        <v>10400.950000000001</v>
      </c>
      <c r="N151" s="282">
        <v>3508.33</v>
      </c>
      <c r="O151" s="282">
        <v>1304.8399999999999</v>
      </c>
      <c r="P151" s="282">
        <v>1794.2999999999997</v>
      </c>
      <c r="Q151" s="282">
        <v>5709.369999999999</v>
      </c>
      <c r="R151" s="11"/>
      <c r="S151" s="4"/>
      <c r="T151" s="4"/>
      <c r="U151" s="282">
        <v>226.1076086956522</v>
      </c>
      <c r="V151" s="282">
        <v>76.268043478260864</v>
      </c>
      <c r="W151" s="282">
        <v>28.996444444444442</v>
      </c>
      <c r="X151" s="282">
        <v>39.006521739130427</v>
      </c>
      <c r="Y151" s="282">
        <v>124.11673913043477</v>
      </c>
      <c r="Z151" s="11"/>
      <c r="AA151" s="4"/>
      <c r="AB151" s="11" t="s">
        <v>352</v>
      </c>
      <c r="AC151" s="11"/>
      <c r="AD151" s="70" t="s">
        <v>353</v>
      </c>
      <c r="AE151" s="322">
        <v>33</v>
      </c>
      <c r="AF151" s="322">
        <v>15</v>
      </c>
      <c r="AG151" s="322">
        <v>9</v>
      </c>
      <c r="AH151" s="322">
        <v>8</v>
      </c>
      <c r="AI151" s="322">
        <v>8</v>
      </c>
      <c r="AJ151" s="24"/>
      <c r="AK151" s="4"/>
      <c r="AL151" s="4"/>
      <c r="AM151" s="323">
        <v>5201.7800000000007</v>
      </c>
      <c r="AN151" s="323">
        <v>4555.5400000000009</v>
      </c>
      <c r="AO151" s="323">
        <v>3331.96</v>
      </c>
      <c r="AP151" s="323">
        <v>2677.01</v>
      </c>
      <c r="AQ151" s="323">
        <v>1761.85</v>
      </c>
      <c r="AR151" s="24"/>
      <c r="AS151" s="4"/>
      <c r="AT151" s="4"/>
      <c r="AU151" s="323">
        <v>123.85190476190478</v>
      </c>
      <c r="AV151" s="323">
        <v>108.46523809523812</v>
      </c>
      <c r="AW151" s="323">
        <v>107.48258064516129</v>
      </c>
      <c r="AX151" s="323">
        <v>95.607500000000002</v>
      </c>
      <c r="AY151" s="323">
        <v>48.940277777777773</v>
      </c>
      <c r="AZ151" s="24"/>
      <c r="BA151" s="4"/>
    </row>
    <row r="152" spans="1:53">
      <c r="A152" s="56"/>
      <c r="B152" s="11" t="s">
        <v>652</v>
      </c>
      <c r="C152" s="11"/>
      <c r="D152" s="70" t="s">
        <v>155</v>
      </c>
      <c r="E152" s="316">
        <v>2</v>
      </c>
      <c r="F152" s="316">
        <v>2</v>
      </c>
      <c r="G152" s="316">
        <v>2</v>
      </c>
      <c r="H152" s="316">
        <v>2</v>
      </c>
      <c r="I152" s="316">
        <v>2</v>
      </c>
      <c r="J152" s="11"/>
      <c r="M152" s="282">
        <v>23.220000000000002</v>
      </c>
      <c r="N152" s="282">
        <v>39.299999999999997</v>
      </c>
      <c r="O152" s="282">
        <v>12.5</v>
      </c>
      <c r="P152" s="282">
        <v>12.92</v>
      </c>
      <c r="Q152" s="282">
        <v>396.83</v>
      </c>
      <c r="R152" s="11"/>
      <c r="S152" s="4"/>
      <c r="T152" s="4"/>
      <c r="U152" s="282">
        <v>11.610000000000001</v>
      </c>
      <c r="V152" s="282">
        <v>19.649999999999999</v>
      </c>
      <c r="W152" s="282">
        <v>6.25</v>
      </c>
      <c r="X152" s="282">
        <v>6.46</v>
      </c>
      <c r="Y152" s="282">
        <v>198.41499999999999</v>
      </c>
      <c r="Z152" s="11"/>
      <c r="AA152" s="4"/>
      <c r="AB152" s="11" t="s">
        <v>635</v>
      </c>
      <c r="AC152" s="11"/>
      <c r="AD152" s="70" t="s">
        <v>323</v>
      </c>
      <c r="AE152" s="322">
        <v>2</v>
      </c>
      <c r="AF152" s="322">
        <v>1</v>
      </c>
      <c r="AG152" s="322">
        <v>1</v>
      </c>
      <c r="AH152" s="322">
        <v>1</v>
      </c>
      <c r="AI152" s="322">
        <v>2</v>
      </c>
      <c r="AJ152" s="24"/>
      <c r="AK152" s="4"/>
      <c r="AL152" s="4"/>
      <c r="AM152" s="323">
        <v>43.56</v>
      </c>
      <c r="AN152" s="323">
        <v>14.81</v>
      </c>
      <c r="AO152" s="323">
        <v>12.69</v>
      </c>
      <c r="AP152" s="323">
        <v>13.31</v>
      </c>
      <c r="AQ152" s="323">
        <v>190.65</v>
      </c>
      <c r="AR152" s="24"/>
      <c r="AS152" s="4"/>
      <c r="AT152" s="4"/>
      <c r="AU152" s="323">
        <v>14.520000000000001</v>
      </c>
      <c r="AV152" s="323">
        <v>4.9366666666666665</v>
      </c>
      <c r="AW152" s="323">
        <v>12.69</v>
      </c>
      <c r="AX152" s="323">
        <v>13.31</v>
      </c>
      <c r="AY152" s="323">
        <v>95.325000000000003</v>
      </c>
      <c r="AZ152" s="24"/>
      <c r="BA152" s="4"/>
    </row>
    <row r="153" spans="1:53">
      <c r="A153" s="56"/>
      <c r="B153" s="11" t="s">
        <v>634</v>
      </c>
      <c r="C153" s="11"/>
      <c r="D153" s="70" t="s">
        <v>155</v>
      </c>
      <c r="E153" s="316">
        <v>1</v>
      </c>
      <c r="F153" s="316">
        <v>1</v>
      </c>
      <c r="G153" s="316">
        <v>2</v>
      </c>
      <c r="H153" s="316">
        <v>1</v>
      </c>
      <c r="I153" s="316">
        <v>1</v>
      </c>
      <c r="J153" s="11"/>
      <c r="M153" s="282">
        <v>347.87</v>
      </c>
      <c r="N153" s="282">
        <v>230.91</v>
      </c>
      <c r="O153" s="282">
        <v>172.41</v>
      </c>
      <c r="P153" s="282">
        <v>76.930000000000007</v>
      </c>
      <c r="Q153" s="282">
        <v>25.65</v>
      </c>
      <c r="R153" s="11"/>
      <c r="S153" s="4"/>
      <c r="T153" s="4"/>
      <c r="U153" s="282">
        <v>173.935</v>
      </c>
      <c r="V153" s="282">
        <v>115.455</v>
      </c>
      <c r="W153" s="282">
        <v>86.204999999999998</v>
      </c>
      <c r="X153" s="282">
        <v>76.930000000000007</v>
      </c>
      <c r="Y153" s="282">
        <v>25.65</v>
      </c>
      <c r="Z153" s="11"/>
      <c r="AA153" s="4"/>
      <c r="AB153" s="11" t="s">
        <v>357</v>
      </c>
      <c r="AC153" s="11"/>
      <c r="AD153" s="70" t="s">
        <v>93</v>
      </c>
      <c r="AE153" s="322">
        <v>7</v>
      </c>
      <c r="AF153" s="322">
        <v>3</v>
      </c>
      <c r="AG153" s="322">
        <v>2</v>
      </c>
      <c r="AH153" s="322">
        <v>2</v>
      </c>
      <c r="AI153" s="322">
        <v>2</v>
      </c>
      <c r="AJ153" s="24"/>
      <c r="AK153" s="4"/>
      <c r="AL153" s="4"/>
      <c r="AM153" s="323">
        <v>4308.84</v>
      </c>
      <c r="AN153" s="323">
        <v>398.86</v>
      </c>
      <c r="AO153" s="323">
        <v>135</v>
      </c>
      <c r="AP153" s="323">
        <v>84.330000000000013</v>
      </c>
      <c r="AQ153" s="323">
        <v>893.34999999999991</v>
      </c>
      <c r="AR153" s="24"/>
      <c r="AS153" s="4"/>
      <c r="AT153" s="4"/>
      <c r="AU153" s="323">
        <v>615.54857142857145</v>
      </c>
      <c r="AV153" s="323">
        <v>56.980000000000004</v>
      </c>
      <c r="AW153" s="323">
        <v>19.285714285714285</v>
      </c>
      <c r="AX153" s="323">
        <v>12.047142857142859</v>
      </c>
      <c r="AY153" s="323">
        <v>127.62142857142855</v>
      </c>
      <c r="AZ153" s="24"/>
      <c r="BA153" s="4"/>
    </row>
    <row r="154" spans="1:53">
      <c r="A154" s="56"/>
      <c r="B154" s="11" t="s">
        <v>293</v>
      </c>
      <c r="C154" s="11"/>
      <c r="D154" s="70" t="s">
        <v>198</v>
      </c>
      <c r="E154" s="316">
        <v>69</v>
      </c>
      <c r="F154" s="316">
        <v>33</v>
      </c>
      <c r="G154" s="316">
        <v>19</v>
      </c>
      <c r="H154" s="316">
        <v>16</v>
      </c>
      <c r="I154" s="316">
        <v>15</v>
      </c>
      <c r="J154" s="11"/>
      <c r="M154" s="282">
        <v>9027.3299999999927</v>
      </c>
      <c r="N154" s="282">
        <v>3243.3699999999994</v>
      </c>
      <c r="O154" s="282">
        <v>1441.18</v>
      </c>
      <c r="P154" s="282">
        <v>622.33000000000004</v>
      </c>
      <c r="Q154" s="282">
        <v>5123.55</v>
      </c>
      <c r="R154" s="11"/>
      <c r="S154" s="4"/>
      <c r="T154" s="4"/>
      <c r="U154" s="282">
        <v>127.14549295774637</v>
      </c>
      <c r="V154" s="282">
        <v>45.681267605633792</v>
      </c>
      <c r="W154" s="282">
        <v>20.886666666666667</v>
      </c>
      <c r="X154" s="282">
        <v>9.2885074626865674</v>
      </c>
      <c r="Y154" s="282">
        <v>77.62954545454545</v>
      </c>
      <c r="Z154" s="11"/>
      <c r="AA154" s="4"/>
      <c r="AB154" s="11" t="s">
        <v>358</v>
      </c>
      <c r="AC154" s="11"/>
      <c r="AD154" s="70" t="s">
        <v>359</v>
      </c>
      <c r="AE154" s="322">
        <v>5</v>
      </c>
      <c r="AF154" s="322">
        <v>2</v>
      </c>
      <c r="AG154" s="322">
        <v>2</v>
      </c>
      <c r="AH154" s="322">
        <v>2</v>
      </c>
      <c r="AI154" s="322">
        <v>1</v>
      </c>
      <c r="AJ154" s="24"/>
      <c r="AK154" s="4"/>
      <c r="AL154" s="4"/>
      <c r="AM154" s="323">
        <v>1958.59</v>
      </c>
      <c r="AN154" s="323">
        <v>21.919999999999998</v>
      </c>
      <c r="AO154" s="323">
        <v>168.86</v>
      </c>
      <c r="AP154" s="323">
        <v>49.09</v>
      </c>
      <c r="AQ154" s="323">
        <v>201.01</v>
      </c>
      <c r="AR154" s="24"/>
      <c r="AS154" s="4"/>
      <c r="AT154" s="4"/>
      <c r="AU154" s="323">
        <v>326.43166666666667</v>
      </c>
      <c r="AV154" s="323">
        <v>3.6533333333333329</v>
      </c>
      <c r="AW154" s="323">
        <v>28.143333333333334</v>
      </c>
      <c r="AX154" s="323">
        <v>8.1816666666666666</v>
      </c>
      <c r="AY154" s="323">
        <v>33.501666666666665</v>
      </c>
      <c r="AZ154" s="24"/>
      <c r="BA154" s="4"/>
    </row>
    <row r="155" spans="1:53">
      <c r="A155" s="56"/>
      <c r="B155" s="11" t="s">
        <v>294</v>
      </c>
      <c r="C155" s="11"/>
      <c r="D155" s="70" t="s">
        <v>295</v>
      </c>
      <c r="E155" s="316">
        <v>111</v>
      </c>
      <c r="F155" s="316">
        <v>64</v>
      </c>
      <c r="G155" s="316">
        <v>37</v>
      </c>
      <c r="H155" s="316">
        <v>30</v>
      </c>
      <c r="I155" s="316">
        <v>37</v>
      </c>
      <c r="J155" s="11"/>
      <c r="M155" s="282">
        <v>27674.299999999992</v>
      </c>
      <c r="N155" s="282">
        <v>13824.739999999998</v>
      </c>
      <c r="O155" s="282">
        <v>5679.8</v>
      </c>
      <c r="P155" s="282">
        <v>3235.49</v>
      </c>
      <c r="Q155" s="282">
        <v>52435.400000000023</v>
      </c>
      <c r="R155" s="11"/>
      <c r="S155" s="4"/>
      <c r="T155" s="4"/>
      <c r="U155" s="282">
        <v>217.90787401574798</v>
      </c>
      <c r="V155" s="282">
        <v>108.85622047244092</v>
      </c>
      <c r="W155" s="282">
        <v>45.804838709677419</v>
      </c>
      <c r="X155" s="282">
        <v>27.188991596638655</v>
      </c>
      <c r="Y155" s="282">
        <v>440.63361344537833</v>
      </c>
      <c r="Z155" s="11"/>
      <c r="AA155" s="4"/>
      <c r="AB155" s="11" t="s">
        <v>360</v>
      </c>
      <c r="AC155" s="11"/>
      <c r="AD155" s="70" t="s">
        <v>93</v>
      </c>
      <c r="AE155" s="322">
        <v>1</v>
      </c>
      <c r="AF155" s="322">
        <v>1</v>
      </c>
      <c r="AG155" s="322">
        <v>1</v>
      </c>
      <c r="AH155" s="322">
        <v>1</v>
      </c>
      <c r="AI155" s="322">
        <v>1</v>
      </c>
      <c r="AJ155" s="24"/>
      <c r="AK155" s="4"/>
      <c r="AL155" s="4"/>
      <c r="AM155" s="323">
        <v>13.48</v>
      </c>
      <c r="AN155" s="323">
        <v>11.41</v>
      </c>
      <c r="AO155" s="323">
        <v>15.32</v>
      </c>
      <c r="AP155" s="323">
        <v>16.55</v>
      </c>
      <c r="AQ155" s="323">
        <v>189.3</v>
      </c>
      <c r="AR155" s="24"/>
      <c r="AS155" s="4"/>
      <c r="AT155" s="4"/>
      <c r="AU155" s="323">
        <v>13.48</v>
      </c>
      <c r="AV155" s="323">
        <v>11.41</v>
      </c>
      <c r="AW155" s="323">
        <v>15.32</v>
      </c>
      <c r="AX155" s="323">
        <v>16.55</v>
      </c>
      <c r="AY155" s="323">
        <v>189.3</v>
      </c>
      <c r="AZ155" s="24"/>
      <c r="BA155" s="4"/>
    </row>
    <row r="156" spans="1:53">
      <c r="A156" s="56"/>
      <c r="B156" s="11" t="s">
        <v>298</v>
      </c>
      <c r="C156" s="11"/>
      <c r="D156" s="70" t="s">
        <v>299</v>
      </c>
      <c r="E156" s="316">
        <v>73</v>
      </c>
      <c r="F156" s="316">
        <v>42</v>
      </c>
      <c r="G156" s="316">
        <v>34</v>
      </c>
      <c r="H156" s="316">
        <v>27</v>
      </c>
      <c r="I156" s="316">
        <v>27</v>
      </c>
      <c r="J156" s="11"/>
      <c r="M156" s="282">
        <v>21605.219999999987</v>
      </c>
      <c r="N156" s="282">
        <v>11291.379999999997</v>
      </c>
      <c r="O156" s="282">
        <v>7437.1500000000005</v>
      </c>
      <c r="P156" s="282">
        <v>4619.6699999999992</v>
      </c>
      <c r="Q156" s="282">
        <v>26713.860000000004</v>
      </c>
      <c r="R156" s="11"/>
      <c r="S156" s="4"/>
      <c r="T156" s="4"/>
      <c r="U156" s="282">
        <v>273.48379746835428</v>
      </c>
      <c r="V156" s="282">
        <v>142.92886075949363</v>
      </c>
      <c r="W156" s="282">
        <v>95.348076923076931</v>
      </c>
      <c r="X156" s="282">
        <v>60.785131578947357</v>
      </c>
      <c r="Y156" s="282">
        <v>346.93324675324681</v>
      </c>
      <c r="Z156" s="11"/>
      <c r="AA156" s="4"/>
      <c r="AB156" s="11" t="s">
        <v>361</v>
      </c>
      <c r="AC156" s="11"/>
      <c r="AD156" s="70" t="s">
        <v>198</v>
      </c>
      <c r="AE156" s="322">
        <v>4</v>
      </c>
      <c r="AF156" s="322">
        <v>2</v>
      </c>
      <c r="AG156" s="322">
        <v>2</v>
      </c>
      <c r="AH156" s="322">
        <v>1</v>
      </c>
      <c r="AI156" s="322">
        <v>1</v>
      </c>
      <c r="AJ156" s="24"/>
      <c r="AK156" s="4"/>
      <c r="AL156" s="4"/>
      <c r="AM156" s="323">
        <v>796.62</v>
      </c>
      <c r="AN156" s="323">
        <v>418.17</v>
      </c>
      <c r="AO156" s="323">
        <v>292.87</v>
      </c>
      <c r="AP156" s="323">
        <v>46.43</v>
      </c>
      <c r="AQ156" s="323">
        <v>203.68</v>
      </c>
      <c r="AR156" s="24"/>
      <c r="AS156" s="4"/>
      <c r="AT156" s="4"/>
      <c r="AU156" s="323">
        <v>199.155</v>
      </c>
      <c r="AV156" s="323">
        <v>104.5425</v>
      </c>
      <c r="AW156" s="323">
        <v>73.217500000000001</v>
      </c>
      <c r="AX156" s="323">
        <v>11.6075</v>
      </c>
      <c r="AY156" s="323">
        <v>50.92</v>
      </c>
      <c r="AZ156" s="24"/>
      <c r="BA156" s="4"/>
    </row>
    <row r="157" spans="1:53">
      <c r="A157" s="56"/>
      <c r="B157" s="11" t="s">
        <v>300</v>
      </c>
      <c r="C157" s="11"/>
      <c r="D157" s="70" t="s">
        <v>301</v>
      </c>
      <c r="E157" s="316">
        <v>58</v>
      </c>
      <c r="F157" s="316">
        <v>28</v>
      </c>
      <c r="G157" s="316">
        <v>19</v>
      </c>
      <c r="H157" s="316">
        <v>15</v>
      </c>
      <c r="I157" s="316">
        <v>17</v>
      </c>
      <c r="J157" s="11"/>
      <c r="M157" s="282">
        <v>16773.849999999999</v>
      </c>
      <c r="N157" s="282">
        <v>7831.2999999999993</v>
      </c>
      <c r="O157" s="282">
        <v>3989.6299999999997</v>
      </c>
      <c r="P157" s="282">
        <v>2252.3999999999996</v>
      </c>
      <c r="Q157" s="282">
        <v>31522.959999999999</v>
      </c>
      <c r="R157" s="11"/>
      <c r="S157" s="4"/>
      <c r="T157" s="4"/>
      <c r="U157" s="282">
        <v>266.25158730158728</v>
      </c>
      <c r="V157" s="282">
        <v>124.3063492063492</v>
      </c>
      <c r="W157" s="282">
        <v>65.403770491803272</v>
      </c>
      <c r="X157" s="282">
        <v>36.329032258064508</v>
      </c>
      <c r="Y157" s="282">
        <v>508.43483870967742</v>
      </c>
      <c r="Z157" s="11"/>
      <c r="AA157" s="4"/>
      <c r="AB157" s="11" t="s">
        <v>362</v>
      </c>
      <c r="AC157" s="11"/>
      <c r="AD157" s="70" t="s">
        <v>288</v>
      </c>
      <c r="AE157" s="322">
        <v>21</v>
      </c>
      <c r="AF157" s="322">
        <v>13</v>
      </c>
      <c r="AG157" s="322">
        <v>12</v>
      </c>
      <c r="AH157" s="322">
        <v>11</v>
      </c>
      <c r="AI157" s="322">
        <v>11</v>
      </c>
      <c r="AJ157" s="24"/>
      <c r="AK157" s="4"/>
      <c r="AL157" s="4"/>
      <c r="AM157" s="323">
        <v>7609.6600000000008</v>
      </c>
      <c r="AN157" s="323">
        <v>4005.7800000000007</v>
      </c>
      <c r="AO157" s="323">
        <v>3679.1000000000004</v>
      </c>
      <c r="AP157" s="323">
        <v>2635.150000000001</v>
      </c>
      <c r="AQ157" s="323">
        <v>29064.720000000001</v>
      </c>
      <c r="AR157" s="24"/>
      <c r="AS157" s="4"/>
      <c r="AT157" s="4"/>
      <c r="AU157" s="323">
        <v>362.36476190476196</v>
      </c>
      <c r="AV157" s="323">
        <v>190.75142857142859</v>
      </c>
      <c r="AW157" s="323">
        <v>193.63684210526318</v>
      </c>
      <c r="AX157" s="323">
        <v>138.69210526315794</v>
      </c>
      <c r="AY157" s="323">
        <v>1529.722105263158</v>
      </c>
      <c r="AZ157" s="24"/>
      <c r="BA157" s="4"/>
    </row>
    <row r="158" spans="1:53">
      <c r="A158" s="56"/>
      <c r="B158" s="11" t="s">
        <v>302</v>
      </c>
      <c r="C158" s="11"/>
      <c r="D158" s="70" t="s">
        <v>122</v>
      </c>
      <c r="E158" s="316">
        <v>1</v>
      </c>
      <c r="F158" s="316"/>
      <c r="G158" s="316">
        <v>1</v>
      </c>
      <c r="H158" s="316"/>
      <c r="I158" s="316"/>
      <c r="J158" s="11"/>
      <c r="M158" s="282">
        <v>238.78</v>
      </c>
      <c r="N158" s="282">
        <v>0</v>
      </c>
      <c r="O158" s="282">
        <v>5030.03</v>
      </c>
      <c r="P158" s="282"/>
      <c r="Q158" s="282"/>
      <c r="R158" s="11"/>
      <c r="S158" s="4"/>
      <c r="T158" s="4"/>
      <c r="U158" s="282">
        <v>238.78</v>
      </c>
      <c r="V158" s="282">
        <v>0</v>
      </c>
      <c r="W158" s="282">
        <v>5030.03</v>
      </c>
      <c r="X158" s="282"/>
      <c r="Y158" s="282"/>
      <c r="Z158" s="11"/>
      <c r="AA158" s="4"/>
      <c r="AB158" s="11" t="s">
        <v>363</v>
      </c>
      <c r="AC158" s="11"/>
      <c r="AD158" s="70" t="s">
        <v>94</v>
      </c>
      <c r="AE158" s="322">
        <v>111</v>
      </c>
      <c r="AF158" s="322">
        <v>50</v>
      </c>
      <c r="AG158" s="322">
        <v>35</v>
      </c>
      <c r="AH158" s="322">
        <v>29</v>
      </c>
      <c r="AI158" s="322">
        <v>30</v>
      </c>
      <c r="AJ158" s="24"/>
      <c r="AK158" s="4"/>
      <c r="AL158" s="4"/>
      <c r="AM158" s="323">
        <v>137036.71000000005</v>
      </c>
      <c r="AN158" s="323">
        <v>13379.02</v>
      </c>
      <c r="AO158" s="323">
        <v>7389.8799999999992</v>
      </c>
      <c r="AP158" s="323">
        <v>10188.59</v>
      </c>
      <c r="AQ158" s="323">
        <v>26575.090000000004</v>
      </c>
      <c r="AR158" s="24"/>
      <c r="AS158" s="4"/>
      <c r="AT158" s="4"/>
      <c r="AU158" s="323">
        <v>1181.3509482758625</v>
      </c>
      <c r="AV158" s="323">
        <v>115.33637931034482</v>
      </c>
      <c r="AW158" s="323">
        <v>71.746407766990288</v>
      </c>
      <c r="AX158" s="323">
        <v>99.888137254901963</v>
      </c>
      <c r="AY158" s="323">
        <v>260.54009803921571</v>
      </c>
      <c r="AZ158" s="24"/>
      <c r="BA158" s="4"/>
    </row>
    <row r="159" spans="1:53">
      <c r="A159" s="56"/>
      <c r="B159" s="11" t="s">
        <v>303</v>
      </c>
      <c r="C159" s="11"/>
      <c r="D159" s="70" t="s">
        <v>68</v>
      </c>
      <c r="E159" s="316">
        <v>1239</v>
      </c>
      <c r="F159" s="316">
        <v>645</v>
      </c>
      <c r="G159" s="316">
        <v>474</v>
      </c>
      <c r="H159" s="316">
        <v>369</v>
      </c>
      <c r="I159" s="316">
        <v>400</v>
      </c>
      <c r="J159" s="11"/>
      <c r="M159" s="282">
        <v>323763.2100000002</v>
      </c>
      <c r="N159" s="282">
        <v>135798.65000000002</v>
      </c>
      <c r="O159" s="282">
        <v>84957.58000000006</v>
      </c>
      <c r="P159" s="282">
        <v>46121.33</v>
      </c>
      <c r="Q159" s="282">
        <v>480851.11000000022</v>
      </c>
      <c r="R159" s="11"/>
      <c r="S159" s="4"/>
      <c r="T159" s="4"/>
      <c r="U159" s="282">
        <v>244.71897959183687</v>
      </c>
      <c r="V159" s="282">
        <v>102.6444822373394</v>
      </c>
      <c r="W159" s="282">
        <v>66.269563182527349</v>
      </c>
      <c r="X159" s="282">
        <v>36.401996842936072</v>
      </c>
      <c r="Y159" s="282">
        <v>375.95864738076642</v>
      </c>
      <c r="Z159" s="11"/>
      <c r="AA159" s="4"/>
      <c r="AB159" s="11" t="s">
        <v>364</v>
      </c>
      <c r="AC159" s="11"/>
      <c r="AD159" s="70" t="s">
        <v>135</v>
      </c>
      <c r="AE159" s="322">
        <v>1</v>
      </c>
      <c r="AF159" s="322">
        <v>1</v>
      </c>
      <c r="AG159" s="322"/>
      <c r="AH159" s="322"/>
      <c r="AI159" s="322"/>
      <c r="AJ159" s="24"/>
      <c r="AK159" s="4"/>
      <c r="AL159" s="4"/>
      <c r="AM159" s="323">
        <v>800.45</v>
      </c>
      <c r="AN159" s="323">
        <v>65</v>
      </c>
      <c r="AO159" s="323"/>
      <c r="AP159" s="323"/>
      <c r="AQ159" s="323"/>
      <c r="AR159" s="24"/>
      <c r="AS159" s="4"/>
      <c r="AT159" s="4"/>
      <c r="AU159" s="323">
        <v>800.45</v>
      </c>
      <c r="AV159" s="323">
        <v>65</v>
      </c>
      <c r="AW159" s="323"/>
      <c r="AX159" s="323"/>
      <c r="AY159" s="323"/>
      <c r="AZ159" s="24"/>
      <c r="BA159" s="4"/>
    </row>
    <row r="160" spans="1:53">
      <c r="A160" s="56"/>
      <c r="B160" s="11" t="s">
        <v>304</v>
      </c>
      <c r="C160" s="11"/>
      <c r="D160" s="70" t="s">
        <v>305</v>
      </c>
      <c r="E160" s="316">
        <v>31</v>
      </c>
      <c r="F160" s="316">
        <v>16</v>
      </c>
      <c r="G160" s="316">
        <v>12</v>
      </c>
      <c r="H160" s="316">
        <v>10</v>
      </c>
      <c r="I160" s="316">
        <v>13</v>
      </c>
      <c r="J160" s="11"/>
      <c r="M160" s="282">
        <v>8690.9800000000014</v>
      </c>
      <c r="N160" s="282">
        <v>4480.1400000000003</v>
      </c>
      <c r="O160" s="282">
        <v>2576.1999999999998</v>
      </c>
      <c r="P160" s="282">
        <v>1855.52</v>
      </c>
      <c r="Q160" s="282">
        <v>16499.41</v>
      </c>
      <c r="R160" s="11"/>
      <c r="S160" s="4"/>
      <c r="T160" s="4"/>
      <c r="U160" s="282">
        <v>255.61705882352945</v>
      </c>
      <c r="V160" s="282">
        <v>131.76882352941178</v>
      </c>
      <c r="W160" s="282">
        <v>75.770588235294113</v>
      </c>
      <c r="X160" s="282">
        <v>56.227878787878787</v>
      </c>
      <c r="Y160" s="282">
        <v>499.98212121212123</v>
      </c>
      <c r="Z160" s="11"/>
      <c r="AA160" s="4"/>
      <c r="AB160" s="11" t="s">
        <v>364</v>
      </c>
      <c r="AC160" s="11"/>
      <c r="AD160" s="70" t="s">
        <v>152</v>
      </c>
      <c r="AE160" s="322">
        <v>30</v>
      </c>
      <c r="AF160" s="322">
        <v>18</v>
      </c>
      <c r="AG160" s="322">
        <v>15</v>
      </c>
      <c r="AH160" s="322">
        <v>14</v>
      </c>
      <c r="AI160" s="322">
        <v>7</v>
      </c>
      <c r="AJ160" s="24"/>
      <c r="AK160" s="4"/>
      <c r="AL160" s="4"/>
      <c r="AM160" s="323">
        <v>6613.1399999999985</v>
      </c>
      <c r="AN160" s="323">
        <v>3050.63</v>
      </c>
      <c r="AO160" s="323">
        <v>2108.6699999999996</v>
      </c>
      <c r="AP160" s="323">
        <v>2022.9799999999998</v>
      </c>
      <c r="AQ160" s="323">
        <v>1311.33</v>
      </c>
      <c r="AR160" s="24"/>
      <c r="AS160" s="4"/>
      <c r="AT160" s="4"/>
      <c r="AU160" s="323">
        <v>213.32709677419351</v>
      </c>
      <c r="AV160" s="323">
        <v>98.407419354838709</v>
      </c>
      <c r="AW160" s="323">
        <v>78.098888888888879</v>
      </c>
      <c r="AX160" s="323">
        <v>74.925185185185171</v>
      </c>
      <c r="AY160" s="323">
        <v>48.567777777777778</v>
      </c>
      <c r="AZ160" s="24"/>
      <c r="BA160" s="4"/>
    </row>
    <row r="161" spans="1:53">
      <c r="A161" s="56"/>
      <c r="B161" s="11" t="s">
        <v>306</v>
      </c>
      <c r="C161" s="11"/>
      <c r="D161" s="70" t="s">
        <v>273</v>
      </c>
      <c r="E161" s="316">
        <v>5</v>
      </c>
      <c r="F161" s="316">
        <v>1</v>
      </c>
      <c r="G161" s="316"/>
      <c r="H161" s="316">
        <v>1</v>
      </c>
      <c r="I161" s="316">
        <v>1</v>
      </c>
      <c r="J161" s="11"/>
      <c r="M161" s="282">
        <v>1732.3100000000002</v>
      </c>
      <c r="N161" s="282">
        <v>244.63</v>
      </c>
      <c r="O161" s="282">
        <v>0</v>
      </c>
      <c r="P161" s="282">
        <v>218.23</v>
      </c>
      <c r="Q161" s="282">
        <v>467.1</v>
      </c>
      <c r="R161" s="11"/>
      <c r="S161" s="4"/>
      <c r="T161" s="4"/>
      <c r="U161" s="282">
        <v>288.71833333333336</v>
      </c>
      <c r="V161" s="282">
        <v>40.771666666666668</v>
      </c>
      <c r="W161" s="282">
        <v>0</v>
      </c>
      <c r="X161" s="282">
        <v>72.743333333333325</v>
      </c>
      <c r="Y161" s="282">
        <v>155.70000000000002</v>
      </c>
      <c r="Z161" s="11"/>
      <c r="AA161" s="4"/>
      <c r="AB161" s="11" t="s">
        <v>365</v>
      </c>
      <c r="AC161" s="11"/>
      <c r="AD161" s="70" t="s">
        <v>366</v>
      </c>
      <c r="AE161" s="322">
        <v>79</v>
      </c>
      <c r="AF161" s="322">
        <v>35</v>
      </c>
      <c r="AG161" s="322">
        <v>26</v>
      </c>
      <c r="AH161" s="322">
        <v>25</v>
      </c>
      <c r="AI161" s="322">
        <v>22</v>
      </c>
      <c r="AJ161" s="24"/>
      <c r="AK161" s="4"/>
      <c r="AL161" s="4"/>
      <c r="AM161" s="323">
        <v>31046.090000000004</v>
      </c>
      <c r="AN161" s="323">
        <v>13947.369999999992</v>
      </c>
      <c r="AO161" s="323">
        <v>10072.039999999999</v>
      </c>
      <c r="AP161" s="323">
        <v>5770.0699999999988</v>
      </c>
      <c r="AQ161" s="323">
        <v>18053.03</v>
      </c>
      <c r="AR161" s="24"/>
      <c r="AS161" s="4"/>
      <c r="AT161" s="4"/>
      <c r="AU161" s="323">
        <v>388.07612500000005</v>
      </c>
      <c r="AV161" s="323">
        <v>174.3421249999999</v>
      </c>
      <c r="AW161" s="323">
        <v>127.49417721518986</v>
      </c>
      <c r="AX161" s="323">
        <v>73.975256410256392</v>
      </c>
      <c r="AY161" s="323">
        <v>228.51936708860757</v>
      </c>
      <c r="AZ161" s="24"/>
      <c r="BA161" s="4"/>
    </row>
    <row r="162" spans="1:53">
      <c r="A162" s="56"/>
      <c r="B162" s="11" t="s">
        <v>308</v>
      </c>
      <c r="C162" s="11"/>
      <c r="D162" s="70" t="s">
        <v>152</v>
      </c>
      <c r="E162" s="316">
        <v>3</v>
      </c>
      <c r="F162" s="316"/>
      <c r="G162" s="316"/>
      <c r="H162" s="316"/>
      <c r="I162" s="316"/>
      <c r="J162" s="11"/>
      <c r="M162" s="282">
        <v>79.5</v>
      </c>
      <c r="N162" s="282">
        <v>0</v>
      </c>
      <c r="O162" s="282">
        <v>0</v>
      </c>
      <c r="P162" s="282">
        <v>0</v>
      </c>
      <c r="Q162" s="282">
        <v>0</v>
      </c>
      <c r="R162" s="11"/>
      <c r="S162" s="4"/>
      <c r="T162" s="4"/>
      <c r="U162" s="282">
        <v>26.5</v>
      </c>
      <c r="V162" s="282">
        <v>0</v>
      </c>
      <c r="W162" s="282">
        <v>0</v>
      </c>
      <c r="X162" s="282">
        <v>0</v>
      </c>
      <c r="Y162" s="282">
        <v>0</v>
      </c>
      <c r="Z162" s="11"/>
      <c r="AA162" s="4"/>
      <c r="AB162" s="11" t="s">
        <v>636</v>
      </c>
      <c r="AC162" s="11"/>
      <c r="AD162" s="70" t="s">
        <v>73</v>
      </c>
      <c r="AE162" s="322">
        <v>36</v>
      </c>
      <c r="AF162" s="322">
        <v>20</v>
      </c>
      <c r="AG162" s="322">
        <v>14</v>
      </c>
      <c r="AH162" s="322">
        <v>13</v>
      </c>
      <c r="AI162" s="322">
        <v>12</v>
      </c>
      <c r="AJ162" s="24"/>
      <c r="AK162" s="4"/>
      <c r="AL162" s="4"/>
      <c r="AM162" s="323">
        <v>9634.09</v>
      </c>
      <c r="AN162" s="323">
        <v>1322.0000000000002</v>
      </c>
      <c r="AO162" s="323">
        <v>473.72</v>
      </c>
      <c r="AP162" s="323">
        <v>432.21000000000009</v>
      </c>
      <c r="AQ162" s="323">
        <v>7870.8200000000006</v>
      </c>
      <c r="AR162" s="24"/>
      <c r="AS162" s="4"/>
      <c r="AT162" s="4"/>
      <c r="AU162" s="323">
        <v>267.61361111111114</v>
      </c>
      <c r="AV162" s="323">
        <v>36.722222222222229</v>
      </c>
      <c r="AW162" s="323">
        <v>14.803750000000001</v>
      </c>
      <c r="AX162" s="323">
        <v>13.506562500000003</v>
      </c>
      <c r="AY162" s="323">
        <v>253.89741935483872</v>
      </c>
      <c r="AZ162" s="24"/>
      <c r="BA162" s="4"/>
    </row>
    <row r="163" spans="1:53">
      <c r="A163" s="56"/>
      <c r="B163" s="11" t="s">
        <v>311</v>
      </c>
      <c r="C163" s="11"/>
      <c r="D163" s="70" t="s">
        <v>312</v>
      </c>
      <c r="E163" s="316">
        <v>29</v>
      </c>
      <c r="F163" s="316">
        <v>17</v>
      </c>
      <c r="G163" s="316">
        <v>11</v>
      </c>
      <c r="H163" s="316">
        <v>8</v>
      </c>
      <c r="I163" s="316">
        <v>10</v>
      </c>
      <c r="J163" s="11"/>
      <c r="M163" s="282">
        <v>10633.579999999998</v>
      </c>
      <c r="N163" s="282">
        <v>4788.76</v>
      </c>
      <c r="O163" s="282">
        <v>2518.67</v>
      </c>
      <c r="P163" s="282">
        <v>1388.57</v>
      </c>
      <c r="Q163" s="282">
        <v>21492.880000000001</v>
      </c>
      <c r="R163" s="11"/>
      <c r="S163" s="4"/>
      <c r="T163" s="4"/>
      <c r="U163" s="282">
        <v>332.29937499999994</v>
      </c>
      <c r="V163" s="282">
        <v>149.64875000000001</v>
      </c>
      <c r="W163" s="282">
        <v>81.247419354838712</v>
      </c>
      <c r="X163" s="282">
        <v>55.5428</v>
      </c>
      <c r="Y163" s="282">
        <v>671.65250000000003</v>
      </c>
      <c r="Z163" s="11"/>
      <c r="AA163" s="4"/>
      <c r="AB163" s="11" t="s">
        <v>370</v>
      </c>
      <c r="AC163" s="11"/>
      <c r="AD163" s="70" t="s">
        <v>220</v>
      </c>
      <c r="AE163" s="322">
        <v>1</v>
      </c>
      <c r="AF163" s="322"/>
      <c r="AG163" s="322"/>
      <c r="AH163" s="322"/>
      <c r="AI163" s="322"/>
      <c r="AJ163" s="24"/>
      <c r="AK163" s="4"/>
      <c r="AL163" s="4"/>
      <c r="AM163" s="323">
        <v>26.8</v>
      </c>
      <c r="AN163" s="323">
        <v>0</v>
      </c>
      <c r="AO163" s="323">
        <v>0</v>
      </c>
      <c r="AP163" s="323">
        <v>0</v>
      </c>
      <c r="AQ163" s="323">
        <v>0</v>
      </c>
      <c r="AR163" s="24"/>
      <c r="AS163" s="4"/>
      <c r="AT163" s="4"/>
      <c r="AU163" s="323">
        <v>26.8</v>
      </c>
      <c r="AV163" s="323">
        <v>0</v>
      </c>
      <c r="AW163" s="323">
        <v>0</v>
      </c>
      <c r="AX163" s="323">
        <v>0</v>
      </c>
      <c r="AY163" s="323">
        <v>0</v>
      </c>
      <c r="AZ163" s="24"/>
      <c r="BA163" s="4"/>
    </row>
    <row r="164" spans="1:53">
      <c r="A164" s="56"/>
      <c r="B164" s="11" t="s">
        <v>313</v>
      </c>
      <c r="C164" s="11"/>
      <c r="D164" s="70" t="s">
        <v>93</v>
      </c>
      <c r="E164" s="316">
        <v>28</v>
      </c>
      <c r="F164" s="316">
        <v>16</v>
      </c>
      <c r="G164" s="316">
        <v>12</v>
      </c>
      <c r="H164" s="316">
        <v>10</v>
      </c>
      <c r="I164" s="316">
        <v>9</v>
      </c>
      <c r="J164" s="11"/>
      <c r="M164" s="282">
        <v>5791.7699999999995</v>
      </c>
      <c r="N164" s="282">
        <v>1572.8899999999999</v>
      </c>
      <c r="O164" s="282">
        <v>1235.8499999999999</v>
      </c>
      <c r="P164" s="282">
        <v>1622.5</v>
      </c>
      <c r="Q164" s="282">
        <v>17017</v>
      </c>
      <c r="R164" s="11"/>
      <c r="S164" s="4"/>
      <c r="T164" s="4"/>
      <c r="U164" s="282">
        <v>199.71620689655171</v>
      </c>
      <c r="V164" s="282">
        <v>54.237586206896545</v>
      </c>
      <c r="W164" s="282">
        <v>42.615517241379308</v>
      </c>
      <c r="X164" s="282">
        <v>60.092592592592595</v>
      </c>
      <c r="Y164" s="282">
        <v>586.79310344827582</v>
      </c>
      <c r="Z164" s="11"/>
      <c r="AA164" s="4"/>
      <c r="AB164" s="11" t="s">
        <v>370</v>
      </c>
      <c r="AC164" s="11"/>
      <c r="AD164" s="70" t="s">
        <v>174</v>
      </c>
      <c r="AE164" s="322">
        <v>11</v>
      </c>
      <c r="AF164" s="322">
        <v>3</v>
      </c>
      <c r="AG164" s="322">
        <v>2</v>
      </c>
      <c r="AH164" s="322">
        <v>2</v>
      </c>
      <c r="AI164" s="322">
        <v>3</v>
      </c>
      <c r="AJ164" s="24"/>
      <c r="AK164" s="4"/>
      <c r="AL164" s="4"/>
      <c r="AM164" s="323">
        <v>628.03</v>
      </c>
      <c r="AN164" s="323">
        <v>178.57</v>
      </c>
      <c r="AO164" s="323">
        <v>82.95</v>
      </c>
      <c r="AP164" s="323">
        <v>81.83</v>
      </c>
      <c r="AQ164" s="323">
        <v>509.94</v>
      </c>
      <c r="AR164" s="24"/>
      <c r="AS164" s="4"/>
      <c r="AT164" s="4"/>
      <c r="AU164" s="323">
        <v>52.335833333333333</v>
      </c>
      <c r="AV164" s="323">
        <v>14.880833333333333</v>
      </c>
      <c r="AW164" s="323">
        <v>8.2949999999999999</v>
      </c>
      <c r="AX164" s="323">
        <v>7.4390909090909085</v>
      </c>
      <c r="AY164" s="323">
        <v>42.494999999999997</v>
      </c>
      <c r="AZ164" s="24"/>
      <c r="BA164" s="4"/>
    </row>
    <row r="165" spans="1:53">
      <c r="A165" s="56"/>
      <c r="B165" s="11" t="s">
        <v>316</v>
      </c>
      <c r="C165" s="11"/>
      <c r="D165" s="70" t="s">
        <v>317</v>
      </c>
      <c r="E165" s="316">
        <v>43</v>
      </c>
      <c r="F165" s="316">
        <v>23</v>
      </c>
      <c r="G165" s="316">
        <v>18</v>
      </c>
      <c r="H165" s="316">
        <v>20</v>
      </c>
      <c r="I165" s="316">
        <v>24</v>
      </c>
      <c r="J165" s="11"/>
      <c r="M165" s="282">
        <v>8229.35</v>
      </c>
      <c r="N165" s="282">
        <v>5332.38</v>
      </c>
      <c r="O165" s="282">
        <v>3984.2700000000004</v>
      </c>
      <c r="P165" s="282">
        <v>6091.0999999999995</v>
      </c>
      <c r="Q165" s="282">
        <v>42117.159999999996</v>
      </c>
      <c r="R165" s="11"/>
      <c r="S165" s="4"/>
      <c r="T165" s="4"/>
      <c r="U165" s="282">
        <v>146.95267857142858</v>
      </c>
      <c r="V165" s="282">
        <v>95.221071428571435</v>
      </c>
      <c r="W165" s="282">
        <v>72.441272727272732</v>
      </c>
      <c r="X165" s="282">
        <v>112.79814814814814</v>
      </c>
      <c r="Y165" s="282">
        <v>779.94740740740735</v>
      </c>
      <c r="Z165" s="11"/>
      <c r="AA165" s="4"/>
      <c r="AB165" s="11" t="s">
        <v>372</v>
      </c>
      <c r="AC165" s="11"/>
      <c r="AD165" s="70" t="s">
        <v>112</v>
      </c>
      <c r="AE165" s="322">
        <v>45</v>
      </c>
      <c r="AF165" s="322">
        <v>19</v>
      </c>
      <c r="AG165" s="322">
        <v>16</v>
      </c>
      <c r="AH165" s="322">
        <v>16</v>
      </c>
      <c r="AI165" s="322">
        <v>11</v>
      </c>
      <c r="AJ165" s="24"/>
      <c r="AK165" s="4"/>
      <c r="AL165" s="4"/>
      <c r="AM165" s="323">
        <v>16019.819999999994</v>
      </c>
      <c r="AN165" s="323">
        <v>5808.67</v>
      </c>
      <c r="AO165" s="323">
        <v>1763.4899999999996</v>
      </c>
      <c r="AP165" s="323">
        <v>1066.42</v>
      </c>
      <c r="AQ165" s="323">
        <v>3884.0299999999997</v>
      </c>
      <c r="AR165" s="24"/>
      <c r="AS165" s="4"/>
      <c r="AT165" s="4"/>
      <c r="AU165" s="323">
        <v>355.99599999999987</v>
      </c>
      <c r="AV165" s="323">
        <v>129.08155555555555</v>
      </c>
      <c r="AW165" s="323">
        <v>41.011395348837198</v>
      </c>
      <c r="AX165" s="323">
        <v>24.800465116279071</v>
      </c>
      <c r="AY165" s="323">
        <v>92.476904761904763</v>
      </c>
      <c r="AZ165" s="24"/>
      <c r="BA165" s="4"/>
    </row>
    <row r="166" spans="1:53">
      <c r="A166" s="56"/>
      <c r="B166" s="11" t="s">
        <v>318</v>
      </c>
      <c r="C166" s="11"/>
      <c r="D166" s="70" t="s">
        <v>319</v>
      </c>
      <c r="E166" s="316">
        <v>76</v>
      </c>
      <c r="F166" s="316">
        <v>61</v>
      </c>
      <c r="G166" s="316">
        <v>45</v>
      </c>
      <c r="H166" s="316">
        <v>39</v>
      </c>
      <c r="I166" s="316">
        <v>34</v>
      </c>
      <c r="J166" s="11"/>
      <c r="M166" s="282">
        <v>10816.720000000003</v>
      </c>
      <c r="N166" s="282">
        <v>8437.08</v>
      </c>
      <c r="O166" s="282">
        <v>4334.6399999999994</v>
      </c>
      <c r="P166" s="282">
        <v>2315.9999999999995</v>
      </c>
      <c r="Q166" s="282">
        <v>19640.509999999998</v>
      </c>
      <c r="R166" s="11"/>
      <c r="S166" s="4"/>
      <c r="T166" s="4"/>
      <c r="U166" s="282">
        <v>133.53975308641978</v>
      </c>
      <c r="V166" s="282">
        <v>104.16148148148147</v>
      </c>
      <c r="W166" s="282">
        <v>57.034736842105254</v>
      </c>
      <c r="X166" s="282">
        <v>30.879999999999995</v>
      </c>
      <c r="Y166" s="282">
        <v>269.04808219178079</v>
      </c>
      <c r="Z166" s="11"/>
      <c r="AA166" s="4"/>
      <c r="AB166" s="11" t="s">
        <v>375</v>
      </c>
      <c r="AC166" s="11"/>
      <c r="AD166" s="70" t="s">
        <v>376</v>
      </c>
      <c r="AE166" s="322">
        <v>2</v>
      </c>
      <c r="AF166" s="322">
        <v>1</v>
      </c>
      <c r="AG166" s="322">
        <v>1</v>
      </c>
      <c r="AH166" s="322">
        <v>1</v>
      </c>
      <c r="AI166" s="322">
        <v>1</v>
      </c>
      <c r="AJ166" s="24"/>
      <c r="AK166" s="4"/>
      <c r="AL166" s="4"/>
      <c r="AM166" s="323">
        <v>35.369999999999997</v>
      </c>
      <c r="AN166" s="323">
        <v>97.86</v>
      </c>
      <c r="AO166" s="323">
        <v>104.88</v>
      </c>
      <c r="AP166" s="323">
        <v>84.44</v>
      </c>
      <c r="AQ166" s="323">
        <v>617.03</v>
      </c>
      <c r="AR166" s="24"/>
      <c r="AS166" s="4"/>
      <c r="AT166" s="4"/>
      <c r="AU166" s="323">
        <v>17.684999999999999</v>
      </c>
      <c r="AV166" s="323">
        <v>48.93</v>
      </c>
      <c r="AW166" s="323">
        <v>104.88</v>
      </c>
      <c r="AX166" s="323">
        <v>84.44</v>
      </c>
      <c r="AY166" s="323">
        <v>308.51499999999999</v>
      </c>
      <c r="AZ166" s="24"/>
      <c r="BA166" s="4"/>
    </row>
    <row r="167" spans="1:53">
      <c r="A167" s="56"/>
      <c r="B167" s="11" t="s">
        <v>320</v>
      </c>
      <c r="C167" s="11"/>
      <c r="D167" s="70" t="s">
        <v>93</v>
      </c>
      <c r="E167" s="316">
        <v>9</v>
      </c>
      <c r="F167" s="316">
        <v>1</v>
      </c>
      <c r="G167" s="316">
        <v>3</v>
      </c>
      <c r="H167" s="316">
        <v>3</v>
      </c>
      <c r="I167" s="316">
        <v>3</v>
      </c>
      <c r="J167" s="11"/>
      <c r="M167" s="282">
        <v>2334.17</v>
      </c>
      <c r="N167" s="282">
        <v>6.25</v>
      </c>
      <c r="O167" s="282">
        <v>710.72</v>
      </c>
      <c r="P167" s="282">
        <v>284.71000000000004</v>
      </c>
      <c r="Q167" s="282">
        <v>5091.4999999999991</v>
      </c>
      <c r="R167" s="11"/>
      <c r="S167" s="4"/>
      <c r="T167" s="4"/>
      <c r="U167" s="282">
        <v>259.35222222222222</v>
      </c>
      <c r="V167" s="282">
        <v>0.69444444444444442</v>
      </c>
      <c r="W167" s="282">
        <v>88.84</v>
      </c>
      <c r="X167" s="282">
        <v>31.634444444444448</v>
      </c>
      <c r="Y167" s="282">
        <v>565.72222222222217</v>
      </c>
      <c r="Z167" s="11"/>
      <c r="AA167" s="4"/>
      <c r="AB167" s="11" t="s">
        <v>377</v>
      </c>
      <c r="AC167" s="11"/>
      <c r="AD167" s="70" t="s">
        <v>75</v>
      </c>
      <c r="AE167" s="322">
        <v>2</v>
      </c>
      <c r="AF167" s="322">
        <v>1</v>
      </c>
      <c r="AG167" s="322">
        <v>1</v>
      </c>
      <c r="AH167" s="322">
        <v>1</v>
      </c>
      <c r="AI167" s="322">
        <v>2</v>
      </c>
      <c r="AJ167" s="24"/>
      <c r="AK167" s="4"/>
      <c r="AL167" s="4"/>
      <c r="AM167" s="323">
        <v>250.02999999999997</v>
      </c>
      <c r="AN167" s="323">
        <v>110.88</v>
      </c>
      <c r="AO167" s="323">
        <v>94.82</v>
      </c>
      <c r="AP167" s="323">
        <v>52.1</v>
      </c>
      <c r="AQ167" s="323">
        <v>861.48</v>
      </c>
      <c r="AR167" s="24"/>
      <c r="AS167" s="4"/>
      <c r="AT167" s="4"/>
      <c r="AU167" s="323">
        <v>83.34333333333332</v>
      </c>
      <c r="AV167" s="323">
        <v>36.96</v>
      </c>
      <c r="AW167" s="323">
        <v>31.606666666666666</v>
      </c>
      <c r="AX167" s="323">
        <v>17.366666666666667</v>
      </c>
      <c r="AY167" s="323">
        <v>287.16000000000003</v>
      </c>
      <c r="AZ167" s="24"/>
      <c r="BA167" s="4"/>
    </row>
    <row r="168" spans="1:53">
      <c r="A168" s="56"/>
      <c r="B168" s="11" t="s">
        <v>322</v>
      </c>
      <c r="C168" s="11"/>
      <c r="D168" s="70" t="s">
        <v>323</v>
      </c>
      <c r="E168" s="316">
        <v>1</v>
      </c>
      <c r="F168" s="316">
        <v>1</v>
      </c>
      <c r="G168" s="316">
        <v>1</v>
      </c>
      <c r="H168" s="316"/>
      <c r="I168" s="316"/>
      <c r="J168" s="11"/>
      <c r="M168" s="282">
        <v>55.08</v>
      </c>
      <c r="N168" s="282">
        <v>92.36</v>
      </c>
      <c r="O168" s="282">
        <v>35.03</v>
      </c>
      <c r="P168" s="282"/>
      <c r="Q168" s="282"/>
      <c r="R168" s="11"/>
      <c r="S168" s="4"/>
      <c r="T168" s="4"/>
      <c r="U168" s="282">
        <v>55.08</v>
      </c>
      <c r="V168" s="282">
        <v>92.36</v>
      </c>
      <c r="W168" s="282">
        <v>35.03</v>
      </c>
      <c r="X168" s="282"/>
      <c r="Y168" s="282"/>
      <c r="Z168" s="11"/>
      <c r="AA168" s="4"/>
      <c r="AB168" s="11" t="s">
        <v>378</v>
      </c>
      <c r="AC168" s="11"/>
      <c r="AD168" s="70" t="s">
        <v>174</v>
      </c>
      <c r="AE168" s="322"/>
      <c r="AF168" s="322">
        <v>1</v>
      </c>
      <c r="AG168" s="322">
        <v>1</v>
      </c>
      <c r="AH168" s="322">
        <v>1</v>
      </c>
      <c r="AI168" s="322"/>
      <c r="AJ168" s="24"/>
      <c r="AK168" s="4"/>
      <c r="AL168" s="4"/>
      <c r="AM168" s="323">
        <v>0</v>
      </c>
      <c r="AN168" s="323">
        <v>9.7200000000000006</v>
      </c>
      <c r="AO168" s="323">
        <v>10.89</v>
      </c>
      <c r="AP168" s="323">
        <v>0.37</v>
      </c>
      <c r="AQ168" s="323">
        <v>0</v>
      </c>
      <c r="AR168" s="24"/>
      <c r="AS168" s="4"/>
      <c r="AT168" s="4"/>
      <c r="AU168" s="323">
        <v>0</v>
      </c>
      <c r="AV168" s="323">
        <v>9.7200000000000006</v>
      </c>
      <c r="AW168" s="323">
        <v>10.89</v>
      </c>
      <c r="AX168" s="323">
        <v>0.37</v>
      </c>
      <c r="AY168" s="323">
        <v>0</v>
      </c>
      <c r="AZ168" s="24"/>
      <c r="BA168" s="4"/>
    </row>
    <row r="169" spans="1:53">
      <c r="A169" s="56"/>
      <c r="B169" s="11" t="s">
        <v>327</v>
      </c>
      <c r="C169" s="11"/>
      <c r="D169" s="70" t="s">
        <v>96</v>
      </c>
      <c r="E169" s="316">
        <v>7</v>
      </c>
      <c r="F169" s="316">
        <v>3</v>
      </c>
      <c r="G169" s="316">
        <v>2</v>
      </c>
      <c r="H169" s="316">
        <v>2</v>
      </c>
      <c r="I169" s="316">
        <v>2</v>
      </c>
      <c r="J169" s="11"/>
      <c r="M169" s="282">
        <v>928.77</v>
      </c>
      <c r="N169" s="282">
        <v>641.54</v>
      </c>
      <c r="O169" s="282">
        <v>504.46999999999997</v>
      </c>
      <c r="P169" s="282">
        <v>313.94</v>
      </c>
      <c r="Q169" s="282">
        <v>1747.5600000000002</v>
      </c>
      <c r="R169" s="11"/>
      <c r="S169" s="4"/>
      <c r="T169" s="4"/>
      <c r="U169" s="282">
        <v>116.09625</v>
      </c>
      <c r="V169" s="282">
        <v>80.192499999999995</v>
      </c>
      <c r="W169" s="282">
        <v>72.067142857142855</v>
      </c>
      <c r="X169" s="282">
        <v>52.323333333333331</v>
      </c>
      <c r="Y169" s="282">
        <v>436.89000000000004</v>
      </c>
      <c r="Z169" s="11"/>
      <c r="AA169" s="4"/>
      <c r="AB169" s="11" t="s">
        <v>378</v>
      </c>
      <c r="AC169" s="11"/>
      <c r="AD169" s="70" t="s">
        <v>108</v>
      </c>
      <c r="AE169" s="322">
        <v>135</v>
      </c>
      <c r="AF169" s="322">
        <v>85</v>
      </c>
      <c r="AG169" s="322">
        <v>60</v>
      </c>
      <c r="AH169" s="322">
        <v>30</v>
      </c>
      <c r="AI169" s="322">
        <v>30</v>
      </c>
      <c r="AJ169" s="24"/>
      <c r="AK169" s="4"/>
      <c r="AL169" s="4"/>
      <c r="AM169" s="323">
        <v>48858.659999999989</v>
      </c>
      <c r="AN169" s="323">
        <v>34729.779999999992</v>
      </c>
      <c r="AO169" s="323">
        <v>27754.419999999995</v>
      </c>
      <c r="AP169" s="323">
        <v>24107.999999999996</v>
      </c>
      <c r="AQ169" s="323">
        <v>100793.37000000001</v>
      </c>
      <c r="AR169" s="24"/>
      <c r="AS169" s="4"/>
      <c r="AT169" s="4"/>
      <c r="AU169" s="323">
        <v>341.66895104895099</v>
      </c>
      <c r="AV169" s="323">
        <v>242.86559440559435</v>
      </c>
      <c r="AW169" s="323">
        <v>210.26075757575754</v>
      </c>
      <c r="AX169" s="323">
        <v>185.44615384615381</v>
      </c>
      <c r="AY169" s="323">
        <v>763.58613636363646</v>
      </c>
      <c r="AZ169" s="24"/>
      <c r="BA169" s="4"/>
    </row>
    <row r="170" spans="1:53">
      <c r="A170" s="56"/>
      <c r="B170" s="11" t="s">
        <v>328</v>
      </c>
      <c r="C170" s="11"/>
      <c r="D170" s="70" t="s">
        <v>77</v>
      </c>
      <c r="E170" s="316">
        <v>185</v>
      </c>
      <c r="F170" s="316">
        <v>105</v>
      </c>
      <c r="G170" s="316">
        <v>73</v>
      </c>
      <c r="H170" s="316">
        <v>46</v>
      </c>
      <c r="I170" s="316">
        <v>72</v>
      </c>
      <c r="J170" s="11"/>
      <c r="M170" s="282">
        <v>58108.330000000038</v>
      </c>
      <c r="N170" s="282">
        <v>30076.459999999992</v>
      </c>
      <c r="O170" s="282">
        <v>19402.490000000005</v>
      </c>
      <c r="P170" s="282">
        <v>7523.079999999999</v>
      </c>
      <c r="Q170" s="282">
        <v>119453.81999999999</v>
      </c>
      <c r="R170" s="11"/>
      <c r="S170" s="4"/>
      <c r="T170" s="4"/>
      <c r="U170" s="282">
        <v>283.45526829268312</v>
      </c>
      <c r="V170" s="282">
        <v>146.7144390243902</v>
      </c>
      <c r="W170" s="282">
        <v>98.489796954314741</v>
      </c>
      <c r="X170" s="282">
        <v>45.048383233532931</v>
      </c>
      <c r="Y170" s="282">
        <v>597.26909999999998</v>
      </c>
      <c r="Z170" s="11"/>
      <c r="AA170" s="4"/>
      <c r="AB170" s="11" t="s">
        <v>379</v>
      </c>
      <c r="AC170" s="11"/>
      <c r="AD170" s="70" t="s">
        <v>86</v>
      </c>
      <c r="AE170" s="322">
        <v>3</v>
      </c>
      <c r="AF170" s="322">
        <v>1</v>
      </c>
      <c r="AG170" s="322">
        <v>1</v>
      </c>
      <c r="AH170" s="322">
        <v>1</v>
      </c>
      <c r="AI170" s="322">
        <v>1</v>
      </c>
      <c r="AJ170" s="24"/>
      <c r="AK170" s="4"/>
      <c r="AL170" s="4"/>
      <c r="AM170" s="323">
        <v>263.43</v>
      </c>
      <c r="AN170" s="323">
        <v>50.1</v>
      </c>
      <c r="AO170" s="323">
        <v>43.61</v>
      </c>
      <c r="AP170" s="323">
        <v>28.52</v>
      </c>
      <c r="AQ170" s="323">
        <v>79.97</v>
      </c>
      <c r="AR170" s="24"/>
      <c r="AS170" s="4"/>
      <c r="AT170" s="4"/>
      <c r="AU170" s="323">
        <v>87.81</v>
      </c>
      <c r="AV170" s="323">
        <v>16.7</v>
      </c>
      <c r="AW170" s="323">
        <v>14.536666666666667</v>
      </c>
      <c r="AX170" s="323">
        <v>9.5066666666666659</v>
      </c>
      <c r="AY170" s="323">
        <v>26.656666666666666</v>
      </c>
      <c r="AZ170" s="24"/>
      <c r="BA170" s="4"/>
    </row>
    <row r="171" spans="1:53">
      <c r="A171" s="56"/>
      <c r="B171" s="11" t="s">
        <v>330</v>
      </c>
      <c r="C171" s="11"/>
      <c r="D171" s="70" t="s">
        <v>188</v>
      </c>
      <c r="E171" s="316">
        <v>1</v>
      </c>
      <c r="F171" s="316"/>
      <c r="G171" s="316"/>
      <c r="H171" s="316"/>
      <c r="I171" s="316"/>
      <c r="J171" s="11"/>
      <c r="M171" s="282">
        <v>15</v>
      </c>
      <c r="N171" s="282">
        <v>0</v>
      </c>
      <c r="O171" s="282"/>
      <c r="P171" s="282"/>
      <c r="Q171" s="282"/>
      <c r="R171" s="11"/>
      <c r="S171" s="4"/>
      <c r="T171" s="4"/>
      <c r="U171" s="282">
        <v>15</v>
      </c>
      <c r="V171" s="282">
        <v>0</v>
      </c>
      <c r="W171" s="282"/>
      <c r="X171" s="282"/>
      <c r="Y171" s="282"/>
      <c r="Z171" s="11"/>
      <c r="AA171" s="4"/>
      <c r="AB171" s="11" t="s">
        <v>380</v>
      </c>
      <c r="AC171" s="11"/>
      <c r="AD171" s="70" t="s">
        <v>89</v>
      </c>
      <c r="AE171" s="322">
        <v>1</v>
      </c>
      <c r="AF171" s="322">
        <v>1</v>
      </c>
      <c r="AG171" s="322">
        <v>1</v>
      </c>
      <c r="AH171" s="322">
        <v>1</v>
      </c>
      <c r="AI171" s="322"/>
      <c r="AJ171" s="24"/>
      <c r="AK171" s="4"/>
      <c r="AL171" s="4"/>
      <c r="AM171" s="323">
        <v>699.86</v>
      </c>
      <c r="AN171" s="323">
        <v>1861.48</v>
      </c>
      <c r="AO171" s="323">
        <v>1052.3800000000001</v>
      </c>
      <c r="AP171" s="323">
        <v>714.51</v>
      </c>
      <c r="AQ171" s="323">
        <v>0</v>
      </c>
      <c r="AR171" s="24"/>
      <c r="AS171" s="4"/>
      <c r="AT171" s="4"/>
      <c r="AU171" s="323">
        <v>699.86</v>
      </c>
      <c r="AV171" s="323">
        <v>1861.48</v>
      </c>
      <c r="AW171" s="323">
        <v>1052.3800000000001</v>
      </c>
      <c r="AX171" s="323">
        <v>714.51</v>
      </c>
      <c r="AY171" s="323">
        <v>0</v>
      </c>
      <c r="AZ171" s="24"/>
      <c r="BA171" s="4"/>
    </row>
    <row r="172" spans="1:53">
      <c r="A172" s="56"/>
      <c r="B172" s="11" t="s">
        <v>331</v>
      </c>
      <c r="C172" s="11"/>
      <c r="D172" s="70" t="s">
        <v>96</v>
      </c>
      <c r="E172" s="316">
        <v>6</v>
      </c>
      <c r="F172" s="316">
        <v>4</v>
      </c>
      <c r="G172" s="316">
        <v>3</v>
      </c>
      <c r="H172" s="316">
        <v>3</v>
      </c>
      <c r="I172" s="316">
        <v>4</v>
      </c>
      <c r="J172" s="11"/>
      <c r="M172" s="282">
        <v>1544.9900000000002</v>
      </c>
      <c r="N172" s="282">
        <v>772.13</v>
      </c>
      <c r="O172" s="282">
        <v>526.78</v>
      </c>
      <c r="P172" s="282">
        <v>453.57000000000005</v>
      </c>
      <c r="Q172" s="282">
        <v>9585.2099999999991</v>
      </c>
      <c r="R172" s="11"/>
      <c r="S172" s="4"/>
      <c r="T172" s="4"/>
      <c r="U172" s="282">
        <v>193.12375000000003</v>
      </c>
      <c r="V172" s="282">
        <v>96.516249999999999</v>
      </c>
      <c r="W172" s="282">
        <v>65.847499999999997</v>
      </c>
      <c r="X172" s="282">
        <v>56.696250000000006</v>
      </c>
      <c r="Y172" s="282">
        <v>1198.1512499999999</v>
      </c>
      <c r="Z172" s="11"/>
      <c r="AA172" s="4"/>
      <c r="AB172" s="11" t="s">
        <v>380</v>
      </c>
      <c r="AC172" s="11"/>
      <c r="AD172" s="70" t="s">
        <v>66</v>
      </c>
      <c r="AE172" s="322">
        <v>23</v>
      </c>
      <c r="AF172" s="322">
        <v>11</v>
      </c>
      <c r="AG172" s="322">
        <v>10</v>
      </c>
      <c r="AH172" s="322">
        <v>8</v>
      </c>
      <c r="AI172" s="322">
        <v>6</v>
      </c>
      <c r="AJ172" s="24"/>
      <c r="AK172" s="4"/>
      <c r="AL172" s="4"/>
      <c r="AM172" s="323">
        <v>6656.54</v>
      </c>
      <c r="AN172" s="323">
        <v>2283.3300000000004</v>
      </c>
      <c r="AO172" s="323">
        <v>3541.5299999999997</v>
      </c>
      <c r="AP172" s="323">
        <v>1087.9499999999998</v>
      </c>
      <c r="AQ172" s="323">
        <v>8229.6500000000015</v>
      </c>
      <c r="AR172" s="24"/>
      <c r="AS172" s="4"/>
      <c r="AT172" s="4"/>
      <c r="AU172" s="323">
        <v>277.35583333333335</v>
      </c>
      <c r="AV172" s="323">
        <v>95.138750000000016</v>
      </c>
      <c r="AW172" s="323">
        <v>168.6442857142857</v>
      </c>
      <c r="AX172" s="323">
        <v>51.80714285714285</v>
      </c>
      <c r="AY172" s="323">
        <v>391.88809523809533</v>
      </c>
      <c r="AZ172" s="24"/>
      <c r="BA172" s="4"/>
    </row>
    <row r="173" spans="1:53">
      <c r="A173" s="56"/>
      <c r="B173" s="11" t="s">
        <v>333</v>
      </c>
      <c r="C173" s="11"/>
      <c r="D173" s="70" t="s">
        <v>96</v>
      </c>
      <c r="E173" s="316">
        <v>2</v>
      </c>
      <c r="F173" s="316">
        <v>1</v>
      </c>
      <c r="G173" s="316">
        <v>1</v>
      </c>
      <c r="H173" s="316">
        <v>1</v>
      </c>
      <c r="I173" s="316">
        <v>2</v>
      </c>
      <c r="J173" s="11"/>
      <c r="M173" s="282">
        <v>52.81</v>
      </c>
      <c r="N173" s="282">
        <v>6.25</v>
      </c>
      <c r="O173" s="282">
        <v>6.88</v>
      </c>
      <c r="P173" s="282">
        <v>6.25</v>
      </c>
      <c r="Q173" s="282">
        <v>2438.2900000000004</v>
      </c>
      <c r="R173" s="11"/>
      <c r="S173" s="4"/>
      <c r="T173" s="4"/>
      <c r="U173" s="282">
        <v>26.405000000000001</v>
      </c>
      <c r="V173" s="282">
        <v>3.125</v>
      </c>
      <c r="W173" s="282">
        <v>3.44</v>
      </c>
      <c r="X173" s="282">
        <v>3.125</v>
      </c>
      <c r="Y173" s="282">
        <v>1219.1450000000002</v>
      </c>
      <c r="Z173" s="11"/>
      <c r="AA173" s="4"/>
      <c r="AB173" s="11" t="s">
        <v>381</v>
      </c>
      <c r="AC173" s="11"/>
      <c r="AD173" s="70" t="s">
        <v>371</v>
      </c>
      <c r="AE173" s="322">
        <v>8</v>
      </c>
      <c r="AF173" s="322">
        <v>4</v>
      </c>
      <c r="AG173" s="322">
        <v>5</v>
      </c>
      <c r="AH173" s="322">
        <v>4</v>
      </c>
      <c r="AI173" s="322">
        <v>4</v>
      </c>
      <c r="AJ173" s="24"/>
      <c r="AK173" s="4"/>
      <c r="AL173" s="4"/>
      <c r="AM173" s="323">
        <v>229.82</v>
      </c>
      <c r="AN173" s="323">
        <v>55.33</v>
      </c>
      <c r="AO173" s="323">
        <v>187.42</v>
      </c>
      <c r="AP173" s="323">
        <v>192.92000000000002</v>
      </c>
      <c r="AQ173" s="323">
        <v>8398.75</v>
      </c>
      <c r="AR173" s="24"/>
      <c r="AS173" s="4"/>
      <c r="AT173" s="4"/>
      <c r="AU173" s="323">
        <v>28.727499999999999</v>
      </c>
      <c r="AV173" s="323">
        <v>6.9162499999999998</v>
      </c>
      <c r="AW173" s="323">
        <v>23.427499999999998</v>
      </c>
      <c r="AX173" s="323">
        <v>27.560000000000002</v>
      </c>
      <c r="AY173" s="323">
        <v>1049.84375</v>
      </c>
      <c r="AZ173" s="24"/>
      <c r="BA173" s="4"/>
    </row>
    <row r="174" spans="1:53">
      <c r="A174" s="56"/>
      <c r="B174" s="11" t="s">
        <v>335</v>
      </c>
      <c r="C174" s="11"/>
      <c r="D174" s="70" t="s">
        <v>336</v>
      </c>
      <c r="E174" s="316">
        <v>123</v>
      </c>
      <c r="F174" s="316">
        <v>81</v>
      </c>
      <c r="G174" s="316">
        <v>62</v>
      </c>
      <c r="H174" s="316">
        <v>53</v>
      </c>
      <c r="I174" s="316">
        <v>67</v>
      </c>
      <c r="J174" s="11"/>
      <c r="M174" s="282">
        <v>20852.399999999991</v>
      </c>
      <c r="N174" s="282">
        <v>20852.61</v>
      </c>
      <c r="O174" s="282">
        <v>7800.89</v>
      </c>
      <c r="P174" s="282">
        <v>6171.3499999999985</v>
      </c>
      <c r="Q174" s="282">
        <v>58012.86</v>
      </c>
      <c r="R174" s="11"/>
      <c r="S174" s="4"/>
      <c r="T174" s="4"/>
      <c r="U174" s="282">
        <v>143.80965517241373</v>
      </c>
      <c r="V174" s="282">
        <v>143.81110344827587</v>
      </c>
      <c r="W174" s="282">
        <v>56.940802919708034</v>
      </c>
      <c r="X174" s="282">
        <v>46.401127819548861</v>
      </c>
      <c r="Y174" s="282">
        <v>429.72488888888887</v>
      </c>
      <c r="Z174" s="11"/>
      <c r="AA174" s="4"/>
      <c r="AB174" s="11" t="s">
        <v>683</v>
      </c>
      <c r="AC174" s="11"/>
      <c r="AD174" s="70" t="s">
        <v>77</v>
      </c>
      <c r="AE174" s="322"/>
      <c r="AF174" s="322"/>
      <c r="AG174" s="322"/>
      <c r="AH174" s="322"/>
      <c r="AI174" s="322">
        <v>2</v>
      </c>
      <c r="AJ174" s="24"/>
      <c r="AK174" s="4"/>
      <c r="AL174" s="4"/>
      <c r="AM174" s="323">
        <v>0</v>
      </c>
      <c r="AN174" s="323">
        <v>0</v>
      </c>
      <c r="AO174" s="323">
        <v>0</v>
      </c>
      <c r="AP174" s="323">
        <v>0</v>
      </c>
      <c r="AQ174" s="323">
        <v>3053.97</v>
      </c>
      <c r="AR174" s="24"/>
      <c r="AS174" s="4"/>
      <c r="AT174" s="4"/>
      <c r="AU174" s="323">
        <v>0</v>
      </c>
      <c r="AV174" s="323">
        <v>0</v>
      </c>
      <c r="AW174" s="323">
        <v>0</v>
      </c>
      <c r="AX174" s="323">
        <v>0</v>
      </c>
      <c r="AY174" s="323">
        <v>1526.9849999999999</v>
      </c>
      <c r="AZ174" s="24"/>
      <c r="BA174" s="4"/>
    </row>
    <row r="175" spans="1:53">
      <c r="A175" s="56"/>
      <c r="B175" s="11" t="s">
        <v>337</v>
      </c>
      <c r="C175" s="11"/>
      <c r="D175" s="70" t="s">
        <v>174</v>
      </c>
      <c r="E175" s="316">
        <v>89</v>
      </c>
      <c r="F175" s="316">
        <v>57</v>
      </c>
      <c r="G175" s="316">
        <v>45</v>
      </c>
      <c r="H175" s="316">
        <v>32</v>
      </c>
      <c r="I175" s="316">
        <v>34</v>
      </c>
      <c r="J175" s="11"/>
      <c r="M175" s="282">
        <v>30540.980000000007</v>
      </c>
      <c r="N175" s="282">
        <v>22458.199999999997</v>
      </c>
      <c r="O175" s="282">
        <v>10619.060000000003</v>
      </c>
      <c r="P175" s="282">
        <v>5715.619999999999</v>
      </c>
      <c r="Q175" s="282">
        <v>47035.960000000021</v>
      </c>
      <c r="R175" s="11"/>
      <c r="S175" s="4"/>
      <c r="T175" s="4"/>
      <c r="U175" s="282">
        <v>308.49474747474756</v>
      </c>
      <c r="V175" s="282">
        <v>226.85050505050503</v>
      </c>
      <c r="W175" s="282">
        <v>110.61520833333337</v>
      </c>
      <c r="X175" s="282">
        <v>61.458279569892461</v>
      </c>
      <c r="Y175" s="282">
        <v>495.11536842105284</v>
      </c>
      <c r="Z175" s="11"/>
      <c r="AA175" s="4"/>
      <c r="AB175" s="11" t="s">
        <v>382</v>
      </c>
      <c r="AC175" s="11"/>
      <c r="AD175" s="70" t="s">
        <v>286</v>
      </c>
      <c r="AE175" s="322"/>
      <c r="AF175" s="322">
        <v>1</v>
      </c>
      <c r="AG175" s="322">
        <v>1</v>
      </c>
      <c r="AH175" s="322">
        <v>1</v>
      </c>
      <c r="AI175" s="322">
        <v>1</v>
      </c>
      <c r="AJ175" s="24"/>
      <c r="AK175" s="4"/>
      <c r="AL175" s="4"/>
      <c r="AM175" s="323">
        <v>0</v>
      </c>
      <c r="AN175" s="323">
        <v>14902.55</v>
      </c>
      <c r="AO175" s="323">
        <v>19894.3</v>
      </c>
      <c r="AP175" s="323">
        <v>17943.68</v>
      </c>
      <c r="AQ175" s="323">
        <v>56584.14</v>
      </c>
      <c r="AR175" s="24"/>
      <c r="AS175" s="4"/>
      <c r="AT175" s="4"/>
      <c r="AU175" s="323">
        <v>0</v>
      </c>
      <c r="AV175" s="323">
        <v>14902.55</v>
      </c>
      <c r="AW175" s="323">
        <v>19894.3</v>
      </c>
      <c r="AX175" s="323">
        <v>17943.68</v>
      </c>
      <c r="AY175" s="323">
        <v>56584.14</v>
      </c>
      <c r="AZ175" s="24"/>
      <c r="BA175" s="4"/>
    </row>
    <row r="176" spans="1:53">
      <c r="A176" s="56"/>
      <c r="B176" s="11" t="s">
        <v>338</v>
      </c>
      <c r="C176" s="11"/>
      <c r="D176" s="70" t="s">
        <v>82</v>
      </c>
      <c r="E176" s="316">
        <v>1</v>
      </c>
      <c r="F176" s="316"/>
      <c r="G176" s="316"/>
      <c r="H176" s="316"/>
      <c r="I176" s="316"/>
      <c r="J176" s="11"/>
      <c r="M176" s="282">
        <v>15</v>
      </c>
      <c r="N176" s="282">
        <v>0</v>
      </c>
      <c r="O176" s="282"/>
      <c r="P176" s="282"/>
      <c r="Q176" s="282"/>
      <c r="R176" s="11"/>
      <c r="S176" s="4"/>
      <c r="T176" s="4"/>
      <c r="U176" s="282">
        <v>15</v>
      </c>
      <c r="V176" s="282">
        <v>0</v>
      </c>
      <c r="W176" s="282"/>
      <c r="X176" s="282"/>
      <c r="Y176" s="282"/>
      <c r="Z176" s="11"/>
      <c r="AA176" s="4"/>
      <c r="AB176" s="11" t="s">
        <v>382</v>
      </c>
      <c r="AC176" s="11"/>
      <c r="AD176" s="70" t="s">
        <v>367</v>
      </c>
      <c r="AE176" s="322">
        <v>19</v>
      </c>
      <c r="AF176" s="322">
        <v>15</v>
      </c>
      <c r="AG176" s="322">
        <v>11</v>
      </c>
      <c r="AH176" s="322">
        <v>10</v>
      </c>
      <c r="AI176" s="322">
        <v>10</v>
      </c>
      <c r="AJ176" s="24"/>
      <c r="AK176" s="4"/>
      <c r="AL176" s="4"/>
      <c r="AM176" s="323">
        <v>3283.3099999999995</v>
      </c>
      <c r="AN176" s="323">
        <v>2678.4199999999996</v>
      </c>
      <c r="AO176" s="323">
        <v>2156.69</v>
      </c>
      <c r="AP176" s="323">
        <v>2576.9500000000003</v>
      </c>
      <c r="AQ176" s="323">
        <v>6149.5900000000011</v>
      </c>
      <c r="AR176" s="24"/>
      <c r="AS176" s="4"/>
      <c r="AT176" s="4"/>
      <c r="AU176" s="323">
        <v>172.80578947368417</v>
      </c>
      <c r="AV176" s="323">
        <v>140.9694736842105</v>
      </c>
      <c r="AW176" s="323">
        <v>113.51</v>
      </c>
      <c r="AX176" s="323">
        <v>135.62894736842108</v>
      </c>
      <c r="AY176" s="323">
        <v>323.66263157894741</v>
      </c>
      <c r="AZ176" s="24"/>
      <c r="BA176" s="4"/>
    </row>
    <row r="177" spans="1:53">
      <c r="A177" s="56"/>
      <c r="B177" s="11" t="s">
        <v>341</v>
      </c>
      <c r="C177" s="11"/>
      <c r="D177" s="70" t="s">
        <v>142</v>
      </c>
      <c r="E177" s="316">
        <v>172</v>
      </c>
      <c r="F177" s="316">
        <v>58</v>
      </c>
      <c r="G177" s="316">
        <v>83</v>
      </c>
      <c r="H177" s="316">
        <v>68</v>
      </c>
      <c r="I177" s="316">
        <v>76</v>
      </c>
      <c r="J177" s="11"/>
      <c r="M177" s="282">
        <v>50874.740000000013</v>
      </c>
      <c r="N177" s="282">
        <v>12225.719999999998</v>
      </c>
      <c r="O177" s="282">
        <v>16471.929999999993</v>
      </c>
      <c r="P177" s="282">
        <v>8430.17</v>
      </c>
      <c r="Q177" s="282">
        <v>127594.96000000004</v>
      </c>
      <c r="R177" s="11"/>
      <c r="S177" s="4"/>
      <c r="T177" s="4"/>
      <c r="U177" s="282">
        <v>263.59968911917105</v>
      </c>
      <c r="V177" s="282">
        <v>63.345699481865275</v>
      </c>
      <c r="W177" s="282">
        <v>98.634311377245467</v>
      </c>
      <c r="X177" s="282">
        <v>50.480059880239523</v>
      </c>
      <c r="Y177" s="282">
        <v>708.86088888888912</v>
      </c>
      <c r="Z177" s="11"/>
      <c r="AA177" s="4"/>
      <c r="AB177" s="11" t="s">
        <v>383</v>
      </c>
      <c r="AC177" s="11"/>
      <c r="AD177" s="70" t="s">
        <v>162</v>
      </c>
      <c r="AE177" s="322">
        <v>293</v>
      </c>
      <c r="AF177" s="322">
        <v>183</v>
      </c>
      <c r="AG177" s="322">
        <v>149</v>
      </c>
      <c r="AH177" s="322">
        <v>116</v>
      </c>
      <c r="AI177" s="322">
        <v>105</v>
      </c>
      <c r="AJ177" s="24"/>
      <c r="AK177" s="4"/>
      <c r="AL177" s="4"/>
      <c r="AM177" s="323">
        <v>159946.35000000009</v>
      </c>
      <c r="AN177" s="323">
        <v>54711.009999999987</v>
      </c>
      <c r="AO177" s="323">
        <v>27408.260000000006</v>
      </c>
      <c r="AP177" s="323">
        <v>18507.740000000005</v>
      </c>
      <c r="AQ177" s="323">
        <v>135490.89999999994</v>
      </c>
      <c r="AR177" s="24"/>
      <c r="AS177" s="4"/>
      <c r="AT177" s="4"/>
      <c r="AU177" s="323">
        <v>524.41426229508227</v>
      </c>
      <c r="AV177" s="323">
        <v>179.38036065573766</v>
      </c>
      <c r="AW177" s="323">
        <v>96.169333333333356</v>
      </c>
      <c r="AX177" s="323">
        <v>67.057028985507259</v>
      </c>
      <c r="AY177" s="323">
        <v>487.3773381294962</v>
      </c>
      <c r="AZ177" s="24"/>
      <c r="BA177" s="4"/>
    </row>
    <row r="178" spans="1:53">
      <c r="A178" s="56"/>
      <c r="B178" s="11" t="s">
        <v>342</v>
      </c>
      <c r="C178" s="11"/>
      <c r="D178" s="70" t="s">
        <v>162</v>
      </c>
      <c r="E178" s="316">
        <v>345</v>
      </c>
      <c r="F178" s="316">
        <v>231</v>
      </c>
      <c r="G178" s="316">
        <v>187</v>
      </c>
      <c r="H178" s="316">
        <v>163</v>
      </c>
      <c r="I178" s="316">
        <v>193</v>
      </c>
      <c r="J178" s="11"/>
      <c r="M178" s="282">
        <v>98109.780000000028</v>
      </c>
      <c r="N178" s="282">
        <v>49555.920000000006</v>
      </c>
      <c r="O178" s="282">
        <v>33354.289999999979</v>
      </c>
      <c r="P178" s="282">
        <v>26006.379999999979</v>
      </c>
      <c r="Q178" s="282">
        <v>327433.2</v>
      </c>
      <c r="R178" s="11"/>
      <c r="S178" s="4"/>
      <c r="T178" s="4"/>
      <c r="U178" s="282">
        <v>248.3791898734178</v>
      </c>
      <c r="V178" s="282">
        <v>125.4580253164557</v>
      </c>
      <c r="W178" s="282">
        <v>88.472917771883232</v>
      </c>
      <c r="X178" s="282">
        <v>68.982440318302338</v>
      </c>
      <c r="Y178" s="282">
        <v>868.52307692307693</v>
      </c>
      <c r="Z178" s="11"/>
      <c r="AA178" s="4"/>
      <c r="AB178" s="11" t="s">
        <v>385</v>
      </c>
      <c r="AC178" s="11"/>
      <c r="AD178" s="70" t="s">
        <v>386</v>
      </c>
      <c r="AE178" s="322">
        <v>7</v>
      </c>
      <c r="AF178" s="322">
        <v>7</v>
      </c>
      <c r="AG178" s="322">
        <v>5</v>
      </c>
      <c r="AH178" s="322">
        <v>4</v>
      </c>
      <c r="AI178" s="322">
        <v>3</v>
      </c>
      <c r="AJ178" s="24"/>
      <c r="AK178" s="4"/>
      <c r="AL178" s="4"/>
      <c r="AM178" s="323">
        <v>877.11999999999978</v>
      </c>
      <c r="AN178" s="323">
        <v>733.99</v>
      </c>
      <c r="AO178" s="323">
        <v>408.98000000000008</v>
      </c>
      <c r="AP178" s="323">
        <v>697.58</v>
      </c>
      <c r="AQ178" s="323">
        <v>995.49</v>
      </c>
      <c r="AR178" s="24"/>
      <c r="AS178" s="4"/>
      <c r="AT178" s="4"/>
      <c r="AU178" s="323">
        <v>125.30285714285711</v>
      </c>
      <c r="AV178" s="323">
        <v>104.85571428571428</v>
      </c>
      <c r="AW178" s="323">
        <v>58.425714285714299</v>
      </c>
      <c r="AX178" s="323">
        <v>99.65428571428572</v>
      </c>
      <c r="AY178" s="323">
        <v>142.21285714285713</v>
      </c>
      <c r="AZ178" s="24"/>
      <c r="BA178" s="4"/>
    </row>
    <row r="179" spans="1:53">
      <c r="A179" s="56"/>
      <c r="B179" s="11" t="s">
        <v>343</v>
      </c>
      <c r="C179" s="11"/>
      <c r="D179" s="70" t="s">
        <v>190</v>
      </c>
      <c r="E179" s="316">
        <v>226</v>
      </c>
      <c r="F179" s="316">
        <v>129</v>
      </c>
      <c r="G179" s="316">
        <v>87</v>
      </c>
      <c r="H179" s="316">
        <v>60</v>
      </c>
      <c r="I179" s="316">
        <v>73</v>
      </c>
      <c r="J179" s="11"/>
      <c r="M179" s="282">
        <v>53790.670000000013</v>
      </c>
      <c r="N179" s="282">
        <v>30138.930000000008</v>
      </c>
      <c r="O179" s="282">
        <v>20532.799999999992</v>
      </c>
      <c r="P179" s="282">
        <v>7684.8200000000006</v>
      </c>
      <c r="Q179" s="282">
        <v>110497.43999999999</v>
      </c>
      <c r="R179" s="11"/>
      <c r="S179" s="4"/>
      <c r="T179" s="4"/>
      <c r="U179" s="282">
        <v>218.66126016260168</v>
      </c>
      <c r="V179" s="282">
        <v>122.51597560975613</v>
      </c>
      <c r="W179" s="282">
        <v>88.886580086580054</v>
      </c>
      <c r="X179" s="282">
        <v>33.26761904761905</v>
      </c>
      <c r="Y179" s="282">
        <v>478.34389610389604</v>
      </c>
      <c r="Z179" s="11"/>
      <c r="AA179" s="4"/>
      <c r="AB179" s="11" t="s">
        <v>388</v>
      </c>
      <c r="AC179" s="11"/>
      <c r="AD179" s="70" t="s">
        <v>143</v>
      </c>
      <c r="AE179" s="322">
        <v>8</v>
      </c>
      <c r="AF179" s="322">
        <v>7</v>
      </c>
      <c r="AG179" s="322">
        <v>6</v>
      </c>
      <c r="AH179" s="322">
        <v>4</v>
      </c>
      <c r="AI179" s="322">
        <v>3</v>
      </c>
      <c r="AJ179" s="24"/>
      <c r="AK179" s="4"/>
      <c r="AL179" s="4"/>
      <c r="AM179" s="323">
        <v>599.66</v>
      </c>
      <c r="AN179" s="323">
        <v>1282.93</v>
      </c>
      <c r="AO179" s="323">
        <v>550.17999999999995</v>
      </c>
      <c r="AP179" s="323">
        <v>222.16</v>
      </c>
      <c r="AQ179" s="323">
        <v>1667.41</v>
      </c>
      <c r="AR179" s="24"/>
      <c r="AS179" s="4"/>
      <c r="AT179" s="4"/>
      <c r="AU179" s="323">
        <v>59.965999999999994</v>
      </c>
      <c r="AV179" s="323">
        <v>128.29300000000001</v>
      </c>
      <c r="AW179" s="323">
        <v>55.017999999999994</v>
      </c>
      <c r="AX179" s="323">
        <v>24.684444444444445</v>
      </c>
      <c r="AY179" s="323">
        <v>166.74100000000001</v>
      </c>
      <c r="AZ179" s="24"/>
      <c r="BA179" s="4"/>
    </row>
    <row r="180" spans="1:53">
      <c r="A180" s="56"/>
      <c r="B180" s="11" t="s">
        <v>345</v>
      </c>
      <c r="C180" s="11"/>
      <c r="D180" s="70" t="s">
        <v>346</v>
      </c>
      <c r="E180" s="316">
        <v>28</v>
      </c>
      <c r="F180" s="316">
        <v>26</v>
      </c>
      <c r="G180" s="316">
        <v>13</v>
      </c>
      <c r="H180" s="316">
        <v>11</v>
      </c>
      <c r="I180" s="316">
        <v>12</v>
      </c>
      <c r="J180" s="11"/>
      <c r="M180" s="282">
        <v>10752.809999999998</v>
      </c>
      <c r="N180" s="282">
        <v>5885.7099999999991</v>
      </c>
      <c r="O180" s="282">
        <v>2818.56</v>
      </c>
      <c r="P180" s="282">
        <v>2014.01</v>
      </c>
      <c r="Q180" s="282">
        <v>20775.3</v>
      </c>
      <c r="R180" s="11"/>
      <c r="S180" s="4"/>
      <c r="T180" s="4"/>
      <c r="U180" s="282">
        <v>244.38204545454539</v>
      </c>
      <c r="V180" s="282">
        <v>133.76613636363635</v>
      </c>
      <c r="W180" s="282">
        <v>67.108571428571423</v>
      </c>
      <c r="X180" s="282">
        <v>49.122195121951222</v>
      </c>
      <c r="Y180" s="282">
        <v>483.14651162790693</v>
      </c>
      <c r="Z180" s="11"/>
      <c r="AA180" s="4"/>
      <c r="AB180" s="11" t="s">
        <v>389</v>
      </c>
      <c r="AC180" s="11"/>
      <c r="AD180" s="70" t="s">
        <v>390</v>
      </c>
      <c r="AE180" s="322">
        <v>17</v>
      </c>
      <c r="AF180" s="322">
        <v>15</v>
      </c>
      <c r="AG180" s="322">
        <v>11</v>
      </c>
      <c r="AH180" s="322">
        <v>8</v>
      </c>
      <c r="AI180" s="322">
        <v>9</v>
      </c>
      <c r="AJ180" s="24"/>
      <c r="AK180" s="4"/>
      <c r="AL180" s="4"/>
      <c r="AM180" s="323">
        <v>2467.4099999999994</v>
      </c>
      <c r="AN180" s="323">
        <v>1915.13</v>
      </c>
      <c r="AO180" s="323">
        <v>1038.03</v>
      </c>
      <c r="AP180" s="323">
        <v>806.88999999999987</v>
      </c>
      <c r="AQ180" s="323">
        <v>4991.3899999999994</v>
      </c>
      <c r="AR180" s="24"/>
      <c r="AS180" s="4"/>
      <c r="AT180" s="4"/>
      <c r="AU180" s="323">
        <v>129.86368421052629</v>
      </c>
      <c r="AV180" s="323">
        <v>100.7963157894737</v>
      </c>
      <c r="AW180" s="323">
        <v>54.63315789473684</v>
      </c>
      <c r="AX180" s="323">
        <v>44.827222222222218</v>
      </c>
      <c r="AY180" s="323">
        <v>277.29944444444442</v>
      </c>
      <c r="AZ180" s="24"/>
      <c r="BA180" s="4"/>
    </row>
    <row r="181" spans="1:53">
      <c r="A181" s="56"/>
      <c r="B181" s="11" t="s">
        <v>348</v>
      </c>
      <c r="C181" s="11"/>
      <c r="D181" s="70" t="s">
        <v>349</v>
      </c>
      <c r="E181" s="316">
        <v>68</v>
      </c>
      <c r="F181" s="316">
        <v>43</v>
      </c>
      <c r="G181" s="316">
        <v>29</v>
      </c>
      <c r="H181" s="316">
        <v>21</v>
      </c>
      <c r="I181" s="316">
        <v>27</v>
      </c>
      <c r="J181" s="11"/>
      <c r="M181" s="282">
        <v>14524.349999999997</v>
      </c>
      <c r="N181" s="282">
        <v>8349.3900000000012</v>
      </c>
      <c r="O181" s="282">
        <v>4338.829999999999</v>
      </c>
      <c r="P181" s="282">
        <v>2172.5800000000004</v>
      </c>
      <c r="Q181" s="282">
        <v>29218.999999999996</v>
      </c>
      <c r="R181" s="11"/>
      <c r="S181" s="4"/>
      <c r="T181" s="4"/>
      <c r="U181" s="282">
        <v>186.20961538461535</v>
      </c>
      <c r="V181" s="282">
        <v>107.04346153846156</v>
      </c>
      <c r="W181" s="282">
        <v>59.436027397260261</v>
      </c>
      <c r="X181" s="282">
        <v>29.761369863013705</v>
      </c>
      <c r="Y181" s="282">
        <v>394.8513513513513</v>
      </c>
      <c r="Z181" s="11"/>
      <c r="AA181" s="4"/>
      <c r="AB181" s="11" t="s">
        <v>391</v>
      </c>
      <c r="AC181" s="11"/>
      <c r="AD181" s="70" t="s">
        <v>82</v>
      </c>
      <c r="AE181" s="322">
        <v>27</v>
      </c>
      <c r="AF181" s="322">
        <v>13</v>
      </c>
      <c r="AG181" s="322">
        <v>10</v>
      </c>
      <c r="AH181" s="322">
        <v>9</v>
      </c>
      <c r="AI181" s="322">
        <v>8</v>
      </c>
      <c r="AJ181" s="24"/>
      <c r="AK181" s="4"/>
      <c r="AL181" s="4"/>
      <c r="AM181" s="323">
        <v>4673.2700000000013</v>
      </c>
      <c r="AN181" s="323">
        <v>1933.8700000000001</v>
      </c>
      <c r="AO181" s="323">
        <v>1266.5599999999997</v>
      </c>
      <c r="AP181" s="323">
        <v>494.15</v>
      </c>
      <c r="AQ181" s="323">
        <v>5009.5099999999993</v>
      </c>
      <c r="AR181" s="24"/>
      <c r="AS181" s="4"/>
      <c r="AT181" s="4"/>
      <c r="AU181" s="323">
        <v>173.08407407407412</v>
      </c>
      <c r="AV181" s="323">
        <v>71.624814814814826</v>
      </c>
      <c r="AW181" s="323">
        <v>48.713846153846141</v>
      </c>
      <c r="AX181" s="323">
        <v>19.005769230769229</v>
      </c>
      <c r="AY181" s="323">
        <v>185.53740740740739</v>
      </c>
      <c r="AZ181" s="24"/>
      <c r="BA181" s="4"/>
    </row>
    <row r="182" spans="1:53">
      <c r="A182" s="56"/>
      <c r="B182" s="11" t="s">
        <v>350</v>
      </c>
      <c r="C182" s="11"/>
      <c r="D182" s="70" t="s">
        <v>190</v>
      </c>
      <c r="E182" s="316">
        <v>2699</v>
      </c>
      <c r="F182" s="316">
        <v>1847</v>
      </c>
      <c r="G182" s="316">
        <v>1385</v>
      </c>
      <c r="H182" s="316">
        <v>1161</v>
      </c>
      <c r="I182" s="316">
        <v>1327</v>
      </c>
      <c r="J182" s="11"/>
      <c r="M182" s="282">
        <v>540341.74999999802</v>
      </c>
      <c r="N182" s="282">
        <v>309850.75</v>
      </c>
      <c r="O182" s="282">
        <v>195537.36</v>
      </c>
      <c r="P182" s="282">
        <v>109816.89000000012</v>
      </c>
      <c r="Q182" s="282">
        <v>1330351.7400000007</v>
      </c>
      <c r="R182" s="11"/>
      <c r="S182" s="4"/>
      <c r="T182" s="4"/>
      <c r="U182" s="282">
        <v>182.11720593191708</v>
      </c>
      <c r="V182" s="282">
        <v>104.43233906302663</v>
      </c>
      <c r="W182" s="282">
        <v>69.265802337938354</v>
      </c>
      <c r="X182" s="282">
        <v>39.23433011789929</v>
      </c>
      <c r="Y182" s="282">
        <v>473.60332502670013</v>
      </c>
      <c r="Z182" s="11"/>
      <c r="AA182" s="4"/>
      <c r="AB182" s="11" t="s">
        <v>393</v>
      </c>
      <c r="AC182" s="11"/>
      <c r="AD182" s="70" t="s">
        <v>394</v>
      </c>
      <c r="AE182" s="322">
        <v>6</v>
      </c>
      <c r="AF182" s="322">
        <v>4</v>
      </c>
      <c r="AG182" s="322">
        <v>3</v>
      </c>
      <c r="AH182" s="322">
        <v>2</v>
      </c>
      <c r="AI182" s="322">
        <v>2</v>
      </c>
      <c r="AJ182" s="24"/>
      <c r="AK182" s="4"/>
      <c r="AL182" s="4"/>
      <c r="AM182" s="323">
        <v>292.70000000000005</v>
      </c>
      <c r="AN182" s="323">
        <v>84.52000000000001</v>
      </c>
      <c r="AO182" s="323">
        <v>80.37</v>
      </c>
      <c r="AP182" s="323">
        <v>181.81</v>
      </c>
      <c r="AQ182" s="323">
        <v>235.43</v>
      </c>
      <c r="AR182" s="24"/>
      <c r="AS182" s="4"/>
      <c r="AT182" s="4"/>
      <c r="AU182" s="323">
        <v>48.783333333333339</v>
      </c>
      <c r="AV182" s="323">
        <v>14.086666666666668</v>
      </c>
      <c r="AW182" s="323">
        <v>13.395000000000001</v>
      </c>
      <c r="AX182" s="323">
        <v>30.301666666666666</v>
      </c>
      <c r="AY182" s="323">
        <v>39.238333333333337</v>
      </c>
      <c r="AZ182" s="24"/>
      <c r="BA182" s="4"/>
    </row>
    <row r="183" spans="1:53">
      <c r="A183" s="56"/>
      <c r="B183" s="11" t="s">
        <v>352</v>
      </c>
      <c r="C183" s="11"/>
      <c r="D183" s="70" t="s">
        <v>353</v>
      </c>
      <c r="E183" s="316">
        <v>223</v>
      </c>
      <c r="F183" s="316">
        <v>129</v>
      </c>
      <c r="G183" s="316">
        <v>110</v>
      </c>
      <c r="H183" s="316">
        <v>89</v>
      </c>
      <c r="I183" s="316">
        <v>101</v>
      </c>
      <c r="J183" s="11"/>
      <c r="M183" s="282">
        <v>58173.350000000006</v>
      </c>
      <c r="N183" s="282">
        <v>24520.419999999991</v>
      </c>
      <c r="O183" s="282">
        <v>13945.269999999997</v>
      </c>
      <c r="P183" s="282">
        <v>13718.950000000004</v>
      </c>
      <c r="Q183" s="282">
        <v>121545.66999999995</v>
      </c>
      <c r="R183" s="11"/>
      <c r="S183" s="4"/>
      <c r="T183" s="4"/>
      <c r="U183" s="282">
        <v>232.69340000000003</v>
      </c>
      <c r="V183" s="282">
        <v>98.081679999999963</v>
      </c>
      <c r="W183" s="282">
        <v>58.840801687763701</v>
      </c>
      <c r="X183" s="282">
        <v>58.8796137339056</v>
      </c>
      <c r="Y183" s="282">
        <v>500.18794238683108</v>
      </c>
      <c r="Z183" s="11"/>
      <c r="AA183" s="4"/>
      <c r="AB183" s="11" t="s">
        <v>637</v>
      </c>
      <c r="AC183" s="11"/>
      <c r="AD183" s="70" t="s">
        <v>394</v>
      </c>
      <c r="AE183" s="322">
        <v>2</v>
      </c>
      <c r="AF183" s="322">
        <v>1</v>
      </c>
      <c r="AG183" s="322">
        <v>1</v>
      </c>
      <c r="AH183" s="322"/>
      <c r="AI183" s="322"/>
      <c r="AJ183" s="24"/>
      <c r="AK183" s="4"/>
      <c r="AL183" s="4"/>
      <c r="AM183" s="323">
        <v>451.42</v>
      </c>
      <c r="AN183" s="323">
        <v>16.03</v>
      </c>
      <c r="AO183" s="323">
        <v>15</v>
      </c>
      <c r="AP183" s="323">
        <v>0</v>
      </c>
      <c r="AQ183" s="323">
        <v>0</v>
      </c>
      <c r="AR183" s="24"/>
      <c r="AS183" s="4"/>
      <c r="AT183" s="4"/>
      <c r="AU183" s="323">
        <v>225.71</v>
      </c>
      <c r="AV183" s="323">
        <v>8.0150000000000006</v>
      </c>
      <c r="AW183" s="323">
        <v>7.5</v>
      </c>
      <c r="AX183" s="323">
        <v>0</v>
      </c>
      <c r="AY183" s="323">
        <v>0</v>
      </c>
      <c r="AZ183" s="24"/>
      <c r="BA183" s="4"/>
    </row>
    <row r="184" spans="1:53">
      <c r="A184" s="56"/>
      <c r="B184" s="11" t="s">
        <v>684</v>
      </c>
      <c r="C184" s="11"/>
      <c r="D184" s="70" t="s">
        <v>323</v>
      </c>
      <c r="E184" s="316">
        <v>2</v>
      </c>
      <c r="F184" s="316">
        <v>1</v>
      </c>
      <c r="G184" s="316"/>
      <c r="H184" s="316"/>
      <c r="I184" s="316"/>
      <c r="J184" s="11"/>
      <c r="M184" s="282">
        <v>652.43000000000006</v>
      </c>
      <c r="N184" s="282">
        <v>413.8</v>
      </c>
      <c r="O184" s="282"/>
      <c r="P184" s="282">
        <v>0</v>
      </c>
      <c r="Q184" s="282">
        <v>0</v>
      </c>
      <c r="R184" s="11"/>
      <c r="S184" s="4"/>
      <c r="T184" s="4"/>
      <c r="U184" s="282">
        <v>326.21500000000003</v>
      </c>
      <c r="V184" s="282">
        <v>206.9</v>
      </c>
      <c r="W184" s="282"/>
      <c r="X184" s="282">
        <v>0</v>
      </c>
      <c r="Y184" s="282">
        <v>0</v>
      </c>
      <c r="Z184" s="11"/>
      <c r="AA184" s="4"/>
      <c r="AB184" s="11" t="s">
        <v>395</v>
      </c>
      <c r="AC184" s="11"/>
      <c r="AD184" s="70" t="s">
        <v>310</v>
      </c>
      <c r="AE184" s="322">
        <v>32</v>
      </c>
      <c r="AF184" s="322">
        <v>17</v>
      </c>
      <c r="AG184" s="322">
        <v>13</v>
      </c>
      <c r="AH184" s="322">
        <v>8</v>
      </c>
      <c r="AI184" s="322">
        <v>7</v>
      </c>
      <c r="AJ184" s="24"/>
      <c r="AK184" s="4"/>
      <c r="AL184" s="4"/>
      <c r="AM184" s="323">
        <v>8368.3399999999983</v>
      </c>
      <c r="AN184" s="323">
        <v>6014.97</v>
      </c>
      <c r="AO184" s="323">
        <v>4791.7900000000009</v>
      </c>
      <c r="AP184" s="323">
        <v>1193.3699999999999</v>
      </c>
      <c r="AQ184" s="323">
        <v>13157.73</v>
      </c>
      <c r="AR184" s="24"/>
      <c r="AS184" s="4"/>
      <c r="AT184" s="4"/>
      <c r="AU184" s="323">
        <v>261.51062499999995</v>
      </c>
      <c r="AV184" s="323">
        <v>187.96781250000001</v>
      </c>
      <c r="AW184" s="323">
        <v>171.13535714285717</v>
      </c>
      <c r="AX184" s="323">
        <v>42.620357142857138</v>
      </c>
      <c r="AY184" s="323">
        <v>438.59100000000001</v>
      </c>
      <c r="AZ184" s="24"/>
      <c r="BA184" s="4"/>
    </row>
    <row r="185" spans="1:53">
      <c r="A185" s="56"/>
      <c r="B185" s="11" t="s">
        <v>635</v>
      </c>
      <c r="C185" s="11"/>
      <c r="D185" s="70" t="s">
        <v>323</v>
      </c>
      <c r="E185" s="316">
        <v>17</v>
      </c>
      <c r="F185" s="316">
        <v>6</v>
      </c>
      <c r="G185" s="316">
        <v>2</v>
      </c>
      <c r="H185" s="316">
        <v>1</v>
      </c>
      <c r="I185" s="316">
        <v>1</v>
      </c>
      <c r="J185" s="11"/>
      <c r="M185" s="282">
        <v>3602.8799999999997</v>
      </c>
      <c r="N185" s="282">
        <v>545.93999999999994</v>
      </c>
      <c r="O185" s="282">
        <v>151.94999999999999</v>
      </c>
      <c r="P185" s="282">
        <v>6.25</v>
      </c>
      <c r="Q185" s="282">
        <v>20.63</v>
      </c>
      <c r="R185" s="11"/>
      <c r="S185" s="4"/>
      <c r="T185" s="4"/>
      <c r="U185" s="282">
        <v>200.15999999999997</v>
      </c>
      <c r="V185" s="282">
        <v>30.33</v>
      </c>
      <c r="W185" s="282">
        <v>16.883333333333333</v>
      </c>
      <c r="X185" s="282">
        <v>0.78125</v>
      </c>
      <c r="Y185" s="282">
        <v>2.5787499999999999</v>
      </c>
      <c r="Z185" s="11"/>
      <c r="AA185" s="4"/>
      <c r="AB185" s="11" t="s">
        <v>638</v>
      </c>
      <c r="AC185" s="11"/>
      <c r="AD185" s="70" t="s">
        <v>323</v>
      </c>
      <c r="AE185" s="322">
        <v>11</v>
      </c>
      <c r="AF185" s="322">
        <v>9</v>
      </c>
      <c r="AG185" s="322">
        <v>5</v>
      </c>
      <c r="AH185" s="322">
        <v>3</v>
      </c>
      <c r="AI185" s="322">
        <v>3</v>
      </c>
      <c r="AJ185" s="24"/>
      <c r="AK185" s="4"/>
      <c r="AL185" s="4"/>
      <c r="AM185" s="323">
        <v>827.33</v>
      </c>
      <c r="AN185" s="323">
        <v>425.55</v>
      </c>
      <c r="AO185" s="323">
        <v>258.07</v>
      </c>
      <c r="AP185" s="323">
        <v>68.67</v>
      </c>
      <c r="AQ185" s="323">
        <v>15743.079999999998</v>
      </c>
      <c r="AR185" s="24"/>
      <c r="AS185" s="4"/>
      <c r="AT185" s="4"/>
      <c r="AU185" s="323">
        <v>68.944166666666675</v>
      </c>
      <c r="AV185" s="323">
        <v>35.462499999999999</v>
      </c>
      <c r="AW185" s="323">
        <v>21.505833333333332</v>
      </c>
      <c r="AX185" s="323">
        <v>6.867</v>
      </c>
      <c r="AY185" s="323">
        <v>1311.9233333333332</v>
      </c>
      <c r="AZ185" s="24"/>
      <c r="BA185" s="4"/>
    </row>
    <row r="186" spans="1:53">
      <c r="A186" s="56"/>
      <c r="B186" s="11" t="s">
        <v>655</v>
      </c>
      <c r="C186" s="11"/>
      <c r="D186" s="70" t="s">
        <v>323</v>
      </c>
      <c r="E186" s="316">
        <v>1</v>
      </c>
      <c r="F186" s="316"/>
      <c r="G186" s="316"/>
      <c r="H186" s="316"/>
      <c r="I186" s="316"/>
      <c r="J186" s="11"/>
      <c r="M186" s="282">
        <v>250.66</v>
      </c>
      <c r="N186" s="282">
        <v>0</v>
      </c>
      <c r="O186" s="282">
        <v>0</v>
      </c>
      <c r="P186" s="282">
        <v>0</v>
      </c>
      <c r="Q186" s="282">
        <v>0</v>
      </c>
      <c r="R186" s="11"/>
      <c r="S186" s="4"/>
      <c r="T186" s="4"/>
      <c r="U186" s="282">
        <v>250.66</v>
      </c>
      <c r="V186" s="282">
        <v>0</v>
      </c>
      <c r="W186" s="282">
        <v>0</v>
      </c>
      <c r="X186" s="282">
        <v>0</v>
      </c>
      <c r="Y186" s="282">
        <v>0</v>
      </c>
      <c r="Z186" s="11"/>
      <c r="AA186" s="4"/>
      <c r="AB186" s="11" t="s">
        <v>397</v>
      </c>
      <c r="AC186" s="11"/>
      <c r="AD186" s="70" t="s">
        <v>68</v>
      </c>
      <c r="AE186" s="322">
        <v>3</v>
      </c>
      <c r="AF186" s="322">
        <v>1</v>
      </c>
      <c r="AG186" s="322"/>
      <c r="AH186" s="322"/>
      <c r="AI186" s="322"/>
      <c r="AJ186" s="24"/>
      <c r="AK186" s="4"/>
      <c r="AL186" s="4"/>
      <c r="AM186" s="323">
        <v>426.27000000000004</v>
      </c>
      <c r="AN186" s="323">
        <v>5.41</v>
      </c>
      <c r="AO186" s="323">
        <v>0</v>
      </c>
      <c r="AP186" s="323">
        <v>0</v>
      </c>
      <c r="AQ186" s="323">
        <v>0</v>
      </c>
      <c r="AR186" s="24"/>
      <c r="AS186" s="4"/>
      <c r="AT186" s="4"/>
      <c r="AU186" s="323">
        <v>142.09</v>
      </c>
      <c r="AV186" s="323">
        <v>1.8033333333333335</v>
      </c>
      <c r="AW186" s="323">
        <v>0</v>
      </c>
      <c r="AX186" s="323">
        <v>0</v>
      </c>
      <c r="AY186" s="323">
        <v>0</v>
      </c>
      <c r="AZ186" s="24"/>
      <c r="BA186" s="4"/>
    </row>
    <row r="187" spans="1:53">
      <c r="A187" s="56"/>
      <c r="B187" s="11" t="s">
        <v>357</v>
      </c>
      <c r="C187" s="11"/>
      <c r="D187" s="70" t="s">
        <v>93</v>
      </c>
      <c r="E187" s="316">
        <v>55</v>
      </c>
      <c r="F187" s="316">
        <v>24</v>
      </c>
      <c r="G187" s="316">
        <v>19</v>
      </c>
      <c r="H187" s="316">
        <v>18</v>
      </c>
      <c r="I187" s="316">
        <v>18</v>
      </c>
      <c r="J187" s="11"/>
      <c r="M187" s="282">
        <v>12815.349999999997</v>
      </c>
      <c r="N187" s="282">
        <v>2837.4599999999996</v>
      </c>
      <c r="O187" s="282">
        <v>1776.4099999999999</v>
      </c>
      <c r="P187" s="282">
        <v>1197.27</v>
      </c>
      <c r="Q187" s="282">
        <v>20277.419999999991</v>
      </c>
      <c r="R187" s="11"/>
      <c r="S187" s="4"/>
      <c r="T187" s="4"/>
      <c r="U187" s="282">
        <v>224.8307017543859</v>
      </c>
      <c r="V187" s="282">
        <v>49.779999999999994</v>
      </c>
      <c r="W187" s="282">
        <v>32.89648148148148</v>
      </c>
      <c r="X187" s="282">
        <v>22.171666666666667</v>
      </c>
      <c r="Y187" s="282">
        <v>355.74421052631561</v>
      </c>
      <c r="Z187" s="11"/>
      <c r="AA187" s="4"/>
      <c r="AB187" s="11" t="s">
        <v>399</v>
      </c>
      <c r="AC187" s="11"/>
      <c r="AD187" s="70" t="s">
        <v>98</v>
      </c>
      <c r="AE187" s="322">
        <v>20</v>
      </c>
      <c r="AF187" s="322">
        <v>11</v>
      </c>
      <c r="AG187" s="322">
        <v>8</v>
      </c>
      <c r="AH187" s="322">
        <v>7</v>
      </c>
      <c r="AI187" s="322">
        <v>6</v>
      </c>
      <c r="AJ187" s="24"/>
      <c r="AK187" s="4"/>
      <c r="AL187" s="4"/>
      <c r="AM187" s="323">
        <v>5544.9499999999989</v>
      </c>
      <c r="AN187" s="323">
        <v>856.99</v>
      </c>
      <c r="AO187" s="323">
        <v>438.56000000000006</v>
      </c>
      <c r="AP187" s="323">
        <v>246.54</v>
      </c>
      <c r="AQ187" s="323">
        <v>3972.82</v>
      </c>
      <c r="AR187" s="24"/>
      <c r="AS187" s="4"/>
      <c r="AT187" s="4"/>
      <c r="AU187" s="323">
        <v>252.04318181818178</v>
      </c>
      <c r="AV187" s="323">
        <v>38.954090909090908</v>
      </c>
      <c r="AW187" s="323">
        <v>19.934545454545457</v>
      </c>
      <c r="AX187" s="323">
        <v>11.74</v>
      </c>
      <c r="AY187" s="323">
        <v>189.18190476190478</v>
      </c>
      <c r="AZ187" s="24"/>
      <c r="BA187" s="4"/>
    </row>
    <row r="188" spans="1:53">
      <c r="A188" s="56"/>
      <c r="B188" s="11" t="s">
        <v>358</v>
      </c>
      <c r="C188" s="11"/>
      <c r="D188" s="70" t="s">
        <v>359</v>
      </c>
      <c r="E188" s="316">
        <v>67</v>
      </c>
      <c r="F188" s="316">
        <v>31</v>
      </c>
      <c r="G188" s="316">
        <v>19</v>
      </c>
      <c r="H188" s="316">
        <v>20</v>
      </c>
      <c r="I188" s="316">
        <v>20</v>
      </c>
      <c r="J188" s="11"/>
      <c r="M188" s="282">
        <v>14909.55</v>
      </c>
      <c r="N188" s="282">
        <v>6557.920000000001</v>
      </c>
      <c r="O188" s="282">
        <v>2337.85</v>
      </c>
      <c r="P188" s="282">
        <v>1989.4200000000003</v>
      </c>
      <c r="Q188" s="282">
        <v>22852.959999999999</v>
      </c>
      <c r="R188" s="11"/>
      <c r="S188" s="4"/>
      <c r="T188" s="4"/>
      <c r="U188" s="282">
        <v>209.99366197183099</v>
      </c>
      <c r="V188" s="282">
        <v>92.365070422535226</v>
      </c>
      <c r="W188" s="282">
        <v>36.528906249999999</v>
      </c>
      <c r="X188" s="282">
        <v>33.718983050847463</v>
      </c>
      <c r="Y188" s="282">
        <v>351.584</v>
      </c>
      <c r="Z188" s="11"/>
      <c r="AA188" s="4"/>
      <c r="AB188" s="11" t="s">
        <v>400</v>
      </c>
      <c r="AC188" s="11"/>
      <c r="AD188" s="70" t="s">
        <v>273</v>
      </c>
      <c r="AE188" s="322">
        <v>40</v>
      </c>
      <c r="AF188" s="322">
        <v>26</v>
      </c>
      <c r="AG188" s="322">
        <v>21</v>
      </c>
      <c r="AH188" s="322">
        <v>16</v>
      </c>
      <c r="AI188" s="322">
        <v>15</v>
      </c>
      <c r="AJ188" s="24"/>
      <c r="AK188" s="4"/>
      <c r="AL188" s="4"/>
      <c r="AM188" s="323">
        <v>6050.3600000000024</v>
      </c>
      <c r="AN188" s="323">
        <v>5179.2899999999991</v>
      </c>
      <c r="AO188" s="323">
        <v>4232.8200000000006</v>
      </c>
      <c r="AP188" s="323">
        <v>8758.6200000000008</v>
      </c>
      <c r="AQ188" s="323">
        <v>12798.81</v>
      </c>
      <c r="AR188" s="24"/>
      <c r="AS188" s="4"/>
      <c r="AT188" s="4"/>
      <c r="AU188" s="323">
        <v>137.50818181818187</v>
      </c>
      <c r="AV188" s="323">
        <v>117.71113636363634</v>
      </c>
      <c r="AW188" s="323">
        <v>98.437674418604672</v>
      </c>
      <c r="AX188" s="323">
        <v>208.53857142857146</v>
      </c>
      <c r="AY188" s="323">
        <v>297.64674418604648</v>
      </c>
      <c r="AZ188" s="24"/>
      <c r="BA188" s="4"/>
    </row>
    <row r="189" spans="1:53">
      <c r="A189" s="56"/>
      <c r="B189" s="11" t="s">
        <v>360</v>
      </c>
      <c r="C189" s="11"/>
      <c r="D189" s="70" t="s">
        <v>93</v>
      </c>
      <c r="E189" s="316">
        <v>19</v>
      </c>
      <c r="F189" s="316">
        <v>8</v>
      </c>
      <c r="G189" s="316">
        <v>15</v>
      </c>
      <c r="H189" s="316">
        <v>9</v>
      </c>
      <c r="I189" s="316">
        <v>10</v>
      </c>
      <c r="J189" s="11"/>
      <c r="M189" s="282">
        <v>8961.7300000000014</v>
      </c>
      <c r="N189" s="282">
        <v>1900.06</v>
      </c>
      <c r="O189" s="282">
        <v>5192.59</v>
      </c>
      <c r="P189" s="282">
        <v>2368.04</v>
      </c>
      <c r="Q189" s="282">
        <v>7184.2800000000007</v>
      </c>
      <c r="R189" s="11"/>
      <c r="S189" s="4"/>
      <c r="T189" s="4"/>
      <c r="U189" s="282">
        <v>448.08650000000006</v>
      </c>
      <c r="V189" s="282">
        <v>95.003</v>
      </c>
      <c r="W189" s="282">
        <v>273.29421052631579</v>
      </c>
      <c r="X189" s="282">
        <v>139.29647058823528</v>
      </c>
      <c r="Y189" s="282">
        <v>359.21400000000006</v>
      </c>
      <c r="Z189" s="11"/>
      <c r="AA189" s="4"/>
      <c r="AB189" s="11" t="s">
        <v>401</v>
      </c>
      <c r="AC189" s="11"/>
      <c r="AD189" s="70" t="s">
        <v>281</v>
      </c>
      <c r="AE189" s="322">
        <v>6</v>
      </c>
      <c r="AF189" s="322">
        <v>3</v>
      </c>
      <c r="AG189" s="322">
        <v>3</v>
      </c>
      <c r="AH189" s="322">
        <v>2</v>
      </c>
      <c r="AI189" s="322">
        <v>3</v>
      </c>
      <c r="AJ189" s="24"/>
      <c r="AK189" s="4"/>
      <c r="AL189" s="4"/>
      <c r="AM189" s="323">
        <v>488.87</v>
      </c>
      <c r="AN189" s="323">
        <v>60.32</v>
      </c>
      <c r="AO189" s="323">
        <v>53.38</v>
      </c>
      <c r="AP189" s="323">
        <v>41.7</v>
      </c>
      <c r="AQ189" s="323">
        <v>364.39</v>
      </c>
      <c r="AR189" s="24"/>
      <c r="AS189" s="4"/>
      <c r="AT189" s="4"/>
      <c r="AU189" s="323">
        <v>54.318888888888893</v>
      </c>
      <c r="AV189" s="323">
        <v>6.7022222222222219</v>
      </c>
      <c r="AW189" s="323">
        <v>5.931111111111111</v>
      </c>
      <c r="AX189" s="323">
        <v>5.2125000000000004</v>
      </c>
      <c r="AY189" s="323">
        <v>40.487777777777779</v>
      </c>
      <c r="AZ189" s="24"/>
      <c r="BA189" s="4"/>
    </row>
    <row r="190" spans="1:53">
      <c r="A190" s="56"/>
      <c r="B190" s="11" t="s">
        <v>361</v>
      </c>
      <c r="C190" s="11"/>
      <c r="D190" s="70" t="s">
        <v>198</v>
      </c>
      <c r="E190" s="316">
        <v>27</v>
      </c>
      <c r="F190" s="316">
        <v>15</v>
      </c>
      <c r="G190" s="316">
        <v>12</v>
      </c>
      <c r="H190" s="316">
        <v>8</v>
      </c>
      <c r="I190" s="316">
        <v>11</v>
      </c>
      <c r="J190" s="11"/>
      <c r="M190" s="282">
        <v>7210.6899999999987</v>
      </c>
      <c r="N190" s="282">
        <v>2510.44</v>
      </c>
      <c r="O190" s="282">
        <v>1776.54</v>
      </c>
      <c r="P190" s="282">
        <v>1104.3800000000001</v>
      </c>
      <c r="Q190" s="282">
        <v>17450.829999999998</v>
      </c>
      <c r="R190" s="11"/>
      <c r="S190" s="4"/>
      <c r="T190" s="4"/>
      <c r="U190" s="282">
        <v>240.35633333333328</v>
      </c>
      <c r="V190" s="282">
        <v>83.681333333333342</v>
      </c>
      <c r="W190" s="282">
        <v>59.217999999999996</v>
      </c>
      <c r="X190" s="282">
        <v>38.082068965517244</v>
      </c>
      <c r="Y190" s="282">
        <v>601.75275862068963</v>
      </c>
      <c r="Z190" s="11"/>
      <c r="AA190" s="4"/>
      <c r="AB190" s="11" t="s">
        <v>402</v>
      </c>
      <c r="AC190" s="11"/>
      <c r="AD190" s="70" t="s">
        <v>404</v>
      </c>
      <c r="AE190" s="322">
        <v>12</v>
      </c>
      <c r="AF190" s="322">
        <v>9</v>
      </c>
      <c r="AG190" s="322">
        <v>6</v>
      </c>
      <c r="AH190" s="322">
        <v>6</v>
      </c>
      <c r="AI190" s="322">
        <v>5</v>
      </c>
      <c r="AJ190" s="24"/>
      <c r="AK190" s="4"/>
      <c r="AL190" s="4"/>
      <c r="AM190" s="323">
        <v>823.75000000000011</v>
      </c>
      <c r="AN190" s="323">
        <v>850.87000000000012</v>
      </c>
      <c r="AO190" s="323">
        <v>662.28</v>
      </c>
      <c r="AP190" s="323">
        <v>150.15</v>
      </c>
      <c r="AQ190" s="323">
        <v>5411.4400000000005</v>
      </c>
      <c r="AR190" s="24"/>
      <c r="AS190" s="4"/>
      <c r="AT190" s="4"/>
      <c r="AU190" s="323">
        <v>63.365384615384627</v>
      </c>
      <c r="AV190" s="323">
        <v>65.451538461538476</v>
      </c>
      <c r="AW190" s="323">
        <v>50.944615384615382</v>
      </c>
      <c r="AX190" s="323">
        <v>12.512500000000001</v>
      </c>
      <c r="AY190" s="323">
        <v>416.26461538461541</v>
      </c>
      <c r="AZ190" s="24"/>
      <c r="BA190" s="4"/>
    </row>
    <row r="191" spans="1:53">
      <c r="A191" s="56"/>
      <c r="B191" s="11" t="s">
        <v>362</v>
      </c>
      <c r="C191" s="11"/>
      <c r="D191" s="70" t="s">
        <v>288</v>
      </c>
      <c r="E191" s="316">
        <v>186</v>
      </c>
      <c r="F191" s="316">
        <v>111</v>
      </c>
      <c r="G191" s="316">
        <v>79</v>
      </c>
      <c r="H191" s="316">
        <v>65</v>
      </c>
      <c r="I191" s="316">
        <v>74</v>
      </c>
      <c r="J191" s="11"/>
      <c r="M191" s="282">
        <v>45213.110000000022</v>
      </c>
      <c r="N191" s="282">
        <v>22583.449999999997</v>
      </c>
      <c r="O191" s="282">
        <v>13314.480000000003</v>
      </c>
      <c r="P191" s="282">
        <v>9633.9699999999993</v>
      </c>
      <c r="Q191" s="282">
        <v>150797.93999999992</v>
      </c>
      <c r="R191" s="11"/>
      <c r="S191" s="4"/>
      <c r="T191" s="4"/>
      <c r="U191" s="282">
        <v>227.20155778894483</v>
      </c>
      <c r="V191" s="282">
        <v>113.48467336683416</v>
      </c>
      <c r="W191" s="282">
        <v>69.709319371727759</v>
      </c>
      <c r="X191" s="282">
        <v>50.70510526315789</v>
      </c>
      <c r="Y191" s="282">
        <v>793.67336842105215</v>
      </c>
      <c r="Z191" s="11"/>
      <c r="AA191" s="4"/>
      <c r="AB191" s="11" t="s">
        <v>405</v>
      </c>
      <c r="AC191" s="11"/>
      <c r="AD191" s="70" t="s">
        <v>406</v>
      </c>
      <c r="AE191" s="322">
        <v>20</v>
      </c>
      <c r="AF191" s="322">
        <v>12</v>
      </c>
      <c r="AG191" s="322">
        <v>8</v>
      </c>
      <c r="AH191" s="322">
        <v>5</v>
      </c>
      <c r="AI191" s="322">
        <v>5</v>
      </c>
      <c r="AJ191" s="24"/>
      <c r="AK191" s="4"/>
      <c r="AL191" s="4"/>
      <c r="AM191" s="323">
        <v>5089.6400000000003</v>
      </c>
      <c r="AN191" s="323">
        <v>822.29</v>
      </c>
      <c r="AO191" s="323">
        <v>480.83</v>
      </c>
      <c r="AP191" s="323">
        <v>256.48</v>
      </c>
      <c r="AQ191" s="323">
        <v>4147.8200000000006</v>
      </c>
      <c r="AR191" s="24"/>
      <c r="AS191" s="4"/>
      <c r="AT191" s="4"/>
      <c r="AU191" s="323">
        <v>254.48200000000003</v>
      </c>
      <c r="AV191" s="323">
        <v>41.1145</v>
      </c>
      <c r="AW191" s="323">
        <v>25.306842105263158</v>
      </c>
      <c r="AX191" s="323">
        <v>12.824000000000002</v>
      </c>
      <c r="AY191" s="323">
        <v>207.39100000000002</v>
      </c>
      <c r="AZ191" s="24"/>
      <c r="BA191" s="4"/>
    </row>
    <row r="192" spans="1:53">
      <c r="A192" s="56"/>
      <c r="B192" s="11" t="s">
        <v>362</v>
      </c>
      <c r="C192" s="11"/>
      <c r="D192" s="70" t="s">
        <v>273</v>
      </c>
      <c r="E192" s="316">
        <v>1</v>
      </c>
      <c r="F192" s="316">
        <v>1</v>
      </c>
      <c r="G192" s="316">
        <v>1</v>
      </c>
      <c r="H192" s="316"/>
      <c r="I192" s="316"/>
      <c r="J192" s="11"/>
      <c r="M192" s="282">
        <v>169.44</v>
      </c>
      <c r="N192" s="282">
        <v>156.66999999999999</v>
      </c>
      <c r="O192" s="282">
        <v>13.17</v>
      </c>
      <c r="P192" s="282">
        <v>0</v>
      </c>
      <c r="Q192" s="282">
        <v>0</v>
      </c>
      <c r="R192" s="11"/>
      <c r="S192" s="4"/>
      <c r="T192" s="4"/>
      <c r="U192" s="282">
        <v>169.44</v>
      </c>
      <c r="V192" s="282">
        <v>156.66999999999999</v>
      </c>
      <c r="W192" s="282">
        <v>13.17</v>
      </c>
      <c r="X192" s="282">
        <v>0</v>
      </c>
      <c r="Y192" s="282">
        <v>0</v>
      </c>
      <c r="Z192" s="11"/>
      <c r="AA192" s="4"/>
      <c r="AB192" s="11" t="s">
        <v>407</v>
      </c>
      <c r="AC192" s="11"/>
      <c r="AD192" s="70" t="s">
        <v>93</v>
      </c>
      <c r="AE192" s="322">
        <v>1</v>
      </c>
      <c r="AF192" s="322">
        <v>1</v>
      </c>
      <c r="AG192" s="322">
        <v>1</v>
      </c>
      <c r="AH192" s="322"/>
      <c r="AI192" s="322"/>
      <c r="AJ192" s="24"/>
      <c r="AK192" s="4"/>
      <c r="AL192" s="4"/>
      <c r="AM192" s="323">
        <v>19.46</v>
      </c>
      <c r="AN192" s="323">
        <v>19.46</v>
      </c>
      <c r="AO192" s="323">
        <v>3.97</v>
      </c>
      <c r="AP192" s="323">
        <v>0</v>
      </c>
      <c r="AQ192" s="323">
        <v>0</v>
      </c>
      <c r="AR192" s="24"/>
      <c r="AS192" s="4"/>
      <c r="AT192" s="4"/>
      <c r="AU192" s="323">
        <v>19.46</v>
      </c>
      <c r="AV192" s="323">
        <v>19.46</v>
      </c>
      <c r="AW192" s="323">
        <v>3.97</v>
      </c>
      <c r="AX192" s="323">
        <v>0</v>
      </c>
      <c r="AY192" s="323">
        <v>0</v>
      </c>
      <c r="AZ192" s="24"/>
      <c r="BA192" s="4"/>
    </row>
    <row r="193" spans="1:53">
      <c r="A193" s="56"/>
      <c r="B193" s="11" t="s">
        <v>363</v>
      </c>
      <c r="C193" s="11"/>
      <c r="D193" s="70" t="s">
        <v>263</v>
      </c>
      <c r="E193" s="316">
        <v>1</v>
      </c>
      <c r="F193" s="316">
        <v>1</v>
      </c>
      <c r="G193" s="316">
        <v>1</v>
      </c>
      <c r="H193" s="316">
        <v>1</v>
      </c>
      <c r="I193" s="316">
        <v>1</v>
      </c>
      <c r="J193" s="11"/>
      <c r="M193" s="282">
        <v>242.98</v>
      </c>
      <c r="N193" s="282">
        <v>210.29</v>
      </c>
      <c r="O193" s="282">
        <v>191.72</v>
      </c>
      <c r="P193" s="282">
        <v>374.76</v>
      </c>
      <c r="Q193" s="282">
        <v>2933.15</v>
      </c>
      <c r="R193" s="11"/>
      <c r="S193" s="4"/>
      <c r="T193" s="4"/>
      <c r="U193" s="282">
        <v>242.98</v>
      </c>
      <c r="V193" s="282">
        <v>210.29</v>
      </c>
      <c r="W193" s="282">
        <v>191.72</v>
      </c>
      <c r="X193" s="282">
        <v>374.76</v>
      </c>
      <c r="Y193" s="282">
        <v>2933.15</v>
      </c>
      <c r="Z193" s="11"/>
      <c r="AA193" s="4"/>
      <c r="AB193" s="11" t="s">
        <v>413</v>
      </c>
      <c r="AC193" s="11"/>
      <c r="AD193" s="70" t="s">
        <v>414</v>
      </c>
      <c r="AE193" s="322">
        <v>63</v>
      </c>
      <c r="AF193" s="322">
        <v>38</v>
      </c>
      <c r="AG193" s="322">
        <v>34</v>
      </c>
      <c r="AH193" s="322">
        <v>26</v>
      </c>
      <c r="AI193" s="322">
        <v>22</v>
      </c>
      <c r="AJ193" s="24"/>
      <c r="AK193" s="4"/>
      <c r="AL193" s="4"/>
      <c r="AM193" s="323">
        <v>26212.679999999997</v>
      </c>
      <c r="AN193" s="323">
        <v>12091.309999999998</v>
      </c>
      <c r="AO193" s="323">
        <v>7916.64</v>
      </c>
      <c r="AP193" s="323">
        <v>3877.2299999999991</v>
      </c>
      <c r="AQ193" s="323">
        <v>39712.37999999999</v>
      </c>
      <c r="AR193" s="24"/>
      <c r="AS193" s="4"/>
      <c r="AT193" s="4"/>
      <c r="AU193" s="323">
        <v>397.16181818181815</v>
      </c>
      <c r="AV193" s="323">
        <v>183.20166666666663</v>
      </c>
      <c r="AW193" s="323">
        <v>138.88842105263157</v>
      </c>
      <c r="AX193" s="323">
        <v>69.236249999999984</v>
      </c>
      <c r="AY193" s="323">
        <v>722.04327272727255</v>
      </c>
      <c r="AZ193" s="24"/>
      <c r="BA193" s="4"/>
    </row>
    <row r="194" spans="1:53">
      <c r="A194" s="56"/>
      <c r="B194" s="11" t="s">
        <v>363</v>
      </c>
      <c r="C194" s="11"/>
      <c r="D194" s="70" t="s">
        <v>91</v>
      </c>
      <c r="E194" s="316">
        <v>1</v>
      </c>
      <c r="F194" s="316"/>
      <c r="G194" s="316"/>
      <c r="H194" s="316"/>
      <c r="I194" s="316"/>
      <c r="J194" s="11"/>
      <c r="M194" s="282">
        <v>180</v>
      </c>
      <c r="N194" s="282">
        <v>0</v>
      </c>
      <c r="O194" s="282">
        <v>0</v>
      </c>
      <c r="P194" s="282">
        <v>0</v>
      </c>
      <c r="Q194" s="282">
        <v>0</v>
      </c>
      <c r="R194" s="11"/>
      <c r="S194" s="4"/>
      <c r="T194" s="4"/>
      <c r="U194" s="282">
        <v>180</v>
      </c>
      <c r="V194" s="282">
        <v>0</v>
      </c>
      <c r="W194" s="282">
        <v>0</v>
      </c>
      <c r="X194" s="282">
        <v>0</v>
      </c>
      <c r="Y194" s="282">
        <v>0</v>
      </c>
      <c r="Z194" s="11"/>
      <c r="AA194" s="4"/>
      <c r="AB194" s="11" t="s">
        <v>639</v>
      </c>
      <c r="AC194" s="11"/>
      <c r="AD194" s="70" t="s">
        <v>685</v>
      </c>
      <c r="AE194" s="322">
        <v>2</v>
      </c>
      <c r="AF194" s="322">
        <v>1</v>
      </c>
      <c r="AG194" s="322">
        <v>1</v>
      </c>
      <c r="AH194" s="322">
        <v>1</v>
      </c>
      <c r="AI194" s="322">
        <v>1</v>
      </c>
      <c r="AJ194" s="24"/>
      <c r="AK194" s="4"/>
      <c r="AL194" s="4"/>
      <c r="AM194" s="323">
        <v>23.18</v>
      </c>
      <c r="AN194" s="323">
        <v>22.76</v>
      </c>
      <c r="AO194" s="323">
        <v>20.350000000000001</v>
      </c>
      <c r="AP194" s="323">
        <v>40.99</v>
      </c>
      <c r="AQ194" s="323">
        <v>113.03</v>
      </c>
      <c r="AR194" s="24"/>
      <c r="AS194" s="4"/>
      <c r="AT194" s="4"/>
      <c r="AU194" s="323">
        <v>11.59</v>
      </c>
      <c r="AV194" s="323">
        <v>11.38</v>
      </c>
      <c r="AW194" s="323">
        <v>10.175000000000001</v>
      </c>
      <c r="AX194" s="323">
        <v>20.495000000000001</v>
      </c>
      <c r="AY194" s="323">
        <v>56.515000000000001</v>
      </c>
      <c r="AZ194" s="24"/>
      <c r="BA194" s="4"/>
    </row>
    <row r="195" spans="1:53">
      <c r="A195" s="56"/>
      <c r="B195" s="11" t="s">
        <v>363</v>
      </c>
      <c r="C195" s="11"/>
      <c r="D195" s="70" t="s">
        <v>94</v>
      </c>
      <c r="E195" s="316">
        <v>1317</v>
      </c>
      <c r="F195" s="316">
        <v>628</v>
      </c>
      <c r="G195" s="316">
        <v>420</v>
      </c>
      <c r="H195" s="316">
        <v>331</v>
      </c>
      <c r="I195" s="316">
        <v>419</v>
      </c>
      <c r="J195" s="11"/>
      <c r="M195" s="282">
        <v>365897.37000000058</v>
      </c>
      <c r="N195" s="282">
        <v>135731.39999999988</v>
      </c>
      <c r="O195" s="282">
        <v>70138.479999999909</v>
      </c>
      <c r="P195" s="282">
        <v>42373.11000000003</v>
      </c>
      <c r="Q195" s="282">
        <v>456019.42</v>
      </c>
      <c r="R195" s="11"/>
      <c r="S195" s="4"/>
      <c r="T195" s="4"/>
      <c r="U195" s="282">
        <v>249.929897540984</v>
      </c>
      <c r="V195" s="282">
        <v>92.712704918032699</v>
      </c>
      <c r="W195" s="282">
        <v>50.134724803430956</v>
      </c>
      <c r="X195" s="282">
        <v>30.506198704103692</v>
      </c>
      <c r="Y195" s="282">
        <v>325.96098641887062</v>
      </c>
      <c r="Z195" s="11"/>
      <c r="AA195" s="4"/>
      <c r="AB195" s="11" t="s">
        <v>418</v>
      </c>
      <c r="AC195" s="11"/>
      <c r="AD195" s="70" t="s">
        <v>373</v>
      </c>
      <c r="AE195" s="322">
        <v>231</v>
      </c>
      <c r="AF195" s="322">
        <v>115</v>
      </c>
      <c r="AG195" s="322">
        <v>49</v>
      </c>
      <c r="AH195" s="322">
        <v>34</v>
      </c>
      <c r="AI195" s="322">
        <v>37</v>
      </c>
      <c r="AJ195" s="24"/>
      <c r="AK195" s="4"/>
      <c r="AL195" s="4"/>
      <c r="AM195" s="323">
        <v>58837.349999999984</v>
      </c>
      <c r="AN195" s="323">
        <v>13795.310000000001</v>
      </c>
      <c r="AO195" s="323">
        <v>7625.8899999999994</v>
      </c>
      <c r="AP195" s="323">
        <v>3151.04</v>
      </c>
      <c r="AQ195" s="323">
        <v>21614.49</v>
      </c>
      <c r="AR195" s="24"/>
      <c r="AS195" s="4"/>
      <c r="AT195" s="4"/>
      <c r="AU195" s="323">
        <v>235.34939999999995</v>
      </c>
      <c r="AV195" s="323">
        <v>55.181240000000003</v>
      </c>
      <c r="AW195" s="323">
        <v>31.642697095435683</v>
      </c>
      <c r="AX195" s="323">
        <v>13.465982905982905</v>
      </c>
      <c r="AY195" s="323">
        <v>89.31607438016529</v>
      </c>
      <c r="AZ195" s="24"/>
      <c r="BA195" s="4"/>
    </row>
    <row r="196" spans="1:53">
      <c r="A196" s="56"/>
      <c r="B196" s="11" t="s">
        <v>364</v>
      </c>
      <c r="C196" s="11"/>
      <c r="D196" s="70" t="s">
        <v>152</v>
      </c>
      <c r="E196" s="316">
        <v>65</v>
      </c>
      <c r="F196" s="316">
        <v>42</v>
      </c>
      <c r="G196" s="316">
        <v>31</v>
      </c>
      <c r="H196" s="316">
        <v>27</v>
      </c>
      <c r="I196" s="316">
        <v>31</v>
      </c>
      <c r="J196" s="11"/>
      <c r="M196" s="282">
        <v>19532.869999999992</v>
      </c>
      <c r="N196" s="282">
        <v>10572.019999999999</v>
      </c>
      <c r="O196" s="282">
        <v>5606.29</v>
      </c>
      <c r="P196" s="282">
        <v>4428.72</v>
      </c>
      <c r="Q196" s="282">
        <v>49351.759999999987</v>
      </c>
      <c r="R196" s="11"/>
      <c r="S196" s="4"/>
      <c r="T196" s="4"/>
      <c r="U196" s="282">
        <v>263.95770270270259</v>
      </c>
      <c r="V196" s="282">
        <v>142.86513513513512</v>
      </c>
      <c r="W196" s="282">
        <v>80.089857142857142</v>
      </c>
      <c r="X196" s="282">
        <v>63.267428571428574</v>
      </c>
      <c r="Y196" s="282">
        <v>705.02514285714267</v>
      </c>
      <c r="Z196" s="11"/>
      <c r="AA196" s="4"/>
      <c r="AB196" s="11" t="s">
        <v>420</v>
      </c>
      <c r="AC196" s="11"/>
      <c r="AD196" s="70" t="s">
        <v>297</v>
      </c>
      <c r="AE196" s="322">
        <v>37</v>
      </c>
      <c r="AF196" s="322">
        <v>26</v>
      </c>
      <c r="AG196" s="322">
        <v>17</v>
      </c>
      <c r="AH196" s="322">
        <v>13</v>
      </c>
      <c r="AI196" s="322">
        <v>13</v>
      </c>
      <c r="AJ196" s="24"/>
      <c r="AK196" s="4"/>
      <c r="AL196" s="4"/>
      <c r="AM196" s="323">
        <v>13482.54</v>
      </c>
      <c r="AN196" s="323">
        <v>8132.2099999999982</v>
      </c>
      <c r="AO196" s="323">
        <v>2458.2600000000007</v>
      </c>
      <c r="AP196" s="323">
        <v>1221.8399999999999</v>
      </c>
      <c r="AQ196" s="323">
        <v>4703.34</v>
      </c>
      <c r="AR196" s="24"/>
      <c r="AS196" s="4"/>
      <c r="AT196" s="4"/>
      <c r="AU196" s="323">
        <v>345.70615384615388</v>
      </c>
      <c r="AV196" s="323">
        <v>208.5182051282051</v>
      </c>
      <c r="AW196" s="323">
        <v>68.285000000000025</v>
      </c>
      <c r="AX196" s="323">
        <v>34.90971428571428</v>
      </c>
      <c r="AY196" s="323">
        <v>127.1172972972973</v>
      </c>
      <c r="AZ196" s="24"/>
      <c r="BA196" s="4"/>
    </row>
    <row r="197" spans="1:53">
      <c r="A197" s="56"/>
      <c r="B197" s="11" t="s">
        <v>365</v>
      </c>
      <c r="C197" s="11"/>
      <c r="D197" s="70" t="s">
        <v>366</v>
      </c>
      <c r="E197" s="316">
        <v>677</v>
      </c>
      <c r="F197" s="316">
        <v>393</v>
      </c>
      <c r="G197" s="316">
        <v>278</v>
      </c>
      <c r="H197" s="316">
        <v>217</v>
      </c>
      <c r="I197" s="316">
        <v>245</v>
      </c>
      <c r="J197" s="11"/>
      <c r="M197" s="282">
        <v>153709.02999999988</v>
      </c>
      <c r="N197" s="282">
        <v>81903.880000000034</v>
      </c>
      <c r="O197" s="282">
        <v>40245.800000000003</v>
      </c>
      <c r="P197" s="282">
        <v>25480.950000000026</v>
      </c>
      <c r="Q197" s="282">
        <v>246969.50999999995</v>
      </c>
      <c r="R197" s="11"/>
      <c r="S197" s="4"/>
      <c r="T197" s="4"/>
      <c r="U197" s="282">
        <v>210.560315068493</v>
      </c>
      <c r="V197" s="282">
        <v>112.19709589041101</v>
      </c>
      <c r="W197" s="282">
        <v>57.824425287356327</v>
      </c>
      <c r="X197" s="282">
        <v>36.822182080924897</v>
      </c>
      <c r="Y197" s="282">
        <v>354.84124999999995</v>
      </c>
      <c r="Z197" s="11"/>
      <c r="AA197" s="4"/>
      <c r="AB197" s="11" t="s">
        <v>421</v>
      </c>
      <c r="AC197" s="11"/>
      <c r="AD197" s="70" t="s">
        <v>278</v>
      </c>
      <c r="AE197" s="322">
        <v>7</v>
      </c>
      <c r="AF197" s="322">
        <v>7</v>
      </c>
      <c r="AG197" s="322">
        <v>7</v>
      </c>
      <c r="AH197" s="322">
        <v>4</v>
      </c>
      <c r="AI197" s="322">
        <v>5</v>
      </c>
      <c r="AJ197" s="24"/>
      <c r="AK197" s="4"/>
      <c r="AL197" s="4"/>
      <c r="AM197" s="323">
        <v>1370.2800000000002</v>
      </c>
      <c r="AN197" s="323">
        <v>2671.98</v>
      </c>
      <c r="AO197" s="323">
        <v>409.15999999999997</v>
      </c>
      <c r="AP197" s="323">
        <v>257.69</v>
      </c>
      <c r="AQ197" s="323">
        <v>887.78</v>
      </c>
      <c r="AR197" s="24"/>
      <c r="AS197" s="4"/>
      <c r="AT197" s="4"/>
      <c r="AU197" s="323">
        <v>114.19000000000001</v>
      </c>
      <c r="AV197" s="323">
        <v>222.66499999999999</v>
      </c>
      <c r="AW197" s="323">
        <v>37.196363636363635</v>
      </c>
      <c r="AX197" s="323">
        <v>23.426363636363636</v>
      </c>
      <c r="AY197" s="323">
        <v>80.707272727272724</v>
      </c>
      <c r="AZ197" s="24"/>
      <c r="BA197" s="4"/>
    </row>
    <row r="198" spans="1:53">
      <c r="A198" s="56"/>
      <c r="B198" s="11" t="s">
        <v>365</v>
      </c>
      <c r="C198" s="11"/>
      <c r="D198" s="70" t="s">
        <v>367</v>
      </c>
      <c r="E198" s="316">
        <v>6</v>
      </c>
      <c r="F198" s="316">
        <v>1</v>
      </c>
      <c r="G198" s="316">
        <v>1</v>
      </c>
      <c r="H198" s="316">
        <v>2</v>
      </c>
      <c r="I198" s="316">
        <v>3</v>
      </c>
      <c r="J198" s="11"/>
      <c r="M198" s="282">
        <v>927.94999999999993</v>
      </c>
      <c r="N198" s="282">
        <v>286.61</v>
      </c>
      <c r="O198" s="282">
        <v>145.58000000000001</v>
      </c>
      <c r="P198" s="282">
        <v>237.18</v>
      </c>
      <c r="Q198" s="282">
        <v>7336.98</v>
      </c>
      <c r="R198" s="11"/>
      <c r="S198" s="4"/>
      <c r="T198" s="4"/>
      <c r="U198" s="282">
        <v>132.56428571428572</v>
      </c>
      <c r="V198" s="282">
        <v>40.944285714285719</v>
      </c>
      <c r="W198" s="282">
        <v>20.797142857142859</v>
      </c>
      <c r="X198" s="282">
        <v>33.882857142857141</v>
      </c>
      <c r="Y198" s="282">
        <v>1048.1399999999999</v>
      </c>
      <c r="Z198" s="11"/>
      <c r="AA198" s="4"/>
      <c r="AB198" s="11" t="s">
        <v>426</v>
      </c>
      <c r="AC198" s="11"/>
      <c r="AD198" s="70" t="s">
        <v>112</v>
      </c>
      <c r="AE198" s="322">
        <v>10</v>
      </c>
      <c r="AF198" s="322">
        <v>4</v>
      </c>
      <c r="AG198" s="322">
        <v>4</v>
      </c>
      <c r="AH198" s="322">
        <v>3</v>
      </c>
      <c r="AI198" s="322">
        <v>2</v>
      </c>
      <c r="AJ198" s="24"/>
      <c r="AK198" s="4"/>
      <c r="AL198" s="4"/>
      <c r="AM198" s="323">
        <v>14529.37</v>
      </c>
      <c r="AN198" s="323">
        <v>4100.42</v>
      </c>
      <c r="AO198" s="323">
        <v>149.20999999999998</v>
      </c>
      <c r="AP198" s="323">
        <v>47.64</v>
      </c>
      <c r="AQ198" s="323">
        <v>20.799999999999997</v>
      </c>
      <c r="AR198" s="24"/>
      <c r="AS198" s="4"/>
      <c r="AT198" s="4"/>
      <c r="AU198" s="323">
        <v>1452.9370000000001</v>
      </c>
      <c r="AV198" s="323">
        <v>410.04200000000003</v>
      </c>
      <c r="AW198" s="323">
        <v>14.920999999999998</v>
      </c>
      <c r="AX198" s="323">
        <v>4.7640000000000002</v>
      </c>
      <c r="AY198" s="323">
        <v>2.3111111111111109</v>
      </c>
      <c r="AZ198" s="24"/>
      <c r="BA198" s="4"/>
    </row>
    <row r="199" spans="1:53">
      <c r="A199" s="56"/>
      <c r="B199" s="11" t="s">
        <v>686</v>
      </c>
      <c r="C199" s="11"/>
      <c r="D199" s="70" t="s">
        <v>73</v>
      </c>
      <c r="E199" s="316">
        <v>5</v>
      </c>
      <c r="F199" s="316">
        <v>3</v>
      </c>
      <c r="G199" s="316">
        <v>2</v>
      </c>
      <c r="H199" s="316">
        <v>1</v>
      </c>
      <c r="I199" s="316">
        <v>1</v>
      </c>
      <c r="J199" s="11"/>
      <c r="M199" s="282">
        <v>976.84999999999991</v>
      </c>
      <c r="N199" s="282">
        <v>344.35</v>
      </c>
      <c r="O199" s="282">
        <v>81.17</v>
      </c>
      <c r="P199" s="282">
        <v>26.54</v>
      </c>
      <c r="Q199" s="282">
        <v>131.18</v>
      </c>
      <c r="R199" s="11"/>
      <c r="S199" s="4"/>
      <c r="T199" s="4"/>
      <c r="U199" s="282">
        <v>195.36999999999998</v>
      </c>
      <c r="V199" s="282">
        <v>68.87</v>
      </c>
      <c r="W199" s="282">
        <v>16.234000000000002</v>
      </c>
      <c r="X199" s="282">
        <v>5.3079999999999998</v>
      </c>
      <c r="Y199" s="282">
        <v>26.236000000000001</v>
      </c>
      <c r="Z199" s="11"/>
      <c r="AA199" s="4"/>
      <c r="AB199" s="11" t="s">
        <v>427</v>
      </c>
      <c r="AC199" s="11"/>
      <c r="AD199" s="70" t="s">
        <v>323</v>
      </c>
      <c r="AE199" s="322">
        <v>27</v>
      </c>
      <c r="AF199" s="322">
        <v>15</v>
      </c>
      <c r="AG199" s="322">
        <v>12</v>
      </c>
      <c r="AH199" s="322">
        <v>8</v>
      </c>
      <c r="AI199" s="322">
        <v>6</v>
      </c>
      <c r="AJ199" s="24"/>
      <c r="AK199" s="4"/>
      <c r="AL199" s="4"/>
      <c r="AM199" s="323">
        <v>14280.46</v>
      </c>
      <c r="AN199" s="323">
        <v>10197.83</v>
      </c>
      <c r="AO199" s="323">
        <v>6686.28</v>
      </c>
      <c r="AP199" s="323">
        <v>526.09</v>
      </c>
      <c r="AQ199" s="323">
        <v>1737.3799999999999</v>
      </c>
      <c r="AR199" s="24"/>
      <c r="AS199" s="4"/>
      <c r="AT199" s="4"/>
      <c r="AU199" s="323">
        <v>492.42965517241379</v>
      </c>
      <c r="AV199" s="323">
        <v>351.6493103448276</v>
      </c>
      <c r="AW199" s="323">
        <v>230.56137931034482</v>
      </c>
      <c r="AX199" s="323">
        <v>18.14103448275862</v>
      </c>
      <c r="AY199" s="323">
        <v>64.347407407407403</v>
      </c>
      <c r="AZ199" s="24"/>
      <c r="BA199" s="4"/>
    </row>
    <row r="200" spans="1:53">
      <c r="A200" s="56"/>
      <c r="B200" s="11" t="s">
        <v>636</v>
      </c>
      <c r="C200" s="11"/>
      <c r="D200" s="70" t="s">
        <v>73</v>
      </c>
      <c r="E200" s="316">
        <v>340</v>
      </c>
      <c r="F200" s="316">
        <v>163</v>
      </c>
      <c r="G200" s="316">
        <v>120</v>
      </c>
      <c r="H200" s="316">
        <v>99</v>
      </c>
      <c r="I200" s="316">
        <v>99</v>
      </c>
      <c r="J200" s="11"/>
      <c r="M200" s="282">
        <v>59996.779999999977</v>
      </c>
      <c r="N200" s="282">
        <v>19622.850000000009</v>
      </c>
      <c r="O200" s="282">
        <v>10349.319999999996</v>
      </c>
      <c r="P200" s="282">
        <v>8115.4399999999987</v>
      </c>
      <c r="Q200" s="282">
        <v>76531.77</v>
      </c>
      <c r="R200" s="11"/>
      <c r="S200" s="4"/>
      <c r="T200" s="4"/>
      <c r="U200" s="282">
        <v>164.82631868131861</v>
      </c>
      <c r="V200" s="282">
        <v>53.908928571428596</v>
      </c>
      <c r="W200" s="282">
        <v>31.552804878048768</v>
      </c>
      <c r="X200" s="282">
        <v>24.97058461538461</v>
      </c>
      <c r="Y200" s="282">
        <v>228.45304477611941</v>
      </c>
      <c r="Z200" s="11"/>
      <c r="AA200" s="4"/>
      <c r="AB200" s="11" t="s">
        <v>429</v>
      </c>
      <c r="AC200" s="11"/>
      <c r="AD200" s="70" t="s">
        <v>430</v>
      </c>
      <c r="AE200" s="322">
        <v>59</v>
      </c>
      <c r="AF200" s="322">
        <v>42</v>
      </c>
      <c r="AG200" s="322">
        <v>32</v>
      </c>
      <c r="AH200" s="322">
        <v>21</v>
      </c>
      <c r="AI200" s="322">
        <v>26</v>
      </c>
      <c r="AJ200" s="24"/>
      <c r="AK200" s="4"/>
      <c r="AL200" s="4"/>
      <c r="AM200" s="323">
        <v>37005.80000000001</v>
      </c>
      <c r="AN200" s="323">
        <v>14139.08</v>
      </c>
      <c r="AO200" s="323">
        <v>5725.55</v>
      </c>
      <c r="AP200" s="323">
        <v>2307.3999999999996</v>
      </c>
      <c r="AQ200" s="323">
        <v>20595.820000000003</v>
      </c>
      <c r="AR200" s="24"/>
      <c r="AS200" s="4"/>
      <c r="AT200" s="4"/>
      <c r="AU200" s="323">
        <v>616.76333333333355</v>
      </c>
      <c r="AV200" s="323">
        <v>235.65133333333333</v>
      </c>
      <c r="AW200" s="323">
        <v>97.043220338983048</v>
      </c>
      <c r="AX200" s="323">
        <v>52.440909090909081</v>
      </c>
      <c r="AY200" s="323">
        <v>349.08169491525427</v>
      </c>
      <c r="AZ200" s="24"/>
      <c r="BA200" s="4"/>
    </row>
    <row r="201" spans="1:53">
      <c r="A201" s="56"/>
      <c r="B201" s="11" t="s">
        <v>370</v>
      </c>
      <c r="C201" s="11"/>
      <c r="D201" s="70" t="s">
        <v>174</v>
      </c>
      <c r="E201" s="316">
        <v>327</v>
      </c>
      <c r="F201" s="316">
        <v>186</v>
      </c>
      <c r="G201" s="316">
        <v>101</v>
      </c>
      <c r="H201" s="316">
        <v>134</v>
      </c>
      <c r="I201" s="316">
        <v>143</v>
      </c>
      <c r="J201" s="11"/>
      <c r="M201" s="282">
        <v>78125.840000000026</v>
      </c>
      <c r="N201" s="282">
        <v>39426.839999999982</v>
      </c>
      <c r="O201" s="282">
        <v>24889.410000000014</v>
      </c>
      <c r="P201" s="282">
        <v>30493.140000000007</v>
      </c>
      <c r="Q201" s="282">
        <v>163032.2999999999</v>
      </c>
      <c r="R201" s="11"/>
      <c r="S201" s="4"/>
      <c r="T201" s="4"/>
      <c r="U201" s="282">
        <v>206.68211640211646</v>
      </c>
      <c r="V201" s="282">
        <v>104.30380952380948</v>
      </c>
      <c r="W201" s="282">
        <v>106.82150214592281</v>
      </c>
      <c r="X201" s="282">
        <v>85.896169014084521</v>
      </c>
      <c r="Y201" s="282">
        <v>446.66383561643806</v>
      </c>
      <c r="Z201" s="11"/>
      <c r="AA201" s="4"/>
      <c r="AB201" s="11" t="s">
        <v>431</v>
      </c>
      <c r="AC201" s="11"/>
      <c r="AD201" s="70" t="s">
        <v>432</v>
      </c>
      <c r="AE201" s="322">
        <v>21</v>
      </c>
      <c r="AF201" s="322">
        <v>12</v>
      </c>
      <c r="AG201" s="322">
        <v>11</v>
      </c>
      <c r="AH201" s="322">
        <v>7</v>
      </c>
      <c r="AI201" s="322">
        <v>7</v>
      </c>
      <c r="AJ201" s="24"/>
      <c r="AK201" s="4"/>
      <c r="AL201" s="4"/>
      <c r="AM201" s="323">
        <v>2350.5299999999997</v>
      </c>
      <c r="AN201" s="323">
        <v>2251.1799999999998</v>
      </c>
      <c r="AO201" s="323">
        <v>401.92999999999995</v>
      </c>
      <c r="AP201" s="323">
        <v>209.08999999999997</v>
      </c>
      <c r="AQ201" s="323">
        <v>2172.38</v>
      </c>
      <c r="AR201" s="24"/>
      <c r="AS201" s="4"/>
      <c r="AT201" s="4"/>
      <c r="AU201" s="323">
        <v>106.84227272727271</v>
      </c>
      <c r="AV201" s="323">
        <v>102.32636363636362</v>
      </c>
      <c r="AW201" s="323">
        <v>19.139523809523808</v>
      </c>
      <c r="AX201" s="323">
        <v>10.454499999999999</v>
      </c>
      <c r="AY201" s="323">
        <v>103.44666666666667</v>
      </c>
      <c r="AZ201" s="24"/>
      <c r="BA201" s="4"/>
    </row>
    <row r="202" spans="1:53">
      <c r="A202" s="56"/>
      <c r="B202" s="11" t="s">
        <v>372</v>
      </c>
      <c r="C202" s="11"/>
      <c r="D202" s="70" t="s">
        <v>112</v>
      </c>
      <c r="E202" s="316">
        <v>215</v>
      </c>
      <c r="F202" s="316">
        <v>85</v>
      </c>
      <c r="G202" s="316">
        <v>46</v>
      </c>
      <c r="H202" s="316">
        <v>40</v>
      </c>
      <c r="I202" s="316">
        <v>46</v>
      </c>
      <c r="J202" s="11"/>
      <c r="M202" s="282">
        <v>49083.209999999985</v>
      </c>
      <c r="N202" s="282">
        <v>14581.619999999999</v>
      </c>
      <c r="O202" s="282">
        <v>6897.9500000000025</v>
      </c>
      <c r="P202" s="282">
        <v>3019.75</v>
      </c>
      <c r="Q202" s="282">
        <v>44404.410000000018</v>
      </c>
      <c r="R202" s="11"/>
      <c r="S202" s="4"/>
      <c r="T202" s="4"/>
      <c r="U202" s="282">
        <v>215.2772368421052</v>
      </c>
      <c r="V202" s="282">
        <v>63.954473684210519</v>
      </c>
      <c r="W202" s="282">
        <v>31.497488584474898</v>
      </c>
      <c r="X202" s="282">
        <v>14.177230046948356</v>
      </c>
      <c r="Y202" s="282">
        <v>200.92493212669692</v>
      </c>
      <c r="Z202" s="11"/>
      <c r="AA202" s="4"/>
      <c r="AB202" s="11" t="s">
        <v>434</v>
      </c>
      <c r="AC202" s="11"/>
      <c r="AD202" s="70" t="s">
        <v>164</v>
      </c>
      <c r="AE202" s="322">
        <v>88</v>
      </c>
      <c r="AF202" s="322">
        <v>56</v>
      </c>
      <c r="AG202" s="322">
        <v>33</v>
      </c>
      <c r="AH202" s="322">
        <v>43</v>
      </c>
      <c r="AI202" s="322">
        <v>38</v>
      </c>
      <c r="AJ202" s="24"/>
      <c r="AK202" s="4"/>
      <c r="AL202" s="4"/>
      <c r="AM202" s="323">
        <v>45711.980000000032</v>
      </c>
      <c r="AN202" s="323">
        <v>13812.910000000003</v>
      </c>
      <c r="AO202" s="323">
        <v>3004.0100000000007</v>
      </c>
      <c r="AP202" s="323">
        <v>12506.28</v>
      </c>
      <c r="AQ202" s="323">
        <v>100658.30000000002</v>
      </c>
      <c r="AR202" s="24"/>
      <c r="AS202" s="4"/>
      <c r="AT202" s="4"/>
      <c r="AU202" s="323">
        <v>502.32945054945088</v>
      </c>
      <c r="AV202" s="323">
        <v>151.79021978021981</v>
      </c>
      <c r="AW202" s="323">
        <v>44.176617647058833</v>
      </c>
      <c r="AX202" s="323">
        <v>145.42186046511628</v>
      </c>
      <c r="AY202" s="323">
        <v>1170.4453488372094</v>
      </c>
      <c r="AZ202" s="24"/>
      <c r="BA202" s="4"/>
    </row>
    <row r="203" spans="1:53">
      <c r="A203" s="56"/>
      <c r="B203" s="11" t="s">
        <v>374</v>
      </c>
      <c r="C203" s="11"/>
      <c r="D203" s="70" t="s">
        <v>98</v>
      </c>
      <c r="E203" s="316">
        <v>1</v>
      </c>
      <c r="F203" s="316">
        <v>1</v>
      </c>
      <c r="G203" s="316">
        <v>1</v>
      </c>
      <c r="H203" s="316">
        <v>1</v>
      </c>
      <c r="I203" s="316">
        <v>1</v>
      </c>
      <c r="J203" s="11"/>
      <c r="M203" s="282">
        <v>283.87</v>
      </c>
      <c r="N203" s="282">
        <v>325.52999999999997</v>
      </c>
      <c r="O203" s="282">
        <v>135.01</v>
      </c>
      <c r="P203" s="282">
        <v>260.08</v>
      </c>
      <c r="Q203" s="282">
        <v>345.51</v>
      </c>
      <c r="R203" s="11"/>
      <c r="S203" s="4"/>
      <c r="T203" s="4"/>
      <c r="U203" s="282">
        <v>283.87</v>
      </c>
      <c r="V203" s="282">
        <v>325.52999999999997</v>
      </c>
      <c r="W203" s="282">
        <v>135.01</v>
      </c>
      <c r="X203" s="282">
        <v>260.08</v>
      </c>
      <c r="Y203" s="282">
        <v>345.51</v>
      </c>
      <c r="Z203" s="11"/>
      <c r="AA203" s="4"/>
      <c r="AB203" s="11" t="s">
        <v>687</v>
      </c>
      <c r="AC203" s="11"/>
      <c r="AD203" s="70" t="s">
        <v>164</v>
      </c>
      <c r="AE203" s="322">
        <v>1</v>
      </c>
      <c r="AF203" s="322"/>
      <c r="AG203" s="322"/>
      <c r="AH203" s="322"/>
      <c r="AI203" s="322"/>
      <c r="AJ203" s="24"/>
      <c r="AK203" s="4"/>
      <c r="AL203" s="4"/>
      <c r="AM203" s="323">
        <v>110.77</v>
      </c>
      <c r="AN203" s="323">
        <v>0</v>
      </c>
      <c r="AO203" s="323">
        <v>0</v>
      </c>
      <c r="AP203" s="323">
        <v>0</v>
      </c>
      <c r="AQ203" s="323">
        <v>0</v>
      </c>
      <c r="AR203" s="24"/>
      <c r="AS203" s="4"/>
      <c r="AT203" s="4"/>
      <c r="AU203" s="323">
        <v>110.77</v>
      </c>
      <c r="AV203" s="323">
        <v>0</v>
      </c>
      <c r="AW203" s="323">
        <v>0</v>
      </c>
      <c r="AX203" s="323">
        <v>0</v>
      </c>
      <c r="AY203" s="323">
        <v>0</v>
      </c>
      <c r="AZ203" s="24"/>
      <c r="BA203" s="4"/>
    </row>
    <row r="204" spans="1:53">
      <c r="A204" s="56"/>
      <c r="B204" s="11" t="s">
        <v>375</v>
      </c>
      <c r="C204" s="11"/>
      <c r="D204" s="70" t="s">
        <v>376</v>
      </c>
      <c r="E204" s="316">
        <v>15</v>
      </c>
      <c r="F204" s="316">
        <v>4</v>
      </c>
      <c r="G204" s="316">
        <v>7</v>
      </c>
      <c r="H204" s="316">
        <v>8</v>
      </c>
      <c r="I204" s="316">
        <v>9</v>
      </c>
      <c r="J204" s="11"/>
      <c r="M204" s="282">
        <v>2159.9200000000005</v>
      </c>
      <c r="N204" s="282">
        <v>123.79</v>
      </c>
      <c r="O204" s="282">
        <v>341.07</v>
      </c>
      <c r="P204" s="282">
        <v>897.97</v>
      </c>
      <c r="Q204" s="282">
        <v>16080.24</v>
      </c>
      <c r="R204" s="11"/>
      <c r="S204" s="4"/>
      <c r="T204" s="4"/>
      <c r="U204" s="282">
        <v>134.99500000000003</v>
      </c>
      <c r="V204" s="282">
        <v>7.7368750000000004</v>
      </c>
      <c r="W204" s="282">
        <v>28.422499999999999</v>
      </c>
      <c r="X204" s="282">
        <v>69.074615384615385</v>
      </c>
      <c r="Y204" s="282">
        <v>1072.0160000000001</v>
      </c>
      <c r="Z204" s="11"/>
      <c r="AA204" s="4"/>
      <c r="AB204" s="11" t="s">
        <v>435</v>
      </c>
      <c r="AC204" s="11"/>
      <c r="AD204" s="70" t="s">
        <v>436</v>
      </c>
      <c r="AE204" s="322">
        <v>81</v>
      </c>
      <c r="AF204" s="322">
        <v>36</v>
      </c>
      <c r="AG204" s="322">
        <v>24</v>
      </c>
      <c r="AH204" s="322">
        <v>20</v>
      </c>
      <c r="AI204" s="322">
        <v>18</v>
      </c>
      <c r="AJ204" s="24"/>
      <c r="AK204" s="4"/>
      <c r="AL204" s="4"/>
      <c r="AM204" s="323">
        <v>19345.490000000005</v>
      </c>
      <c r="AN204" s="323">
        <v>6020.67</v>
      </c>
      <c r="AO204" s="323">
        <v>2045.2399999999998</v>
      </c>
      <c r="AP204" s="323">
        <v>1740.4200000000003</v>
      </c>
      <c r="AQ204" s="323">
        <v>18694.209999999995</v>
      </c>
      <c r="AR204" s="24"/>
      <c r="AS204" s="4"/>
      <c r="AT204" s="4"/>
      <c r="AU204" s="323">
        <v>235.92060975609763</v>
      </c>
      <c r="AV204" s="323">
        <v>73.42280487804878</v>
      </c>
      <c r="AW204" s="323">
        <v>26.221025641025637</v>
      </c>
      <c r="AX204" s="323">
        <v>22.900263157894742</v>
      </c>
      <c r="AY204" s="323">
        <v>249.25613333333328</v>
      </c>
      <c r="AZ204" s="24"/>
      <c r="BA204" s="4"/>
    </row>
    <row r="205" spans="1:53">
      <c r="A205" s="56"/>
      <c r="B205" s="11" t="s">
        <v>377</v>
      </c>
      <c r="C205" s="11"/>
      <c r="D205" s="70" t="s">
        <v>75</v>
      </c>
      <c r="E205" s="316">
        <v>32</v>
      </c>
      <c r="F205" s="316">
        <v>22</v>
      </c>
      <c r="G205" s="316">
        <v>15</v>
      </c>
      <c r="H205" s="316">
        <v>10</v>
      </c>
      <c r="I205" s="316">
        <v>13</v>
      </c>
      <c r="J205" s="11"/>
      <c r="M205" s="282">
        <v>8683.9500000000007</v>
      </c>
      <c r="N205" s="282">
        <v>5050.99</v>
      </c>
      <c r="O205" s="282">
        <v>2568.5099999999998</v>
      </c>
      <c r="P205" s="282">
        <v>1518.8000000000002</v>
      </c>
      <c r="Q205" s="282">
        <v>11658.02</v>
      </c>
      <c r="R205" s="11"/>
      <c r="S205" s="4"/>
      <c r="T205" s="4"/>
      <c r="U205" s="282">
        <v>255.41029411764708</v>
      </c>
      <c r="V205" s="282">
        <v>148.55852941176471</v>
      </c>
      <c r="W205" s="282">
        <v>80.265937499999993</v>
      </c>
      <c r="X205" s="282">
        <v>47.462500000000006</v>
      </c>
      <c r="Y205" s="282">
        <v>364.31312500000001</v>
      </c>
      <c r="Z205" s="11"/>
      <c r="AA205" s="4"/>
      <c r="AB205" s="11" t="s">
        <v>437</v>
      </c>
      <c r="AC205" s="11"/>
      <c r="AD205" s="70" t="s">
        <v>68</v>
      </c>
      <c r="AE205" s="322">
        <v>1</v>
      </c>
      <c r="AF205" s="322">
        <v>1</v>
      </c>
      <c r="AG205" s="322">
        <v>1</v>
      </c>
      <c r="AH205" s="322"/>
      <c r="AI205" s="322"/>
      <c r="AJ205" s="24"/>
      <c r="AK205" s="4"/>
      <c r="AL205" s="4"/>
      <c r="AM205" s="323">
        <v>982.5</v>
      </c>
      <c r="AN205" s="323">
        <v>934.29</v>
      </c>
      <c r="AO205" s="323">
        <v>62.61</v>
      </c>
      <c r="AP205" s="323">
        <v>0</v>
      </c>
      <c r="AQ205" s="323">
        <v>0</v>
      </c>
      <c r="AR205" s="24"/>
      <c r="AS205" s="4"/>
      <c r="AT205" s="4"/>
      <c r="AU205" s="323">
        <v>982.5</v>
      </c>
      <c r="AV205" s="323">
        <v>934.29</v>
      </c>
      <c r="AW205" s="323">
        <v>62.61</v>
      </c>
      <c r="AX205" s="323">
        <v>0</v>
      </c>
      <c r="AY205" s="323">
        <v>0</v>
      </c>
      <c r="AZ205" s="24"/>
      <c r="BA205" s="4"/>
    </row>
    <row r="206" spans="1:53">
      <c r="A206" s="56"/>
      <c r="B206" s="11" t="s">
        <v>378</v>
      </c>
      <c r="C206" s="11"/>
      <c r="D206" s="70" t="s">
        <v>52</v>
      </c>
      <c r="E206" s="316"/>
      <c r="F206" s="316">
        <v>1</v>
      </c>
      <c r="G206" s="316">
        <v>1</v>
      </c>
      <c r="H206" s="316"/>
      <c r="I206" s="316">
        <v>1</v>
      </c>
      <c r="J206" s="11"/>
      <c r="M206" s="282">
        <v>0</v>
      </c>
      <c r="N206" s="282">
        <v>186.24</v>
      </c>
      <c r="O206" s="282">
        <v>164.74</v>
      </c>
      <c r="P206" s="282">
        <v>0</v>
      </c>
      <c r="Q206" s="282">
        <v>306.37</v>
      </c>
      <c r="R206" s="11"/>
      <c r="S206" s="4"/>
      <c r="T206" s="4"/>
      <c r="U206" s="282">
        <v>0</v>
      </c>
      <c r="V206" s="282">
        <v>186.24</v>
      </c>
      <c r="W206" s="282">
        <v>164.74</v>
      </c>
      <c r="X206" s="282">
        <v>0</v>
      </c>
      <c r="Y206" s="282">
        <v>306.37</v>
      </c>
      <c r="Z206" s="11"/>
      <c r="AA206" s="4"/>
      <c r="AB206" s="11" t="s">
        <v>439</v>
      </c>
      <c r="AC206" s="11"/>
      <c r="AD206" s="70" t="s">
        <v>115</v>
      </c>
      <c r="AE206" s="322">
        <v>12</v>
      </c>
      <c r="AF206" s="322">
        <v>3</v>
      </c>
      <c r="AG206" s="322">
        <v>3</v>
      </c>
      <c r="AH206" s="322">
        <v>3</v>
      </c>
      <c r="AI206" s="322">
        <v>2</v>
      </c>
      <c r="AJ206" s="24"/>
      <c r="AK206" s="4"/>
      <c r="AL206" s="4"/>
      <c r="AM206" s="323">
        <v>9091.0000000000018</v>
      </c>
      <c r="AN206" s="323">
        <v>188.71</v>
      </c>
      <c r="AO206" s="323">
        <v>208.03</v>
      </c>
      <c r="AP206" s="323">
        <v>183.69</v>
      </c>
      <c r="AQ206" s="323">
        <v>3366.13</v>
      </c>
      <c r="AR206" s="24"/>
      <c r="AS206" s="4"/>
      <c r="AT206" s="4"/>
      <c r="AU206" s="323">
        <v>757.58333333333348</v>
      </c>
      <c r="AV206" s="323">
        <v>15.725833333333334</v>
      </c>
      <c r="AW206" s="323">
        <v>18.91181818181818</v>
      </c>
      <c r="AX206" s="323">
        <v>16.699090909090909</v>
      </c>
      <c r="AY206" s="323">
        <v>306.01181818181817</v>
      </c>
      <c r="AZ206" s="24"/>
      <c r="BA206" s="4"/>
    </row>
    <row r="207" spans="1:53">
      <c r="A207" s="56"/>
      <c r="B207" s="11" t="s">
        <v>378</v>
      </c>
      <c r="C207" s="11"/>
      <c r="D207" s="70" t="s">
        <v>54</v>
      </c>
      <c r="E207" s="316">
        <v>1</v>
      </c>
      <c r="F207" s="316">
        <v>1</v>
      </c>
      <c r="G207" s="316">
        <v>1</v>
      </c>
      <c r="H207" s="316">
        <v>1</v>
      </c>
      <c r="I207" s="316">
        <v>1</v>
      </c>
      <c r="J207" s="11"/>
      <c r="M207" s="282">
        <v>187.16</v>
      </c>
      <c r="N207" s="282">
        <v>153.07</v>
      </c>
      <c r="O207" s="282">
        <v>141.65</v>
      </c>
      <c r="P207" s="282">
        <v>77.930000000000007</v>
      </c>
      <c r="Q207" s="282">
        <v>645.95000000000005</v>
      </c>
      <c r="R207" s="11"/>
      <c r="S207" s="4"/>
      <c r="T207" s="4"/>
      <c r="U207" s="282">
        <v>187.16</v>
      </c>
      <c r="V207" s="282">
        <v>153.07</v>
      </c>
      <c r="W207" s="282">
        <v>141.65</v>
      </c>
      <c r="X207" s="282">
        <v>77.930000000000007</v>
      </c>
      <c r="Y207" s="282">
        <v>645.95000000000005</v>
      </c>
      <c r="Z207" s="11"/>
      <c r="AA207" s="4"/>
      <c r="AB207" s="11" t="s">
        <v>442</v>
      </c>
      <c r="AC207" s="11"/>
      <c r="AD207" s="70" t="s">
        <v>443</v>
      </c>
      <c r="AE207" s="322">
        <v>12</v>
      </c>
      <c r="AF207" s="322">
        <v>7</v>
      </c>
      <c r="AG207" s="322">
        <v>7</v>
      </c>
      <c r="AH207" s="322">
        <v>5</v>
      </c>
      <c r="AI207" s="322">
        <v>4</v>
      </c>
      <c r="AJ207" s="24"/>
      <c r="AK207" s="4"/>
      <c r="AL207" s="4"/>
      <c r="AM207" s="323">
        <v>1749.49</v>
      </c>
      <c r="AN207" s="323">
        <v>411.05999999999995</v>
      </c>
      <c r="AO207" s="323">
        <v>227.23000000000002</v>
      </c>
      <c r="AP207" s="323">
        <v>114.44999999999999</v>
      </c>
      <c r="AQ207" s="323">
        <v>1657.25</v>
      </c>
      <c r="AR207" s="24"/>
      <c r="AS207" s="4"/>
      <c r="AT207" s="4"/>
      <c r="AU207" s="323">
        <v>134.57615384615386</v>
      </c>
      <c r="AV207" s="323">
        <v>31.619999999999997</v>
      </c>
      <c r="AW207" s="323">
        <v>17.479230769230771</v>
      </c>
      <c r="AX207" s="323">
        <v>9.5374999999999996</v>
      </c>
      <c r="AY207" s="323">
        <v>150.65909090909091</v>
      </c>
      <c r="AZ207" s="24"/>
      <c r="BA207" s="4"/>
    </row>
    <row r="208" spans="1:53">
      <c r="A208" s="56"/>
      <c r="B208" s="11" t="s">
        <v>378</v>
      </c>
      <c r="C208" s="11"/>
      <c r="D208" s="70" t="s">
        <v>66</v>
      </c>
      <c r="E208" s="316">
        <v>1</v>
      </c>
      <c r="F208" s="316"/>
      <c r="G208" s="316"/>
      <c r="H208" s="316"/>
      <c r="I208" s="316"/>
      <c r="J208" s="11"/>
      <c r="M208" s="282">
        <v>250.79</v>
      </c>
      <c r="N208" s="282">
        <v>0</v>
      </c>
      <c r="O208" s="282">
        <v>0</v>
      </c>
      <c r="P208" s="282">
        <v>0</v>
      </c>
      <c r="Q208" s="282">
        <v>0</v>
      </c>
      <c r="R208" s="11"/>
      <c r="S208" s="4"/>
      <c r="T208" s="4"/>
      <c r="U208" s="282">
        <v>250.79</v>
      </c>
      <c r="V208" s="282">
        <v>0</v>
      </c>
      <c r="W208" s="282">
        <v>0</v>
      </c>
      <c r="X208" s="282">
        <v>0</v>
      </c>
      <c r="Y208" s="282">
        <v>0</v>
      </c>
      <c r="Z208" s="11"/>
      <c r="AA208" s="4"/>
      <c r="AB208" s="11" t="s">
        <v>444</v>
      </c>
      <c r="AC208" s="11"/>
      <c r="AD208" s="70" t="s">
        <v>190</v>
      </c>
      <c r="AE208" s="322">
        <v>42</v>
      </c>
      <c r="AF208" s="322">
        <v>10</v>
      </c>
      <c r="AG208" s="322">
        <v>15</v>
      </c>
      <c r="AH208" s="322">
        <v>10</v>
      </c>
      <c r="AI208" s="322">
        <v>10</v>
      </c>
      <c r="AJ208" s="24"/>
      <c r="AK208" s="4"/>
      <c r="AL208" s="4"/>
      <c r="AM208" s="323">
        <v>7787.5199999999986</v>
      </c>
      <c r="AN208" s="323">
        <v>1658.28</v>
      </c>
      <c r="AO208" s="323">
        <v>2426.4100000000003</v>
      </c>
      <c r="AP208" s="323">
        <v>1194.0899999999999</v>
      </c>
      <c r="AQ208" s="323">
        <v>11018.69</v>
      </c>
      <c r="AR208" s="24"/>
      <c r="AS208" s="4"/>
      <c r="AT208" s="4"/>
      <c r="AU208" s="323">
        <v>181.10511627906973</v>
      </c>
      <c r="AV208" s="323">
        <v>38.564651162790696</v>
      </c>
      <c r="AW208" s="323">
        <v>65.578648648648652</v>
      </c>
      <c r="AX208" s="323">
        <v>29.852249999999998</v>
      </c>
      <c r="AY208" s="323">
        <v>256.24860465116279</v>
      </c>
      <c r="AZ208" s="24"/>
      <c r="BA208" s="4"/>
    </row>
    <row r="209" spans="1:53">
      <c r="A209" s="56"/>
      <c r="B209" s="11" t="s">
        <v>378</v>
      </c>
      <c r="C209" s="11"/>
      <c r="D209" s="70" t="s">
        <v>108</v>
      </c>
      <c r="E209" s="316">
        <v>2033</v>
      </c>
      <c r="F209" s="316">
        <v>1240</v>
      </c>
      <c r="G209" s="316">
        <v>920</v>
      </c>
      <c r="H209" s="316">
        <v>723</v>
      </c>
      <c r="I209" s="316">
        <v>834</v>
      </c>
      <c r="J209" s="11"/>
      <c r="M209" s="282">
        <v>487342.66999999969</v>
      </c>
      <c r="N209" s="282">
        <v>227785.38999999984</v>
      </c>
      <c r="O209" s="282">
        <v>163768.55999999982</v>
      </c>
      <c r="P209" s="282">
        <v>116662.7000000001</v>
      </c>
      <c r="Q209" s="282">
        <v>1181336.4599999997</v>
      </c>
      <c r="R209" s="11"/>
      <c r="S209" s="4"/>
      <c r="T209" s="4"/>
      <c r="U209" s="282">
        <v>215.82934898139933</v>
      </c>
      <c r="V209" s="282">
        <v>100.87926926483607</v>
      </c>
      <c r="W209" s="282">
        <v>76.136011157601033</v>
      </c>
      <c r="X209" s="282">
        <v>55.05554506842855</v>
      </c>
      <c r="Y209" s="282">
        <v>557.23417924528292</v>
      </c>
      <c r="Z209" s="11"/>
      <c r="AA209" s="4"/>
      <c r="AB209" s="11" t="s">
        <v>447</v>
      </c>
      <c r="AC209" s="11"/>
      <c r="AD209" s="70" t="s">
        <v>52</v>
      </c>
      <c r="AE209" s="322">
        <v>2</v>
      </c>
      <c r="AF209" s="322">
        <v>1</v>
      </c>
      <c r="AG209" s="322">
        <v>2</v>
      </c>
      <c r="AH209" s="322">
        <v>2</v>
      </c>
      <c r="AI209" s="322">
        <v>2</v>
      </c>
      <c r="AJ209" s="24"/>
      <c r="AK209" s="4"/>
      <c r="AL209" s="4"/>
      <c r="AM209" s="323">
        <v>354.43</v>
      </c>
      <c r="AN209" s="323">
        <v>14.38</v>
      </c>
      <c r="AO209" s="323">
        <v>46.120000000000005</v>
      </c>
      <c r="AP209" s="323">
        <v>69.28</v>
      </c>
      <c r="AQ209" s="323">
        <v>1709.28</v>
      </c>
      <c r="AR209" s="24"/>
      <c r="AS209" s="4"/>
      <c r="AT209" s="4"/>
      <c r="AU209" s="323">
        <v>118.14333333333333</v>
      </c>
      <c r="AV209" s="323">
        <v>4.7933333333333339</v>
      </c>
      <c r="AW209" s="323">
        <v>15.373333333333335</v>
      </c>
      <c r="AX209" s="323">
        <v>23.093333333333334</v>
      </c>
      <c r="AY209" s="323">
        <v>569.76</v>
      </c>
      <c r="AZ209" s="24"/>
      <c r="BA209" s="4"/>
    </row>
    <row r="210" spans="1:53">
      <c r="A210" s="56"/>
      <c r="B210" s="11" t="s">
        <v>379</v>
      </c>
      <c r="C210" s="11"/>
      <c r="D210" s="70" t="s">
        <v>86</v>
      </c>
      <c r="E210" s="316">
        <v>132</v>
      </c>
      <c r="F210" s="316">
        <v>54</v>
      </c>
      <c r="G210" s="316">
        <v>39</v>
      </c>
      <c r="H210" s="316">
        <v>30</v>
      </c>
      <c r="I210" s="316">
        <v>40</v>
      </c>
      <c r="J210" s="11"/>
      <c r="M210" s="282">
        <v>21958.91</v>
      </c>
      <c r="N210" s="282">
        <v>9321.130000000001</v>
      </c>
      <c r="O210" s="282">
        <v>4282.3099999999995</v>
      </c>
      <c r="P210" s="282">
        <v>3405.29</v>
      </c>
      <c r="Q210" s="282">
        <v>38361.520000000011</v>
      </c>
      <c r="R210" s="11"/>
      <c r="S210" s="4"/>
      <c r="T210" s="4"/>
      <c r="U210" s="282">
        <v>155.73695035460992</v>
      </c>
      <c r="V210" s="282">
        <v>66.107304964539011</v>
      </c>
      <c r="W210" s="282">
        <v>31.720814814814812</v>
      </c>
      <c r="X210" s="282">
        <v>25.797651515151514</v>
      </c>
      <c r="Y210" s="282">
        <v>282.07000000000011</v>
      </c>
      <c r="Z210" s="11"/>
      <c r="AA210" s="4"/>
      <c r="AB210" s="11" t="s">
        <v>449</v>
      </c>
      <c r="AC210" s="11"/>
      <c r="AD210" s="70" t="s">
        <v>450</v>
      </c>
      <c r="AE210" s="322">
        <v>106</v>
      </c>
      <c r="AF210" s="322">
        <v>38</v>
      </c>
      <c r="AG210" s="322">
        <v>30</v>
      </c>
      <c r="AH210" s="322">
        <v>19</v>
      </c>
      <c r="AI210" s="322">
        <v>16</v>
      </c>
      <c r="AJ210" s="24"/>
      <c r="AK210" s="4"/>
      <c r="AL210" s="4"/>
      <c r="AM210" s="323">
        <v>47946.610000000022</v>
      </c>
      <c r="AN210" s="323">
        <v>12307.209999999997</v>
      </c>
      <c r="AO210" s="323">
        <v>5713.5499999999993</v>
      </c>
      <c r="AP210" s="323">
        <v>8024.0000000000009</v>
      </c>
      <c r="AQ210" s="323">
        <v>8065.3600000000015</v>
      </c>
      <c r="AR210" s="24"/>
      <c r="AS210" s="4"/>
      <c r="AT210" s="4"/>
      <c r="AU210" s="323">
        <v>443.9500925925928</v>
      </c>
      <c r="AV210" s="323">
        <v>113.95564814814813</v>
      </c>
      <c r="AW210" s="323">
        <v>53.397663551401862</v>
      </c>
      <c r="AX210" s="323">
        <v>76.419047619047632</v>
      </c>
      <c r="AY210" s="323">
        <v>76.812952380952396</v>
      </c>
      <c r="AZ210" s="24"/>
      <c r="BA210" s="4"/>
    </row>
    <row r="211" spans="1:53">
      <c r="A211" s="56"/>
      <c r="B211" s="11" t="s">
        <v>380</v>
      </c>
      <c r="C211" s="11"/>
      <c r="D211" s="70" t="s">
        <v>89</v>
      </c>
      <c r="E211" s="316">
        <v>4</v>
      </c>
      <c r="F211" s="316">
        <v>3</v>
      </c>
      <c r="G211" s="316">
        <v>2</v>
      </c>
      <c r="H211" s="316">
        <v>2</v>
      </c>
      <c r="I211" s="316">
        <v>2</v>
      </c>
      <c r="J211" s="11"/>
      <c r="M211" s="282">
        <v>529.09999999999991</v>
      </c>
      <c r="N211" s="282">
        <v>188.64999999999998</v>
      </c>
      <c r="O211" s="282">
        <v>183.64</v>
      </c>
      <c r="P211" s="282">
        <v>430.51</v>
      </c>
      <c r="Q211" s="282">
        <v>2586.02</v>
      </c>
      <c r="R211" s="11"/>
      <c r="S211" s="4"/>
      <c r="T211" s="4"/>
      <c r="U211" s="282">
        <v>132.27499999999998</v>
      </c>
      <c r="V211" s="282">
        <v>47.162499999999994</v>
      </c>
      <c r="W211" s="282">
        <v>61.213333333333331</v>
      </c>
      <c r="X211" s="282">
        <v>143.50333333333333</v>
      </c>
      <c r="Y211" s="282">
        <v>862.00666666666666</v>
      </c>
      <c r="Z211" s="11"/>
      <c r="AA211" s="4"/>
      <c r="AB211" s="11" t="s">
        <v>451</v>
      </c>
      <c r="AC211" s="11"/>
      <c r="AD211" s="70" t="s">
        <v>406</v>
      </c>
      <c r="AE211" s="322">
        <v>1</v>
      </c>
      <c r="AF211" s="322"/>
      <c r="AG211" s="322"/>
      <c r="AH211" s="322"/>
      <c r="AI211" s="322"/>
      <c r="AJ211" s="24"/>
      <c r="AK211" s="4"/>
      <c r="AL211" s="4"/>
      <c r="AM211" s="323">
        <v>17.14</v>
      </c>
      <c r="AN211" s="323">
        <v>0</v>
      </c>
      <c r="AO211" s="323">
        <v>0</v>
      </c>
      <c r="AP211" s="323">
        <v>0</v>
      </c>
      <c r="AQ211" s="323">
        <v>0</v>
      </c>
      <c r="AR211" s="24"/>
      <c r="AS211" s="4"/>
      <c r="AT211" s="4"/>
      <c r="AU211" s="323">
        <v>17.14</v>
      </c>
      <c r="AV211" s="323">
        <v>0</v>
      </c>
      <c r="AW211" s="323">
        <v>0</v>
      </c>
      <c r="AX211" s="323">
        <v>0</v>
      </c>
      <c r="AY211" s="323">
        <v>0</v>
      </c>
      <c r="AZ211" s="24"/>
      <c r="BA211" s="4"/>
    </row>
    <row r="212" spans="1:53">
      <c r="A212" s="56"/>
      <c r="B212" s="11" t="s">
        <v>380</v>
      </c>
      <c r="C212" s="11"/>
      <c r="D212" s="70" t="s">
        <v>66</v>
      </c>
      <c r="E212" s="316">
        <v>719</v>
      </c>
      <c r="F212" s="316">
        <v>360</v>
      </c>
      <c r="G212" s="316">
        <v>248</v>
      </c>
      <c r="H212" s="316">
        <v>195</v>
      </c>
      <c r="I212" s="316">
        <v>231</v>
      </c>
      <c r="J212" s="11"/>
      <c r="M212" s="282">
        <v>197528.53999999992</v>
      </c>
      <c r="N212" s="282">
        <v>68743.770000000019</v>
      </c>
      <c r="O212" s="282">
        <v>44415.679999999986</v>
      </c>
      <c r="P212" s="282">
        <v>24843.819999999989</v>
      </c>
      <c r="Q212" s="282">
        <v>284075.89999999985</v>
      </c>
      <c r="R212" s="11"/>
      <c r="S212" s="4"/>
      <c r="T212" s="4"/>
      <c r="U212" s="282">
        <v>256.19784695201025</v>
      </c>
      <c r="V212" s="282">
        <v>89.161828793774347</v>
      </c>
      <c r="W212" s="282">
        <v>59.940188933873124</v>
      </c>
      <c r="X212" s="282">
        <v>33.755190217391288</v>
      </c>
      <c r="Y212" s="282">
        <v>383.88635135135115</v>
      </c>
      <c r="Z212" s="11"/>
      <c r="AA212" s="4"/>
      <c r="AB212" s="11" t="s">
        <v>453</v>
      </c>
      <c r="AC212" s="11"/>
      <c r="AD212" s="70" t="s">
        <v>112</v>
      </c>
      <c r="AE212" s="322">
        <v>1</v>
      </c>
      <c r="AF212" s="322">
        <v>1</v>
      </c>
      <c r="AG212" s="322">
        <v>1</v>
      </c>
      <c r="AH212" s="322"/>
      <c r="AI212" s="322"/>
      <c r="AJ212" s="24"/>
      <c r="AK212" s="4"/>
      <c r="AL212" s="4"/>
      <c r="AM212" s="323">
        <v>633.74</v>
      </c>
      <c r="AN212" s="323">
        <v>437.33</v>
      </c>
      <c r="AO212" s="323">
        <v>439.05</v>
      </c>
      <c r="AP212" s="323">
        <v>0</v>
      </c>
      <c r="AQ212" s="323">
        <v>0</v>
      </c>
      <c r="AR212" s="24"/>
      <c r="AS212" s="4"/>
      <c r="AT212" s="4"/>
      <c r="AU212" s="323">
        <v>633.74</v>
      </c>
      <c r="AV212" s="323">
        <v>437.33</v>
      </c>
      <c r="AW212" s="323">
        <v>439.05</v>
      </c>
      <c r="AX212" s="323">
        <v>0</v>
      </c>
      <c r="AY212" s="323">
        <v>0</v>
      </c>
      <c r="AZ212" s="24"/>
      <c r="BA212" s="4"/>
    </row>
    <row r="213" spans="1:53">
      <c r="A213" s="56"/>
      <c r="B213" s="11" t="s">
        <v>381</v>
      </c>
      <c r="C213" s="11"/>
      <c r="D213" s="70" t="s">
        <v>371</v>
      </c>
      <c r="E213" s="316">
        <v>166</v>
      </c>
      <c r="F213" s="316">
        <v>81</v>
      </c>
      <c r="G213" s="316">
        <v>50</v>
      </c>
      <c r="H213" s="316">
        <v>38</v>
      </c>
      <c r="I213" s="316">
        <v>46</v>
      </c>
      <c r="J213" s="11"/>
      <c r="M213" s="282">
        <v>59715.999999999993</v>
      </c>
      <c r="N213" s="282">
        <v>27085.390000000003</v>
      </c>
      <c r="O213" s="282">
        <v>14621.210000000005</v>
      </c>
      <c r="P213" s="282">
        <v>9316.7199999999993</v>
      </c>
      <c r="Q213" s="282">
        <v>119004.60999999997</v>
      </c>
      <c r="R213" s="11"/>
      <c r="S213" s="4"/>
      <c r="T213" s="4"/>
      <c r="U213" s="282">
        <v>326.31693989071033</v>
      </c>
      <c r="V213" s="282">
        <v>148.00759562841532</v>
      </c>
      <c r="W213" s="282">
        <v>84.515664739884414</v>
      </c>
      <c r="X213" s="282">
        <v>60.893594771241823</v>
      </c>
      <c r="Y213" s="282">
        <v>687.8879190751444</v>
      </c>
      <c r="Z213" s="11"/>
      <c r="AA213" s="4"/>
      <c r="AB213" s="11" t="s">
        <v>453</v>
      </c>
      <c r="AC213" s="11"/>
      <c r="AD213" s="70" t="s">
        <v>89</v>
      </c>
      <c r="AE213" s="322">
        <v>281</v>
      </c>
      <c r="AF213" s="322">
        <v>167</v>
      </c>
      <c r="AG213" s="322">
        <v>144</v>
      </c>
      <c r="AH213" s="322">
        <v>111</v>
      </c>
      <c r="AI213" s="322">
        <v>105</v>
      </c>
      <c r="AJ213" s="24"/>
      <c r="AK213" s="4"/>
      <c r="AL213" s="4"/>
      <c r="AM213" s="323">
        <v>108340.77999999994</v>
      </c>
      <c r="AN213" s="323">
        <v>36461.960000000021</v>
      </c>
      <c r="AO213" s="323">
        <v>37642.100000000013</v>
      </c>
      <c r="AP213" s="323">
        <v>19530.969999999994</v>
      </c>
      <c r="AQ213" s="323">
        <v>116163.87999999999</v>
      </c>
      <c r="AR213" s="24"/>
      <c r="AS213" s="4"/>
      <c r="AT213" s="4"/>
      <c r="AU213" s="323">
        <v>372.30508591065274</v>
      </c>
      <c r="AV213" s="323">
        <v>125.29883161512035</v>
      </c>
      <c r="AW213" s="323">
        <v>134.43607142857147</v>
      </c>
      <c r="AX213" s="323">
        <v>71.02170909090907</v>
      </c>
      <c r="AY213" s="323">
        <v>422.41410909090905</v>
      </c>
      <c r="AZ213" s="24"/>
      <c r="BA213" s="4"/>
    </row>
    <row r="214" spans="1:53">
      <c r="A214" s="56"/>
      <c r="B214" s="11" t="s">
        <v>382</v>
      </c>
      <c r="C214" s="11"/>
      <c r="D214" s="70" t="s">
        <v>367</v>
      </c>
      <c r="E214" s="316">
        <v>100</v>
      </c>
      <c r="F214" s="316">
        <v>67</v>
      </c>
      <c r="G214" s="316">
        <v>45</v>
      </c>
      <c r="H214" s="316">
        <v>30</v>
      </c>
      <c r="I214" s="316">
        <v>37</v>
      </c>
      <c r="J214" s="11"/>
      <c r="M214" s="282">
        <v>29941.400000000016</v>
      </c>
      <c r="N214" s="282">
        <v>18070.369999999995</v>
      </c>
      <c r="O214" s="282">
        <v>9263.3000000000029</v>
      </c>
      <c r="P214" s="282">
        <v>4712.8500000000004</v>
      </c>
      <c r="Q214" s="282">
        <v>51180.35</v>
      </c>
      <c r="R214" s="11"/>
      <c r="S214" s="4"/>
      <c r="T214" s="4"/>
      <c r="U214" s="282">
        <v>260.36000000000013</v>
      </c>
      <c r="V214" s="282">
        <v>157.13365217391299</v>
      </c>
      <c r="W214" s="282">
        <v>83.453153153153181</v>
      </c>
      <c r="X214" s="282">
        <v>42.844090909090916</v>
      </c>
      <c r="Y214" s="282">
        <v>461.0842342342342</v>
      </c>
      <c r="Z214" s="11"/>
      <c r="AA214" s="4"/>
      <c r="AB214" s="11" t="s">
        <v>455</v>
      </c>
      <c r="AC214" s="11"/>
      <c r="AD214" s="70" t="s">
        <v>279</v>
      </c>
      <c r="AE214" s="322">
        <v>31</v>
      </c>
      <c r="AF214" s="322">
        <v>18</v>
      </c>
      <c r="AG214" s="322">
        <v>16</v>
      </c>
      <c r="AH214" s="322">
        <v>12</v>
      </c>
      <c r="AI214" s="322">
        <v>12</v>
      </c>
      <c r="AJ214" s="24"/>
      <c r="AK214" s="4"/>
      <c r="AL214" s="4"/>
      <c r="AM214" s="323">
        <v>13344.670000000004</v>
      </c>
      <c r="AN214" s="323">
        <v>4173.8100000000004</v>
      </c>
      <c r="AO214" s="323">
        <v>2147.94</v>
      </c>
      <c r="AP214" s="323">
        <v>1589.91</v>
      </c>
      <c r="AQ214" s="323">
        <v>11978.929999999998</v>
      </c>
      <c r="AR214" s="24"/>
      <c r="AS214" s="4"/>
      <c r="AT214" s="4"/>
      <c r="AU214" s="323">
        <v>417.02093750000012</v>
      </c>
      <c r="AV214" s="323">
        <v>130.43156250000001</v>
      </c>
      <c r="AW214" s="323">
        <v>69.288387096774201</v>
      </c>
      <c r="AX214" s="323">
        <v>52.997</v>
      </c>
      <c r="AY214" s="323">
        <v>386.41709677419351</v>
      </c>
      <c r="AZ214" s="24"/>
      <c r="BA214" s="4"/>
    </row>
    <row r="215" spans="1:53">
      <c r="A215" s="56"/>
      <c r="B215" s="11" t="s">
        <v>383</v>
      </c>
      <c r="C215" s="11"/>
      <c r="D215" s="70" t="s">
        <v>162</v>
      </c>
      <c r="E215" s="316">
        <v>3001</v>
      </c>
      <c r="F215" s="316">
        <v>1853</v>
      </c>
      <c r="G215" s="316">
        <v>1454</v>
      </c>
      <c r="H215" s="316">
        <v>1151</v>
      </c>
      <c r="I215" s="316">
        <v>1319</v>
      </c>
      <c r="J215" s="11"/>
      <c r="M215" s="282">
        <v>720213.87</v>
      </c>
      <c r="N215" s="282">
        <v>388587.58000000089</v>
      </c>
      <c r="O215" s="282">
        <v>245079.06999999992</v>
      </c>
      <c r="P215" s="282">
        <v>162974.3899999999</v>
      </c>
      <c r="Q215" s="282">
        <v>1796344.0800000008</v>
      </c>
      <c r="R215" s="11"/>
      <c r="S215" s="4"/>
      <c r="T215" s="4"/>
      <c r="U215" s="282">
        <v>216.34541003304295</v>
      </c>
      <c r="V215" s="282">
        <v>116.72802042655479</v>
      </c>
      <c r="W215" s="282">
        <v>77.581218740107602</v>
      </c>
      <c r="X215" s="282">
        <v>52.252128887463897</v>
      </c>
      <c r="Y215" s="282">
        <v>577.23138817480742</v>
      </c>
      <c r="Z215" s="11"/>
      <c r="AA215" s="4"/>
      <c r="AB215" s="11" t="s">
        <v>456</v>
      </c>
      <c r="AC215" s="11"/>
      <c r="AD215" s="70" t="s">
        <v>273</v>
      </c>
      <c r="AE215" s="322">
        <v>1</v>
      </c>
      <c r="AF215" s="322">
        <v>1</v>
      </c>
      <c r="AG215" s="322">
        <v>1</v>
      </c>
      <c r="AH215" s="322">
        <v>1</v>
      </c>
      <c r="AI215" s="322">
        <v>1</v>
      </c>
      <c r="AJ215" s="24"/>
      <c r="AK215" s="4"/>
      <c r="AL215" s="4"/>
      <c r="AM215" s="323">
        <v>696.88</v>
      </c>
      <c r="AN215" s="323">
        <v>607.19000000000005</v>
      </c>
      <c r="AO215" s="323">
        <v>689.63</v>
      </c>
      <c r="AP215" s="323">
        <v>607.57000000000005</v>
      </c>
      <c r="AQ215" s="323">
        <v>341.07</v>
      </c>
      <c r="AR215" s="24"/>
      <c r="AS215" s="4"/>
      <c r="AT215" s="4"/>
      <c r="AU215" s="323">
        <v>696.88</v>
      </c>
      <c r="AV215" s="323">
        <v>607.19000000000005</v>
      </c>
      <c r="AW215" s="323">
        <v>689.63</v>
      </c>
      <c r="AX215" s="323">
        <v>607.57000000000005</v>
      </c>
      <c r="AY215" s="323">
        <v>341.07</v>
      </c>
      <c r="AZ215" s="24"/>
      <c r="BA215" s="4"/>
    </row>
    <row r="216" spans="1:53">
      <c r="A216" s="56"/>
      <c r="B216" s="11" t="s">
        <v>385</v>
      </c>
      <c r="C216" s="11"/>
      <c r="D216" s="70" t="s">
        <v>386</v>
      </c>
      <c r="E216" s="316">
        <v>52</v>
      </c>
      <c r="F216" s="316">
        <v>32</v>
      </c>
      <c r="G216" s="316">
        <v>16</v>
      </c>
      <c r="H216" s="316">
        <v>16</v>
      </c>
      <c r="I216" s="316">
        <v>18</v>
      </c>
      <c r="J216" s="11"/>
      <c r="M216" s="282">
        <v>14633.130000000001</v>
      </c>
      <c r="N216" s="282">
        <v>7143.9300000000012</v>
      </c>
      <c r="O216" s="282">
        <v>2742.2300000000005</v>
      </c>
      <c r="P216" s="282">
        <v>3250.79</v>
      </c>
      <c r="Q216" s="282">
        <v>56578.939999999995</v>
      </c>
      <c r="R216" s="11"/>
      <c r="S216" s="4"/>
      <c r="T216" s="4"/>
      <c r="U216" s="282">
        <v>256.72157894736841</v>
      </c>
      <c r="V216" s="282">
        <v>125.33210526315791</v>
      </c>
      <c r="W216" s="282">
        <v>49.858727272727279</v>
      </c>
      <c r="X216" s="282">
        <v>58.049821428571427</v>
      </c>
      <c r="Y216" s="282">
        <v>1047.7581481481482</v>
      </c>
      <c r="Z216" s="11"/>
      <c r="AA216" s="4"/>
      <c r="AB216" s="11" t="s">
        <v>457</v>
      </c>
      <c r="AC216" s="11"/>
      <c r="AD216" s="70" t="s">
        <v>458</v>
      </c>
      <c r="AE216" s="322">
        <v>5</v>
      </c>
      <c r="AF216" s="322">
        <v>2</v>
      </c>
      <c r="AG216" s="322"/>
      <c r="AH216" s="322">
        <v>2</v>
      </c>
      <c r="AI216" s="322">
        <v>2</v>
      </c>
      <c r="AJ216" s="24"/>
      <c r="AK216" s="4"/>
      <c r="AL216" s="4"/>
      <c r="AM216" s="323">
        <v>284.91000000000003</v>
      </c>
      <c r="AN216" s="323">
        <v>36.1</v>
      </c>
      <c r="AO216" s="323">
        <v>0</v>
      </c>
      <c r="AP216" s="323">
        <v>54.959999999999994</v>
      </c>
      <c r="AQ216" s="323">
        <v>506.73</v>
      </c>
      <c r="AR216" s="24"/>
      <c r="AS216" s="4"/>
      <c r="AT216" s="4"/>
      <c r="AU216" s="323">
        <v>56.982000000000006</v>
      </c>
      <c r="AV216" s="323">
        <v>7.2200000000000006</v>
      </c>
      <c r="AW216" s="323">
        <v>0</v>
      </c>
      <c r="AX216" s="323">
        <v>13.739999999999998</v>
      </c>
      <c r="AY216" s="323">
        <v>101.346</v>
      </c>
      <c r="AZ216" s="24"/>
      <c r="BA216" s="4"/>
    </row>
    <row r="217" spans="1:53">
      <c r="A217" s="56"/>
      <c r="B217" s="11" t="s">
        <v>387</v>
      </c>
      <c r="C217" s="11"/>
      <c r="D217" s="70" t="s">
        <v>174</v>
      </c>
      <c r="E217" s="316">
        <v>1</v>
      </c>
      <c r="F217" s="316"/>
      <c r="G217" s="316"/>
      <c r="H217" s="316"/>
      <c r="I217" s="316"/>
      <c r="J217" s="11"/>
      <c r="M217" s="282">
        <v>15</v>
      </c>
      <c r="N217" s="282">
        <v>0</v>
      </c>
      <c r="O217" s="282"/>
      <c r="P217" s="282"/>
      <c r="Q217" s="282"/>
      <c r="R217" s="11"/>
      <c r="S217" s="4"/>
      <c r="T217" s="4"/>
      <c r="U217" s="282">
        <v>15</v>
      </c>
      <c r="V217" s="282">
        <v>0</v>
      </c>
      <c r="W217" s="282"/>
      <c r="X217" s="282"/>
      <c r="Y217" s="282"/>
      <c r="Z217" s="11"/>
      <c r="AA217" s="4"/>
      <c r="AB217" s="11" t="s">
        <v>459</v>
      </c>
      <c r="AC217" s="11"/>
      <c r="AD217" s="70" t="s">
        <v>122</v>
      </c>
      <c r="AE217" s="322">
        <v>15</v>
      </c>
      <c r="AF217" s="322">
        <v>3</v>
      </c>
      <c r="AG217" s="322">
        <v>7</v>
      </c>
      <c r="AH217" s="322">
        <v>6</v>
      </c>
      <c r="AI217" s="322">
        <v>2</v>
      </c>
      <c r="AJ217" s="24"/>
      <c r="AK217" s="4"/>
      <c r="AL217" s="4"/>
      <c r="AM217" s="323">
        <v>8103.130000000001</v>
      </c>
      <c r="AN217" s="323">
        <v>4427.84</v>
      </c>
      <c r="AO217" s="323">
        <v>1073.6799999999998</v>
      </c>
      <c r="AP217" s="323">
        <v>292.17</v>
      </c>
      <c r="AQ217" s="323">
        <v>85.65</v>
      </c>
      <c r="AR217" s="24"/>
      <c r="AS217" s="4"/>
      <c r="AT217" s="4"/>
      <c r="AU217" s="323">
        <v>540.20866666666677</v>
      </c>
      <c r="AV217" s="323">
        <v>295.18933333333337</v>
      </c>
      <c r="AW217" s="323">
        <v>71.578666666666649</v>
      </c>
      <c r="AX217" s="323">
        <v>22.474615384615387</v>
      </c>
      <c r="AY217" s="323">
        <v>5.71</v>
      </c>
      <c r="AZ217" s="24"/>
      <c r="BA217" s="4"/>
    </row>
    <row r="218" spans="1:53">
      <c r="A218" s="56"/>
      <c r="B218" s="11" t="s">
        <v>388</v>
      </c>
      <c r="C218" s="11"/>
      <c r="D218" s="70" t="s">
        <v>143</v>
      </c>
      <c r="E218" s="316">
        <v>205</v>
      </c>
      <c r="F218" s="316">
        <v>111</v>
      </c>
      <c r="G218" s="316">
        <v>104</v>
      </c>
      <c r="H218" s="316">
        <v>84</v>
      </c>
      <c r="I218" s="316">
        <v>98</v>
      </c>
      <c r="J218" s="11"/>
      <c r="M218" s="282">
        <v>46517.770000000026</v>
      </c>
      <c r="N218" s="282">
        <v>23406.860000000004</v>
      </c>
      <c r="O218" s="282">
        <v>19823.269999999986</v>
      </c>
      <c r="P218" s="282">
        <v>10918.440000000004</v>
      </c>
      <c r="Q218" s="282">
        <v>101852.33999999997</v>
      </c>
      <c r="R218" s="11"/>
      <c r="S218" s="4"/>
      <c r="T218" s="4"/>
      <c r="U218" s="282">
        <v>187.57165322580656</v>
      </c>
      <c r="V218" s="282">
        <v>94.382500000000022</v>
      </c>
      <c r="W218" s="282">
        <v>85.078412017167324</v>
      </c>
      <c r="X218" s="282">
        <v>47.471478260869581</v>
      </c>
      <c r="Y218" s="282">
        <v>426.1604184100417</v>
      </c>
      <c r="Z218" s="11"/>
      <c r="AA218" s="4"/>
      <c r="AB218" s="11" t="s">
        <v>460</v>
      </c>
      <c r="AC218" s="11"/>
      <c r="AD218" s="70" t="s">
        <v>183</v>
      </c>
      <c r="AE218" s="322">
        <v>23</v>
      </c>
      <c r="AF218" s="322">
        <v>18</v>
      </c>
      <c r="AG218" s="322">
        <v>15</v>
      </c>
      <c r="AH218" s="322">
        <v>11</v>
      </c>
      <c r="AI218" s="322">
        <v>8</v>
      </c>
      <c r="AJ218" s="24"/>
      <c r="AK218" s="4"/>
      <c r="AL218" s="4"/>
      <c r="AM218" s="323">
        <v>7047.7400000000016</v>
      </c>
      <c r="AN218" s="323">
        <v>3323.2100000000005</v>
      </c>
      <c r="AO218" s="323">
        <v>2568.1800000000003</v>
      </c>
      <c r="AP218" s="323">
        <v>1212.8000000000002</v>
      </c>
      <c r="AQ218" s="323">
        <v>2108.62</v>
      </c>
      <c r="AR218" s="24"/>
      <c r="AS218" s="4"/>
      <c r="AT218" s="4"/>
      <c r="AU218" s="323">
        <v>271.06692307692316</v>
      </c>
      <c r="AV218" s="323">
        <v>127.81576923076925</v>
      </c>
      <c r="AW218" s="323">
        <v>107.00750000000001</v>
      </c>
      <c r="AX218" s="323">
        <v>50.533333333333339</v>
      </c>
      <c r="AY218" s="323">
        <v>84.344799999999992</v>
      </c>
      <c r="AZ218" s="24"/>
      <c r="BA218" s="4"/>
    </row>
    <row r="219" spans="1:53">
      <c r="A219" s="56"/>
      <c r="B219" s="11" t="s">
        <v>389</v>
      </c>
      <c r="C219" s="11"/>
      <c r="D219" s="70" t="s">
        <v>390</v>
      </c>
      <c r="E219" s="316">
        <v>138</v>
      </c>
      <c r="F219" s="316">
        <v>83</v>
      </c>
      <c r="G219" s="316">
        <v>72</v>
      </c>
      <c r="H219" s="316">
        <v>63</v>
      </c>
      <c r="I219" s="316">
        <v>70</v>
      </c>
      <c r="J219" s="11"/>
      <c r="M219" s="282">
        <v>39465.069999999985</v>
      </c>
      <c r="N219" s="282">
        <v>19084.32</v>
      </c>
      <c r="O219" s="282">
        <v>13838.68</v>
      </c>
      <c r="P219" s="282">
        <v>9889.0399999999954</v>
      </c>
      <c r="Q219" s="282">
        <v>149794.54000000004</v>
      </c>
      <c r="R219" s="11"/>
      <c r="S219" s="4"/>
      <c r="T219" s="4"/>
      <c r="U219" s="282">
        <v>242.11699386503059</v>
      </c>
      <c r="V219" s="282">
        <v>117.08171779141104</v>
      </c>
      <c r="W219" s="282">
        <v>86.491749999999996</v>
      </c>
      <c r="X219" s="282">
        <v>61.806499999999971</v>
      </c>
      <c r="Y219" s="282">
        <v>936.21587500000021</v>
      </c>
      <c r="Z219" s="11"/>
      <c r="AA219" s="4"/>
      <c r="AB219" s="11" t="s">
        <v>461</v>
      </c>
      <c r="AC219" s="11"/>
      <c r="AD219" s="70" t="s">
        <v>462</v>
      </c>
      <c r="AE219" s="322">
        <v>3</v>
      </c>
      <c r="AF219" s="322">
        <v>2</v>
      </c>
      <c r="AG219" s="322"/>
      <c r="AH219" s="322"/>
      <c r="AI219" s="322">
        <v>1</v>
      </c>
      <c r="AJ219" s="24"/>
      <c r="AK219" s="4"/>
      <c r="AL219" s="4"/>
      <c r="AM219" s="323">
        <v>243.59000000000003</v>
      </c>
      <c r="AN219" s="323">
        <v>149.43</v>
      </c>
      <c r="AO219" s="323">
        <v>0</v>
      </c>
      <c r="AP219" s="323">
        <v>0</v>
      </c>
      <c r="AQ219" s="323">
        <v>1017.13</v>
      </c>
      <c r="AR219" s="24"/>
      <c r="AS219" s="4"/>
      <c r="AT219" s="4"/>
      <c r="AU219" s="323">
        <v>60.897500000000008</v>
      </c>
      <c r="AV219" s="323">
        <v>37.357500000000002</v>
      </c>
      <c r="AW219" s="323">
        <v>0</v>
      </c>
      <c r="AX219" s="323">
        <v>0</v>
      </c>
      <c r="AY219" s="323">
        <v>254.2825</v>
      </c>
      <c r="AZ219" s="24"/>
      <c r="BA219" s="4"/>
    </row>
    <row r="220" spans="1:53">
      <c r="A220" s="56"/>
      <c r="B220" s="11" t="s">
        <v>391</v>
      </c>
      <c r="C220" s="11"/>
      <c r="D220" s="70" t="s">
        <v>82</v>
      </c>
      <c r="E220" s="316">
        <v>213</v>
      </c>
      <c r="F220" s="316">
        <v>120</v>
      </c>
      <c r="G220" s="316">
        <v>81</v>
      </c>
      <c r="H220" s="316">
        <v>59</v>
      </c>
      <c r="I220" s="316">
        <v>70</v>
      </c>
      <c r="J220" s="11"/>
      <c r="M220" s="282">
        <v>51554.390000000021</v>
      </c>
      <c r="N220" s="282">
        <v>24348.070000000007</v>
      </c>
      <c r="O220" s="282">
        <v>17747.890000000003</v>
      </c>
      <c r="P220" s="282">
        <v>7713.55</v>
      </c>
      <c r="Q220" s="282">
        <v>110856.90999999999</v>
      </c>
      <c r="R220" s="11"/>
      <c r="S220" s="4"/>
      <c r="T220" s="4"/>
      <c r="U220" s="282">
        <v>219.3803829787235</v>
      </c>
      <c r="V220" s="282">
        <v>103.60880851063833</v>
      </c>
      <c r="W220" s="282">
        <v>77.501703056768577</v>
      </c>
      <c r="X220" s="282">
        <v>34.589910313901349</v>
      </c>
      <c r="Y220" s="282">
        <v>494.89691964285709</v>
      </c>
      <c r="Z220" s="11"/>
      <c r="AA220" s="4"/>
      <c r="AB220" s="11" t="s">
        <v>641</v>
      </c>
      <c r="AC220" s="11"/>
      <c r="AD220" s="70" t="s">
        <v>462</v>
      </c>
      <c r="AE220" s="322">
        <v>21</v>
      </c>
      <c r="AF220" s="322">
        <v>12</v>
      </c>
      <c r="AG220" s="322">
        <v>11</v>
      </c>
      <c r="AH220" s="322">
        <v>7</v>
      </c>
      <c r="AI220" s="322">
        <v>9</v>
      </c>
      <c r="AJ220" s="24"/>
      <c r="AK220" s="4"/>
      <c r="AL220" s="4"/>
      <c r="AM220" s="323">
        <v>7888.9300000000012</v>
      </c>
      <c r="AN220" s="323">
        <v>2576.1900000000005</v>
      </c>
      <c r="AO220" s="323">
        <v>2463.4600000000005</v>
      </c>
      <c r="AP220" s="323">
        <v>1166.8700000000001</v>
      </c>
      <c r="AQ220" s="323">
        <v>14375.570000000002</v>
      </c>
      <c r="AR220" s="24"/>
      <c r="AS220" s="4"/>
      <c r="AT220" s="4"/>
      <c r="AU220" s="323">
        <v>375.66333333333341</v>
      </c>
      <c r="AV220" s="323">
        <v>122.67571428571431</v>
      </c>
      <c r="AW220" s="323">
        <v>117.30761904761907</v>
      </c>
      <c r="AX220" s="323">
        <v>55.565238095238101</v>
      </c>
      <c r="AY220" s="323">
        <v>684.55095238095248</v>
      </c>
      <c r="AZ220" s="24"/>
      <c r="BA220" s="4"/>
    </row>
    <row r="221" spans="1:53">
      <c r="A221" s="56"/>
      <c r="B221" s="11" t="s">
        <v>392</v>
      </c>
      <c r="C221" s="11"/>
      <c r="D221" s="70" t="s">
        <v>52</v>
      </c>
      <c r="E221" s="316">
        <v>1</v>
      </c>
      <c r="F221" s="316">
        <v>3</v>
      </c>
      <c r="G221" s="316">
        <v>3</v>
      </c>
      <c r="H221" s="316">
        <v>3</v>
      </c>
      <c r="I221" s="316">
        <v>3</v>
      </c>
      <c r="J221" s="11"/>
      <c r="M221" s="282">
        <v>6.46</v>
      </c>
      <c r="N221" s="282">
        <v>435.96999999999997</v>
      </c>
      <c r="O221" s="282">
        <v>157.06</v>
      </c>
      <c r="P221" s="282">
        <v>122.64</v>
      </c>
      <c r="Q221" s="282">
        <v>642.77</v>
      </c>
      <c r="R221" s="11"/>
      <c r="S221" s="4"/>
      <c r="T221" s="4"/>
      <c r="U221" s="282">
        <v>1.615</v>
      </c>
      <c r="V221" s="282">
        <v>108.99249999999999</v>
      </c>
      <c r="W221" s="282">
        <v>39.265000000000001</v>
      </c>
      <c r="X221" s="282">
        <v>30.66</v>
      </c>
      <c r="Y221" s="282">
        <v>160.6925</v>
      </c>
      <c r="Z221" s="11"/>
      <c r="AA221" s="4"/>
      <c r="AB221" s="11" t="s">
        <v>465</v>
      </c>
      <c r="AC221" s="11"/>
      <c r="AD221" s="70" t="s">
        <v>430</v>
      </c>
      <c r="AE221" s="322">
        <v>1</v>
      </c>
      <c r="AF221" s="322">
        <v>1</v>
      </c>
      <c r="AG221" s="322">
        <v>1</v>
      </c>
      <c r="AH221" s="322">
        <v>1</v>
      </c>
      <c r="AI221" s="322">
        <v>1</v>
      </c>
      <c r="AJ221" s="24"/>
      <c r="AK221" s="4"/>
      <c r="AL221" s="4"/>
      <c r="AM221" s="323">
        <v>18.57</v>
      </c>
      <c r="AN221" s="323">
        <v>18.38</v>
      </c>
      <c r="AO221" s="323">
        <v>18.36</v>
      </c>
      <c r="AP221" s="323">
        <v>17.21</v>
      </c>
      <c r="AQ221" s="323">
        <v>31.18</v>
      </c>
      <c r="AR221" s="24"/>
      <c r="AS221" s="4"/>
      <c r="AT221" s="4"/>
      <c r="AU221" s="323">
        <v>18.57</v>
      </c>
      <c r="AV221" s="323">
        <v>18.38</v>
      </c>
      <c r="AW221" s="323">
        <v>18.36</v>
      </c>
      <c r="AX221" s="323">
        <v>17.21</v>
      </c>
      <c r="AY221" s="323">
        <v>31.18</v>
      </c>
      <c r="AZ221" s="24"/>
      <c r="BA221" s="4"/>
    </row>
    <row r="222" spans="1:53">
      <c r="A222" s="56"/>
      <c r="B222" s="11" t="s">
        <v>392</v>
      </c>
      <c r="C222" s="11"/>
      <c r="D222" s="70" t="s">
        <v>54</v>
      </c>
      <c r="E222" s="316"/>
      <c r="F222" s="316">
        <v>1</v>
      </c>
      <c r="G222" s="316"/>
      <c r="H222" s="316"/>
      <c r="I222" s="316"/>
      <c r="J222" s="11"/>
      <c r="M222" s="282">
        <v>0</v>
      </c>
      <c r="N222" s="282">
        <v>234.97</v>
      </c>
      <c r="O222" s="282">
        <v>0</v>
      </c>
      <c r="P222" s="282">
        <v>0</v>
      </c>
      <c r="Q222" s="282">
        <v>0</v>
      </c>
      <c r="R222" s="11"/>
      <c r="S222" s="4"/>
      <c r="T222" s="4"/>
      <c r="U222" s="282">
        <v>0</v>
      </c>
      <c r="V222" s="282">
        <v>234.97</v>
      </c>
      <c r="W222" s="282">
        <v>0</v>
      </c>
      <c r="X222" s="282">
        <v>0</v>
      </c>
      <c r="Y222" s="282">
        <v>0</v>
      </c>
      <c r="Z222" s="11"/>
      <c r="AA222" s="4"/>
      <c r="AB222" s="11" t="s">
        <v>466</v>
      </c>
      <c r="AC222" s="11"/>
      <c r="AD222" s="70" t="s">
        <v>144</v>
      </c>
      <c r="AE222" s="322">
        <v>10</v>
      </c>
      <c r="AF222" s="322">
        <v>4</v>
      </c>
      <c r="AG222" s="322">
        <v>2</v>
      </c>
      <c r="AH222" s="322">
        <v>2</v>
      </c>
      <c r="AI222" s="322">
        <v>2</v>
      </c>
      <c r="AJ222" s="24"/>
      <c r="AK222" s="4"/>
      <c r="AL222" s="4"/>
      <c r="AM222" s="323">
        <v>4058.9199999999996</v>
      </c>
      <c r="AN222" s="323">
        <v>1149.6100000000001</v>
      </c>
      <c r="AO222" s="323">
        <v>784.21</v>
      </c>
      <c r="AP222" s="323">
        <v>441.34</v>
      </c>
      <c r="AQ222" s="323">
        <v>1118.8400000000001</v>
      </c>
      <c r="AR222" s="24"/>
      <c r="AS222" s="4"/>
      <c r="AT222" s="4"/>
      <c r="AU222" s="323">
        <v>338.24333333333328</v>
      </c>
      <c r="AV222" s="323">
        <v>95.800833333333344</v>
      </c>
      <c r="AW222" s="323">
        <v>71.291818181818186</v>
      </c>
      <c r="AX222" s="323">
        <v>40.121818181818178</v>
      </c>
      <c r="AY222" s="323">
        <v>101.71272727272729</v>
      </c>
      <c r="AZ222" s="24"/>
      <c r="BA222" s="4"/>
    </row>
    <row r="223" spans="1:53">
      <c r="A223" s="56"/>
      <c r="B223" s="11" t="s">
        <v>393</v>
      </c>
      <c r="C223" s="11"/>
      <c r="D223" s="70" t="s">
        <v>394</v>
      </c>
      <c r="E223" s="316">
        <v>148</v>
      </c>
      <c r="F223" s="316">
        <v>87</v>
      </c>
      <c r="G223" s="316">
        <v>64</v>
      </c>
      <c r="H223" s="316">
        <v>56</v>
      </c>
      <c r="I223" s="316">
        <v>55</v>
      </c>
      <c r="J223" s="11"/>
      <c r="M223" s="282">
        <v>33390.369999999995</v>
      </c>
      <c r="N223" s="282">
        <v>19115.34</v>
      </c>
      <c r="O223" s="282">
        <v>9240.0800000000036</v>
      </c>
      <c r="P223" s="282">
        <v>5893</v>
      </c>
      <c r="Q223" s="282">
        <v>83003.92</v>
      </c>
      <c r="R223" s="11"/>
      <c r="S223" s="4"/>
      <c r="T223" s="4"/>
      <c r="U223" s="282">
        <v>206.11339506172837</v>
      </c>
      <c r="V223" s="282">
        <v>117.99592592592593</v>
      </c>
      <c r="W223" s="282">
        <v>57.750500000000024</v>
      </c>
      <c r="X223" s="282">
        <v>36.602484472049689</v>
      </c>
      <c r="Y223" s="282">
        <v>512.3698765432099</v>
      </c>
      <c r="Z223" s="11"/>
      <c r="AA223" s="4"/>
      <c r="AB223" s="11" t="s">
        <v>467</v>
      </c>
      <c r="AC223" s="11"/>
      <c r="AD223" s="70" t="s">
        <v>468</v>
      </c>
      <c r="AE223" s="322">
        <v>3</v>
      </c>
      <c r="AF223" s="322">
        <v>2</v>
      </c>
      <c r="AG223" s="322">
        <v>2</v>
      </c>
      <c r="AH223" s="322">
        <v>2</v>
      </c>
      <c r="AI223" s="322">
        <v>2</v>
      </c>
      <c r="AJ223" s="24"/>
      <c r="AK223" s="4"/>
      <c r="AL223" s="4"/>
      <c r="AM223" s="323">
        <v>1475.82</v>
      </c>
      <c r="AN223" s="323">
        <v>374.5</v>
      </c>
      <c r="AO223" s="323">
        <v>205.35999999999999</v>
      </c>
      <c r="AP223" s="323">
        <v>185.23</v>
      </c>
      <c r="AQ223" s="323">
        <v>1122.79</v>
      </c>
      <c r="AR223" s="24"/>
      <c r="AS223" s="4"/>
      <c r="AT223" s="4"/>
      <c r="AU223" s="323">
        <v>491.94</v>
      </c>
      <c r="AV223" s="323">
        <v>124.83333333333333</v>
      </c>
      <c r="AW223" s="323">
        <v>68.453333333333333</v>
      </c>
      <c r="AX223" s="323">
        <v>61.743333333333332</v>
      </c>
      <c r="AY223" s="323">
        <v>374.26333333333332</v>
      </c>
      <c r="AZ223" s="24"/>
      <c r="BA223" s="4"/>
    </row>
    <row r="224" spans="1:53">
      <c r="A224" s="56"/>
      <c r="B224" s="11" t="s">
        <v>637</v>
      </c>
      <c r="C224" s="11"/>
      <c r="D224" s="70" t="s">
        <v>394</v>
      </c>
      <c r="E224" s="316">
        <v>7</v>
      </c>
      <c r="F224" s="316">
        <v>4</v>
      </c>
      <c r="G224" s="316">
        <v>2</v>
      </c>
      <c r="H224" s="316">
        <v>2</v>
      </c>
      <c r="I224" s="316"/>
      <c r="J224" s="11"/>
      <c r="M224" s="282">
        <v>3149.2699999999995</v>
      </c>
      <c r="N224" s="282">
        <v>1135.1100000000001</v>
      </c>
      <c r="O224" s="282">
        <v>191.13</v>
      </c>
      <c r="P224" s="282">
        <v>5540.92</v>
      </c>
      <c r="Q224" s="282">
        <v>0</v>
      </c>
      <c r="R224" s="11"/>
      <c r="S224" s="4"/>
      <c r="T224" s="4"/>
      <c r="U224" s="282">
        <v>393.65874999999994</v>
      </c>
      <c r="V224" s="282">
        <v>141.88875000000002</v>
      </c>
      <c r="W224" s="282">
        <v>95.564999999999998</v>
      </c>
      <c r="X224" s="282">
        <v>2770.46</v>
      </c>
      <c r="Y224" s="282">
        <v>0</v>
      </c>
      <c r="Z224" s="11"/>
      <c r="AA224" s="4"/>
      <c r="AB224" s="11" t="s">
        <v>469</v>
      </c>
      <c r="AC224" s="11"/>
      <c r="AD224" s="70" t="s">
        <v>232</v>
      </c>
      <c r="AE224" s="322">
        <v>61</v>
      </c>
      <c r="AF224" s="322">
        <v>28</v>
      </c>
      <c r="AG224" s="322">
        <v>21</v>
      </c>
      <c r="AH224" s="322">
        <v>16</v>
      </c>
      <c r="AI224" s="322">
        <v>18</v>
      </c>
      <c r="AJ224" s="24"/>
      <c r="AK224" s="4"/>
      <c r="AL224" s="4"/>
      <c r="AM224" s="323">
        <v>53478.469999999987</v>
      </c>
      <c r="AN224" s="323">
        <v>17626.809999999998</v>
      </c>
      <c r="AO224" s="323">
        <v>9518.7400000000016</v>
      </c>
      <c r="AP224" s="323">
        <v>2173.38</v>
      </c>
      <c r="AQ224" s="323">
        <v>9687.0600000000013</v>
      </c>
      <c r="AR224" s="24"/>
      <c r="AS224" s="4"/>
      <c r="AT224" s="4"/>
      <c r="AU224" s="323">
        <v>763.97814285714264</v>
      </c>
      <c r="AV224" s="323">
        <v>251.8115714285714</v>
      </c>
      <c r="AW224" s="323">
        <v>148.73031250000003</v>
      </c>
      <c r="AX224" s="323">
        <v>33.959062500000002</v>
      </c>
      <c r="AY224" s="323">
        <v>144.58298507462689</v>
      </c>
      <c r="AZ224" s="24"/>
      <c r="BA224" s="4"/>
    </row>
    <row r="225" spans="1:53">
      <c r="A225" s="56"/>
      <c r="B225" s="11" t="s">
        <v>395</v>
      </c>
      <c r="C225" s="11"/>
      <c r="D225" s="70" t="s">
        <v>310</v>
      </c>
      <c r="E225" s="316">
        <v>506</v>
      </c>
      <c r="F225" s="316">
        <v>251</v>
      </c>
      <c r="G225" s="316">
        <v>179</v>
      </c>
      <c r="H225" s="316">
        <v>144</v>
      </c>
      <c r="I225" s="316">
        <v>159</v>
      </c>
      <c r="J225" s="11"/>
      <c r="M225" s="282">
        <v>133283.99000000014</v>
      </c>
      <c r="N225" s="282">
        <v>58336.21999999995</v>
      </c>
      <c r="O225" s="282">
        <v>37644.620000000017</v>
      </c>
      <c r="P225" s="282">
        <v>20101.099999999988</v>
      </c>
      <c r="Q225" s="282">
        <v>245718.7999999999</v>
      </c>
      <c r="R225" s="11"/>
      <c r="S225" s="4"/>
      <c r="T225" s="4"/>
      <c r="U225" s="282">
        <v>242.77593806921701</v>
      </c>
      <c r="V225" s="282">
        <v>106.25905282331503</v>
      </c>
      <c r="W225" s="282">
        <v>72.8135783365571</v>
      </c>
      <c r="X225" s="282">
        <v>39.725494071146223</v>
      </c>
      <c r="Y225" s="282">
        <v>469.82562141491377</v>
      </c>
      <c r="Z225" s="11"/>
      <c r="AA225" s="4"/>
      <c r="AB225" s="11" t="s">
        <v>469</v>
      </c>
      <c r="AC225" s="11"/>
      <c r="AD225" s="70" t="s">
        <v>510</v>
      </c>
      <c r="AE225" s="322">
        <v>1</v>
      </c>
      <c r="AF225" s="322"/>
      <c r="AG225" s="322"/>
      <c r="AH225" s="322"/>
      <c r="AI225" s="322"/>
      <c r="AJ225" s="24"/>
      <c r="AK225" s="4"/>
      <c r="AL225" s="4"/>
      <c r="AM225" s="323">
        <v>207.52</v>
      </c>
      <c r="AN225" s="323">
        <v>0</v>
      </c>
      <c r="AO225" s="323">
        <v>0</v>
      </c>
      <c r="AP225" s="323">
        <v>0</v>
      </c>
      <c r="AQ225" s="323">
        <v>0</v>
      </c>
      <c r="AR225" s="24"/>
      <c r="AS225" s="4"/>
      <c r="AT225" s="4"/>
      <c r="AU225" s="323">
        <v>207.52</v>
      </c>
      <c r="AV225" s="323">
        <v>0</v>
      </c>
      <c r="AW225" s="323">
        <v>0</v>
      </c>
      <c r="AX225" s="323">
        <v>0</v>
      </c>
      <c r="AY225" s="323">
        <v>0</v>
      </c>
      <c r="AZ225" s="24"/>
      <c r="BA225" s="4"/>
    </row>
    <row r="226" spans="1:53">
      <c r="A226" s="56"/>
      <c r="B226" s="11" t="s">
        <v>396</v>
      </c>
      <c r="C226" s="11"/>
      <c r="D226" s="70" t="s">
        <v>323</v>
      </c>
      <c r="E226" s="316">
        <v>1</v>
      </c>
      <c r="F226" s="316">
        <v>1</v>
      </c>
      <c r="G226" s="316">
        <v>1</v>
      </c>
      <c r="H226" s="316"/>
      <c r="I226" s="316">
        <v>1</v>
      </c>
      <c r="J226" s="11"/>
      <c r="M226" s="282">
        <v>230.82</v>
      </c>
      <c r="N226" s="282">
        <v>178.66</v>
      </c>
      <c r="O226" s="282">
        <v>156.02000000000001</v>
      </c>
      <c r="P226" s="282">
        <v>0</v>
      </c>
      <c r="Q226" s="282">
        <v>1899.99</v>
      </c>
      <c r="R226" s="11"/>
      <c r="S226" s="4"/>
      <c r="T226" s="4"/>
      <c r="U226" s="282">
        <v>230.82</v>
      </c>
      <c r="V226" s="282">
        <v>178.66</v>
      </c>
      <c r="W226" s="282">
        <v>156.02000000000001</v>
      </c>
      <c r="X226" s="282">
        <v>0</v>
      </c>
      <c r="Y226" s="282">
        <v>1899.99</v>
      </c>
      <c r="Z226" s="11"/>
      <c r="AA226" s="4"/>
      <c r="AB226" s="11" t="s">
        <v>472</v>
      </c>
      <c r="AC226" s="11"/>
      <c r="AD226" s="70" t="s">
        <v>68</v>
      </c>
      <c r="AE226" s="322">
        <v>3</v>
      </c>
      <c r="AF226" s="322">
        <v>2</v>
      </c>
      <c r="AG226" s="322">
        <v>2</v>
      </c>
      <c r="AH226" s="322">
        <v>1</v>
      </c>
      <c r="AI226" s="322">
        <v>1</v>
      </c>
      <c r="AJ226" s="24"/>
      <c r="AK226" s="4"/>
      <c r="AL226" s="4"/>
      <c r="AM226" s="323">
        <v>136.33000000000001</v>
      </c>
      <c r="AN226" s="323">
        <v>105.15</v>
      </c>
      <c r="AO226" s="323">
        <v>112.84</v>
      </c>
      <c r="AP226" s="323">
        <v>12.3</v>
      </c>
      <c r="AQ226" s="323">
        <v>126.66</v>
      </c>
      <c r="AR226" s="24"/>
      <c r="AS226" s="4"/>
      <c r="AT226" s="4"/>
      <c r="AU226" s="323">
        <v>45.443333333333335</v>
      </c>
      <c r="AV226" s="323">
        <v>35.050000000000004</v>
      </c>
      <c r="AW226" s="323">
        <v>37.613333333333337</v>
      </c>
      <c r="AX226" s="323">
        <v>4.1000000000000005</v>
      </c>
      <c r="AY226" s="323">
        <v>42.22</v>
      </c>
      <c r="AZ226" s="24"/>
      <c r="BA226" s="4"/>
    </row>
    <row r="227" spans="1:53">
      <c r="A227" s="56"/>
      <c r="B227" s="11" t="s">
        <v>638</v>
      </c>
      <c r="C227" s="11"/>
      <c r="D227" s="70" t="s">
        <v>323</v>
      </c>
      <c r="E227" s="316">
        <v>62</v>
      </c>
      <c r="F227" s="316">
        <v>29</v>
      </c>
      <c r="G227" s="316">
        <v>18</v>
      </c>
      <c r="H227" s="316">
        <v>8</v>
      </c>
      <c r="I227" s="316">
        <v>6</v>
      </c>
      <c r="J227" s="11"/>
      <c r="M227" s="282">
        <v>12180.62</v>
      </c>
      <c r="N227" s="282">
        <v>7433.45</v>
      </c>
      <c r="O227" s="282">
        <v>2856.1</v>
      </c>
      <c r="P227" s="282">
        <v>742.13</v>
      </c>
      <c r="Q227" s="282">
        <v>2460.34</v>
      </c>
      <c r="R227" s="11"/>
      <c r="S227" s="4"/>
      <c r="T227" s="4"/>
      <c r="U227" s="282">
        <v>162.40826666666669</v>
      </c>
      <c r="V227" s="282">
        <v>99.112666666666669</v>
      </c>
      <c r="W227" s="282">
        <v>71.402500000000003</v>
      </c>
      <c r="X227" s="282">
        <v>21.203714285714284</v>
      </c>
      <c r="Y227" s="282">
        <v>102.51416666666667</v>
      </c>
      <c r="Z227" s="11"/>
      <c r="AA227" s="4"/>
      <c r="AB227" s="11" t="s">
        <v>473</v>
      </c>
      <c r="AC227" s="11"/>
      <c r="AD227" s="70" t="s">
        <v>206</v>
      </c>
      <c r="AE227" s="322">
        <v>30</v>
      </c>
      <c r="AF227" s="322">
        <v>8</v>
      </c>
      <c r="AG227" s="322">
        <v>8</v>
      </c>
      <c r="AH227" s="322">
        <v>5</v>
      </c>
      <c r="AI227" s="322">
        <v>5</v>
      </c>
      <c r="AJ227" s="24"/>
      <c r="AK227" s="4"/>
      <c r="AL227" s="4"/>
      <c r="AM227" s="323">
        <v>35218.15</v>
      </c>
      <c r="AN227" s="323">
        <v>689.97</v>
      </c>
      <c r="AO227" s="323">
        <v>1334.64</v>
      </c>
      <c r="AP227" s="323">
        <v>172.55</v>
      </c>
      <c r="AQ227" s="323">
        <v>562.24</v>
      </c>
      <c r="AR227" s="24"/>
      <c r="AS227" s="4"/>
      <c r="AT227" s="4"/>
      <c r="AU227" s="323">
        <v>1067.2166666666667</v>
      </c>
      <c r="AV227" s="323">
        <v>20.90818181818182</v>
      </c>
      <c r="AW227" s="323">
        <v>43.052903225806453</v>
      </c>
      <c r="AX227" s="323">
        <v>5.3921875000000004</v>
      </c>
      <c r="AY227" s="323">
        <v>17.57</v>
      </c>
      <c r="AZ227" s="24"/>
      <c r="BA227" s="4"/>
    </row>
    <row r="228" spans="1:53">
      <c r="A228" s="56"/>
      <c r="B228" s="11" t="s">
        <v>688</v>
      </c>
      <c r="C228" s="11"/>
      <c r="D228" s="70" t="s">
        <v>155</v>
      </c>
      <c r="E228" s="316">
        <v>1</v>
      </c>
      <c r="F228" s="316"/>
      <c r="G228" s="316"/>
      <c r="H228" s="316"/>
      <c r="I228" s="316"/>
      <c r="J228" s="11"/>
      <c r="M228" s="282">
        <v>121.97</v>
      </c>
      <c r="N228" s="282">
        <v>0</v>
      </c>
      <c r="O228" s="282"/>
      <c r="P228" s="282">
        <v>0</v>
      </c>
      <c r="Q228" s="282">
        <v>0</v>
      </c>
      <c r="R228" s="11"/>
      <c r="S228" s="4"/>
      <c r="T228" s="4"/>
      <c r="U228" s="282">
        <v>121.97</v>
      </c>
      <c r="V228" s="282">
        <v>0</v>
      </c>
      <c r="W228" s="282"/>
      <c r="X228" s="282">
        <v>0</v>
      </c>
      <c r="Y228" s="282">
        <v>0</v>
      </c>
      <c r="Z228" s="11"/>
      <c r="AA228" s="4"/>
      <c r="AB228" s="11" t="s">
        <v>474</v>
      </c>
      <c r="AC228" s="11"/>
      <c r="AD228" s="70" t="s">
        <v>152</v>
      </c>
      <c r="AE228" s="322">
        <v>142</v>
      </c>
      <c r="AF228" s="322">
        <v>70</v>
      </c>
      <c r="AG228" s="322">
        <v>53</v>
      </c>
      <c r="AH228" s="322">
        <v>43</v>
      </c>
      <c r="AI228" s="322">
        <v>44</v>
      </c>
      <c r="AJ228" s="24"/>
      <c r="AK228" s="4"/>
      <c r="AL228" s="4"/>
      <c r="AM228" s="323">
        <v>162656.70000000004</v>
      </c>
      <c r="AN228" s="323">
        <v>35166.530000000006</v>
      </c>
      <c r="AO228" s="323">
        <v>114575.01</v>
      </c>
      <c r="AP228" s="323">
        <v>103602.26000000005</v>
      </c>
      <c r="AQ228" s="323">
        <v>1156492.4600000007</v>
      </c>
      <c r="AR228" s="24"/>
      <c r="AS228" s="4"/>
      <c r="AT228" s="4"/>
      <c r="AU228" s="323">
        <v>1114.0869863013702</v>
      </c>
      <c r="AV228" s="323">
        <v>240.86664383561649</v>
      </c>
      <c r="AW228" s="323">
        <v>855.03738805970147</v>
      </c>
      <c r="AX228" s="323">
        <v>784.86560606060641</v>
      </c>
      <c r="AY228" s="323">
        <v>8566.6108148148196</v>
      </c>
      <c r="AZ228" s="24"/>
      <c r="BA228" s="4"/>
    </row>
    <row r="229" spans="1:53">
      <c r="A229" s="56"/>
      <c r="B229" s="11" t="s">
        <v>397</v>
      </c>
      <c r="C229" s="11"/>
      <c r="D229" s="70" t="s">
        <v>68</v>
      </c>
      <c r="E229" s="316">
        <v>42</v>
      </c>
      <c r="F229" s="316">
        <v>23</v>
      </c>
      <c r="G229" s="316">
        <v>15</v>
      </c>
      <c r="H229" s="316">
        <v>10</v>
      </c>
      <c r="I229" s="316">
        <v>16</v>
      </c>
      <c r="J229" s="11"/>
      <c r="M229" s="282">
        <v>13261.639999999998</v>
      </c>
      <c r="N229" s="282">
        <v>4580.59</v>
      </c>
      <c r="O229" s="282">
        <v>2434.1699999999996</v>
      </c>
      <c r="P229" s="282">
        <v>1633.39</v>
      </c>
      <c r="Q229" s="282">
        <v>36674.61</v>
      </c>
      <c r="R229" s="11"/>
      <c r="S229" s="4"/>
      <c r="T229" s="4"/>
      <c r="U229" s="282">
        <v>276.28416666666664</v>
      </c>
      <c r="V229" s="282">
        <v>95.428958333333341</v>
      </c>
      <c r="W229" s="282">
        <v>54.092666666666659</v>
      </c>
      <c r="X229" s="282">
        <v>35.508478260869566</v>
      </c>
      <c r="Y229" s="282">
        <v>764.05437500000005</v>
      </c>
      <c r="Z229" s="11"/>
      <c r="AA229" s="4"/>
      <c r="AB229" s="11" t="s">
        <v>476</v>
      </c>
      <c r="AC229" s="11"/>
      <c r="AD229" s="70" t="s">
        <v>66</v>
      </c>
      <c r="AE229" s="322">
        <v>1</v>
      </c>
      <c r="AF229" s="322"/>
      <c r="AG229" s="322"/>
      <c r="AH229" s="322"/>
      <c r="AI229" s="322"/>
      <c r="AJ229" s="24"/>
      <c r="AK229" s="4"/>
      <c r="AL229" s="4"/>
      <c r="AM229" s="323">
        <v>280.62</v>
      </c>
      <c r="AN229" s="323">
        <v>0</v>
      </c>
      <c r="AO229" s="323">
        <v>0</v>
      </c>
      <c r="AP229" s="323">
        <v>0</v>
      </c>
      <c r="AQ229" s="323">
        <v>0</v>
      </c>
      <c r="AR229" s="24"/>
      <c r="AS229" s="4"/>
      <c r="AT229" s="4"/>
      <c r="AU229" s="323">
        <v>280.62</v>
      </c>
      <c r="AV229" s="323">
        <v>0</v>
      </c>
      <c r="AW229" s="323">
        <v>0</v>
      </c>
      <c r="AX229" s="323">
        <v>0</v>
      </c>
      <c r="AY229" s="323">
        <v>0</v>
      </c>
      <c r="AZ229" s="24"/>
      <c r="BA229" s="4"/>
    </row>
    <row r="230" spans="1:53">
      <c r="A230" s="56"/>
      <c r="B230" s="11" t="s">
        <v>399</v>
      </c>
      <c r="C230" s="11"/>
      <c r="D230" s="70" t="s">
        <v>75</v>
      </c>
      <c r="E230" s="316">
        <v>1</v>
      </c>
      <c r="F230" s="316">
        <v>1</v>
      </c>
      <c r="G230" s="316">
        <v>1</v>
      </c>
      <c r="H230" s="316">
        <v>1</v>
      </c>
      <c r="I230" s="316">
        <v>1</v>
      </c>
      <c r="J230" s="11"/>
      <c r="M230" s="282">
        <v>367.21</v>
      </c>
      <c r="N230" s="282">
        <v>329.8</v>
      </c>
      <c r="O230" s="282">
        <v>253.97</v>
      </c>
      <c r="P230" s="282">
        <v>214.69</v>
      </c>
      <c r="Q230" s="282">
        <v>1627.66</v>
      </c>
      <c r="R230" s="11"/>
      <c r="S230" s="4"/>
      <c r="T230" s="4"/>
      <c r="U230" s="282">
        <v>367.21</v>
      </c>
      <c r="V230" s="282">
        <v>329.8</v>
      </c>
      <c r="W230" s="282">
        <v>253.97</v>
      </c>
      <c r="X230" s="282">
        <v>214.69</v>
      </c>
      <c r="Y230" s="282">
        <v>1627.66</v>
      </c>
      <c r="Z230" s="11"/>
      <c r="AA230" s="4"/>
      <c r="AB230" s="11" t="s">
        <v>476</v>
      </c>
      <c r="AC230" s="11"/>
      <c r="AD230" s="70" t="s">
        <v>477</v>
      </c>
      <c r="AE230" s="322">
        <v>3</v>
      </c>
      <c r="AF230" s="322">
        <v>1</v>
      </c>
      <c r="AG230" s="322">
        <v>1</v>
      </c>
      <c r="AH230" s="322"/>
      <c r="AI230" s="322"/>
      <c r="AJ230" s="24"/>
      <c r="AK230" s="4"/>
      <c r="AL230" s="4"/>
      <c r="AM230" s="323">
        <v>385.88000000000005</v>
      </c>
      <c r="AN230" s="323">
        <v>19.37</v>
      </c>
      <c r="AO230" s="323">
        <v>21.33</v>
      </c>
      <c r="AP230" s="323">
        <v>0</v>
      </c>
      <c r="AQ230" s="323">
        <v>0</v>
      </c>
      <c r="AR230" s="24"/>
      <c r="AS230" s="4"/>
      <c r="AT230" s="4"/>
      <c r="AU230" s="323">
        <v>128.62666666666669</v>
      </c>
      <c r="AV230" s="323">
        <v>6.456666666666667</v>
      </c>
      <c r="AW230" s="323">
        <v>7.1099999999999994</v>
      </c>
      <c r="AX230" s="323">
        <v>0</v>
      </c>
      <c r="AY230" s="323">
        <v>0</v>
      </c>
      <c r="AZ230" s="24"/>
      <c r="BA230" s="4"/>
    </row>
    <row r="231" spans="1:53">
      <c r="A231" s="56"/>
      <c r="B231" s="11" t="s">
        <v>399</v>
      </c>
      <c r="C231" s="11"/>
      <c r="D231" s="70" t="s">
        <v>98</v>
      </c>
      <c r="E231" s="316">
        <v>168</v>
      </c>
      <c r="F231" s="316">
        <v>101</v>
      </c>
      <c r="G231" s="316">
        <v>74</v>
      </c>
      <c r="H231" s="316">
        <v>58</v>
      </c>
      <c r="I231" s="316">
        <v>66</v>
      </c>
      <c r="J231" s="11"/>
      <c r="M231" s="282">
        <v>33366.440000000017</v>
      </c>
      <c r="N231" s="282">
        <v>18619.730000000003</v>
      </c>
      <c r="O231" s="282">
        <v>8902.5399999999954</v>
      </c>
      <c r="P231" s="282">
        <v>7310.9399999999987</v>
      </c>
      <c r="Q231" s="282">
        <v>71283.519999999975</v>
      </c>
      <c r="R231" s="11"/>
      <c r="S231" s="4"/>
      <c r="T231" s="4"/>
      <c r="U231" s="282">
        <v>181.33934782608705</v>
      </c>
      <c r="V231" s="282">
        <v>101.19418478260872</v>
      </c>
      <c r="W231" s="282">
        <v>48.915054945054919</v>
      </c>
      <c r="X231" s="282">
        <v>41.30474576271186</v>
      </c>
      <c r="Y231" s="282">
        <v>393.83160220994461</v>
      </c>
      <c r="Z231" s="11"/>
      <c r="AA231" s="4"/>
      <c r="AB231" s="11" t="s">
        <v>479</v>
      </c>
      <c r="AC231" s="11"/>
      <c r="AD231" s="70" t="s">
        <v>440</v>
      </c>
      <c r="AE231" s="322">
        <v>36</v>
      </c>
      <c r="AF231" s="322">
        <v>15</v>
      </c>
      <c r="AG231" s="322">
        <v>9</v>
      </c>
      <c r="AH231" s="322">
        <v>7</v>
      </c>
      <c r="AI231" s="322">
        <v>7</v>
      </c>
      <c r="AJ231" s="24"/>
      <c r="AK231" s="4"/>
      <c r="AL231" s="4"/>
      <c r="AM231" s="323">
        <v>27432.829999999991</v>
      </c>
      <c r="AN231" s="323">
        <v>899.74</v>
      </c>
      <c r="AO231" s="323">
        <v>480.09000000000003</v>
      </c>
      <c r="AP231" s="323">
        <v>233.29000000000002</v>
      </c>
      <c r="AQ231" s="323">
        <v>2603.0500000000002</v>
      </c>
      <c r="AR231" s="24"/>
      <c r="AS231" s="4"/>
      <c r="AT231" s="4"/>
      <c r="AU231" s="323">
        <v>685.82074999999975</v>
      </c>
      <c r="AV231" s="323">
        <v>22.493500000000001</v>
      </c>
      <c r="AW231" s="323">
        <v>13.716857142857144</v>
      </c>
      <c r="AX231" s="323">
        <v>7.0693939393939402</v>
      </c>
      <c r="AY231" s="323">
        <v>74.372857142857143</v>
      </c>
      <c r="AZ231" s="24"/>
      <c r="BA231" s="4"/>
    </row>
    <row r="232" spans="1:53">
      <c r="A232" s="56"/>
      <c r="B232" s="11" t="s">
        <v>400</v>
      </c>
      <c r="C232" s="11"/>
      <c r="D232" s="70" t="s">
        <v>273</v>
      </c>
      <c r="E232" s="316">
        <v>400</v>
      </c>
      <c r="F232" s="316">
        <v>281</v>
      </c>
      <c r="G232" s="316">
        <v>214</v>
      </c>
      <c r="H232" s="316">
        <v>177</v>
      </c>
      <c r="I232" s="316">
        <v>222</v>
      </c>
      <c r="J232" s="11"/>
      <c r="M232" s="282">
        <v>110586.98000000007</v>
      </c>
      <c r="N232" s="282">
        <v>64228.239999999969</v>
      </c>
      <c r="O232" s="282">
        <v>35780.710000000021</v>
      </c>
      <c r="P232" s="282">
        <v>22812.569999999992</v>
      </c>
      <c r="Q232" s="282">
        <v>286433.12999999983</v>
      </c>
      <c r="R232" s="11"/>
      <c r="S232" s="4"/>
      <c r="T232" s="4"/>
      <c r="U232" s="282">
        <v>226.61266393442637</v>
      </c>
      <c r="V232" s="282">
        <v>131.61524590163927</v>
      </c>
      <c r="W232" s="282">
        <v>76.454508547008587</v>
      </c>
      <c r="X232" s="282">
        <v>48.954012875536463</v>
      </c>
      <c r="Y232" s="282">
        <v>608.13828025477676</v>
      </c>
      <c r="Z232" s="11"/>
      <c r="AA232" s="4"/>
      <c r="AB232" s="11" t="s">
        <v>480</v>
      </c>
      <c r="AC232" s="11"/>
      <c r="AD232" s="70" t="s">
        <v>133</v>
      </c>
      <c r="AE232" s="322">
        <v>4</v>
      </c>
      <c r="AF232" s="322">
        <v>3</v>
      </c>
      <c r="AG232" s="322">
        <v>3</v>
      </c>
      <c r="AH232" s="322">
        <v>4</v>
      </c>
      <c r="AI232" s="322">
        <v>3</v>
      </c>
      <c r="AJ232" s="24"/>
      <c r="AK232" s="4"/>
      <c r="AL232" s="4"/>
      <c r="AM232" s="323">
        <v>3072.56</v>
      </c>
      <c r="AN232" s="323">
        <v>235.41</v>
      </c>
      <c r="AO232" s="323">
        <v>200.39000000000001</v>
      </c>
      <c r="AP232" s="323">
        <v>803.07</v>
      </c>
      <c r="AQ232" s="323">
        <v>2723.7799999999997</v>
      </c>
      <c r="AR232" s="24"/>
      <c r="AS232" s="4"/>
      <c r="AT232" s="4"/>
      <c r="AU232" s="323">
        <v>512.09333333333336</v>
      </c>
      <c r="AV232" s="323">
        <v>39.234999999999999</v>
      </c>
      <c r="AW232" s="323">
        <v>40.078000000000003</v>
      </c>
      <c r="AX232" s="323">
        <v>133.845</v>
      </c>
      <c r="AY232" s="323">
        <v>453.96333333333331</v>
      </c>
      <c r="AZ232" s="24"/>
      <c r="BA232" s="4"/>
    </row>
    <row r="233" spans="1:53">
      <c r="A233" s="56"/>
      <c r="B233" s="11" t="s">
        <v>401</v>
      </c>
      <c r="C233" s="11"/>
      <c r="D233" s="70" t="s">
        <v>281</v>
      </c>
      <c r="E233" s="316">
        <v>54</v>
      </c>
      <c r="F233" s="316">
        <v>22</v>
      </c>
      <c r="G233" s="316">
        <v>41</v>
      </c>
      <c r="H233" s="316">
        <v>32</v>
      </c>
      <c r="I233" s="316">
        <v>45</v>
      </c>
      <c r="J233" s="11"/>
      <c r="M233" s="282">
        <v>9978.0600000000013</v>
      </c>
      <c r="N233" s="282">
        <v>2948.27</v>
      </c>
      <c r="O233" s="282">
        <v>5524.130000000001</v>
      </c>
      <c r="P233" s="282">
        <v>3407.17</v>
      </c>
      <c r="Q233" s="282">
        <v>55713.599999999999</v>
      </c>
      <c r="R233" s="11"/>
      <c r="S233" s="4"/>
      <c r="T233" s="4"/>
      <c r="U233" s="282">
        <v>134.83864864864867</v>
      </c>
      <c r="V233" s="282">
        <v>39.841486486486488</v>
      </c>
      <c r="W233" s="282">
        <v>83.698939393939412</v>
      </c>
      <c r="X233" s="282">
        <v>63.095740740740744</v>
      </c>
      <c r="Y233" s="282">
        <v>773.8</v>
      </c>
      <c r="Z233" s="11"/>
      <c r="AA233" s="4"/>
      <c r="AB233" s="11" t="s">
        <v>482</v>
      </c>
      <c r="AC233" s="11"/>
      <c r="AD233" s="70" t="s">
        <v>297</v>
      </c>
      <c r="AE233" s="322">
        <v>20</v>
      </c>
      <c r="AF233" s="322">
        <v>3</v>
      </c>
      <c r="AG233" s="322">
        <v>4</v>
      </c>
      <c r="AH233" s="322">
        <v>5</v>
      </c>
      <c r="AI233" s="322">
        <v>5</v>
      </c>
      <c r="AJ233" s="24"/>
      <c r="AK233" s="4"/>
      <c r="AL233" s="4"/>
      <c r="AM233" s="323">
        <v>3981.28</v>
      </c>
      <c r="AN233" s="323">
        <v>329.63</v>
      </c>
      <c r="AO233" s="323">
        <v>290.55</v>
      </c>
      <c r="AP233" s="323">
        <v>297.28999999999996</v>
      </c>
      <c r="AQ233" s="323">
        <v>1133.3800000000001</v>
      </c>
      <c r="AR233" s="24"/>
      <c r="AS233" s="4"/>
      <c r="AT233" s="4"/>
      <c r="AU233" s="323">
        <v>180.96727272727273</v>
      </c>
      <c r="AV233" s="323">
        <v>14.983181818181817</v>
      </c>
      <c r="AW233" s="323">
        <v>13.835714285714285</v>
      </c>
      <c r="AX233" s="323">
        <v>14.864499999999998</v>
      </c>
      <c r="AY233" s="323">
        <v>53.970476190476198</v>
      </c>
      <c r="AZ233" s="24"/>
      <c r="BA233" s="4"/>
    </row>
    <row r="234" spans="1:53">
      <c r="A234" s="56"/>
      <c r="B234" s="11" t="s">
        <v>402</v>
      </c>
      <c r="C234" s="11"/>
      <c r="D234" s="70" t="s">
        <v>404</v>
      </c>
      <c r="E234" s="316">
        <v>160</v>
      </c>
      <c r="F234" s="316">
        <v>86</v>
      </c>
      <c r="G234" s="316">
        <v>68</v>
      </c>
      <c r="H234" s="316">
        <v>56</v>
      </c>
      <c r="I234" s="316">
        <v>74</v>
      </c>
      <c r="J234" s="11"/>
      <c r="M234" s="282">
        <v>38560.229999999981</v>
      </c>
      <c r="N234" s="282">
        <v>20196.480000000003</v>
      </c>
      <c r="O234" s="282">
        <v>10127.730000000001</v>
      </c>
      <c r="P234" s="282">
        <v>8087.6999999999989</v>
      </c>
      <c r="Q234" s="282">
        <v>101331.66999999995</v>
      </c>
      <c r="R234" s="11"/>
      <c r="S234" s="4"/>
      <c r="T234" s="4"/>
      <c r="U234" s="282">
        <v>207.31306451612892</v>
      </c>
      <c r="V234" s="282">
        <v>108.58322580645164</v>
      </c>
      <c r="W234" s="282">
        <v>55.646868131868139</v>
      </c>
      <c r="X234" s="282">
        <v>44.437912087912082</v>
      </c>
      <c r="Y234" s="282">
        <v>562.95372222222193</v>
      </c>
      <c r="Z234" s="11"/>
      <c r="AA234" s="4"/>
      <c r="AB234" s="11" t="s">
        <v>483</v>
      </c>
      <c r="AC234" s="11"/>
      <c r="AD234" s="70" t="s">
        <v>96</v>
      </c>
      <c r="AE234" s="322">
        <v>81</v>
      </c>
      <c r="AF234" s="322">
        <v>50</v>
      </c>
      <c r="AG234" s="322">
        <v>40</v>
      </c>
      <c r="AH234" s="322">
        <v>30</v>
      </c>
      <c r="AI234" s="322">
        <v>30</v>
      </c>
      <c r="AJ234" s="24"/>
      <c r="AK234" s="4"/>
      <c r="AL234" s="4"/>
      <c r="AM234" s="323">
        <v>133771.00000000012</v>
      </c>
      <c r="AN234" s="323">
        <v>25078.820000000007</v>
      </c>
      <c r="AO234" s="323">
        <v>8891.2099999999991</v>
      </c>
      <c r="AP234" s="323">
        <v>2748.42</v>
      </c>
      <c r="AQ234" s="323">
        <v>17244.340000000004</v>
      </c>
      <c r="AR234" s="24"/>
      <c r="AS234" s="4"/>
      <c r="AT234" s="4"/>
      <c r="AU234" s="323">
        <v>1423.0957446808522</v>
      </c>
      <c r="AV234" s="323">
        <v>266.79595744680859</v>
      </c>
      <c r="AW234" s="323">
        <v>99.901235955056165</v>
      </c>
      <c r="AX234" s="323">
        <v>31.591034482758623</v>
      </c>
      <c r="AY234" s="323">
        <v>189.49824175824179</v>
      </c>
      <c r="AZ234" s="24"/>
      <c r="BA234" s="4"/>
    </row>
    <row r="235" spans="1:53">
      <c r="A235" s="56"/>
      <c r="B235" s="11" t="s">
        <v>405</v>
      </c>
      <c r="C235" s="11"/>
      <c r="D235" s="70" t="s">
        <v>406</v>
      </c>
      <c r="E235" s="316">
        <v>83</v>
      </c>
      <c r="F235" s="316">
        <v>53</v>
      </c>
      <c r="G235" s="316">
        <v>41</v>
      </c>
      <c r="H235" s="316">
        <v>30</v>
      </c>
      <c r="I235" s="316">
        <v>36</v>
      </c>
      <c r="J235" s="11"/>
      <c r="M235" s="282">
        <v>22833.329999999998</v>
      </c>
      <c r="N235" s="282">
        <v>12143.130000000003</v>
      </c>
      <c r="O235" s="282">
        <v>7892.8099999999959</v>
      </c>
      <c r="P235" s="282">
        <v>9559.44</v>
      </c>
      <c r="Q235" s="282">
        <v>46507.919999999991</v>
      </c>
      <c r="R235" s="11"/>
      <c r="S235" s="4"/>
      <c r="T235" s="4"/>
      <c r="U235" s="282">
        <v>248.18836956521736</v>
      </c>
      <c r="V235" s="282">
        <v>131.99054347826089</v>
      </c>
      <c r="W235" s="282">
        <v>87.697888888888841</v>
      </c>
      <c r="X235" s="282">
        <v>107.4094382022472</v>
      </c>
      <c r="Y235" s="282">
        <v>516.75466666666659</v>
      </c>
      <c r="Z235" s="11"/>
      <c r="AA235" s="4"/>
      <c r="AB235" s="11" t="s">
        <v>486</v>
      </c>
      <c r="AC235" s="11"/>
      <c r="AD235" s="70" t="s">
        <v>443</v>
      </c>
      <c r="AE235" s="322">
        <v>9</v>
      </c>
      <c r="AF235" s="322">
        <v>3</v>
      </c>
      <c r="AG235" s="322">
        <v>2</v>
      </c>
      <c r="AH235" s="322">
        <v>2</v>
      </c>
      <c r="AI235" s="322">
        <v>1</v>
      </c>
      <c r="AJ235" s="24"/>
      <c r="AK235" s="4"/>
      <c r="AL235" s="4"/>
      <c r="AM235" s="323">
        <v>2188.0200000000004</v>
      </c>
      <c r="AN235" s="323">
        <v>400.94</v>
      </c>
      <c r="AO235" s="323">
        <v>69.739999999999995</v>
      </c>
      <c r="AP235" s="323">
        <v>57.760000000000005</v>
      </c>
      <c r="AQ235" s="323">
        <v>58.07</v>
      </c>
      <c r="AR235" s="24"/>
      <c r="AS235" s="4"/>
      <c r="AT235" s="4"/>
      <c r="AU235" s="323">
        <v>243.11333333333337</v>
      </c>
      <c r="AV235" s="323">
        <v>44.548888888888889</v>
      </c>
      <c r="AW235" s="323">
        <v>7.7488888888888887</v>
      </c>
      <c r="AX235" s="323">
        <v>6.4177777777777782</v>
      </c>
      <c r="AY235" s="323">
        <v>6.4522222222222219</v>
      </c>
      <c r="AZ235" s="24"/>
      <c r="BA235" s="4"/>
    </row>
    <row r="236" spans="1:53">
      <c r="A236" s="56"/>
      <c r="B236" s="11" t="s">
        <v>411</v>
      </c>
      <c r="C236" s="11"/>
      <c r="D236" s="70" t="s">
        <v>155</v>
      </c>
      <c r="E236" s="316">
        <v>5</v>
      </c>
      <c r="F236" s="316">
        <v>3</v>
      </c>
      <c r="G236" s="316">
        <v>3</v>
      </c>
      <c r="H236" s="316">
        <v>1</v>
      </c>
      <c r="I236" s="316">
        <v>2</v>
      </c>
      <c r="J236" s="11"/>
      <c r="M236" s="282">
        <v>528.25</v>
      </c>
      <c r="N236" s="282">
        <v>263.86</v>
      </c>
      <c r="O236" s="282">
        <v>164.48000000000002</v>
      </c>
      <c r="P236" s="282">
        <v>40.96</v>
      </c>
      <c r="Q236" s="282">
        <v>225.15</v>
      </c>
      <c r="R236" s="11"/>
      <c r="S236" s="4"/>
      <c r="T236" s="4"/>
      <c r="U236" s="282">
        <v>88.041666666666671</v>
      </c>
      <c r="V236" s="282">
        <v>43.976666666666667</v>
      </c>
      <c r="W236" s="282">
        <v>41.120000000000005</v>
      </c>
      <c r="X236" s="282">
        <v>10.24</v>
      </c>
      <c r="Y236" s="282">
        <v>37.524999999999999</v>
      </c>
      <c r="Z236" s="11"/>
      <c r="AA236" s="4"/>
      <c r="AB236" s="11" t="s">
        <v>488</v>
      </c>
      <c r="AC236" s="11"/>
      <c r="AD236" s="70" t="s">
        <v>489</v>
      </c>
      <c r="AE236" s="322">
        <v>3</v>
      </c>
      <c r="AF236" s="322"/>
      <c r="AG236" s="322">
        <v>1</v>
      </c>
      <c r="AH236" s="322">
        <v>1</v>
      </c>
      <c r="AI236" s="322">
        <v>1</v>
      </c>
      <c r="AJ236" s="24"/>
      <c r="AK236" s="4"/>
      <c r="AL236" s="4"/>
      <c r="AM236" s="323">
        <v>3422.83</v>
      </c>
      <c r="AN236" s="323">
        <v>0</v>
      </c>
      <c r="AO236" s="323">
        <v>149.72</v>
      </c>
      <c r="AP236" s="323">
        <v>17.43</v>
      </c>
      <c r="AQ236" s="323">
        <v>23.34</v>
      </c>
      <c r="AR236" s="24"/>
      <c r="AS236" s="4"/>
      <c r="AT236" s="4"/>
      <c r="AU236" s="323">
        <v>855.70749999999998</v>
      </c>
      <c r="AV236" s="323">
        <v>0</v>
      </c>
      <c r="AW236" s="323">
        <v>37.43</v>
      </c>
      <c r="AX236" s="323">
        <v>8.7149999999999999</v>
      </c>
      <c r="AY236" s="323">
        <v>5.835</v>
      </c>
      <c r="AZ236" s="24"/>
      <c r="BA236" s="4"/>
    </row>
    <row r="237" spans="1:53">
      <c r="A237" s="56"/>
      <c r="B237" s="11" t="s">
        <v>413</v>
      </c>
      <c r="C237" s="11"/>
      <c r="D237" s="70" t="s">
        <v>414</v>
      </c>
      <c r="E237" s="316">
        <v>416</v>
      </c>
      <c r="F237" s="316">
        <v>217</v>
      </c>
      <c r="G237" s="316">
        <v>159</v>
      </c>
      <c r="H237" s="316">
        <v>126</v>
      </c>
      <c r="I237" s="316">
        <v>139</v>
      </c>
      <c r="J237" s="11"/>
      <c r="M237" s="282">
        <v>102504.81999999993</v>
      </c>
      <c r="N237" s="282">
        <v>37389.480000000032</v>
      </c>
      <c r="O237" s="282">
        <v>21520.299999999992</v>
      </c>
      <c r="P237" s="282">
        <v>16871.980000000007</v>
      </c>
      <c r="Q237" s="282">
        <v>160099.06999999998</v>
      </c>
      <c r="R237" s="11"/>
      <c r="S237" s="4"/>
      <c r="T237" s="4"/>
      <c r="U237" s="282">
        <v>223.8096506550217</v>
      </c>
      <c r="V237" s="282">
        <v>81.636419213973866</v>
      </c>
      <c r="W237" s="282">
        <v>49.471954022988484</v>
      </c>
      <c r="X237" s="282">
        <v>39.055509259259274</v>
      </c>
      <c r="Y237" s="282">
        <v>358.1634675615212</v>
      </c>
      <c r="Z237" s="11"/>
      <c r="AA237" s="4"/>
      <c r="AB237" s="11" t="s">
        <v>490</v>
      </c>
      <c r="AC237" s="11"/>
      <c r="AD237" s="70" t="s">
        <v>93</v>
      </c>
      <c r="AE237" s="322">
        <v>16</v>
      </c>
      <c r="AF237" s="322">
        <v>11</v>
      </c>
      <c r="AG237" s="322">
        <v>9</v>
      </c>
      <c r="AH237" s="322">
        <v>9</v>
      </c>
      <c r="AI237" s="322">
        <v>10</v>
      </c>
      <c r="AJ237" s="24"/>
      <c r="AK237" s="4"/>
      <c r="AL237" s="4"/>
      <c r="AM237" s="323">
        <v>5098.5800000000008</v>
      </c>
      <c r="AN237" s="323">
        <v>2040.06</v>
      </c>
      <c r="AO237" s="323">
        <v>1768.35</v>
      </c>
      <c r="AP237" s="323">
        <v>1391.29</v>
      </c>
      <c r="AQ237" s="323">
        <v>9077.81</v>
      </c>
      <c r="AR237" s="24"/>
      <c r="AS237" s="4"/>
      <c r="AT237" s="4"/>
      <c r="AU237" s="323">
        <v>268.34631578947375</v>
      </c>
      <c r="AV237" s="323">
        <v>107.37157894736842</v>
      </c>
      <c r="AW237" s="323">
        <v>104.02058823529411</v>
      </c>
      <c r="AX237" s="323">
        <v>77.293888888888887</v>
      </c>
      <c r="AY237" s="323">
        <v>477.77947368421047</v>
      </c>
      <c r="AZ237" s="24"/>
      <c r="BA237" s="4"/>
    </row>
    <row r="238" spans="1:53">
      <c r="A238" s="56"/>
      <c r="B238" s="11" t="s">
        <v>415</v>
      </c>
      <c r="C238" s="11"/>
      <c r="D238" s="70" t="s">
        <v>79</v>
      </c>
      <c r="E238" s="316">
        <v>1</v>
      </c>
      <c r="F238" s="316"/>
      <c r="G238" s="316"/>
      <c r="H238" s="316"/>
      <c r="I238" s="316"/>
      <c r="J238" s="11"/>
      <c r="M238" s="282">
        <v>221.77</v>
      </c>
      <c r="N238" s="282">
        <v>0</v>
      </c>
      <c r="O238" s="282"/>
      <c r="P238" s="282"/>
      <c r="Q238" s="282"/>
      <c r="R238" s="11"/>
      <c r="S238" s="4"/>
      <c r="T238" s="4"/>
      <c r="U238" s="282">
        <v>221.77</v>
      </c>
      <c r="V238" s="282">
        <v>0</v>
      </c>
      <c r="W238" s="282"/>
      <c r="X238" s="282"/>
      <c r="Y238" s="282"/>
      <c r="Z238" s="11"/>
      <c r="AA238" s="4"/>
      <c r="AB238" s="11" t="s">
        <v>492</v>
      </c>
      <c r="AC238" s="11"/>
      <c r="AD238" s="70" t="s">
        <v>62</v>
      </c>
      <c r="AE238" s="322">
        <v>124</v>
      </c>
      <c r="AF238" s="322">
        <v>66</v>
      </c>
      <c r="AG238" s="322">
        <v>51</v>
      </c>
      <c r="AH238" s="322">
        <v>40</v>
      </c>
      <c r="AI238" s="322">
        <v>40</v>
      </c>
      <c r="AJ238" s="24"/>
      <c r="AK238" s="4"/>
      <c r="AL238" s="4"/>
      <c r="AM238" s="323">
        <v>75688.919999999984</v>
      </c>
      <c r="AN238" s="323">
        <v>20912.130000000008</v>
      </c>
      <c r="AO238" s="323">
        <v>23540.410000000003</v>
      </c>
      <c r="AP238" s="323">
        <v>4686.7699999999995</v>
      </c>
      <c r="AQ238" s="323">
        <v>52479.789999999994</v>
      </c>
      <c r="AR238" s="24"/>
      <c r="AS238" s="4"/>
      <c r="AT238" s="4"/>
      <c r="AU238" s="323">
        <v>582.2224615384614</v>
      </c>
      <c r="AV238" s="323">
        <v>160.86253846153852</v>
      </c>
      <c r="AW238" s="323">
        <v>192.95418032786887</v>
      </c>
      <c r="AX238" s="323">
        <v>39.718389830508471</v>
      </c>
      <c r="AY238" s="323">
        <v>430.16221311475402</v>
      </c>
      <c r="AZ238" s="24"/>
      <c r="BA238" s="4"/>
    </row>
    <row r="239" spans="1:53">
      <c r="A239" s="56"/>
      <c r="B239" s="11" t="s">
        <v>639</v>
      </c>
      <c r="C239" s="11"/>
      <c r="D239" s="70" t="s">
        <v>639</v>
      </c>
      <c r="E239" s="316">
        <v>13</v>
      </c>
      <c r="F239" s="316">
        <v>6</v>
      </c>
      <c r="G239" s="316">
        <v>5</v>
      </c>
      <c r="H239" s="316">
        <v>2</v>
      </c>
      <c r="I239" s="316">
        <v>2</v>
      </c>
      <c r="J239" s="11"/>
      <c r="M239" s="282">
        <v>2681.0600000000004</v>
      </c>
      <c r="N239" s="282">
        <v>398.34</v>
      </c>
      <c r="O239" s="282">
        <v>251.53</v>
      </c>
      <c r="P239" s="282">
        <v>236.57</v>
      </c>
      <c r="Q239" s="282">
        <v>2961.92</v>
      </c>
      <c r="R239" s="11"/>
      <c r="S239" s="4"/>
      <c r="T239" s="4"/>
      <c r="U239" s="282">
        <v>206.23538461538465</v>
      </c>
      <c r="V239" s="282">
        <v>30.64153846153846</v>
      </c>
      <c r="W239" s="282">
        <v>22.866363636363637</v>
      </c>
      <c r="X239" s="282">
        <v>21.506363636363634</v>
      </c>
      <c r="Y239" s="282">
        <v>227.84</v>
      </c>
      <c r="Z239" s="11"/>
      <c r="AA239" s="4"/>
      <c r="AB239" s="11" t="s">
        <v>493</v>
      </c>
      <c r="AC239" s="11"/>
      <c r="AD239" s="70" t="s">
        <v>52</v>
      </c>
      <c r="AE239" s="322">
        <v>8</v>
      </c>
      <c r="AF239" s="322">
        <v>13</v>
      </c>
      <c r="AG239" s="322">
        <v>1</v>
      </c>
      <c r="AH239" s="322"/>
      <c r="AI239" s="322"/>
      <c r="AJ239" s="24"/>
      <c r="AK239" s="4"/>
      <c r="AL239" s="4"/>
      <c r="AM239" s="323">
        <v>1446.3899999999999</v>
      </c>
      <c r="AN239" s="323">
        <v>856.31999999999994</v>
      </c>
      <c r="AO239" s="323">
        <v>525.29999999999995</v>
      </c>
      <c r="AP239" s="323">
        <v>0</v>
      </c>
      <c r="AQ239" s="323">
        <v>0</v>
      </c>
      <c r="AR239" s="24"/>
      <c r="AS239" s="4"/>
      <c r="AT239" s="4"/>
      <c r="AU239" s="323">
        <v>111.26076923076923</v>
      </c>
      <c r="AV239" s="323">
        <v>65.870769230769227</v>
      </c>
      <c r="AW239" s="323">
        <v>40.407692307692301</v>
      </c>
      <c r="AX239" s="323">
        <v>0</v>
      </c>
      <c r="AY239" s="323">
        <v>0</v>
      </c>
      <c r="AZ239" s="24"/>
      <c r="BA239" s="4"/>
    </row>
    <row r="240" spans="1:53">
      <c r="A240" s="56"/>
      <c r="B240" s="11" t="s">
        <v>418</v>
      </c>
      <c r="C240" s="11"/>
      <c r="D240" s="70" t="s">
        <v>373</v>
      </c>
      <c r="E240" s="316">
        <v>1125</v>
      </c>
      <c r="F240" s="316">
        <v>431</v>
      </c>
      <c r="G240" s="316">
        <v>323</v>
      </c>
      <c r="H240" s="316">
        <v>238</v>
      </c>
      <c r="I240" s="316">
        <v>251</v>
      </c>
      <c r="J240" s="11"/>
      <c r="M240" s="282">
        <v>218242.12000000008</v>
      </c>
      <c r="N240" s="282">
        <v>71884.170000000071</v>
      </c>
      <c r="O240" s="282">
        <v>35326.560000000005</v>
      </c>
      <c r="P240" s="282">
        <v>18871.530000000013</v>
      </c>
      <c r="Q240" s="282">
        <v>174331.55000000002</v>
      </c>
      <c r="R240" s="11"/>
      <c r="S240" s="4"/>
      <c r="T240" s="4"/>
      <c r="U240" s="282">
        <v>172.52341501976292</v>
      </c>
      <c r="V240" s="282">
        <v>56.825430830039579</v>
      </c>
      <c r="W240" s="282">
        <v>30.745483028720631</v>
      </c>
      <c r="X240" s="282">
        <v>16.715261293179818</v>
      </c>
      <c r="Y240" s="282">
        <v>147.4886209813875</v>
      </c>
      <c r="Z240" s="11"/>
      <c r="AA240" s="4"/>
      <c r="AB240" s="11" t="s">
        <v>493</v>
      </c>
      <c r="AC240" s="11"/>
      <c r="AD240" s="70" t="s">
        <v>54</v>
      </c>
      <c r="AE240" s="322">
        <v>9</v>
      </c>
      <c r="AF240" s="322">
        <v>15</v>
      </c>
      <c r="AG240" s="322">
        <v>11</v>
      </c>
      <c r="AH240" s="322">
        <v>7</v>
      </c>
      <c r="AI240" s="322">
        <v>6</v>
      </c>
      <c r="AJ240" s="24"/>
      <c r="AK240" s="4"/>
      <c r="AL240" s="4"/>
      <c r="AM240" s="323">
        <v>1292.4900000000002</v>
      </c>
      <c r="AN240" s="323">
        <v>2456</v>
      </c>
      <c r="AO240" s="323">
        <v>1209.92</v>
      </c>
      <c r="AP240" s="323">
        <v>618.06999999999994</v>
      </c>
      <c r="AQ240" s="323">
        <v>1418.46</v>
      </c>
      <c r="AR240" s="24"/>
      <c r="AS240" s="4"/>
      <c r="AT240" s="4"/>
      <c r="AU240" s="323">
        <v>76.028823529411781</v>
      </c>
      <c r="AV240" s="323">
        <v>144.47058823529412</v>
      </c>
      <c r="AW240" s="323">
        <v>80.661333333333332</v>
      </c>
      <c r="AX240" s="323">
        <v>44.147857142857141</v>
      </c>
      <c r="AY240" s="323">
        <v>94.564000000000007</v>
      </c>
      <c r="AZ240" s="24"/>
      <c r="BA240" s="4"/>
    </row>
    <row r="241" spans="1:53">
      <c r="A241" s="56"/>
      <c r="B241" s="11" t="s">
        <v>420</v>
      </c>
      <c r="C241" s="11"/>
      <c r="D241" s="70" t="s">
        <v>297</v>
      </c>
      <c r="E241" s="316">
        <v>126</v>
      </c>
      <c r="F241" s="316">
        <v>66</v>
      </c>
      <c r="G241" s="316">
        <v>44</v>
      </c>
      <c r="H241" s="316">
        <v>33</v>
      </c>
      <c r="I241" s="316">
        <v>37</v>
      </c>
      <c r="J241" s="11"/>
      <c r="M241" s="282">
        <v>29965.23</v>
      </c>
      <c r="N241" s="282">
        <v>12686.489999999994</v>
      </c>
      <c r="O241" s="282">
        <v>6772.4600000000009</v>
      </c>
      <c r="P241" s="282">
        <v>3907.8400000000006</v>
      </c>
      <c r="Q241" s="282">
        <v>35751.919999999998</v>
      </c>
      <c r="R241" s="11"/>
      <c r="S241" s="4"/>
      <c r="T241" s="4"/>
      <c r="U241" s="282">
        <v>208.09187499999999</v>
      </c>
      <c r="V241" s="282">
        <v>88.100624999999965</v>
      </c>
      <c r="W241" s="282">
        <v>50.540746268656726</v>
      </c>
      <c r="X241" s="282">
        <v>29.38225563909775</v>
      </c>
      <c r="Y241" s="282">
        <v>264.82903703703704</v>
      </c>
      <c r="Z241" s="11"/>
      <c r="AA241" s="4"/>
      <c r="AB241" s="11" t="s">
        <v>494</v>
      </c>
      <c r="AC241" s="11"/>
      <c r="AD241" s="70" t="s">
        <v>319</v>
      </c>
      <c r="AE241" s="322">
        <v>3</v>
      </c>
      <c r="AF241" s="322">
        <v>2</v>
      </c>
      <c r="AG241" s="322">
        <v>2</v>
      </c>
      <c r="AH241" s="322">
        <v>2</v>
      </c>
      <c r="AI241" s="322">
        <v>2</v>
      </c>
      <c r="AJ241" s="24"/>
      <c r="AK241" s="4"/>
      <c r="AL241" s="4"/>
      <c r="AM241" s="323">
        <v>558.72</v>
      </c>
      <c r="AN241" s="323">
        <v>363.66999999999996</v>
      </c>
      <c r="AO241" s="323">
        <v>202.62</v>
      </c>
      <c r="AP241" s="323">
        <v>268.2</v>
      </c>
      <c r="AQ241" s="323">
        <v>1113.98</v>
      </c>
      <c r="AR241" s="24"/>
      <c r="AS241" s="4"/>
      <c r="AT241" s="4"/>
      <c r="AU241" s="323">
        <v>186.24</v>
      </c>
      <c r="AV241" s="323">
        <v>121.22333333333331</v>
      </c>
      <c r="AW241" s="323">
        <v>67.540000000000006</v>
      </c>
      <c r="AX241" s="323">
        <v>89.399999999999991</v>
      </c>
      <c r="AY241" s="323">
        <v>371.32666666666665</v>
      </c>
      <c r="AZ241" s="24"/>
      <c r="BA241" s="4"/>
    </row>
    <row r="242" spans="1:53">
      <c r="A242" s="56"/>
      <c r="B242" s="11" t="s">
        <v>421</v>
      </c>
      <c r="C242" s="11"/>
      <c r="D242" s="70" t="s">
        <v>278</v>
      </c>
      <c r="E242" s="316">
        <v>39</v>
      </c>
      <c r="F242" s="316">
        <v>35</v>
      </c>
      <c r="G242" s="316">
        <v>24</v>
      </c>
      <c r="H242" s="316">
        <v>19</v>
      </c>
      <c r="I242" s="316">
        <v>21</v>
      </c>
      <c r="J242" s="11"/>
      <c r="M242" s="282">
        <v>11472.640000000005</v>
      </c>
      <c r="N242" s="282">
        <v>7597.21</v>
      </c>
      <c r="O242" s="282">
        <v>4040.5000000000009</v>
      </c>
      <c r="P242" s="282">
        <v>2265.13</v>
      </c>
      <c r="Q242" s="282">
        <v>33569.83</v>
      </c>
      <c r="R242" s="11"/>
      <c r="S242" s="4"/>
      <c r="T242" s="4"/>
      <c r="U242" s="282">
        <v>166.27014492753631</v>
      </c>
      <c r="V242" s="282">
        <v>110.10449275362319</v>
      </c>
      <c r="W242" s="282">
        <v>62.161538461538477</v>
      </c>
      <c r="X242" s="282">
        <v>34.320151515151515</v>
      </c>
      <c r="Y242" s="282">
        <v>501.04223880597016</v>
      </c>
      <c r="Z242" s="11"/>
      <c r="AA242" s="4"/>
      <c r="AB242" s="11" t="s">
        <v>495</v>
      </c>
      <c r="AC242" s="11"/>
      <c r="AD242" s="70" t="s">
        <v>354</v>
      </c>
      <c r="AE242" s="322">
        <v>106</v>
      </c>
      <c r="AF242" s="322">
        <v>25</v>
      </c>
      <c r="AG242" s="322">
        <v>36</v>
      </c>
      <c r="AH242" s="322">
        <v>28</v>
      </c>
      <c r="AI242" s="322">
        <v>26</v>
      </c>
      <c r="AJ242" s="24"/>
      <c r="AK242" s="4"/>
      <c r="AL242" s="4"/>
      <c r="AM242" s="323">
        <v>18369.779999999995</v>
      </c>
      <c r="AN242" s="323">
        <v>6636.0199999999995</v>
      </c>
      <c r="AO242" s="323">
        <v>2226.0799999999995</v>
      </c>
      <c r="AP242" s="323">
        <v>1160.5600000000002</v>
      </c>
      <c r="AQ242" s="323">
        <v>4572.1900000000005</v>
      </c>
      <c r="AR242" s="24"/>
      <c r="AS242" s="4"/>
      <c r="AT242" s="4"/>
      <c r="AU242" s="323">
        <v>164.0158928571428</v>
      </c>
      <c r="AV242" s="323">
        <v>59.25017857142857</v>
      </c>
      <c r="AW242" s="323">
        <v>21.612427184466014</v>
      </c>
      <c r="AX242" s="323">
        <v>11.052952380952382</v>
      </c>
      <c r="AY242" s="323">
        <v>43.133867924528303</v>
      </c>
      <c r="AZ242" s="24"/>
      <c r="BA242" s="4"/>
    </row>
    <row r="243" spans="1:53">
      <c r="A243" s="56"/>
      <c r="B243" s="11" t="s">
        <v>426</v>
      </c>
      <c r="C243" s="11"/>
      <c r="D243" s="70" t="s">
        <v>112</v>
      </c>
      <c r="E243" s="316">
        <v>105</v>
      </c>
      <c r="F243" s="316">
        <v>62</v>
      </c>
      <c r="G243" s="316">
        <v>40</v>
      </c>
      <c r="H243" s="316">
        <v>31</v>
      </c>
      <c r="I243" s="316">
        <v>40</v>
      </c>
      <c r="J243" s="11"/>
      <c r="M243" s="282">
        <v>29284.740000000013</v>
      </c>
      <c r="N243" s="282">
        <v>13555.869999999995</v>
      </c>
      <c r="O243" s="282">
        <v>8085.58</v>
      </c>
      <c r="P243" s="282">
        <v>4617.8300000000008</v>
      </c>
      <c r="Q243" s="282">
        <v>65376.26</v>
      </c>
      <c r="R243" s="11"/>
      <c r="S243" s="4"/>
      <c r="T243" s="4"/>
      <c r="U243" s="282">
        <v>240.03885245901648</v>
      </c>
      <c r="V243" s="282">
        <v>111.11368852459013</v>
      </c>
      <c r="W243" s="282">
        <v>68.521864406779656</v>
      </c>
      <c r="X243" s="282">
        <v>39.468632478632486</v>
      </c>
      <c r="Y243" s="282">
        <v>554.03610169491526</v>
      </c>
      <c r="Z243" s="11"/>
      <c r="AA243" s="4"/>
      <c r="AB243" s="11" t="s">
        <v>497</v>
      </c>
      <c r="AC243" s="11"/>
      <c r="AD243" s="70" t="s">
        <v>498</v>
      </c>
      <c r="AE243" s="322">
        <v>7</v>
      </c>
      <c r="AF243" s="322">
        <v>5</v>
      </c>
      <c r="AG243" s="322">
        <v>3</v>
      </c>
      <c r="AH243" s="322">
        <v>2</v>
      </c>
      <c r="AI243" s="322"/>
      <c r="AJ243" s="24"/>
      <c r="AK243" s="4"/>
      <c r="AL243" s="4"/>
      <c r="AM243" s="323">
        <v>464.24</v>
      </c>
      <c r="AN243" s="323">
        <v>339.25</v>
      </c>
      <c r="AO243" s="323">
        <v>134.59</v>
      </c>
      <c r="AP243" s="323">
        <v>48</v>
      </c>
      <c r="AQ243" s="323">
        <v>0</v>
      </c>
      <c r="AR243" s="24"/>
      <c r="AS243" s="4"/>
      <c r="AT243" s="4"/>
      <c r="AU243" s="323">
        <v>66.320000000000007</v>
      </c>
      <c r="AV243" s="323">
        <v>48.464285714285715</v>
      </c>
      <c r="AW243" s="323">
        <v>22.431666666666668</v>
      </c>
      <c r="AX243" s="323">
        <v>9.6</v>
      </c>
      <c r="AY243" s="323">
        <v>0</v>
      </c>
      <c r="AZ243" s="24"/>
      <c r="BA243" s="4"/>
    </row>
    <row r="244" spans="1:53">
      <c r="A244" s="56"/>
      <c r="B244" s="11" t="s">
        <v>427</v>
      </c>
      <c r="C244" s="11"/>
      <c r="D244" s="70" t="s">
        <v>323</v>
      </c>
      <c r="E244" s="316">
        <v>193</v>
      </c>
      <c r="F244" s="316">
        <v>93</v>
      </c>
      <c r="G244" s="316">
        <v>60</v>
      </c>
      <c r="H244" s="316">
        <v>47</v>
      </c>
      <c r="I244" s="316">
        <v>59</v>
      </c>
      <c r="J244" s="11"/>
      <c r="M244" s="282">
        <v>63817.660000000025</v>
      </c>
      <c r="N244" s="282">
        <v>16986.27</v>
      </c>
      <c r="O244" s="282">
        <v>9301.6000000000022</v>
      </c>
      <c r="P244" s="282">
        <v>9528.36</v>
      </c>
      <c r="Q244" s="282">
        <v>77901.009999999995</v>
      </c>
      <c r="R244" s="11"/>
      <c r="S244" s="4"/>
      <c r="T244" s="4"/>
      <c r="U244" s="282">
        <v>306.81567307692319</v>
      </c>
      <c r="V244" s="282">
        <v>81.664759615384611</v>
      </c>
      <c r="W244" s="282">
        <v>46.50800000000001</v>
      </c>
      <c r="X244" s="282">
        <v>48.367309644670051</v>
      </c>
      <c r="Y244" s="282">
        <v>393.4394444444444</v>
      </c>
      <c r="Z244" s="11"/>
      <c r="AA244" s="4"/>
      <c r="AB244" s="11" t="s">
        <v>500</v>
      </c>
      <c r="AC244" s="11"/>
      <c r="AD244" s="70" t="s">
        <v>310</v>
      </c>
      <c r="AE244" s="322">
        <v>1</v>
      </c>
      <c r="AF244" s="322">
        <v>2</v>
      </c>
      <c r="AG244" s="322">
        <v>2</v>
      </c>
      <c r="AH244" s="322">
        <v>1</v>
      </c>
      <c r="AI244" s="322">
        <v>1</v>
      </c>
      <c r="AJ244" s="24"/>
      <c r="AK244" s="4"/>
      <c r="AL244" s="4"/>
      <c r="AM244" s="323">
        <v>15</v>
      </c>
      <c r="AN244" s="323">
        <v>4964.57</v>
      </c>
      <c r="AO244" s="323">
        <v>670.1</v>
      </c>
      <c r="AP244" s="323">
        <v>14.2</v>
      </c>
      <c r="AQ244" s="323">
        <v>155.19999999999999</v>
      </c>
      <c r="AR244" s="24"/>
      <c r="AS244" s="4"/>
      <c r="AT244" s="4"/>
      <c r="AU244" s="323">
        <v>7.5</v>
      </c>
      <c r="AV244" s="323">
        <v>2482.2849999999999</v>
      </c>
      <c r="AW244" s="323">
        <v>335.05</v>
      </c>
      <c r="AX244" s="323">
        <v>7.1</v>
      </c>
      <c r="AY244" s="323">
        <v>77.599999999999994</v>
      </c>
      <c r="AZ244" s="24"/>
      <c r="BA244" s="4"/>
    </row>
    <row r="245" spans="1:53">
      <c r="A245" s="56"/>
      <c r="B245" s="11" t="s">
        <v>429</v>
      </c>
      <c r="C245" s="11"/>
      <c r="D245" s="70" t="s">
        <v>430</v>
      </c>
      <c r="E245" s="316">
        <v>721</v>
      </c>
      <c r="F245" s="316">
        <v>528</v>
      </c>
      <c r="G245" s="316">
        <v>378</v>
      </c>
      <c r="H245" s="316">
        <v>298</v>
      </c>
      <c r="I245" s="316">
        <v>421</v>
      </c>
      <c r="J245" s="11"/>
      <c r="M245" s="282">
        <v>157280.06</v>
      </c>
      <c r="N245" s="282">
        <v>102177.89000000001</v>
      </c>
      <c r="O245" s="282">
        <v>70216.87999999999</v>
      </c>
      <c r="P245" s="282">
        <v>55399.280000000064</v>
      </c>
      <c r="Q245" s="282">
        <v>539546.91</v>
      </c>
      <c r="R245" s="11"/>
      <c r="S245" s="4"/>
      <c r="T245" s="4"/>
      <c r="U245" s="282">
        <v>189.95176328502416</v>
      </c>
      <c r="V245" s="282">
        <v>123.40324879227055</v>
      </c>
      <c r="W245" s="282">
        <v>91.906910994764388</v>
      </c>
      <c r="X245" s="282">
        <v>82.316909361069932</v>
      </c>
      <c r="Y245" s="282">
        <v>682.97077215189881</v>
      </c>
      <c r="Z245" s="11"/>
      <c r="AA245" s="4"/>
      <c r="AB245" s="11" t="s">
        <v>502</v>
      </c>
      <c r="AC245" s="11"/>
      <c r="AD245" s="70" t="s">
        <v>211</v>
      </c>
      <c r="AE245" s="322">
        <v>3</v>
      </c>
      <c r="AF245" s="322">
        <v>2</v>
      </c>
      <c r="AG245" s="322">
        <v>2</v>
      </c>
      <c r="AH245" s="322">
        <v>2</v>
      </c>
      <c r="AI245" s="322">
        <v>2</v>
      </c>
      <c r="AJ245" s="24"/>
      <c r="AK245" s="4"/>
      <c r="AL245" s="4"/>
      <c r="AM245" s="323">
        <v>128.37</v>
      </c>
      <c r="AN245" s="323">
        <v>91.240000000000009</v>
      </c>
      <c r="AO245" s="323">
        <v>87.009999999999991</v>
      </c>
      <c r="AP245" s="323">
        <v>37.86</v>
      </c>
      <c r="AQ245" s="323">
        <v>44.53</v>
      </c>
      <c r="AR245" s="24"/>
      <c r="AS245" s="4"/>
      <c r="AT245" s="4"/>
      <c r="AU245" s="323">
        <v>42.79</v>
      </c>
      <c r="AV245" s="323">
        <v>30.413333333333338</v>
      </c>
      <c r="AW245" s="323">
        <v>29.00333333333333</v>
      </c>
      <c r="AX245" s="323">
        <v>12.62</v>
      </c>
      <c r="AY245" s="323">
        <v>14.843333333333334</v>
      </c>
      <c r="AZ245" s="24"/>
      <c r="BA245" s="4"/>
    </row>
    <row r="246" spans="1:53">
      <c r="A246" s="56"/>
      <c r="B246" s="11" t="s">
        <v>431</v>
      </c>
      <c r="C246" s="11"/>
      <c r="D246" s="70" t="s">
        <v>432</v>
      </c>
      <c r="E246" s="316">
        <v>105</v>
      </c>
      <c r="F246" s="316">
        <v>59</v>
      </c>
      <c r="G246" s="316">
        <v>44</v>
      </c>
      <c r="H246" s="316">
        <v>30</v>
      </c>
      <c r="I246" s="316">
        <v>49</v>
      </c>
      <c r="J246" s="11"/>
      <c r="M246" s="282">
        <v>27126.390000000003</v>
      </c>
      <c r="N246" s="282">
        <v>11674.900000000001</v>
      </c>
      <c r="O246" s="282">
        <v>10370.1</v>
      </c>
      <c r="P246" s="282">
        <v>6150.2099999999991</v>
      </c>
      <c r="Q246" s="282">
        <v>69525.809999999983</v>
      </c>
      <c r="R246" s="11"/>
      <c r="S246" s="4"/>
      <c r="T246" s="4"/>
      <c r="U246" s="282">
        <v>220.539756097561</v>
      </c>
      <c r="V246" s="282">
        <v>94.917886178861806</v>
      </c>
      <c r="W246" s="282">
        <v>92.590178571428581</v>
      </c>
      <c r="X246" s="282">
        <v>58.573428571428565</v>
      </c>
      <c r="Y246" s="282">
        <v>609.87552631578933</v>
      </c>
      <c r="Z246" s="11"/>
      <c r="AA246" s="4"/>
      <c r="AB246" s="11" t="s">
        <v>506</v>
      </c>
      <c r="AC246" s="11"/>
      <c r="AD246" s="70" t="s">
        <v>75</v>
      </c>
      <c r="AE246" s="322">
        <v>2</v>
      </c>
      <c r="AF246" s="322">
        <v>1</v>
      </c>
      <c r="AG246" s="322">
        <v>1</v>
      </c>
      <c r="AH246" s="322">
        <v>1</v>
      </c>
      <c r="AI246" s="322">
        <v>1</v>
      </c>
      <c r="AJ246" s="24"/>
      <c r="AK246" s="4"/>
      <c r="AL246" s="4"/>
      <c r="AM246" s="323">
        <v>3489.65</v>
      </c>
      <c r="AN246" s="323">
        <v>2365.7800000000002</v>
      </c>
      <c r="AO246" s="323">
        <v>2239.9</v>
      </c>
      <c r="AP246" s="323">
        <v>363.96</v>
      </c>
      <c r="AQ246" s="323">
        <v>1067.93</v>
      </c>
      <c r="AR246" s="24"/>
      <c r="AS246" s="4"/>
      <c r="AT246" s="4"/>
      <c r="AU246" s="323">
        <v>1744.825</v>
      </c>
      <c r="AV246" s="323">
        <v>1182.8900000000001</v>
      </c>
      <c r="AW246" s="323">
        <v>1119.95</v>
      </c>
      <c r="AX246" s="323">
        <v>181.98</v>
      </c>
      <c r="AY246" s="323">
        <v>533.96500000000003</v>
      </c>
      <c r="AZ246" s="24"/>
      <c r="BA246" s="4"/>
    </row>
    <row r="247" spans="1:53">
      <c r="A247" s="56"/>
      <c r="B247" s="11" t="s">
        <v>434</v>
      </c>
      <c r="C247" s="11"/>
      <c r="D247" s="70" t="s">
        <v>164</v>
      </c>
      <c r="E247" s="316">
        <v>796</v>
      </c>
      <c r="F247" s="316">
        <v>519</v>
      </c>
      <c r="G247" s="316">
        <v>426</v>
      </c>
      <c r="H247" s="316">
        <v>357</v>
      </c>
      <c r="I247" s="316">
        <v>393</v>
      </c>
      <c r="J247" s="11"/>
      <c r="M247" s="282">
        <v>178575.72999999981</v>
      </c>
      <c r="N247" s="282">
        <v>102156.48999999993</v>
      </c>
      <c r="O247" s="282">
        <v>67218.180000000008</v>
      </c>
      <c r="P247" s="282">
        <v>56032.790000000008</v>
      </c>
      <c r="Q247" s="282">
        <v>596195.6300000007</v>
      </c>
      <c r="R247" s="11"/>
      <c r="S247" s="4"/>
      <c r="T247" s="4"/>
      <c r="U247" s="282">
        <v>204.08654857142835</v>
      </c>
      <c r="V247" s="282">
        <v>116.75027428571421</v>
      </c>
      <c r="W247" s="282">
        <v>80.694093637454998</v>
      </c>
      <c r="X247" s="282">
        <v>67.347103365384626</v>
      </c>
      <c r="Y247" s="282">
        <v>717.44359807460978</v>
      </c>
      <c r="Z247" s="11"/>
      <c r="AA247" s="4"/>
      <c r="AB247" s="11" t="s">
        <v>507</v>
      </c>
      <c r="AC247" s="11"/>
      <c r="AD247" s="70" t="s">
        <v>115</v>
      </c>
      <c r="AE247" s="322">
        <v>1</v>
      </c>
      <c r="AF247" s="322"/>
      <c r="AG247" s="322"/>
      <c r="AH247" s="322"/>
      <c r="AI247" s="322"/>
      <c r="AJ247" s="24"/>
      <c r="AK247" s="4"/>
      <c r="AL247" s="4"/>
      <c r="AM247" s="323">
        <v>6.13</v>
      </c>
      <c r="AN247" s="323">
        <v>0</v>
      </c>
      <c r="AO247" s="323">
        <v>0</v>
      </c>
      <c r="AP247" s="323">
        <v>0</v>
      </c>
      <c r="AQ247" s="323">
        <v>0</v>
      </c>
      <c r="AR247" s="24"/>
      <c r="AS247" s="4"/>
      <c r="AT247" s="4"/>
      <c r="AU247" s="323">
        <v>6.13</v>
      </c>
      <c r="AV247" s="323">
        <v>0</v>
      </c>
      <c r="AW247" s="323">
        <v>0</v>
      </c>
      <c r="AX247" s="323">
        <v>0</v>
      </c>
      <c r="AY247" s="323">
        <v>0</v>
      </c>
      <c r="AZ247" s="24"/>
      <c r="BA247" s="4"/>
    </row>
    <row r="248" spans="1:53">
      <c r="A248" s="56"/>
      <c r="B248" s="11" t="s">
        <v>687</v>
      </c>
      <c r="C248" s="11"/>
      <c r="D248" s="70" t="s">
        <v>164</v>
      </c>
      <c r="E248" s="316">
        <v>1</v>
      </c>
      <c r="F248" s="316">
        <v>1</v>
      </c>
      <c r="G248" s="316">
        <v>1</v>
      </c>
      <c r="H248" s="316"/>
      <c r="I248" s="316"/>
      <c r="J248" s="11"/>
      <c r="M248" s="282">
        <v>12.82</v>
      </c>
      <c r="N248" s="282">
        <v>10.93</v>
      </c>
      <c r="O248" s="282">
        <v>14.82</v>
      </c>
      <c r="P248" s="282">
        <v>0</v>
      </c>
      <c r="Q248" s="282">
        <v>0</v>
      </c>
      <c r="R248" s="11"/>
      <c r="S248" s="4"/>
      <c r="T248" s="4"/>
      <c r="U248" s="282">
        <v>12.82</v>
      </c>
      <c r="V248" s="282">
        <v>10.93</v>
      </c>
      <c r="W248" s="282">
        <v>14.82</v>
      </c>
      <c r="X248" s="282">
        <v>0</v>
      </c>
      <c r="Y248" s="282">
        <v>0</v>
      </c>
      <c r="Z248" s="11"/>
      <c r="AA248" s="4"/>
      <c r="AB248" s="11" t="s">
        <v>508</v>
      </c>
      <c r="AC248" s="11"/>
      <c r="AD248" s="70" t="s">
        <v>66</v>
      </c>
      <c r="AE248" s="322">
        <v>5</v>
      </c>
      <c r="AF248" s="322">
        <v>4</v>
      </c>
      <c r="AG248" s="322">
        <v>4</v>
      </c>
      <c r="AH248" s="322">
        <v>3</v>
      </c>
      <c r="AI248" s="322">
        <v>4</v>
      </c>
      <c r="AJ248" s="24"/>
      <c r="AK248" s="4"/>
      <c r="AL248" s="4"/>
      <c r="AM248" s="323">
        <v>206.29000000000002</v>
      </c>
      <c r="AN248" s="323">
        <v>218.13</v>
      </c>
      <c r="AO248" s="323">
        <v>231.51</v>
      </c>
      <c r="AP248" s="323">
        <v>141.23000000000002</v>
      </c>
      <c r="AQ248" s="323">
        <v>582.30999999999995</v>
      </c>
      <c r="AR248" s="24"/>
      <c r="AS248" s="4"/>
      <c r="AT248" s="4"/>
      <c r="AU248" s="323">
        <v>41.258000000000003</v>
      </c>
      <c r="AV248" s="323">
        <v>43.625999999999998</v>
      </c>
      <c r="AW248" s="323">
        <v>46.302</v>
      </c>
      <c r="AX248" s="323">
        <v>28.246000000000002</v>
      </c>
      <c r="AY248" s="323">
        <v>116.46199999999999</v>
      </c>
      <c r="AZ248" s="24"/>
      <c r="BA248" s="4"/>
    </row>
    <row r="249" spans="1:53">
      <c r="A249" s="56"/>
      <c r="B249" s="11" t="s">
        <v>435</v>
      </c>
      <c r="C249" s="11"/>
      <c r="D249" s="70" t="s">
        <v>436</v>
      </c>
      <c r="E249" s="316">
        <v>1070</v>
      </c>
      <c r="F249" s="316">
        <v>619</v>
      </c>
      <c r="G249" s="316">
        <v>475</v>
      </c>
      <c r="H249" s="316">
        <v>379</v>
      </c>
      <c r="I249" s="316">
        <v>415</v>
      </c>
      <c r="J249" s="11"/>
      <c r="M249" s="282">
        <v>259771.93000000008</v>
      </c>
      <c r="N249" s="282">
        <v>135444.06999999995</v>
      </c>
      <c r="O249" s="282">
        <v>83245.860000000015</v>
      </c>
      <c r="P249" s="282">
        <v>54427.719999999972</v>
      </c>
      <c r="Q249" s="282">
        <v>508860.35999999987</v>
      </c>
      <c r="R249" s="11"/>
      <c r="S249" s="4"/>
      <c r="T249" s="4"/>
      <c r="U249" s="282">
        <v>219.40196790540548</v>
      </c>
      <c r="V249" s="282">
        <v>114.39532939189185</v>
      </c>
      <c r="W249" s="282">
        <v>74.861384892086349</v>
      </c>
      <c r="X249" s="282">
        <v>50.163797235023019</v>
      </c>
      <c r="Y249" s="282">
        <v>464.71265753424643</v>
      </c>
      <c r="Z249" s="11"/>
      <c r="AA249" s="4"/>
      <c r="AB249" s="11" t="s">
        <v>509</v>
      </c>
      <c r="AC249" s="11"/>
      <c r="AD249" s="70" t="s">
        <v>510</v>
      </c>
      <c r="AE249" s="322">
        <v>23</v>
      </c>
      <c r="AF249" s="322">
        <v>14</v>
      </c>
      <c r="AG249" s="322">
        <v>3</v>
      </c>
      <c r="AH249" s="322">
        <v>7</v>
      </c>
      <c r="AI249" s="322">
        <v>7</v>
      </c>
      <c r="AJ249" s="24"/>
      <c r="AK249" s="4"/>
      <c r="AL249" s="4"/>
      <c r="AM249" s="323">
        <v>6742.4400000000005</v>
      </c>
      <c r="AN249" s="323">
        <v>3827.58</v>
      </c>
      <c r="AO249" s="323">
        <v>99.03</v>
      </c>
      <c r="AP249" s="323">
        <v>618.21999999999991</v>
      </c>
      <c r="AQ249" s="323">
        <v>1155.08</v>
      </c>
      <c r="AR249" s="24"/>
      <c r="AS249" s="4"/>
      <c r="AT249" s="4"/>
      <c r="AU249" s="323">
        <v>280.935</v>
      </c>
      <c r="AV249" s="323">
        <v>159.48249999999999</v>
      </c>
      <c r="AW249" s="323">
        <v>8.2524999999999995</v>
      </c>
      <c r="AX249" s="323">
        <v>32.537894736842098</v>
      </c>
      <c r="AY249" s="323">
        <v>60.793684210526315</v>
      </c>
      <c r="AZ249" s="24"/>
      <c r="BA249" s="4"/>
    </row>
    <row r="250" spans="1:53">
      <c r="A250" s="56"/>
      <c r="B250" s="11" t="s">
        <v>439</v>
      </c>
      <c r="C250" s="11"/>
      <c r="D250" s="70" t="s">
        <v>115</v>
      </c>
      <c r="E250" s="316">
        <v>106</v>
      </c>
      <c r="F250" s="316">
        <v>49</v>
      </c>
      <c r="G250" s="316">
        <v>31</v>
      </c>
      <c r="H250" s="316">
        <v>22</v>
      </c>
      <c r="I250" s="316">
        <v>25</v>
      </c>
      <c r="J250" s="11"/>
      <c r="M250" s="282">
        <v>36198.769999999997</v>
      </c>
      <c r="N250" s="282">
        <v>11664.749999999998</v>
      </c>
      <c r="O250" s="282">
        <v>6137.52</v>
      </c>
      <c r="P250" s="282">
        <v>2810.45</v>
      </c>
      <c r="Q250" s="282">
        <v>38125.959999999992</v>
      </c>
      <c r="R250" s="11"/>
      <c r="S250" s="4"/>
      <c r="T250" s="4"/>
      <c r="U250" s="282">
        <v>312.05836206896549</v>
      </c>
      <c r="V250" s="282">
        <v>100.5581896551724</v>
      </c>
      <c r="W250" s="282">
        <v>55.795636363636369</v>
      </c>
      <c r="X250" s="282">
        <v>25.549545454545452</v>
      </c>
      <c r="Y250" s="282">
        <v>343.47711711711702</v>
      </c>
      <c r="Z250" s="11"/>
      <c r="AA250" s="4"/>
      <c r="AB250" s="11" t="s">
        <v>511</v>
      </c>
      <c r="AC250" s="11"/>
      <c r="AD250" s="70" t="s">
        <v>133</v>
      </c>
      <c r="AE250" s="322">
        <v>3</v>
      </c>
      <c r="AF250" s="322">
        <v>2</v>
      </c>
      <c r="AG250" s="322">
        <v>2</v>
      </c>
      <c r="AH250" s="322">
        <v>2</v>
      </c>
      <c r="AI250" s="322">
        <v>2</v>
      </c>
      <c r="AJ250" s="24"/>
      <c r="AK250" s="4"/>
      <c r="AL250" s="4"/>
      <c r="AM250" s="323">
        <v>330.71999999999997</v>
      </c>
      <c r="AN250" s="323">
        <v>278.60000000000002</v>
      </c>
      <c r="AO250" s="323">
        <v>327.75</v>
      </c>
      <c r="AP250" s="323">
        <v>249.47</v>
      </c>
      <c r="AQ250" s="323">
        <v>3264.91</v>
      </c>
      <c r="AR250" s="24"/>
      <c r="AS250" s="4"/>
      <c r="AT250" s="4"/>
      <c r="AU250" s="323">
        <v>110.24</v>
      </c>
      <c r="AV250" s="323">
        <v>92.866666666666674</v>
      </c>
      <c r="AW250" s="323">
        <v>109.25</v>
      </c>
      <c r="AX250" s="323">
        <v>83.156666666666666</v>
      </c>
      <c r="AY250" s="323">
        <v>1088.3033333333333</v>
      </c>
      <c r="AZ250" s="24"/>
      <c r="BA250" s="4"/>
    </row>
    <row r="251" spans="1:53">
      <c r="A251" s="56"/>
      <c r="B251" s="11" t="s">
        <v>442</v>
      </c>
      <c r="C251" s="11"/>
      <c r="D251" s="70" t="s">
        <v>443</v>
      </c>
      <c r="E251" s="316">
        <v>46</v>
      </c>
      <c r="F251" s="316">
        <v>22</v>
      </c>
      <c r="G251" s="316">
        <v>17</v>
      </c>
      <c r="H251" s="316">
        <v>14</v>
      </c>
      <c r="I251" s="316">
        <v>15</v>
      </c>
      <c r="J251" s="11"/>
      <c r="M251" s="282">
        <v>7243.65</v>
      </c>
      <c r="N251" s="282">
        <v>4392.8999999999996</v>
      </c>
      <c r="O251" s="282">
        <v>3778.09</v>
      </c>
      <c r="P251" s="282">
        <v>2461.8799999999997</v>
      </c>
      <c r="Q251" s="282">
        <v>17189.16</v>
      </c>
      <c r="R251" s="11"/>
      <c r="S251" s="4"/>
      <c r="T251" s="4"/>
      <c r="U251" s="282">
        <v>150.90937499999998</v>
      </c>
      <c r="V251" s="282">
        <v>91.518749999999997</v>
      </c>
      <c r="W251" s="282">
        <v>80.384893617021277</v>
      </c>
      <c r="X251" s="282">
        <v>54.708444444444439</v>
      </c>
      <c r="Y251" s="282">
        <v>381.98133333333334</v>
      </c>
      <c r="Z251" s="11"/>
      <c r="AA251" s="4"/>
      <c r="AB251" s="11" t="s">
        <v>512</v>
      </c>
      <c r="AC251" s="11"/>
      <c r="AD251" s="70" t="s">
        <v>484</v>
      </c>
      <c r="AE251" s="322">
        <v>25</v>
      </c>
      <c r="AF251" s="322">
        <v>19</v>
      </c>
      <c r="AG251" s="322">
        <v>13</v>
      </c>
      <c r="AH251" s="322">
        <v>9</v>
      </c>
      <c r="AI251" s="322">
        <v>6</v>
      </c>
      <c r="AJ251" s="24"/>
      <c r="AK251" s="4"/>
      <c r="AL251" s="4"/>
      <c r="AM251" s="323">
        <v>6427.4100000000008</v>
      </c>
      <c r="AN251" s="323">
        <v>8779.08</v>
      </c>
      <c r="AO251" s="323">
        <v>3190.0400000000009</v>
      </c>
      <c r="AP251" s="323">
        <v>1573.1799999999998</v>
      </c>
      <c r="AQ251" s="323">
        <v>6540.14</v>
      </c>
      <c r="AR251" s="24"/>
      <c r="AS251" s="4"/>
      <c r="AT251" s="4"/>
      <c r="AU251" s="323">
        <v>247.20807692307696</v>
      </c>
      <c r="AV251" s="323">
        <v>337.65692307692308</v>
      </c>
      <c r="AW251" s="323">
        <v>132.91833333333338</v>
      </c>
      <c r="AX251" s="323">
        <v>65.549166666666665</v>
      </c>
      <c r="AY251" s="323">
        <v>251.54384615384618</v>
      </c>
      <c r="AZ251" s="24"/>
      <c r="BA251" s="4"/>
    </row>
    <row r="252" spans="1:53">
      <c r="A252" s="56"/>
      <c r="B252" s="11" t="s">
        <v>444</v>
      </c>
      <c r="C252" s="11"/>
      <c r="D252" s="70" t="s">
        <v>190</v>
      </c>
      <c r="E252" s="316">
        <v>1092</v>
      </c>
      <c r="F252" s="316">
        <v>411</v>
      </c>
      <c r="G252" s="316">
        <v>626</v>
      </c>
      <c r="H252" s="316">
        <v>504</v>
      </c>
      <c r="I252" s="316">
        <v>586</v>
      </c>
      <c r="J252" s="11"/>
      <c r="M252" s="282">
        <v>225266.31999999963</v>
      </c>
      <c r="N252" s="282">
        <v>90807.839999999909</v>
      </c>
      <c r="O252" s="282">
        <v>101258.67000000006</v>
      </c>
      <c r="P252" s="282">
        <v>73539.12000000001</v>
      </c>
      <c r="Q252" s="282">
        <v>624267.75</v>
      </c>
      <c r="R252" s="11"/>
      <c r="S252" s="4"/>
      <c r="T252" s="4"/>
      <c r="U252" s="282">
        <v>172.22195718654405</v>
      </c>
      <c r="V252" s="282">
        <v>69.424954128440291</v>
      </c>
      <c r="W252" s="282">
        <v>85.01987405541567</v>
      </c>
      <c r="X252" s="282">
        <v>60.526024691358032</v>
      </c>
      <c r="Y252" s="282">
        <v>502.22666934835075</v>
      </c>
      <c r="Z252" s="11"/>
      <c r="AA252" s="4"/>
      <c r="AB252" s="11" t="s">
        <v>513</v>
      </c>
      <c r="AC252" s="11"/>
      <c r="AD252" s="70" t="s">
        <v>211</v>
      </c>
      <c r="AE252" s="322"/>
      <c r="AF252" s="322"/>
      <c r="AG252" s="322"/>
      <c r="AH252" s="322"/>
      <c r="AI252" s="322">
        <v>1</v>
      </c>
      <c r="AJ252" s="24"/>
      <c r="AK252" s="4"/>
      <c r="AL252" s="4"/>
      <c r="AM252" s="323">
        <v>0</v>
      </c>
      <c r="AN252" s="323">
        <v>0</v>
      </c>
      <c r="AO252" s="323"/>
      <c r="AP252" s="323"/>
      <c r="AQ252" s="323">
        <v>65</v>
      </c>
      <c r="AR252" s="24"/>
      <c r="AS252" s="4"/>
      <c r="AT252" s="4"/>
      <c r="AU252" s="323">
        <v>0</v>
      </c>
      <c r="AV252" s="323">
        <v>0</v>
      </c>
      <c r="AW252" s="323"/>
      <c r="AX252" s="323"/>
      <c r="AY252" s="323">
        <v>65</v>
      </c>
      <c r="AZ252" s="24"/>
      <c r="BA252" s="4"/>
    </row>
    <row r="253" spans="1:53">
      <c r="A253" s="56"/>
      <c r="B253" s="11" t="s">
        <v>447</v>
      </c>
      <c r="C253" s="11"/>
      <c r="D253" s="70" t="s">
        <v>52</v>
      </c>
      <c r="E253" s="316">
        <v>77</v>
      </c>
      <c r="F253" s="316">
        <v>40</v>
      </c>
      <c r="G253" s="316">
        <v>30</v>
      </c>
      <c r="H253" s="316">
        <v>23</v>
      </c>
      <c r="I253" s="316">
        <v>28</v>
      </c>
      <c r="J253" s="11"/>
      <c r="M253" s="282">
        <v>19897.529999999995</v>
      </c>
      <c r="N253" s="282">
        <v>7666.1699999999992</v>
      </c>
      <c r="O253" s="282">
        <v>4519.7399999999989</v>
      </c>
      <c r="P253" s="282">
        <v>3289.24</v>
      </c>
      <c r="Q253" s="282">
        <v>33204.790000000008</v>
      </c>
      <c r="R253" s="11"/>
      <c r="S253" s="4"/>
      <c r="T253" s="4"/>
      <c r="U253" s="282">
        <v>205.1291752577319</v>
      </c>
      <c r="V253" s="282">
        <v>79.032680412371121</v>
      </c>
      <c r="W253" s="282">
        <v>47.576210526315776</v>
      </c>
      <c r="X253" s="282">
        <v>35.368172043010752</v>
      </c>
      <c r="Y253" s="282">
        <v>357.04075268817212</v>
      </c>
      <c r="Z253" s="11"/>
      <c r="AA253" s="4"/>
      <c r="AB253" s="11" t="s">
        <v>513</v>
      </c>
      <c r="AC253" s="11"/>
      <c r="AD253" s="70" t="s">
        <v>514</v>
      </c>
      <c r="AE253" s="322">
        <v>2</v>
      </c>
      <c r="AF253" s="322">
        <v>2</v>
      </c>
      <c r="AG253" s="322">
        <v>2</v>
      </c>
      <c r="AH253" s="322">
        <v>1</v>
      </c>
      <c r="AI253" s="322">
        <v>4</v>
      </c>
      <c r="AJ253" s="24"/>
      <c r="AK253" s="4"/>
      <c r="AL253" s="4"/>
      <c r="AM253" s="323">
        <v>23.299999999999997</v>
      </c>
      <c r="AN253" s="323">
        <v>30.549999999999997</v>
      </c>
      <c r="AO253" s="323">
        <v>28.29</v>
      </c>
      <c r="AP253" s="323">
        <v>21.9</v>
      </c>
      <c r="AQ253" s="323">
        <v>183.98</v>
      </c>
      <c r="AR253" s="24"/>
      <c r="AS253" s="4"/>
      <c r="AT253" s="4"/>
      <c r="AU253" s="323">
        <v>3.8833333333333329</v>
      </c>
      <c r="AV253" s="323">
        <v>5.0916666666666659</v>
      </c>
      <c r="AW253" s="323">
        <v>9.43</v>
      </c>
      <c r="AX253" s="323">
        <v>7.3</v>
      </c>
      <c r="AY253" s="323">
        <v>30.66333333333333</v>
      </c>
      <c r="AZ253" s="24"/>
      <c r="BA253" s="4"/>
    </row>
    <row r="254" spans="1:53">
      <c r="A254" s="56"/>
      <c r="B254" s="11" t="s">
        <v>448</v>
      </c>
      <c r="C254" s="11"/>
      <c r="D254" s="70" t="s">
        <v>166</v>
      </c>
      <c r="E254" s="316">
        <v>2</v>
      </c>
      <c r="F254" s="316"/>
      <c r="G254" s="316"/>
      <c r="H254" s="316"/>
      <c r="I254" s="316"/>
      <c r="J254" s="11"/>
      <c r="M254" s="282">
        <v>258.10000000000002</v>
      </c>
      <c r="N254" s="282">
        <v>0</v>
      </c>
      <c r="O254" s="282">
        <v>0</v>
      </c>
      <c r="P254" s="282">
        <v>0</v>
      </c>
      <c r="Q254" s="282">
        <v>0</v>
      </c>
      <c r="R254" s="11"/>
      <c r="S254" s="4"/>
      <c r="T254" s="4"/>
      <c r="U254" s="282">
        <v>129.05000000000001</v>
      </c>
      <c r="V254" s="282">
        <v>0</v>
      </c>
      <c r="W254" s="282">
        <v>0</v>
      </c>
      <c r="X254" s="282">
        <v>0</v>
      </c>
      <c r="Y254" s="282">
        <v>0</v>
      </c>
      <c r="Z254" s="11"/>
      <c r="AA254" s="4"/>
      <c r="AB254" s="11" t="s">
        <v>515</v>
      </c>
      <c r="AC254" s="11"/>
      <c r="AD254" s="70" t="s">
        <v>93</v>
      </c>
      <c r="AE254" s="322">
        <v>5</v>
      </c>
      <c r="AF254" s="322">
        <v>2</v>
      </c>
      <c r="AG254" s="322">
        <v>1</v>
      </c>
      <c r="AH254" s="322">
        <v>1</v>
      </c>
      <c r="AI254" s="322">
        <v>1</v>
      </c>
      <c r="AJ254" s="24"/>
      <c r="AK254" s="4"/>
      <c r="AL254" s="4"/>
      <c r="AM254" s="323">
        <v>308.24</v>
      </c>
      <c r="AN254" s="323">
        <v>98.25</v>
      </c>
      <c r="AO254" s="323">
        <v>14.46</v>
      </c>
      <c r="AP254" s="323">
        <v>12.86</v>
      </c>
      <c r="AQ254" s="323">
        <v>83.65</v>
      </c>
      <c r="AR254" s="24"/>
      <c r="AS254" s="4"/>
      <c r="AT254" s="4"/>
      <c r="AU254" s="323">
        <v>61.648000000000003</v>
      </c>
      <c r="AV254" s="323">
        <v>19.649999999999999</v>
      </c>
      <c r="AW254" s="323">
        <v>2.8920000000000003</v>
      </c>
      <c r="AX254" s="323">
        <v>2.5720000000000001</v>
      </c>
      <c r="AY254" s="323">
        <v>16.73</v>
      </c>
      <c r="AZ254" s="24"/>
      <c r="BA254" s="4"/>
    </row>
    <row r="255" spans="1:53">
      <c r="A255" s="56"/>
      <c r="B255" s="11" t="s">
        <v>449</v>
      </c>
      <c r="C255" s="11"/>
      <c r="D255" s="70" t="s">
        <v>450</v>
      </c>
      <c r="E255" s="316">
        <v>681</v>
      </c>
      <c r="F255" s="316">
        <v>375</v>
      </c>
      <c r="G255" s="316">
        <v>249</v>
      </c>
      <c r="H255" s="316">
        <v>194</v>
      </c>
      <c r="I255" s="316">
        <v>217</v>
      </c>
      <c r="J255" s="11"/>
      <c r="M255" s="282">
        <v>157385.35000000015</v>
      </c>
      <c r="N255" s="282">
        <v>82111.140000000029</v>
      </c>
      <c r="O255" s="282">
        <v>42373.44999999999</v>
      </c>
      <c r="P255" s="282">
        <v>21790.350000000017</v>
      </c>
      <c r="Q255" s="282">
        <v>190129.96000000002</v>
      </c>
      <c r="R255" s="11"/>
      <c r="S255" s="4"/>
      <c r="T255" s="4"/>
      <c r="U255" s="282">
        <v>211.53944892473137</v>
      </c>
      <c r="V255" s="282">
        <v>110.36443548387101</v>
      </c>
      <c r="W255" s="282">
        <v>59.934158415841573</v>
      </c>
      <c r="X255" s="282">
        <v>31.353021582733838</v>
      </c>
      <c r="Y255" s="282">
        <v>270.45513513513515</v>
      </c>
      <c r="Z255" s="11"/>
      <c r="AA255" s="4"/>
      <c r="AB255" s="11" t="s">
        <v>516</v>
      </c>
      <c r="AC255" s="11"/>
      <c r="AD255" s="70" t="s">
        <v>86</v>
      </c>
      <c r="AE255" s="322">
        <v>11</v>
      </c>
      <c r="AF255" s="322">
        <v>3</v>
      </c>
      <c r="AG255" s="322">
        <v>7</v>
      </c>
      <c r="AH255" s="322">
        <v>5</v>
      </c>
      <c r="AI255" s="322">
        <v>5</v>
      </c>
      <c r="AJ255" s="24"/>
      <c r="AK255" s="4"/>
      <c r="AL255" s="4"/>
      <c r="AM255" s="323">
        <v>3849.8900000000003</v>
      </c>
      <c r="AN255" s="323">
        <v>62.83</v>
      </c>
      <c r="AO255" s="323">
        <v>-9090.9400000000023</v>
      </c>
      <c r="AP255" s="323">
        <v>2508.2599999999998</v>
      </c>
      <c r="AQ255" s="323">
        <v>28265.03</v>
      </c>
      <c r="AR255" s="24"/>
      <c r="AS255" s="4"/>
      <c r="AT255" s="4"/>
      <c r="AU255" s="323">
        <v>274.99214285714288</v>
      </c>
      <c r="AV255" s="323">
        <v>4.487857142857143</v>
      </c>
      <c r="AW255" s="323">
        <v>-757.57833333333349</v>
      </c>
      <c r="AX255" s="323">
        <v>228.02363636363634</v>
      </c>
      <c r="AY255" s="323">
        <v>2355.4191666666666</v>
      </c>
      <c r="AZ255" s="24"/>
      <c r="BA255" s="4"/>
    </row>
    <row r="256" spans="1:53">
      <c r="A256" s="56"/>
      <c r="B256" s="11" t="s">
        <v>451</v>
      </c>
      <c r="C256" s="11"/>
      <c r="D256" s="70" t="s">
        <v>59</v>
      </c>
      <c r="E256" s="316">
        <v>2</v>
      </c>
      <c r="F256" s="316">
        <v>1</v>
      </c>
      <c r="G256" s="316">
        <v>1</v>
      </c>
      <c r="H256" s="316"/>
      <c r="I256" s="316"/>
      <c r="J256" s="11"/>
      <c r="M256" s="282">
        <v>971.58</v>
      </c>
      <c r="N256" s="282">
        <v>378.36</v>
      </c>
      <c r="O256" s="282">
        <v>131.01</v>
      </c>
      <c r="P256" s="282">
        <v>0</v>
      </c>
      <c r="Q256" s="282">
        <v>0</v>
      </c>
      <c r="R256" s="11"/>
      <c r="S256" s="4"/>
      <c r="T256" s="4"/>
      <c r="U256" s="282">
        <v>485.79</v>
      </c>
      <c r="V256" s="282">
        <v>189.18</v>
      </c>
      <c r="W256" s="282">
        <v>65.504999999999995</v>
      </c>
      <c r="X256" s="282">
        <v>0</v>
      </c>
      <c r="Y256" s="282">
        <v>0</v>
      </c>
      <c r="Z256" s="11"/>
      <c r="AA256" s="4"/>
      <c r="AB256" s="11" t="s">
        <v>517</v>
      </c>
      <c r="AC256" s="11"/>
      <c r="AD256" s="70" t="s">
        <v>79</v>
      </c>
      <c r="AE256" s="322">
        <v>69</v>
      </c>
      <c r="AF256" s="322">
        <v>44</v>
      </c>
      <c r="AG256" s="322">
        <v>34</v>
      </c>
      <c r="AH256" s="322">
        <v>24</v>
      </c>
      <c r="AI256" s="322">
        <v>22</v>
      </c>
      <c r="AJ256" s="24"/>
      <c r="AK256" s="4"/>
      <c r="AL256" s="4"/>
      <c r="AM256" s="323">
        <v>336211.25999999978</v>
      </c>
      <c r="AN256" s="323">
        <v>436870.08</v>
      </c>
      <c r="AO256" s="323">
        <v>6816.1999999999989</v>
      </c>
      <c r="AP256" s="323">
        <v>2733.3700000000008</v>
      </c>
      <c r="AQ256" s="323">
        <v>12007.110000000002</v>
      </c>
      <c r="AR256" s="24"/>
      <c r="AS256" s="4"/>
      <c r="AT256" s="4"/>
      <c r="AU256" s="323">
        <v>4543.395405405402</v>
      </c>
      <c r="AV256" s="323">
        <v>5903.6497297297301</v>
      </c>
      <c r="AW256" s="323">
        <v>101.73432835820894</v>
      </c>
      <c r="AX256" s="323">
        <v>45.556166666666677</v>
      </c>
      <c r="AY256" s="323">
        <v>184.72476923076925</v>
      </c>
      <c r="AZ256" s="24"/>
      <c r="BA256" s="4"/>
    </row>
    <row r="257" spans="1:53">
      <c r="A257" s="56"/>
      <c r="B257" s="11" t="s">
        <v>453</v>
      </c>
      <c r="C257" s="11"/>
      <c r="D257" s="70" t="s">
        <v>89</v>
      </c>
      <c r="E257" s="316">
        <v>2566</v>
      </c>
      <c r="F257" s="316">
        <v>1634</v>
      </c>
      <c r="G257" s="316">
        <v>1228</v>
      </c>
      <c r="H257" s="316">
        <v>985</v>
      </c>
      <c r="I257" s="316">
        <v>1096</v>
      </c>
      <c r="J257" s="11"/>
      <c r="M257" s="282">
        <v>508698.22999999981</v>
      </c>
      <c r="N257" s="282">
        <v>262177.30999999953</v>
      </c>
      <c r="O257" s="282">
        <v>163842.79000000015</v>
      </c>
      <c r="P257" s="282">
        <v>113300.32000000028</v>
      </c>
      <c r="Q257" s="282">
        <v>1458763.8299999989</v>
      </c>
      <c r="R257" s="11"/>
      <c r="S257" s="4"/>
      <c r="T257" s="4"/>
      <c r="U257" s="282">
        <v>183.57929628293027</v>
      </c>
      <c r="V257" s="282">
        <v>94.614691447130838</v>
      </c>
      <c r="W257" s="282">
        <v>61.827467924528356</v>
      </c>
      <c r="X257" s="282">
        <v>43.227897748950888</v>
      </c>
      <c r="Y257" s="282">
        <v>553.82074031890625</v>
      </c>
      <c r="Z257" s="11"/>
      <c r="AA257" s="4"/>
      <c r="AB257" s="11" t="s">
        <v>518</v>
      </c>
      <c r="AC257" s="11"/>
      <c r="AD257" s="70" t="s">
        <v>68</v>
      </c>
      <c r="AE257" s="322">
        <v>1</v>
      </c>
      <c r="AF257" s="322"/>
      <c r="AG257" s="322"/>
      <c r="AH257" s="322"/>
      <c r="AI257" s="322"/>
      <c r="AJ257" s="24"/>
      <c r="AK257" s="4"/>
      <c r="AL257" s="4"/>
      <c r="AM257" s="323">
        <v>14.78</v>
      </c>
      <c r="AN257" s="323">
        <v>0</v>
      </c>
      <c r="AO257" s="323">
        <v>0</v>
      </c>
      <c r="AP257" s="323"/>
      <c r="AQ257" s="323"/>
      <c r="AR257" s="24"/>
      <c r="AS257" s="4"/>
      <c r="AT257" s="4"/>
      <c r="AU257" s="323">
        <v>14.78</v>
      </c>
      <c r="AV257" s="323">
        <v>0</v>
      </c>
      <c r="AW257" s="323">
        <v>0</v>
      </c>
      <c r="AX257" s="323"/>
      <c r="AY257" s="323"/>
      <c r="AZ257" s="24"/>
      <c r="BA257" s="4"/>
    </row>
    <row r="258" spans="1:53">
      <c r="A258" s="56"/>
      <c r="B258" s="11" t="s">
        <v>455</v>
      </c>
      <c r="C258" s="11"/>
      <c r="D258" s="70" t="s">
        <v>52</v>
      </c>
      <c r="E258" s="316">
        <v>1</v>
      </c>
      <c r="F258" s="316"/>
      <c r="G258" s="316"/>
      <c r="H258" s="316"/>
      <c r="I258" s="316"/>
      <c r="J258" s="11"/>
      <c r="M258" s="282">
        <v>411.04</v>
      </c>
      <c r="N258" s="282">
        <v>0</v>
      </c>
      <c r="O258" s="282">
        <v>0</v>
      </c>
      <c r="P258" s="282">
        <v>0</v>
      </c>
      <c r="Q258" s="282">
        <v>0</v>
      </c>
      <c r="R258" s="11"/>
      <c r="S258" s="4"/>
      <c r="T258" s="4"/>
      <c r="U258" s="282">
        <v>411.04</v>
      </c>
      <c r="V258" s="282">
        <v>0</v>
      </c>
      <c r="W258" s="282">
        <v>0</v>
      </c>
      <c r="X258" s="282">
        <v>0</v>
      </c>
      <c r="Y258" s="282">
        <v>0</v>
      </c>
      <c r="Z258" s="11"/>
      <c r="AA258" s="4"/>
      <c r="AB258" s="11" t="s">
        <v>519</v>
      </c>
      <c r="AC258" s="11"/>
      <c r="AD258" s="70" t="s">
        <v>77</v>
      </c>
      <c r="AE258" s="322">
        <v>3</v>
      </c>
      <c r="AF258" s="322">
        <v>1</v>
      </c>
      <c r="AG258" s="322">
        <v>2</v>
      </c>
      <c r="AH258" s="322">
        <v>1</v>
      </c>
      <c r="AI258" s="322">
        <v>1</v>
      </c>
      <c r="AJ258" s="24"/>
      <c r="AK258" s="4"/>
      <c r="AL258" s="4"/>
      <c r="AM258" s="323">
        <v>703.65</v>
      </c>
      <c r="AN258" s="323">
        <v>350.68</v>
      </c>
      <c r="AO258" s="323">
        <v>277.22000000000003</v>
      </c>
      <c r="AP258" s="323">
        <v>190.02</v>
      </c>
      <c r="AQ258" s="323">
        <v>577.74</v>
      </c>
      <c r="AR258" s="24"/>
      <c r="AS258" s="4"/>
      <c r="AT258" s="4"/>
      <c r="AU258" s="323">
        <v>234.54999999999998</v>
      </c>
      <c r="AV258" s="323">
        <v>116.89333333333333</v>
      </c>
      <c r="AW258" s="323">
        <v>92.40666666666668</v>
      </c>
      <c r="AX258" s="323">
        <v>95.01</v>
      </c>
      <c r="AY258" s="323">
        <v>288.87</v>
      </c>
      <c r="AZ258" s="24"/>
      <c r="BA258" s="4"/>
    </row>
    <row r="259" spans="1:53">
      <c r="A259" s="56"/>
      <c r="B259" s="11" t="s">
        <v>455</v>
      </c>
      <c r="C259" s="11"/>
      <c r="D259" s="70" t="s">
        <v>279</v>
      </c>
      <c r="E259" s="316">
        <v>244</v>
      </c>
      <c r="F259" s="316">
        <v>116</v>
      </c>
      <c r="G259" s="316">
        <v>81</v>
      </c>
      <c r="H259" s="316">
        <v>63</v>
      </c>
      <c r="I259" s="316">
        <v>70</v>
      </c>
      <c r="J259" s="11"/>
      <c r="M259" s="282">
        <v>62645.450000000026</v>
      </c>
      <c r="N259" s="282">
        <v>23727.899999999991</v>
      </c>
      <c r="O259" s="282">
        <v>13668.539999999997</v>
      </c>
      <c r="P259" s="282">
        <v>9077.0599999999977</v>
      </c>
      <c r="Q259" s="282">
        <v>91949.249999999985</v>
      </c>
      <c r="R259" s="11"/>
      <c r="S259" s="4"/>
      <c r="T259" s="4"/>
      <c r="U259" s="282">
        <v>235.50921052631588</v>
      </c>
      <c r="V259" s="282">
        <v>89.202631578947333</v>
      </c>
      <c r="W259" s="282">
        <v>52.978837209302313</v>
      </c>
      <c r="X259" s="282">
        <v>35.596313725490184</v>
      </c>
      <c r="Y259" s="282">
        <v>362.00492125984249</v>
      </c>
      <c r="Z259" s="11"/>
      <c r="AA259" s="4"/>
      <c r="AB259" s="11" t="s">
        <v>520</v>
      </c>
      <c r="AC259" s="11"/>
      <c r="AD259" s="70" t="s">
        <v>57</v>
      </c>
      <c r="AE259" s="322">
        <v>34</v>
      </c>
      <c r="AF259" s="322">
        <v>31</v>
      </c>
      <c r="AG259" s="322">
        <v>25</v>
      </c>
      <c r="AH259" s="322">
        <v>22</v>
      </c>
      <c r="AI259" s="322">
        <v>19</v>
      </c>
      <c r="AJ259" s="24"/>
      <c r="AK259" s="4"/>
      <c r="AL259" s="4"/>
      <c r="AM259" s="323">
        <v>15712.109999999995</v>
      </c>
      <c r="AN259" s="323">
        <v>9117.4699999999975</v>
      </c>
      <c r="AO259" s="323">
        <v>6510.8600000000015</v>
      </c>
      <c r="AP259" s="323">
        <v>1565.4099999999996</v>
      </c>
      <c r="AQ259" s="323">
        <v>5224.5199999999986</v>
      </c>
      <c r="AR259" s="24"/>
      <c r="AS259" s="4"/>
      <c r="AT259" s="4"/>
      <c r="AU259" s="323">
        <v>448.91742857142845</v>
      </c>
      <c r="AV259" s="323">
        <v>260.49914285714277</v>
      </c>
      <c r="AW259" s="323">
        <v>210.02774193548393</v>
      </c>
      <c r="AX259" s="323">
        <v>50.497096774193537</v>
      </c>
      <c r="AY259" s="323">
        <v>163.26624999999996</v>
      </c>
      <c r="AZ259" s="24"/>
      <c r="BA259" s="4"/>
    </row>
    <row r="260" spans="1:53">
      <c r="A260" s="56"/>
      <c r="B260" s="11" t="s">
        <v>455</v>
      </c>
      <c r="C260" s="11"/>
      <c r="D260" s="70" t="s">
        <v>183</v>
      </c>
      <c r="E260" s="316">
        <v>1</v>
      </c>
      <c r="F260" s="316">
        <v>1</v>
      </c>
      <c r="G260" s="316">
        <v>1</v>
      </c>
      <c r="H260" s="316"/>
      <c r="I260" s="316"/>
      <c r="J260" s="11"/>
      <c r="M260" s="282">
        <v>6.46</v>
      </c>
      <c r="N260" s="282">
        <v>6.46</v>
      </c>
      <c r="O260" s="282">
        <v>6.46</v>
      </c>
      <c r="P260" s="282">
        <v>0</v>
      </c>
      <c r="Q260" s="282">
        <v>0</v>
      </c>
      <c r="R260" s="11"/>
      <c r="S260" s="4"/>
      <c r="T260" s="4"/>
      <c r="U260" s="282">
        <v>6.46</v>
      </c>
      <c r="V260" s="282">
        <v>6.46</v>
      </c>
      <c r="W260" s="282">
        <v>6.46</v>
      </c>
      <c r="X260" s="282">
        <v>0</v>
      </c>
      <c r="Y260" s="282">
        <v>0</v>
      </c>
      <c r="Z260" s="11"/>
      <c r="AA260" s="4"/>
      <c r="AB260" s="11" t="s">
        <v>522</v>
      </c>
      <c r="AC260" s="11"/>
      <c r="AD260" s="70" t="s">
        <v>53</v>
      </c>
      <c r="AE260" s="322">
        <v>1</v>
      </c>
      <c r="AF260" s="322"/>
      <c r="AG260" s="322"/>
      <c r="AH260" s="322"/>
      <c r="AI260" s="322"/>
      <c r="AJ260" s="24"/>
      <c r="AK260" s="4"/>
      <c r="AL260" s="4"/>
      <c r="AM260" s="323">
        <v>771.93</v>
      </c>
      <c r="AN260" s="323">
        <v>0</v>
      </c>
      <c r="AO260" s="323">
        <v>0</v>
      </c>
      <c r="AP260" s="323">
        <v>0</v>
      </c>
      <c r="AQ260" s="323">
        <v>0</v>
      </c>
      <c r="AR260" s="24"/>
      <c r="AS260" s="4"/>
      <c r="AT260" s="4"/>
      <c r="AU260" s="323">
        <v>771.93</v>
      </c>
      <c r="AV260" s="323">
        <v>0</v>
      </c>
      <c r="AW260" s="323">
        <v>0</v>
      </c>
      <c r="AX260" s="323">
        <v>0</v>
      </c>
      <c r="AY260" s="323">
        <v>0</v>
      </c>
      <c r="AZ260" s="24"/>
      <c r="BA260" s="4"/>
    </row>
    <row r="261" spans="1:53">
      <c r="A261" s="56"/>
      <c r="B261" s="11" t="s">
        <v>456</v>
      </c>
      <c r="C261" s="11"/>
      <c r="D261" s="70" t="s">
        <v>273</v>
      </c>
      <c r="E261" s="316">
        <v>2</v>
      </c>
      <c r="F261" s="316">
        <v>1</v>
      </c>
      <c r="G261" s="316">
        <v>1</v>
      </c>
      <c r="H261" s="316"/>
      <c r="I261" s="316"/>
      <c r="J261" s="11"/>
      <c r="M261" s="282">
        <v>557.41999999999996</v>
      </c>
      <c r="N261" s="282">
        <v>222.47</v>
      </c>
      <c r="O261" s="282">
        <v>15</v>
      </c>
      <c r="P261" s="282"/>
      <c r="Q261" s="282"/>
      <c r="R261" s="11"/>
      <c r="S261" s="4"/>
      <c r="T261" s="4"/>
      <c r="U261" s="282">
        <v>278.70999999999998</v>
      </c>
      <c r="V261" s="282">
        <v>111.235</v>
      </c>
      <c r="W261" s="282">
        <v>7.5</v>
      </c>
      <c r="X261" s="282"/>
      <c r="Y261" s="282"/>
      <c r="Z261" s="11"/>
      <c r="AA261" s="4"/>
      <c r="AB261" s="11" t="s">
        <v>689</v>
      </c>
      <c r="AC261" s="11"/>
      <c r="AD261" s="70" t="s">
        <v>53</v>
      </c>
      <c r="AE261" s="322">
        <v>1</v>
      </c>
      <c r="AF261" s="322"/>
      <c r="AG261" s="322"/>
      <c r="AH261" s="322"/>
      <c r="AI261" s="322"/>
      <c r="AJ261" s="24"/>
      <c r="AK261" s="4"/>
      <c r="AL261" s="4"/>
      <c r="AM261" s="323">
        <v>65</v>
      </c>
      <c r="AN261" s="323">
        <v>0</v>
      </c>
      <c r="AO261" s="323"/>
      <c r="AP261" s="323"/>
      <c r="AQ261" s="323"/>
      <c r="AR261" s="24"/>
      <c r="AS261" s="4"/>
      <c r="AT261" s="4"/>
      <c r="AU261" s="323">
        <v>65</v>
      </c>
      <c r="AV261" s="323">
        <v>0</v>
      </c>
      <c r="AW261" s="323"/>
      <c r="AX261" s="323"/>
      <c r="AY261" s="323"/>
      <c r="AZ261" s="24"/>
      <c r="BA261" s="4"/>
    </row>
    <row r="262" spans="1:53">
      <c r="A262" s="56"/>
      <c r="B262" s="11" t="s">
        <v>457</v>
      </c>
      <c r="C262" s="11"/>
      <c r="D262" s="70" t="s">
        <v>458</v>
      </c>
      <c r="E262" s="316">
        <v>38</v>
      </c>
      <c r="F262" s="316">
        <v>11</v>
      </c>
      <c r="G262" s="316">
        <v>8</v>
      </c>
      <c r="H262" s="316">
        <v>12</v>
      </c>
      <c r="I262" s="316">
        <v>15</v>
      </c>
      <c r="J262" s="11"/>
      <c r="M262" s="282">
        <v>8770.34</v>
      </c>
      <c r="N262" s="282">
        <v>1068.6600000000001</v>
      </c>
      <c r="O262" s="282">
        <v>1159.52</v>
      </c>
      <c r="P262" s="282">
        <v>1332.5600000000002</v>
      </c>
      <c r="Q262" s="282">
        <v>26970.01</v>
      </c>
      <c r="R262" s="11"/>
      <c r="S262" s="4"/>
      <c r="T262" s="4"/>
      <c r="U262" s="282">
        <v>213.91073170731707</v>
      </c>
      <c r="V262" s="282">
        <v>26.064878048780489</v>
      </c>
      <c r="W262" s="282">
        <v>52.705454545454543</v>
      </c>
      <c r="X262" s="282">
        <v>34.16820512820513</v>
      </c>
      <c r="Y262" s="282">
        <v>691.53871794871793</v>
      </c>
      <c r="Z262" s="11"/>
      <c r="AA262" s="4"/>
      <c r="AB262" s="11" t="s">
        <v>524</v>
      </c>
      <c r="AC262" s="11"/>
      <c r="AD262" s="70" t="s">
        <v>525</v>
      </c>
      <c r="AE262" s="322">
        <v>8</v>
      </c>
      <c r="AF262" s="322">
        <v>1</v>
      </c>
      <c r="AG262" s="322">
        <v>1</v>
      </c>
      <c r="AH262" s="322">
        <v>1</v>
      </c>
      <c r="AI262" s="322">
        <v>1</v>
      </c>
      <c r="AJ262" s="24"/>
      <c r="AK262" s="4"/>
      <c r="AL262" s="4"/>
      <c r="AM262" s="323">
        <v>597.30999999999995</v>
      </c>
      <c r="AN262" s="323">
        <v>29.29</v>
      </c>
      <c r="AO262" s="323">
        <v>28.67</v>
      </c>
      <c r="AP262" s="323">
        <v>23.78</v>
      </c>
      <c r="AQ262" s="323">
        <v>235.41</v>
      </c>
      <c r="AR262" s="24"/>
      <c r="AS262" s="4"/>
      <c r="AT262" s="4"/>
      <c r="AU262" s="323">
        <v>74.663749999999993</v>
      </c>
      <c r="AV262" s="323">
        <v>3.6612499999999999</v>
      </c>
      <c r="AW262" s="323">
        <v>3.5837500000000002</v>
      </c>
      <c r="AX262" s="323">
        <v>2.9725000000000001</v>
      </c>
      <c r="AY262" s="323">
        <v>29.42625</v>
      </c>
      <c r="AZ262" s="24"/>
      <c r="BA262" s="4"/>
    </row>
    <row r="263" spans="1:53">
      <c r="A263" s="56"/>
      <c r="B263" s="11" t="s">
        <v>459</v>
      </c>
      <c r="C263" s="11"/>
      <c r="D263" s="70" t="s">
        <v>122</v>
      </c>
      <c r="E263" s="316">
        <v>149</v>
      </c>
      <c r="F263" s="316">
        <v>37</v>
      </c>
      <c r="G263" s="316">
        <v>91</v>
      </c>
      <c r="H263" s="316">
        <v>51</v>
      </c>
      <c r="I263" s="316">
        <v>88</v>
      </c>
      <c r="J263" s="11"/>
      <c r="M263" s="282">
        <v>30581.290000000008</v>
      </c>
      <c r="N263" s="282">
        <v>6234.43</v>
      </c>
      <c r="O263" s="282">
        <v>17237.580000000002</v>
      </c>
      <c r="P263" s="282">
        <v>5470.98</v>
      </c>
      <c r="Q263" s="282">
        <v>113785.72</v>
      </c>
      <c r="R263" s="11"/>
      <c r="S263" s="4"/>
      <c r="T263" s="4"/>
      <c r="U263" s="282">
        <v>177.79819767441865</v>
      </c>
      <c r="V263" s="282">
        <v>36.246686046511627</v>
      </c>
      <c r="W263" s="282">
        <v>105.75202453987731</v>
      </c>
      <c r="X263" s="282">
        <v>53.637058823529408</v>
      </c>
      <c r="Y263" s="282">
        <v>693.81536585365859</v>
      </c>
      <c r="Z263" s="11"/>
      <c r="AA263" s="4"/>
      <c r="AB263" s="11" t="s">
        <v>524</v>
      </c>
      <c r="AC263" s="11"/>
      <c r="AD263" s="70" t="s">
        <v>115</v>
      </c>
      <c r="AE263" s="322">
        <v>1</v>
      </c>
      <c r="AF263" s="322">
        <v>1</v>
      </c>
      <c r="AG263" s="322">
        <v>1</v>
      </c>
      <c r="AH263" s="322"/>
      <c r="AI263" s="322"/>
      <c r="AJ263" s="24"/>
      <c r="AK263" s="4"/>
      <c r="AL263" s="4"/>
      <c r="AM263" s="323">
        <v>16.18</v>
      </c>
      <c r="AN263" s="323">
        <v>13.72</v>
      </c>
      <c r="AO263" s="323">
        <v>1.17</v>
      </c>
      <c r="AP263" s="323">
        <v>0</v>
      </c>
      <c r="AQ263" s="323">
        <v>0</v>
      </c>
      <c r="AR263" s="24"/>
      <c r="AS263" s="4"/>
      <c r="AT263" s="4"/>
      <c r="AU263" s="323">
        <v>16.18</v>
      </c>
      <c r="AV263" s="323">
        <v>13.72</v>
      </c>
      <c r="AW263" s="323">
        <v>1.17</v>
      </c>
      <c r="AX263" s="323">
        <v>0</v>
      </c>
      <c r="AY263" s="323">
        <v>0</v>
      </c>
      <c r="AZ263" s="24"/>
      <c r="BA263" s="4"/>
    </row>
    <row r="264" spans="1:53">
      <c r="A264" s="56"/>
      <c r="B264" s="11" t="s">
        <v>460</v>
      </c>
      <c r="C264" s="11"/>
      <c r="D264" s="70" t="s">
        <v>183</v>
      </c>
      <c r="E264" s="316">
        <v>91</v>
      </c>
      <c r="F264" s="316">
        <v>41</v>
      </c>
      <c r="G264" s="316">
        <v>29</v>
      </c>
      <c r="H264" s="316">
        <v>26</v>
      </c>
      <c r="I264" s="316">
        <v>33</v>
      </c>
      <c r="J264" s="11"/>
      <c r="M264" s="282">
        <v>24581.719999999998</v>
      </c>
      <c r="N264" s="282">
        <v>10787.91</v>
      </c>
      <c r="O264" s="282">
        <v>5431.07</v>
      </c>
      <c r="P264" s="282">
        <v>3481.6799999999994</v>
      </c>
      <c r="Q264" s="282">
        <v>42115.19</v>
      </c>
      <c r="R264" s="11"/>
      <c r="S264" s="4"/>
      <c r="T264" s="4"/>
      <c r="U264" s="282">
        <v>236.36269230769227</v>
      </c>
      <c r="V264" s="282">
        <v>103.72990384615385</v>
      </c>
      <c r="W264" s="282">
        <v>54.859292929292927</v>
      </c>
      <c r="X264" s="282">
        <v>34.816799999999994</v>
      </c>
      <c r="Y264" s="282">
        <v>412.89401960784318</v>
      </c>
      <c r="Z264" s="11"/>
      <c r="AA264" s="4"/>
      <c r="AB264" s="11" t="s">
        <v>526</v>
      </c>
      <c r="AC264" s="11"/>
      <c r="AD264" s="70" t="s">
        <v>323</v>
      </c>
      <c r="AE264" s="322">
        <v>112</v>
      </c>
      <c r="AF264" s="322">
        <v>47</v>
      </c>
      <c r="AG264" s="322">
        <v>25</v>
      </c>
      <c r="AH264" s="322">
        <v>19</v>
      </c>
      <c r="AI264" s="322">
        <v>14</v>
      </c>
      <c r="AJ264" s="24"/>
      <c r="AK264" s="4"/>
      <c r="AL264" s="4"/>
      <c r="AM264" s="323">
        <v>61597.320000000014</v>
      </c>
      <c r="AN264" s="323">
        <v>10873.139999999998</v>
      </c>
      <c r="AO264" s="323">
        <v>5084.9800000000023</v>
      </c>
      <c r="AP264" s="323">
        <v>2370.08</v>
      </c>
      <c r="AQ264" s="323">
        <v>33365.389999999992</v>
      </c>
      <c r="AR264" s="24"/>
      <c r="AS264" s="4"/>
      <c r="AT264" s="4"/>
      <c r="AU264" s="323">
        <v>513.31100000000015</v>
      </c>
      <c r="AV264" s="323">
        <v>90.609499999999983</v>
      </c>
      <c r="AW264" s="323">
        <v>44.217217391304366</v>
      </c>
      <c r="AX264" s="323">
        <v>20.790175438596492</v>
      </c>
      <c r="AY264" s="323">
        <v>290.13382608695645</v>
      </c>
      <c r="AZ264" s="24"/>
      <c r="BA264" s="4"/>
    </row>
    <row r="265" spans="1:53">
      <c r="A265" s="56"/>
      <c r="B265" s="11" t="s">
        <v>461</v>
      </c>
      <c r="C265" s="11"/>
      <c r="D265" s="70" t="s">
        <v>462</v>
      </c>
      <c r="E265" s="316">
        <v>7</v>
      </c>
      <c r="F265" s="316">
        <v>2</v>
      </c>
      <c r="G265" s="316">
        <v>2</v>
      </c>
      <c r="H265" s="316">
        <v>2</v>
      </c>
      <c r="I265" s="316">
        <v>1</v>
      </c>
      <c r="J265" s="11"/>
      <c r="M265" s="282">
        <v>837.14</v>
      </c>
      <c r="N265" s="282">
        <v>12.5</v>
      </c>
      <c r="O265" s="282">
        <v>16.3</v>
      </c>
      <c r="P265" s="282">
        <v>23.75</v>
      </c>
      <c r="Q265" s="282">
        <v>96.6</v>
      </c>
      <c r="R265" s="11"/>
      <c r="S265" s="4"/>
      <c r="T265" s="4"/>
      <c r="U265" s="282">
        <v>119.59142857142857</v>
      </c>
      <c r="V265" s="282">
        <v>1.7857142857142858</v>
      </c>
      <c r="W265" s="282">
        <v>3.2600000000000002</v>
      </c>
      <c r="X265" s="282">
        <v>4.75</v>
      </c>
      <c r="Y265" s="282">
        <v>32.199999999999996</v>
      </c>
      <c r="Z265" s="11"/>
      <c r="AA265" s="4"/>
      <c r="AB265" s="11" t="s">
        <v>527</v>
      </c>
      <c r="AC265" s="11"/>
      <c r="AD265" s="70" t="s">
        <v>119</v>
      </c>
      <c r="AE265" s="322">
        <v>165</v>
      </c>
      <c r="AF265" s="322">
        <v>86</v>
      </c>
      <c r="AG265" s="322">
        <v>72</v>
      </c>
      <c r="AH265" s="322">
        <v>44</v>
      </c>
      <c r="AI265" s="322">
        <v>41</v>
      </c>
      <c r="AJ265" s="24"/>
      <c r="AK265" s="4"/>
      <c r="AL265" s="4"/>
      <c r="AM265" s="323">
        <v>177052.69999999992</v>
      </c>
      <c r="AN265" s="323">
        <v>54293.01</v>
      </c>
      <c r="AO265" s="323">
        <v>35891.199999999983</v>
      </c>
      <c r="AP265" s="323">
        <v>8111.6099999999979</v>
      </c>
      <c r="AQ265" s="323">
        <v>32867.659999999996</v>
      </c>
      <c r="AR265" s="24"/>
      <c r="AS265" s="4"/>
      <c r="AT265" s="4"/>
      <c r="AU265" s="323">
        <v>867.90539215686238</v>
      </c>
      <c r="AV265" s="323">
        <v>266.14220588235293</v>
      </c>
      <c r="AW265" s="323">
        <v>192.96344086021497</v>
      </c>
      <c r="AX265" s="323">
        <v>46.088693181818172</v>
      </c>
      <c r="AY265" s="323">
        <v>173.90296296296293</v>
      </c>
      <c r="AZ265" s="24"/>
      <c r="BA265" s="4"/>
    </row>
    <row r="266" spans="1:53">
      <c r="A266" s="56"/>
      <c r="B266" s="11" t="s">
        <v>641</v>
      </c>
      <c r="C266" s="11"/>
      <c r="D266" s="70" t="s">
        <v>462</v>
      </c>
      <c r="E266" s="316">
        <v>125</v>
      </c>
      <c r="F266" s="316">
        <v>71</v>
      </c>
      <c r="G266" s="316">
        <v>50</v>
      </c>
      <c r="H266" s="316">
        <v>46</v>
      </c>
      <c r="I266" s="316">
        <v>58</v>
      </c>
      <c r="J266" s="11"/>
      <c r="M266" s="282">
        <v>34289.070000000007</v>
      </c>
      <c r="N266" s="282">
        <v>17984.469999999998</v>
      </c>
      <c r="O266" s="282">
        <v>10256.100000000002</v>
      </c>
      <c r="P266" s="282">
        <v>7805.9499999999971</v>
      </c>
      <c r="Q266" s="282">
        <v>93096.109999999986</v>
      </c>
      <c r="R266" s="11"/>
      <c r="S266" s="4"/>
      <c r="T266" s="4"/>
      <c r="U266" s="282">
        <v>233.25897959183678</v>
      </c>
      <c r="V266" s="282">
        <v>122.34333333333332</v>
      </c>
      <c r="W266" s="282">
        <v>69.769387755102059</v>
      </c>
      <c r="X266" s="282">
        <v>53.465410958904087</v>
      </c>
      <c r="Y266" s="282">
        <v>633.30687074829927</v>
      </c>
      <c r="Z266" s="11"/>
      <c r="AA266" s="4"/>
      <c r="AB266" s="11" t="s">
        <v>527</v>
      </c>
      <c r="AC266" s="11"/>
      <c r="AD266" s="70" t="s">
        <v>96</v>
      </c>
      <c r="AE266" s="322"/>
      <c r="AF266" s="322">
        <v>1</v>
      </c>
      <c r="AG266" s="322"/>
      <c r="AH266" s="322"/>
      <c r="AI266" s="322"/>
      <c r="AJ266" s="24"/>
      <c r="AK266" s="4"/>
      <c r="AL266" s="4"/>
      <c r="AM266" s="323">
        <v>0</v>
      </c>
      <c r="AN266" s="323">
        <v>463.31</v>
      </c>
      <c r="AO266" s="323">
        <v>0</v>
      </c>
      <c r="AP266" s="323">
        <v>0</v>
      </c>
      <c r="AQ266" s="323">
        <v>0</v>
      </c>
      <c r="AR266" s="24"/>
      <c r="AS266" s="4"/>
      <c r="AT266" s="4"/>
      <c r="AU266" s="323">
        <v>0</v>
      </c>
      <c r="AV266" s="323">
        <v>463.31</v>
      </c>
      <c r="AW266" s="323">
        <v>0</v>
      </c>
      <c r="AX266" s="323">
        <v>0</v>
      </c>
      <c r="AY266" s="323">
        <v>0</v>
      </c>
      <c r="AZ266" s="24"/>
      <c r="BA266" s="4"/>
    </row>
    <row r="267" spans="1:53">
      <c r="A267" s="56"/>
      <c r="B267" s="11" t="s">
        <v>463</v>
      </c>
      <c r="C267" s="11"/>
      <c r="D267" s="70" t="s">
        <v>133</v>
      </c>
      <c r="E267" s="316">
        <v>2</v>
      </c>
      <c r="F267" s="316"/>
      <c r="G267" s="316"/>
      <c r="H267" s="316"/>
      <c r="I267" s="316"/>
      <c r="J267" s="11"/>
      <c r="M267" s="282">
        <v>55.58</v>
      </c>
      <c r="N267" s="282">
        <v>0</v>
      </c>
      <c r="O267" s="282"/>
      <c r="P267" s="282"/>
      <c r="Q267" s="282"/>
      <c r="R267" s="11"/>
      <c r="S267" s="4"/>
      <c r="T267" s="4"/>
      <c r="U267" s="282">
        <v>27.79</v>
      </c>
      <c r="V267" s="282">
        <v>0</v>
      </c>
      <c r="W267" s="282"/>
      <c r="X267" s="282"/>
      <c r="Y267" s="282"/>
      <c r="Z267" s="11"/>
      <c r="AA267" s="4"/>
      <c r="AB267" s="11" t="s">
        <v>643</v>
      </c>
      <c r="AC267" s="11"/>
      <c r="AD267" s="70" t="s">
        <v>133</v>
      </c>
      <c r="AE267" s="322">
        <v>4</v>
      </c>
      <c r="AF267" s="322"/>
      <c r="AG267" s="322">
        <v>2</v>
      </c>
      <c r="AH267" s="322">
        <v>1</v>
      </c>
      <c r="AI267" s="322">
        <v>1</v>
      </c>
      <c r="AJ267" s="24"/>
      <c r="AK267" s="4"/>
      <c r="AL267" s="4"/>
      <c r="AM267" s="323">
        <v>403.20000000000005</v>
      </c>
      <c r="AN267" s="323">
        <v>0</v>
      </c>
      <c r="AO267" s="323">
        <v>158.82</v>
      </c>
      <c r="AP267" s="323">
        <v>101.54</v>
      </c>
      <c r="AQ267" s="323">
        <v>1728.17</v>
      </c>
      <c r="AR267" s="24"/>
      <c r="AS267" s="4"/>
      <c r="AT267" s="4"/>
      <c r="AU267" s="323">
        <v>100.80000000000001</v>
      </c>
      <c r="AV267" s="323">
        <v>0</v>
      </c>
      <c r="AW267" s="323">
        <v>52.94</v>
      </c>
      <c r="AX267" s="323">
        <v>50.77</v>
      </c>
      <c r="AY267" s="323">
        <v>864.08500000000004</v>
      </c>
      <c r="AZ267" s="24"/>
      <c r="BA267" s="4"/>
    </row>
    <row r="268" spans="1:53">
      <c r="A268" s="56"/>
      <c r="B268" s="11" t="s">
        <v>465</v>
      </c>
      <c r="C268" s="11"/>
      <c r="D268" s="70" t="s">
        <v>430</v>
      </c>
      <c r="E268" s="316">
        <v>2</v>
      </c>
      <c r="F268" s="316">
        <v>1</v>
      </c>
      <c r="G268" s="316"/>
      <c r="H268" s="316"/>
      <c r="I268" s="316"/>
      <c r="J268" s="11"/>
      <c r="M268" s="282">
        <v>17.079999999999998</v>
      </c>
      <c r="N268" s="282">
        <v>15</v>
      </c>
      <c r="O268" s="282"/>
      <c r="P268" s="282"/>
      <c r="Q268" s="282"/>
      <c r="R268" s="11"/>
      <c r="S268" s="4"/>
      <c r="T268" s="4"/>
      <c r="U268" s="282">
        <v>8.5399999999999991</v>
      </c>
      <c r="V268" s="282">
        <v>7.5</v>
      </c>
      <c r="W268" s="282"/>
      <c r="X268" s="282"/>
      <c r="Y268" s="282"/>
      <c r="Z268" s="11"/>
      <c r="AA268" s="4"/>
      <c r="AB268" s="11" t="s">
        <v>530</v>
      </c>
      <c r="AC268" s="11"/>
      <c r="AD268" s="70" t="s">
        <v>531</v>
      </c>
      <c r="AE268" s="322">
        <v>57</v>
      </c>
      <c r="AF268" s="322">
        <v>42</v>
      </c>
      <c r="AG268" s="322">
        <v>36</v>
      </c>
      <c r="AH268" s="322">
        <v>20</v>
      </c>
      <c r="AI268" s="322">
        <v>20</v>
      </c>
      <c r="AJ268" s="24"/>
      <c r="AK268" s="4"/>
      <c r="AL268" s="4"/>
      <c r="AM268" s="323">
        <v>120024.19</v>
      </c>
      <c r="AN268" s="323">
        <v>22748.21</v>
      </c>
      <c r="AO268" s="323">
        <v>21398.12000000001</v>
      </c>
      <c r="AP268" s="323">
        <v>20489.390000000007</v>
      </c>
      <c r="AQ268" s="323">
        <v>30490</v>
      </c>
      <c r="AR268" s="24"/>
      <c r="AS268" s="4"/>
      <c r="AT268" s="4"/>
      <c r="AU268" s="323">
        <v>2069.3825862068966</v>
      </c>
      <c r="AV268" s="323">
        <v>392.21051724137931</v>
      </c>
      <c r="AW268" s="323">
        <v>389.05672727272747</v>
      </c>
      <c r="AX268" s="323">
        <v>512.23475000000019</v>
      </c>
      <c r="AY268" s="323">
        <v>781.79487179487182</v>
      </c>
      <c r="AZ268" s="24"/>
      <c r="BA268" s="4"/>
    </row>
    <row r="269" spans="1:53">
      <c r="A269" s="56"/>
      <c r="B269" s="11" t="s">
        <v>466</v>
      </c>
      <c r="C269" s="11"/>
      <c r="D269" s="70" t="s">
        <v>144</v>
      </c>
      <c r="E269" s="316">
        <v>108</v>
      </c>
      <c r="F269" s="316">
        <v>57</v>
      </c>
      <c r="G269" s="316">
        <v>47</v>
      </c>
      <c r="H269" s="316">
        <v>38</v>
      </c>
      <c r="I269" s="316">
        <v>35</v>
      </c>
      <c r="J269" s="11"/>
      <c r="M269" s="282">
        <v>30250.689999999988</v>
      </c>
      <c r="N269" s="282">
        <v>15768.100000000002</v>
      </c>
      <c r="O269" s="282">
        <v>10341.270000000004</v>
      </c>
      <c r="P269" s="282">
        <v>5718.8200000000006</v>
      </c>
      <c r="Q269" s="282">
        <v>37500.46</v>
      </c>
      <c r="R269" s="11"/>
      <c r="S269" s="4"/>
      <c r="T269" s="4"/>
      <c r="U269" s="282">
        <v>252.08908333333324</v>
      </c>
      <c r="V269" s="282">
        <v>131.40083333333334</v>
      </c>
      <c r="W269" s="282">
        <v>88.386923076923111</v>
      </c>
      <c r="X269" s="282">
        <v>49.300172413793106</v>
      </c>
      <c r="Y269" s="282">
        <v>323.27982758620686</v>
      </c>
      <c r="Z269" s="11"/>
      <c r="AA269" s="4"/>
      <c r="AB269" s="11" t="s">
        <v>533</v>
      </c>
      <c r="AC269" s="11"/>
      <c r="AD269" s="70" t="s">
        <v>157</v>
      </c>
      <c r="AE269" s="322">
        <v>47</v>
      </c>
      <c r="AF269" s="322">
        <v>26</v>
      </c>
      <c r="AG269" s="322">
        <v>18</v>
      </c>
      <c r="AH269" s="322">
        <v>13</v>
      </c>
      <c r="AI269" s="322">
        <v>9</v>
      </c>
      <c r="AJ269" s="24"/>
      <c r="AK269" s="4"/>
      <c r="AL269" s="4"/>
      <c r="AM269" s="323">
        <v>25298.699999999993</v>
      </c>
      <c r="AN269" s="323">
        <v>4018.3999999999996</v>
      </c>
      <c r="AO269" s="323">
        <v>2663.57</v>
      </c>
      <c r="AP269" s="323">
        <v>727.62</v>
      </c>
      <c r="AQ269" s="323">
        <v>5252.52</v>
      </c>
      <c r="AR269" s="24"/>
      <c r="AS269" s="4"/>
      <c r="AT269" s="4"/>
      <c r="AU269" s="323">
        <v>516.29999999999984</v>
      </c>
      <c r="AV269" s="323">
        <v>82.008163265306109</v>
      </c>
      <c r="AW269" s="323">
        <v>56.671702127659579</v>
      </c>
      <c r="AX269" s="323">
        <v>17.324285714285715</v>
      </c>
      <c r="AY269" s="323">
        <v>116.72266666666668</v>
      </c>
      <c r="AZ269" s="24"/>
      <c r="BA269" s="4"/>
    </row>
    <row r="270" spans="1:53">
      <c r="A270" s="56"/>
      <c r="B270" s="11" t="s">
        <v>467</v>
      </c>
      <c r="C270" s="11"/>
      <c r="D270" s="70" t="s">
        <v>468</v>
      </c>
      <c r="E270" s="316">
        <v>29</v>
      </c>
      <c r="F270" s="316">
        <v>14</v>
      </c>
      <c r="G270" s="316">
        <v>10</v>
      </c>
      <c r="H270" s="316">
        <v>7</v>
      </c>
      <c r="I270" s="316">
        <v>9</v>
      </c>
      <c r="J270" s="11"/>
      <c r="M270" s="282">
        <v>7729.1699999999992</v>
      </c>
      <c r="N270" s="282">
        <v>3980.4599999999996</v>
      </c>
      <c r="O270" s="282">
        <v>2229.02</v>
      </c>
      <c r="P270" s="282">
        <v>1496.51</v>
      </c>
      <c r="Q270" s="282">
        <v>20975.54</v>
      </c>
      <c r="R270" s="11"/>
      <c r="S270" s="4"/>
      <c r="T270" s="4"/>
      <c r="U270" s="282">
        <v>249.32806451612902</v>
      </c>
      <c r="V270" s="282">
        <v>128.40193548387094</v>
      </c>
      <c r="W270" s="282">
        <v>76.862758620689661</v>
      </c>
      <c r="X270" s="282">
        <v>55.426296296296293</v>
      </c>
      <c r="Y270" s="282">
        <v>723.29448275862069</v>
      </c>
      <c r="Z270" s="11"/>
      <c r="AA270" s="4"/>
      <c r="AB270" s="11" t="s">
        <v>534</v>
      </c>
      <c r="AC270" s="11"/>
      <c r="AD270" s="70" t="s">
        <v>77</v>
      </c>
      <c r="AE270" s="322">
        <v>30</v>
      </c>
      <c r="AF270" s="322">
        <v>19</v>
      </c>
      <c r="AG270" s="322">
        <v>17</v>
      </c>
      <c r="AH270" s="322">
        <v>16</v>
      </c>
      <c r="AI270" s="322">
        <v>14</v>
      </c>
      <c r="AJ270" s="24"/>
      <c r="AK270" s="4"/>
      <c r="AL270" s="4"/>
      <c r="AM270" s="323">
        <v>8203.94</v>
      </c>
      <c r="AN270" s="323">
        <v>1163.2999999999995</v>
      </c>
      <c r="AO270" s="323">
        <v>1425.62</v>
      </c>
      <c r="AP270" s="323">
        <v>1668.98</v>
      </c>
      <c r="AQ270" s="323">
        <v>9027.35</v>
      </c>
      <c r="AR270" s="24"/>
      <c r="AS270" s="4"/>
      <c r="AT270" s="4"/>
      <c r="AU270" s="323">
        <v>273.46466666666669</v>
      </c>
      <c r="AV270" s="323">
        <v>38.77666666666665</v>
      </c>
      <c r="AW270" s="323">
        <v>47.520666666666664</v>
      </c>
      <c r="AX270" s="323">
        <v>55.632666666666665</v>
      </c>
      <c r="AY270" s="323">
        <v>300.91166666666669</v>
      </c>
      <c r="AZ270" s="24"/>
      <c r="BA270" s="4"/>
    </row>
    <row r="271" spans="1:53">
      <c r="A271" s="56"/>
      <c r="B271" s="11" t="s">
        <v>469</v>
      </c>
      <c r="C271" s="11"/>
      <c r="D271" s="70" t="s">
        <v>232</v>
      </c>
      <c r="E271" s="316">
        <v>380</v>
      </c>
      <c r="F271" s="316">
        <v>180</v>
      </c>
      <c r="G271" s="316">
        <v>121</v>
      </c>
      <c r="H271" s="316">
        <v>90</v>
      </c>
      <c r="I271" s="316">
        <v>116</v>
      </c>
      <c r="J271" s="11"/>
      <c r="M271" s="282">
        <v>74448.30000000009</v>
      </c>
      <c r="N271" s="282">
        <v>32752.679999999975</v>
      </c>
      <c r="O271" s="282">
        <v>17595.869999999995</v>
      </c>
      <c r="P271" s="282">
        <v>9094.9600000000009</v>
      </c>
      <c r="Q271" s="282">
        <v>121748.52000000003</v>
      </c>
      <c r="R271" s="11"/>
      <c r="S271" s="4"/>
      <c r="T271" s="4"/>
      <c r="U271" s="282">
        <v>179.82681159420312</v>
      </c>
      <c r="V271" s="282">
        <v>79.11275362318834</v>
      </c>
      <c r="W271" s="282">
        <v>45.11761538461537</v>
      </c>
      <c r="X271" s="282">
        <v>23.684791666666669</v>
      </c>
      <c r="Y271" s="282">
        <v>313.78484536082482</v>
      </c>
      <c r="Z271" s="11"/>
      <c r="AA271" s="4"/>
      <c r="AB271" s="11" t="s">
        <v>535</v>
      </c>
      <c r="AC271" s="11"/>
      <c r="AD271" s="70" t="s">
        <v>145</v>
      </c>
      <c r="AE271" s="322">
        <v>13</v>
      </c>
      <c r="AF271" s="322">
        <v>10</v>
      </c>
      <c r="AG271" s="322">
        <v>10</v>
      </c>
      <c r="AH271" s="322">
        <v>8</v>
      </c>
      <c r="AI271" s="322">
        <v>6</v>
      </c>
      <c r="AJ271" s="24"/>
      <c r="AK271" s="4"/>
      <c r="AL271" s="4"/>
      <c r="AM271" s="323">
        <v>1550.9399999999998</v>
      </c>
      <c r="AN271" s="323">
        <v>920.32999999999993</v>
      </c>
      <c r="AO271" s="323">
        <v>1069.99</v>
      </c>
      <c r="AP271" s="323">
        <v>549.14</v>
      </c>
      <c r="AQ271" s="323">
        <v>3526.7100000000005</v>
      </c>
      <c r="AR271" s="24"/>
      <c r="AS271" s="4"/>
      <c r="AT271" s="4"/>
      <c r="AU271" s="323">
        <v>110.78142857142856</v>
      </c>
      <c r="AV271" s="323">
        <v>65.737857142857138</v>
      </c>
      <c r="AW271" s="323">
        <v>76.42785714285715</v>
      </c>
      <c r="AX271" s="323">
        <v>39.224285714285713</v>
      </c>
      <c r="AY271" s="323">
        <v>251.90785714285718</v>
      </c>
      <c r="AZ271" s="24"/>
      <c r="BA271" s="4"/>
    </row>
    <row r="272" spans="1:53">
      <c r="A272" s="56"/>
      <c r="B272" s="11" t="s">
        <v>470</v>
      </c>
      <c r="C272" s="11"/>
      <c r="D272" s="70" t="s">
        <v>471</v>
      </c>
      <c r="E272" s="316">
        <v>1</v>
      </c>
      <c r="F272" s="316"/>
      <c r="G272" s="316"/>
      <c r="H272" s="316"/>
      <c r="I272" s="316"/>
      <c r="J272" s="11"/>
      <c r="M272" s="282">
        <v>15</v>
      </c>
      <c r="N272" s="282">
        <v>0</v>
      </c>
      <c r="O272" s="282"/>
      <c r="P272" s="282"/>
      <c r="Q272" s="282"/>
      <c r="R272" s="11"/>
      <c r="S272" s="4"/>
      <c r="T272" s="4"/>
      <c r="U272" s="282">
        <v>15</v>
      </c>
      <c r="V272" s="282">
        <v>0</v>
      </c>
      <c r="W272" s="282"/>
      <c r="X272" s="282"/>
      <c r="Y272" s="282"/>
      <c r="Z272" s="11"/>
      <c r="AA272" s="4"/>
      <c r="AB272" s="11" t="s">
        <v>644</v>
      </c>
      <c r="AC272" s="11"/>
      <c r="AD272" s="70" t="s">
        <v>336</v>
      </c>
      <c r="AE272" s="322">
        <v>7</v>
      </c>
      <c r="AF272" s="322">
        <v>6</v>
      </c>
      <c r="AG272" s="322">
        <v>5</v>
      </c>
      <c r="AH272" s="322">
        <v>5</v>
      </c>
      <c r="AI272" s="322">
        <v>5</v>
      </c>
      <c r="AJ272" s="24"/>
      <c r="AK272" s="4"/>
      <c r="AL272" s="4"/>
      <c r="AM272" s="323">
        <v>635.86</v>
      </c>
      <c r="AN272" s="323">
        <v>106.12</v>
      </c>
      <c r="AO272" s="323">
        <v>71.8</v>
      </c>
      <c r="AP272" s="323">
        <v>70.38</v>
      </c>
      <c r="AQ272" s="323">
        <v>683.2</v>
      </c>
      <c r="AR272" s="24"/>
      <c r="AS272" s="4"/>
      <c r="AT272" s="4"/>
      <c r="AU272" s="323">
        <v>90.837142857142865</v>
      </c>
      <c r="AV272" s="323">
        <v>15.16</v>
      </c>
      <c r="AW272" s="323">
        <v>11.966666666666667</v>
      </c>
      <c r="AX272" s="323">
        <v>11.729999999999999</v>
      </c>
      <c r="AY272" s="323">
        <v>113.86666666666667</v>
      </c>
      <c r="AZ272" s="24"/>
      <c r="BA272" s="4"/>
    </row>
    <row r="273" spans="1:53">
      <c r="A273" s="56"/>
      <c r="B273" s="11" t="s">
        <v>472</v>
      </c>
      <c r="C273" s="11"/>
      <c r="D273" s="70" t="s">
        <v>68</v>
      </c>
      <c r="E273" s="316">
        <v>25</v>
      </c>
      <c r="F273" s="316">
        <v>17</v>
      </c>
      <c r="G273" s="316">
        <v>15</v>
      </c>
      <c r="H273" s="316">
        <v>11</v>
      </c>
      <c r="I273" s="316">
        <v>12</v>
      </c>
      <c r="J273" s="11"/>
      <c r="M273" s="282">
        <v>7007.04</v>
      </c>
      <c r="N273" s="282">
        <v>3275.0600000000004</v>
      </c>
      <c r="O273" s="282">
        <v>2680.15</v>
      </c>
      <c r="P273" s="282">
        <v>1463.7099999999998</v>
      </c>
      <c r="Q273" s="282">
        <v>8719.91</v>
      </c>
      <c r="R273" s="11"/>
      <c r="S273" s="4"/>
      <c r="T273" s="4"/>
      <c r="U273" s="282">
        <v>259.52</v>
      </c>
      <c r="V273" s="282">
        <v>121.29851851851853</v>
      </c>
      <c r="W273" s="282">
        <v>99.264814814814812</v>
      </c>
      <c r="X273" s="282">
        <v>54.211481481481478</v>
      </c>
      <c r="Y273" s="282">
        <v>322.9596296296296</v>
      </c>
      <c r="Z273" s="11"/>
      <c r="AA273" s="4"/>
      <c r="AB273" s="11" t="s">
        <v>536</v>
      </c>
      <c r="AC273" s="11"/>
      <c r="AD273" s="70" t="s">
        <v>336</v>
      </c>
      <c r="AE273" s="322">
        <v>26</v>
      </c>
      <c r="AF273" s="322">
        <v>12</v>
      </c>
      <c r="AG273" s="322">
        <v>10</v>
      </c>
      <c r="AH273" s="322">
        <v>6</v>
      </c>
      <c r="AI273" s="322">
        <v>5</v>
      </c>
      <c r="AJ273" s="24"/>
      <c r="AK273" s="4"/>
      <c r="AL273" s="4"/>
      <c r="AM273" s="323">
        <v>17371.36</v>
      </c>
      <c r="AN273" s="323">
        <v>7700.57</v>
      </c>
      <c r="AO273" s="323">
        <v>5497.71</v>
      </c>
      <c r="AP273" s="323">
        <v>1260.82</v>
      </c>
      <c r="AQ273" s="323">
        <v>7311.3099999999995</v>
      </c>
      <c r="AR273" s="24"/>
      <c r="AS273" s="4"/>
      <c r="AT273" s="4"/>
      <c r="AU273" s="323">
        <v>668.12923076923084</v>
      </c>
      <c r="AV273" s="323">
        <v>296.17576923076922</v>
      </c>
      <c r="AW273" s="323">
        <v>211.45038461538462</v>
      </c>
      <c r="AX273" s="323">
        <v>50.4328</v>
      </c>
      <c r="AY273" s="323">
        <v>281.20423076923078</v>
      </c>
      <c r="AZ273" s="24"/>
      <c r="BA273" s="4"/>
    </row>
    <row r="274" spans="1:53">
      <c r="A274" s="56"/>
      <c r="B274" s="11" t="s">
        <v>473</v>
      </c>
      <c r="C274" s="11"/>
      <c r="D274" s="70" t="s">
        <v>206</v>
      </c>
      <c r="E274" s="316">
        <v>128</v>
      </c>
      <c r="F274" s="316">
        <v>68</v>
      </c>
      <c r="G274" s="316">
        <v>51</v>
      </c>
      <c r="H274" s="316">
        <v>38</v>
      </c>
      <c r="I274" s="316">
        <v>46</v>
      </c>
      <c r="J274" s="11"/>
      <c r="M274" s="282">
        <v>37801.780000000013</v>
      </c>
      <c r="N274" s="282">
        <v>17498.590000000004</v>
      </c>
      <c r="O274" s="282">
        <v>9985.23</v>
      </c>
      <c r="P274" s="282">
        <v>6394.2999999999993</v>
      </c>
      <c r="Q274" s="282">
        <v>100589.86</v>
      </c>
      <c r="R274" s="11"/>
      <c r="S274" s="4"/>
      <c r="T274" s="4"/>
      <c r="U274" s="282">
        <v>273.92594202898562</v>
      </c>
      <c r="V274" s="282">
        <v>126.80137681159422</v>
      </c>
      <c r="W274" s="282">
        <v>73.964666666666659</v>
      </c>
      <c r="X274" s="282">
        <v>48.077443609022552</v>
      </c>
      <c r="Y274" s="282">
        <v>756.31473684210528</v>
      </c>
      <c r="Z274" s="11"/>
      <c r="AA274" s="4"/>
      <c r="AB274" s="11" t="s">
        <v>540</v>
      </c>
      <c r="AC274" s="11"/>
      <c r="AD274" s="70" t="s">
        <v>91</v>
      </c>
      <c r="AE274" s="322">
        <v>18</v>
      </c>
      <c r="AF274" s="322">
        <v>12</v>
      </c>
      <c r="AG274" s="322">
        <v>12</v>
      </c>
      <c r="AH274" s="322">
        <v>11</v>
      </c>
      <c r="AI274" s="322">
        <v>9</v>
      </c>
      <c r="AJ274" s="24"/>
      <c r="AK274" s="4"/>
      <c r="AL274" s="4"/>
      <c r="AM274" s="323">
        <v>3417.4800000000005</v>
      </c>
      <c r="AN274" s="323">
        <v>1980.4800000000002</v>
      </c>
      <c r="AO274" s="323">
        <v>1716.1599999999999</v>
      </c>
      <c r="AP274" s="323">
        <v>1516.6100000000004</v>
      </c>
      <c r="AQ274" s="323">
        <v>5268.0200000000013</v>
      </c>
      <c r="AR274" s="24"/>
      <c r="AS274" s="4"/>
      <c r="AT274" s="4"/>
      <c r="AU274" s="323">
        <v>189.86</v>
      </c>
      <c r="AV274" s="323">
        <v>110.02666666666669</v>
      </c>
      <c r="AW274" s="323">
        <v>95.342222222222219</v>
      </c>
      <c r="AX274" s="323">
        <v>84.256111111111125</v>
      </c>
      <c r="AY274" s="323">
        <v>292.66777777777787</v>
      </c>
      <c r="AZ274" s="24"/>
      <c r="BA274" s="4"/>
    </row>
    <row r="275" spans="1:53">
      <c r="A275" s="56"/>
      <c r="B275" s="11" t="s">
        <v>474</v>
      </c>
      <c r="C275" s="11"/>
      <c r="D275" s="70" t="s">
        <v>152</v>
      </c>
      <c r="E275" s="316">
        <v>1019</v>
      </c>
      <c r="F275" s="316">
        <v>685</v>
      </c>
      <c r="G275" s="316">
        <v>551</v>
      </c>
      <c r="H275" s="316">
        <v>459</v>
      </c>
      <c r="I275" s="316">
        <v>498</v>
      </c>
      <c r="J275" s="11"/>
      <c r="M275" s="282">
        <v>205316.38000000024</v>
      </c>
      <c r="N275" s="282">
        <v>125363.22000000012</v>
      </c>
      <c r="O275" s="282">
        <v>99178.700000000143</v>
      </c>
      <c r="P275" s="282">
        <v>67350.529999999926</v>
      </c>
      <c r="Q275" s="282">
        <v>715947.48999999976</v>
      </c>
      <c r="R275" s="11"/>
      <c r="S275" s="4"/>
      <c r="T275" s="4"/>
      <c r="U275" s="282">
        <v>180.73625000000021</v>
      </c>
      <c r="V275" s="282">
        <v>110.3549471830987</v>
      </c>
      <c r="W275" s="282">
        <v>91.493265682656954</v>
      </c>
      <c r="X275" s="282">
        <v>62.651655813953418</v>
      </c>
      <c r="Y275" s="282">
        <v>670.36281835205966</v>
      </c>
      <c r="Z275" s="11"/>
      <c r="AA275" s="4"/>
      <c r="AB275" s="11" t="s">
        <v>645</v>
      </c>
      <c r="AC275" s="11"/>
      <c r="AD275" s="70" t="s">
        <v>96</v>
      </c>
      <c r="AE275" s="322">
        <v>1</v>
      </c>
      <c r="AF275" s="322"/>
      <c r="AG275" s="322">
        <v>1</v>
      </c>
      <c r="AH275" s="322">
        <v>1</v>
      </c>
      <c r="AI275" s="322">
        <v>1</v>
      </c>
      <c r="AJ275" s="24"/>
      <c r="AK275" s="4"/>
      <c r="AL275" s="4"/>
      <c r="AM275" s="323">
        <v>36.17</v>
      </c>
      <c r="AN275" s="323">
        <v>0</v>
      </c>
      <c r="AO275" s="323">
        <v>36.57</v>
      </c>
      <c r="AP275" s="323">
        <v>34.869999999999997</v>
      </c>
      <c r="AQ275" s="323">
        <v>205.1</v>
      </c>
      <c r="AR275" s="24"/>
      <c r="AS275" s="4"/>
      <c r="AT275" s="4"/>
      <c r="AU275" s="323">
        <v>36.17</v>
      </c>
      <c r="AV275" s="323">
        <v>0</v>
      </c>
      <c r="AW275" s="323">
        <v>36.57</v>
      </c>
      <c r="AX275" s="323">
        <v>34.869999999999997</v>
      </c>
      <c r="AY275" s="323">
        <v>205.1</v>
      </c>
      <c r="AZ275" s="24"/>
      <c r="BA275" s="4"/>
    </row>
    <row r="276" spans="1:53">
      <c r="A276" s="56"/>
      <c r="B276" s="11" t="s">
        <v>476</v>
      </c>
      <c r="C276" s="11"/>
      <c r="D276" s="70" t="s">
        <v>66</v>
      </c>
      <c r="E276" s="316">
        <v>11</v>
      </c>
      <c r="F276" s="316">
        <v>7</v>
      </c>
      <c r="G276" s="316">
        <v>5</v>
      </c>
      <c r="H276" s="316">
        <v>7</v>
      </c>
      <c r="I276" s="316">
        <v>8</v>
      </c>
      <c r="J276" s="11"/>
      <c r="M276" s="282">
        <v>2391</v>
      </c>
      <c r="N276" s="282">
        <v>823.40000000000009</v>
      </c>
      <c r="O276" s="282">
        <v>508.34</v>
      </c>
      <c r="P276" s="282">
        <v>649.67999999999995</v>
      </c>
      <c r="Q276" s="282">
        <v>8850.7100000000009</v>
      </c>
      <c r="R276" s="11"/>
      <c r="S276" s="4"/>
      <c r="T276" s="4"/>
      <c r="U276" s="282">
        <v>183.92307692307693</v>
      </c>
      <c r="V276" s="282">
        <v>63.338461538461544</v>
      </c>
      <c r="W276" s="282">
        <v>39.10307692307692</v>
      </c>
      <c r="X276" s="282">
        <v>49.975384615384613</v>
      </c>
      <c r="Y276" s="282">
        <v>680.82384615384626</v>
      </c>
      <c r="Z276" s="11"/>
      <c r="AA276" s="4"/>
      <c r="AB276" s="11" t="s">
        <v>542</v>
      </c>
      <c r="AC276" s="11"/>
      <c r="AD276" s="70" t="s">
        <v>181</v>
      </c>
      <c r="AE276" s="322">
        <v>29</v>
      </c>
      <c r="AF276" s="322">
        <v>22</v>
      </c>
      <c r="AG276" s="322">
        <v>16</v>
      </c>
      <c r="AH276" s="322">
        <v>13</v>
      </c>
      <c r="AI276" s="322">
        <v>14</v>
      </c>
      <c r="AJ276" s="24"/>
      <c r="AK276" s="4"/>
      <c r="AL276" s="4"/>
      <c r="AM276" s="323">
        <v>24508.010000000009</v>
      </c>
      <c r="AN276" s="323">
        <v>3173.59</v>
      </c>
      <c r="AO276" s="323">
        <v>3734.87</v>
      </c>
      <c r="AP276" s="323">
        <v>2636.9199999999996</v>
      </c>
      <c r="AQ276" s="323">
        <v>19870.850000000002</v>
      </c>
      <c r="AR276" s="24"/>
      <c r="AS276" s="4"/>
      <c r="AT276" s="4"/>
      <c r="AU276" s="323">
        <v>790.58096774193575</v>
      </c>
      <c r="AV276" s="323">
        <v>102.37387096774194</v>
      </c>
      <c r="AW276" s="323">
        <v>124.49566666666666</v>
      </c>
      <c r="AX276" s="323">
        <v>90.928275862068958</v>
      </c>
      <c r="AY276" s="323">
        <v>662.36166666666679</v>
      </c>
      <c r="AZ276" s="24"/>
      <c r="BA276" s="4"/>
    </row>
    <row r="277" spans="1:53">
      <c r="A277" s="56"/>
      <c r="B277" s="11" t="s">
        <v>476</v>
      </c>
      <c r="C277" s="11"/>
      <c r="D277" s="70" t="s">
        <v>477</v>
      </c>
      <c r="E277" s="316">
        <v>25</v>
      </c>
      <c r="F277" s="316">
        <v>13</v>
      </c>
      <c r="G277" s="316">
        <v>10</v>
      </c>
      <c r="H277" s="316">
        <v>9</v>
      </c>
      <c r="I277" s="316">
        <v>11</v>
      </c>
      <c r="J277" s="11"/>
      <c r="M277" s="282">
        <v>6590.119999999999</v>
      </c>
      <c r="N277" s="282">
        <v>3366.2400000000002</v>
      </c>
      <c r="O277" s="282">
        <v>1715.6399999999999</v>
      </c>
      <c r="P277" s="282">
        <v>840.90999999999985</v>
      </c>
      <c r="Q277" s="282">
        <v>15003.119999999997</v>
      </c>
      <c r="R277" s="11"/>
      <c r="S277" s="4"/>
      <c r="T277" s="4"/>
      <c r="U277" s="282">
        <v>253.46615384615382</v>
      </c>
      <c r="V277" s="282">
        <v>129.47076923076924</v>
      </c>
      <c r="W277" s="282">
        <v>71.484999999999999</v>
      </c>
      <c r="X277" s="282">
        <v>35.037916666666661</v>
      </c>
      <c r="Y277" s="282">
        <v>625.12999999999988</v>
      </c>
      <c r="Z277" s="11"/>
      <c r="AA277" s="4"/>
      <c r="AB277" s="11" t="s">
        <v>545</v>
      </c>
      <c r="AC277" s="11"/>
      <c r="AD277" s="70" t="s">
        <v>213</v>
      </c>
      <c r="AE277" s="322">
        <v>15</v>
      </c>
      <c r="AF277" s="322">
        <v>6</v>
      </c>
      <c r="AG277" s="322">
        <v>3</v>
      </c>
      <c r="AH277" s="322"/>
      <c r="AI277" s="322">
        <v>1</v>
      </c>
      <c r="AJ277" s="24"/>
      <c r="AK277" s="4"/>
      <c r="AL277" s="4"/>
      <c r="AM277" s="323">
        <v>6181.0900000000011</v>
      </c>
      <c r="AN277" s="323">
        <v>1131.5899999999999</v>
      </c>
      <c r="AO277" s="323">
        <v>535.04999999999995</v>
      </c>
      <c r="AP277" s="323">
        <v>0</v>
      </c>
      <c r="AQ277" s="323">
        <v>656.99</v>
      </c>
      <c r="AR277" s="24"/>
      <c r="AS277" s="4"/>
      <c r="AT277" s="4"/>
      <c r="AU277" s="323">
        <v>386.31812500000007</v>
      </c>
      <c r="AV277" s="323">
        <v>70.724374999999995</v>
      </c>
      <c r="AW277" s="323">
        <v>33.440624999999997</v>
      </c>
      <c r="AX277" s="323">
        <v>0</v>
      </c>
      <c r="AY277" s="323">
        <v>41.061875000000001</v>
      </c>
      <c r="AZ277" s="24"/>
      <c r="BA277" s="4"/>
    </row>
    <row r="278" spans="1:53">
      <c r="A278" s="56"/>
      <c r="B278" s="11" t="s">
        <v>476</v>
      </c>
      <c r="C278" s="11"/>
      <c r="D278" s="70" t="s">
        <v>108</v>
      </c>
      <c r="E278" s="316">
        <v>23</v>
      </c>
      <c r="F278" s="316">
        <v>10</v>
      </c>
      <c r="G278" s="316">
        <v>8</v>
      </c>
      <c r="H278" s="316">
        <v>6</v>
      </c>
      <c r="I278" s="316">
        <v>7</v>
      </c>
      <c r="J278" s="11"/>
      <c r="M278" s="282">
        <v>6149.2800000000016</v>
      </c>
      <c r="N278" s="282">
        <v>1931.62</v>
      </c>
      <c r="O278" s="282">
        <v>1130.3000000000002</v>
      </c>
      <c r="P278" s="282">
        <v>479.86</v>
      </c>
      <c r="Q278" s="282">
        <v>1857.04</v>
      </c>
      <c r="R278" s="11"/>
      <c r="S278" s="4"/>
      <c r="T278" s="4"/>
      <c r="U278" s="282">
        <v>267.36000000000007</v>
      </c>
      <c r="V278" s="282">
        <v>83.98347826086956</v>
      </c>
      <c r="W278" s="282">
        <v>49.143478260869571</v>
      </c>
      <c r="X278" s="282">
        <v>21.811818181818182</v>
      </c>
      <c r="Y278" s="282">
        <v>84.410909090909087</v>
      </c>
      <c r="Z278" s="11"/>
      <c r="AA278" s="4"/>
      <c r="AB278" s="11" t="s">
        <v>548</v>
      </c>
      <c r="AC278" s="11"/>
      <c r="AD278" s="70" t="s">
        <v>57</v>
      </c>
      <c r="AE278" s="322">
        <v>1</v>
      </c>
      <c r="AF278" s="322">
        <v>1</v>
      </c>
      <c r="AG278" s="322">
        <v>1</v>
      </c>
      <c r="AH278" s="322">
        <v>1</v>
      </c>
      <c r="AI278" s="322">
        <v>1</v>
      </c>
      <c r="AJ278" s="24"/>
      <c r="AK278" s="4"/>
      <c r="AL278" s="4"/>
      <c r="AM278" s="323">
        <v>99.54</v>
      </c>
      <c r="AN278" s="323">
        <v>98.65</v>
      </c>
      <c r="AO278" s="323">
        <v>65.930000000000007</v>
      </c>
      <c r="AP278" s="323">
        <v>57.78</v>
      </c>
      <c r="AQ278" s="323">
        <v>51</v>
      </c>
      <c r="AR278" s="24"/>
      <c r="AS278" s="4"/>
      <c r="AT278" s="4"/>
      <c r="AU278" s="323">
        <v>99.54</v>
      </c>
      <c r="AV278" s="323">
        <v>98.65</v>
      </c>
      <c r="AW278" s="323">
        <v>65.930000000000007</v>
      </c>
      <c r="AX278" s="323">
        <v>57.78</v>
      </c>
      <c r="AY278" s="323">
        <v>51</v>
      </c>
      <c r="AZ278" s="24"/>
      <c r="BA278" s="4"/>
    </row>
    <row r="279" spans="1:53">
      <c r="A279" s="56"/>
      <c r="B279" s="11" t="s">
        <v>479</v>
      </c>
      <c r="C279" s="11"/>
      <c r="D279" s="70" t="s">
        <v>440</v>
      </c>
      <c r="E279" s="316">
        <v>239</v>
      </c>
      <c r="F279" s="316">
        <v>81</v>
      </c>
      <c r="G279" s="316">
        <v>54</v>
      </c>
      <c r="H279" s="316">
        <v>47</v>
      </c>
      <c r="I279" s="316">
        <v>40</v>
      </c>
      <c r="J279" s="11"/>
      <c r="M279" s="282">
        <v>52727.619999999988</v>
      </c>
      <c r="N279" s="282">
        <v>13727.509999999997</v>
      </c>
      <c r="O279" s="282">
        <v>4976.699999999998</v>
      </c>
      <c r="P279" s="282">
        <v>2816.9600000000009</v>
      </c>
      <c r="Q279" s="282">
        <v>9701.8399999999983</v>
      </c>
      <c r="R279" s="11"/>
      <c r="S279" s="4"/>
      <c r="T279" s="4"/>
      <c r="U279" s="282">
        <v>216.09680327868847</v>
      </c>
      <c r="V279" s="282">
        <v>56.26028688524589</v>
      </c>
      <c r="W279" s="282">
        <v>22.934101382488471</v>
      </c>
      <c r="X279" s="282">
        <v>13.041481481481485</v>
      </c>
      <c r="Y279" s="282">
        <v>43.119288888888882</v>
      </c>
      <c r="Z279" s="11"/>
      <c r="AA279" s="4"/>
      <c r="AB279" s="11" t="s">
        <v>548</v>
      </c>
      <c r="AC279" s="11"/>
      <c r="AD279" s="70" t="s">
        <v>64</v>
      </c>
      <c r="AE279" s="322">
        <v>87</v>
      </c>
      <c r="AF279" s="322">
        <v>42</v>
      </c>
      <c r="AG279" s="322">
        <v>30</v>
      </c>
      <c r="AH279" s="322">
        <v>23</v>
      </c>
      <c r="AI279" s="322">
        <v>20</v>
      </c>
      <c r="AJ279" s="24"/>
      <c r="AK279" s="4"/>
      <c r="AL279" s="4"/>
      <c r="AM279" s="323">
        <v>16780.600000000006</v>
      </c>
      <c r="AN279" s="323">
        <v>8245.5299999999988</v>
      </c>
      <c r="AO279" s="323">
        <v>5478.7599999999993</v>
      </c>
      <c r="AP279" s="323">
        <v>3597.599999999999</v>
      </c>
      <c r="AQ279" s="323">
        <v>38909.730000000003</v>
      </c>
      <c r="AR279" s="24"/>
      <c r="AS279" s="4"/>
      <c r="AT279" s="4"/>
      <c r="AU279" s="323">
        <v>184.40219780219786</v>
      </c>
      <c r="AV279" s="323">
        <v>90.610219780219765</v>
      </c>
      <c r="AW279" s="323">
        <v>67.639012345679006</v>
      </c>
      <c r="AX279" s="323">
        <v>44.414814814814804</v>
      </c>
      <c r="AY279" s="323">
        <v>463.21107142857147</v>
      </c>
      <c r="AZ279" s="24"/>
      <c r="BA279" s="4"/>
    </row>
    <row r="280" spans="1:53">
      <c r="A280" s="56"/>
      <c r="B280" s="11" t="s">
        <v>481</v>
      </c>
      <c r="C280" s="11"/>
      <c r="D280" s="70" t="s">
        <v>52</v>
      </c>
      <c r="E280" s="316">
        <v>2</v>
      </c>
      <c r="F280" s="316">
        <v>1</v>
      </c>
      <c r="G280" s="316"/>
      <c r="H280" s="316"/>
      <c r="I280" s="316"/>
      <c r="J280" s="11"/>
      <c r="M280" s="282">
        <v>401</v>
      </c>
      <c r="N280" s="282">
        <v>440.53</v>
      </c>
      <c r="O280" s="282"/>
      <c r="P280" s="282"/>
      <c r="Q280" s="282"/>
      <c r="R280" s="11"/>
      <c r="S280" s="4"/>
      <c r="T280" s="4"/>
      <c r="U280" s="282">
        <v>200.5</v>
      </c>
      <c r="V280" s="282">
        <v>220.26499999999999</v>
      </c>
      <c r="W280" s="282"/>
      <c r="X280" s="282"/>
      <c r="Y280" s="282"/>
      <c r="Z280" s="11"/>
      <c r="AA280" s="4"/>
      <c r="AB280" s="11" t="s">
        <v>550</v>
      </c>
      <c r="AC280" s="11"/>
      <c r="AD280" s="70" t="s">
        <v>75</v>
      </c>
      <c r="AE280" s="322">
        <v>32</v>
      </c>
      <c r="AF280" s="322">
        <v>20</v>
      </c>
      <c r="AG280" s="322">
        <v>18</v>
      </c>
      <c r="AH280" s="322">
        <v>15</v>
      </c>
      <c r="AI280" s="322">
        <v>15</v>
      </c>
      <c r="AJ280" s="24"/>
      <c r="AK280" s="4"/>
      <c r="AL280" s="4"/>
      <c r="AM280" s="323">
        <v>21384.870000000003</v>
      </c>
      <c r="AN280" s="323">
        <v>2574.3299999999995</v>
      </c>
      <c r="AO280" s="323">
        <v>2244.9899999999998</v>
      </c>
      <c r="AP280" s="323">
        <v>1469.1</v>
      </c>
      <c r="AQ280" s="323">
        <v>4905.51</v>
      </c>
      <c r="AR280" s="24"/>
      <c r="AS280" s="4"/>
      <c r="AT280" s="4"/>
      <c r="AU280" s="323">
        <v>610.99628571428582</v>
      </c>
      <c r="AV280" s="323">
        <v>73.552285714285702</v>
      </c>
      <c r="AW280" s="323">
        <v>74.832999999999998</v>
      </c>
      <c r="AX280" s="323">
        <v>50.658620689655166</v>
      </c>
      <c r="AY280" s="323">
        <v>148.65181818181819</v>
      </c>
      <c r="AZ280" s="24"/>
      <c r="BA280" s="4"/>
    </row>
    <row r="281" spans="1:53">
      <c r="A281" s="56"/>
      <c r="B281" s="11" t="s">
        <v>482</v>
      </c>
      <c r="C281" s="11"/>
      <c r="D281" s="70" t="s">
        <v>297</v>
      </c>
      <c r="E281" s="316">
        <v>185</v>
      </c>
      <c r="F281" s="316">
        <v>86</v>
      </c>
      <c r="G281" s="316">
        <v>54</v>
      </c>
      <c r="H281" s="316">
        <v>46</v>
      </c>
      <c r="I281" s="316">
        <v>46</v>
      </c>
      <c r="J281" s="11"/>
      <c r="M281" s="282">
        <v>49942.44000000001</v>
      </c>
      <c r="N281" s="282">
        <v>16670.449999999997</v>
      </c>
      <c r="O281" s="282">
        <v>8715.98</v>
      </c>
      <c r="P281" s="282">
        <v>5650.9400000000005</v>
      </c>
      <c r="Q281" s="282">
        <v>52699.869999999995</v>
      </c>
      <c r="R281" s="11"/>
      <c r="S281" s="4"/>
      <c r="T281" s="4"/>
      <c r="U281" s="282">
        <v>254.80836734693884</v>
      </c>
      <c r="V281" s="282">
        <v>85.053316326530592</v>
      </c>
      <c r="W281" s="282">
        <v>46.116296296296291</v>
      </c>
      <c r="X281" s="282">
        <v>30.218930481283426</v>
      </c>
      <c r="Y281" s="282">
        <v>278.83529100529097</v>
      </c>
      <c r="Z281" s="11"/>
      <c r="AA281" s="4"/>
      <c r="AB281" s="11" t="s">
        <v>553</v>
      </c>
      <c r="AC281" s="11"/>
      <c r="AD281" s="70" t="s">
        <v>155</v>
      </c>
      <c r="AE281" s="322">
        <v>1</v>
      </c>
      <c r="AF281" s="322"/>
      <c r="AG281" s="322"/>
      <c r="AH281" s="322"/>
      <c r="AI281" s="322"/>
      <c r="AJ281" s="24"/>
      <c r="AK281" s="4"/>
      <c r="AL281" s="4"/>
      <c r="AM281" s="323">
        <v>635.46</v>
      </c>
      <c r="AN281" s="323">
        <v>0</v>
      </c>
      <c r="AO281" s="323">
        <v>0</v>
      </c>
      <c r="AP281" s="323">
        <v>0</v>
      </c>
      <c r="AQ281" s="323">
        <v>0</v>
      </c>
      <c r="AR281" s="24"/>
      <c r="AS281" s="4"/>
      <c r="AT281" s="4"/>
      <c r="AU281" s="323">
        <v>635.46</v>
      </c>
      <c r="AV281" s="323">
        <v>0</v>
      </c>
      <c r="AW281" s="323">
        <v>0</v>
      </c>
      <c r="AX281" s="323">
        <v>0</v>
      </c>
      <c r="AY281" s="323">
        <v>0</v>
      </c>
      <c r="AZ281" s="24"/>
      <c r="BA281" s="4"/>
    </row>
    <row r="282" spans="1:53">
      <c r="A282" s="56"/>
      <c r="B282" s="11" t="s">
        <v>482</v>
      </c>
      <c r="C282" s="11"/>
      <c r="D282" s="70" t="s">
        <v>440</v>
      </c>
      <c r="E282" s="316">
        <v>1</v>
      </c>
      <c r="F282" s="316"/>
      <c r="G282" s="316"/>
      <c r="H282" s="316"/>
      <c r="I282" s="316"/>
      <c r="J282" s="11"/>
      <c r="M282" s="282">
        <v>363.66</v>
      </c>
      <c r="N282" s="282">
        <v>0</v>
      </c>
      <c r="O282" s="282">
        <v>0</v>
      </c>
      <c r="P282" s="282">
        <v>0</v>
      </c>
      <c r="Q282" s="282">
        <v>0</v>
      </c>
      <c r="R282" s="11"/>
      <c r="S282" s="4"/>
      <c r="T282" s="4"/>
      <c r="U282" s="282">
        <v>363.66</v>
      </c>
      <c r="V282" s="282">
        <v>0</v>
      </c>
      <c r="W282" s="282">
        <v>0</v>
      </c>
      <c r="X282" s="282">
        <v>0</v>
      </c>
      <c r="Y282" s="282">
        <v>0</v>
      </c>
      <c r="Z282" s="11"/>
      <c r="AA282" s="4"/>
      <c r="AB282" s="11" t="s">
        <v>554</v>
      </c>
      <c r="AC282" s="11"/>
      <c r="AD282" s="70" t="s">
        <v>108</v>
      </c>
      <c r="AE282" s="322">
        <v>10</v>
      </c>
      <c r="AF282" s="322">
        <v>5</v>
      </c>
      <c r="AG282" s="322">
        <v>4</v>
      </c>
      <c r="AH282" s="322">
        <v>4</v>
      </c>
      <c r="AI282" s="322">
        <v>4</v>
      </c>
      <c r="AJ282" s="24"/>
      <c r="AK282" s="4"/>
      <c r="AL282" s="4"/>
      <c r="AM282" s="323">
        <v>868.48</v>
      </c>
      <c r="AN282" s="323">
        <v>89.21</v>
      </c>
      <c r="AO282" s="323">
        <v>68.52</v>
      </c>
      <c r="AP282" s="323">
        <v>61.559999999999995</v>
      </c>
      <c r="AQ282" s="323">
        <v>504.49</v>
      </c>
      <c r="AR282" s="24"/>
      <c r="AS282" s="4"/>
      <c r="AT282" s="4"/>
      <c r="AU282" s="323">
        <v>86.847999999999999</v>
      </c>
      <c r="AV282" s="323">
        <v>8.9209999999999994</v>
      </c>
      <c r="AW282" s="323">
        <v>6.8519999999999994</v>
      </c>
      <c r="AX282" s="323">
        <v>6.1559999999999997</v>
      </c>
      <c r="AY282" s="323">
        <v>50.448999999999998</v>
      </c>
      <c r="AZ282" s="24"/>
      <c r="BA282" s="4"/>
    </row>
    <row r="283" spans="1:53">
      <c r="A283" s="56"/>
      <c r="B283" s="11" t="s">
        <v>483</v>
      </c>
      <c r="C283" s="11"/>
      <c r="D283" s="70" t="s">
        <v>96</v>
      </c>
      <c r="E283" s="316">
        <v>1234</v>
      </c>
      <c r="F283" s="316">
        <v>709</v>
      </c>
      <c r="G283" s="316">
        <v>543</v>
      </c>
      <c r="H283" s="316">
        <v>397</v>
      </c>
      <c r="I283" s="316">
        <v>442</v>
      </c>
      <c r="J283" s="11"/>
      <c r="M283" s="282">
        <v>319002.9699999998</v>
      </c>
      <c r="N283" s="282">
        <v>174398.61000000002</v>
      </c>
      <c r="O283" s="282">
        <v>103389.14000000003</v>
      </c>
      <c r="P283" s="282">
        <v>55131.200000000033</v>
      </c>
      <c r="Q283" s="282">
        <v>490120.72999999963</v>
      </c>
      <c r="R283" s="11"/>
      <c r="S283" s="4"/>
      <c r="T283" s="4"/>
      <c r="U283" s="282">
        <v>212.81052034689779</v>
      </c>
      <c r="V283" s="282">
        <v>116.34330220146765</v>
      </c>
      <c r="W283" s="282">
        <v>72.249573724668082</v>
      </c>
      <c r="X283" s="282">
        <v>38.906986591390286</v>
      </c>
      <c r="Y283" s="282">
        <v>341.07218510786333</v>
      </c>
      <c r="Z283" s="11"/>
      <c r="AA283" s="4"/>
      <c r="AB283" s="11" t="s">
        <v>555</v>
      </c>
      <c r="AC283" s="11"/>
      <c r="AD283" s="70" t="s">
        <v>556</v>
      </c>
      <c r="AE283" s="322">
        <v>3</v>
      </c>
      <c r="AF283" s="322">
        <v>2</v>
      </c>
      <c r="AG283" s="322">
        <v>1</v>
      </c>
      <c r="AH283" s="322">
        <v>1</v>
      </c>
      <c r="AI283" s="322">
        <v>1</v>
      </c>
      <c r="AJ283" s="24"/>
      <c r="AK283" s="4"/>
      <c r="AL283" s="4"/>
      <c r="AM283" s="323">
        <v>550.42999999999995</v>
      </c>
      <c r="AN283" s="323">
        <v>488.24</v>
      </c>
      <c r="AO283" s="323">
        <v>783.04</v>
      </c>
      <c r="AP283" s="323">
        <v>312.33</v>
      </c>
      <c r="AQ283" s="323">
        <v>311.2</v>
      </c>
      <c r="AR283" s="24"/>
      <c r="AS283" s="4"/>
      <c r="AT283" s="4"/>
      <c r="AU283" s="323">
        <v>137.60749999999999</v>
      </c>
      <c r="AV283" s="323">
        <v>122.06</v>
      </c>
      <c r="AW283" s="323">
        <v>195.76</v>
      </c>
      <c r="AX283" s="323">
        <v>78.082499999999996</v>
      </c>
      <c r="AY283" s="323">
        <v>77.8</v>
      </c>
      <c r="AZ283" s="24"/>
      <c r="BA283" s="4"/>
    </row>
    <row r="284" spans="1:53">
      <c r="A284" s="56"/>
      <c r="B284" s="11" t="s">
        <v>486</v>
      </c>
      <c r="C284" s="11"/>
      <c r="D284" s="70" t="s">
        <v>443</v>
      </c>
      <c r="E284" s="316">
        <v>20</v>
      </c>
      <c r="F284" s="316">
        <v>10</v>
      </c>
      <c r="G284" s="316">
        <v>7</v>
      </c>
      <c r="H284" s="316">
        <v>7</v>
      </c>
      <c r="I284" s="316">
        <v>8</v>
      </c>
      <c r="J284" s="11"/>
      <c r="M284" s="282">
        <v>3051.8300000000004</v>
      </c>
      <c r="N284" s="282">
        <v>843.42</v>
      </c>
      <c r="O284" s="282">
        <v>918.86999999999989</v>
      </c>
      <c r="P284" s="282">
        <v>439.22999999999996</v>
      </c>
      <c r="Q284" s="282">
        <v>2105.1200000000003</v>
      </c>
      <c r="R284" s="11"/>
      <c r="S284" s="4"/>
      <c r="T284" s="4"/>
      <c r="U284" s="282">
        <v>138.71954545454548</v>
      </c>
      <c r="V284" s="282">
        <v>38.337272727272726</v>
      </c>
      <c r="W284" s="282">
        <v>48.361578947368415</v>
      </c>
      <c r="X284" s="282">
        <v>20.915714285714284</v>
      </c>
      <c r="Y284" s="282">
        <v>100.24380952380955</v>
      </c>
      <c r="Z284" s="11"/>
      <c r="AA284" s="4"/>
      <c r="AB284" s="11" t="s">
        <v>557</v>
      </c>
      <c r="AC284" s="11"/>
      <c r="AD284" s="70" t="s">
        <v>155</v>
      </c>
      <c r="AE284" s="322">
        <v>230</v>
      </c>
      <c r="AF284" s="322">
        <v>116</v>
      </c>
      <c r="AG284" s="322">
        <v>87</v>
      </c>
      <c r="AH284" s="322">
        <v>70</v>
      </c>
      <c r="AI284" s="322">
        <v>68</v>
      </c>
      <c r="AJ284" s="24"/>
      <c r="AK284" s="4"/>
      <c r="AL284" s="4"/>
      <c r="AM284" s="323">
        <v>119693.55000000002</v>
      </c>
      <c r="AN284" s="323">
        <v>41975.550000000025</v>
      </c>
      <c r="AO284" s="323">
        <v>16833.02</v>
      </c>
      <c r="AP284" s="323">
        <v>10119.450000000003</v>
      </c>
      <c r="AQ284" s="323">
        <v>71303.97000000003</v>
      </c>
      <c r="AR284" s="24"/>
      <c r="AS284" s="4"/>
      <c r="AT284" s="4"/>
      <c r="AU284" s="323">
        <v>505.03607594936716</v>
      </c>
      <c r="AV284" s="323">
        <v>177.1120253164558</v>
      </c>
      <c r="AW284" s="323">
        <v>76.167511312217201</v>
      </c>
      <c r="AX284" s="323">
        <v>46.41949541284405</v>
      </c>
      <c r="AY284" s="323">
        <v>315.50429203539835</v>
      </c>
      <c r="AZ284" s="24"/>
      <c r="BA284" s="4"/>
    </row>
    <row r="285" spans="1:53">
      <c r="A285" s="56"/>
      <c r="B285" s="11" t="s">
        <v>690</v>
      </c>
      <c r="C285" s="11"/>
      <c r="D285" s="70" t="s">
        <v>155</v>
      </c>
      <c r="E285" s="316">
        <v>1</v>
      </c>
      <c r="F285" s="316"/>
      <c r="G285" s="316"/>
      <c r="H285" s="316"/>
      <c r="I285" s="316"/>
      <c r="J285" s="11"/>
      <c r="M285" s="282">
        <v>154.09</v>
      </c>
      <c r="N285" s="282">
        <v>0</v>
      </c>
      <c r="O285" s="282"/>
      <c r="P285" s="282"/>
      <c r="Q285" s="282"/>
      <c r="R285" s="11"/>
      <c r="S285" s="4"/>
      <c r="T285" s="4"/>
      <c r="U285" s="282">
        <v>154.09</v>
      </c>
      <c r="V285" s="282">
        <v>0</v>
      </c>
      <c r="W285" s="282"/>
      <c r="X285" s="282"/>
      <c r="Y285" s="282"/>
      <c r="Z285" s="11"/>
      <c r="AA285" s="4"/>
      <c r="AB285" s="11" t="s">
        <v>559</v>
      </c>
      <c r="AC285" s="11"/>
      <c r="AD285" s="70" t="s">
        <v>166</v>
      </c>
      <c r="AE285" s="322">
        <v>198</v>
      </c>
      <c r="AF285" s="322">
        <v>114</v>
      </c>
      <c r="AG285" s="322">
        <v>80</v>
      </c>
      <c r="AH285" s="322">
        <v>69</v>
      </c>
      <c r="AI285" s="322">
        <v>69</v>
      </c>
      <c r="AJ285" s="24"/>
      <c r="AK285" s="4"/>
      <c r="AL285" s="4"/>
      <c r="AM285" s="323">
        <v>51980.899999999987</v>
      </c>
      <c r="AN285" s="323">
        <v>23294.130000000012</v>
      </c>
      <c r="AO285" s="323">
        <v>21230.289999999994</v>
      </c>
      <c r="AP285" s="323">
        <v>15410.320000000003</v>
      </c>
      <c r="AQ285" s="323">
        <v>51581.36</v>
      </c>
      <c r="AR285" s="24"/>
      <c r="AS285" s="4"/>
      <c r="AT285" s="4"/>
      <c r="AU285" s="323">
        <v>247.52809523809518</v>
      </c>
      <c r="AV285" s="323">
        <v>110.92442857142863</v>
      </c>
      <c r="AW285" s="323">
        <v>110.5744270833333</v>
      </c>
      <c r="AX285" s="323">
        <v>81.96978723404257</v>
      </c>
      <c r="AY285" s="323">
        <v>264.51979487179489</v>
      </c>
      <c r="AZ285" s="24"/>
      <c r="BA285" s="4"/>
    </row>
    <row r="286" spans="1:53">
      <c r="A286" s="56"/>
      <c r="B286" s="11" t="s">
        <v>488</v>
      </c>
      <c r="C286" s="11"/>
      <c r="D286" s="70" t="s">
        <v>489</v>
      </c>
      <c r="E286" s="316">
        <v>38</v>
      </c>
      <c r="F286" s="316">
        <v>5</v>
      </c>
      <c r="G286" s="316">
        <v>14</v>
      </c>
      <c r="H286" s="316">
        <v>7</v>
      </c>
      <c r="I286" s="316">
        <v>12</v>
      </c>
      <c r="J286" s="11"/>
      <c r="M286" s="282">
        <v>9985.33</v>
      </c>
      <c r="N286" s="282">
        <v>595.54999999999995</v>
      </c>
      <c r="O286" s="282">
        <v>4021.74</v>
      </c>
      <c r="P286" s="282">
        <v>1262.98</v>
      </c>
      <c r="Q286" s="282">
        <v>22733.519999999997</v>
      </c>
      <c r="R286" s="11"/>
      <c r="S286" s="4"/>
      <c r="T286" s="4"/>
      <c r="U286" s="282">
        <v>256.03410256410257</v>
      </c>
      <c r="V286" s="282">
        <v>15.270512820512819</v>
      </c>
      <c r="W286" s="282">
        <v>105.83526315789473</v>
      </c>
      <c r="X286" s="282">
        <v>37.146470588235296</v>
      </c>
      <c r="Y286" s="282">
        <v>598.25052631578944</v>
      </c>
      <c r="Z286" s="11"/>
      <c r="AA286" s="4"/>
      <c r="AB286" s="11" t="s">
        <v>560</v>
      </c>
      <c r="AC286" s="11"/>
      <c r="AD286" s="70" t="s">
        <v>273</v>
      </c>
      <c r="AE286" s="322">
        <v>9</v>
      </c>
      <c r="AF286" s="322">
        <v>7</v>
      </c>
      <c r="AG286" s="322">
        <v>4</v>
      </c>
      <c r="AH286" s="322">
        <v>4</v>
      </c>
      <c r="AI286" s="322">
        <v>3</v>
      </c>
      <c r="AJ286" s="24"/>
      <c r="AK286" s="4"/>
      <c r="AL286" s="4"/>
      <c r="AM286" s="323">
        <v>606.83999999999992</v>
      </c>
      <c r="AN286" s="323">
        <v>220.31</v>
      </c>
      <c r="AO286" s="323">
        <v>134.06</v>
      </c>
      <c r="AP286" s="323">
        <v>102.32999999999998</v>
      </c>
      <c r="AQ286" s="323">
        <v>392.31999999999994</v>
      </c>
      <c r="AR286" s="24"/>
      <c r="AS286" s="4"/>
      <c r="AT286" s="4"/>
      <c r="AU286" s="323">
        <v>67.426666666666662</v>
      </c>
      <c r="AV286" s="323">
        <v>24.478888888888889</v>
      </c>
      <c r="AW286" s="323">
        <v>14.895555555555555</v>
      </c>
      <c r="AX286" s="323">
        <v>11.369999999999997</v>
      </c>
      <c r="AY286" s="323">
        <v>49.039999999999992</v>
      </c>
      <c r="AZ286" s="24"/>
      <c r="BA286" s="4"/>
    </row>
    <row r="287" spans="1:53">
      <c r="A287" s="56"/>
      <c r="B287" s="11" t="s">
        <v>490</v>
      </c>
      <c r="C287" s="11"/>
      <c r="D287" s="70" t="s">
        <v>93</v>
      </c>
      <c r="E287" s="316">
        <v>86</v>
      </c>
      <c r="F287" s="316">
        <v>48</v>
      </c>
      <c r="G287" s="316">
        <v>33</v>
      </c>
      <c r="H287" s="316">
        <v>26</v>
      </c>
      <c r="I287" s="316">
        <v>24</v>
      </c>
      <c r="J287" s="11"/>
      <c r="M287" s="282">
        <v>18151.71</v>
      </c>
      <c r="N287" s="282">
        <v>6247.9299999999985</v>
      </c>
      <c r="O287" s="282">
        <v>3623.1599999999989</v>
      </c>
      <c r="P287" s="282">
        <v>2420.4500000000003</v>
      </c>
      <c r="Q287" s="282">
        <v>16673.989999999998</v>
      </c>
      <c r="R287" s="11"/>
      <c r="S287" s="4"/>
      <c r="T287" s="4"/>
      <c r="U287" s="282">
        <v>199.46934065934065</v>
      </c>
      <c r="V287" s="282">
        <v>68.658571428571406</v>
      </c>
      <c r="W287" s="282">
        <v>40.709662921348304</v>
      </c>
      <c r="X287" s="282">
        <v>27.821264367816095</v>
      </c>
      <c r="Y287" s="282">
        <v>183.23065934065932</v>
      </c>
      <c r="Z287" s="11"/>
      <c r="AA287" s="4"/>
      <c r="AB287" s="11" t="s">
        <v>646</v>
      </c>
      <c r="AC287" s="11"/>
      <c r="AD287" s="70" t="s">
        <v>562</v>
      </c>
      <c r="AE287" s="322">
        <v>17</v>
      </c>
      <c r="AF287" s="322">
        <v>15</v>
      </c>
      <c r="AG287" s="322">
        <v>11</v>
      </c>
      <c r="AH287" s="322">
        <v>12</v>
      </c>
      <c r="AI287" s="322">
        <v>10</v>
      </c>
      <c r="AJ287" s="24"/>
      <c r="AK287" s="4"/>
      <c r="AL287" s="4"/>
      <c r="AM287" s="323">
        <v>4498.6200000000008</v>
      </c>
      <c r="AN287" s="323">
        <v>1588.5500000000002</v>
      </c>
      <c r="AO287" s="323">
        <v>5066.99</v>
      </c>
      <c r="AP287" s="323">
        <v>1258.5</v>
      </c>
      <c r="AQ287" s="323">
        <v>31549.71</v>
      </c>
      <c r="AR287" s="24"/>
      <c r="AS287" s="4"/>
      <c r="AT287" s="4"/>
      <c r="AU287" s="323">
        <v>249.92333333333337</v>
      </c>
      <c r="AV287" s="323">
        <v>88.252777777777794</v>
      </c>
      <c r="AW287" s="323">
        <v>298.05823529411765</v>
      </c>
      <c r="AX287" s="323">
        <v>69.916666666666671</v>
      </c>
      <c r="AY287" s="323">
        <v>1752.7616666666665</v>
      </c>
      <c r="AZ287" s="24"/>
      <c r="BA287" s="4"/>
    </row>
    <row r="288" spans="1:53">
      <c r="A288" s="56"/>
      <c r="B288" s="11" t="s">
        <v>492</v>
      </c>
      <c r="C288" s="11"/>
      <c r="D288" s="70" t="s">
        <v>62</v>
      </c>
      <c r="E288" s="316">
        <v>3495</v>
      </c>
      <c r="F288" s="316">
        <v>2165</v>
      </c>
      <c r="G288" s="316">
        <v>1613</v>
      </c>
      <c r="H288" s="316">
        <v>1294</v>
      </c>
      <c r="I288" s="316">
        <v>1428</v>
      </c>
      <c r="J288" s="11"/>
      <c r="M288" s="282">
        <v>860488.38999999675</v>
      </c>
      <c r="N288" s="282">
        <v>486497.70999999886</v>
      </c>
      <c r="O288" s="282">
        <v>296254.30000000034</v>
      </c>
      <c r="P288" s="282">
        <v>181977.25000000006</v>
      </c>
      <c r="Q288" s="282">
        <v>2067960.8099999963</v>
      </c>
      <c r="R288" s="11"/>
      <c r="S288" s="4"/>
      <c r="T288" s="4"/>
      <c r="U288" s="282">
        <v>220.2427412336823</v>
      </c>
      <c r="V288" s="282">
        <v>124.51950601484485</v>
      </c>
      <c r="W288" s="282">
        <v>78.002711953659912</v>
      </c>
      <c r="X288" s="282">
        <v>48.579084356647108</v>
      </c>
      <c r="Y288" s="282">
        <v>549.40510361317649</v>
      </c>
      <c r="Z288" s="11"/>
      <c r="AA288" s="4"/>
      <c r="AB288" s="11" t="s">
        <v>563</v>
      </c>
      <c r="AC288" s="11"/>
      <c r="AD288" s="70" t="s">
        <v>115</v>
      </c>
      <c r="AE288" s="322">
        <v>36</v>
      </c>
      <c r="AF288" s="322">
        <v>20</v>
      </c>
      <c r="AG288" s="322">
        <v>14</v>
      </c>
      <c r="AH288" s="322">
        <v>9</v>
      </c>
      <c r="AI288" s="322">
        <v>9</v>
      </c>
      <c r="AJ288" s="24"/>
      <c r="AK288" s="4"/>
      <c r="AL288" s="4"/>
      <c r="AM288" s="323">
        <v>7639.2700000000023</v>
      </c>
      <c r="AN288" s="323">
        <v>2022.96</v>
      </c>
      <c r="AO288" s="323">
        <v>1271.9199999999998</v>
      </c>
      <c r="AP288" s="323">
        <v>661.70999999999992</v>
      </c>
      <c r="AQ288" s="323">
        <v>3187.2099999999996</v>
      </c>
      <c r="AR288" s="24"/>
      <c r="AS288" s="4"/>
      <c r="AT288" s="4"/>
      <c r="AU288" s="323">
        <v>195.87871794871802</v>
      </c>
      <c r="AV288" s="323">
        <v>51.870769230769234</v>
      </c>
      <c r="AW288" s="323">
        <v>35.331111111111106</v>
      </c>
      <c r="AX288" s="323">
        <v>19.462058823529411</v>
      </c>
      <c r="AY288" s="323">
        <v>91.06314285714285</v>
      </c>
      <c r="AZ288" s="24"/>
      <c r="BA288" s="4"/>
    </row>
    <row r="289" spans="1:53">
      <c r="A289" s="56"/>
      <c r="B289" s="11" t="s">
        <v>492</v>
      </c>
      <c r="C289" s="11"/>
      <c r="D289" s="70" t="s">
        <v>249</v>
      </c>
      <c r="E289" s="316">
        <v>1</v>
      </c>
      <c r="F289" s="316">
        <v>1</v>
      </c>
      <c r="G289" s="316">
        <v>1</v>
      </c>
      <c r="H289" s="316">
        <v>1</v>
      </c>
      <c r="I289" s="316">
        <v>1</v>
      </c>
      <c r="J289" s="11"/>
      <c r="M289" s="282">
        <v>184.8</v>
      </c>
      <c r="N289" s="282">
        <v>191.2</v>
      </c>
      <c r="O289" s="282">
        <v>158.41999999999999</v>
      </c>
      <c r="P289" s="282">
        <v>130.94999999999999</v>
      </c>
      <c r="Q289" s="282">
        <v>5726.29</v>
      </c>
      <c r="R289" s="11"/>
      <c r="S289" s="4"/>
      <c r="T289" s="4"/>
      <c r="U289" s="282">
        <v>184.8</v>
      </c>
      <c r="V289" s="282">
        <v>191.2</v>
      </c>
      <c r="W289" s="282">
        <v>158.41999999999999</v>
      </c>
      <c r="X289" s="282">
        <v>130.94999999999999</v>
      </c>
      <c r="Y289" s="282">
        <v>5726.29</v>
      </c>
      <c r="Z289" s="11"/>
      <c r="AA289" s="4"/>
      <c r="AB289" s="11" t="s">
        <v>567</v>
      </c>
      <c r="AC289" s="11"/>
      <c r="AD289" s="70" t="s">
        <v>215</v>
      </c>
      <c r="AE289" s="322">
        <v>1</v>
      </c>
      <c r="AF289" s="322"/>
      <c r="AG289" s="322"/>
      <c r="AH289" s="322"/>
      <c r="AI289" s="322"/>
      <c r="AJ289" s="24"/>
      <c r="AK289" s="4"/>
      <c r="AL289" s="4"/>
      <c r="AM289" s="323">
        <v>110.03</v>
      </c>
      <c r="AN289" s="323">
        <v>0</v>
      </c>
      <c r="AO289" s="323">
        <v>0</v>
      </c>
      <c r="AP289" s="323">
        <v>0</v>
      </c>
      <c r="AQ289" s="323">
        <v>0</v>
      </c>
      <c r="AR289" s="24"/>
      <c r="AS289" s="4"/>
      <c r="AT289" s="4"/>
      <c r="AU289" s="323">
        <v>110.03</v>
      </c>
      <c r="AV289" s="323">
        <v>0</v>
      </c>
      <c r="AW289" s="323">
        <v>0</v>
      </c>
      <c r="AX289" s="323">
        <v>0</v>
      </c>
      <c r="AY289" s="323">
        <v>0</v>
      </c>
      <c r="AZ289" s="24"/>
      <c r="BA289" s="4"/>
    </row>
    <row r="290" spans="1:53">
      <c r="A290" s="56"/>
      <c r="B290" s="11" t="s">
        <v>493</v>
      </c>
      <c r="C290" s="11"/>
      <c r="D290" s="70" t="s">
        <v>52</v>
      </c>
      <c r="E290" s="316">
        <v>1</v>
      </c>
      <c r="F290" s="316">
        <v>1</v>
      </c>
      <c r="G290" s="316">
        <v>1</v>
      </c>
      <c r="H290" s="316">
        <v>1</v>
      </c>
      <c r="I290" s="316">
        <v>1</v>
      </c>
      <c r="J290" s="11"/>
      <c r="M290" s="282">
        <v>7.7</v>
      </c>
      <c r="N290" s="282">
        <v>439.1</v>
      </c>
      <c r="O290" s="282">
        <v>446.96</v>
      </c>
      <c r="P290" s="282">
        <v>276.7</v>
      </c>
      <c r="Q290" s="282">
        <v>398.61</v>
      </c>
      <c r="R290" s="11"/>
      <c r="S290" s="4"/>
      <c r="T290" s="4"/>
      <c r="U290" s="282">
        <v>3.85</v>
      </c>
      <c r="V290" s="282">
        <v>219.55</v>
      </c>
      <c r="W290" s="282">
        <v>223.48</v>
      </c>
      <c r="X290" s="282">
        <v>138.35</v>
      </c>
      <c r="Y290" s="282">
        <v>199.30500000000001</v>
      </c>
      <c r="Z290" s="11"/>
      <c r="AA290" s="4"/>
      <c r="AB290" s="11" t="s">
        <v>567</v>
      </c>
      <c r="AC290" s="11"/>
      <c r="AD290" s="70" t="s">
        <v>443</v>
      </c>
      <c r="AE290" s="322">
        <v>57</v>
      </c>
      <c r="AF290" s="322">
        <v>24</v>
      </c>
      <c r="AG290" s="322">
        <v>18</v>
      </c>
      <c r="AH290" s="322">
        <v>17</v>
      </c>
      <c r="AI290" s="322">
        <v>18</v>
      </c>
      <c r="AJ290" s="24"/>
      <c r="AK290" s="4"/>
      <c r="AL290" s="4"/>
      <c r="AM290" s="323">
        <v>14930.339999999993</v>
      </c>
      <c r="AN290" s="323">
        <v>2394.6300000000006</v>
      </c>
      <c r="AO290" s="323">
        <v>1468.8</v>
      </c>
      <c r="AP290" s="323">
        <v>1737.79</v>
      </c>
      <c r="AQ290" s="323">
        <v>22923.470000000008</v>
      </c>
      <c r="AR290" s="24"/>
      <c r="AS290" s="4"/>
      <c r="AT290" s="4"/>
      <c r="AU290" s="323">
        <v>248.83899999999988</v>
      </c>
      <c r="AV290" s="323">
        <v>39.910500000000006</v>
      </c>
      <c r="AW290" s="323">
        <v>25.768421052631577</v>
      </c>
      <c r="AX290" s="323">
        <v>31.031964285714285</v>
      </c>
      <c r="AY290" s="323">
        <v>402.16614035087736</v>
      </c>
      <c r="AZ290" s="24"/>
      <c r="BA290" s="4"/>
    </row>
    <row r="291" spans="1:53">
      <c r="A291" s="56"/>
      <c r="B291" s="11" t="s">
        <v>493</v>
      </c>
      <c r="C291" s="11"/>
      <c r="D291" s="70" t="s">
        <v>54</v>
      </c>
      <c r="E291" s="316">
        <v>350</v>
      </c>
      <c r="F291" s="316">
        <v>197</v>
      </c>
      <c r="G291" s="316">
        <v>122</v>
      </c>
      <c r="H291" s="316">
        <v>86</v>
      </c>
      <c r="I291" s="316">
        <v>95</v>
      </c>
      <c r="J291" s="11"/>
      <c r="M291" s="282">
        <v>61330.179999999993</v>
      </c>
      <c r="N291" s="282">
        <v>35301.310000000012</v>
      </c>
      <c r="O291" s="282">
        <v>17086.139999999992</v>
      </c>
      <c r="P291" s="282">
        <v>8022.6999999999989</v>
      </c>
      <c r="Q291" s="282">
        <v>78178.780000000042</v>
      </c>
      <c r="R291" s="11"/>
      <c r="S291" s="4"/>
      <c r="T291" s="4"/>
      <c r="U291" s="282">
        <v>150.31906862745097</v>
      </c>
      <c r="V291" s="282">
        <v>86.522818627451016</v>
      </c>
      <c r="W291" s="282">
        <v>44.611331592689275</v>
      </c>
      <c r="X291" s="282">
        <v>21.336968085106381</v>
      </c>
      <c r="Y291" s="282">
        <v>207.37076923076935</v>
      </c>
      <c r="Z291" s="11"/>
      <c r="AA291" s="4"/>
      <c r="AB291" s="11"/>
      <c r="AC291" s="11"/>
      <c r="AD291" s="70"/>
      <c r="AE291" s="322"/>
      <c r="AF291" s="322"/>
      <c r="AG291" s="322"/>
      <c r="AH291" s="322"/>
      <c r="AI291" s="322"/>
      <c r="AJ291" s="24"/>
      <c r="AK291" s="4"/>
      <c r="AL291" s="4"/>
      <c r="AM291" s="323"/>
      <c r="AN291" s="323"/>
      <c r="AO291" s="323"/>
      <c r="AP291" s="323"/>
      <c r="AQ291" s="323"/>
      <c r="AR291" s="24"/>
      <c r="AS291" s="4"/>
      <c r="AT291" s="4"/>
      <c r="AU291" s="323"/>
      <c r="AV291" s="323"/>
      <c r="AW291" s="323"/>
      <c r="AX291" s="323"/>
      <c r="AY291" s="323"/>
      <c r="AZ291" s="24"/>
      <c r="BA291" s="4"/>
    </row>
    <row r="292" spans="1:53">
      <c r="A292" s="56"/>
      <c r="B292" s="11" t="s">
        <v>494</v>
      </c>
      <c r="C292" s="11"/>
      <c r="D292" s="70" t="s">
        <v>319</v>
      </c>
      <c r="E292" s="316">
        <v>36</v>
      </c>
      <c r="F292" s="316">
        <v>19</v>
      </c>
      <c r="G292" s="316">
        <v>13</v>
      </c>
      <c r="H292" s="316">
        <v>10</v>
      </c>
      <c r="I292" s="316">
        <v>7</v>
      </c>
      <c r="J292" s="11"/>
      <c r="M292" s="282">
        <v>8206.25</v>
      </c>
      <c r="N292" s="282">
        <v>3744.0999999999995</v>
      </c>
      <c r="O292" s="282">
        <v>1932.0399999999995</v>
      </c>
      <c r="P292" s="282">
        <v>790.53</v>
      </c>
      <c r="Q292" s="282">
        <v>1653.8</v>
      </c>
      <c r="R292" s="11"/>
      <c r="S292" s="4"/>
      <c r="T292" s="4"/>
      <c r="U292" s="282">
        <v>221.79054054054055</v>
      </c>
      <c r="V292" s="282">
        <v>101.19189189189187</v>
      </c>
      <c r="W292" s="282">
        <v>53.667777777777765</v>
      </c>
      <c r="X292" s="282">
        <v>22.586571428571428</v>
      </c>
      <c r="Y292" s="282">
        <v>45.93888888888889</v>
      </c>
      <c r="Z292" s="11"/>
      <c r="AA292" s="4"/>
      <c r="AB292" s="11"/>
      <c r="AC292" s="11"/>
      <c r="AD292" s="70"/>
      <c r="AE292" s="322"/>
      <c r="AF292" s="322"/>
      <c r="AG292" s="322"/>
      <c r="AH292" s="322"/>
      <c r="AI292" s="322"/>
      <c r="AJ292" s="24"/>
      <c r="AK292" s="4"/>
      <c r="AL292" s="4"/>
      <c r="AM292" s="323"/>
      <c r="AN292" s="323"/>
      <c r="AO292" s="323"/>
      <c r="AP292" s="323"/>
      <c r="AQ292" s="323"/>
      <c r="AR292" s="24"/>
      <c r="AS292" s="4"/>
      <c r="AT292" s="4"/>
      <c r="AU292" s="323"/>
      <c r="AV292" s="323"/>
      <c r="AW292" s="323"/>
      <c r="AX292" s="323"/>
      <c r="AY292" s="323"/>
      <c r="AZ292" s="24"/>
      <c r="BA292" s="4"/>
    </row>
    <row r="293" spans="1:53">
      <c r="A293" s="56"/>
      <c r="B293" s="11" t="s">
        <v>495</v>
      </c>
      <c r="C293" s="11"/>
      <c r="D293" s="70" t="s">
        <v>354</v>
      </c>
      <c r="E293" s="316">
        <v>637</v>
      </c>
      <c r="F293" s="316">
        <v>212</v>
      </c>
      <c r="G293" s="316">
        <v>302</v>
      </c>
      <c r="H293" s="316">
        <v>243</v>
      </c>
      <c r="I293" s="316">
        <v>267</v>
      </c>
      <c r="J293" s="11"/>
      <c r="M293" s="282">
        <v>107585.20000000003</v>
      </c>
      <c r="N293" s="282">
        <v>23681.050000000017</v>
      </c>
      <c r="O293" s="282">
        <v>32661.760000000002</v>
      </c>
      <c r="P293" s="282">
        <v>26179.100000000009</v>
      </c>
      <c r="Q293" s="282">
        <v>146748.56000000011</v>
      </c>
      <c r="R293" s="11"/>
      <c r="S293" s="4"/>
      <c r="T293" s="4"/>
      <c r="U293" s="282">
        <v>152.81988636363641</v>
      </c>
      <c r="V293" s="282">
        <v>33.637855113636391</v>
      </c>
      <c r="W293" s="282">
        <v>49.412647503782154</v>
      </c>
      <c r="X293" s="282">
        <v>39.367067669172947</v>
      </c>
      <c r="Y293" s="282">
        <v>216.12453608247441</v>
      </c>
      <c r="Z293" s="11"/>
      <c r="AA293" s="4"/>
      <c r="AB293" s="11"/>
      <c r="AC293" s="11"/>
      <c r="AD293" s="70"/>
      <c r="AE293" s="322"/>
      <c r="AF293" s="322"/>
      <c r="AG293" s="322"/>
      <c r="AH293" s="322"/>
      <c r="AI293" s="322"/>
      <c r="AJ293" s="24"/>
      <c r="AK293" s="4"/>
      <c r="AL293" s="4"/>
      <c r="AM293" s="323"/>
      <c r="AN293" s="323"/>
      <c r="AO293" s="323"/>
      <c r="AP293" s="323"/>
      <c r="AQ293" s="323"/>
      <c r="AR293" s="24"/>
      <c r="AS293" s="4"/>
      <c r="AT293" s="4"/>
      <c r="AU293" s="323"/>
      <c r="AV293" s="323"/>
      <c r="AW293" s="323"/>
      <c r="AX293" s="323"/>
      <c r="AY293" s="323"/>
      <c r="AZ293" s="24"/>
      <c r="BA293" s="4"/>
    </row>
    <row r="294" spans="1:53">
      <c r="A294" s="56"/>
      <c r="B294" s="11" t="s">
        <v>497</v>
      </c>
      <c r="C294" s="11"/>
      <c r="D294" s="70" t="s">
        <v>498</v>
      </c>
      <c r="E294" s="316">
        <v>64</v>
      </c>
      <c r="F294" s="316">
        <v>16</v>
      </c>
      <c r="G294" s="316">
        <v>30</v>
      </c>
      <c r="H294" s="316">
        <v>22</v>
      </c>
      <c r="I294" s="316">
        <v>21</v>
      </c>
      <c r="J294" s="11"/>
      <c r="M294" s="282">
        <v>17120.400000000001</v>
      </c>
      <c r="N294" s="282">
        <v>4669.63</v>
      </c>
      <c r="O294" s="282">
        <v>6741.14</v>
      </c>
      <c r="P294" s="282">
        <v>3124.5200000000004</v>
      </c>
      <c r="Q294" s="282">
        <v>21344.25</v>
      </c>
      <c r="R294" s="11"/>
      <c r="S294" s="4"/>
      <c r="T294" s="4"/>
      <c r="U294" s="282">
        <v>222.34285714285716</v>
      </c>
      <c r="V294" s="282">
        <v>60.644545454545458</v>
      </c>
      <c r="W294" s="282">
        <v>93.626944444444447</v>
      </c>
      <c r="X294" s="282">
        <v>44.00732394366198</v>
      </c>
      <c r="Y294" s="282">
        <v>296.44791666666669</v>
      </c>
      <c r="Z294" s="11"/>
      <c r="AA294" s="4"/>
      <c r="AB294" s="11"/>
      <c r="AC294" s="11"/>
      <c r="AD294" s="70"/>
      <c r="AE294" s="322"/>
      <c r="AF294" s="322"/>
      <c r="AG294" s="322"/>
      <c r="AH294" s="322"/>
      <c r="AI294" s="322"/>
      <c r="AJ294" s="24"/>
      <c r="AK294" s="4"/>
      <c r="AL294" s="4"/>
      <c r="AM294" s="323"/>
      <c r="AN294" s="323"/>
      <c r="AO294" s="323"/>
      <c r="AP294" s="323"/>
      <c r="AQ294" s="323"/>
      <c r="AR294" s="24"/>
      <c r="AS294" s="4"/>
      <c r="AT294" s="4"/>
      <c r="AU294" s="323"/>
      <c r="AV294" s="323"/>
      <c r="AW294" s="323"/>
      <c r="AX294" s="323"/>
      <c r="AY294" s="323"/>
      <c r="AZ294" s="24"/>
      <c r="BA294" s="4"/>
    </row>
    <row r="295" spans="1:53">
      <c r="A295" s="56"/>
      <c r="B295" s="11" t="s">
        <v>500</v>
      </c>
      <c r="C295" s="11"/>
      <c r="D295" s="70" t="s">
        <v>310</v>
      </c>
      <c r="E295" s="316"/>
      <c r="F295" s="316"/>
      <c r="G295" s="316"/>
      <c r="H295" s="316"/>
      <c r="I295" s="316">
        <v>1</v>
      </c>
      <c r="J295" s="11"/>
      <c r="M295" s="282">
        <v>0</v>
      </c>
      <c r="N295" s="282">
        <v>0</v>
      </c>
      <c r="O295" s="282"/>
      <c r="P295" s="282"/>
      <c r="Q295" s="282">
        <v>53.95</v>
      </c>
      <c r="R295" s="11"/>
      <c r="S295" s="4"/>
      <c r="T295" s="4"/>
      <c r="U295" s="282">
        <v>0</v>
      </c>
      <c r="V295" s="282">
        <v>0</v>
      </c>
      <c r="W295" s="282"/>
      <c r="X295" s="282"/>
      <c r="Y295" s="282">
        <v>53.95</v>
      </c>
      <c r="Z295" s="11"/>
      <c r="AA295" s="4"/>
      <c r="AB295" s="11"/>
      <c r="AC295" s="11"/>
      <c r="AD295" s="70"/>
      <c r="AE295" s="322"/>
      <c r="AF295" s="322"/>
      <c r="AG295" s="322"/>
      <c r="AH295" s="322"/>
      <c r="AI295" s="322"/>
      <c r="AJ295" s="24"/>
      <c r="AK295" s="4"/>
      <c r="AL295" s="4"/>
      <c r="AM295" s="323"/>
      <c r="AN295" s="323"/>
      <c r="AO295" s="323"/>
      <c r="AP295" s="323"/>
      <c r="AQ295" s="323"/>
      <c r="AR295" s="24"/>
      <c r="AS295" s="4"/>
      <c r="AT295" s="4"/>
      <c r="AU295" s="323"/>
      <c r="AV295" s="323"/>
      <c r="AW295" s="323"/>
      <c r="AX295" s="323"/>
      <c r="AY295" s="323"/>
      <c r="AZ295" s="24"/>
      <c r="BA295" s="4"/>
    </row>
    <row r="296" spans="1:53">
      <c r="A296" s="56"/>
      <c r="B296" s="11" t="s">
        <v>502</v>
      </c>
      <c r="C296" s="11"/>
      <c r="D296" s="70" t="s">
        <v>211</v>
      </c>
      <c r="E296" s="316">
        <v>16</v>
      </c>
      <c r="F296" s="316">
        <v>19</v>
      </c>
      <c r="G296" s="316">
        <v>21</v>
      </c>
      <c r="H296" s="316">
        <v>16</v>
      </c>
      <c r="I296" s="316">
        <v>21</v>
      </c>
      <c r="J296" s="11"/>
      <c r="M296" s="282">
        <v>4098.32</v>
      </c>
      <c r="N296" s="282">
        <v>4033.48</v>
      </c>
      <c r="O296" s="282">
        <v>5044.8100000000004</v>
      </c>
      <c r="P296" s="282">
        <v>3032.9300000000007</v>
      </c>
      <c r="Q296" s="282">
        <v>60766.359999999993</v>
      </c>
      <c r="R296" s="11"/>
      <c r="S296" s="4"/>
      <c r="T296" s="4"/>
      <c r="U296" s="282">
        <v>97.579047619047614</v>
      </c>
      <c r="V296" s="282">
        <v>96.0352380952381</v>
      </c>
      <c r="W296" s="282">
        <v>140.13361111111112</v>
      </c>
      <c r="X296" s="282">
        <v>86.655142857142877</v>
      </c>
      <c r="Y296" s="282">
        <v>1558.1117948717947</v>
      </c>
      <c r="Z296" s="11"/>
      <c r="AA296" s="4"/>
      <c r="AB296" s="11"/>
      <c r="AC296" s="11"/>
      <c r="AD296" s="70"/>
      <c r="AE296" s="322"/>
      <c r="AF296" s="322"/>
      <c r="AG296" s="322"/>
      <c r="AH296" s="322"/>
      <c r="AI296" s="322"/>
      <c r="AJ296" s="24"/>
      <c r="AK296" s="4"/>
      <c r="AL296" s="4"/>
      <c r="AM296" s="323"/>
      <c r="AN296" s="323"/>
      <c r="AO296" s="323"/>
      <c r="AP296" s="323"/>
      <c r="AQ296" s="323"/>
      <c r="AR296" s="24"/>
      <c r="AS296" s="4"/>
      <c r="AT296" s="4"/>
      <c r="AU296" s="323"/>
      <c r="AV296" s="323"/>
      <c r="AW296" s="323"/>
      <c r="AX296" s="323"/>
      <c r="AY296" s="323"/>
      <c r="AZ296" s="24"/>
      <c r="BA296" s="4"/>
    </row>
    <row r="297" spans="1:53">
      <c r="A297" s="56"/>
      <c r="B297" s="11" t="s">
        <v>642</v>
      </c>
      <c r="C297" s="11"/>
      <c r="D297" s="70" t="s">
        <v>77</v>
      </c>
      <c r="E297" s="316">
        <v>15</v>
      </c>
      <c r="F297" s="316">
        <v>8</v>
      </c>
      <c r="G297" s="316">
        <v>6</v>
      </c>
      <c r="H297" s="316">
        <v>4</v>
      </c>
      <c r="I297" s="316">
        <v>4</v>
      </c>
      <c r="J297" s="11"/>
      <c r="M297" s="282">
        <v>3772.6000000000004</v>
      </c>
      <c r="N297" s="282">
        <v>2125.02</v>
      </c>
      <c r="O297" s="282">
        <v>1331.3400000000001</v>
      </c>
      <c r="P297" s="282">
        <v>1663.48</v>
      </c>
      <c r="Q297" s="282">
        <v>3054.2299999999996</v>
      </c>
      <c r="R297" s="11"/>
      <c r="S297" s="4"/>
      <c r="T297" s="4"/>
      <c r="U297" s="282">
        <v>198.55789473684212</v>
      </c>
      <c r="V297" s="282">
        <v>111.84315789473685</v>
      </c>
      <c r="W297" s="282">
        <v>73.963333333333338</v>
      </c>
      <c r="X297" s="282">
        <v>97.85176470588236</v>
      </c>
      <c r="Y297" s="282">
        <v>169.67944444444441</v>
      </c>
      <c r="Z297" s="11"/>
      <c r="AA297" s="4"/>
      <c r="AB297" s="11"/>
      <c r="AC297" s="11"/>
      <c r="AD297" s="70"/>
      <c r="AE297" s="322"/>
      <c r="AF297" s="322"/>
      <c r="AG297" s="322"/>
      <c r="AH297" s="322"/>
      <c r="AI297" s="322"/>
      <c r="AJ297" s="24"/>
      <c r="AK297" s="4"/>
      <c r="AL297" s="4"/>
      <c r="AM297" s="323"/>
      <c r="AN297" s="323"/>
      <c r="AO297" s="323"/>
      <c r="AP297" s="323"/>
      <c r="AQ297" s="323"/>
      <c r="AR297" s="24"/>
      <c r="AS297" s="4"/>
      <c r="AT297" s="4"/>
      <c r="AU297" s="323"/>
      <c r="AV297" s="323"/>
      <c r="AW297" s="323"/>
      <c r="AX297" s="323"/>
      <c r="AY297" s="323"/>
      <c r="AZ297" s="24"/>
      <c r="BA297" s="4"/>
    </row>
    <row r="298" spans="1:53">
      <c r="A298" s="56"/>
      <c r="B298" s="11" t="s">
        <v>505</v>
      </c>
      <c r="C298" s="11"/>
      <c r="D298" s="70" t="s">
        <v>94</v>
      </c>
      <c r="E298" s="316">
        <v>1</v>
      </c>
      <c r="F298" s="316"/>
      <c r="G298" s="316"/>
      <c r="H298" s="316"/>
      <c r="I298" s="316"/>
      <c r="J298" s="11"/>
      <c r="M298" s="282">
        <v>117.42</v>
      </c>
      <c r="N298" s="282">
        <v>0</v>
      </c>
      <c r="O298" s="282">
        <v>0</v>
      </c>
      <c r="P298" s="282">
        <v>0</v>
      </c>
      <c r="Q298" s="282">
        <v>0</v>
      </c>
      <c r="R298" s="11"/>
      <c r="S298" s="4"/>
      <c r="T298" s="4"/>
      <c r="U298" s="282">
        <v>117.42</v>
      </c>
      <c r="V298" s="282">
        <v>0</v>
      </c>
      <c r="W298" s="282">
        <v>0</v>
      </c>
      <c r="X298" s="282">
        <v>0</v>
      </c>
      <c r="Y298" s="282">
        <v>0</v>
      </c>
      <c r="Z298" s="11"/>
      <c r="AA298" s="4"/>
      <c r="AB298" s="11"/>
      <c r="AC298" s="11"/>
      <c r="AD298" s="70"/>
      <c r="AE298" s="322"/>
      <c r="AF298" s="322"/>
      <c r="AG298" s="322"/>
      <c r="AH298" s="322"/>
      <c r="AI298" s="322"/>
      <c r="AJ298" s="24"/>
      <c r="AK298" s="4"/>
      <c r="AL298" s="4"/>
      <c r="AM298" s="323"/>
      <c r="AN298" s="323"/>
      <c r="AO298" s="323"/>
      <c r="AP298" s="323"/>
      <c r="AQ298" s="323"/>
      <c r="AR298" s="24"/>
      <c r="AS298" s="4"/>
      <c r="AT298" s="4"/>
      <c r="AU298" s="323"/>
      <c r="AV298" s="323"/>
      <c r="AW298" s="323"/>
      <c r="AX298" s="323"/>
      <c r="AY298" s="323"/>
      <c r="AZ298" s="24"/>
      <c r="BA298" s="4"/>
    </row>
    <row r="299" spans="1:53">
      <c r="A299" s="56"/>
      <c r="B299" s="11" t="s">
        <v>506</v>
      </c>
      <c r="C299" s="11"/>
      <c r="D299" s="70" t="s">
        <v>75</v>
      </c>
      <c r="E299" s="316">
        <v>13</v>
      </c>
      <c r="F299" s="316">
        <v>7</v>
      </c>
      <c r="G299" s="316">
        <v>5</v>
      </c>
      <c r="H299" s="316">
        <v>3</v>
      </c>
      <c r="I299" s="316">
        <v>4</v>
      </c>
      <c r="J299" s="11"/>
      <c r="M299" s="282">
        <v>3705.09</v>
      </c>
      <c r="N299" s="282">
        <v>1248.8699999999999</v>
      </c>
      <c r="O299" s="282">
        <v>756.32</v>
      </c>
      <c r="P299" s="282">
        <v>2892.94</v>
      </c>
      <c r="Q299" s="282">
        <v>6283.31</v>
      </c>
      <c r="R299" s="11"/>
      <c r="S299" s="4"/>
      <c r="T299" s="4"/>
      <c r="U299" s="282">
        <v>264.64928571428572</v>
      </c>
      <c r="V299" s="282">
        <v>89.204999999999998</v>
      </c>
      <c r="W299" s="282">
        <v>54.022857142857148</v>
      </c>
      <c r="X299" s="282">
        <v>206.63857142857142</v>
      </c>
      <c r="Y299" s="282">
        <v>483.33153846153851</v>
      </c>
      <c r="Z299" s="11"/>
      <c r="AA299" s="4"/>
      <c r="AB299" s="11"/>
      <c r="AC299" s="11"/>
      <c r="AD299" s="70"/>
      <c r="AE299" s="322"/>
      <c r="AF299" s="322"/>
      <c r="AG299" s="322"/>
      <c r="AH299" s="322"/>
      <c r="AI299" s="322"/>
      <c r="AJ299" s="24"/>
      <c r="AK299" s="4"/>
      <c r="AL299" s="4"/>
      <c r="AM299" s="323"/>
      <c r="AN299" s="323"/>
      <c r="AO299" s="323"/>
      <c r="AP299" s="323"/>
      <c r="AQ299" s="323"/>
      <c r="AR299" s="24"/>
      <c r="AS299" s="4"/>
      <c r="AT299" s="4"/>
      <c r="AU299" s="323"/>
      <c r="AV299" s="323"/>
      <c r="AW299" s="323"/>
      <c r="AX299" s="323"/>
      <c r="AY299" s="323"/>
      <c r="AZ299" s="24"/>
      <c r="BA299" s="4"/>
    </row>
    <row r="300" spans="1:53">
      <c r="A300" s="56"/>
      <c r="B300" s="11" t="s">
        <v>507</v>
      </c>
      <c r="C300" s="11"/>
      <c r="D300" s="70" t="s">
        <v>115</v>
      </c>
      <c r="E300" s="316">
        <v>11</v>
      </c>
      <c r="F300" s="316">
        <v>4</v>
      </c>
      <c r="G300" s="316">
        <v>2</v>
      </c>
      <c r="H300" s="316">
        <v>2</v>
      </c>
      <c r="I300" s="316">
        <v>2</v>
      </c>
      <c r="J300" s="11"/>
      <c r="M300" s="282">
        <v>2552.16</v>
      </c>
      <c r="N300" s="282">
        <v>2695.88</v>
      </c>
      <c r="O300" s="282">
        <v>432.19</v>
      </c>
      <c r="P300" s="282">
        <v>190.81</v>
      </c>
      <c r="Q300" s="282">
        <v>4522.1499999999996</v>
      </c>
      <c r="R300" s="11"/>
      <c r="S300" s="4"/>
      <c r="T300" s="4"/>
      <c r="U300" s="282">
        <v>212.67999999999998</v>
      </c>
      <c r="V300" s="282">
        <v>224.65666666666667</v>
      </c>
      <c r="W300" s="282">
        <v>36.015833333333333</v>
      </c>
      <c r="X300" s="282">
        <v>15.900833333333333</v>
      </c>
      <c r="Y300" s="282">
        <v>376.8458333333333</v>
      </c>
      <c r="Z300" s="11"/>
      <c r="AA300" s="4"/>
      <c r="AB300" s="11"/>
      <c r="AC300" s="11"/>
      <c r="AD300" s="70"/>
      <c r="AE300" s="322"/>
      <c r="AF300" s="322"/>
      <c r="AG300" s="322"/>
      <c r="AH300" s="322"/>
      <c r="AI300" s="322"/>
      <c r="AJ300" s="24"/>
      <c r="AK300" s="4"/>
      <c r="AL300" s="4"/>
      <c r="AM300" s="323"/>
      <c r="AN300" s="323"/>
      <c r="AO300" s="323"/>
      <c r="AP300" s="323"/>
      <c r="AQ300" s="323"/>
      <c r="AR300" s="24"/>
      <c r="AS300" s="4"/>
      <c r="AT300" s="4"/>
      <c r="AU300" s="323"/>
      <c r="AV300" s="323"/>
      <c r="AW300" s="323"/>
      <c r="AX300" s="323"/>
      <c r="AY300" s="323"/>
      <c r="AZ300" s="24"/>
      <c r="BA300" s="4"/>
    </row>
    <row r="301" spans="1:53">
      <c r="A301" s="56"/>
      <c r="B301" s="11" t="s">
        <v>508</v>
      </c>
      <c r="C301" s="11"/>
      <c r="D301" s="70" t="s">
        <v>66</v>
      </c>
      <c r="E301" s="316">
        <v>74</v>
      </c>
      <c r="F301" s="316">
        <v>34</v>
      </c>
      <c r="G301" s="316">
        <v>24</v>
      </c>
      <c r="H301" s="316">
        <v>19</v>
      </c>
      <c r="I301" s="316">
        <v>23</v>
      </c>
      <c r="J301" s="11"/>
      <c r="M301" s="282">
        <v>20395.850000000002</v>
      </c>
      <c r="N301" s="282">
        <v>6621.8899999999994</v>
      </c>
      <c r="O301" s="282">
        <v>3863.69</v>
      </c>
      <c r="P301" s="282">
        <v>4511.8500000000013</v>
      </c>
      <c r="Q301" s="282">
        <v>28268.700000000004</v>
      </c>
      <c r="R301" s="11"/>
      <c r="S301" s="4"/>
      <c r="T301" s="4"/>
      <c r="U301" s="282">
        <v>254.94812500000003</v>
      </c>
      <c r="V301" s="282">
        <v>82.773624999999996</v>
      </c>
      <c r="W301" s="282">
        <v>50.838026315789477</v>
      </c>
      <c r="X301" s="282">
        <v>58.595454545454565</v>
      </c>
      <c r="Y301" s="282">
        <v>362.41923076923081</v>
      </c>
      <c r="Z301" s="11"/>
      <c r="AA301" s="4"/>
      <c r="AB301" s="11"/>
      <c r="AC301" s="11"/>
      <c r="AD301" s="70"/>
      <c r="AE301" s="322"/>
      <c r="AF301" s="322"/>
      <c r="AG301" s="322"/>
      <c r="AH301" s="322"/>
      <c r="AI301" s="322"/>
      <c r="AJ301" s="24"/>
      <c r="AK301" s="4"/>
      <c r="AL301" s="4"/>
      <c r="AM301" s="323"/>
      <c r="AN301" s="323"/>
      <c r="AO301" s="323"/>
      <c r="AP301" s="323"/>
      <c r="AQ301" s="323"/>
      <c r="AR301" s="24"/>
      <c r="AS301" s="4"/>
      <c r="AT301" s="4"/>
      <c r="AU301" s="323"/>
      <c r="AV301" s="323"/>
      <c r="AW301" s="323"/>
      <c r="AX301" s="323"/>
      <c r="AY301" s="323"/>
      <c r="AZ301" s="24"/>
      <c r="BA301" s="4"/>
    </row>
    <row r="302" spans="1:53">
      <c r="A302" s="56"/>
      <c r="B302" s="11" t="s">
        <v>509</v>
      </c>
      <c r="C302" s="11"/>
      <c r="D302" s="70" t="s">
        <v>510</v>
      </c>
      <c r="E302" s="316">
        <v>52</v>
      </c>
      <c r="F302" s="316">
        <v>9</v>
      </c>
      <c r="G302" s="316">
        <v>19</v>
      </c>
      <c r="H302" s="316">
        <v>19</v>
      </c>
      <c r="I302" s="316">
        <v>17</v>
      </c>
      <c r="J302" s="11"/>
      <c r="M302" s="282">
        <v>9585.8099999999977</v>
      </c>
      <c r="N302" s="282">
        <v>1045.53</v>
      </c>
      <c r="O302" s="282">
        <v>2406.9599999999996</v>
      </c>
      <c r="P302" s="282">
        <v>1145.0200000000002</v>
      </c>
      <c r="Q302" s="282">
        <v>3384.47</v>
      </c>
      <c r="R302" s="11"/>
      <c r="S302" s="4"/>
      <c r="T302" s="4"/>
      <c r="U302" s="282">
        <v>165.27258620689651</v>
      </c>
      <c r="V302" s="282">
        <v>18.026379310344826</v>
      </c>
      <c r="W302" s="282">
        <v>55.975813953488363</v>
      </c>
      <c r="X302" s="282">
        <v>22.900400000000005</v>
      </c>
      <c r="Y302" s="282">
        <v>63.857924528301886</v>
      </c>
      <c r="Z302" s="11"/>
      <c r="AA302" s="4"/>
      <c r="AB302" s="11"/>
      <c r="AC302" s="11"/>
      <c r="AD302" s="70"/>
      <c r="AE302" s="322"/>
      <c r="AF302" s="322"/>
      <c r="AG302" s="322"/>
      <c r="AH302" s="322"/>
      <c r="AI302" s="322"/>
      <c r="AJ302" s="24"/>
      <c r="AK302" s="4"/>
      <c r="AL302" s="4"/>
      <c r="AM302" s="323"/>
      <c r="AN302" s="323"/>
      <c r="AO302" s="323"/>
      <c r="AP302" s="323"/>
      <c r="AQ302" s="323"/>
      <c r="AR302" s="24"/>
      <c r="AS302" s="4"/>
      <c r="AT302" s="4"/>
      <c r="AU302" s="323"/>
      <c r="AV302" s="323"/>
      <c r="AW302" s="323"/>
      <c r="AX302" s="323"/>
      <c r="AY302" s="323"/>
      <c r="AZ302" s="24"/>
      <c r="BA302" s="4"/>
    </row>
    <row r="303" spans="1:53">
      <c r="A303" s="56"/>
      <c r="B303" s="11" t="s">
        <v>511</v>
      </c>
      <c r="C303" s="11"/>
      <c r="D303" s="70" t="s">
        <v>133</v>
      </c>
      <c r="E303" s="316">
        <v>3</v>
      </c>
      <c r="F303" s="316">
        <v>1</v>
      </c>
      <c r="G303" s="316"/>
      <c r="H303" s="316"/>
      <c r="I303" s="316"/>
      <c r="J303" s="11"/>
      <c r="M303" s="282">
        <v>121.25</v>
      </c>
      <c r="N303" s="282">
        <v>44.81</v>
      </c>
      <c r="O303" s="282">
        <v>0</v>
      </c>
      <c r="P303" s="282">
        <v>0</v>
      </c>
      <c r="Q303" s="282">
        <v>0</v>
      </c>
      <c r="R303" s="11"/>
      <c r="S303" s="4"/>
      <c r="T303" s="4"/>
      <c r="U303" s="282">
        <v>40.416666666666664</v>
      </c>
      <c r="V303" s="282">
        <v>14.936666666666667</v>
      </c>
      <c r="W303" s="282">
        <v>0</v>
      </c>
      <c r="X303" s="282">
        <v>0</v>
      </c>
      <c r="Y303" s="282">
        <v>0</v>
      </c>
      <c r="Z303" s="11"/>
      <c r="AA303" s="4"/>
      <c r="AB303" s="11"/>
      <c r="AC303" s="11"/>
      <c r="AD303" s="70"/>
      <c r="AE303" s="322"/>
      <c r="AF303" s="322"/>
      <c r="AG303" s="322"/>
      <c r="AH303" s="322"/>
      <c r="AI303" s="322"/>
      <c r="AJ303" s="24"/>
      <c r="AK303" s="4"/>
      <c r="AL303" s="4"/>
      <c r="AM303" s="323"/>
      <c r="AN303" s="323"/>
      <c r="AO303" s="323"/>
      <c r="AP303" s="323"/>
      <c r="AQ303" s="323"/>
      <c r="AR303" s="24"/>
      <c r="AS303" s="4"/>
      <c r="AT303" s="4"/>
      <c r="AU303" s="323"/>
      <c r="AV303" s="323"/>
      <c r="AW303" s="323"/>
      <c r="AX303" s="323"/>
      <c r="AY303" s="323"/>
      <c r="AZ303" s="24"/>
      <c r="BA303" s="4"/>
    </row>
    <row r="304" spans="1:53">
      <c r="A304" s="56"/>
      <c r="B304" s="11" t="s">
        <v>512</v>
      </c>
      <c r="C304" s="11"/>
      <c r="D304" s="70" t="s">
        <v>484</v>
      </c>
      <c r="E304" s="316">
        <v>465</v>
      </c>
      <c r="F304" s="316">
        <v>290</v>
      </c>
      <c r="G304" s="316">
        <v>224</v>
      </c>
      <c r="H304" s="316">
        <v>174</v>
      </c>
      <c r="I304" s="316">
        <v>191</v>
      </c>
      <c r="J304" s="11"/>
      <c r="M304" s="282">
        <v>96865.36000000003</v>
      </c>
      <c r="N304" s="282">
        <v>57862.05</v>
      </c>
      <c r="O304" s="282">
        <v>30085.42000000002</v>
      </c>
      <c r="P304" s="282">
        <v>18355.689999999995</v>
      </c>
      <c r="Q304" s="282">
        <v>166048.82</v>
      </c>
      <c r="R304" s="11"/>
      <c r="S304" s="4"/>
      <c r="T304" s="4"/>
      <c r="U304" s="282">
        <v>190.67984251968511</v>
      </c>
      <c r="V304" s="282">
        <v>113.90167322834647</v>
      </c>
      <c r="W304" s="282">
        <v>62.288654244306457</v>
      </c>
      <c r="X304" s="282">
        <v>38.08234439834024</v>
      </c>
      <c r="Y304" s="282">
        <v>340.96266940451744</v>
      </c>
      <c r="Z304" s="11"/>
      <c r="AA304" s="4"/>
      <c r="AB304" s="11"/>
      <c r="AC304" s="11"/>
      <c r="AD304" s="70"/>
      <c r="AE304" s="322"/>
      <c r="AF304" s="322"/>
      <c r="AG304" s="322"/>
      <c r="AH304" s="322"/>
      <c r="AI304" s="322"/>
      <c r="AJ304" s="24"/>
      <c r="AK304" s="4"/>
      <c r="AL304" s="4"/>
      <c r="AM304" s="323"/>
      <c r="AN304" s="323"/>
      <c r="AO304" s="323"/>
      <c r="AP304" s="323"/>
      <c r="AQ304" s="323"/>
      <c r="AR304" s="24"/>
      <c r="AS304" s="4"/>
      <c r="AT304" s="4"/>
      <c r="AU304" s="323"/>
      <c r="AV304" s="323"/>
      <c r="AW304" s="323"/>
      <c r="AX304" s="323"/>
      <c r="AY304" s="323"/>
      <c r="AZ304" s="24"/>
      <c r="BA304" s="4"/>
    </row>
    <row r="305" spans="1:53">
      <c r="A305" s="56"/>
      <c r="B305" s="11" t="s">
        <v>513</v>
      </c>
      <c r="C305" s="11"/>
      <c r="D305" s="70" t="s">
        <v>514</v>
      </c>
      <c r="E305" s="316">
        <v>25</v>
      </c>
      <c r="F305" s="316">
        <v>14</v>
      </c>
      <c r="G305" s="316">
        <v>7</v>
      </c>
      <c r="H305" s="316">
        <v>5</v>
      </c>
      <c r="I305" s="316">
        <v>5</v>
      </c>
      <c r="J305" s="11"/>
      <c r="M305" s="282">
        <v>4528.3099999999995</v>
      </c>
      <c r="N305" s="282">
        <v>1535.44</v>
      </c>
      <c r="O305" s="282">
        <v>294.60999999999996</v>
      </c>
      <c r="P305" s="282">
        <v>164.28000000000003</v>
      </c>
      <c r="Q305" s="282">
        <v>1252.52</v>
      </c>
      <c r="R305" s="11"/>
      <c r="S305" s="4"/>
      <c r="T305" s="4"/>
      <c r="U305" s="282">
        <v>174.1657692307692</v>
      </c>
      <c r="V305" s="282">
        <v>59.055384615384618</v>
      </c>
      <c r="W305" s="282">
        <v>13.391363636363634</v>
      </c>
      <c r="X305" s="282">
        <v>7.142608695652175</v>
      </c>
      <c r="Y305" s="282">
        <v>50.1008</v>
      </c>
      <c r="Z305" s="11"/>
      <c r="AA305" s="4"/>
      <c r="AB305" s="11"/>
      <c r="AC305" s="11"/>
      <c r="AD305" s="70"/>
      <c r="AE305" s="322"/>
      <c r="AF305" s="322"/>
      <c r="AG305" s="322"/>
      <c r="AH305" s="322"/>
      <c r="AI305" s="322"/>
      <c r="AJ305" s="24"/>
      <c r="AK305" s="4"/>
      <c r="AL305" s="4"/>
      <c r="AM305" s="323"/>
      <c r="AN305" s="323"/>
      <c r="AO305" s="323"/>
      <c r="AP305" s="323"/>
      <c r="AQ305" s="323"/>
      <c r="AR305" s="24"/>
      <c r="AS305" s="4"/>
      <c r="AT305" s="4"/>
      <c r="AU305" s="323"/>
      <c r="AV305" s="323"/>
      <c r="AW305" s="323"/>
      <c r="AX305" s="323"/>
      <c r="AY305" s="323"/>
      <c r="AZ305" s="24"/>
      <c r="BA305" s="4"/>
    </row>
    <row r="306" spans="1:53">
      <c r="A306" s="56"/>
      <c r="B306" s="11" t="s">
        <v>515</v>
      </c>
      <c r="C306" s="11"/>
      <c r="D306" s="70" t="s">
        <v>93</v>
      </c>
      <c r="E306" s="316">
        <v>75</v>
      </c>
      <c r="F306" s="316">
        <v>43</v>
      </c>
      <c r="G306" s="316">
        <v>31</v>
      </c>
      <c r="H306" s="316">
        <v>23</v>
      </c>
      <c r="I306" s="316">
        <v>24</v>
      </c>
      <c r="J306" s="11"/>
      <c r="M306" s="282">
        <v>14069.88</v>
      </c>
      <c r="N306" s="282">
        <v>3878.2800000000007</v>
      </c>
      <c r="O306" s="282">
        <v>2995.3400000000006</v>
      </c>
      <c r="P306" s="282">
        <v>1838.18</v>
      </c>
      <c r="Q306" s="282">
        <v>9030.17</v>
      </c>
      <c r="R306" s="11"/>
      <c r="S306" s="4"/>
      <c r="T306" s="4"/>
      <c r="U306" s="282">
        <v>169.5166265060241</v>
      </c>
      <c r="V306" s="282">
        <v>46.726265060240969</v>
      </c>
      <c r="W306" s="282">
        <v>37.915696202531656</v>
      </c>
      <c r="X306" s="282">
        <v>24.84027027027027</v>
      </c>
      <c r="Y306" s="282">
        <v>108.79722891566266</v>
      </c>
      <c r="Z306" s="11"/>
      <c r="AA306" s="4"/>
      <c r="AB306" s="11"/>
      <c r="AC306" s="11"/>
      <c r="AD306" s="70"/>
      <c r="AE306" s="322"/>
      <c r="AF306" s="322"/>
      <c r="AG306" s="322"/>
      <c r="AH306" s="322"/>
      <c r="AI306" s="322"/>
      <c r="AJ306" s="24"/>
      <c r="AK306" s="4"/>
      <c r="AL306" s="4"/>
      <c r="AM306" s="323"/>
      <c r="AN306" s="323"/>
      <c r="AO306" s="323"/>
      <c r="AP306" s="323"/>
      <c r="AQ306" s="323"/>
      <c r="AR306" s="24"/>
      <c r="AS306" s="4"/>
      <c r="AT306" s="4"/>
      <c r="AU306" s="323"/>
      <c r="AV306" s="323"/>
      <c r="AW306" s="323"/>
      <c r="AX306" s="323"/>
      <c r="AY306" s="323"/>
      <c r="AZ306" s="24"/>
      <c r="BA306" s="4"/>
    </row>
    <row r="307" spans="1:53">
      <c r="A307" s="56"/>
      <c r="B307" s="11" t="s">
        <v>516</v>
      </c>
      <c r="C307" s="11"/>
      <c r="D307" s="70" t="s">
        <v>86</v>
      </c>
      <c r="E307" s="316">
        <v>88</v>
      </c>
      <c r="F307" s="316">
        <v>38</v>
      </c>
      <c r="G307" s="316">
        <v>21</v>
      </c>
      <c r="H307" s="316">
        <v>23</v>
      </c>
      <c r="I307" s="316">
        <v>26</v>
      </c>
      <c r="J307" s="11"/>
      <c r="M307" s="282">
        <v>21080.110000000008</v>
      </c>
      <c r="N307" s="282">
        <v>9197.1899999999987</v>
      </c>
      <c r="O307" s="282">
        <v>3812.76</v>
      </c>
      <c r="P307" s="282">
        <v>3171.3999999999996</v>
      </c>
      <c r="Q307" s="282">
        <v>40870.399999999994</v>
      </c>
      <c r="R307" s="11"/>
      <c r="S307" s="4"/>
      <c r="T307" s="4"/>
      <c r="U307" s="282">
        <v>217.32072164948463</v>
      </c>
      <c r="V307" s="282">
        <v>94.816391752577303</v>
      </c>
      <c r="W307" s="282">
        <v>46.49707317073171</v>
      </c>
      <c r="X307" s="282">
        <v>33.738297872340425</v>
      </c>
      <c r="Y307" s="282">
        <v>421.34432989690714</v>
      </c>
      <c r="Z307" s="11"/>
      <c r="AA307" s="4"/>
      <c r="AB307" s="11"/>
      <c r="AC307" s="11"/>
      <c r="AD307" s="70"/>
      <c r="AE307" s="322"/>
      <c r="AF307" s="322"/>
      <c r="AG307" s="322"/>
      <c r="AH307" s="322"/>
      <c r="AI307" s="322"/>
      <c r="AJ307" s="24"/>
      <c r="AK307" s="4"/>
      <c r="AL307" s="4"/>
      <c r="AM307" s="323"/>
      <c r="AN307" s="323"/>
      <c r="AO307" s="323"/>
      <c r="AP307" s="323"/>
      <c r="AQ307" s="323"/>
      <c r="AR307" s="24"/>
      <c r="AS307" s="4"/>
      <c r="AT307" s="4"/>
      <c r="AU307" s="323"/>
      <c r="AV307" s="323"/>
      <c r="AW307" s="323"/>
      <c r="AX307" s="323"/>
      <c r="AY307" s="323"/>
      <c r="AZ307" s="24"/>
      <c r="BA307" s="4"/>
    </row>
    <row r="308" spans="1:53">
      <c r="A308" s="56"/>
      <c r="B308" s="11" t="s">
        <v>517</v>
      </c>
      <c r="C308" s="11"/>
      <c r="D308" s="70" t="s">
        <v>79</v>
      </c>
      <c r="E308" s="316">
        <v>937</v>
      </c>
      <c r="F308" s="316">
        <v>516</v>
      </c>
      <c r="G308" s="316">
        <v>350</v>
      </c>
      <c r="H308" s="316">
        <v>262</v>
      </c>
      <c r="I308" s="316">
        <v>324</v>
      </c>
      <c r="J308" s="11"/>
      <c r="M308" s="282">
        <v>240500.37000000011</v>
      </c>
      <c r="N308" s="282">
        <v>114926.80999999994</v>
      </c>
      <c r="O308" s="282">
        <v>64076.889999999992</v>
      </c>
      <c r="P308" s="282">
        <v>35919.939999999995</v>
      </c>
      <c r="Q308" s="282">
        <v>422885.62999999948</v>
      </c>
      <c r="R308" s="11"/>
      <c r="S308" s="4"/>
      <c r="T308" s="4"/>
      <c r="U308" s="282">
        <v>231.02821325648426</v>
      </c>
      <c r="V308" s="282">
        <v>110.40039385206526</v>
      </c>
      <c r="W308" s="282">
        <v>66.058649484536076</v>
      </c>
      <c r="X308" s="282">
        <v>37.651928721174002</v>
      </c>
      <c r="Y308" s="282">
        <v>434.62038026721427</v>
      </c>
      <c r="Z308" s="11"/>
      <c r="AA308" s="4"/>
      <c r="AB308" s="11"/>
      <c r="AC308" s="11"/>
      <c r="AD308" s="70"/>
      <c r="AE308" s="322"/>
      <c r="AF308" s="322"/>
      <c r="AG308" s="322"/>
      <c r="AH308" s="322"/>
      <c r="AI308" s="322"/>
      <c r="AJ308" s="24"/>
      <c r="AK308" s="4"/>
      <c r="AL308" s="4"/>
      <c r="AM308" s="323"/>
      <c r="AN308" s="323"/>
      <c r="AO308" s="323"/>
      <c r="AP308" s="323"/>
      <c r="AQ308" s="323"/>
      <c r="AR308" s="24"/>
      <c r="AS308" s="4"/>
      <c r="AT308" s="4"/>
      <c r="AU308" s="323"/>
      <c r="AV308" s="323"/>
      <c r="AW308" s="323"/>
      <c r="AX308" s="323"/>
      <c r="AY308" s="323"/>
      <c r="AZ308" s="24"/>
      <c r="BA308" s="4"/>
    </row>
    <row r="309" spans="1:53">
      <c r="A309" s="56"/>
      <c r="B309" s="11" t="s">
        <v>518</v>
      </c>
      <c r="C309" s="11"/>
      <c r="D309" s="70" t="s">
        <v>68</v>
      </c>
      <c r="E309" s="316">
        <v>58</v>
      </c>
      <c r="F309" s="316">
        <v>29</v>
      </c>
      <c r="G309" s="316">
        <v>22</v>
      </c>
      <c r="H309" s="316">
        <v>17</v>
      </c>
      <c r="I309" s="316">
        <v>18</v>
      </c>
      <c r="J309" s="11"/>
      <c r="M309" s="282">
        <v>14915.439999999999</v>
      </c>
      <c r="N309" s="282">
        <v>6322.78</v>
      </c>
      <c r="O309" s="282">
        <v>3327.0700000000006</v>
      </c>
      <c r="P309" s="282">
        <v>1870.46</v>
      </c>
      <c r="Q309" s="282">
        <v>30121.109999999997</v>
      </c>
      <c r="R309" s="11"/>
      <c r="S309" s="4"/>
      <c r="T309" s="4"/>
      <c r="U309" s="282">
        <v>240.5716129032258</v>
      </c>
      <c r="V309" s="282">
        <v>101.98032258064515</v>
      </c>
      <c r="W309" s="282">
        <v>54.542131147540992</v>
      </c>
      <c r="X309" s="282">
        <v>31.174333333333333</v>
      </c>
      <c r="Y309" s="282">
        <v>493.7886885245901</v>
      </c>
      <c r="Z309" s="11"/>
      <c r="AA309" s="4"/>
      <c r="AB309" s="11"/>
      <c r="AC309" s="11"/>
      <c r="AD309" s="70"/>
      <c r="AE309" s="322"/>
      <c r="AF309" s="322"/>
      <c r="AG309" s="322"/>
      <c r="AH309" s="322"/>
      <c r="AI309" s="322"/>
      <c r="AJ309" s="24"/>
      <c r="AK309" s="4"/>
      <c r="AL309" s="4"/>
      <c r="AM309" s="323"/>
      <c r="AN309" s="323"/>
      <c r="AO309" s="323"/>
      <c r="AP309" s="323"/>
      <c r="AQ309" s="323"/>
      <c r="AR309" s="24"/>
      <c r="AS309" s="4"/>
      <c r="AT309" s="4"/>
      <c r="AU309" s="323"/>
      <c r="AV309" s="323"/>
      <c r="AW309" s="323"/>
      <c r="AX309" s="323"/>
      <c r="AY309" s="323"/>
      <c r="AZ309" s="24"/>
      <c r="BA309" s="4"/>
    </row>
    <row r="310" spans="1:53">
      <c r="A310" s="56"/>
      <c r="B310" s="11" t="s">
        <v>519</v>
      </c>
      <c r="C310" s="11"/>
      <c r="D310" s="70" t="s">
        <v>77</v>
      </c>
      <c r="E310" s="316">
        <v>20</v>
      </c>
      <c r="F310" s="316">
        <v>8</v>
      </c>
      <c r="G310" s="316">
        <v>4</v>
      </c>
      <c r="H310" s="316">
        <v>2</v>
      </c>
      <c r="I310" s="316">
        <v>1</v>
      </c>
      <c r="J310" s="11"/>
      <c r="M310" s="282">
        <v>5004.2899999999991</v>
      </c>
      <c r="N310" s="282">
        <v>1744.6499999999999</v>
      </c>
      <c r="O310" s="282">
        <v>629.98</v>
      </c>
      <c r="P310" s="282">
        <v>317.19</v>
      </c>
      <c r="Q310" s="282">
        <v>480.56</v>
      </c>
      <c r="R310" s="11"/>
      <c r="S310" s="4"/>
      <c r="T310" s="4"/>
      <c r="U310" s="282">
        <v>238.29952380952378</v>
      </c>
      <c r="V310" s="282">
        <v>83.078571428571422</v>
      </c>
      <c r="W310" s="282">
        <v>41.998666666666665</v>
      </c>
      <c r="X310" s="282">
        <v>24.399230769230769</v>
      </c>
      <c r="Y310" s="282">
        <v>36.966153846153844</v>
      </c>
      <c r="Z310" s="11"/>
      <c r="AA310" s="4"/>
      <c r="AB310" s="11"/>
      <c r="AC310" s="11"/>
      <c r="AD310" s="70"/>
      <c r="AE310" s="322"/>
      <c r="AF310" s="322"/>
      <c r="AG310" s="322"/>
      <c r="AH310" s="322"/>
      <c r="AI310" s="322"/>
      <c r="AJ310" s="24"/>
      <c r="AK310" s="4"/>
      <c r="AL310" s="4"/>
      <c r="AM310" s="323"/>
      <c r="AN310" s="323"/>
      <c r="AO310" s="323"/>
      <c r="AP310" s="323"/>
      <c r="AQ310" s="323"/>
      <c r="AR310" s="24"/>
      <c r="AS310" s="4"/>
      <c r="AT310" s="4"/>
      <c r="AU310" s="323"/>
      <c r="AV310" s="323"/>
      <c r="AW310" s="323"/>
      <c r="AX310" s="323"/>
      <c r="AY310" s="323"/>
      <c r="AZ310" s="24"/>
      <c r="BA310" s="4"/>
    </row>
    <row r="311" spans="1:53">
      <c r="A311" s="56"/>
      <c r="B311" s="11" t="s">
        <v>520</v>
      </c>
      <c r="C311" s="11"/>
      <c r="D311" s="70" t="s">
        <v>70</v>
      </c>
      <c r="E311" s="316">
        <v>1</v>
      </c>
      <c r="F311" s="316">
        <v>1</v>
      </c>
      <c r="G311" s="316">
        <v>1</v>
      </c>
      <c r="H311" s="316">
        <v>1</v>
      </c>
      <c r="I311" s="316">
        <v>1</v>
      </c>
      <c r="J311" s="11"/>
      <c r="M311" s="282">
        <v>71.92</v>
      </c>
      <c r="N311" s="282">
        <v>55.57</v>
      </c>
      <c r="O311" s="282">
        <v>36.24</v>
      </c>
      <c r="P311" s="282">
        <v>60.06</v>
      </c>
      <c r="Q311" s="282">
        <v>63.09</v>
      </c>
      <c r="R311" s="11"/>
      <c r="S311" s="4"/>
      <c r="T311" s="4"/>
      <c r="U311" s="282">
        <v>71.92</v>
      </c>
      <c r="V311" s="282">
        <v>55.57</v>
      </c>
      <c r="W311" s="282">
        <v>36.24</v>
      </c>
      <c r="X311" s="282">
        <v>60.06</v>
      </c>
      <c r="Y311" s="282">
        <v>63.09</v>
      </c>
      <c r="Z311" s="11"/>
      <c r="AA311" s="4"/>
      <c r="AB311" s="11"/>
      <c r="AC311" s="11"/>
      <c r="AD311" s="70"/>
      <c r="AE311" s="322"/>
      <c r="AF311" s="322"/>
      <c r="AG311" s="322"/>
      <c r="AH311" s="322"/>
      <c r="AI311" s="322"/>
      <c r="AJ311" s="24"/>
      <c r="AK311" s="4"/>
      <c r="AL311" s="4"/>
      <c r="AM311" s="323"/>
      <c r="AN311" s="323"/>
      <c r="AO311" s="323"/>
      <c r="AP311" s="323"/>
      <c r="AQ311" s="323"/>
      <c r="AR311" s="24"/>
      <c r="AS311" s="4"/>
      <c r="AT311" s="4"/>
      <c r="AU311" s="323"/>
      <c r="AV311" s="323"/>
      <c r="AW311" s="323"/>
      <c r="AX311" s="323"/>
      <c r="AY311" s="323"/>
      <c r="AZ311" s="24"/>
      <c r="BA311" s="4"/>
    </row>
    <row r="312" spans="1:53">
      <c r="A312" s="56"/>
      <c r="B312" s="11" t="s">
        <v>520</v>
      </c>
      <c r="C312" s="11"/>
      <c r="D312" s="70" t="s">
        <v>57</v>
      </c>
      <c r="E312" s="316">
        <v>186</v>
      </c>
      <c r="F312" s="316">
        <v>127</v>
      </c>
      <c r="G312" s="316">
        <v>97</v>
      </c>
      <c r="H312" s="316">
        <v>77</v>
      </c>
      <c r="I312" s="316">
        <v>79</v>
      </c>
      <c r="J312" s="11"/>
      <c r="M312" s="282">
        <v>38452.829999999987</v>
      </c>
      <c r="N312" s="282">
        <v>22158.480000000003</v>
      </c>
      <c r="O312" s="282">
        <v>15114.999999999996</v>
      </c>
      <c r="P312" s="282">
        <v>8260.9700000000012</v>
      </c>
      <c r="Q312" s="282">
        <v>80350.049999999988</v>
      </c>
      <c r="R312" s="11"/>
      <c r="S312" s="4"/>
      <c r="T312" s="4"/>
      <c r="U312" s="282">
        <v>190.36054455445537</v>
      </c>
      <c r="V312" s="282">
        <v>109.69544554455447</v>
      </c>
      <c r="W312" s="282">
        <v>83.049450549450526</v>
      </c>
      <c r="X312" s="282">
        <v>44.896576086956529</v>
      </c>
      <c r="Y312" s="282">
        <v>431.98951612903221</v>
      </c>
      <c r="Z312" s="11"/>
      <c r="AA312" s="4"/>
      <c r="AB312" s="11"/>
      <c r="AC312" s="11"/>
      <c r="AD312" s="70"/>
      <c r="AE312" s="322"/>
      <c r="AF312" s="322"/>
      <c r="AG312" s="322"/>
      <c r="AH312" s="322"/>
      <c r="AI312" s="322"/>
      <c r="AJ312" s="24"/>
      <c r="AK312" s="4"/>
      <c r="AL312" s="4"/>
      <c r="AM312" s="323"/>
      <c r="AN312" s="323"/>
      <c r="AO312" s="323"/>
      <c r="AP312" s="323"/>
      <c r="AQ312" s="323"/>
      <c r="AR312" s="24"/>
      <c r="AS312" s="4"/>
      <c r="AT312" s="4"/>
      <c r="AU312" s="323"/>
      <c r="AV312" s="323"/>
      <c r="AW312" s="323"/>
      <c r="AX312" s="323"/>
      <c r="AY312" s="323"/>
      <c r="AZ312" s="24"/>
      <c r="BA312" s="4"/>
    </row>
    <row r="313" spans="1:53">
      <c r="A313" s="56"/>
      <c r="B313" s="11" t="s">
        <v>522</v>
      </c>
      <c r="C313" s="11"/>
      <c r="D313" s="70" t="s">
        <v>53</v>
      </c>
      <c r="E313" s="316">
        <v>19</v>
      </c>
      <c r="F313" s="316">
        <v>8</v>
      </c>
      <c r="G313" s="316">
        <v>5</v>
      </c>
      <c r="H313" s="316">
        <v>4</v>
      </c>
      <c r="I313" s="316">
        <v>4</v>
      </c>
      <c r="J313" s="11"/>
      <c r="M313" s="282">
        <v>5385.2000000000007</v>
      </c>
      <c r="N313" s="282">
        <v>2163.4000000000005</v>
      </c>
      <c r="O313" s="282">
        <v>951.3599999999999</v>
      </c>
      <c r="P313" s="282">
        <v>506.44</v>
      </c>
      <c r="Q313" s="282">
        <v>5199.42</v>
      </c>
      <c r="R313" s="11"/>
      <c r="S313" s="4"/>
      <c r="T313" s="4"/>
      <c r="U313" s="282">
        <v>269.26000000000005</v>
      </c>
      <c r="V313" s="282">
        <v>108.17000000000003</v>
      </c>
      <c r="W313" s="282">
        <v>47.567999999999998</v>
      </c>
      <c r="X313" s="282">
        <v>26.654736842105262</v>
      </c>
      <c r="Y313" s="282">
        <v>259.971</v>
      </c>
      <c r="Z313" s="11"/>
      <c r="AA313" s="4"/>
      <c r="AB313" s="11"/>
      <c r="AC313" s="11"/>
      <c r="AD313" s="70"/>
      <c r="AE313" s="322"/>
      <c r="AF313" s="322"/>
      <c r="AG313" s="322"/>
      <c r="AH313" s="322"/>
      <c r="AI313" s="322"/>
      <c r="AJ313" s="24"/>
      <c r="AK313" s="4"/>
      <c r="AL313" s="4"/>
      <c r="AM313" s="323"/>
      <c r="AN313" s="323"/>
      <c r="AO313" s="323"/>
      <c r="AP313" s="323"/>
      <c r="AQ313" s="323"/>
      <c r="AR313" s="24"/>
      <c r="AS313" s="4"/>
      <c r="AT313" s="4"/>
      <c r="AU313" s="323"/>
      <c r="AV313" s="323"/>
      <c r="AW313" s="323"/>
      <c r="AX313" s="323"/>
      <c r="AY313" s="323"/>
      <c r="AZ313" s="24"/>
      <c r="BA313" s="4"/>
    </row>
    <row r="314" spans="1:53">
      <c r="A314" s="56"/>
      <c r="B314" s="11" t="s">
        <v>524</v>
      </c>
      <c r="C314" s="11"/>
      <c r="D314" s="70" t="s">
        <v>525</v>
      </c>
      <c r="E314" s="316">
        <v>46</v>
      </c>
      <c r="F314" s="316">
        <v>26</v>
      </c>
      <c r="G314" s="316">
        <v>17</v>
      </c>
      <c r="H314" s="316">
        <v>12</v>
      </c>
      <c r="I314" s="316">
        <v>14</v>
      </c>
      <c r="J314" s="11"/>
      <c r="M314" s="282">
        <v>12862.859999999999</v>
      </c>
      <c r="N314" s="282">
        <v>6414.54</v>
      </c>
      <c r="O314" s="282">
        <v>3427.91</v>
      </c>
      <c r="P314" s="282">
        <v>1295.43</v>
      </c>
      <c r="Q314" s="282">
        <v>8695.3100000000013</v>
      </c>
      <c r="R314" s="11"/>
      <c r="S314" s="4"/>
      <c r="T314" s="4"/>
      <c r="U314" s="282">
        <v>247.36269230769227</v>
      </c>
      <c r="V314" s="282">
        <v>123.35653846153846</v>
      </c>
      <c r="W314" s="282">
        <v>69.957346938775501</v>
      </c>
      <c r="X314" s="282">
        <v>25.9086</v>
      </c>
      <c r="Y314" s="282">
        <v>173.90620000000001</v>
      </c>
      <c r="Z314" s="11"/>
      <c r="AA314" s="4"/>
      <c r="AB314" s="11"/>
      <c r="AC314" s="11"/>
      <c r="AD314" s="70"/>
      <c r="AE314" s="322"/>
      <c r="AF314" s="322"/>
      <c r="AG314" s="322"/>
      <c r="AH314" s="322"/>
      <c r="AI314" s="322"/>
      <c r="AJ314" s="24"/>
      <c r="AK314" s="4"/>
      <c r="AL314" s="4"/>
      <c r="AM314" s="323"/>
      <c r="AN314" s="323"/>
      <c r="AO314" s="323"/>
      <c r="AP314" s="323"/>
      <c r="AQ314" s="323"/>
      <c r="AR314" s="24"/>
      <c r="AS314" s="4"/>
      <c r="AT314" s="4"/>
      <c r="AU314" s="323"/>
      <c r="AV314" s="323"/>
      <c r="AW314" s="323"/>
      <c r="AX314" s="323"/>
      <c r="AY314" s="323"/>
      <c r="AZ314" s="24"/>
      <c r="BA314" s="4"/>
    </row>
    <row r="315" spans="1:53">
      <c r="A315" s="56"/>
      <c r="B315" s="11" t="s">
        <v>526</v>
      </c>
      <c r="C315" s="11"/>
      <c r="D315" s="70" t="s">
        <v>323</v>
      </c>
      <c r="E315" s="316">
        <v>1852</v>
      </c>
      <c r="F315" s="316">
        <v>1131</v>
      </c>
      <c r="G315" s="316">
        <v>772</v>
      </c>
      <c r="H315" s="316">
        <v>597</v>
      </c>
      <c r="I315" s="316">
        <v>719</v>
      </c>
      <c r="J315" s="11"/>
      <c r="M315" s="282">
        <v>452656.75000000012</v>
      </c>
      <c r="N315" s="282">
        <v>242244.03000000014</v>
      </c>
      <c r="O315" s="282">
        <v>126697.51000000017</v>
      </c>
      <c r="P315" s="282">
        <v>72581.330000000016</v>
      </c>
      <c r="Q315" s="282">
        <v>745464.96999999951</v>
      </c>
      <c r="R315" s="11"/>
      <c r="S315" s="4"/>
      <c r="T315" s="4"/>
      <c r="U315" s="282">
        <v>200.46800265721882</v>
      </c>
      <c r="V315" s="282">
        <v>107.28256421612052</v>
      </c>
      <c r="W315" s="282">
        <v>57.433141432457013</v>
      </c>
      <c r="X315" s="282">
        <v>33.142159817351605</v>
      </c>
      <c r="Y315" s="282">
        <v>334.13938592559367</v>
      </c>
      <c r="Z315" s="11"/>
      <c r="AA315" s="4"/>
      <c r="AB315" s="11"/>
      <c r="AC315" s="11"/>
      <c r="AD315" s="70"/>
      <c r="AE315" s="322"/>
      <c r="AF315" s="322"/>
      <c r="AG315" s="322"/>
      <c r="AH315" s="322"/>
      <c r="AI315" s="322"/>
      <c r="AJ315" s="24"/>
      <c r="AK315" s="4"/>
      <c r="AL315" s="4"/>
      <c r="AM315" s="323"/>
      <c r="AN315" s="323"/>
      <c r="AO315" s="323"/>
      <c r="AP315" s="323"/>
      <c r="AQ315" s="323"/>
      <c r="AR315" s="24"/>
      <c r="AS315" s="4"/>
      <c r="AT315" s="4"/>
      <c r="AU315" s="323"/>
      <c r="AV315" s="323"/>
      <c r="AW315" s="323"/>
      <c r="AX315" s="323"/>
      <c r="AY315" s="323"/>
      <c r="AZ315" s="24"/>
      <c r="BA315" s="4"/>
    </row>
    <row r="316" spans="1:53">
      <c r="A316" s="56"/>
      <c r="B316" s="11" t="s">
        <v>527</v>
      </c>
      <c r="C316" s="11"/>
      <c r="D316" s="70" t="s">
        <v>119</v>
      </c>
      <c r="E316" s="316">
        <v>1113</v>
      </c>
      <c r="F316" s="316">
        <v>626</v>
      </c>
      <c r="G316" s="316">
        <v>534</v>
      </c>
      <c r="H316" s="316">
        <v>381</v>
      </c>
      <c r="I316" s="316">
        <v>446</v>
      </c>
      <c r="J316" s="11"/>
      <c r="M316" s="282">
        <v>330236.55000000022</v>
      </c>
      <c r="N316" s="282">
        <v>167631.5799999999</v>
      </c>
      <c r="O316" s="282">
        <v>118733.54000000002</v>
      </c>
      <c r="P316" s="282">
        <v>60254.510000000068</v>
      </c>
      <c r="Q316" s="282">
        <v>544332.51999999967</v>
      </c>
      <c r="R316" s="11"/>
      <c r="S316" s="4"/>
      <c r="T316" s="4"/>
      <c r="U316" s="282">
        <v>227.43564049586791</v>
      </c>
      <c r="V316" s="282">
        <v>115.44874655647376</v>
      </c>
      <c r="W316" s="282">
        <v>86.226245461147442</v>
      </c>
      <c r="X316" s="282">
        <v>44.832224702381005</v>
      </c>
      <c r="Y316" s="282">
        <v>391.88806335493138</v>
      </c>
      <c r="Z316" s="11"/>
      <c r="AA316" s="4"/>
      <c r="AB316" s="11"/>
      <c r="AC316" s="11"/>
      <c r="AD316" s="70"/>
      <c r="AE316" s="322"/>
      <c r="AF316" s="322"/>
      <c r="AG316" s="322"/>
      <c r="AH316" s="322"/>
      <c r="AI316" s="322"/>
      <c r="AJ316" s="24"/>
      <c r="AK316" s="4"/>
      <c r="AL316" s="4"/>
      <c r="AM316" s="323"/>
      <c r="AN316" s="323"/>
      <c r="AO316" s="323"/>
      <c r="AP316" s="323"/>
      <c r="AQ316" s="323"/>
      <c r="AR316" s="24"/>
      <c r="AS316" s="4"/>
      <c r="AT316" s="4"/>
      <c r="AU316" s="323"/>
      <c r="AV316" s="323"/>
      <c r="AW316" s="323"/>
      <c r="AX316" s="323"/>
      <c r="AY316" s="323"/>
      <c r="AZ316" s="24"/>
      <c r="BA316" s="4"/>
    </row>
    <row r="317" spans="1:53">
      <c r="A317" s="56"/>
      <c r="B317" s="11" t="s">
        <v>527</v>
      </c>
      <c r="C317" s="11"/>
      <c r="D317" s="70" t="s">
        <v>96</v>
      </c>
      <c r="E317" s="316">
        <v>1</v>
      </c>
      <c r="F317" s="316"/>
      <c r="G317" s="316"/>
      <c r="H317" s="316"/>
      <c r="I317" s="316"/>
      <c r="J317" s="11"/>
      <c r="M317" s="282">
        <v>135.9</v>
      </c>
      <c r="N317" s="282">
        <v>0</v>
      </c>
      <c r="O317" s="282">
        <v>0</v>
      </c>
      <c r="P317" s="282">
        <v>0</v>
      </c>
      <c r="Q317" s="282">
        <v>0</v>
      </c>
      <c r="R317" s="11"/>
      <c r="S317" s="4"/>
      <c r="T317" s="4"/>
      <c r="U317" s="282">
        <v>135.9</v>
      </c>
      <c r="V317" s="282">
        <v>0</v>
      </c>
      <c r="W317" s="282">
        <v>0</v>
      </c>
      <c r="X317" s="282">
        <v>0</v>
      </c>
      <c r="Y317" s="282">
        <v>0</v>
      </c>
      <c r="Z317" s="11"/>
      <c r="AA317" s="4"/>
      <c r="AB317" s="11"/>
      <c r="AC317" s="11"/>
      <c r="AD317" s="70"/>
      <c r="AE317" s="322"/>
      <c r="AF317" s="322"/>
      <c r="AG317" s="322"/>
      <c r="AH317" s="322"/>
      <c r="AI317" s="322"/>
      <c r="AJ317" s="24"/>
      <c r="AK317" s="4"/>
      <c r="AL317" s="4"/>
      <c r="AM317" s="323"/>
      <c r="AN317" s="323"/>
      <c r="AO317" s="323"/>
      <c r="AP317" s="323"/>
      <c r="AQ317" s="323"/>
      <c r="AR317" s="24"/>
      <c r="AS317" s="4"/>
      <c r="AT317" s="4"/>
      <c r="AU317" s="323"/>
      <c r="AV317" s="323"/>
      <c r="AW317" s="323"/>
      <c r="AX317" s="323"/>
      <c r="AY317" s="323"/>
      <c r="AZ317" s="24"/>
      <c r="BA317" s="4"/>
    </row>
    <row r="318" spans="1:53">
      <c r="A318" s="56"/>
      <c r="B318" s="11" t="s">
        <v>643</v>
      </c>
      <c r="C318" s="11"/>
      <c r="D318" s="70" t="s">
        <v>133</v>
      </c>
      <c r="E318" s="316">
        <v>23</v>
      </c>
      <c r="F318" s="316">
        <v>7</v>
      </c>
      <c r="G318" s="316">
        <v>9</v>
      </c>
      <c r="H318" s="316">
        <v>6</v>
      </c>
      <c r="I318" s="316">
        <v>5</v>
      </c>
      <c r="J318" s="11"/>
      <c r="M318" s="282">
        <v>6386.0399999999991</v>
      </c>
      <c r="N318" s="282">
        <v>1280.3</v>
      </c>
      <c r="O318" s="282">
        <v>1063.04</v>
      </c>
      <c r="P318" s="282">
        <v>1584.13</v>
      </c>
      <c r="Q318" s="282">
        <v>1818.69</v>
      </c>
      <c r="R318" s="11"/>
      <c r="S318" s="4"/>
      <c r="T318" s="4"/>
      <c r="U318" s="282">
        <v>245.61692307692303</v>
      </c>
      <c r="V318" s="282">
        <v>49.242307692307691</v>
      </c>
      <c r="W318" s="282">
        <v>42.521599999999999</v>
      </c>
      <c r="X318" s="282">
        <v>68.875217391304346</v>
      </c>
      <c r="Y318" s="282">
        <v>106.98176470588236</v>
      </c>
      <c r="Z318" s="11"/>
      <c r="AA318" s="4"/>
      <c r="AB318" s="11"/>
      <c r="AC318" s="11"/>
      <c r="AD318" s="70"/>
      <c r="AE318" s="24"/>
      <c r="AF318" s="24"/>
      <c r="AG318" s="24"/>
      <c r="AH318" s="24"/>
      <c r="AI318" s="24"/>
      <c r="AJ318" s="24"/>
      <c r="AK318" s="4"/>
      <c r="AL318" s="4"/>
      <c r="AM318" s="24"/>
      <c r="AN318" s="24"/>
      <c r="AO318" s="24"/>
      <c r="AP318" s="24"/>
      <c r="AQ318" s="24"/>
      <c r="AR318" s="24"/>
      <c r="AS318" s="4"/>
      <c r="AT318" s="4"/>
      <c r="AU318" s="24"/>
      <c r="AV318" s="24"/>
      <c r="AW318" s="24"/>
      <c r="AX318" s="24"/>
      <c r="AY318" s="24"/>
      <c r="AZ318" s="24"/>
      <c r="BA318" s="4"/>
    </row>
    <row r="319" spans="1:53">
      <c r="A319" s="56"/>
      <c r="B319" s="11" t="s">
        <v>691</v>
      </c>
      <c r="C319" s="11"/>
      <c r="D319" s="70" t="s">
        <v>531</v>
      </c>
      <c r="E319" s="316">
        <v>3</v>
      </c>
      <c r="F319" s="316">
        <v>3</v>
      </c>
      <c r="G319" s="316">
        <v>2</v>
      </c>
      <c r="H319" s="316">
        <v>1</v>
      </c>
      <c r="I319" s="316">
        <v>2</v>
      </c>
      <c r="J319" s="11"/>
      <c r="M319" s="282">
        <v>338.98</v>
      </c>
      <c r="N319" s="282">
        <v>124.43</v>
      </c>
      <c r="O319" s="282">
        <v>101.06</v>
      </c>
      <c r="P319" s="282">
        <v>57.63</v>
      </c>
      <c r="Q319" s="282">
        <v>622.09</v>
      </c>
      <c r="R319" s="11"/>
      <c r="S319" s="4"/>
      <c r="T319" s="4"/>
      <c r="U319" s="282">
        <v>84.745000000000005</v>
      </c>
      <c r="V319" s="282">
        <v>31.107500000000002</v>
      </c>
      <c r="W319" s="282">
        <v>25.265000000000001</v>
      </c>
      <c r="X319" s="282">
        <v>14.407500000000001</v>
      </c>
      <c r="Y319" s="282">
        <v>155.52250000000001</v>
      </c>
      <c r="Z319" s="11"/>
      <c r="AA319" s="4"/>
      <c r="AB319" s="11"/>
      <c r="AC319" s="11"/>
      <c r="AD319" s="70"/>
      <c r="AE319" s="24"/>
      <c r="AF319" s="24"/>
      <c r="AG319" s="24"/>
      <c r="AH319" s="24"/>
      <c r="AI319" s="24"/>
      <c r="AJ319" s="24"/>
      <c r="AK319" s="4"/>
      <c r="AL319" s="4"/>
      <c r="AM319" s="24"/>
      <c r="AN319" s="24"/>
      <c r="AO319" s="24"/>
      <c r="AP319" s="24"/>
      <c r="AQ319" s="24"/>
      <c r="AR319" s="24"/>
      <c r="AS319" s="4"/>
      <c r="AT319" s="4"/>
      <c r="AU319" s="24"/>
      <c r="AV319" s="24"/>
      <c r="AW319" s="24"/>
      <c r="AX319" s="24"/>
      <c r="AY319" s="24"/>
      <c r="AZ319" s="24"/>
      <c r="BA319" s="4"/>
    </row>
    <row r="320" spans="1:53">
      <c r="A320" s="56"/>
      <c r="B320" s="11" t="s">
        <v>530</v>
      </c>
      <c r="C320" s="11"/>
      <c r="D320" s="70" t="s">
        <v>531</v>
      </c>
      <c r="E320" s="316">
        <v>693</v>
      </c>
      <c r="F320" s="316">
        <v>442</v>
      </c>
      <c r="G320" s="316">
        <v>369</v>
      </c>
      <c r="H320" s="316">
        <v>311</v>
      </c>
      <c r="I320" s="316">
        <v>307</v>
      </c>
      <c r="J320" s="11"/>
      <c r="M320" s="282">
        <v>107024.46000000005</v>
      </c>
      <c r="N320" s="282">
        <v>39613.890000000036</v>
      </c>
      <c r="O320" s="282">
        <v>30264.2</v>
      </c>
      <c r="P320" s="282">
        <v>28855.299999999992</v>
      </c>
      <c r="Q320" s="282">
        <v>214519.20999999993</v>
      </c>
      <c r="R320" s="11"/>
      <c r="S320" s="4"/>
      <c r="T320" s="4"/>
      <c r="U320" s="282">
        <v>140.82165789473692</v>
      </c>
      <c r="V320" s="282">
        <v>52.123539473684261</v>
      </c>
      <c r="W320" s="282">
        <v>42.446283309957927</v>
      </c>
      <c r="X320" s="282">
        <v>41.339971346704857</v>
      </c>
      <c r="Y320" s="282">
        <v>302.56588152327214</v>
      </c>
      <c r="Z320" s="11"/>
      <c r="AA320" s="4"/>
      <c r="AB320" s="11"/>
      <c r="AC320" s="11"/>
      <c r="AD320" s="70"/>
      <c r="AE320" s="24"/>
      <c r="AF320" s="24"/>
      <c r="AG320" s="24"/>
      <c r="AH320" s="24"/>
      <c r="AI320" s="24"/>
      <c r="AJ320" s="24"/>
      <c r="AK320" s="4"/>
      <c r="AL320" s="4"/>
      <c r="AM320" s="24"/>
      <c r="AN320" s="24"/>
      <c r="AO320" s="24"/>
      <c r="AP320" s="24"/>
      <c r="AQ320" s="24"/>
      <c r="AR320" s="24"/>
      <c r="AS320" s="4"/>
      <c r="AT320" s="4"/>
      <c r="AU320" s="24"/>
      <c r="AV320" s="24"/>
      <c r="AW320" s="24"/>
      <c r="AX320" s="24"/>
      <c r="AY320" s="24"/>
      <c r="AZ320" s="24"/>
      <c r="BA320" s="4"/>
    </row>
    <row r="321" spans="1:53">
      <c r="A321" s="56"/>
      <c r="B321" s="11" t="s">
        <v>532</v>
      </c>
      <c r="C321" s="11"/>
      <c r="D321" s="70" t="s">
        <v>166</v>
      </c>
      <c r="E321" s="316">
        <v>1</v>
      </c>
      <c r="F321" s="316"/>
      <c r="G321" s="316"/>
      <c r="H321" s="316"/>
      <c r="I321" s="316"/>
      <c r="J321" s="11"/>
      <c r="M321" s="282">
        <v>56.59</v>
      </c>
      <c r="N321" s="282">
        <v>0</v>
      </c>
      <c r="O321" s="282">
        <v>0</v>
      </c>
      <c r="P321" s="282">
        <v>0</v>
      </c>
      <c r="Q321" s="282">
        <v>0</v>
      </c>
      <c r="R321" s="11"/>
      <c r="S321" s="4"/>
      <c r="T321" s="4"/>
      <c r="U321" s="282">
        <v>56.59</v>
      </c>
      <c r="V321" s="282">
        <v>0</v>
      </c>
      <c r="W321" s="282">
        <v>0</v>
      </c>
      <c r="X321" s="282">
        <v>0</v>
      </c>
      <c r="Y321" s="282">
        <v>0</v>
      </c>
      <c r="Z321" s="11"/>
      <c r="AA321" s="4"/>
      <c r="AB321" s="11"/>
      <c r="AC321" s="11"/>
      <c r="AD321" s="70"/>
      <c r="AE321" s="24"/>
      <c r="AF321" s="24"/>
      <c r="AG321" s="24"/>
      <c r="AH321" s="24"/>
      <c r="AI321" s="24"/>
      <c r="AJ321" s="24"/>
      <c r="AK321" s="4"/>
      <c r="AL321" s="4"/>
      <c r="AM321" s="24"/>
      <c r="AN321" s="24"/>
      <c r="AO321" s="24"/>
      <c r="AP321" s="24"/>
      <c r="AQ321" s="24"/>
      <c r="AR321" s="24"/>
      <c r="AS321" s="4"/>
      <c r="AT321" s="4"/>
      <c r="AU321" s="24"/>
      <c r="AV321" s="24"/>
      <c r="AW321" s="24"/>
      <c r="AX321" s="24"/>
      <c r="AY321" s="24"/>
      <c r="AZ321" s="24"/>
      <c r="BA321" s="4"/>
    </row>
    <row r="322" spans="1:53">
      <c r="A322" s="56"/>
      <c r="B322" s="11" t="s">
        <v>533</v>
      </c>
      <c r="C322" s="11"/>
      <c r="D322" s="70" t="s">
        <v>157</v>
      </c>
      <c r="E322" s="316">
        <v>767</v>
      </c>
      <c r="F322" s="316">
        <v>393</v>
      </c>
      <c r="G322" s="316">
        <v>286</v>
      </c>
      <c r="H322" s="316">
        <v>220</v>
      </c>
      <c r="I322" s="316">
        <v>265</v>
      </c>
      <c r="J322" s="11"/>
      <c r="M322" s="282">
        <v>155414.26000000013</v>
      </c>
      <c r="N322" s="282">
        <v>69742.829999999958</v>
      </c>
      <c r="O322" s="282">
        <v>45824.91000000004</v>
      </c>
      <c r="P322" s="282">
        <v>24018.520000000026</v>
      </c>
      <c r="Q322" s="282">
        <v>267339.98000000004</v>
      </c>
      <c r="R322" s="11"/>
      <c r="S322" s="4"/>
      <c r="T322" s="4"/>
      <c r="U322" s="282">
        <v>183.05566548881052</v>
      </c>
      <c r="V322" s="282">
        <v>82.147031802120097</v>
      </c>
      <c r="W322" s="282">
        <v>56.643893695920937</v>
      </c>
      <c r="X322" s="282">
        <v>29.985667915106148</v>
      </c>
      <c r="Y322" s="282">
        <v>334.17497500000007</v>
      </c>
      <c r="Z322" s="11"/>
      <c r="AA322" s="4"/>
      <c r="AB322" s="11"/>
      <c r="AC322" s="11"/>
      <c r="AD322" s="70"/>
      <c r="AE322" s="24"/>
      <c r="AF322" s="24"/>
      <c r="AG322" s="24"/>
      <c r="AH322" s="24"/>
      <c r="AI322" s="24"/>
      <c r="AJ322" s="24"/>
      <c r="AK322" s="4"/>
      <c r="AL322" s="4"/>
      <c r="AM322" s="24"/>
      <c r="AN322" s="24"/>
      <c r="AO322" s="24"/>
      <c r="AP322" s="24"/>
      <c r="AQ322" s="24"/>
      <c r="AR322" s="24"/>
      <c r="AS322" s="4"/>
      <c r="AT322" s="4"/>
      <c r="AU322" s="24"/>
      <c r="AV322" s="24"/>
      <c r="AW322" s="24"/>
      <c r="AX322" s="24"/>
      <c r="AY322" s="24"/>
      <c r="AZ322" s="24"/>
      <c r="BA322" s="4"/>
    </row>
    <row r="323" spans="1:53">
      <c r="A323" s="56"/>
      <c r="B323" s="11" t="s">
        <v>534</v>
      </c>
      <c r="C323" s="11"/>
      <c r="D323" s="70" t="s">
        <v>77</v>
      </c>
      <c r="E323" s="316">
        <v>262</v>
      </c>
      <c r="F323" s="316">
        <v>130</v>
      </c>
      <c r="G323" s="316">
        <v>99</v>
      </c>
      <c r="H323" s="316">
        <v>80</v>
      </c>
      <c r="I323" s="316">
        <v>101</v>
      </c>
      <c r="J323" s="11"/>
      <c r="M323" s="282">
        <v>80258.39</v>
      </c>
      <c r="N323" s="282">
        <v>33452.669999999984</v>
      </c>
      <c r="O323" s="282">
        <v>20844.170000000006</v>
      </c>
      <c r="P323" s="282">
        <v>15219.590000000002</v>
      </c>
      <c r="Q323" s="282">
        <v>178110.83999999997</v>
      </c>
      <c r="R323" s="11"/>
      <c r="S323" s="4"/>
      <c r="T323" s="4"/>
      <c r="U323" s="282">
        <v>272.06233898305084</v>
      </c>
      <c r="V323" s="282">
        <v>113.39888135593215</v>
      </c>
      <c r="W323" s="282">
        <v>71.629450171821318</v>
      </c>
      <c r="X323" s="282">
        <v>52.662941176470596</v>
      </c>
      <c r="Y323" s="282">
        <v>603.76555932203382</v>
      </c>
      <c r="Z323" s="11"/>
      <c r="AA323" s="4"/>
      <c r="AB323" s="11"/>
      <c r="AC323" s="11"/>
      <c r="AD323" s="70"/>
      <c r="AE323" s="24"/>
      <c r="AF323" s="24"/>
      <c r="AG323" s="24"/>
      <c r="AH323" s="24"/>
      <c r="AI323" s="24"/>
      <c r="AJ323" s="24"/>
      <c r="AK323" s="4"/>
      <c r="AL323" s="4"/>
      <c r="AM323" s="24"/>
      <c r="AN323" s="24"/>
      <c r="AO323" s="24"/>
      <c r="AP323" s="24"/>
      <c r="AQ323" s="24"/>
      <c r="AR323" s="24"/>
      <c r="AS323" s="4"/>
      <c r="AT323" s="4"/>
      <c r="AU323" s="24"/>
      <c r="AV323" s="24"/>
      <c r="AW323" s="24"/>
      <c r="AX323" s="24"/>
      <c r="AY323" s="24"/>
      <c r="AZ323" s="24"/>
      <c r="BA323" s="4"/>
    </row>
    <row r="324" spans="1:53">
      <c r="A324" s="56"/>
      <c r="B324" s="11" t="s">
        <v>535</v>
      </c>
      <c r="C324" s="11"/>
      <c r="D324" s="70" t="s">
        <v>145</v>
      </c>
      <c r="E324" s="316">
        <v>109</v>
      </c>
      <c r="F324" s="316">
        <v>51</v>
      </c>
      <c r="G324" s="316">
        <v>57</v>
      </c>
      <c r="H324" s="316">
        <v>41</v>
      </c>
      <c r="I324" s="316">
        <v>54</v>
      </c>
      <c r="J324" s="11"/>
      <c r="M324" s="282">
        <v>27681.79</v>
      </c>
      <c r="N324" s="282">
        <v>14165.719999999996</v>
      </c>
      <c r="O324" s="282">
        <v>10430.040000000003</v>
      </c>
      <c r="P324" s="282">
        <v>6626.6000000000013</v>
      </c>
      <c r="Q324" s="282">
        <v>109734.55000000003</v>
      </c>
      <c r="R324" s="11"/>
      <c r="S324" s="4"/>
      <c r="T324" s="4"/>
      <c r="U324" s="282">
        <v>221.45432</v>
      </c>
      <c r="V324" s="282">
        <v>113.32575999999996</v>
      </c>
      <c r="W324" s="282">
        <v>85.492131147541002</v>
      </c>
      <c r="X324" s="282">
        <v>55.685714285714297</v>
      </c>
      <c r="Y324" s="282">
        <v>899.46352459016418</v>
      </c>
      <c r="Z324" s="11"/>
      <c r="AA324" s="4"/>
      <c r="AB324" s="11"/>
      <c r="AC324" s="11"/>
      <c r="AD324" s="70"/>
      <c r="AE324" s="24"/>
      <c r="AF324" s="24"/>
      <c r="AG324" s="24"/>
      <c r="AH324" s="24"/>
      <c r="AI324" s="24"/>
      <c r="AJ324" s="24"/>
      <c r="AK324" s="4"/>
      <c r="AL324" s="4"/>
      <c r="AM324" s="24"/>
      <c r="AN324" s="24"/>
      <c r="AO324" s="24"/>
      <c r="AP324" s="24"/>
      <c r="AQ324" s="24"/>
      <c r="AR324" s="24"/>
      <c r="AS324" s="4"/>
      <c r="AT324" s="4"/>
      <c r="AU324" s="24"/>
      <c r="AV324" s="24"/>
      <c r="AW324" s="24"/>
      <c r="AX324" s="24"/>
      <c r="AY324" s="24"/>
      <c r="AZ324" s="24"/>
      <c r="BA324" s="4"/>
    </row>
    <row r="325" spans="1:53">
      <c r="A325" s="56"/>
      <c r="B325" s="11" t="s">
        <v>535</v>
      </c>
      <c r="C325" s="11"/>
      <c r="D325" s="70" t="s">
        <v>87</v>
      </c>
      <c r="E325" s="316">
        <v>2</v>
      </c>
      <c r="F325" s="316">
        <v>2</v>
      </c>
      <c r="G325" s="316"/>
      <c r="H325" s="316"/>
      <c r="I325" s="316"/>
      <c r="J325" s="11"/>
      <c r="M325" s="282">
        <v>1123.25</v>
      </c>
      <c r="N325" s="282">
        <v>1023.6600000000001</v>
      </c>
      <c r="O325" s="282">
        <v>0</v>
      </c>
      <c r="P325" s="282">
        <v>0</v>
      </c>
      <c r="Q325" s="282">
        <v>0</v>
      </c>
      <c r="R325" s="11"/>
      <c r="S325" s="4"/>
      <c r="T325" s="4"/>
      <c r="U325" s="282">
        <v>561.625</v>
      </c>
      <c r="V325" s="282">
        <v>511.83000000000004</v>
      </c>
      <c r="W325" s="282">
        <v>0</v>
      </c>
      <c r="X325" s="282">
        <v>0</v>
      </c>
      <c r="Y325" s="282">
        <v>0</v>
      </c>
      <c r="Z325" s="11"/>
      <c r="AA325" s="4"/>
      <c r="AB325" s="11"/>
      <c r="AC325" s="11"/>
      <c r="AD325" s="70"/>
      <c r="AE325" s="24"/>
      <c r="AF325" s="24"/>
      <c r="AG325" s="24"/>
      <c r="AH325" s="24"/>
      <c r="AI325" s="24"/>
      <c r="AJ325" s="24"/>
      <c r="AK325" s="4"/>
      <c r="AL325" s="4"/>
      <c r="AM325" s="24"/>
      <c r="AN325" s="24"/>
      <c r="AO325" s="24"/>
      <c r="AP325" s="24"/>
      <c r="AQ325" s="24"/>
      <c r="AR325" s="24"/>
      <c r="AS325" s="4"/>
      <c r="AT325" s="4"/>
      <c r="AU325" s="24"/>
      <c r="AV325" s="24"/>
      <c r="AW325" s="24"/>
      <c r="AX325" s="24"/>
      <c r="AY325" s="24"/>
      <c r="AZ325" s="24"/>
      <c r="BA325" s="4"/>
    </row>
    <row r="326" spans="1:53">
      <c r="A326" s="56"/>
      <c r="B326" s="11" t="s">
        <v>644</v>
      </c>
      <c r="C326" s="11"/>
      <c r="D326" s="70" t="s">
        <v>336</v>
      </c>
      <c r="E326" s="316">
        <v>9</v>
      </c>
      <c r="F326" s="316">
        <v>5</v>
      </c>
      <c r="G326" s="316">
        <v>1</v>
      </c>
      <c r="H326" s="316">
        <v>1</v>
      </c>
      <c r="I326" s="316">
        <v>1</v>
      </c>
      <c r="J326" s="11"/>
      <c r="M326" s="282">
        <v>816.03</v>
      </c>
      <c r="N326" s="282">
        <v>567.30000000000007</v>
      </c>
      <c r="O326" s="282">
        <v>281.36</v>
      </c>
      <c r="P326" s="282">
        <v>237.28</v>
      </c>
      <c r="Q326" s="282">
        <v>647.24</v>
      </c>
      <c r="R326" s="11"/>
      <c r="S326" s="4"/>
      <c r="T326" s="4"/>
      <c r="U326" s="282">
        <v>74.184545454545457</v>
      </c>
      <c r="V326" s="282">
        <v>51.572727272727278</v>
      </c>
      <c r="W326" s="282">
        <v>93.786666666666676</v>
      </c>
      <c r="X326" s="282">
        <v>118.64</v>
      </c>
      <c r="Y326" s="282">
        <v>215.74666666666667</v>
      </c>
      <c r="Z326" s="11"/>
      <c r="AA326" s="4"/>
      <c r="AB326" s="11"/>
      <c r="AC326" s="11"/>
      <c r="AD326" s="70"/>
      <c r="AE326" s="24"/>
      <c r="AF326" s="24"/>
      <c r="AG326" s="24"/>
      <c r="AH326" s="24"/>
      <c r="AI326" s="24"/>
      <c r="AJ326" s="24"/>
      <c r="AK326" s="4"/>
      <c r="AL326" s="4"/>
      <c r="AM326" s="24"/>
      <c r="AN326" s="24"/>
      <c r="AO326" s="24"/>
      <c r="AP326" s="24"/>
      <c r="AQ326" s="24"/>
      <c r="AR326" s="24"/>
      <c r="AS326" s="4"/>
      <c r="AT326" s="4"/>
      <c r="AU326" s="24"/>
      <c r="AV326" s="24"/>
      <c r="AW326" s="24"/>
      <c r="AX326" s="24"/>
      <c r="AY326" s="24"/>
      <c r="AZ326" s="24"/>
      <c r="BA326" s="4"/>
    </row>
    <row r="327" spans="1:53">
      <c r="A327" s="56"/>
      <c r="B327" s="11" t="s">
        <v>536</v>
      </c>
      <c r="C327" s="11"/>
      <c r="D327" s="70" t="s">
        <v>336</v>
      </c>
      <c r="E327" s="316">
        <v>67</v>
      </c>
      <c r="F327" s="316">
        <v>36</v>
      </c>
      <c r="G327" s="316">
        <v>18</v>
      </c>
      <c r="H327" s="316">
        <v>13</v>
      </c>
      <c r="I327" s="316">
        <v>18</v>
      </c>
      <c r="J327" s="11"/>
      <c r="M327" s="282">
        <v>20764.600000000006</v>
      </c>
      <c r="N327" s="282">
        <v>9255.4199999999983</v>
      </c>
      <c r="O327" s="282">
        <v>3011.57</v>
      </c>
      <c r="P327" s="282">
        <v>2047.8999999999999</v>
      </c>
      <c r="Q327" s="282">
        <v>40751.069999999992</v>
      </c>
      <c r="R327" s="11"/>
      <c r="S327" s="4"/>
      <c r="T327" s="4"/>
      <c r="U327" s="282">
        <v>292.45915492957755</v>
      </c>
      <c r="V327" s="282">
        <v>130.35802816901406</v>
      </c>
      <c r="W327" s="282">
        <v>43.022428571428577</v>
      </c>
      <c r="X327" s="282">
        <v>29.255714285714284</v>
      </c>
      <c r="Y327" s="282">
        <v>573.95873239436605</v>
      </c>
      <c r="Z327" s="11"/>
      <c r="AA327" s="4"/>
      <c r="AB327" s="11"/>
      <c r="AC327" s="11"/>
      <c r="AD327" s="70"/>
      <c r="AE327" s="24"/>
      <c r="AF327" s="24"/>
      <c r="AG327" s="24"/>
      <c r="AH327" s="24"/>
      <c r="AI327" s="24"/>
      <c r="AJ327" s="24"/>
      <c r="AK327" s="4"/>
      <c r="AL327" s="4"/>
      <c r="AM327" s="24"/>
      <c r="AN327" s="24"/>
      <c r="AO327" s="24"/>
      <c r="AP327" s="24"/>
      <c r="AQ327" s="24"/>
      <c r="AR327" s="24"/>
      <c r="AS327" s="4"/>
      <c r="AT327" s="4"/>
      <c r="AU327" s="24"/>
      <c r="AV327" s="24"/>
      <c r="AW327" s="24"/>
      <c r="AX327" s="24"/>
      <c r="AY327" s="24"/>
      <c r="AZ327" s="24"/>
      <c r="BA327" s="4"/>
    </row>
    <row r="328" spans="1:53">
      <c r="A328" s="56"/>
      <c r="B328" s="11" t="s">
        <v>539</v>
      </c>
      <c r="C328" s="11"/>
      <c r="D328" s="70" t="s">
        <v>198</v>
      </c>
      <c r="E328" s="316">
        <v>4</v>
      </c>
      <c r="F328" s="316">
        <v>3</v>
      </c>
      <c r="G328" s="316">
        <v>3</v>
      </c>
      <c r="H328" s="316">
        <v>1</v>
      </c>
      <c r="I328" s="316"/>
      <c r="J328" s="11"/>
      <c r="M328" s="282">
        <v>314.27</v>
      </c>
      <c r="N328" s="282">
        <v>203.43</v>
      </c>
      <c r="O328" s="282">
        <v>151.68</v>
      </c>
      <c r="P328" s="282">
        <v>77.61</v>
      </c>
      <c r="Q328" s="282"/>
      <c r="R328" s="11"/>
      <c r="S328" s="4"/>
      <c r="T328" s="4"/>
      <c r="U328" s="282">
        <v>78.567499999999995</v>
      </c>
      <c r="V328" s="282">
        <v>50.857500000000002</v>
      </c>
      <c r="W328" s="282">
        <v>50.56</v>
      </c>
      <c r="X328" s="282">
        <v>77.61</v>
      </c>
      <c r="Y328" s="282"/>
      <c r="Z328" s="11"/>
      <c r="AA328" s="4"/>
      <c r="AB328" s="11"/>
      <c r="AC328" s="11"/>
      <c r="AD328" s="70"/>
      <c r="AE328" s="24"/>
      <c r="AF328" s="24"/>
      <c r="AG328" s="24"/>
      <c r="AH328" s="24"/>
      <c r="AI328" s="24"/>
      <c r="AJ328" s="24"/>
      <c r="AK328" s="4"/>
      <c r="AL328" s="4"/>
      <c r="AM328" s="24"/>
      <c r="AN328" s="24"/>
      <c r="AO328" s="24"/>
      <c r="AP328" s="24"/>
      <c r="AQ328" s="24"/>
      <c r="AR328" s="24"/>
      <c r="AS328" s="4"/>
      <c r="AT328" s="4"/>
      <c r="AU328" s="24"/>
      <c r="AV328" s="24"/>
      <c r="AW328" s="24"/>
      <c r="AX328" s="24"/>
      <c r="AY328" s="24"/>
      <c r="AZ328" s="24"/>
      <c r="BA328" s="4"/>
    </row>
    <row r="329" spans="1:53">
      <c r="A329" s="56"/>
      <c r="B329" s="11" t="s">
        <v>540</v>
      </c>
      <c r="C329" s="11"/>
      <c r="D329" s="70" t="s">
        <v>91</v>
      </c>
      <c r="E329" s="316">
        <v>18</v>
      </c>
      <c r="F329" s="316">
        <v>10</v>
      </c>
      <c r="G329" s="316">
        <v>6</v>
      </c>
      <c r="H329" s="316">
        <v>4</v>
      </c>
      <c r="I329" s="316">
        <v>7</v>
      </c>
      <c r="J329" s="11"/>
      <c r="M329" s="282">
        <v>5496.2899999999991</v>
      </c>
      <c r="N329" s="282">
        <v>2292.0700000000002</v>
      </c>
      <c r="O329" s="282">
        <v>1167.96</v>
      </c>
      <c r="P329" s="282">
        <v>1042.05</v>
      </c>
      <c r="Q329" s="282">
        <v>19915.799999999996</v>
      </c>
      <c r="R329" s="11"/>
      <c r="S329" s="4"/>
      <c r="T329" s="4"/>
      <c r="U329" s="282">
        <v>249.83136363636359</v>
      </c>
      <c r="V329" s="282">
        <v>104.185</v>
      </c>
      <c r="W329" s="282">
        <v>55.617142857142859</v>
      </c>
      <c r="X329" s="282">
        <v>49.621428571428567</v>
      </c>
      <c r="Y329" s="282">
        <v>948.3714285714284</v>
      </c>
      <c r="Z329" s="11"/>
      <c r="AA329" s="4"/>
      <c r="AB329" s="11"/>
      <c r="AC329" s="11"/>
      <c r="AD329" s="70"/>
      <c r="AE329" s="24"/>
      <c r="AF329" s="24"/>
      <c r="AG329" s="24"/>
      <c r="AH329" s="24"/>
      <c r="AI329" s="24"/>
      <c r="AJ329" s="24"/>
      <c r="AK329" s="4"/>
      <c r="AL329" s="4"/>
      <c r="AM329" s="24"/>
      <c r="AN329" s="24"/>
      <c r="AO329" s="24"/>
      <c r="AP329" s="24"/>
      <c r="AQ329" s="24"/>
      <c r="AR329" s="24"/>
      <c r="AS329" s="4"/>
      <c r="AT329" s="4"/>
      <c r="AU329" s="24"/>
      <c r="AV329" s="24"/>
      <c r="AW329" s="24"/>
      <c r="AX329" s="24"/>
      <c r="AY329" s="24"/>
      <c r="AZ329" s="24"/>
      <c r="BA329" s="4"/>
    </row>
    <row r="330" spans="1:53">
      <c r="A330" s="56"/>
      <c r="B330" s="11" t="s">
        <v>645</v>
      </c>
      <c r="C330" s="11"/>
      <c r="D330" s="70" t="s">
        <v>96</v>
      </c>
      <c r="E330" s="316">
        <v>2</v>
      </c>
      <c r="F330" s="316">
        <v>1</v>
      </c>
      <c r="G330" s="316"/>
      <c r="H330" s="316"/>
      <c r="I330" s="316"/>
      <c r="J330" s="11"/>
      <c r="M330" s="282">
        <v>102.97</v>
      </c>
      <c r="N330" s="282">
        <v>15</v>
      </c>
      <c r="O330" s="282">
        <v>0</v>
      </c>
      <c r="P330" s="282">
        <v>0</v>
      </c>
      <c r="Q330" s="282">
        <v>0</v>
      </c>
      <c r="R330" s="11"/>
      <c r="S330" s="4"/>
      <c r="T330" s="4"/>
      <c r="U330" s="282">
        <v>51.484999999999999</v>
      </c>
      <c r="V330" s="282">
        <v>7.5</v>
      </c>
      <c r="W330" s="282">
        <v>0</v>
      </c>
      <c r="X330" s="282">
        <v>0</v>
      </c>
      <c r="Y330" s="282">
        <v>0</v>
      </c>
      <c r="Z330" s="11"/>
      <c r="AA330" s="4"/>
      <c r="AB330" s="11"/>
      <c r="AC330" s="11"/>
      <c r="AD330" s="70"/>
      <c r="AE330" s="24"/>
      <c r="AF330" s="24"/>
      <c r="AG330" s="24"/>
      <c r="AH330" s="24"/>
      <c r="AI330" s="24"/>
      <c r="AJ330" s="24"/>
      <c r="AK330" s="4"/>
      <c r="AL330" s="4"/>
      <c r="AM330" s="24"/>
      <c r="AN330" s="24"/>
      <c r="AO330" s="24"/>
      <c r="AP330" s="24"/>
      <c r="AQ330" s="24"/>
      <c r="AR330" s="24"/>
      <c r="AS330" s="4"/>
      <c r="AT330" s="4"/>
      <c r="AU330" s="24"/>
      <c r="AV330" s="24"/>
      <c r="AW330" s="24"/>
      <c r="AX330" s="24"/>
      <c r="AY330" s="24"/>
      <c r="AZ330" s="24"/>
      <c r="BA330" s="4"/>
    </row>
    <row r="331" spans="1:53">
      <c r="A331" s="56"/>
      <c r="B331" s="11" t="s">
        <v>692</v>
      </c>
      <c r="C331" s="11"/>
      <c r="D331" s="70" t="s">
        <v>96</v>
      </c>
      <c r="E331" s="316">
        <v>1</v>
      </c>
      <c r="F331" s="316"/>
      <c r="G331" s="316"/>
      <c r="H331" s="316"/>
      <c r="I331" s="316"/>
      <c r="J331" s="11"/>
      <c r="M331" s="282">
        <v>72.69</v>
      </c>
      <c r="N331" s="282">
        <v>0</v>
      </c>
      <c r="O331" s="282">
        <v>0</v>
      </c>
      <c r="P331" s="282">
        <v>0</v>
      </c>
      <c r="Q331" s="282">
        <v>0</v>
      </c>
      <c r="R331" s="11"/>
      <c r="S331" s="4"/>
      <c r="T331" s="4"/>
      <c r="U331" s="282">
        <v>72.69</v>
      </c>
      <c r="V331" s="282">
        <v>0</v>
      </c>
      <c r="W331" s="282">
        <v>0</v>
      </c>
      <c r="X331" s="282">
        <v>0</v>
      </c>
      <c r="Y331" s="282">
        <v>0</v>
      </c>
      <c r="Z331" s="11"/>
      <c r="AA331" s="4"/>
      <c r="AB331" s="11"/>
      <c r="AC331" s="11"/>
      <c r="AD331" s="70"/>
      <c r="AE331" s="24"/>
      <c r="AF331" s="24"/>
      <c r="AG331" s="24"/>
      <c r="AH331" s="24"/>
      <c r="AI331" s="24"/>
      <c r="AJ331" s="24"/>
      <c r="AK331" s="4"/>
      <c r="AL331" s="4"/>
      <c r="AM331" s="24"/>
      <c r="AN331" s="24"/>
      <c r="AO331" s="24"/>
      <c r="AP331" s="24"/>
      <c r="AQ331" s="24"/>
      <c r="AR331" s="24"/>
      <c r="AS331" s="4"/>
      <c r="AT331" s="4"/>
      <c r="AU331" s="24"/>
      <c r="AV331" s="24"/>
      <c r="AW331" s="24"/>
      <c r="AX331" s="24"/>
      <c r="AY331" s="24"/>
      <c r="AZ331" s="24"/>
      <c r="BA331" s="4"/>
    </row>
    <row r="332" spans="1:53">
      <c r="A332" s="56"/>
      <c r="B332" s="11" t="s">
        <v>542</v>
      </c>
      <c r="C332" s="11"/>
      <c r="D332" s="70" t="s">
        <v>181</v>
      </c>
      <c r="E332" s="316">
        <v>227</v>
      </c>
      <c r="F332" s="316">
        <v>115</v>
      </c>
      <c r="G332" s="316">
        <v>82</v>
      </c>
      <c r="H332" s="316">
        <v>65</v>
      </c>
      <c r="I332" s="316">
        <v>67</v>
      </c>
      <c r="J332" s="11"/>
      <c r="M332" s="282">
        <v>61364.44000000001</v>
      </c>
      <c r="N332" s="282">
        <v>28489.619999999992</v>
      </c>
      <c r="O332" s="282">
        <v>17986.450000000004</v>
      </c>
      <c r="P332" s="282">
        <v>9151.1000000000022</v>
      </c>
      <c r="Q332" s="282">
        <v>89312.409999999989</v>
      </c>
      <c r="R332" s="11"/>
      <c r="S332" s="4"/>
      <c r="T332" s="4"/>
      <c r="U332" s="282">
        <v>257.83378151260507</v>
      </c>
      <c r="V332" s="282">
        <v>119.70428571428567</v>
      </c>
      <c r="W332" s="282">
        <v>79.586061946902674</v>
      </c>
      <c r="X332" s="282">
        <v>41.595909090909103</v>
      </c>
      <c r="Y332" s="282">
        <v>395.18765486725658</v>
      </c>
      <c r="Z332" s="11"/>
      <c r="AA332" s="4"/>
      <c r="AB332" s="11"/>
      <c r="AC332" s="11"/>
      <c r="AD332" s="70"/>
      <c r="AE332" s="24"/>
      <c r="AF332" s="24"/>
      <c r="AG332" s="24"/>
      <c r="AH332" s="24"/>
      <c r="AI332" s="24"/>
      <c r="AJ332" s="24"/>
      <c r="AK332" s="4"/>
      <c r="AL332" s="4"/>
      <c r="AM332" s="24"/>
      <c r="AN332" s="24"/>
      <c r="AO332" s="24"/>
      <c r="AP332" s="24"/>
      <c r="AQ332" s="24"/>
      <c r="AR332" s="24"/>
      <c r="AS332" s="4"/>
      <c r="AT332" s="4"/>
      <c r="AU332" s="24"/>
      <c r="AV332" s="24"/>
      <c r="AW332" s="24"/>
      <c r="AX332" s="24"/>
      <c r="AY332" s="24"/>
      <c r="AZ332" s="24"/>
      <c r="BA332" s="4"/>
    </row>
    <row r="333" spans="1:53">
      <c r="A333" s="56"/>
      <c r="B333" s="11" t="s">
        <v>693</v>
      </c>
      <c r="C333" s="11"/>
      <c r="D333" s="70" t="s">
        <v>181</v>
      </c>
      <c r="E333" s="316">
        <v>1</v>
      </c>
      <c r="F333" s="316"/>
      <c r="G333" s="316"/>
      <c r="H333" s="316"/>
      <c r="I333" s="316"/>
      <c r="J333" s="11"/>
      <c r="M333" s="282">
        <v>540.58000000000004</v>
      </c>
      <c r="N333" s="282">
        <v>0</v>
      </c>
      <c r="O333" s="282">
        <v>0</v>
      </c>
      <c r="P333" s="282">
        <v>0</v>
      </c>
      <c r="Q333" s="282">
        <v>0</v>
      </c>
      <c r="R333" s="11"/>
      <c r="S333" s="4"/>
      <c r="T333" s="4"/>
      <c r="U333" s="282">
        <v>540.58000000000004</v>
      </c>
      <c r="V333" s="282">
        <v>0</v>
      </c>
      <c r="W333" s="282">
        <v>0</v>
      </c>
      <c r="X333" s="282">
        <v>0</v>
      </c>
      <c r="Y333" s="282">
        <v>0</v>
      </c>
      <c r="Z333" s="11"/>
      <c r="AA333" s="4"/>
      <c r="AB333" s="11"/>
      <c r="AC333" s="11"/>
      <c r="AD333" s="70"/>
      <c r="AE333" s="24"/>
      <c r="AF333" s="24"/>
      <c r="AG333" s="24"/>
      <c r="AH333" s="24"/>
      <c r="AI333" s="24"/>
      <c r="AJ333" s="24"/>
      <c r="AK333" s="4"/>
      <c r="AL333" s="4"/>
      <c r="AM333" s="24"/>
      <c r="AN333" s="24"/>
      <c r="AO333" s="24"/>
      <c r="AP333" s="24"/>
      <c r="AQ333" s="24"/>
      <c r="AR333" s="24"/>
      <c r="AS333" s="4"/>
      <c r="AT333" s="4"/>
      <c r="AU333" s="24"/>
      <c r="AV333" s="24"/>
      <c r="AW333" s="24"/>
      <c r="AX333" s="24"/>
      <c r="AY333" s="24"/>
      <c r="AZ333" s="24"/>
      <c r="BA333" s="4"/>
    </row>
    <row r="334" spans="1:53">
      <c r="A334" s="56"/>
      <c r="B334" s="11" t="s">
        <v>544</v>
      </c>
      <c r="C334" s="11"/>
      <c r="D334" s="70" t="s">
        <v>198</v>
      </c>
      <c r="E334" s="316">
        <v>11</v>
      </c>
      <c r="F334" s="316">
        <v>4</v>
      </c>
      <c r="G334" s="316">
        <v>4</v>
      </c>
      <c r="H334" s="316">
        <v>4</v>
      </c>
      <c r="I334" s="316">
        <v>7</v>
      </c>
      <c r="J334" s="11"/>
      <c r="M334" s="282">
        <v>3032.3099999999995</v>
      </c>
      <c r="N334" s="282">
        <v>805.17</v>
      </c>
      <c r="O334" s="282">
        <v>712.3</v>
      </c>
      <c r="P334" s="282">
        <v>443.46999999999997</v>
      </c>
      <c r="Q334" s="282">
        <v>11633.45</v>
      </c>
      <c r="R334" s="11"/>
      <c r="S334" s="4"/>
      <c r="T334" s="4"/>
      <c r="U334" s="282">
        <v>216.59357142857138</v>
      </c>
      <c r="V334" s="282">
        <v>57.512142857142855</v>
      </c>
      <c r="W334" s="282">
        <v>50.878571428571426</v>
      </c>
      <c r="X334" s="282">
        <v>31.67642857142857</v>
      </c>
      <c r="Y334" s="282">
        <v>830.96071428571429</v>
      </c>
      <c r="Z334" s="11"/>
      <c r="AA334" s="4"/>
      <c r="AB334" s="11"/>
      <c r="AC334" s="11"/>
      <c r="AD334" s="70"/>
      <c r="AE334" s="24"/>
      <c r="AF334" s="24"/>
      <c r="AG334" s="24"/>
      <c r="AH334" s="24"/>
      <c r="AI334" s="24"/>
      <c r="AJ334" s="24"/>
      <c r="AK334" s="4"/>
      <c r="AL334" s="4"/>
      <c r="AM334" s="24"/>
      <c r="AN334" s="24"/>
      <c r="AO334" s="24"/>
      <c r="AP334" s="24"/>
      <c r="AQ334" s="24"/>
      <c r="AR334" s="24"/>
      <c r="AS334" s="4"/>
      <c r="AT334" s="4"/>
      <c r="AU334" s="24"/>
      <c r="AV334" s="24"/>
      <c r="AW334" s="24"/>
      <c r="AX334" s="24"/>
      <c r="AY334" s="24"/>
      <c r="AZ334" s="24"/>
      <c r="BA334" s="4"/>
    </row>
    <row r="335" spans="1:53">
      <c r="A335" s="56"/>
      <c r="B335" s="11" t="s">
        <v>545</v>
      </c>
      <c r="C335" s="11"/>
      <c r="D335" s="70" t="s">
        <v>213</v>
      </c>
      <c r="E335" s="316">
        <v>386</v>
      </c>
      <c r="F335" s="316">
        <v>236</v>
      </c>
      <c r="G335" s="316">
        <v>160</v>
      </c>
      <c r="H335" s="316">
        <v>129</v>
      </c>
      <c r="I335" s="316">
        <v>146</v>
      </c>
      <c r="J335" s="11"/>
      <c r="M335" s="282">
        <v>97382.439999999973</v>
      </c>
      <c r="N335" s="282">
        <v>50384.369999999995</v>
      </c>
      <c r="O335" s="282">
        <v>25317.699999999993</v>
      </c>
      <c r="P335" s="282">
        <v>15480.829999999991</v>
      </c>
      <c r="Q335" s="282">
        <v>202728.93000000014</v>
      </c>
      <c r="R335" s="11"/>
      <c r="S335" s="4"/>
      <c r="T335" s="4"/>
      <c r="U335" s="282">
        <v>234.09240384615379</v>
      </c>
      <c r="V335" s="282">
        <v>121.11627403846153</v>
      </c>
      <c r="W335" s="282">
        <v>63.452882205513767</v>
      </c>
      <c r="X335" s="282">
        <v>38.896557788944698</v>
      </c>
      <c r="Y335" s="282">
        <v>508.09255639097779</v>
      </c>
      <c r="Z335" s="11"/>
      <c r="AA335" s="4"/>
      <c r="AB335" s="11"/>
      <c r="AC335" s="11"/>
      <c r="AD335" s="70"/>
      <c r="AE335" s="24"/>
      <c r="AF335" s="24"/>
      <c r="AG335" s="24"/>
      <c r="AH335" s="24"/>
      <c r="AI335" s="24"/>
      <c r="AJ335" s="24"/>
      <c r="AK335" s="4"/>
      <c r="AL335" s="4"/>
      <c r="AM335" s="24"/>
      <c r="AN335" s="24"/>
      <c r="AO335" s="24"/>
      <c r="AP335" s="24"/>
      <c r="AQ335" s="24"/>
      <c r="AR335" s="24"/>
      <c r="AS335" s="4"/>
      <c r="AT335" s="4"/>
      <c r="AU335" s="24"/>
      <c r="AV335" s="24"/>
      <c r="AW335" s="24"/>
      <c r="AX335" s="24"/>
      <c r="AY335" s="24"/>
      <c r="AZ335" s="24"/>
      <c r="BA335" s="4"/>
    </row>
    <row r="336" spans="1:53">
      <c r="A336" s="56"/>
      <c r="B336" s="11" t="s">
        <v>548</v>
      </c>
      <c r="C336" s="11"/>
      <c r="D336" s="70" t="s">
        <v>64</v>
      </c>
      <c r="E336" s="316">
        <v>403</v>
      </c>
      <c r="F336" s="316">
        <v>223</v>
      </c>
      <c r="G336" s="316">
        <v>162</v>
      </c>
      <c r="H336" s="316">
        <v>131</v>
      </c>
      <c r="I336" s="316">
        <v>148</v>
      </c>
      <c r="J336" s="11"/>
      <c r="M336" s="282">
        <v>99377.839999999924</v>
      </c>
      <c r="N336" s="282">
        <v>49894.080000000024</v>
      </c>
      <c r="O336" s="282">
        <v>24388.509999999995</v>
      </c>
      <c r="P336" s="282">
        <v>15130.100000000002</v>
      </c>
      <c r="Q336" s="282">
        <v>168815.65000000002</v>
      </c>
      <c r="R336" s="11"/>
      <c r="S336" s="4"/>
      <c r="T336" s="4"/>
      <c r="U336" s="282">
        <v>224.8367420814478</v>
      </c>
      <c r="V336" s="282">
        <v>112.88253393665164</v>
      </c>
      <c r="W336" s="282">
        <v>57.792677725118473</v>
      </c>
      <c r="X336" s="282">
        <v>36.634624697336569</v>
      </c>
      <c r="Y336" s="282">
        <v>406.78469879518076</v>
      </c>
      <c r="Z336" s="11"/>
      <c r="AA336" s="4"/>
      <c r="AB336" s="11"/>
      <c r="AC336" s="11"/>
      <c r="AD336" s="70"/>
      <c r="AE336" s="24"/>
      <c r="AF336" s="24"/>
      <c r="AG336" s="24"/>
      <c r="AH336" s="24"/>
      <c r="AI336" s="24"/>
      <c r="AJ336" s="24"/>
      <c r="AK336" s="4"/>
      <c r="AL336" s="4"/>
      <c r="AM336" s="24"/>
      <c r="AN336" s="24"/>
      <c r="AO336" s="24"/>
      <c r="AP336" s="24"/>
      <c r="AQ336" s="24"/>
      <c r="AR336" s="24"/>
      <c r="AS336" s="4"/>
      <c r="AT336" s="4"/>
      <c r="AU336" s="24"/>
      <c r="AV336" s="24"/>
      <c r="AW336" s="24"/>
      <c r="AX336" s="24"/>
      <c r="AY336" s="24"/>
      <c r="AZ336" s="24"/>
      <c r="BA336" s="4"/>
    </row>
    <row r="337" spans="1:53">
      <c r="A337" s="56"/>
      <c r="B337" s="11" t="s">
        <v>549</v>
      </c>
      <c r="C337" s="11"/>
      <c r="D337" s="70" t="s">
        <v>53</v>
      </c>
      <c r="E337" s="316">
        <v>1</v>
      </c>
      <c r="F337" s="316"/>
      <c r="G337" s="316"/>
      <c r="H337" s="316"/>
      <c r="I337" s="316"/>
      <c r="J337" s="11"/>
      <c r="M337" s="282">
        <v>0.1</v>
      </c>
      <c r="N337" s="282">
        <v>0</v>
      </c>
      <c r="O337" s="282">
        <v>0</v>
      </c>
      <c r="P337" s="282">
        <v>0</v>
      </c>
      <c r="Q337" s="282">
        <v>0</v>
      </c>
      <c r="R337" s="11"/>
      <c r="S337" s="4"/>
      <c r="T337" s="4"/>
      <c r="U337" s="282">
        <v>0.1</v>
      </c>
      <c r="V337" s="282">
        <v>0</v>
      </c>
      <c r="W337" s="282">
        <v>0</v>
      </c>
      <c r="X337" s="282">
        <v>0</v>
      </c>
      <c r="Y337" s="282">
        <v>0</v>
      </c>
      <c r="Z337" s="11"/>
      <c r="AA337" s="4"/>
      <c r="AB337" s="11"/>
      <c r="AC337" s="11"/>
      <c r="AD337" s="70"/>
      <c r="AE337" s="24"/>
      <c r="AF337" s="24"/>
      <c r="AG337" s="24"/>
      <c r="AH337" s="24"/>
      <c r="AI337" s="24"/>
      <c r="AJ337" s="24"/>
      <c r="AK337" s="4"/>
      <c r="AL337" s="4"/>
      <c r="AM337" s="24"/>
      <c r="AN337" s="24"/>
      <c r="AO337" s="24"/>
      <c r="AP337" s="24"/>
      <c r="AQ337" s="24"/>
      <c r="AR337" s="24"/>
      <c r="AS337" s="4"/>
      <c r="AT337" s="4"/>
      <c r="AU337" s="24"/>
      <c r="AV337" s="24"/>
      <c r="AW337" s="24"/>
      <c r="AX337" s="24"/>
      <c r="AY337" s="24"/>
      <c r="AZ337" s="24"/>
      <c r="BA337" s="4"/>
    </row>
    <row r="338" spans="1:53">
      <c r="A338" s="56"/>
      <c r="B338" s="11" t="s">
        <v>550</v>
      </c>
      <c r="C338" s="11"/>
      <c r="D338" s="70" t="s">
        <v>75</v>
      </c>
      <c r="E338" s="316">
        <v>206</v>
      </c>
      <c r="F338" s="316">
        <v>106</v>
      </c>
      <c r="G338" s="316">
        <v>70</v>
      </c>
      <c r="H338" s="316">
        <v>51</v>
      </c>
      <c r="I338" s="316">
        <v>61</v>
      </c>
      <c r="J338" s="11"/>
      <c r="M338" s="282">
        <v>49462.089999999989</v>
      </c>
      <c r="N338" s="282">
        <v>20299.820000000011</v>
      </c>
      <c r="O338" s="282">
        <v>9345.3499999999949</v>
      </c>
      <c r="P338" s="282">
        <v>5059.3400000000011</v>
      </c>
      <c r="Q338" s="282">
        <v>70316.609999999971</v>
      </c>
      <c r="R338" s="11"/>
      <c r="S338" s="4"/>
      <c r="T338" s="4"/>
      <c r="U338" s="282">
        <v>219.83151111111107</v>
      </c>
      <c r="V338" s="282">
        <v>90.221422222222273</v>
      </c>
      <c r="W338" s="282">
        <v>43.265509259259233</v>
      </c>
      <c r="X338" s="282">
        <v>23.864811320754722</v>
      </c>
      <c r="Y338" s="282">
        <v>321.080410958904</v>
      </c>
      <c r="Z338" s="11"/>
      <c r="AA338" s="4"/>
      <c r="AB338" s="11"/>
      <c r="AC338" s="11"/>
      <c r="AD338" s="70"/>
      <c r="AE338" s="24"/>
      <c r="AF338" s="24"/>
      <c r="AG338" s="24"/>
      <c r="AH338" s="24"/>
      <c r="AI338" s="24"/>
      <c r="AJ338" s="24"/>
      <c r="AK338" s="4"/>
      <c r="AL338" s="4"/>
      <c r="AM338" s="24"/>
      <c r="AN338" s="24"/>
      <c r="AO338" s="24"/>
      <c r="AP338" s="24"/>
      <c r="AQ338" s="24"/>
      <c r="AR338" s="24"/>
      <c r="AS338" s="4"/>
      <c r="AT338" s="4"/>
      <c r="AU338" s="24"/>
      <c r="AV338" s="24"/>
      <c r="AW338" s="24"/>
      <c r="AX338" s="24"/>
      <c r="AY338" s="24"/>
      <c r="AZ338" s="24"/>
      <c r="BA338" s="4"/>
    </row>
    <row r="339" spans="1:53">
      <c r="A339" s="56"/>
      <c r="B339" s="11" t="s">
        <v>552</v>
      </c>
      <c r="C339" s="11"/>
      <c r="D339" s="70" t="s">
        <v>323</v>
      </c>
      <c r="E339" s="316">
        <v>12</v>
      </c>
      <c r="F339" s="316">
        <v>3</v>
      </c>
      <c r="G339" s="316">
        <v>2</v>
      </c>
      <c r="H339" s="316">
        <v>2</v>
      </c>
      <c r="I339" s="316"/>
      <c r="J339" s="11"/>
      <c r="M339" s="282">
        <v>2302.02</v>
      </c>
      <c r="N339" s="282">
        <v>526.75</v>
      </c>
      <c r="O339" s="282">
        <v>401.43</v>
      </c>
      <c r="P339" s="282">
        <v>221.84</v>
      </c>
      <c r="Q339" s="282">
        <v>0</v>
      </c>
      <c r="R339" s="11"/>
      <c r="S339" s="4"/>
      <c r="T339" s="4"/>
      <c r="U339" s="282">
        <v>177.07846153846154</v>
      </c>
      <c r="V339" s="282">
        <v>40.519230769230766</v>
      </c>
      <c r="W339" s="282">
        <v>44.603333333333332</v>
      </c>
      <c r="X339" s="282">
        <v>27.73</v>
      </c>
      <c r="Y339" s="282">
        <v>0</v>
      </c>
      <c r="Z339" s="11"/>
      <c r="AA339" s="4"/>
      <c r="AB339" s="11"/>
      <c r="AC339" s="11"/>
      <c r="AD339" s="70"/>
      <c r="AE339" s="24"/>
      <c r="AF339" s="24"/>
      <c r="AG339" s="24"/>
      <c r="AH339" s="24"/>
      <c r="AI339" s="24"/>
      <c r="AJ339" s="24"/>
      <c r="AK339" s="4"/>
      <c r="AL339" s="4"/>
      <c r="AM339" s="24"/>
      <c r="AN339" s="24"/>
      <c r="AO339" s="24"/>
      <c r="AP339" s="24"/>
      <c r="AQ339" s="24"/>
      <c r="AR339" s="24"/>
      <c r="AS339" s="4"/>
      <c r="AT339" s="4"/>
      <c r="AU339" s="24"/>
      <c r="AV339" s="24"/>
      <c r="AW339" s="24"/>
      <c r="AX339" s="24"/>
      <c r="AY339" s="24"/>
      <c r="AZ339" s="24"/>
      <c r="BA339" s="4"/>
    </row>
    <row r="340" spans="1:53">
      <c r="A340" s="56"/>
      <c r="B340" s="11" t="s">
        <v>553</v>
      </c>
      <c r="C340" s="11"/>
      <c r="D340" s="70" t="s">
        <v>155</v>
      </c>
      <c r="E340" s="316">
        <v>5</v>
      </c>
      <c r="F340" s="316">
        <v>2</v>
      </c>
      <c r="G340" s="316">
        <v>1</v>
      </c>
      <c r="H340" s="316">
        <v>1</v>
      </c>
      <c r="I340" s="316">
        <v>1</v>
      </c>
      <c r="J340" s="11"/>
      <c r="M340" s="282">
        <v>553.15</v>
      </c>
      <c r="N340" s="282">
        <v>162.25</v>
      </c>
      <c r="O340" s="282">
        <v>125.84</v>
      </c>
      <c r="P340" s="282">
        <v>61.83</v>
      </c>
      <c r="Q340" s="282">
        <v>18.46</v>
      </c>
      <c r="R340" s="11"/>
      <c r="S340" s="4"/>
      <c r="T340" s="4"/>
      <c r="U340" s="282">
        <v>110.63</v>
      </c>
      <c r="V340" s="282">
        <v>32.450000000000003</v>
      </c>
      <c r="W340" s="282">
        <v>62.92</v>
      </c>
      <c r="X340" s="282">
        <v>30.914999999999999</v>
      </c>
      <c r="Y340" s="282">
        <v>9.23</v>
      </c>
      <c r="Z340" s="11"/>
      <c r="AA340" s="4"/>
      <c r="AB340" s="11"/>
      <c r="AC340" s="11"/>
      <c r="AD340" s="70"/>
      <c r="AE340" s="24"/>
      <c r="AF340" s="24"/>
      <c r="AG340" s="24"/>
      <c r="AH340" s="24"/>
      <c r="AI340" s="24"/>
      <c r="AJ340" s="24"/>
      <c r="AK340" s="4"/>
      <c r="AL340" s="4"/>
      <c r="AM340" s="24"/>
      <c r="AN340" s="24"/>
      <c r="AO340" s="24"/>
      <c r="AP340" s="24"/>
      <c r="AQ340" s="24"/>
      <c r="AR340" s="24"/>
      <c r="AS340" s="4"/>
      <c r="AT340" s="4"/>
      <c r="AU340" s="24"/>
      <c r="AV340" s="24"/>
      <c r="AW340" s="24"/>
      <c r="AX340" s="24"/>
      <c r="AY340" s="24"/>
      <c r="AZ340" s="24"/>
      <c r="BA340" s="4"/>
    </row>
    <row r="341" spans="1:53">
      <c r="A341" s="56"/>
      <c r="B341" s="11" t="s">
        <v>554</v>
      </c>
      <c r="C341" s="11"/>
      <c r="D341" s="70" t="s">
        <v>108</v>
      </c>
      <c r="E341" s="316">
        <v>146</v>
      </c>
      <c r="F341" s="316">
        <v>88</v>
      </c>
      <c r="G341" s="316">
        <v>67</v>
      </c>
      <c r="H341" s="316">
        <v>59</v>
      </c>
      <c r="I341" s="316">
        <v>64</v>
      </c>
      <c r="J341" s="11"/>
      <c r="M341" s="282">
        <v>36373.629999999976</v>
      </c>
      <c r="N341" s="282">
        <v>21231.409999999985</v>
      </c>
      <c r="O341" s="282">
        <v>13664.769999999997</v>
      </c>
      <c r="P341" s="282">
        <v>10220.330000000002</v>
      </c>
      <c r="Q341" s="282">
        <v>93145.469999999987</v>
      </c>
      <c r="R341" s="11"/>
      <c r="S341" s="4"/>
      <c r="T341" s="4"/>
      <c r="U341" s="282">
        <v>230.21284810126568</v>
      </c>
      <c r="V341" s="282">
        <v>134.37601265822775</v>
      </c>
      <c r="W341" s="282">
        <v>89.312222222222204</v>
      </c>
      <c r="X341" s="282">
        <v>65.514935897435905</v>
      </c>
      <c r="Y341" s="282">
        <v>593.28324840764321</v>
      </c>
      <c r="Z341" s="11"/>
      <c r="AA341" s="4"/>
      <c r="AB341" s="11"/>
      <c r="AC341" s="11"/>
      <c r="AD341" s="70"/>
      <c r="AE341" s="24"/>
      <c r="AF341" s="24"/>
      <c r="AG341" s="24"/>
      <c r="AH341" s="24"/>
      <c r="AI341" s="24"/>
      <c r="AJ341" s="24"/>
      <c r="AK341" s="4"/>
      <c r="AL341" s="4"/>
      <c r="AM341" s="24"/>
      <c r="AN341" s="24"/>
      <c r="AO341" s="24"/>
      <c r="AP341" s="24"/>
      <c r="AQ341" s="24"/>
      <c r="AR341" s="24"/>
      <c r="AS341" s="4"/>
      <c r="AT341" s="4"/>
      <c r="AU341" s="24"/>
      <c r="AV341" s="24"/>
      <c r="AW341" s="24"/>
      <c r="AX341" s="24"/>
      <c r="AY341" s="24"/>
      <c r="AZ341" s="24"/>
      <c r="BA341" s="4"/>
    </row>
    <row r="342" spans="1:53">
      <c r="A342" s="56"/>
      <c r="B342" s="11" t="s">
        <v>555</v>
      </c>
      <c r="C342" s="11"/>
      <c r="D342" s="70" t="s">
        <v>86</v>
      </c>
      <c r="E342" s="316">
        <v>4</v>
      </c>
      <c r="F342" s="316"/>
      <c r="G342" s="316"/>
      <c r="H342" s="316"/>
      <c r="I342" s="316">
        <v>1</v>
      </c>
      <c r="J342" s="11"/>
      <c r="M342" s="282">
        <v>992.95</v>
      </c>
      <c r="N342" s="282">
        <v>0</v>
      </c>
      <c r="O342" s="282">
        <v>0</v>
      </c>
      <c r="P342" s="282">
        <v>0</v>
      </c>
      <c r="Q342" s="282">
        <v>666.53</v>
      </c>
      <c r="R342" s="11"/>
      <c r="S342" s="4"/>
      <c r="T342" s="4"/>
      <c r="U342" s="282">
        <v>248.23750000000001</v>
      </c>
      <c r="V342" s="282">
        <v>0</v>
      </c>
      <c r="W342" s="282">
        <v>0</v>
      </c>
      <c r="X342" s="282">
        <v>0</v>
      </c>
      <c r="Y342" s="282">
        <v>222.17666666666665</v>
      </c>
      <c r="Z342" s="11"/>
      <c r="AA342" s="4"/>
      <c r="AB342" s="11"/>
      <c r="AC342" s="11"/>
      <c r="AD342" s="70"/>
      <c r="AE342" s="24"/>
      <c r="AF342" s="24"/>
      <c r="AG342" s="24"/>
      <c r="AH342" s="24"/>
      <c r="AI342" s="24"/>
      <c r="AJ342" s="24"/>
      <c r="AK342" s="4"/>
      <c r="AL342" s="4"/>
      <c r="AM342" s="24"/>
      <c r="AN342" s="24"/>
      <c r="AO342" s="24"/>
      <c r="AP342" s="24"/>
      <c r="AQ342" s="24"/>
      <c r="AR342" s="24"/>
      <c r="AS342" s="4"/>
      <c r="AT342" s="4"/>
      <c r="AU342" s="24"/>
      <c r="AV342" s="24"/>
      <c r="AW342" s="24"/>
      <c r="AX342" s="24"/>
      <c r="AY342" s="24"/>
      <c r="AZ342" s="24"/>
      <c r="BA342" s="4"/>
    </row>
    <row r="343" spans="1:53">
      <c r="A343" s="56"/>
      <c r="B343" s="11" t="s">
        <v>555</v>
      </c>
      <c r="C343" s="11"/>
      <c r="D343" s="70" t="s">
        <v>556</v>
      </c>
      <c r="E343" s="316">
        <v>130</v>
      </c>
      <c r="F343" s="316">
        <v>91</v>
      </c>
      <c r="G343" s="316">
        <v>75</v>
      </c>
      <c r="H343" s="316">
        <v>58</v>
      </c>
      <c r="I343" s="316">
        <v>74</v>
      </c>
      <c r="J343" s="11"/>
      <c r="M343" s="282">
        <v>28093.920000000002</v>
      </c>
      <c r="N343" s="282">
        <v>19112.500000000004</v>
      </c>
      <c r="O343" s="282">
        <v>11855.31</v>
      </c>
      <c r="P343" s="282">
        <v>8659.0099999999984</v>
      </c>
      <c r="Q343" s="282">
        <v>123623.88000000002</v>
      </c>
      <c r="R343" s="11"/>
      <c r="S343" s="4"/>
      <c r="T343" s="4"/>
      <c r="U343" s="282">
        <v>182.42805194805197</v>
      </c>
      <c r="V343" s="282">
        <v>124.10714285714288</v>
      </c>
      <c r="W343" s="282">
        <v>78.511986754966884</v>
      </c>
      <c r="X343" s="282">
        <v>58.114161073825493</v>
      </c>
      <c r="Y343" s="282">
        <v>824.15920000000017</v>
      </c>
      <c r="Z343" s="11"/>
      <c r="AA343" s="4"/>
      <c r="AB343" s="11"/>
      <c r="AC343" s="11"/>
      <c r="AD343" s="70"/>
      <c r="AE343" s="24"/>
      <c r="AF343" s="24"/>
      <c r="AG343" s="24"/>
      <c r="AH343" s="24"/>
      <c r="AI343" s="24"/>
      <c r="AJ343" s="24"/>
      <c r="AK343" s="4"/>
      <c r="AL343" s="4"/>
      <c r="AM343" s="24"/>
      <c r="AN343" s="24"/>
      <c r="AO343" s="24"/>
      <c r="AP343" s="24"/>
      <c r="AQ343" s="24"/>
      <c r="AR343" s="24"/>
      <c r="AS343" s="4"/>
      <c r="AT343" s="4"/>
      <c r="AU343" s="24"/>
      <c r="AV343" s="24"/>
      <c r="AW343" s="24"/>
      <c r="AX343" s="24"/>
      <c r="AY343" s="24"/>
      <c r="AZ343" s="24"/>
      <c r="BA343" s="4"/>
    </row>
    <row r="344" spans="1:53">
      <c r="A344" s="56"/>
      <c r="B344" s="11" t="s">
        <v>557</v>
      </c>
      <c r="C344" s="11"/>
      <c r="D344" s="70" t="s">
        <v>155</v>
      </c>
      <c r="E344" s="316">
        <v>1501</v>
      </c>
      <c r="F344" s="316">
        <v>765</v>
      </c>
      <c r="G344" s="316">
        <v>505</v>
      </c>
      <c r="H344" s="316">
        <v>444</v>
      </c>
      <c r="I344" s="316">
        <v>454</v>
      </c>
      <c r="J344" s="11"/>
      <c r="M344" s="282">
        <v>242392.02999999968</v>
      </c>
      <c r="N344" s="282">
        <v>89550.47</v>
      </c>
      <c r="O344" s="282">
        <v>41324.460000000028</v>
      </c>
      <c r="P344" s="282">
        <v>33326.11</v>
      </c>
      <c r="Q344" s="282">
        <v>274282.38</v>
      </c>
      <c r="R344" s="11"/>
      <c r="S344" s="4"/>
      <c r="T344" s="4"/>
      <c r="U344" s="282">
        <v>152.35199874292877</v>
      </c>
      <c r="V344" s="282">
        <v>56.285650534255183</v>
      </c>
      <c r="W344" s="282">
        <v>29.923577118030433</v>
      </c>
      <c r="X344" s="282">
        <v>23.602060906515582</v>
      </c>
      <c r="Y344" s="282">
        <v>184.32955645161292</v>
      </c>
      <c r="Z344" s="11"/>
      <c r="AA344" s="4"/>
      <c r="AB344" s="11"/>
      <c r="AC344" s="11"/>
      <c r="AD344" s="70"/>
      <c r="AE344" s="24"/>
      <c r="AF344" s="24"/>
      <c r="AG344" s="24"/>
      <c r="AH344" s="24"/>
      <c r="AI344" s="24"/>
      <c r="AJ344" s="24"/>
      <c r="AK344" s="4"/>
      <c r="AL344" s="4"/>
      <c r="AM344" s="24"/>
      <c r="AN344" s="24"/>
      <c r="AO344" s="24"/>
      <c r="AP344" s="24"/>
      <c r="AQ344" s="24"/>
      <c r="AR344" s="24"/>
      <c r="AS344" s="4"/>
      <c r="AT344" s="4"/>
      <c r="AU344" s="24"/>
      <c r="AV344" s="24"/>
      <c r="AW344" s="24"/>
      <c r="AX344" s="24"/>
      <c r="AY344" s="24"/>
      <c r="AZ344" s="24"/>
      <c r="BA344" s="4"/>
    </row>
    <row r="345" spans="1:53">
      <c r="A345" s="56"/>
      <c r="B345" s="11" t="s">
        <v>694</v>
      </c>
      <c r="C345" s="11"/>
      <c r="D345" s="70" t="s">
        <v>155</v>
      </c>
      <c r="E345" s="316">
        <v>2</v>
      </c>
      <c r="F345" s="316">
        <v>2</v>
      </c>
      <c r="G345" s="316">
        <v>2</v>
      </c>
      <c r="H345" s="316">
        <v>2</v>
      </c>
      <c r="I345" s="316">
        <v>2</v>
      </c>
      <c r="J345" s="11"/>
      <c r="M345" s="282">
        <v>140.94</v>
      </c>
      <c r="N345" s="282">
        <v>225.43</v>
      </c>
      <c r="O345" s="282">
        <v>186.2</v>
      </c>
      <c r="P345" s="282">
        <v>180.03</v>
      </c>
      <c r="Q345" s="282">
        <v>374.57000000000005</v>
      </c>
      <c r="R345" s="11"/>
      <c r="S345" s="4"/>
      <c r="T345" s="4"/>
      <c r="U345" s="282">
        <v>70.47</v>
      </c>
      <c r="V345" s="282">
        <v>112.715</v>
      </c>
      <c r="W345" s="282">
        <v>93.1</v>
      </c>
      <c r="X345" s="282">
        <v>90.015000000000001</v>
      </c>
      <c r="Y345" s="282">
        <v>187.28500000000003</v>
      </c>
      <c r="Z345" s="11"/>
      <c r="AA345" s="4"/>
      <c r="AB345" s="11"/>
      <c r="AC345" s="11"/>
      <c r="AD345" s="70"/>
      <c r="AE345" s="24"/>
      <c r="AF345" s="24"/>
      <c r="AG345" s="24"/>
      <c r="AH345" s="24"/>
      <c r="AI345" s="24"/>
      <c r="AJ345" s="24"/>
      <c r="AK345" s="4"/>
      <c r="AL345" s="4"/>
      <c r="AM345" s="24"/>
      <c r="AN345" s="24"/>
      <c r="AO345" s="24"/>
      <c r="AP345" s="24"/>
      <c r="AQ345" s="24"/>
      <c r="AR345" s="24"/>
      <c r="AS345" s="4"/>
      <c r="AT345" s="4"/>
      <c r="AU345" s="24"/>
      <c r="AV345" s="24"/>
      <c r="AW345" s="24"/>
      <c r="AX345" s="24"/>
      <c r="AY345" s="24"/>
      <c r="AZ345" s="24"/>
      <c r="BA345" s="4"/>
    </row>
    <row r="346" spans="1:53">
      <c r="A346" s="56"/>
      <c r="B346" s="11" t="s">
        <v>559</v>
      </c>
      <c r="C346" s="11"/>
      <c r="D346" s="70" t="s">
        <v>166</v>
      </c>
      <c r="E346" s="316">
        <v>2989</v>
      </c>
      <c r="F346" s="316">
        <v>1684</v>
      </c>
      <c r="G346" s="316">
        <v>1288</v>
      </c>
      <c r="H346" s="316">
        <v>986</v>
      </c>
      <c r="I346" s="316">
        <v>1155</v>
      </c>
      <c r="J346" s="11"/>
      <c r="M346" s="282">
        <v>755631.49000000022</v>
      </c>
      <c r="N346" s="282">
        <v>360455.82000000071</v>
      </c>
      <c r="O346" s="282">
        <v>230464.22000000003</v>
      </c>
      <c r="P346" s="282">
        <v>122698.64999999997</v>
      </c>
      <c r="Q346" s="282">
        <v>1577446.5700000005</v>
      </c>
      <c r="R346" s="11"/>
      <c r="S346" s="4"/>
      <c r="T346" s="4"/>
      <c r="U346" s="282">
        <v>228.42548065296259</v>
      </c>
      <c r="V346" s="282">
        <v>108.96487908101594</v>
      </c>
      <c r="W346" s="282">
        <v>72.701646687697163</v>
      </c>
      <c r="X346" s="282">
        <v>39.682616429495461</v>
      </c>
      <c r="Y346" s="282">
        <v>497.14672864796739</v>
      </c>
      <c r="Z346" s="11"/>
      <c r="AA346" s="4"/>
      <c r="AB346" s="11"/>
      <c r="AC346" s="11"/>
      <c r="AD346" s="70"/>
      <c r="AE346" s="24"/>
      <c r="AF346" s="24"/>
      <c r="AG346" s="24"/>
      <c r="AH346" s="24"/>
      <c r="AI346" s="24"/>
      <c r="AJ346" s="24"/>
      <c r="AK346" s="4"/>
      <c r="AL346" s="4"/>
      <c r="AM346" s="24"/>
      <c r="AN346" s="24"/>
      <c r="AO346" s="24"/>
      <c r="AP346" s="24"/>
      <c r="AQ346" s="24"/>
      <c r="AR346" s="24"/>
      <c r="AS346" s="4"/>
      <c r="AT346" s="4"/>
      <c r="AU346" s="24"/>
      <c r="AV346" s="24"/>
      <c r="AW346" s="24"/>
      <c r="AX346" s="24"/>
      <c r="AY346" s="24"/>
      <c r="AZ346" s="24"/>
      <c r="BA346" s="4"/>
    </row>
    <row r="347" spans="1:53">
      <c r="A347" s="56"/>
      <c r="B347" s="11" t="s">
        <v>560</v>
      </c>
      <c r="C347" s="11"/>
      <c r="D347" s="70" t="s">
        <v>273</v>
      </c>
      <c r="E347" s="316">
        <v>71</v>
      </c>
      <c r="F347" s="316">
        <v>27</v>
      </c>
      <c r="G347" s="316">
        <v>16</v>
      </c>
      <c r="H347" s="316">
        <v>16</v>
      </c>
      <c r="I347" s="316">
        <v>15</v>
      </c>
      <c r="J347" s="11"/>
      <c r="M347" s="282">
        <v>22918.359999999993</v>
      </c>
      <c r="N347" s="282">
        <v>9103.91</v>
      </c>
      <c r="O347" s="282">
        <v>3173.9</v>
      </c>
      <c r="P347" s="282">
        <v>2429.0500000000002</v>
      </c>
      <c r="Q347" s="282">
        <v>30291.72</v>
      </c>
      <c r="R347" s="11"/>
      <c r="S347" s="4"/>
      <c r="T347" s="4"/>
      <c r="U347" s="282">
        <v>305.57813333333326</v>
      </c>
      <c r="V347" s="282">
        <v>121.38546666666666</v>
      </c>
      <c r="W347" s="282">
        <v>42.890540540540542</v>
      </c>
      <c r="X347" s="282">
        <v>32.825000000000003</v>
      </c>
      <c r="Y347" s="282">
        <v>409.34756756756758</v>
      </c>
      <c r="Z347" s="11"/>
      <c r="AA347" s="4"/>
      <c r="AB347" s="11"/>
      <c r="AC347" s="11"/>
      <c r="AD347" s="70"/>
      <c r="AE347" s="24"/>
      <c r="AF347" s="24"/>
      <c r="AG347" s="24"/>
      <c r="AH347" s="24"/>
      <c r="AI347" s="24"/>
      <c r="AJ347" s="24"/>
      <c r="AK347" s="4"/>
      <c r="AL347" s="4"/>
      <c r="AM347" s="24"/>
      <c r="AN347" s="24"/>
      <c r="AO347" s="24"/>
      <c r="AP347" s="24"/>
      <c r="AQ347" s="24"/>
      <c r="AR347" s="24"/>
      <c r="AS347" s="4"/>
      <c r="AT347" s="4"/>
      <c r="AU347" s="24"/>
      <c r="AV347" s="24"/>
      <c r="AW347" s="24"/>
      <c r="AX347" s="24"/>
      <c r="AY347" s="24"/>
      <c r="AZ347" s="24"/>
      <c r="BA347" s="4"/>
    </row>
    <row r="348" spans="1:53">
      <c r="A348" s="56"/>
      <c r="B348" s="11" t="s">
        <v>646</v>
      </c>
      <c r="C348" s="11"/>
      <c r="D348" s="70" t="s">
        <v>562</v>
      </c>
      <c r="E348" s="316">
        <v>68</v>
      </c>
      <c r="F348" s="316">
        <v>39</v>
      </c>
      <c r="G348" s="316">
        <v>29</v>
      </c>
      <c r="H348" s="316">
        <v>21</v>
      </c>
      <c r="I348" s="316">
        <v>28</v>
      </c>
      <c r="J348" s="11"/>
      <c r="M348" s="282">
        <v>18393.98</v>
      </c>
      <c r="N348" s="282">
        <v>9608.6600000000035</v>
      </c>
      <c r="O348" s="282">
        <v>5283.8</v>
      </c>
      <c r="P348" s="282">
        <v>3063.3599999999997</v>
      </c>
      <c r="Q348" s="282">
        <v>50413.689999999995</v>
      </c>
      <c r="R348" s="11"/>
      <c r="S348" s="4"/>
      <c r="T348" s="4"/>
      <c r="U348" s="282">
        <v>245.25306666666665</v>
      </c>
      <c r="V348" s="282">
        <v>128.11546666666672</v>
      </c>
      <c r="W348" s="282">
        <v>76.576811594202894</v>
      </c>
      <c r="X348" s="282">
        <v>45.04941176470588</v>
      </c>
      <c r="Y348" s="282">
        <v>720.19557142857138</v>
      </c>
      <c r="Z348" s="11"/>
      <c r="AA348" s="4"/>
      <c r="AB348" s="11"/>
      <c r="AC348" s="11"/>
      <c r="AD348" s="70"/>
      <c r="AE348" s="24"/>
      <c r="AF348" s="24"/>
      <c r="AG348" s="24"/>
      <c r="AH348" s="24"/>
      <c r="AI348" s="24"/>
      <c r="AJ348" s="24"/>
      <c r="AK348" s="4"/>
      <c r="AL348" s="4"/>
      <c r="AM348" s="24"/>
      <c r="AN348" s="24"/>
      <c r="AO348" s="24"/>
      <c r="AP348" s="24"/>
      <c r="AQ348" s="24"/>
      <c r="AR348" s="24"/>
      <c r="AS348" s="4"/>
      <c r="AT348" s="4"/>
      <c r="AU348" s="24"/>
      <c r="AV348" s="24"/>
      <c r="AW348" s="24"/>
      <c r="AX348" s="24"/>
      <c r="AY348" s="24"/>
      <c r="AZ348" s="24"/>
      <c r="BA348" s="4"/>
    </row>
    <row r="349" spans="1:53">
      <c r="A349" s="56"/>
      <c r="B349" s="11" t="s">
        <v>563</v>
      </c>
      <c r="C349" s="11"/>
      <c r="D349" s="70" t="s">
        <v>155</v>
      </c>
      <c r="E349" s="316">
        <v>1</v>
      </c>
      <c r="F349" s="316"/>
      <c r="G349" s="316"/>
      <c r="H349" s="316"/>
      <c r="I349" s="316"/>
      <c r="J349" s="11"/>
      <c r="M349" s="282">
        <v>65</v>
      </c>
      <c r="N349" s="282">
        <v>0</v>
      </c>
      <c r="O349" s="282"/>
      <c r="P349" s="282"/>
      <c r="Q349" s="282"/>
      <c r="R349" s="11"/>
      <c r="S349" s="4"/>
      <c r="T349" s="4"/>
      <c r="U349" s="282">
        <v>65</v>
      </c>
      <c r="V349" s="282">
        <v>0</v>
      </c>
      <c r="W349" s="282"/>
      <c r="X349" s="282"/>
      <c r="Y349" s="282"/>
      <c r="Z349" s="11"/>
      <c r="AA349" s="4"/>
      <c r="AB349" s="11"/>
      <c r="AC349" s="11"/>
      <c r="AD349" s="70"/>
      <c r="AE349" s="24"/>
      <c r="AF349" s="24"/>
      <c r="AG349" s="24"/>
      <c r="AH349" s="24"/>
      <c r="AI349" s="24"/>
      <c r="AJ349" s="24"/>
      <c r="AK349" s="4"/>
      <c r="AL349" s="4"/>
      <c r="AM349" s="24"/>
      <c r="AN349" s="24"/>
      <c r="AO349" s="24"/>
      <c r="AP349" s="24"/>
      <c r="AQ349" s="24"/>
      <c r="AR349" s="24"/>
      <c r="AS349" s="4"/>
      <c r="AT349" s="4"/>
      <c r="AU349" s="24"/>
      <c r="AV349" s="24"/>
      <c r="AW349" s="24"/>
      <c r="AX349" s="24"/>
      <c r="AY349" s="24"/>
      <c r="AZ349" s="24"/>
      <c r="BA349" s="4"/>
    </row>
    <row r="350" spans="1:53">
      <c r="A350" s="56"/>
      <c r="B350" s="11" t="s">
        <v>563</v>
      </c>
      <c r="C350" s="11"/>
      <c r="D350" s="70" t="s">
        <v>115</v>
      </c>
      <c r="E350" s="316">
        <v>334</v>
      </c>
      <c r="F350" s="316">
        <v>207</v>
      </c>
      <c r="G350" s="316">
        <v>150</v>
      </c>
      <c r="H350" s="316">
        <v>127</v>
      </c>
      <c r="I350" s="316">
        <v>135</v>
      </c>
      <c r="J350" s="11"/>
      <c r="M350" s="282">
        <v>66986.670000000013</v>
      </c>
      <c r="N350" s="282">
        <v>32228.309999999998</v>
      </c>
      <c r="O350" s="282">
        <v>19774.239999999998</v>
      </c>
      <c r="P350" s="282">
        <v>14415.58</v>
      </c>
      <c r="Q350" s="282">
        <v>186294.62000000002</v>
      </c>
      <c r="R350" s="11"/>
      <c r="S350" s="4"/>
      <c r="T350" s="4"/>
      <c r="U350" s="282">
        <v>181.04505405405408</v>
      </c>
      <c r="V350" s="282">
        <v>87.103540540540536</v>
      </c>
      <c r="W350" s="282">
        <v>56.497828571428563</v>
      </c>
      <c r="X350" s="282">
        <v>41.784289855072466</v>
      </c>
      <c r="Y350" s="282">
        <v>530.75390313390324</v>
      </c>
      <c r="Z350" s="11"/>
      <c r="AA350" s="4"/>
      <c r="AB350" s="11"/>
      <c r="AC350" s="11"/>
      <c r="AD350" s="70"/>
      <c r="AE350" s="24"/>
      <c r="AF350" s="24"/>
      <c r="AG350" s="24"/>
      <c r="AH350" s="24"/>
      <c r="AI350" s="24"/>
      <c r="AJ350" s="24"/>
      <c r="AK350" s="4"/>
      <c r="AL350" s="4"/>
      <c r="AM350" s="24"/>
      <c r="AN350" s="24"/>
      <c r="AO350" s="24"/>
      <c r="AP350" s="24"/>
      <c r="AQ350" s="24"/>
      <c r="AR350" s="24"/>
      <c r="AS350" s="4"/>
      <c r="AT350" s="4"/>
      <c r="AU350" s="24"/>
      <c r="AV350" s="24"/>
      <c r="AW350" s="24"/>
      <c r="AX350" s="24"/>
      <c r="AY350" s="24"/>
      <c r="AZ350" s="24"/>
      <c r="BA350" s="4"/>
    </row>
    <row r="351" spans="1:53">
      <c r="A351" s="56"/>
      <c r="B351" s="11" t="s">
        <v>567</v>
      </c>
      <c r="C351" s="11"/>
      <c r="D351" s="70" t="s">
        <v>565</v>
      </c>
      <c r="E351" s="316">
        <v>1</v>
      </c>
      <c r="F351" s="316"/>
      <c r="G351" s="316"/>
      <c r="H351" s="316"/>
      <c r="I351" s="316"/>
      <c r="J351" s="11"/>
      <c r="M351" s="282">
        <v>149.47</v>
      </c>
      <c r="N351" s="282">
        <v>0</v>
      </c>
      <c r="O351" s="282">
        <v>0</v>
      </c>
      <c r="P351" s="282">
        <v>0</v>
      </c>
      <c r="Q351" s="282">
        <v>0</v>
      </c>
      <c r="R351" s="11"/>
      <c r="S351" s="4"/>
      <c r="T351" s="4"/>
      <c r="U351" s="282">
        <v>149.47</v>
      </c>
      <c r="V351" s="282">
        <v>0</v>
      </c>
      <c r="W351" s="282">
        <v>0</v>
      </c>
      <c r="X351" s="282">
        <v>0</v>
      </c>
      <c r="Y351" s="282">
        <v>0</v>
      </c>
      <c r="Z351" s="11"/>
      <c r="AA351" s="4"/>
      <c r="AB351" s="11"/>
      <c r="AC351" s="11"/>
      <c r="AD351" s="70"/>
      <c r="AE351" s="24"/>
      <c r="AF351" s="24"/>
      <c r="AG351" s="24"/>
      <c r="AH351" s="24"/>
      <c r="AI351" s="24"/>
      <c r="AJ351" s="24"/>
      <c r="AK351" s="4"/>
      <c r="AL351" s="4"/>
      <c r="AM351" s="24"/>
      <c r="AN351" s="24"/>
      <c r="AO351" s="24"/>
      <c r="AP351" s="24"/>
      <c r="AQ351" s="24"/>
      <c r="AR351" s="24"/>
      <c r="AS351" s="4"/>
      <c r="AT351" s="4"/>
      <c r="AU351" s="24"/>
      <c r="AV351" s="24"/>
      <c r="AW351" s="24"/>
      <c r="AX351" s="24"/>
      <c r="AY351" s="24"/>
      <c r="AZ351" s="24"/>
      <c r="BA351" s="4"/>
    </row>
    <row r="352" spans="1:53">
      <c r="A352" s="56"/>
      <c r="B352" s="11" t="s">
        <v>567</v>
      </c>
      <c r="C352" s="11"/>
      <c r="D352" s="70" t="s">
        <v>443</v>
      </c>
      <c r="E352" s="316">
        <v>547</v>
      </c>
      <c r="F352" s="316">
        <v>302</v>
      </c>
      <c r="G352" s="316">
        <v>223</v>
      </c>
      <c r="H352" s="316">
        <v>172</v>
      </c>
      <c r="I352" s="316">
        <v>194</v>
      </c>
      <c r="J352" s="11"/>
      <c r="M352" s="282">
        <v>140467.96000000014</v>
      </c>
      <c r="N352" s="282">
        <v>65900.31</v>
      </c>
      <c r="O352" s="282">
        <v>36149.829999999987</v>
      </c>
      <c r="P352" s="282">
        <v>30243.760000000013</v>
      </c>
      <c r="Q352" s="282">
        <v>211357.48000000004</v>
      </c>
      <c r="R352" s="11"/>
      <c r="S352" s="4"/>
      <c r="T352" s="4"/>
      <c r="U352" s="282">
        <v>232.17844628099195</v>
      </c>
      <c r="V352" s="282">
        <v>108.92613223140495</v>
      </c>
      <c r="W352" s="282">
        <v>62.22001721170394</v>
      </c>
      <c r="X352" s="282">
        <v>52.966304728546433</v>
      </c>
      <c r="Y352" s="282">
        <v>368.21860627177705</v>
      </c>
      <c r="Z352" s="11"/>
      <c r="AA352" s="4"/>
      <c r="AB352" s="11"/>
      <c r="AC352" s="11"/>
      <c r="AD352" s="70"/>
      <c r="AE352" s="24"/>
      <c r="AF352" s="24"/>
      <c r="AG352" s="24"/>
      <c r="AH352" s="24"/>
      <c r="AI352" s="24"/>
      <c r="AJ352" s="24"/>
      <c r="AK352" s="4"/>
      <c r="AL352" s="4"/>
      <c r="AM352" s="24"/>
      <c r="AN352" s="24"/>
      <c r="AO352" s="24"/>
      <c r="AP352" s="24"/>
      <c r="AQ352" s="24"/>
      <c r="AR352" s="24"/>
      <c r="AS352" s="4"/>
      <c r="AT352" s="4"/>
      <c r="AU352" s="24"/>
      <c r="AV352" s="24"/>
      <c r="AW352" s="24"/>
      <c r="AX352" s="24"/>
      <c r="AY352" s="24"/>
      <c r="AZ352" s="24"/>
      <c r="BA352" s="4"/>
    </row>
    <row r="353" spans="1:53" ht="13.8" thickBot="1">
      <c r="A353" s="56"/>
      <c r="B353" s="11" t="s">
        <v>569</v>
      </c>
      <c r="C353" s="11"/>
      <c r="D353" s="70" t="s">
        <v>443</v>
      </c>
      <c r="E353" s="316">
        <v>9</v>
      </c>
      <c r="F353" s="316">
        <v>1</v>
      </c>
      <c r="G353" s="316">
        <v>1</v>
      </c>
      <c r="H353" s="316">
        <v>1</v>
      </c>
      <c r="I353" s="316">
        <v>1</v>
      </c>
      <c r="J353" s="11"/>
      <c r="M353" s="282">
        <v>810.46</v>
      </c>
      <c r="N353" s="282">
        <v>167.64</v>
      </c>
      <c r="O353" s="282">
        <v>154.79</v>
      </c>
      <c r="P353" s="282">
        <v>86.36</v>
      </c>
      <c r="Q353" s="282">
        <v>15</v>
      </c>
      <c r="R353" s="11"/>
      <c r="S353" s="4"/>
      <c r="T353" s="4"/>
      <c r="U353" s="282">
        <v>90.051111111111112</v>
      </c>
      <c r="V353" s="282">
        <v>18.626666666666665</v>
      </c>
      <c r="W353" s="282">
        <v>25.798333333333332</v>
      </c>
      <c r="X353" s="282">
        <v>17.271999999999998</v>
      </c>
      <c r="Y353" s="282">
        <v>3</v>
      </c>
      <c r="Z353" s="11"/>
      <c r="AA353" s="4"/>
      <c r="AB353" s="11"/>
      <c r="AC353" s="11"/>
      <c r="AD353" s="70"/>
      <c r="AE353" s="325"/>
      <c r="AF353" s="325"/>
      <c r="AG353" s="325"/>
      <c r="AH353" s="325"/>
      <c r="AI353" s="325"/>
      <c r="AJ353" s="24"/>
      <c r="AK353" s="4"/>
      <c r="AL353" s="4"/>
      <c r="AM353" s="24"/>
      <c r="AN353" s="24"/>
      <c r="AO353" s="24"/>
      <c r="AP353" s="24"/>
      <c r="AQ353" s="24"/>
      <c r="AR353" s="24"/>
      <c r="AS353" s="4"/>
      <c r="AT353" s="4"/>
      <c r="AU353" s="24"/>
      <c r="AV353" s="24"/>
      <c r="AW353" s="24"/>
      <c r="AX353" s="24"/>
      <c r="AY353" s="24"/>
      <c r="AZ353" s="24"/>
      <c r="BA353" s="4"/>
    </row>
    <row r="354" spans="1:53" ht="13.8" thickBot="1">
      <c r="B354" s="93" t="s">
        <v>695</v>
      </c>
      <c r="C354" s="100"/>
      <c r="D354" s="105"/>
      <c r="E354" s="301">
        <v>83021</v>
      </c>
      <c r="F354" s="301">
        <v>47343</v>
      </c>
      <c r="G354" s="301">
        <v>36401</v>
      </c>
      <c r="H354" s="301">
        <v>28933</v>
      </c>
      <c r="I354" s="301">
        <v>32643</v>
      </c>
      <c r="J354" s="96"/>
      <c r="L354" s="147" t="s">
        <v>696</v>
      </c>
      <c r="M354" s="317">
        <v>18837776.789999988</v>
      </c>
      <c r="N354" s="318">
        <v>9301294.2499999888</v>
      </c>
      <c r="O354" s="319">
        <v>5822735.2799999965</v>
      </c>
      <c r="P354" s="319">
        <v>3741662.4500000039</v>
      </c>
      <c r="Q354" s="319">
        <v>39815049.810000047</v>
      </c>
      <c r="R354" s="146"/>
      <c r="S354" s="4"/>
      <c r="T354" s="147" t="s">
        <v>697</v>
      </c>
      <c r="U354" s="317">
        <v>202.39569364161838</v>
      </c>
      <c r="V354" s="320">
        <v>99.93439897286018</v>
      </c>
      <c r="W354" s="321">
        <v>66.474892742570717</v>
      </c>
      <c r="X354" s="321">
        <v>43.43447036972551</v>
      </c>
      <c r="Y354" s="321">
        <v>455.64882308511056</v>
      </c>
      <c r="Z354" s="96"/>
      <c r="AA354" s="4"/>
      <c r="AB354" s="93" t="s">
        <v>695</v>
      </c>
      <c r="AC354" s="100"/>
      <c r="AD354" s="105"/>
      <c r="AE354" s="325">
        <v>8034</v>
      </c>
      <c r="AF354" s="325">
        <v>4242</v>
      </c>
      <c r="AG354" s="325">
        <v>3345</v>
      </c>
      <c r="AH354" s="325">
        <v>2634</v>
      </c>
      <c r="AI354" s="325">
        <v>2468</v>
      </c>
      <c r="AJ354" s="104"/>
      <c r="AK354" s="4"/>
      <c r="AL354" s="147" t="s">
        <v>696</v>
      </c>
      <c r="AM354" s="327">
        <f>SUM(AM18:AM353)</f>
        <v>4364161.9800000042</v>
      </c>
      <c r="AN354" s="328">
        <f>SUM(AN18:AN353)</f>
        <v>1787792.7900000005</v>
      </c>
      <c r="AO354" s="328">
        <f>SUM(AO18:AO353)</f>
        <v>921103.91999999993</v>
      </c>
      <c r="AP354" s="328">
        <f>SUM(AP18:AP353)</f>
        <v>623919.51000000024</v>
      </c>
      <c r="AQ354" s="329">
        <f>SUM(AQ18:AQ353)</f>
        <v>4231473.8499999987</v>
      </c>
      <c r="AR354" s="326"/>
      <c r="AS354" s="4"/>
      <c r="AT354" s="147" t="s">
        <v>697</v>
      </c>
      <c r="AU354" s="323">
        <f>AVERAGE(AU18:AU353)</f>
        <v>340.28191767919594</v>
      </c>
      <c r="AV354" s="323">
        <f>AVERAGE(AV18:AV353)</f>
        <v>225.37841740340224</v>
      </c>
      <c r="AW354" s="323">
        <f>AVERAGE(AW18:AW353)</f>
        <v>157.1002844442614</v>
      </c>
      <c r="AX354" s="323">
        <f>AVERAGE(AX18:AX353)</f>
        <v>127.08873766274914</v>
      </c>
      <c r="AY354" s="323">
        <f>AVERAGE(AY18:AY353)</f>
        <v>597.91493304450375</v>
      </c>
      <c r="AZ354" s="104"/>
      <c r="BA354" s="4"/>
    </row>
    <row r="355" spans="1:53" s="4" customFormat="1">
      <c r="AU355" s="324"/>
      <c r="AV355" s="324"/>
      <c r="AW355" s="324"/>
      <c r="AX355" s="324"/>
      <c r="AY355" s="324"/>
    </row>
    <row r="356" spans="1:53" ht="15" customHeight="1">
      <c r="B356" s="22"/>
      <c r="C356" s="22"/>
      <c r="D356" s="26"/>
      <c r="E356" s="477" t="str">
        <f>E16</f>
        <v>Number of Residential Customers in Arrears</v>
      </c>
      <c r="F356" s="478"/>
      <c r="G356" s="478"/>
      <c r="H356" s="478"/>
      <c r="I356" s="478"/>
      <c r="J356" s="479"/>
      <c r="K356" s="61"/>
      <c r="L356" s="26"/>
      <c r="M356" s="477" t="str">
        <f>M16</f>
        <v>Residential Arrearage Dollars</v>
      </c>
      <c r="N356" s="478"/>
      <c r="O356" s="478"/>
      <c r="P356" s="478"/>
      <c r="Q356" s="478"/>
      <c r="R356" s="479"/>
      <c r="S356" s="4"/>
      <c r="T356" s="26"/>
      <c r="U356" s="477" t="str">
        <f>U16</f>
        <v>Average Amount of Residential Arrearage Dollars</v>
      </c>
      <c r="V356" s="478"/>
      <c r="W356" s="478"/>
      <c r="X356" s="478"/>
      <c r="Y356" s="478"/>
      <c r="Z356" s="479"/>
      <c r="AA356" s="4"/>
      <c r="AB356" s="4"/>
      <c r="AC356" s="4"/>
      <c r="AD356" s="4"/>
      <c r="AE356" s="488" t="s">
        <v>666</v>
      </c>
      <c r="AF356" s="489"/>
      <c r="AG356" s="489"/>
      <c r="AH356" s="489"/>
      <c r="AI356" s="489"/>
      <c r="AJ356" s="490"/>
      <c r="AK356" s="4"/>
      <c r="AL356" s="156"/>
      <c r="AM356" s="489" t="str">
        <f>AM16</f>
        <v>Non-Residential Arrearage Dollars</v>
      </c>
      <c r="AN356" s="489"/>
      <c r="AO356" s="489"/>
      <c r="AP356" s="489"/>
      <c r="AQ356" s="489"/>
      <c r="AR356" s="490"/>
      <c r="AS356" s="4"/>
      <c r="AT356" s="156"/>
      <c r="AU356" s="488" t="str">
        <f>AU16</f>
        <v>Average Amount of Non-Residential Arrearage Dollars</v>
      </c>
      <c r="AV356" s="489"/>
      <c r="AW356" s="489"/>
      <c r="AX356" s="489"/>
      <c r="AY356" s="489"/>
      <c r="AZ356" s="490"/>
      <c r="BA356" s="4"/>
    </row>
    <row r="357" spans="1:53">
      <c r="B357" s="10" t="s">
        <v>669</v>
      </c>
      <c r="C357" s="10" t="s">
        <v>34</v>
      </c>
      <c r="D357" s="77" t="s">
        <v>670</v>
      </c>
      <c r="E357" s="23" t="s">
        <v>671</v>
      </c>
      <c r="F357" s="23" t="s">
        <v>672</v>
      </c>
      <c r="G357" s="23" t="s">
        <v>673</v>
      </c>
      <c r="H357" s="23" t="s">
        <v>674</v>
      </c>
      <c r="I357" s="23" t="s">
        <v>675</v>
      </c>
      <c r="J357" s="23" t="s">
        <v>676</v>
      </c>
      <c r="K357" s="25"/>
      <c r="M357" s="23" t="s">
        <v>671</v>
      </c>
      <c r="N357" s="154" t="s">
        <v>672</v>
      </c>
      <c r="O357" s="154" t="s">
        <v>673</v>
      </c>
      <c r="P357" s="154" t="s">
        <v>674</v>
      </c>
      <c r="Q357" s="154" t="s">
        <v>675</v>
      </c>
      <c r="R357" s="154" t="s">
        <v>676</v>
      </c>
      <c r="S357" s="4"/>
      <c r="T357" s="4"/>
      <c r="U357" s="23" t="s">
        <v>671</v>
      </c>
      <c r="V357" s="23" t="s">
        <v>672</v>
      </c>
      <c r="W357" s="23" t="s">
        <v>673</v>
      </c>
      <c r="X357" s="23" t="s">
        <v>674</v>
      </c>
      <c r="Y357" s="23" t="s">
        <v>675</v>
      </c>
      <c r="Z357" s="23" t="s">
        <v>676</v>
      </c>
      <c r="AA357" s="4"/>
      <c r="AB357" s="10" t="s">
        <v>669</v>
      </c>
      <c r="AC357" s="10" t="s">
        <v>34</v>
      </c>
      <c r="AD357" s="77" t="s">
        <v>670</v>
      </c>
      <c r="AE357" s="23" t="s">
        <v>671</v>
      </c>
      <c r="AF357" s="23" t="s">
        <v>672</v>
      </c>
      <c r="AG357" s="23" t="s">
        <v>673</v>
      </c>
      <c r="AH357" s="23" t="s">
        <v>674</v>
      </c>
      <c r="AI357" s="23" t="s">
        <v>675</v>
      </c>
      <c r="AJ357" s="23" t="s">
        <v>676</v>
      </c>
      <c r="AK357" s="4"/>
      <c r="AL357" s="4"/>
      <c r="AM357" s="23" t="s">
        <v>671</v>
      </c>
      <c r="AN357" s="23" t="s">
        <v>672</v>
      </c>
      <c r="AO357" s="23" t="s">
        <v>673</v>
      </c>
      <c r="AP357" s="23" t="s">
        <v>674</v>
      </c>
      <c r="AQ357" s="23" t="s">
        <v>675</v>
      </c>
      <c r="AR357" s="23" t="s">
        <v>676</v>
      </c>
      <c r="AS357" s="4"/>
      <c r="AT357" s="4"/>
      <c r="AU357" s="23" t="s">
        <v>671</v>
      </c>
      <c r="AV357" s="23" t="s">
        <v>672</v>
      </c>
      <c r="AW357" s="23" t="s">
        <v>673</v>
      </c>
      <c r="AX357" s="23" t="s">
        <v>674</v>
      </c>
      <c r="AY357" s="23" t="s">
        <v>675</v>
      </c>
      <c r="AZ357" s="23" t="s">
        <v>676</v>
      </c>
      <c r="BA357" s="4"/>
    </row>
    <row r="358" spans="1:53" ht="14.4">
      <c r="A358" s="4" t="s">
        <v>698</v>
      </c>
      <c r="B358" s="305" t="s">
        <v>649</v>
      </c>
      <c r="C358" s="306"/>
      <c r="D358" s="306" t="s">
        <v>108</v>
      </c>
      <c r="E358" s="11">
        <v>1</v>
      </c>
      <c r="F358" s="11">
        <v>1</v>
      </c>
      <c r="G358" s="11"/>
      <c r="H358" s="11"/>
      <c r="I358" s="11"/>
      <c r="J358" s="11"/>
      <c r="M358" s="196">
        <v>122.07</v>
      </c>
      <c r="N358" s="196">
        <v>98.11</v>
      </c>
      <c r="O358" s="196">
        <v>0</v>
      </c>
      <c r="P358" s="196">
        <v>0</v>
      </c>
      <c r="Q358" s="196">
        <v>0</v>
      </c>
      <c r="R358" s="196"/>
      <c r="S358" s="4"/>
      <c r="T358" s="4"/>
      <c r="U358" s="196">
        <v>122.07</v>
      </c>
      <c r="V358" s="196">
        <v>98.11</v>
      </c>
      <c r="W358" s="196">
        <v>0</v>
      </c>
      <c r="X358" s="196">
        <v>0</v>
      </c>
      <c r="Y358" s="196">
        <v>0</v>
      </c>
      <c r="Z358" s="11"/>
      <c r="AA358" s="4"/>
      <c r="AB358" s="11" t="s">
        <v>51</v>
      </c>
      <c r="AC358" s="11"/>
      <c r="AD358" s="11" t="s">
        <v>52</v>
      </c>
      <c r="AE358" s="24">
        <v>120</v>
      </c>
      <c r="AF358" s="24">
        <v>54</v>
      </c>
      <c r="AG358" s="24">
        <v>37</v>
      </c>
      <c r="AH358" s="24">
        <v>29</v>
      </c>
      <c r="AI358" s="24">
        <v>33</v>
      </c>
      <c r="AJ358" s="24"/>
      <c r="AK358" s="4"/>
      <c r="AL358" s="4"/>
      <c r="AM358" s="307">
        <v>56519.61</v>
      </c>
      <c r="AN358" s="307">
        <v>29260.35</v>
      </c>
      <c r="AO358" s="307">
        <v>13574.67</v>
      </c>
      <c r="AP358" s="307">
        <v>5736.19</v>
      </c>
      <c r="AQ358" s="307">
        <v>52073.33</v>
      </c>
      <c r="AR358" s="24"/>
      <c r="AS358" s="4"/>
      <c r="AT358" s="4"/>
      <c r="AU358" s="307">
        <v>445.03629921259801</v>
      </c>
      <c r="AV358" s="307">
        <v>230.39645669291301</v>
      </c>
      <c r="AW358" s="307">
        <v>115.03957627118599</v>
      </c>
      <c r="AX358" s="307">
        <v>48.2032773109243</v>
      </c>
      <c r="AY358" s="307">
        <v>423.360406504065</v>
      </c>
      <c r="AZ358" s="24"/>
      <c r="BA358" s="4"/>
    </row>
    <row r="359" spans="1:53" ht="14.4">
      <c r="B359" s="305" t="s">
        <v>699</v>
      </c>
      <c r="C359" s="306"/>
      <c r="D359" s="306" t="s">
        <v>64</v>
      </c>
      <c r="E359" s="11">
        <v>1</v>
      </c>
      <c r="F359" s="11"/>
      <c r="G359" s="11"/>
      <c r="H359" s="11"/>
      <c r="I359" s="11"/>
      <c r="J359" s="11"/>
      <c r="M359" s="196">
        <v>15</v>
      </c>
      <c r="N359" s="196">
        <v>0</v>
      </c>
      <c r="O359" s="196">
        <v>0</v>
      </c>
      <c r="P359" s="196">
        <v>0</v>
      </c>
      <c r="Q359" s="196">
        <v>0</v>
      </c>
      <c r="R359" s="196"/>
      <c r="S359" s="4"/>
      <c r="T359" s="4"/>
      <c r="U359" s="196">
        <v>15</v>
      </c>
      <c r="V359" s="196">
        <v>0</v>
      </c>
      <c r="W359" s="196">
        <v>0</v>
      </c>
      <c r="X359" s="196">
        <v>0</v>
      </c>
      <c r="Y359" s="196">
        <v>0</v>
      </c>
      <c r="Z359" s="11"/>
      <c r="AA359" s="4"/>
      <c r="AB359" s="11" t="s">
        <v>51</v>
      </c>
      <c r="AC359" s="11"/>
      <c r="AD359" s="11" t="s">
        <v>54</v>
      </c>
      <c r="AE359" s="24">
        <v>63</v>
      </c>
      <c r="AF359" s="24">
        <v>22</v>
      </c>
      <c r="AG359" s="24">
        <v>14</v>
      </c>
      <c r="AH359" s="24">
        <v>12</v>
      </c>
      <c r="AI359" s="24">
        <v>8</v>
      </c>
      <c r="AJ359" s="24"/>
      <c r="AK359" s="4"/>
      <c r="AL359" s="4"/>
      <c r="AM359" s="307">
        <v>15506.3</v>
      </c>
      <c r="AN359" s="307">
        <v>2233.79</v>
      </c>
      <c r="AO359" s="307">
        <v>827.55</v>
      </c>
      <c r="AP359" s="307">
        <v>264.55</v>
      </c>
      <c r="AQ359" s="307">
        <v>1264.1099999999999</v>
      </c>
      <c r="AR359" s="24"/>
      <c r="AS359" s="4"/>
      <c r="AT359" s="4"/>
      <c r="AU359" s="307">
        <v>242.28593749999999</v>
      </c>
      <c r="AV359" s="307">
        <v>34.902968749999999</v>
      </c>
      <c r="AW359" s="307">
        <v>13.1357142857143</v>
      </c>
      <c r="AX359" s="307">
        <v>4.1992063492063503</v>
      </c>
      <c r="AY359" s="307">
        <v>20.065238095238101</v>
      </c>
      <c r="AZ359" s="24"/>
      <c r="BA359" s="4"/>
    </row>
    <row r="360" spans="1:53" ht="14.4">
      <c r="B360" s="305" t="s">
        <v>51</v>
      </c>
      <c r="C360" s="306"/>
      <c r="D360" s="306" t="s">
        <v>52</v>
      </c>
      <c r="E360" s="11">
        <v>1204</v>
      </c>
      <c r="F360" s="11">
        <v>723</v>
      </c>
      <c r="G360" s="11">
        <v>500</v>
      </c>
      <c r="H360" s="11">
        <v>400</v>
      </c>
      <c r="I360" s="11">
        <v>532</v>
      </c>
      <c r="J360" s="11"/>
      <c r="M360" s="196">
        <v>229798.75</v>
      </c>
      <c r="N360" s="196">
        <v>137746.23999999999</v>
      </c>
      <c r="O360" s="196">
        <v>68991.92</v>
      </c>
      <c r="P360" s="196">
        <v>36721.1</v>
      </c>
      <c r="Q360" s="196">
        <v>522232.89</v>
      </c>
      <c r="R360" s="196"/>
      <c r="S360" s="4"/>
      <c r="T360" s="4"/>
      <c r="U360" s="196">
        <v>172.26293103448299</v>
      </c>
      <c r="V360" s="196">
        <v>103.258050974513</v>
      </c>
      <c r="W360" s="196">
        <v>54.1113098039216</v>
      </c>
      <c r="X360" s="196">
        <v>28.982715074980302</v>
      </c>
      <c r="Y360" s="196">
        <v>412.506232227488</v>
      </c>
      <c r="Z360" s="11"/>
      <c r="AA360" s="4"/>
      <c r="AB360" s="11" t="s">
        <v>55</v>
      </c>
      <c r="AC360" s="11"/>
      <c r="AD360" s="11" t="s">
        <v>52</v>
      </c>
      <c r="AE360" s="24">
        <v>57</v>
      </c>
      <c r="AF360" s="24">
        <v>17</v>
      </c>
      <c r="AG360" s="24">
        <v>12</v>
      </c>
      <c r="AH360" s="24">
        <v>11</v>
      </c>
      <c r="AI360" s="24">
        <v>14</v>
      </c>
      <c r="AJ360" s="24"/>
      <c r="AK360" s="4"/>
      <c r="AL360" s="4"/>
      <c r="AM360" s="307">
        <v>89875.87</v>
      </c>
      <c r="AN360" s="307">
        <v>6632.89</v>
      </c>
      <c r="AO360" s="307">
        <v>1911.44</v>
      </c>
      <c r="AP360" s="307">
        <v>7924.54</v>
      </c>
      <c r="AQ360" s="307">
        <v>33746.720000000001</v>
      </c>
      <c r="AR360" s="24"/>
      <c r="AS360" s="4"/>
      <c r="AT360" s="4"/>
      <c r="AU360" s="307">
        <v>1523.31983050847</v>
      </c>
      <c r="AV360" s="307">
        <v>112.42186440678</v>
      </c>
      <c r="AW360" s="307">
        <v>32.955862068965502</v>
      </c>
      <c r="AX360" s="307">
        <v>139.02701754386001</v>
      </c>
      <c r="AY360" s="307">
        <v>581.84</v>
      </c>
      <c r="AZ360" s="24"/>
      <c r="BA360" s="4"/>
    </row>
    <row r="361" spans="1:53" ht="14.4">
      <c r="B361" s="305" t="s">
        <v>51</v>
      </c>
      <c r="C361" s="306"/>
      <c r="D361" s="306" t="s">
        <v>54</v>
      </c>
      <c r="E361" s="11">
        <v>1608</v>
      </c>
      <c r="F361" s="11">
        <v>987</v>
      </c>
      <c r="G361" s="11">
        <v>717</v>
      </c>
      <c r="H361" s="11">
        <v>592</v>
      </c>
      <c r="I361" s="11">
        <v>762</v>
      </c>
      <c r="J361" s="11"/>
      <c r="M361" s="196">
        <v>291866.87</v>
      </c>
      <c r="N361" s="196">
        <v>199174.5</v>
      </c>
      <c r="O361" s="196">
        <v>105097.86</v>
      </c>
      <c r="P361" s="196">
        <v>63039.98</v>
      </c>
      <c r="Q361" s="196">
        <v>776123.37000000104</v>
      </c>
      <c r="R361" s="196"/>
      <c r="S361" s="4"/>
      <c r="T361" s="4"/>
      <c r="U361" s="196">
        <v>162.23839355197299</v>
      </c>
      <c r="V361" s="196">
        <v>110.71400778210101</v>
      </c>
      <c r="W361" s="196">
        <v>60.7502080924856</v>
      </c>
      <c r="X361" s="196">
        <v>36.693818393480797</v>
      </c>
      <c r="Y361" s="196">
        <v>448.36705372617098</v>
      </c>
      <c r="Z361" s="11"/>
      <c r="AA361" s="4"/>
      <c r="AB361" s="11" t="s">
        <v>55</v>
      </c>
      <c r="AC361" s="11"/>
      <c r="AD361" s="11" t="s">
        <v>54</v>
      </c>
      <c r="AE361" s="24">
        <v>1</v>
      </c>
      <c r="AF361" s="24"/>
      <c r="AG361" s="24"/>
      <c r="AH361" s="24"/>
      <c r="AI361" s="24"/>
      <c r="AJ361" s="24"/>
      <c r="AK361" s="4"/>
      <c r="AL361" s="4"/>
      <c r="AM361" s="307">
        <v>52.9</v>
      </c>
      <c r="AN361" s="307">
        <v>0</v>
      </c>
      <c r="AO361" s="307">
        <v>0</v>
      </c>
      <c r="AP361" s="307">
        <v>0</v>
      </c>
      <c r="AQ361" s="307">
        <v>0</v>
      </c>
      <c r="AR361" s="24"/>
      <c r="AS361" s="4"/>
      <c r="AT361" s="4"/>
      <c r="AU361" s="307">
        <v>52.9</v>
      </c>
      <c r="AV361" s="307">
        <v>0</v>
      </c>
      <c r="AW361" s="307">
        <v>0</v>
      </c>
      <c r="AX361" s="307">
        <v>0</v>
      </c>
      <c r="AY361" s="307">
        <v>0</v>
      </c>
      <c r="AZ361" s="24"/>
      <c r="BA361" s="4"/>
    </row>
    <row r="362" spans="1:53" ht="14.4">
      <c r="B362" s="305" t="s">
        <v>55</v>
      </c>
      <c r="C362" s="306"/>
      <c r="D362" s="306" t="s">
        <v>52</v>
      </c>
      <c r="E362" s="11">
        <v>173</v>
      </c>
      <c r="F362" s="11">
        <v>107</v>
      </c>
      <c r="G362" s="11">
        <v>68</v>
      </c>
      <c r="H362" s="11">
        <v>67</v>
      </c>
      <c r="I362" s="11">
        <v>83</v>
      </c>
      <c r="J362" s="11"/>
      <c r="M362" s="196">
        <v>37526.86</v>
      </c>
      <c r="N362" s="196">
        <v>28707.25</v>
      </c>
      <c r="O362" s="196">
        <v>13325.13</v>
      </c>
      <c r="P362" s="196">
        <v>10009.32</v>
      </c>
      <c r="Q362" s="196">
        <v>133638.6</v>
      </c>
      <c r="R362" s="196"/>
      <c r="S362" s="4"/>
      <c r="T362" s="4"/>
      <c r="U362" s="196">
        <v>186.70079601990099</v>
      </c>
      <c r="V362" s="196">
        <v>142.822139303483</v>
      </c>
      <c r="W362" s="196">
        <v>70.878351063829797</v>
      </c>
      <c r="X362" s="196">
        <v>53.241063829787201</v>
      </c>
      <c r="Y362" s="196">
        <v>718.48709677419401</v>
      </c>
      <c r="Z362" s="11"/>
      <c r="AA362" s="4"/>
      <c r="AB362" s="11" t="s">
        <v>56</v>
      </c>
      <c r="AC362" s="11"/>
      <c r="AD362" s="11" t="s">
        <v>57</v>
      </c>
      <c r="AE362" s="24">
        <v>7</v>
      </c>
      <c r="AF362" s="24">
        <v>3</v>
      </c>
      <c r="AG362" s="24">
        <v>1</v>
      </c>
      <c r="AH362" s="24">
        <v>1</v>
      </c>
      <c r="AI362" s="24">
        <v>1</v>
      </c>
      <c r="AJ362" s="24"/>
      <c r="AK362" s="4"/>
      <c r="AL362" s="4"/>
      <c r="AM362" s="307">
        <v>934.66</v>
      </c>
      <c r="AN362" s="307">
        <v>248.29</v>
      </c>
      <c r="AO362" s="307">
        <v>41.73</v>
      </c>
      <c r="AP362" s="307">
        <v>36.11</v>
      </c>
      <c r="AQ362" s="307">
        <v>21.54</v>
      </c>
      <c r="AR362" s="24"/>
      <c r="AS362" s="4"/>
      <c r="AT362" s="4"/>
      <c r="AU362" s="307">
        <v>133.52285714285699</v>
      </c>
      <c r="AV362" s="307">
        <v>35.47</v>
      </c>
      <c r="AW362" s="307">
        <v>6.9550000000000001</v>
      </c>
      <c r="AX362" s="307">
        <v>6.01833333333333</v>
      </c>
      <c r="AY362" s="307">
        <v>3.59</v>
      </c>
      <c r="AZ362" s="24"/>
      <c r="BA362" s="4"/>
    </row>
    <row r="363" spans="1:53" ht="14.4">
      <c r="B363" s="305" t="s">
        <v>55</v>
      </c>
      <c r="C363" s="306"/>
      <c r="D363" s="306" t="s">
        <v>54</v>
      </c>
      <c r="E363" s="11">
        <v>1</v>
      </c>
      <c r="F363" s="11">
        <v>1</v>
      </c>
      <c r="G363" s="11">
        <v>1</v>
      </c>
      <c r="H363" s="11">
        <v>1</v>
      </c>
      <c r="I363" s="11">
        <v>1</v>
      </c>
      <c r="J363" s="11"/>
      <c r="M363" s="196">
        <v>420.22</v>
      </c>
      <c r="N363" s="196">
        <v>447.88</v>
      </c>
      <c r="O363" s="196">
        <v>267.52</v>
      </c>
      <c r="P363" s="196">
        <v>262.52999999999997</v>
      </c>
      <c r="Q363" s="196">
        <v>1289.1199999999999</v>
      </c>
      <c r="R363" s="196"/>
      <c r="S363" s="4"/>
      <c r="T363" s="4"/>
      <c r="U363" s="196">
        <v>420.22</v>
      </c>
      <c r="V363" s="196">
        <v>447.88</v>
      </c>
      <c r="W363" s="196">
        <v>267.52</v>
      </c>
      <c r="X363" s="196">
        <v>262.52999999999997</v>
      </c>
      <c r="Y363" s="196">
        <v>1289.1199999999999</v>
      </c>
      <c r="Z363" s="11"/>
      <c r="AA363" s="4"/>
      <c r="AB363" s="11" t="s">
        <v>60</v>
      </c>
      <c r="AC363" s="11"/>
      <c r="AD363" s="11" t="s">
        <v>61</v>
      </c>
      <c r="AE363" s="24">
        <v>26</v>
      </c>
      <c r="AF363" s="24">
        <v>10</v>
      </c>
      <c r="AG363" s="24">
        <v>6</v>
      </c>
      <c r="AH363" s="24">
        <v>6</v>
      </c>
      <c r="AI363" s="24">
        <v>5</v>
      </c>
      <c r="AJ363" s="24"/>
      <c r="AK363" s="4"/>
      <c r="AL363" s="4"/>
      <c r="AM363" s="307">
        <v>5069.3599999999997</v>
      </c>
      <c r="AN363" s="307">
        <v>1196.56</v>
      </c>
      <c r="AO363" s="307">
        <v>249.02</v>
      </c>
      <c r="AP363" s="307">
        <v>166.93</v>
      </c>
      <c r="AQ363" s="307">
        <v>5594.13</v>
      </c>
      <c r="AR363" s="24"/>
      <c r="AS363" s="4"/>
      <c r="AT363" s="4"/>
      <c r="AU363" s="307">
        <v>194.975384615385</v>
      </c>
      <c r="AV363" s="307">
        <v>46.021538461538498</v>
      </c>
      <c r="AW363" s="307">
        <v>9.9608000000000008</v>
      </c>
      <c r="AX363" s="307">
        <v>6.6772</v>
      </c>
      <c r="AY363" s="307">
        <v>223.76519999999999</v>
      </c>
      <c r="AZ363" s="24"/>
      <c r="BA363" s="4"/>
    </row>
    <row r="364" spans="1:53" ht="14.4">
      <c r="B364" s="305" t="s">
        <v>56</v>
      </c>
      <c r="C364" s="306"/>
      <c r="D364" s="306" t="s">
        <v>57</v>
      </c>
      <c r="E364" s="11">
        <v>103</v>
      </c>
      <c r="F364" s="11">
        <v>60</v>
      </c>
      <c r="G364" s="11">
        <v>36</v>
      </c>
      <c r="H364" s="11">
        <v>34</v>
      </c>
      <c r="I364" s="11">
        <v>50</v>
      </c>
      <c r="J364" s="11"/>
      <c r="M364" s="196">
        <v>20779.919999999998</v>
      </c>
      <c r="N364" s="196">
        <v>12283.55</v>
      </c>
      <c r="O364" s="196">
        <v>4229.1899999999996</v>
      </c>
      <c r="P364" s="196">
        <v>2935.62</v>
      </c>
      <c r="Q364" s="196">
        <v>37146.32</v>
      </c>
      <c r="R364" s="196"/>
      <c r="S364" s="4"/>
      <c r="T364" s="4"/>
      <c r="U364" s="196">
        <v>173.166</v>
      </c>
      <c r="V364" s="196">
        <v>102.362916666667</v>
      </c>
      <c r="W364" s="196">
        <v>36.458534482758601</v>
      </c>
      <c r="X364" s="196">
        <v>25.090769230769201</v>
      </c>
      <c r="Y364" s="196">
        <v>317.48991452991498</v>
      </c>
      <c r="Z364" s="11"/>
      <c r="AA364" s="4"/>
      <c r="AB364" s="11" t="s">
        <v>67</v>
      </c>
      <c r="AC364" s="11"/>
      <c r="AD364" s="11" t="s">
        <v>68</v>
      </c>
      <c r="AE364" s="24">
        <v>5</v>
      </c>
      <c r="AF364" s="24">
        <v>3</v>
      </c>
      <c r="AG364" s="24">
        <v>3</v>
      </c>
      <c r="AH364" s="24">
        <v>3</v>
      </c>
      <c r="AI364" s="24">
        <v>3</v>
      </c>
      <c r="AJ364" s="24"/>
      <c r="AK364" s="4"/>
      <c r="AL364" s="4"/>
      <c r="AM364" s="307">
        <v>8878.85</v>
      </c>
      <c r="AN364" s="307">
        <v>560.66999999999996</v>
      </c>
      <c r="AO364" s="307">
        <v>546.62</v>
      </c>
      <c r="AP364" s="307">
        <v>397.4</v>
      </c>
      <c r="AQ364" s="307">
        <v>954.46</v>
      </c>
      <c r="AR364" s="24"/>
      <c r="AS364" s="4"/>
      <c r="AT364" s="4"/>
      <c r="AU364" s="307">
        <v>1775.77</v>
      </c>
      <c r="AV364" s="307">
        <v>112.134</v>
      </c>
      <c r="AW364" s="307">
        <v>109.324</v>
      </c>
      <c r="AX364" s="307">
        <v>79.48</v>
      </c>
      <c r="AY364" s="307">
        <v>190.892</v>
      </c>
      <c r="AZ364" s="24"/>
      <c r="BA364" s="4"/>
    </row>
    <row r="365" spans="1:53" ht="14.4">
      <c r="B365" s="305" t="s">
        <v>60</v>
      </c>
      <c r="C365" s="306"/>
      <c r="D365" s="306" t="s">
        <v>61</v>
      </c>
      <c r="E365" s="11">
        <v>154</v>
      </c>
      <c r="F365" s="11">
        <v>75</v>
      </c>
      <c r="G365" s="11">
        <v>56</v>
      </c>
      <c r="H365" s="11">
        <v>48</v>
      </c>
      <c r="I365" s="11">
        <v>69</v>
      </c>
      <c r="J365" s="11"/>
      <c r="M365" s="196">
        <v>38456.79</v>
      </c>
      <c r="N365" s="196">
        <v>19089.939999999999</v>
      </c>
      <c r="O365" s="196">
        <v>10016.14</v>
      </c>
      <c r="P365" s="196">
        <v>7650.96</v>
      </c>
      <c r="Q365" s="196">
        <v>121738.59</v>
      </c>
      <c r="R365" s="196"/>
      <c r="S365" s="4"/>
      <c r="T365" s="4"/>
      <c r="U365" s="196">
        <v>231.66740963855401</v>
      </c>
      <c r="V365" s="196">
        <v>114.999638554217</v>
      </c>
      <c r="W365" s="196">
        <v>62.212049689441002</v>
      </c>
      <c r="X365" s="196">
        <v>48.119245283018898</v>
      </c>
      <c r="Y365" s="196">
        <v>760.86618750000002</v>
      </c>
      <c r="Z365" s="11"/>
      <c r="AA365" s="4"/>
      <c r="AB365" s="11" t="s">
        <v>69</v>
      </c>
      <c r="AC365" s="11"/>
      <c r="AD365" s="11" t="s">
        <v>70</v>
      </c>
      <c r="AE365" s="24">
        <v>69</v>
      </c>
      <c r="AF365" s="24">
        <v>42</v>
      </c>
      <c r="AG365" s="24">
        <v>18</v>
      </c>
      <c r="AH365" s="24">
        <v>23</v>
      </c>
      <c r="AI365" s="24">
        <v>26</v>
      </c>
      <c r="AJ365" s="24"/>
      <c r="AK365" s="4"/>
      <c r="AL365" s="4"/>
      <c r="AM365" s="307">
        <v>50164.1</v>
      </c>
      <c r="AN365" s="307">
        <v>22250.240000000002</v>
      </c>
      <c r="AO365" s="307">
        <v>2072.0700000000002</v>
      </c>
      <c r="AP365" s="307">
        <v>16100.76</v>
      </c>
      <c r="AQ365" s="307">
        <v>171371.17</v>
      </c>
      <c r="AR365" s="24"/>
      <c r="AS365" s="4"/>
      <c r="AT365" s="4"/>
      <c r="AU365" s="307">
        <v>727.01594202898502</v>
      </c>
      <c r="AV365" s="307">
        <v>322.467246376812</v>
      </c>
      <c r="AW365" s="307">
        <v>39.095660377358499</v>
      </c>
      <c r="AX365" s="307">
        <v>240.30985074626901</v>
      </c>
      <c r="AY365" s="307">
        <v>2557.7786567164198</v>
      </c>
      <c r="AZ365" s="24"/>
      <c r="BA365" s="4"/>
    </row>
    <row r="366" spans="1:53" ht="14.4">
      <c r="B366" s="305" t="s">
        <v>67</v>
      </c>
      <c r="C366" s="306"/>
      <c r="D366" s="306" t="s">
        <v>68</v>
      </c>
      <c r="E366" s="11">
        <v>6</v>
      </c>
      <c r="F366" s="11">
        <v>5</v>
      </c>
      <c r="G366" s="11">
        <v>5</v>
      </c>
      <c r="H366" s="11">
        <v>5</v>
      </c>
      <c r="I366" s="11">
        <v>4</v>
      </c>
      <c r="J366" s="11"/>
      <c r="M366" s="196">
        <v>1104.4000000000001</v>
      </c>
      <c r="N366" s="196">
        <v>1141.68</v>
      </c>
      <c r="O366" s="196">
        <v>894.03</v>
      </c>
      <c r="P366" s="196">
        <v>3952.48</v>
      </c>
      <c r="Q366" s="196">
        <v>7292.87</v>
      </c>
      <c r="R366" s="196"/>
      <c r="S366" s="4"/>
      <c r="T366" s="4"/>
      <c r="U366" s="196">
        <v>184.066666666667</v>
      </c>
      <c r="V366" s="196">
        <v>190.28</v>
      </c>
      <c r="W366" s="196">
        <v>178.80600000000001</v>
      </c>
      <c r="X366" s="196">
        <v>658.74666666666701</v>
      </c>
      <c r="Y366" s="196">
        <v>1215.4783333333301</v>
      </c>
      <c r="Z366" s="11"/>
      <c r="AA366" s="4"/>
      <c r="AB366" s="11" t="s">
        <v>71</v>
      </c>
      <c r="AC366" s="11"/>
      <c r="AD366" s="11" t="s">
        <v>72</v>
      </c>
      <c r="AE366" s="24">
        <v>555</v>
      </c>
      <c r="AF366" s="24">
        <v>302</v>
      </c>
      <c r="AG366" s="24">
        <v>234</v>
      </c>
      <c r="AH366" s="24">
        <v>190</v>
      </c>
      <c r="AI366" s="24">
        <v>181</v>
      </c>
      <c r="AJ366" s="24"/>
      <c r="AK366" s="4"/>
      <c r="AL366" s="4"/>
      <c r="AM366" s="307">
        <v>1336294.67</v>
      </c>
      <c r="AN366" s="307">
        <v>217676.47</v>
      </c>
      <c r="AO366" s="307">
        <v>66035.460000000006</v>
      </c>
      <c r="AP366" s="307">
        <v>42335.68</v>
      </c>
      <c r="AQ366" s="307">
        <v>240925.93</v>
      </c>
      <c r="AR366" s="24"/>
      <c r="AS366" s="4"/>
      <c r="AT366" s="4"/>
      <c r="AU366" s="307">
        <v>2268.75156196944</v>
      </c>
      <c r="AV366" s="307">
        <v>369.56955857385401</v>
      </c>
      <c r="AW366" s="307">
        <v>115.64879159369499</v>
      </c>
      <c r="AX366" s="307">
        <v>74.534647887323899</v>
      </c>
      <c r="AY366" s="307">
        <v>422.67707017543898</v>
      </c>
      <c r="AZ366" s="24"/>
      <c r="BA366" s="4"/>
    </row>
    <row r="367" spans="1:53" ht="14.4">
      <c r="B367" s="305" t="s">
        <v>69</v>
      </c>
      <c r="C367" s="306"/>
      <c r="D367" s="306" t="s">
        <v>70</v>
      </c>
      <c r="E367" s="304">
        <v>861</v>
      </c>
      <c r="F367" s="11">
        <v>500</v>
      </c>
      <c r="G367" s="11">
        <v>364</v>
      </c>
      <c r="H367" s="11">
        <v>302</v>
      </c>
      <c r="I367" s="11">
        <v>431</v>
      </c>
      <c r="J367" s="11"/>
      <c r="M367" s="196">
        <v>210090.94</v>
      </c>
      <c r="N367" s="196">
        <v>125087.53</v>
      </c>
      <c r="O367" s="196">
        <v>69735.97</v>
      </c>
      <c r="P367" s="196">
        <v>39488.42</v>
      </c>
      <c r="Q367" s="196">
        <v>608028.16000000003</v>
      </c>
      <c r="R367" s="196"/>
      <c r="S367" s="4"/>
      <c r="T367" s="4"/>
      <c r="U367" s="196">
        <v>222.553961864407</v>
      </c>
      <c r="V367" s="196">
        <v>132.50797669491499</v>
      </c>
      <c r="W367" s="196">
        <v>76.130971615720497</v>
      </c>
      <c r="X367" s="196">
        <v>43.109628820960701</v>
      </c>
      <c r="Y367" s="196">
        <v>665.238687089716</v>
      </c>
      <c r="Z367" s="11"/>
      <c r="AA367" s="4"/>
      <c r="AB367" s="11" t="s">
        <v>71</v>
      </c>
      <c r="AC367" s="11"/>
      <c r="AD367" s="11" t="s">
        <v>359</v>
      </c>
      <c r="AE367" s="24">
        <v>2</v>
      </c>
      <c r="AF367" s="24">
        <v>1</v>
      </c>
      <c r="AG367" s="24">
        <v>1</v>
      </c>
      <c r="AH367" s="24">
        <v>1</v>
      </c>
      <c r="AI367" s="24">
        <v>1</v>
      </c>
      <c r="AJ367" s="24"/>
      <c r="AK367" s="4"/>
      <c r="AL367" s="4"/>
      <c r="AM367" s="307">
        <v>118.56</v>
      </c>
      <c r="AN367" s="307">
        <v>10.96</v>
      </c>
      <c r="AO367" s="307">
        <v>9.6300000000000008</v>
      </c>
      <c r="AP367" s="307">
        <v>9.6300000000000008</v>
      </c>
      <c r="AQ367" s="307">
        <v>291.72000000000003</v>
      </c>
      <c r="AR367" s="24"/>
      <c r="AS367" s="4"/>
      <c r="AT367" s="4"/>
      <c r="AU367" s="307">
        <v>59.28</v>
      </c>
      <c r="AV367" s="307">
        <v>5.48</v>
      </c>
      <c r="AW367" s="307">
        <v>4.8150000000000004</v>
      </c>
      <c r="AX367" s="307">
        <v>4.8150000000000004</v>
      </c>
      <c r="AY367" s="307">
        <v>145.86000000000001</v>
      </c>
      <c r="AZ367" s="24"/>
      <c r="BA367" s="4"/>
    </row>
    <row r="368" spans="1:53" ht="14.4">
      <c r="B368" s="305" t="s">
        <v>71</v>
      </c>
      <c r="C368" s="306"/>
      <c r="D368" s="306" t="s">
        <v>72</v>
      </c>
      <c r="E368" s="11">
        <v>5511</v>
      </c>
      <c r="F368" s="11">
        <v>3803</v>
      </c>
      <c r="G368" s="11">
        <v>3348</v>
      </c>
      <c r="H368" s="11">
        <v>2969</v>
      </c>
      <c r="I368" s="11">
        <v>3353</v>
      </c>
      <c r="J368" s="11"/>
      <c r="M368" s="196">
        <v>665695.22999999905</v>
      </c>
      <c r="N368" s="196">
        <v>484635.91</v>
      </c>
      <c r="O368" s="196">
        <v>308668.93</v>
      </c>
      <c r="P368" s="196">
        <v>253734.15999999901</v>
      </c>
      <c r="Q368" s="196">
        <v>3348388.03</v>
      </c>
      <c r="R368" s="196"/>
      <c r="S368" s="4"/>
      <c r="T368" s="4"/>
      <c r="U368" s="196">
        <v>112.315712839548</v>
      </c>
      <c r="V368" s="196">
        <v>81.767489455036298</v>
      </c>
      <c r="W368" s="196">
        <v>54.429365191324301</v>
      </c>
      <c r="X368" s="196">
        <v>45.0602308648551</v>
      </c>
      <c r="Y368" s="196">
        <v>599.10324387189098</v>
      </c>
      <c r="Z368" s="11"/>
      <c r="AA368" s="4"/>
      <c r="AB368" s="11" t="s">
        <v>78</v>
      </c>
      <c r="AC368" s="11"/>
      <c r="AD368" s="11" t="s">
        <v>79</v>
      </c>
      <c r="AE368" s="24">
        <v>4</v>
      </c>
      <c r="AF368" s="24"/>
      <c r="AG368" s="24"/>
      <c r="AH368" s="24"/>
      <c r="AI368" s="24"/>
      <c r="AJ368" s="24"/>
      <c r="AK368" s="4"/>
      <c r="AL368" s="4"/>
      <c r="AM368" s="307">
        <v>7551.88</v>
      </c>
      <c r="AN368" s="307">
        <v>0</v>
      </c>
      <c r="AO368" s="307">
        <v>0</v>
      </c>
      <c r="AP368" s="307">
        <v>0</v>
      </c>
      <c r="AQ368" s="307">
        <v>0</v>
      </c>
      <c r="AR368" s="24"/>
      <c r="AS368" s="4"/>
      <c r="AT368" s="4"/>
      <c r="AU368" s="307">
        <v>1887.97</v>
      </c>
      <c r="AV368" s="307">
        <v>0</v>
      </c>
      <c r="AW368" s="307">
        <v>0</v>
      </c>
      <c r="AX368" s="307">
        <v>0</v>
      </c>
      <c r="AY368" s="307">
        <v>0</v>
      </c>
      <c r="AZ368" s="24"/>
      <c r="BA368" s="4"/>
    </row>
    <row r="369" spans="2:53" ht="14.4">
      <c r="B369" s="305" t="s">
        <v>78</v>
      </c>
      <c r="C369" s="306"/>
      <c r="D369" s="306" t="s">
        <v>79</v>
      </c>
      <c r="E369" s="11">
        <v>8</v>
      </c>
      <c r="F369" s="11">
        <v>4</v>
      </c>
      <c r="G369" s="11">
        <v>3</v>
      </c>
      <c r="H369" s="11">
        <v>2</v>
      </c>
      <c r="I369" s="11">
        <v>3</v>
      </c>
      <c r="J369" s="11"/>
      <c r="M369" s="196">
        <v>1779.66</v>
      </c>
      <c r="N369" s="196">
        <v>1444.41</v>
      </c>
      <c r="O369" s="196">
        <v>614.19000000000005</v>
      </c>
      <c r="P369" s="196">
        <v>256.83999999999997</v>
      </c>
      <c r="Q369" s="196">
        <v>5190.58</v>
      </c>
      <c r="R369" s="196"/>
      <c r="S369" s="4"/>
      <c r="T369" s="4"/>
      <c r="U369" s="196">
        <v>197.74</v>
      </c>
      <c r="V369" s="196">
        <v>160.49</v>
      </c>
      <c r="W369" s="196">
        <v>68.243333333333297</v>
      </c>
      <c r="X369" s="196">
        <v>28.537777777777801</v>
      </c>
      <c r="Y369" s="196">
        <v>576.73111111111098</v>
      </c>
      <c r="Z369" s="11"/>
      <c r="AA369" s="4"/>
      <c r="AB369" s="11" t="s">
        <v>80</v>
      </c>
      <c r="AC369" s="11"/>
      <c r="AD369" s="11" t="s">
        <v>81</v>
      </c>
      <c r="AE369" s="24">
        <v>3</v>
      </c>
      <c r="AF369" s="24">
        <v>3</v>
      </c>
      <c r="AG369" s="24">
        <v>3</v>
      </c>
      <c r="AH369" s="24">
        <v>2</v>
      </c>
      <c r="AI369" s="24">
        <v>2</v>
      </c>
      <c r="AJ369" s="24"/>
      <c r="AK369" s="4"/>
      <c r="AL369" s="4"/>
      <c r="AM369" s="307">
        <v>180.41</v>
      </c>
      <c r="AN369" s="307">
        <v>219.4</v>
      </c>
      <c r="AO369" s="307">
        <v>165.45</v>
      </c>
      <c r="AP369" s="307">
        <v>214.07</v>
      </c>
      <c r="AQ369" s="307">
        <v>453.24</v>
      </c>
      <c r="AR369" s="24"/>
      <c r="AS369" s="4"/>
      <c r="AT369" s="4"/>
      <c r="AU369" s="307">
        <v>60.136666666666699</v>
      </c>
      <c r="AV369" s="307">
        <v>73.133333333333297</v>
      </c>
      <c r="AW369" s="307">
        <v>55.15</v>
      </c>
      <c r="AX369" s="307">
        <v>71.356666666666698</v>
      </c>
      <c r="AY369" s="307">
        <v>151.08000000000001</v>
      </c>
      <c r="AZ369" s="24"/>
      <c r="BA369" s="4"/>
    </row>
    <row r="370" spans="2:53" ht="14.4">
      <c r="B370" s="305" t="s">
        <v>80</v>
      </c>
      <c r="C370" s="306"/>
      <c r="D370" s="306" t="s">
        <v>81</v>
      </c>
      <c r="E370" s="11">
        <v>21</v>
      </c>
      <c r="F370" s="11">
        <v>8</v>
      </c>
      <c r="G370" s="11">
        <v>8</v>
      </c>
      <c r="H370" s="11">
        <v>5</v>
      </c>
      <c r="I370" s="11">
        <v>6</v>
      </c>
      <c r="J370" s="11"/>
      <c r="M370" s="196">
        <v>5775.46</v>
      </c>
      <c r="N370" s="196">
        <v>924.23</v>
      </c>
      <c r="O370" s="196">
        <v>1193.4100000000001</v>
      </c>
      <c r="P370" s="196">
        <v>557.69000000000005</v>
      </c>
      <c r="Q370" s="196">
        <v>5607.89</v>
      </c>
      <c r="R370" s="196"/>
      <c r="S370" s="4"/>
      <c r="T370" s="4"/>
      <c r="U370" s="196">
        <v>275.02190476190498</v>
      </c>
      <c r="V370" s="196">
        <v>44.010952380952403</v>
      </c>
      <c r="W370" s="196">
        <v>56.8290476190476</v>
      </c>
      <c r="X370" s="196">
        <v>27.884499999999999</v>
      </c>
      <c r="Y370" s="196">
        <v>267.042380952381</v>
      </c>
      <c r="Z370" s="11"/>
      <c r="AA370" s="4"/>
      <c r="AB370" s="11" t="s">
        <v>83</v>
      </c>
      <c r="AC370" s="11"/>
      <c r="AD370" s="11" t="s">
        <v>85</v>
      </c>
      <c r="AE370" s="24">
        <v>37</v>
      </c>
      <c r="AF370" s="24">
        <v>24</v>
      </c>
      <c r="AG370" s="24">
        <v>18</v>
      </c>
      <c r="AH370" s="24">
        <v>17</v>
      </c>
      <c r="AI370" s="24">
        <v>7</v>
      </c>
      <c r="AJ370" s="24"/>
      <c r="AK370" s="4"/>
      <c r="AL370" s="4"/>
      <c r="AM370" s="307">
        <v>6044.64</v>
      </c>
      <c r="AN370" s="307">
        <v>1005.56</v>
      </c>
      <c r="AO370" s="307">
        <v>369.23</v>
      </c>
      <c r="AP370" s="307">
        <v>381.17</v>
      </c>
      <c r="AQ370" s="307">
        <v>1695.17</v>
      </c>
      <c r="AR370" s="24"/>
      <c r="AS370" s="4"/>
      <c r="AT370" s="4"/>
      <c r="AU370" s="307">
        <v>163.36864864864901</v>
      </c>
      <c r="AV370" s="307">
        <v>27.177297297297301</v>
      </c>
      <c r="AW370" s="307">
        <v>9.9791891891891904</v>
      </c>
      <c r="AX370" s="307">
        <v>10.3018918918919</v>
      </c>
      <c r="AY370" s="307">
        <v>45.8154054054054</v>
      </c>
      <c r="AZ370" s="24"/>
      <c r="BA370" s="4"/>
    </row>
    <row r="371" spans="2:53" ht="14.4">
      <c r="B371" s="305" t="s">
        <v>80</v>
      </c>
      <c r="C371" s="306"/>
      <c r="D371" s="306" t="s">
        <v>82</v>
      </c>
      <c r="E371" s="11">
        <v>1</v>
      </c>
      <c r="F371" s="11">
        <v>1</v>
      </c>
      <c r="G371" s="11">
        <v>1</v>
      </c>
      <c r="H371" s="11">
        <v>1</v>
      </c>
      <c r="I371" s="11">
        <v>1</v>
      </c>
      <c r="J371" s="11"/>
      <c r="M371" s="196">
        <v>144.53</v>
      </c>
      <c r="N371" s="196">
        <v>110.55</v>
      </c>
      <c r="O371" s="196">
        <v>75.72</v>
      </c>
      <c r="P371" s="196">
        <v>79.930000000000007</v>
      </c>
      <c r="Q371" s="196">
        <v>839.05</v>
      </c>
      <c r="R371" s="196"/>
      <c r="S371" s="4"/>
      <c r="T371" s="4"/>
      <c r="U371" s="196">
        <v>144.53</v>
      </c>
      <c r="V371" s="196">
        <v>110.55</v>
      </c>
      <c r="W371" s="196">
        <v>75.72</v>
      </c>
      <c r="X371" s="196">
        <v>79.930000000000007</v>
      </c>
      <c r="Y371" s="196">
        <v>839.05</v>
      </c>
      <c r="Z371" s="11"/>
      <c r="AA371" s="4"/>
      <c r="AB371" s="11" t="s">
        <v>88</v>
      </c>
      <c r="AC371" s="11"/>
      <c r="AD371" s="11" t="s">
        <v>89</v>
      </c>
      <c r="AE371" s="24">
        <v>1</v>
      </c>
      <c r="AF371" s="24"/>
      <c r="AG371" s="24"/>
      <c r="AH371" s="24"/>
      <c r="AI371" s="24"/>
      <c r="AJ371" s="24"/>
      <c r="AK371" s="4"/>
      <c r="AL371" s="4"/>
      <c r="AM371" s="307">
        <v>64.94</v>
      </c>
      <c r="AN371" s="307">
        <v>0</v>
      </c>
      <c r="AO371" s="307">
        <v>0</v>
      </c>
      <c r="AP371" s="307">
        <v>0</v>
      </c>
      <c r="AQ371" s="307">
        <v>0</v>
      </c>
      <c r="AR371" s="24"/>
      <c r="AS371" s="4"/>
      <c r="AT371" s="4"/>
      <c r="AU371" s="307">
        <v>64.94</v>
      </c>
      <c r="AV371" s="307">
        <v>0</v>
      </c>
      <c r="AW371" s="307">
        <v>0</v>
      </c>
      <c r="AX371" s="307">
        <v>0</v>
      </c>
      <c r="AY371" s="307">
        <v>0</v>
      </c>
      <c r="AZ371" s="24"/>
      <c r="BA371" s="4"/>
    </row>
    <row r="372" spans="2:53" ht="14.4">
      <c r="B372" s="305" t="s">
        <v>83</v>
      </c>
      <c r="C372" s="306"/>
      <c r="D372" s="306" t="s">
        <v>85</v>
      </c>
      <c r="E372" s="11">
        <v>138</v>
      </c>
      <c r="F372" s="11">
        <v>52</v>
      </c>
      <c r="G372" s="11">
        <v>38</v>
      </c>
      <c r="H372" s="11">
        <v>33</v>
      </c>
      <c r="I372" s="11">
        <v>34</v>
      </c>
      <c r="J372" s="11"/>
      <c r="M372" s="196">
        <v>33352.5</v>
      </c>
      <c r="N372" s="196">
        <v>11881.74</v>
      </c>
      <c r="O372" s="196">
        <v>4240.53</v>
      </c>
      <c r="P372" s="196">
        <v>2917.17</v>
      </c>
      <c r="Q372" s="196">
        <v>36341.019999999997</v>
      </c>
      <c r="R372" s="196"/>
      <c r="S372" s="4"/>
      <c r="T372" s="4"/>
      <c r="U372" s="196">
        <v>231.614583333333</v>
      </c>
      <c r="V372" s="196">
        <v>82.512083333333393</v>
      </c>
      <c r="W372" s="196">
        <v>32.619461538461501</v>
      </c>
      <c r="X372" s="196">
        <v>22.613720930232599</v>
      </c>
      <c r="Y372" s="196">
        <v>279.54630769230801</v>
      </c>
      <c r="Z372" s="11"/>
      <c r="AA372" s="4"/>
      <c r="AB372" s="11" t="s">
        <v>88</v>
      </c>
      <c r="AC372" s="11"/>
      <c r="AD372" s="11" t="s">
        <v>66</v>
      </c>
      <c r="AE372" s="24">
        <v>39</v>
      </c>
      <c r="AF372" s="24">
        <v>20</v>
      </c>
      <c r="AG372" s="24">
        <v>7</v>
      </c>
      <c r="AH372" s="24">
        <v>4</v>
      </c>
      <c r="AI372" s="24">
        <v>3</v>
      </c>
      <c r="AJ372" s="24"/>
      <c r="AK372" s="4"/>
      <c r="AL372" s="4"/>
      <c r="AM372" s="307">
        <v>13578.18</v>
      </c>
      <c r="AN372" s="307">
        <v>4535.25</v>
      </c>
      <c r="AO372" s="307">
        <v>194.78</v>
      </c>
      <c r="AP372" s="307">
        <v>149.13</v>
      </c>
      <c r="AQ372" s="307">
        <v>608.6</v>
      </c>
      <c r="AR372" s="24"/>
      <c r="AS372" s="4"/>
      <c r="AT372" s="4"/>
      <c r="AU372" s="307">
        <v>348.15846153846201</v>
      </c>
      <c r="AV372" s="307">
        <v>116.288461538462</v>
      </c>
      <c r="AW372" s="307">
        <v>4.9943589743589696</v>
      </c>
      <c r="AX372" s="307">
        <v>3.9244736842105299</v>
      </c>
      <c r="AY372" s="307">
        <v>16.015789473684201</v>
      </c>
      <c r="AZ372" s="24"/>
      <c r="BA372" s="4"/>
    </row>
    <row r="373" spans="2:53" ht="14.4">
      <c r="B373" s="305" t="s">
        <v>88</v>
      </c>
      <c r="C373" s="306"/>
      <c r="D373" s="306" t="s">
        <v>66</v>
      </c>
      <c r="E373" s="11">
        <v>641</v>
      </c>
      <c r="F373" s="11">
        <v>380</v>
      </c>
      <c r="G373" s="11">
        <v>267</v>
      </c>
      <c r="H373" s="11">
        <v>230</v>
      </c>
      <c r="I373" s="11">
        <v>343</v>
      </c>
      <c r="J373" s="11"/>
      <c r="M373" s="196">
        <v>142430.51</v>
      </c>
      <c r="N373" s="196">
        <v>90801.199999999895</v>
      </c>
      <c r="O373" s="196">
        <v>47069.5</v>
      </c>
      <c r="P373" s="196">
        <v>30226.63</v>
      </c>
      <c r="Q373" s="196">
        <v>451075.77</v>
      </c>
      <c r="R373" s="196"/>
      <c r="S373" s="4"/>
      <c r="T373" s="4"/>
      <c r="U373" s="196">
        <v>192.21391363023</v>
      </c>
      <c r="V373" s="196">
        <v>122.538731443994</v>
      </c>
      <c r="W373" s="196">
        <v>66.860085227272705</v>
      </c>
      <c r="X373" s="196">
        <v>42.996628733997198</v>
      </c>
      <c r="Y373" s="196">
        <v>636.21406205923904</v>
      </c>
      <c r="Z373" s="11"/>
      <c r="AA373" s="4"/>
      <c r="AB373" s="11" t="s">
        <v>90</v>
      </c>
      <c r="AC373" s="11"/>
      <c r="AD373" s="11" t="s">
        <v>91</v>
      </c>
      <c r="AE373" s="24">
        <v>17</v>
      </c>
      <c r="AF373" s="24">
        <v>7</v>
      </c>
      <c r="AG373" s="24">
        <v>5</v>
      </c>
      <c r="AH373" s="24">
        <v>3</v>
      </c>
      <c r="AI373" s="24">
        <v>3</v>
      </c>
      <c r="AJ373" s="24"/>
      <c r="AK373" s="4"/>
      <c r="AL373" s="4"/>
      <c r="AM373" s="307">
        <v>3231.49</v>
      </c>
      <c r="AN373" s="307">
        <v>266.22000000000003</v>
      </c>
      <c r="AO373" s="307">
        <v>692.95</v>
      </c>
      <c r="AP373" s="307">
        <v>548.99</v>
      </c>
      <c r="AQ373" s="307">
        <v>640.49</v>
      </c>
      <c r="AR373" s="24"/>
      <c r="AS373" s="4"/>
      <c r="AT373" s="4"/>
      <c r="AU373" s="307">
        <v>179.52722222222201</v>
      </c>
      <c r="AV373" s="307">
        <v>14.79</v>
      </c>
      <c r="AW373" s="307">
        <v>40.761764705882399</v>
      </c>
      <c r="AX373" s="307">
        <v>32.293529411764702</v>
      </c>
      <c r="AY373" s="307">
        <v>37.675882352941201</v>
      </c>
      <c r="AZ373" s="24"/>
      <c r="BA373" s="4"/>
    </row>
    <row r="374" spans="2:53" ht="14.4">
      <c r="B374" s="305" t="s">
        <v>90</v>
      </c>
      <c r="C374" s="306"/>
      <c r="D374" s="306" t="s">
        <v>91</v>
      </c>
      <c r="E374" s="11">
        <v>272</v>
      </c>
      <c r="F374" s="11">
        <v>138</v>
      </c>
      <c r="G374" s="11">
        <v>90</v>
      </c>
      <c r="H374" s="11">
        <v>77</v>
      </c>
      <c r="I374" s="11">
        <v>114</v>
      </c>
      <c r="J374" s="11"/>
      <c r="M374" s="196">
        <v>45254.37</v>
      </c>
      <c r="N374" s="196">
        <v>28924.73</v>
      </c>
      <c r="O374" s="196">
        <v>12863.18</v>
      </c>
      <c r="P374" s="196">
        <v>9872.57</v>
      </c>
      <c r="Q374" s="196">
        <v>112445.87</v>
      </c>
      <c r="R374" s="196"/>
      <c r="S374" s="4"/>
      <c r="T374" s="4"/>
      <c r="U374" s="196">
        <v>147.89009803921601</v>
      </c>
      <c r="V374" s="196">
        <v>94.525261437908497</v>
      </c>
      <c r="W374" s="196">
        <v>45.939928571428602</v>
      </c>
      <c r="X374" s="196">
        <v>35.009113475177301</v>
      </c>
      <c r="Y374" s="196">
        <v>401.59239285714301</v>
      </c>
      <c r="Z374" s="11"/>
      <c r="AA374" s="4"/>
      <c r="AB374" s="11" t="s">
        <v>90</v>
      </c>
      <c r="AC374" s="11"/>
      <c r="AD374" s="11" t="s">
        <v>92</v>
      </c>
      <c r="AE374" s="24">
        <v>2</v>
      </c>
      <c r="AF374" s="24"/>
      <c r="AG374" s="24">
        <v>1</v>
      </c>
      <c r="AH374" s="24">
        <v>1</v>
      </c>
      <c r="AI374" s="24">
        <v>2</v>
      </c>
      <c r="AJ374" s="24"/>
      <c r="AK374" s="4"/>
      <c r="AL374" s="4"/>
      <c r="AM374" s="307">
        <v>293.52</v>
      </c>
      <c r="AN374" s="307">
        <v>0</v>
      </c>
      <c r="AO374" s="307">
        <v>17.11</v>
      </c>
      <c r="AP374" s="307">
        <v>30.36</v>
      </c>
      <c r="AQ374" s="307">
        <v>2404.5500000000002</v>
      </c>
      <c r="AR374" s="24"/>
      <c r="AS374" s="4"/>
      <c r="AT374" s="4"/>
      <c r="AU374" s="307">
        <v>97.84</v>
      </c>
      <c r="AV374" s="307">
        <v>0</v>
      </c>
      <c r="AW374" s="307">
        <v>5.7033333333333296</v>
      </c>
      <c r="AX374" s="307">
        <v>10.119999999999999</v>
      </c>
      <c r="AY374" s="307">
        <v>801.51666666666699</v>
      </c>
      <c r="AZ374" s="24"/>
      <c r="BA374" s="4"/>
    </row>
    <row r="375" spans="2:53" ht="14.4">
      <c r="B375" s="305" t="s">
        <v>90</v>
      </c>
      <c r="C375" s="306"/>
      <c r="D375" s="306" t="s">
        <v>92</v>
      </c>
      <c r="E375" s="11">
        <v>34</v>
      </c>
      <c r="F375" s="11">
        <v>2</v>
      </c>
      <c r="G375" s="11">
        <v>14</v>
      </c>
      <c r="H375" s="11">
        <v>11</v>
      </c>
      <c r="I375" s="11">
        <v>10</v>
      </c>
      <c r="J375" s="11"/>
      <c r="M375" s="196">
        <v>5483.3</v>
      </c>
      <c r="N375" s="196">
        <v>99.63</v>
      </c>
      <c r="O375" s="196">
        <v>924.32</v>
      </c>
      <c r="P375" s="196">
        <v>2518.88</v>
      </c>
      <c r="Q375" s="196">
        <v>15811.38</v>
      </c>
      <c r="R375" s="196"/>
      <c r="S375" s="4"/>
      <c r="T375" s="4"/>
      <c r="U375" s="196">
        <v>148.19729729729701</v>
      </c>
      <c r="V375" s="196">
        <v>2.6927027027027002</v>
      </c>
      <c r="W375" s="196">
        <v>27.185882352941199</v>
      </c>
      <c r="X375" s="196">
        <v>74.084705882352907</v>
      </c>
      <c r="Y375" s="196">
        <v>494.10562499999997</v>
      </c>
      <c r="Z375" s="11"/>
      <c r="AA375" s="4"/>
      <c r="AB375" s="11" t="s">
        <v>95</v>
      </c>
      <c r="AC375" s="11"/>
      <c r="AD375" s="11" t="s">
        <v>96</v>
      </c>
      <c r="AE375" s="24">
        <v>15</v>
      </c>
      <c r="AF375" s="24">
        <v>5</v>
      </c>
      <c r="AG375" s="24">
        <v>2</v>
      </c>
      <c r="AH375" s="24">
        <v>2</v>
      </c>
      <c r="AI375" s="24">
        <v>2</v>
      </c>
      <c r="AJ375" s="24"/>
      <c r="AK375" s="4"/>
      <c r="AL375" s="4"/>
      <c r="AM375" s="307">
        <v>3605.23</v>
      </c>
      <c r="AN375" s="307">
        <v>383.34</v>
      </c>
      <c r="AO375" s="307">
        <v>34.72</v>
      </c>
      <c r="AP375" s="307">
        <v>25.65</v>
      </c>
      <c r="AQ375" s="307">
        <v>571.95000000000005</v>
      </c>
      <c r="AR375" s="24"/>
      <c r="AS375" s="4"/>
      <c r="AT375" s="4"/>
      <c r="AU375" s="307">
        <v>240.34866666666699</v>
      </c>
      <c r="AV375" s="307">
        <v>25.556000000000001</v>
      </c>
      <c r="AW375" s="307">
        <v>2.3146666666666702</v>
      </c>
      <c r="AX375" s="307">
        <v>1.71</v>
      </c>
      <c r="AY375" s="307">
        <v>38.130000000000003</v>
      </c>
      <c r="AZ375" s="24"/>
      <c r="BA375" s="4"/>
    </row>
    <row r="376" spans="2:53" ht="14.4">
      <c r="B376" s="305" t="s">
        <v>90</v>
      </c>
      <c r="C376" s="306"/>
      <c r="D376" s="306" t="s">
        <v>93</v>
      </c>
      <c r="E376" s="11">
        <v>1</v>
      </c>
      <c r="F376" s="11">
        <v>1</v>
      </c>
      <c r="G376" s="11"/>
      <c r="H376" s="11"/>
      <c r="I376" s="11">
        <v>1</v>
      </c>
      <c r="J376" s="11"/>
      <c r="M376" s="196">
        <v>131</v>
      </c>
      <c r="N376" s="196">
        <v>130.04</v>
      </c>
      <c r="O376" s="196">
        <v>0</v>
      </c>
      <c r="P376" s="196">
        <v>0</v>
      </c>
      <c r="Q376" s="196">
        <v>181.74</v>
      </c>
      <c r="R376" s="196"/>
      <c r="S376" s="4"/>
      <c r="T376" s="4"/>
      <c r="U376" s="196">
        <v>131</v>
      </c>
      <c r="V376" s="196">
        <v>130.04</v>
      </c>
      <c r="W376" s="196">
        <v>0</v>
      </c>
      <c r="X376" s="196">
        <v>0</v>
      </c>
      <c r="Y376" s="196">
        <v>181.74</v>
      </c>
      <c r="Z376" s="11"/>
      <c r="AA376" s="4"/>
      <c r="AB376" s="11" t="s">
        <v>101</v>
      </c>
      <c r="AC376" s="11"/>
      <c r="AD376" s="11" t="s">
        <v>93</v>
      </c>
      <c r="AE376" s="24">
        <v>46</v>
      </c>
      <c r="AF376" s="24">
        <v>22</v>
      </c>
      <c r="AG376" s="24">
        <v>16</v>
      </c>
      <c r="AH376" s="24">
        <v>11</v>
      </c>
      <c r="AI376" s="24">
        <v>9</v>
      </c>
      <c r="AJ376" s="24"/>
      <c r="AK376" s="4"/>
      <c r="AL376" s="4"/>
      <c r="AM376" s="307">
        <v>19274.740000000002</v>
      </c>
      <c r="AN376" s="307">
        <v>6527.69</v>
      </c>
      <c r="AO376" s="307">
        <v>4253.24</v>
      </c>
      <c r="AP376" s="307">
        <v>1005.9</v>
      </c>
      <c r="AQ376" s="307">
        <v>6730.64</v>
      </c>
      <c r="AR376" s="24"/>
      <c r="AS376" s="4"/>
      <c r="AT376" s="4"/>
      <c r="AU376" s="307">
        <v>401.55708333333303</v>
      </c>
      <c r="AV376" s="307">
        <v>135.993541666667</v>
      </c>
      <c r="AW376" s="307">
        <v>101.26761904761899</v>
      </c>
      <c r="AX376" s="307">
        <v>23.95</v>
      </c>
      <c r="AY376" s="307">
        <v>152.96909090909099</v>
      </c>
      <c r="AZ376" s="24"/>
      <c r="BA376" s="4"/>
    </row>
    <row r="377" spans="2:53" ht="14.4">
      <c r="B377" s="305" t="s">
        <v>650</v>
      </c>
      <c r="C377" s="306"/>
      <c r="D377" s="306" t="s">
        <v>92</v>
      </c>
      <c r="E377" s="11">
        <v>1</v>
      </c>
      <c r="F377" s="11"/>
      <c r="G377" s="11"/>
      <c r="H377" s="11"/>
      <c r="I377" s="11"/>
      <c r="J377" s="11"/>
      <c r="M377" s="196">
        <v>73.209999999999994</v>
      </c>
      <c r="N377" s="196">
        <v>0</v>
      </c>
      <c r="O377" s="196"/>
      <c r="P377" s="196"/>
      <c r="Q377" s="196"/>
      <c r="R377" s="196"/>
      <c r="S377" s="4"/>
      <c r="T377" s="4"/>
      <c r="U377" s="196">
        <v>73.209999999999994</v>
      </c>
      <c r="V377" s="196">
        <v>0</v>
      </c>
      <c r="W377" s="196"/>
      <c r="X377" s="196"/>
      <c r="Y377" s="196"/>
      <c r="Z377" s="11"/>
      <c r="AA377" s="4"/>
      <c r="AB377" s="11" t="s">
        <v>101</v>
      </c>
      <c r="AC377" s="11"/>
      <c r="AD377" s="11" t="s">
        <v>94</v>
      </c>
      <c r="AE377" s="24">
        <v>6</v>
      </c>
      <c r="AF377" s="24">
        <v>4</v>
      </c>
      <c r="AG377" s="24">
        <v>4</v>
      </c>
      <c r="AH377" s="24">
        <v>3</v>
      </c>
      <c r="AI377" s="24">
        <v>2</v>
      </c>
      <c r="AJ377" s="24"/>
      <c r="AK377" s="4"/>
      <c r="AL377" s="4"/>
      <c r="AM377" s="307">
        <v>1848.02</v>
      </c>
      <c r="AN377" s="307">
        <v>87.3</v>
      </c>
      <c r="AO377" s="307">
        <v>69.88</v>
      </c>
      <c r="AP377" s="307">
        <v>467.82</v>
      </c>
      <c r="AQ377" s="307">
        <v>230.72</v>
      </c>
      <c r="AR377" s="24"/>
      <c r="AS377" s="4"/>
      <c r="AT377" s="4"/>
      <c r="AU377" s="307">
        <v>308.00333333333299</v>
      </c>
      <c r="AV377" s="307">
        <v>14.55</v>
      </c>
      <c r="AW377" s="307">
        <v>11.6466666666667</v>
      </c>
      <c r="AX377" s="307">
        <v>77.97</v>
      </c>
      <c r="AY377" s="307">
        <v>46.143999999999998</v>
      </c>
      <c r="AZ377" s="24"/>
      <c r="BA377" s="4"/>
    </row>
    <row r="378" spans="2:53" ht="14.4">
      <c r="B378" s="305" t="s">
        <v>95</v>
      </c>
      <c r="C378" s="306"/>
      <c r="D378" s="306" t="s">
        <v>96</v>
      </c>
      <c r="E378" s="11">
        <v>67</v>
      </c>
      <c r="F378" s="11">
        <v>37</v>
      </c>
      <c r="G378" s="11">
        <v>24</v>
      </c>
      <c r="H378" s="11">
        <v>18</v>
      </c>
      <c r="I378" s="11">
        <v>26</v>
      </c>
      <c r="J378" s="11"/>
      <c r="M378" s="196">
        <v>18376.22</v>
      </c>
      <c r="N378" s="196">
        <v>9238.17</v>
      </c>
      <c r="O378" s="196">
        <v>3611.24</v>
      </c>
      <c r="P378" s="196">
        <v>2246.02</v>
      </c>
      <c r="Q378" s="196">
        <v>43727.33</v>
      </c>
      <c r="R378" s="196"/>
      <c r="S378" s="4"/>
      <c r="T378" s="4"/>
      <c r="U378" s="196">
        <v>255.22527777777799</v>
      </c>
      <c r="V378" s="196">
        <v>128.30791666666701</v>
      </c>
      <c r="W378" s="196">
        <v>53.8991044776119</v>
      </c>
      <c r="X378" s="196">
        <v>35.0940625</v>
      </c>
      <c r="Y378" s="196">
        <v>672.72815384615399</v>
      </c>
      <c r="Z378" s="11"/>
      <c r="AA378" s="4"/>
      <c r="AB378" s="11" t="s">
        <v>111</v>
      </c>
      <c r="AC378" s="11"/>
      <c r="AD378" s="11" t="s">
        <v>112</v>
      </c>
      <c r="AE378" s="24">
        <v>1</v>
      </c>
      <c r="AF378" s="24">
        <v>1</v>
      </c>
      <c r="AG378" s="24"/>
      <c r="AH378" s="24"/>
      <c r="AI378" s="24"/>
      <c r="AJ378" s="24"/>
      <c r="AK378" s="4"/>
      <c r="AL378" s="4"/>
      <c r="AM378" s="307">
        <v>26.52</v>
      </c>
      <c r="AN378" s="307">
        <v>23.46</v>
      </c>
      <c r="AO378" s="307"/>
      <c r="AP378" s="307"/>
      <c r="AQ378" s="307"/>
      <c r="AR378" s="24"/>
      <c r="AS378" s="4"/>
      <c r="AT378" s="4"/>
      <c r="AU378" s="307">
        <v>26.52</v>
      </c>
      <c r="AV378" s="307">
        <v>23.46</v>
      </c>
      <c r="AW378" s="307"/>
      <c r="AX378" s="307"/>
      <c r="AY378" s="307"/>
      <c r="AZ378" s="24"/>
      <c r="BA378" s="4"/>
    </row>
    <row r="379" spans="2:53" ht="14.4">
      <c r="B379" s="305" t="s">
        <v>101</v>
      </c>
      <c r="C379" s="306"/>
      <c r="D379" s="306" t="s">
        <v>93</v>
      </c>
      <c r="E379" s="11">
        <v>214</v>
      </c>
      <c r="F379" s="11">
        <v>85</v>
      </c>
      <c r="G379" s="11">
        <v>60</v>
      </c>
      <c r="H379" s="11">
        <v>49</v>
      </c>
      <c r="I379" s="11">
        <v>58</v>
      </c>
      <c r="J379" s="11"/>
      <c r="M379" s="196">
        <v>35021.61</v>
      </c>
      <c r="N379" s="196">
        <v>10516.77</v>
      </c>
      <c r="O379" s="196">
        <v>4289.8999999999996</v>
      </c>
      <c r="P379" s="196">
        <v>3465.57</v>
      </c>
      <c r="Q379" s="196">
        <v>41578.17</v>
      </c>
      <c r="R379" s="196"/>
      <c r="S379" s="4"/>
      <c r="T379" s="4"/>
      <c r="U379" s="196">
        <v>153.60355263157899</v>
      </c>
      <c r="V379" s="196">
        <v>46.126184210526297</v>
      </c>
      <c r="W379" s="196">
        <v>20.046261682242999</v>
      </c>
      <c r="X379" s="196">
        <v>16.905219512195099</v>
      </c>
      <c r="Y379" s="196">
        <v>195.20267605633799</v>
      </c>
      <c r="Z379" s="11"/>
      <c r="AA379" s="4"/>
      <c r="AB379" s="11" t="s">
        <v>114</v>
      </c>
      <c r="AC379" s="11"/>
      <c r="AD379" s="11" t="s">
        <v>115</v>
      </c>
      <c r="AE379" s="24">
        <v>12</v>
      </c>
      <c r="AF379" s="24">
        <v>6</v>
      </c>
      <c r="AG379" s="24">
        <v>5</v>
      </c>
      <c r="AH379" s="24">
        <v>3</v>
      </c>
      <c r="AI379" s="24">
        <v>2</v>
      </c>
      <c r="AJ379" s="24"/>
      <c r="AK379" s="4"/>
      <c r="AL379" s="4"/>
      <c r="AM379" s="307">
        <v>1155.3699999999999</v>
      </c>
      <c r="AN379" s="307">
        <v>828.32</v>
      </c>
      <c r="AO379" s="307">
        <v>237.96</v>
      </c>
      <c r="AP379" s="307">
        <v>186.81</v>
      </c>
      <c r="AQ379" s="307">
        <v>2886.32</v>
      </c>
      <c r="AR379" s="24"/>
      <c r="AS379" s="4"/>
      <c r="AT379" s="4"/>
      <c r="AU379" s="307">
        <v>96.280833333333305</v>
      </c>
      <c r="AV379" s="307">
        <v>69.026666666666699</v>
      </c>
      <c r="AW379" s="307">
        <v>21.632727272727301</v>
      </c>
      <c r="AX379" s="307">
        <v>16.982727272727299</v>
      </c>
      <c r="AY379" s="307">
        <v>262.39272727272697</v>
      </c>
      <c r="AZ379" s="24"/>
      <c r="BA379" s="4"/>
    </row>
    <row r="380" spans="2:53" ht="14.4">
      <c r="B380" s="305" t="s">
        <v>101</v>
      </c>
      <c r="C380" s="306"/>
      <c r="D380" s="306" t="s">
        <v>94</v>
      </c>
      <c r="E380" s="11">
        <v>264</v>
      </c>
      <c r="F380" s="11">
        <v>114</v>
      </c>
      <c r="G380" s="11">
        <v>61</v>
      </c>
      <c r="H380" s="11">
        <v>54</v>
      </c>
      <c r="I380" s="11">
        <v>75</v>
      </c>
      <c r="J380" s="11"/>
      <c r="M380" s="196">
        <v>43661.02</v>
      </c>
      <c r="N380" s="196">
        <v>18542.71</v>
      </c>
      <c r="O380" s="196">
        <v>6262.23</v>
      </c>
      <c r="P380" s="196">
        <v>4729.72</v>
      </c>
      <c r="Q380" s="196">
        <v>58112.94</v>
      </c>
      <c r="R380" s="196"/>
      <c r="S380" s="4"/>
      <c r="T380" s="4"/>
      <c r="U380" s="196">
        <v>151.60076388888899</v>
      </c>
      <c r="V380" s="196">
        <v>64.384409722222202</v>
      </c>
      <c r="W380" s="196">
        <v>23.542218045112801</v>
      </c>
      <c r="X380" s="196">
        <v>17.847999999999999</v>
      </c>
      <c r="Y380" s="196">
        <v>214.43889298893001</v>
      </c>
      <c r="Z380" s="11"/>
      <c r="AA380" s="4"/>
      <c r="AB380" s="11" t="s">
        <v>116</v>
      </c>
      <c r="AC380" s="11"/>
      <c r="AD380" s="11" t="s">
        <v>57</v>
      </c>
      <c r="AE380" s="24">
        <v>152</v>
      </c>
      <c r="AF380" s="24">
        <v>90</v>
      </c>
      <c r="AG380" s="24">
        <v>67</v>
      </c>
      <c r="AH380" s="24">
        <v>53</v>
      </c>
      <c r="AI380" s="24">
        <v>41</v>
      </c>
      <c r="AJ380" s="24"/>
      <c r="AK380" s="4"/>
      <c r="AL380" s="4"/>
      <c r="AM380" s="307">
        <v>53449.19</v>
      </c>
      <c r="AN380" s="307">
        <v>17072.18</v>
      </c>
      <c r="AO380" s="307">
        <v>7432.63</v>
      </c>
      <c r="AP380" s="307">
        <v>4677.9399999999996</v>
      </c>
      <c r="AQ380" s="307">
        <v>29811.16</v>
      </c>
      <c r="AR380" s="24"/>
      <c r="AS380" s="4"/>
      <c r="AT380" s="4"/>
      <c r="AU380" s="307">
        <v>347.072662337662</v>
      </c>
      <c r="AV380" s="307">
        <v>110.858311688312</v>
      </c>
      <c r="AW380" s="307">
        <v>51.615486111111103</v>
      </c>
      <c r="AX380" s="307">
        <v>32.040684931506902</v>
      </c>
      <c r="AY380" s="307">
        <v>208.46965034965001</v>
      </c>
      <c r="AZ380" s="24"/>
      <c r="BA380" s="4"/>
    </row>
    <row r="381" spans="2:53" ht="14.4">
      <c r="B381" s="305" t="s">
        <v>113</v>
      </c>
      <c r="C381" s="306"/>
      <c r="D381" s="306" t="s">
        <v>108</v>
      </c>
      <c r="E381" s="11">
        <v>58</v>
      </c>
      <c r="F381" s="11">
        <v>43</v>
      </c>
      <c r="G381" s="11">
        <v>34</v>
      </c>
      <c r="H381" s="11">
        <v>32</v>
      </c>
      <c r="I381" s="11">
        <v>37</v>
      </c>
      <c r="J381" s="11"/>
      <c r="M381" s="196">
        <v>8633.06</v>
      </c>
      <c r="N381" s="196">
        <v>7408.68</v>
      </c>
      <c r="O381" s="196">
        <v>5176.5200000000004</v>
      </c>
      <c r="P381" s="196">
        <v>3499.22</v>
      </c>
      <c r="Q381" s="196">
        <v>47808.7</v>
      </c>
      <c r="R381" s="196"/>
      <c r="S381" s="4"/>
      <c r="T381" s="4"/>
      <c r="U381" s="196">
        <v>132.81630769230799</v>
      </c>
      <c r="V381" s="196">
        <v>113.97969230769201</v>
      </c>
      <c r="W381" s="196">
        <v>82.166984126984104</v>
      </c>
      <c r="X381" s="196">
        <v>55.543174603174599</v>
      </c>
      <c r="Y381" s="196">
        <v>758.86825396825395</v>
      </c>
      <c r="Z381" s="11"/>
      <c r="AA381" s="4"/>
      <c r="AB381" s="11" t="s">
        <v>116</v>
      </c>
      <c r="AC381" s="11"/>
      <c r="AD381" s="11" t="s">
        <v>484</v>
      </c>
      <c r="AE381" s="24">
        <v>1</v>
      </c>
      <c r="AF381" s="24">
        <v>1</v>
      </c>
      <c r="AG381" s="24">
        <v>1</v>
      </c>
      <c r="AH381" s="24">
        <v>1</v>
      </c>
      <c r="AI381" s="24"/>
      <c r="AJ381" s="24"/>
      <c r="AK381" s="4"/>
      <c r="AL381" s="4"/>
      <c r="AM381" s="307">
        <v>11.73</v>
      </c>
      <c r="AN381" s="307">
        <v>14.18</v>
      </c>
      <c r="AO381" s="307">
        <v>41.27</v>
      </c>
      <c r="AP381" s="307">
        <v>15</v>
      </c>
      <c r="AQ381" s="307"/>
      <c r="AR381" s="24"/>
      <c r="AS381" s="4"/>
      <c r="AT381" s="4"/>
      <c r="AU381" s="307">
        <v>11.73</v>
      </c>
      <c r="AV381" s="307">
        <v>14.18</v>
      </c>
      <c r="AW381" s="307">
        <v>41.27</v>
      </c>
      <c r="AX381" s="307">
        <v>15</v>
      </c>
      <c r="AY381" s="307"/>
      <c r="AZ381" s="24"/>
      <c r="BA381" s="4"/>
    </row>
    <row r="382" spans="2:53" ht="14.4">
      <c r="B382" s="305" t="s">
        <v>114</v>
      </c>
      <c r="C382" s="306"/>
      <c r="D382" s="306" t="s">
        <v>115</v>
      </c>
      <c r="E382" s="11">
        <v>39</v>
      </c>
      <c r="F382" s="11">
        <v>25</v>
      </c>
      <c r="G382" s="11">
        <v>19</v>
      </c>
      <c r="H382" s="11">
        <v>15</v>
      </c>
      <c r="I382" s="11">
        <v>20</v>
      </c>
      <c r="J382" s="11"/>
      <c r="M382" s="196">
        <v>9809.24</v>
      </c>
      <c r="N382" s="196">
        <v>6440.9</v>
      </c>
      <c r="O382" s="196">
        <v>4432.66</v>
      </c>
      <c r="P382" s="196">
        <v>1998.56</v>
      </c>
      <c r="Q382" s="196">
        <v>34084.28</v>
      </c>
      <c r="R382" s="196"/>
      <c r="S382" s="4"/>
      <c r="T382" s="4"/>
      <c r="U382" s="196">
        <v>208.70723404255301</v>
      </c>
      <c r="V382" s="196">
        <v>137.04042553191499</v>
      </c>
      <c r="W382" s="196">
        <v>98.503555555555593</v>
      </c>
      <c r="X382" s="196">
        <v>44.412444444444397</v>
      </c>
      <c r="Y382" s="196">
        <v>740.96260869565197</v>
      </c>
      <c r="Z382" s="11"/>
      <c r="AA382" s="4"/>
      <c r="AB382" s="11" t="s">
        <v>116</v>
      </c>
      <c r="AC382" s="11"/>
      <c r="AD382" s="11" t="s">
        <v>64</v>
      </c>
      <c r="AE382" s="24">
        <v>4</v>
      </c>
      <c r="AF382" s="24">
        <v>2</v>
      </c>
      <c r="AG382" s="24">
        <v>2</v>
      </c>
      <c r="AH382" s="24">
        <v>2</v>
      </c>
      <c r="AI382" s="24"/>
      <c r="AJ382" s="24"/>
      <c r="AK382" s="4"/>
      <c r="AL382" s="4"/>
      <c r="AM382" s="307">
        <v>164.82</v>
      </c>
      <c r="AN382" s="307">
        <v>84.02</v>
      </c>
      <c r="AO382" s="307">
        <v>39.24</v>
      </c>
      <c r="AP382" s="307">
        <v>30</v>
      </c>
      <c r="AQ382" s="307">
        <v>0</v>
      </c>
      <c r="AR382" s="24"/>
      <c r="AS382" s="4"/>
      <c r="AT382" s="4"/>
      <c r="AU382" s="307">
        <v>41.204999999999998</v>
      </c>
      <c r="AV382" s="307">
        <v>21.004999999999999</v>
      </c>
      <c r="AW382" s="307">
        <v>9.81</v>
      </c>
      <c r="AX382" s="307">
        <v>7.5</v>
      </c>
      <c r="AY382" s="307">
        <v>0</v>
      </c>
      <c r="AZ382" s="24"/>
      <c r="BA382" s="4"/>
    </row>
    <row r="383" spans="2:53" ht="14.4">
      <c r="B383" s="305" t="s">
        <v>116</v>
      </c>
      <c r="C383" s="306"/>
      <c r="D383" s="306" t="s">
        <v>57</v>
      </c>
      <c r="E383" s="11">
        <v>776</v>
      </c>
      <c r="F383" s="11">
        <v>435</v>
      </c>
      <c r="G383" s="11">
        <v>308</v>
      </c>
      <c r="H383" s="11">
        <v>248</v>
      </c>
      <c r="I383" s="11">
        <v>343</v>
      </c>
      <c r="J383" s="11"/>
      <c r="M383" s="196">
        <v>167918.94</v>
      </c>
      <c r="N383" s="196">
        <v>95308.95</v>
      </c>
      <c r="O383" s="196">
        <v>44854.9</v>
      </c>
      <c r="P383" s="196">
        <v>26759.5</v>
      </c>
      <c r="Q383" s="196">
        <v>413421.97999999899</v>
      </c>
      <c r="R383" s="196"/>
      <c r="S383" s="4"/>
      <c r="T383" s="4"/>
      <c r="U383" s="196">
        <v>197.31955346651</v>
      </c>
      <c r="V383" s="196">
        <v>111.99641598119899</v>
      </c>
      <c r="W383" s="196">
        <v>55.172078720787198</v>
      </c>
      <c r="X383" s="196">
        <v>33.449375000000003</v>
      </c>
      <c r="Y383" s="196">
        <v>512.29489467162296</v>
      </c>
      <c r="Z383" s="11"/>
      <c r="AA383" s="4"/>
      <c r="AB383" s="11" t="s">
        <v>123</v>
      </c>
      <c r="AC383" s="11"/>
      <c r="AD383" s="11" t="s">
        <v>119</v>
      </c>
      <c r="AE383" s="24">
        <v>5</v>
      </c>
      <c r="AF383" s="24">
        <v>3</v>
      </c>
      <c r="AG383" s="24">
        <v>2</v>
      </c>
      <c r="AH383" s="24">
        <v>1</v>
      </c>
      <c r="AI383" s="24">
        <v>1</v>
      </c>
      <c r="AJ383" s="24"/>
      <c r="AK383" s="4"/>
      <c r="AL383" s="4"/>
      <c r="AM383" s="307">
        <v>788.9</v>
      </c>
      <c r="AN383" s="307">
        <v>1913.26</v>
      </c>
      <c r="AO383" s="307">
        <v>1546.83</v>
      </c>
      <c r="AP383" s="307">
        <v>13.85</v>
      </c>
      <c r="AQ383" s="307">
        <v>381.46</v>
      </c>
      <c r="AR383" s="24"/>
      <c r="AS383" s="4"/>
      <c r="AT383" s="4"/>
      <c r="AU383" s="307">
        <v>98.612499999999997</v>
      </c>
      <c r="AV383" s="307">
        <v>239.1575</v>
      </c>
      <c r="AW383" s="307">
        <v>193.35374999999999</v>
      </c>
      <c r="AX383" s="307">
        <v>1.73125</v>
      </c>
      <c r="AY383" s="307">
        <v>47.682499999999997</v>
      </c>
      <c r="AZ383" s="24"/>
      <c r="BA383" s="4"/>
    </row>
    <row r="384" spans="2:53" ht="14.4">
      <c r="B384" s="305" t="s">
        <v>123</v>
      </c>
      <c r="C384" s="306"/>
      <c r="D384" s="306" t="s">
        <v>119</v>
      </c>
      <c r="E384" s="11">
        <v>362</v>
      </c>
      <c r="F384" s="11">
        <v>210</v>
      </c>
      <c r="G384" s="11">
        <v>324</v>
      </c>
      <c r="H384" s="11">
        <v>266</v>
      </c>
      <c r="I384" s="11">
        <v>281</v>
      </c>
      <c r="J384" s="11"/>
      <c r="M384" s="196">
        <v>63249.520000000099</v>
      </c>
      <c r="N384" s="196">
        <v>47590.51</v>
      </c>
      <c r="O384" s="196">
        <v>42850.94</v>
      </c>
      <c r="P384" s="196">
        <v>28548.36</v>
      </c>
      <c r="Q384" s="196">
        <v>227994.46</v>
      </c>
      <c r="R384" s="196"/>
      <c r="S384" s="4"/>
      <c r="T384" s="4"/>
      <c r="U384" s="196">
        <v>113.963099099099</v>
      </c>
      <c r="V384" s="196">
        <v>85.748666666666693</v>
      </c>
      <c r="W384" s="196">
        <v>81.003667296786404</v>
      </c>
      <c r="X384" s="196">
        <v>53.763389830508501</v>
      </c>
      <c r="Y384" s="196">
        <v>432.62705882352998</v>
      </c>
      <c r="Z384" s="11"/>
      <c r="AA384" s="4"/>
      <c r="AB384" s="11" t="s">
        <v>124</v>
      </c>
      <c r="AC384" s="11"/>
      <c r="AD384" s="11" t="s">
        <v>68</v>
      </c>
      <c r="AE384" s="24">
        <v>10</v>
      </c>
      <c r="AF384" s="24">
        <v>3</v>
      </c>
      <c r="AG384" s="24">
        <v>1</v>
      </c>
      <c r="AH384" s="24">
        <v>1</v>
      </c>
      <c r="AI384" s="24">
        <v>1</v>
      </c>
      <c r="AJ384" s="24"/>
      <c r="AK384" s="4"/>
      <c r="AL384" s="4"/>
      <c r="AM384" s="307">
        <v>34722.43</v>
      </c>
      <c r="AN384" s="307">
        <v>137.55000000000001</v>
      </c>
      <c r="AO384" s="307">
        <v>15.56</v>
      </c>
      <c r="AP384" s="307">
        <v>9.3000000000000007</v>
      </c>
      <c r="AQ384" s="307">
        <v>589.03</v>
      </c>
      <c r="AR384" s="24"/>
      <c r="AS384" s="4"/>
      <c r="AT384" s="4"/>
      <c r="AU384" s="307">
        <v>3472.2429999999999</v>
      </c>
      <c r="AV384" s="307">
        <v>13.755000000000001</v>
      </c>
      <c r="AW384" s="307">
        <v>1.72888888888889</v>
      </c>
      <c r="AX384" s="307">
        <v>1.0333333333333301</v>
      </c>
      <c r="AY384" s="307">
        <v>73.628749999999997</v>
      </c>
      <c r="AZ384" s="24"/>
      <c r="BA384" s="4"/>
    </row>
    <row r="385" spans="2:53" ht="14.4">
      <c r="B385" s="305" t="s">
        <v>124</v>
      </c>
      <c r="C385" s="306"/>
      <c r="D385" s="306" t="s">
        <v>68</v>
      </c>
      <c r="E385" s="11">
        <v>87</v>
      </c>
      <c r="F385" s="11">
        <v>49</v>
      </c>
      <c r="G385" s="11">
        <v>28</v>
      </c>
      <c r="H385" s="11">
        <v>22</v>
      </c>
      <c r="I385" s="11">
        <v>31</v>
      </c>
      <c r="J385" s="11"/>
      <c r="M385" s="196">
        <v>25879.13</v>
      </c>
      <c r="N385" s="196">
        <v>13261.7</v>
      </c>
      <c r="O385" s="196">
        <v>5390.62</v>
      </c>
      <c r="P385" s="196">
        <v>2975.21</v>
      </c>
      <c r="Q385" s="196">
        <v>41554.620000000003</v>
      </c>
      <c r="R385" s="196"/>
      <c r="S385" s="4"/>
      <c r="T385" s="4"/>
      <c r="U385" s="196">
        <v>281.29489130434803</v>
      </c>
      <c r="V385" s="196">
        <v>144.14891304347799</v>
      </c>
      <c r="W385" s="196">
        <v>61.961149425287402</v>
      </c>
      <c r="X385" s="196">
        <v>33.429325842696599</v>
      </c>
      <c r="Y385" s="196">
        <v>477.639310344828</v>
      </c>
      <c r="Z385" s="11"/>
      <c r="AA385" s="4"/>
      <c r="AB385" s="11" t="s">
        <v>129</v>
      </c>
      <c r="AC385" s="11"/>
      <c r="AD385" s="11" t="s">
        <v>93</v>
      </c>
      <c r="AE385" s="24">
        <v>9</v>
      </c>
      <c r="AF385" s="24">
        <v>6</v>
      </c>
      <c r="AG385" s="24">
        <v>5</v>
      </c>
      <c r="AH385" s="24">
        <v>5</v>
      </c>
      <c r="AI385" s="24">
        <v>5</v>
      </c>
      <c r="AJ385" s="24"/>
      <c r="AK385" s="4"/>
      <c r="AL385" s="4"/>
      <c r="AM385" s="307">
        <v>3138.19</v>
      </c>
      <c r="AN385" s="307">
        <v>1504.22</v>
      </c>
      <c r="AO385" s="307">
        <v>993.64</v>
      </c>
      <c r="AP385" s="307">
        <v>784.36</v>
      </c>
      <c r="AQ385" s="307">
        <v>4150.24</v>
      </c>
      <c r="AR385" s="24"/>
      <c r="AS385" s="4"/>
      <c r="AT385" s="4"/>
      <c r="AU385" s="307">
        <v>348.68777777777802</v>
      </c>
      <c r="AV385" s="307">
        <v>167.13555555555601</v>
      </c>
      <c r="AW385" s="307">
        <v>124.205</v>
      </c>
      <c r="AX385" s="307">
        <v>98.045000000000002</v>
      </c>
      <c r="AY385" s="307">
        <v>461.13777777777801</v>
      </c>
      <c r="AZ385" s="24"/>
      <c r="BA385" s="4"/>
    </row>
    <row r="386" spans="2:53" ht="14.4">
      <c r="B386" s="305" t="s">
        <v>126</v>
      </c>
      <c r="C386" s="306"/>
      <c r="D386" s="306" t="s">
        <v>68</v>
      </c>
      <c r="E386" s="11">
        <v>40</v>
      </c>
      <c r="F386" s="11">
        <v>18</v>
      </c>
      <c r="G386" s="11">
        <v>15</v>
      </c>
      <c r="H386" s="11">
        <v>12</v>
      </c>
      <c r="I386" s="11">
        <v>17</v>
      </c>
      <c r="J386" s="11"/>
      <c r="M386" s="196">
        <v>10942.16</v>
      </c>
      <c r="N386" s="196">
        <v>4995.4399999999996</v>
      </c>
      <c r="O386" s="196">
        <v>2784.77</v>
      </c>
      <c r="P386" s="196">
        <v>1656.21</v>
      </c>
      <c r="Q386" s="196">
        <v>12651.67</v>
      </c>
      <c r="R386" s="196"/>
      <c r="S386" s="4"/>
      <c r="T386" s="4"/>
      <c r="U386" s="196">
        <v>254.468837209302</v>
      </c>
      <c r="V386" s="196">
        <v>116.173023255814</v>
      </c>
      <c r="W386" s="196">
        <v>64.762093023255801</v>
      </c>
      <c r="X386" s="196">
        <v>38.516511627907001</v>
      </c>
      <c r="Y386" s="196">
        <v>294.22488372092999</v>
      </c>
      <c r="Z386" s="11"/>
      <c r="AA386" s="4"/>
      <c r="AB386" s="11" t="s">
        <v>130</v>
      </c>
      <c r="AC386" s="11"/>
      <c r="AD386" s="11" t="s">
        <v>131</v>
      </c>
      <c r="AE386" s="24">
        <v>34</v>
      </c>
      <c r="AF386" s="24">
        <v>17</v>
      </c>
      <c r="AG386" s="24">
        <v>12</v>
      </c>
      <c r="AH386" s="24">
        <v>7</v>
      </c>
      <c r="AI386" s="24">
        <v>4</v>
      </c>
      <c r="AJ386" s="24"/>
      <c r="AK386" s="4"/>
      <c r="AL386" s="4"/>
      <c r="AM386" s="307">
        <v>76551.47</v>
      </c>
      <c r="AN386" s="307">
        <v>18693.25</v>
      </c>
      <c r="AO386" s="307">
        <v>13172.96</v>
      </c>
      <c r="AP386" s="307">
        <v>1969.03</v>
      </c>
      <c r="AQ386" s="307">
        <v>4697.95</v>
      </c>
      <c r="AR386" s="24"/>
      <c r="AS386" s="4"/>
      <c r="AT386" s="4"/>
      <c r="AU386" s="307">
        <v>2126.4297222222199</v>
      </c>
      <c r="AV386" s="307">
        <v>519.256944444444</v>
      </c>
      <c r="AW386" s="307">
        <v>411.65499999999997</v>
      </c>
      <c r="AX386" s="307">
        <v>63.517096774193497</v>
      </c>
      <c r="AY386" s="307">
        <v>156.59833333333299</v>
      </c>
      <c r="AZ386" s="24"/>
      <c r="BA386" s="4"/>
    </row>
    <row r="387" spans="2:53" ht="14.4">
      <c r="B387" s="305" t="s">
        <v>127</v>
      </c>
      <c r="C387" s="306"/>
      <c r="D387" s="306" t="s">
        <v>128</v>
      </c>
      <c r="E387" s="11">
        <v>2</v>
      </c>
      <c r="F387" s="11">
        <v>1</v>
      </c>
      <c r="G387" s="11">
        <v>1</v>
      </c>
      <c r="H387" s="11">
        <v>1</v>
      </c>
      <c r="I387" s="11">
        <v>1</v>
      </c>
      <c r="J387" s="11"/>
      <c r="M387" s="196">
        <v>1099.08</v>
      </c>
      <c r="N387" s="196">
        <v>572.42999999999995</v>
      </c>
      <c r="O387" s="196">
        <v>391.17</v>
      </c>
      <c r="P387" s="196">
        <v>113.97</v>
      </c>
      <c r="Q387" s="196">
        <v>1847.52</v>
      </c>
      <c r="R387" s="196"/>
      <c r="S387" s="4"/>
      <c r="T387" s="4"/>
      <c r="U387" s="196">
        <v>549.54</v>
      </c>
      <c r="V387" s="196">
        <v>286.21499999999997</v>
      </c>
      <c r="W387" s="196">
        <v>195.58500000000001</v>
      </c>
      <c r="X387" s="196">
        <v>56.984999999999999</v>
      </c>
      <c r="Y387" s="196">
        <v>923.76</v>
      </c>
      <c r="Z387" s="11"/>
      <c r="AA387" s="4"/>
      <c r="AB387" s="11" t="s">
        <v>132</v>
      </c>
      <c r="AC387" s="11"/>
      <c r="AD387" s="11" t="s">
        <v>133</v>
      </c>
      <c r="AE387" s="24">
        <v>405</v>
      </c>
      <c r="AF387" s="24">
        <v>248</v>
      </c>
      <c r="AG387" s="24">
        <v>168</v>
      </c>
      <c r="AH387" s="24">
        <v>140</v>
      </c>
      <c r="AI387" s="24">
        <v>118</v>
      </c>
      <c r="AJ387" s="24"/>
      <c r="AK387" s="4"/>
      <c r="AL387" s="4"/>
      <c r="AM387" s="307">
        <v>192335.41</v>
      </c>
      <c r="AN387" s="307">
        <v>94009.61</v>
      </c>
      <c r="AO387" s="307">
        <v>25420.400000000001</v>
      </c>
      <c r="AP387" s="307">
        <v>11341.9</v>
      </c>
      <c r="AQ387" s="307">
        <v>48463.5</v>
      </c>
      <c r="AR387" s="24"/>
      <c r="AS387" s="4"/>
      <c r="AT387" s="4"/>
      <c r="AU387" s="307">
        <v>416.310411255411</v>
      </c>
      <c r="AV387" s="307">
        <v>203.48400432900399</v>
      </c>
      <c r="AW387" s="307">
        <v>58.3036697247707</v>
      </c>
      <c r="AX387" s="307">
        <v>25.602483069977399</v>
      </c>
      <c r="AY387" s="307">
        <v>108.419463087248</v>
      </c>
      <c r="AZ387" s="24"/>
      <c r="BA387" s="4"/>
    </row>
    <row r="388" spans="2:53" ht="14.4">
      <c r="B388" s="305" t="s">
        <v>129</v>
      </c>
      <c r="C388" s="306"/>
      <c r="D388" s="306" t="s">
        <v>93</v>
      </c>
      <c r="E388" s="11">
        <v>37</v>
      </c>
      <c r="F388" s="11">
        <v>18</v>
      </c>
      <c r="G388" s="11">
        <v>10</v>
      </c>
      <c r="H388" s="11">
        <v>9</v>
      </c>
      <c r="I388" s="11">
        <v>10</v>
      </c>
      <c r="J388" s="11"/>
      <c r="M388" s="196">
        <v>6448.5</v>
      </c>
      <c r="N388" s="196">
        <v>2290.46</v>
      </c>
      <c r="O388" s="196">
        <v>481.45</v>
      </c>
      <c r="P388" s="196">
        <v>420.91</v>
      </c>
      <c r="Q388" s="196">
        <v>4620.57</v>
      </c>
      <c r="R388" s="196"/>
      <c r="S388" s="4"/>
      <c r="T388" s="4"/>
      <c r="U388" s="196">
        <v>174.283783783784</v>
      </c>
      <c r="V388" s="196">
        <v>61.9043243243243</v>
      </c>
      <c r="W388" s="196">
        <v>14.589393939393901</v>
      </c>
      <c r="X388" s="196">
        <v>12.3797058823529</v>
      </c>
      <c r="Y388" s="196">
        <v>132.016285714286</v>
      </c>
      <c r="Z388" s="11"/>
      <c r="AA388" s="4"/>
      <c r="AB388" s="11" t="s">
        <v>132</v>
      </c>
      <c r="AC388" s="11"/>
      <c r="AD388" s="11" t="s">
        <v>471</v>
      </c>
      <c r="AE388" s="24">
        <v>2</v>
      </c>
      <c r="AF388" s="24"/>
      <c r="AG388" s="24"/>
      <c r="AH388" s="24"/>
      <c r="AI388" s="24"/>
      <c r="AJ388" s="24"/>
      <c r="AK388" s="4"/>
      <c r="AL388" s="4"/>
      <c r="AM388" s="307">
        <v>425.22</v>
      </c>
      <c r="AN388" s="307">
        <v>0</v>
      </c>
      <c r="AO388" s="307">
        <v>0</v>
      </c>
      <c r="AP388" s="307">
        <v>0</v>
      </c>
      <c r="AQ388" s="307">
        <v>0</v>
      </c>
      <c r="AR388" s="24"/>
      <c r="AS388" s="4"/>
      <c r="AT388" s="4"/>
      <c r="AU388" s="307">
        <v>212.61</v>
      </c>
      <c r="AV388" s="307">
        <v>0</v>
      </c>
      <c r="AW388" s="307">
        <v>0</v>
      </c>
      <c r="AX388" s="307">
        <v>0</v>
      </c>
      <c r="AY388" s="307">
        <v>0</v>
      </c>
      <c r="AZ388" s="24"/>
      <c r="BA388" s="4"/>
    </row>
    <row r="389" spans="2:53" ht="14.4">
      <c r="B389" s="305" t="s">
        <v>130</v>
      </c>
      <c r="C389" s="306"/>
      <c r="D389" s="306" t="s">
        <v>131</v>
      </c>
      <c r="E389" s="11">
        <v>43</v>
      </c>
      <c r="F389" s="11">
        <v>26</v>
      </c>
      <c r="G389" s="11">
        <v>19</v>
      </c>
      <c r="H389" s="11">
        <v>16</v>
      </c>
      <c r="I389" s="11">
        <v>30</v>
      </c>
      <c r="J389" s="11"/>
      <c r="M389" s="196">
        <v>9814.98</v>
      </c>
      <c r="N389" s="196">
        <v>4278.83</v>
      </c>
      <c r="O389" s="196">
        <v>2936.87</v>
      </c>
      <c r="P389" s="196">
        <v>2007.45</v>
      </c>
      <c r="Q389" s="196">
        <v>37435.519999999997</v>
      </c>
      <c r="R389" s="196"/>
      <c r="S389" s="4"/>
      <c r="T389" s="4"/>
      <c r="U389" s="196">
        <v>196.2996</v>
      </c>
      <c r="V389" s="196">
        <v>85.576599999999999</v>
      </c>
      <c r="W389" s="196">
        <v>63.844999999999999</v>
      </c>
      <c r="X389" s="196">
        <v>43.640217391304297</v>
      </c>
      <c r="Y389" s="196">
        <v>813.81565217391301</v>
      </c>
      <c r="Z389" s="11"/>
      <c r="AA389" s="4"/>
      <c r="AB389" s="11" t="s">
        <v>134</v>
      </c>
      <c r="AC389" s="11"/>
      <c r="AD389" s="11" t="s">
        <v>136</v>
      </c>
      <c r="AE389" s="24">
        <v>61</v>
      </c>
      <c r="AF389" s="24">
        <v>12</v>
      </c>
      <c r="AG389" s="24">
        <v>9</v>
      </c>
      <c r="AH389" s="24">
        <v>4</v>
      </c>
      <c r="AI389" s="24">
        <v>8</v>
      </c>
      <c r="AJ389" s="24"/>
      <c r="AK389" s="4"/>
      <c r="AL389" s="4"/>
      <c r="AM389" s="307">
        <v>55240.68</v>
      </c>
      <c r="AN389" s="307">
        <v>4342.45</v>
      </c>
      <c r="AO389" s="307">
        <v>532.55999999999995</v>
      </c>
      <c r="AP389" s="307">
        <v>179.59</v>
      </c>
      <c r="AQ389" s="307">
        <v>7421.47</v>
      </c>
      <c r="AR389" s="24"/>
      <c r="AS389" s="4"/>
      <c r="AT389" s="4"/>
      <c r="AU389" s="307">
        <v>849.856615384615</v>
      </c>
      <c r="AV389" s="307">
        <v>66.806923076923098</v>
      </c>
      <c r="AW389" s="307">
        <v>8.5896774193548406</v>
      </c>
      <c r="AX389" s="307">
        <v>2.8506349206349202</v>
      </c>
      <c r="AY389" s="307">
        <v>115.96046875</v>
      </c>
      <c r="AZ389" s="24"/>
      <c r="BA389" s="4"/>
    </row>
    <row r="390" spans="2:53" ht="14.4">
      <c r="B390" s="305" t="s">
        <v>132</v>
      </c>
      <c r="C390" s="306"/>
      <c r="D390" s="306" t="s">
        <v>133</v>
      </c>
      <c r="E390" s="11">
        <v>3181</v>
      </c>
      <c r="F390" s="11">
        <v>2276</v>
      </c>
      <c r="G390" s="11">
        <v>2003</v>
      </c>
      <c r="H390" s="11">
        <v>1724</v>
      </c>
      <c r="I390" s="11">
        <v>2184</v>
      </c>
      <c r="J390" s="11"/>
      <c r="M390" s="196">
        <v>674228.71000000194</v>
      </c>
      <c r="N390" s="196">
        <v>485525.46999999898</v>
      </c>
      <c r="O390" s="196">
        <v>329862.56</v>
      </c>
      <c r="P390" s="196">
        <v>219393.19</v>
      </c>
      <c r="Q390" s="196">
        <v>2866074.06</v>
      </c>
      <c r="R390" s="196"/>
      <c r="S390" s="4"/>
      <c r="T390" s="4"/>
      <c r="U390" s="196">
        <v>161.49190658682701</v>
      </c>
      <c r="V390" s="196">
        <v>116.293525748503</v>
      </c>
      <c r="W390" s="196">
        <v>81.246935960591202</v>
      </c>
      <c r="X390" s="196">
        <v>54.264949295077898</v>
      </c>
      <c r="Y390" s="196">
        <v>709.95146395838401</v>
      </c>
      <c r="Z390" s="11"/>
      <c r="AA390" s="4"/>
      <c r="AB390" s="11" t="s">
        <v>140</v>
      </c>
      <c r="AC390" s="11"/>
      <c r="AD390" s="11" t="s">
        <v>141</v>
      </c>
      <c r="AE390" s="24">
        <v>43</v>
      </c>
      <c r="AF390" s="24">
        <v>23</v>
      </c>
      <c r="AG390" s="24">
        <v>14</v>
      </c>
      <c r="AH390" s="24">
        <v>13</v>
      </c>
      <c r="AI390" s="24">
        <v>12</v>
      </c>
      <c r="AJ390" s="24"/>
      <c r="AK390" s="4"/>
      <c r="AL390" s="4"/>
      <c r="AM390" s="307">
        <v>43072.68</v>
      </c>
      <c r="AN390" s="307">
        <v>10358.280000000001</v>
      </c>
      <c r="AO390" s="307">
        <v>7074.03</v>
      </c>
      <c r="AP390" s="307">
        <v>6245.29</v>
      </c>
      <c r="AQ390" s="307">
        <v>34613.599999999999</v>
      </c>
      <c r="AR390" s="24"/>
      <c r="AS390" s="4"/>
      <c r="AT390" s="4"/>
      <c r="AU390" s="307">
        <v>957.17066666666699</v>
      </c>
      <c r="AV390" s="307">
        <v>230.184</v>
      </c>
      <c r="AW390" s="307">
        <v>176.85075000000001</v>
      </c>
      <c r="AX390" s="307">
        <v>160.13564102564101</v>
      </c>
      <c r="AY390" s="307">
        <v>887.52820512820495</v>
      </c>
      <c r="AZ390" s="24"/>
      <c r="BA390" s="4"/>
    </row>
    <row r="391" spans="2:53" ht="14.4">
      <c r="B391" s="305" t="s">
        <v>132</v>
      </c>
      <c r="C391" s="306"/>
      <c r="D391" s="306" t="s">
        <v>471</v>
      </c>
      <c r="E391" s="11">
        <v>2</v>
      </c>
      <c r="F391" s="11"/>
      <c r="G391" s="11"/>
      <c r="H391" s="11"/>
      <c r="I391" s="11"/>
      <c r="J391" s="11"/>
      <c r="M391" s="196">
        <v>105.4</v>
      </c>
      <c r="N391" s="196">
        <v>0</v>
      </c>
      <c r="O391" s="196">
        <v>0</v>
      </c>
      <c r="P391" s="196">
        <v>0</v>
      </c>
      <c r="Q391" s="196">
        <v>0</v>
      </c>
      <c r="R391" s="196"/>
      <c r="S391" s="4"/>
      <c r="T391" s="4"/>
      <c r="U391" s="196">
        <v>52.7</v>
      </c>
      <c r="V391" s="196">
        <v>0</v>
      </c>
      <c r="W391" s="196">
        <v>0</v>
      </c>
      <c r="X391" s="196">
        <v>0</v>
      </c>
      <c r="Y391" s="196">
        <v>0</v>
      </c>
      <c r="Z391" s="11"/>
      <c r="AA391" s="4"/>
      <c r="AB391" s="11" t="s">
        <v>146</v>
      </c>
      <c r="AC391" s="11"/>
      <c r="AD391" s="11" t="s">
        <v>141</v>
      </c>
      <c r="AE391" s="24">
        <v>5</v>
      </c>
      <c r="AF391" s="24">
        <v>1</v>
      </c>
      <c r="AG391" s="24"/>
      <c r="AH391" s="24"/>
      <c r="AI391" s="24"/>
      <c r="AJ391" s="24"/>
      <c r="AK391" s="4"/>
      <c r="AL391" s="4"/>
      <c r="AM391" s="307">
        <v>20782.47</v>
      </c>
      <c r="AN391" s="307">
        <v>42.72</v>
      </c>
      <c r="AO391" s="307">
        <v>0</v>
      </c>
      <c r="AP391" s="307">
        <v>0</v>
      </c>
      <c r="AQ391" s="307">
        <v>0</v>
      </c>
      <c r="AR391" s="24"/>
      <c r="AS391" s="4"/>
      <c r="AT391" s="4"/>
      <c r="AU391" s="307">
        <v>4156.4939999999997</v>
      </c>
      <c r="AV391" s="307">
        <v>8.5440000000000005</v>
      </c>
      <c r="AW391" s="307">
        <v>0</v>
      </c>
      <c r="AX391" s="307">
        <v>0</v>
      </c>
      <c r="AY391" s="307">
        <v>0</v>
      </c>
      <c r="AZ391" s="24"/>
      <c r="BA391" s="4"/>
    </row>
    <row r="392" spans="2:53" ht="14.4">
      <c r="B392" s="305" t="s">
        <v>134</v>
      </c>
      <c r="C392" s="306"/>
      <c r="D392" s="306" t="s">
        <v>136</v>
      </c>
      <c r="E392" s="11">
        <v>805</v>
      </c>
      <c r="F392" s="11">
        <v>340</v>
      </c>
      <c r="G392" s="11">
        <v>268</v>
      </c>
      <c r="H392" s="11">
        <v>207</v>
      </c>
      <c r="I392" s="11">
        <v>267</v>
      </c>
      <c r="J392" s="11"/>
      <c r="M392" s="196">
        <v>137584.44</v>
      </c>
      <c r="N392" s="196">
        <v>52984.35</v>
      </c>
      <c r="O392" s="196">
        <v>30182.59</v>
      </c>
      <c r="P392" s="196">
        <v>19577.43</v>
      </c>
      <c r="Q392" s="196">
        <v>229235.9</v>
      </c>
      <c r="R392" s="196"/>
      <c r="S392" s="4"/>
      <c r="T392" s="4"/>
      <c r="U392" s="196">
        <v>146.055668789809</v>
      </c>
      <c r="V392" s="196">
        <v>56.246656050955401</v>
      </c>
      <c r="W392" s="196">
        <v>34.337417519909003</v>
      </c>
      <c r="X392" s="196">
        <v>22.738013937282201</v>
      </c>
      <c r="Y392" s="196">
        <v>263.48954022988499</v>
      </c>
      <c r="Z392" s="11"/>
      <c r="AA392" s="4"/>
      <c r="AB392" s="11" t="s">
        <v>148</v>
      </c>
      <c r="AC392" s="11"/>
      <c r="AD392" s="11" t="s">
        <v>86</v>
      </c>
      <c r="AE392" s="24">
        <v>22</v>
      </c>
      <c r="AF392" s="24">
        <v>9</v>
      </c>
      <c r="AG392" s="24">
        <v>7</v>
      </c>
      <c r="AH392" s="24">
        <v>7</v>
      </c>
      <c r="AI392" s="24">
        <v>7</v>
      </c>
      <c r="AJ392" s="24"/>
      <c r="AK392" s="4"/>
      <c r="AL392" s="4"/>
      <c r="AM392" s="307">
        <v>9311.33</v>
      </c>
      <c r="AN392" s="307">
        <v>1598.59</v>
      </c>
      <c r="AO392" s="307">
        <v>994.17</v>
      </c>
      <c r="AP392" s="307">
        <v>772.59</v>
      </c>
      <c r="AQ392" s="307">
        <v>4630.37</v>
      </c>
      <c r="AR392" s="24"/>
      <c r="AS392" s="4"/>
      <c r="AT392" s="4"/>
      <c r="AU392" s="307">
        <v>423.24227272727302</v>
      </c>
      <c r="AV392" s="307">
        <v>72.663181818181798</v>
      </c>
      <c r="AW392" s="307">
        <v>47.341428571428601</v>
      </c>
      <c r="AX392" s="307">
        <v>36.79</v>
      </c>
      <c r="AY392" s="307">
        <v>220.49380952381</v>
      </c>
      <c r="AZ392" s="24"/>
      <c r="BA392" s="4"/>
    </row>
    <row r="393" spans="2:53" ht="14.4">
      <c r="B393" s="305" t="s">
        <v>140</v>
      </c>
      <c r="C393" s="306"/>
      <c r="D393" s="306" t="s">
        <v>141</v>
      </c>
      <c r="E393" s="11">
        <v>182</v>
      </c>
      <c r="F393" s="11">
        <v>107</v>
      </c>
      <c r="G393" s="11">
        <v>81</v>
      </c>
      <c r="H393" s="11">
        <v>70</v>
      </c>
      <c r="I393" s="11">
        <v>99</v>
      </c>
      <c r="J393" s="11"/>
      <c r="M393" s="196">
        <v>35887.279999999999</v>
      </c>
      <c r="N393" s="196">
        <v>33348.26</v>
      </c>
      <c r="O393" s="196">
        <v>11386.62</v>
      </c>
      <c r="P393" s="196">
        <v>9702.16</v>
      </c>
      <c r="Q393" s="196">
        <v>140820.67000000001</v>
      </c>
      <c r="R393" s="196"/>
      <c r="S393" s="4"/>
      <c r="T393" s="4"/>
      <c r="U393" s="196">
        <v>154.68655172413801</v>
      </c>
      <c r="V393" s="196">
        <v>143.74250000000001</v>
      </c>
      <c r="W393" s="196">
        <v>52.232201834862401</v>
      </c>
      <c r="X393" s="196">
        <v>44.710414746543798</v>
      </c>
      <c r="Y393" s="196">
        <v>648.943179723502</v>
      </c>
      <c r="Z393" s="11"/>
      <c r="AA393" s="4"/>
      <c r="AB393" s="11" t="s">
        <v>153</v>
      </c>
      <c r="AC393" s="11"/>
      <c r="AD393" s="11" t="s">
        <v>53</v>
      </c>
      <c r="AE393" s="24">
        <v>177</v>
      </c>
      <c r="AF393" s="24">
        <v>41</v>
      </c>
      <c r="AG393" s="24">
        <v>28</v>
      </c>
      <c r="AH393" s="24">
        <v>18</v>
      </c>
      <c r="AI393" s="24">
        <v>14</v>
      </c>
      <c r="AJ393" s="24"/>
      <c r="AK393" s="4"/>
      <c r="AL393" s="4"/>
      <c r="AM393" s="307">
        <v>109408.37</v>
      </c>
      <c r="AN393" s="307">
        <v>11420.59</v>
      </c>
      <c r="AO393" s="307">
        <v>4509.68</v>
      </c>
      <c r="AP393" s="307">
        <v>2631.55</v>
      </c>
      <c r="AQ393" s="307">
        <v>12787.19</v>
      </c>
      <c r="AR393" s="24"/>
      <c r="AS393" s="4"/>
      <c r="AT393" s="4"/>
      <c r="AU393" s="307">
        <v>614.65376404494305</v>
      </c>
      <c r="AV393" s="307">
        <v>64.160617977528105</v>
      </c>
      <c r="AW393" s="307">
        <v>27.331393939393902</v>
      </c>
      <c r="AX393" s="307">
        <v>15.852710843373499</v>
      </c>
      <c r="AY393" s="307">
        <v>75.663846153846194</v>
      </c>
      <c r="AZ393" s="24"/>
      <c r="BA393" s="4"/>
    </row>
    <row r="394" spans="2:53" ht="14.4">
      <c r="B394" s="305" t="s">
        <v>140</v>
      </c>
      <c r="C394" s="306"/>
      <c r="D394" s="306" t="s">
        <v>142</v>
      </c>
      <c r="E394" s="11"/>
      <c r="F394" s="11">
        <v>1</v>
      </c>
      <c r="G394" s="11">
        <v>1</v>
      </c>
      <c r="H394" s="11"/>
      <c r="I394" s="11"/>
      <c r="J394" s="11"/>
      <c r="M394" s="196">
        <v>0</v>
      </c>
      <c r="N394" s="196">
        <v>150</v>
      </c>
      <c r="O394" s="196">
        <v>91.5</v>
      </c>
      <c r="P394" s="196">
        <v>0</v>
      </c>
      <c r="Q394" s="196">
        <v>0</v>
      </c>
      <c r="R394" s="196"/>
      <c r="S394" s="4"/>
      <c r="T394" s="4"/>
      <c r="U394" s="196">
        <v>0</v>
      </c>
      <c r="V394" s="196">
        <v>150</v>
      </c>
      <c r="W394" s="196">
        <v>91.5</v>
      </c>
      <c r="X394" s="196">
        <v>0</v>
      </c>
      <c r="Y394" s="196">
        <v>0</v>
      </c>
      <c r="Z394" s="11"/>
      <c r="AA394" s="4"/>
      <c r="AB394" s="11" t="s">
        <v>158</v>
      </c>
      <c r="AC394" s="11"/>
      <c r="AD394" s="11" t="s">
        <v>85</v>
      </c>
      <c r="AE394" s="24">
        <v>5</v>
      </c>
      <c r="AF394" s="24">
        <v>5</v>
      </c>
      <c r="AG394" s="24">
        <v>5</v>
      </c>
      <c r="AH394" s="24">
        <v>5</v>
      </c>
      <c r="AI394" s="24">
        <v>5</v>
      </c>
      <c r="AJ394" s="24"/>
      <c r="AK394" s="4"/>
      <c r="AL394" s="4"/>
      <c r="AM394" s="307">
        <v>100.25</v>
      </c>
      <c r="AN394" s="307">
        <v>120.35</v>
      </c>
      <c r="AO394" s="307">
        <v>113.42</v>
      </c>
      <c r="AP394" s="307">
        <v>130.24</v>
      </c>
      <c r="AQ394" s="307">
        <v>132.80000000000001</v>
      </c>
      <c r="AR394" s="24"/>
      <c r="AS394" s="4"/>
      <c r="AT394" s="4"/>
      <c r="AU394" s="307">
        <v>20.05</v>
      </c>
      <c r="AV394" s="307">
        <v>24.07</v>
      </c>
      <c r="AW394" s="307">
        <v>22.684000000000001</v>
      </c>
      <c r="AX394" s="307">
        <v>26.047999999999998</v>
      </c>
      <c r="AY394" s="307">
        <v>26.56</v>
      </c>
      <c r="AZ394" s="24"/>
      <c r="BA394" s="4"/>
    </row>
    <row r="395" spans="2:53" ht="14.4">
      <c r="B395" s="305" t="s">
        <v>140</v>
      </c>
      <c r="C395" s="306"/>
      <c r="D395" s="306" t="s">
        <v>144</v>
      </c>
      <c r="E395" s="11">
        <v>1</v>
      </c>
      <c r="F395" s="11">
        <v>1</v>
      </c>
      <c r="G395" s="11"/>
      <c r="H395" s="11"/>
      <c r="I395" s="11"/>
      <c r="J395" s="11"/>
      <c r="M395" s="196">
        <v>267.3</v>
      </c>
      <c r="N395" s="196">
        <v>157.88</v>
      </c>
      <c r="O395" s="196">
        <v>0</v>
      </c>
      <c r="P395" s="196">
        <v>0</v>
      </c>
      <c r="Q395" s="196">
        <v>0</v>
      </c>
      <c r="R395" s="196"/>
      <c r="S395" s="4"/>
      <c r="T395" s="4"/>
      <c r="U395" s="196">
        <v>267.3</v>
      </c>
      <c r="V395" s="196">
        <v>157.88</v>
      </c>
      <c r="W395" s="196">
        <v>0</v>
      </c>
      <c r="X395" s="196">
        <v>0</v>
      </c>
      <c r="Y395" s="196">
        <v>0</v>
      </c>
      <c r="Z395" s="11"/>
      <c r="AA395" s="4"/>
      <c r="AB395" s="11" t="s">
        <v>158</v>
      </c>
      <c r="AC395" s="11"/>
      <c r="AD395" s="11" t="s">
        <v>86</v>
      </c>
      <c r="AE395" s="24">
        <v>131</v>
      </c>
      <c r="AF395" s="24">
        <v>93</v>
      </c>
      <c r="AG395" s="24">
        <v>31</v>
      </c>
      <c r="AH395" s="24">
        <v>22</v>
      </c>
      <c r="AI395" s="24">
        <v>18</v>
      </c>
      <c r="AJ395" s="24"/>
      <c r="AK395" s="4"/>
      <c r="AL395" s="4"/>
      <c r="AM395" s="307">
        <v>134701.07</v>
      </c>
      <c r="AN395" s="307">
        <v>50438.239999999998</v>
      </c>
      <c r="AO395" s="307">
        <v>19641.95</v>
      </c>
      <c r="AP395" s="307">
        <v>5866.46</v>
      </c>
      <c r="AQ395" s="307">
        <v>8939.17</v>
      </c>
      <c r="AR395" s="24"/>
      <c r="AS395" s="4"/>
      <c r="AT395" s="4"/>
      <c r="AU395" s="307">
        <v>886.19124999999997</v>
      </c>
      <c r="AV395" s="307">
        <v>331.83052631578897</v>
      </c>
      <c r="AW395" s="307">
        <v>134.533904109589</v>
      </c>
      <c r="AX395" s="307">
        <v>40.739305555555603</v>
      </c>
      <c r="AY395" s="307">
        <v>61.649448275862099</v>
      </c>
      <c r="AZ395" s="24"/>
      <c r="BA395" s="4"/>
    </row>
    <row r="396" spans="2:53" ht="14.4">
      <c r="B396" s="305" t="s">
        <v>146</v>
      </c>
      <c r="C396" s="306"/>
      <c r="D396" s="306" t="s">
        <v>141</v>
      </c>
      <c r="E396" s="11">
        <v>12</v>
      </c>
      <c r="F396" s="11">
        <v>9</v>
      </c>
      <c r="G396" s="11">
        <v>7</v>
      </c>
      <c r="H396" s="11">
        <v>5</v>
      </c>
      <c r="I396" s="11">
        <v>9</v>
      </c>
      <c r="J396" s="11"/>
      <c r="M396" s="196">
        <v>4307.3599999999997</v>
      </c>
      <c r="N396" s="196">
        <v>2954.94</v>
      </c>
      <c r="O396" s="196">
        <v>837.9</v>
      </c>
      <c r="P396" s="196">
        <v>568.02</v>
      </c>
      <c r="Q396" s="196">
        <v>16096.83</v>
      </c>
      <c r="R396" s="196"/>
      <c r="S396" s="4"/>
      <c r="T396" s="4"/>
      <c r="U396" s="196">
        <v>269.20999999999998</v>
      </c>
      <c r="V396" s="196">
        <v>184.68375</v>
      </c>
      <c r="W396" s="196">
        <v>52.368749999999999</v>
      </c>
      <c r="X396" s="196">
        <v>35.501249999999999</v>
      </c>
      <c r="Y396" s="196">
        <v>1006.051875</v>
      </c>
      <c r="Z396" s="11"/>
      <c r="AA396" s="4"/>
      <c r="AB396" s="11" t="s">
        <v>159</v>
      </c>
      <c r="AC396" s="11"/>
      <c r="AD396" s="11" t="s">
        <v>154</v>
      </c>
      <c r="AE396" s="24">
        <v>3</v>
      </c>
      <c r="AF396" s="24"/>
      <c r="AG396" s="24"/>
      <c r="AH396" s="24"/>
      <c r="AI396" s="24"/>
      <c r="AJ396" s="24"/>
      <c r="AK396" s="4"/>
      <c r="AL396" s="4"/>
      <c r="AM396" s="307">
        <v>202.48</v>
      </c>
      <c r="AN396" s="307">
        <v>0</v>
      </c>
      <c r="AO396" s="307">
        <v>0</v>
      </c>
      <c r="AP396" s="307">
        <v>0</v>
      </c>
      <c r="AQ396" s="307">
        <v>0</v>
      </c>
      <c r="AR396" s="24"/>
      <c r="AS396" s="4"/>
      <c r="AT396" s="4"/>
      <c r="AU396" s="307">
        <v>67.493333333333297</v>
      </c>
      <c r="AV396" s="307">
        <v>0</v>
      </c>
      <c r="AW396" s="307">
        <v>0</v>
      </c>
      <c r="AX396" s="307">
        <v>0</v>
      </c>
      <c r="AY396" s="307">
        <v>0</v>
      </c>
      <c r="AZ396" s="24"/>
      <c r="BA396" s="4"/>
    </row>
    <row r="397" spans="2:53" ht="14.4">
      <c r="B397" s="305" t="s">
        <v>148</v>
      </c>
      <c r="C397" s="306"/>
      <c r="D397" s="306" t="s">
        <v>86</v>
      </c>
      <c r="E397" s="11">
        <v>94</v>
      </c>
      <c r="F397" s="11">
        <v>55</v>
      </c>
      <c r="G397" s="11">
        <v>38</v>
      </c>
      <c r="H397" s="11">
        <v>31</v>
      </c>
      <c r="I397" s="11">
        <v>51</v>
      </c>
      <c r="J397" s="11"/>
      <c r="M397" s="196">
        <v>18638.39</v>
      </c>
      <c r="N397" s="196">
        <v>12428.52</v>
      </c>
      <c r="O397" s="196">
        <v>5753.01</v>
      </c>
      <c r="P397" s="196">
        <v>4092.9</v>
      </c>
      <c r="Q397" s="196">
        <v>48908.55</v>
      </c>
      <c r="R397" s="196"/>
      <c r="S397" s="4"/>
      <c r="T397" s="4"/>
      <c r="U397" s="196">
        <v>163.494649122807</v>
      </c>
      <c r="V397" s="196">
        <v>109.022105263158</v>
      </c>
      <c r="W397" s="196">
        <v>52.300090909090898</v>
      </c>
      <c r="X397" s="196">
        <v>37.897222222222197</v>
      </c>
      <c r="Y397" s="196">
        <v>444.62318181818199</v>
      </c>
      <c r="Z397" s="11"/>
      <c r="AA397" s="4"/>
      <c r="AB397" s="11" t="s">
        <v>160</v>
      </c>
      <c r="AC397" s="11"/>
      <c r="AD397" s="11" t="s">
        <v>89</v>
      </c>
      <c r="AE397" s="24">
        <v>9</v>
      </c>
      <c r="AF397" s="24">
        <v>3</v>
      </c>
      <c r="AG397" s="24">
        <v>3</v>
      </c>
      <c r="AH397" s="24">
        <v>3</v>
      </c>
      <c r="AI397" s="24">
        <v>4</v>
      </c>
      <c r="AJ397" s="24"/>
      <c r="AK397" s="4"/>
      <c r="AL397" s="4"/>
      <c r="AM397" s="307">
        <v>1140.05</v>
      </c>
      <c r="AN397" s="307">
        <v>90</v>
      </c>
      <c r="AO397" s="307">
        <v>85.99</v>
      </c>
      <c r="AP397" s="307">
        <v>97.74</v>
      </c>
      <c r="AQ397" s="307">
        <v>1116.26</v>
      </c>
      <c r="AR397" s="24"/>
      <c r="AS397" s="4"/>
      <c r="AT397" s="4"/>
      <c r="AU397" s="307">
        <v>114.005</v>
      </c>
      <c r="AV397" s="307">
        <v>9</v>
      </c>
      <c r="AW397" s="307">
        <v>8.5990000000000002</v>
      </c>
      <c r="AX397" s="307">
        <v>9.7739999999999991</v>
      </c>
      <c r="AY397" s="307">
        <v>111.626</v>
      </c>
      <c r="AZ397" s="24"/>
      <c r="BA397" s="4"/>
    </row>
    <row r="398" spans="2:53" ht="14.4">
      <c r="B398" s="305" t="s">
        <v>149</v>
      </c>
      <c r="C398" s="306"/>
      <c r="D398" s="306" t="s">
        <v>150</v>
      </c>
      <c r="E398" s="11">
        <v>1</v>
      </c>
      <c r="F398" s="11">
        <v>1</v>
      </c>
      <c r="G398" s="11">
        <v>1</v>
      </c>
      <c r="H398" s="11">
        <v>1</v>
      </c>
      <c r="I398" s="11">
        <v>1</v>
      </c>
      <c r="J398" s="11"/>
      <c r="M398" s="196">
        <v>447.83</v>
      </c>
      <c r="N398" s="196">
        <v>710.24</v>
      </c>
      <c r="O398" s="196">
        <v>391.78</v>
      </c>
      <c r="P398" s="196">
        <v>321.74</v>
      </c>
      <c r="Q398" s="196">
        <v>7508.36</v>
      </c>
      <c r="R398" s="196"/>
      <c r="S398" s="4"/>
      <c r="T398" s="4"/>
      <c r="U398" s="196">
        <v>447.83</v>
      </c>
      <c r="V398" s="196">
        <v>710.24</v>
      </c>
      <c r="W398" s="196">
        <v>391.78</v>
      </c>
      <c r="X398" s="196">
        <v>321.74</v>
      </c>
      <c r="Y398" s="196">
        <v>7508.36</v>
      </c>
      <c r="Z398" s="11"/>
      <c r="AA398" s="4"/>
      <c r="AB398" s="11" t="s">
        <v>160</v>
      </c>
      <c r="AC398" s="11"/>
      <c r="AD398" s="11" t="s">
        <v>66</v>
      </c>
      <c r="AE398" s="24">
        <v>24</v>
      </c>
      <c r="AF398" s="24">
        <v>9</v>
      </c>
      <c r="AG398" s="24">
        <v>6</v>
      </c>
      <c r="AH398" s="24">
        <v>6</v>
      </c>
      <c r="AI398" s="24">
        <v>6</v>
      </c>
      <c r="AJ398" s="24"/>
      <c r="AK398" s="4"/>
      <c r="AL398" s="4"/>
      <c r="AM398" s="307">
        <v>7900.87</v>
      </c>
      <c r="AN398" s="307">
        <v>1128.0999999999999</v>
      </c>
      <c r="AO398" s="307">
        <v>274.91000000000003</v>
      </c>
      <c r="AP398" s="307">
        <v>770.59</v>
      </c>
      <c r="AQ398" s="307">
        <v>3756.09</v>
      </c>
      <c r="AR398" s="24"/>
      <c r="AS398" s="4"/>
      <c r="AT398" s="4"/>
      <c r="AU398" s="307">
        <v>329.20291666666702</v>
      </c>
      <c r="AV398" s="307">
        <v>47.004166666666698</v>
      </c>
      <c r="AW398" s="307">
        <v>11.9526086956522</v>
      </c>
      <c r="AX398" s="307">
        <v>32.107916666666704</v>
      </c>
      <c r="AY398" s="307">
        <v>156.50375</v>
      </c>
      <c r="AZ398" s="24"/>
      <c r="BA398" s="4"/>
    </row>
    <row r="399" spans="2:53" ht="14.4">
      <c r="B399" s="305" t="s">
        <v>153</v>
      </c>
      <c r="C399" s="306"/>
      <c r="D399" s="306" t="s">
        <v>53</v>
      </c>
      <c r="E399" s="11">
        <v>715</v>
      </c>
      <c r="F399" s="11">
        <v>331</v>
      </c>
      <c r="G399" s="11">
        <v>223</v>
      </c>
      <c r="H399" s="11">
        <v>177</v>
      </c>
      <c r="I399" s="11">
        <v>233</v>
      </c>
      <c r="J399" s="11"/>
      <c r="M399" s="196">
        <v>118726.34</v>
      </c>
      <c r="N399" s="196">
        <v>49825.42</v>
      </c>
      <c r="O399" s="196">
        <v>26044.75</v>
      </c>
      <c r="P399" s="196">
        <v>15385.86</v>
      </c>
      <c r="Q399" s="196">
        <v>198944.53</v>
      </c>
      <c r="R399" s="196"/>
      <c r="S399" s="4"/>
      <c r="T399" s="4"/>
      <c r="U399" s="196">
        <v>153.19527741935499</v>
      </c>
      <c r="V399" s="196">
        <v>64.290864516129105</v>
      </c>
      <c r="W399" s="196">
        <v>36.528401122019602</v>
      </c>
      <c r="X399" s="196">
        <v>21.2511878453039</v>
      </c>
      <c r="Y399" s="196">
        <v>271.41136425648</v>
      </c>
      <c r="Z399" s="11"/>
      <c r="AA399" s="4"/>
      <c r="AB399" s="11" t="s">
        <v>161</v>
      </c>
      <c r="AC399" s="11"/>
      <c r="AD399" s="11" t="s">
        <v>162</v>
      </c>
      <c r="AE399" s="24">
        <v>8</v>
      </c>
      <c r="AF399" s="24">
        <v>5</v>
      </c>
      <c r="AG399" s="24">
        <v>2</v>
      </c>
      <c r="AH399" s="24">
        <v>1</v>
      </c>
      <c r="AI399" s="24">
        <v>1</v>
      </c>
      <c r="AJ399" s="24"/>
      <c r="AK399" s="4"/>
      <c r="AL399" s="4"/>
      <c r="AM399" s="307">
        <v>1155.5999999999999</v>
      </c>
      <c r="AN399" s="307">
        <v>472.27</v>
      </c>
      <c r="AO399" s="307">
        <v>72.05</v>
      </c>
      <c r="AP399" s="307">
        <v>13.08</v>
      </c>
      <c r="AQ399" s="307">
        <v>36.36</v>
      </c>
      <c r="AR399" s="24"/>
      <c r="AS399" s="4"/>
      <c r="AT399" s="4"/>
      <c r="AU399" s="307">
        <v>144.44999999999999</v>
      </c>
      <c r="AV399" s="307">
        <v>59.033749999999998</v>
      </c>
      <c r="AW399" s="307">
        <v>12.008333333333301</v>
      </c>
      <c r="AX399" s="307">
        <v>2.6160000000000001</v>
      </c>
      <c r="AY399" s="307">
        <v>7.2720000000000002</v>
      </c>
      <c r="AZ399" s="24"/>
      <c r="BA399" s="4"/>
    </row>
    <row r="400" spans="2:53" ht="14.4">
      <c r="B400" s="305" t="s">
        <v>153</v>
      </c>
      <c r="C400" s="306"/>
      <c r="D400" s="306" t="s">
        <v>154</v>
      </c>
      <c r="E400" s="11">
        <v>1</v>
      </c>
      <c r="F400" s="11"/>
      <c r="G400" s="11"/>
      <c r="H400" s="11"/>
      <c r="I400" s="11"/>
      <c r="J400" s="11"/>
      <c r="M400" s="196">
        <v>231.96</v>
      </c>
      <c r="N400" s="196">
        <v>0</v>
      </c>
      <c r="O400" s="196">
        <v>0</v>
      </c>
      <c r="P400" s="196">
        <v>0</v>
      </c>
      <c r="Q400" s="196">
        <v>0</v>
      </c>
      <c r="R400" s="196"/>
      <c r="S400" s="4"/>
      <c r="T400" s="4"/>
      <c r="U400" s="196">
        <v>231.96</v>
      </c>
      <c r="V400" s="196">
        <v>0</v>
      </c>
      <c r="W400" s="196">
        <v>0</v>
      </c>
      <c r="X400" s="196">
        <v>0</v>
      </c>
      <c r="Y400" s="196">
        <v>0</v>
      </c>
      <c r="Z400" s="11"/>
      <c r="AA400" s="4"/>
      <c r="AB400" s="11" t="s">
        <v>163</v>
      </c>
      <c r="AC400" s="11"/>
      <c r="AD400" s="11" t="s">
        <v>164</v>
      </c>
      <c r="AE400" s="24">
        <v>45</v>
      </c>
      <c r="AF400" s="24">
        <v>24</v>
      </c>
      <c r="AG400" s="24">
        <v>20</v>
      </c>
      <c r="AH400" s="24">
        <v>15</v>
      </c>
      <c r="AI400" s="24">
        <v>16</v>
      </c>
      <c r="AJ400" s="24"/>
      <c r="AK400" s="4"/>
      <c r="AL400" s="4"/>
      <c r="AM400" s="307">
        <v>6619.81</v>
      </c>
      <c r="AN400" s="307">
        <v>4431.16</v>
      </c>
      <c r="AO400" s="307">
        <v>2005.2</v>
      </c>
      <c r="AP400" s="307">
        <v>2604.2800000000002</v>
      </c>
      <c r="AQ400" s="307">
        <v>9143.57</v>
      </c>
      <c r="AR400" s="24"/>
      <c r="AS400" s="4"/>
      <c r="AT400" s="4"/>
      <c r="AU400" s="307">
        <v>143.90891304347801</v>
      </c>
      <c r="AV400" s="307">
        <v>96.329565217391306</v>
      </c>
      <c r="AW400" s="307">
        <v>44.56</v>
      </c>
      <c r="AX400" s="307">
        <v>60.564651162790703</v>
      </c>
      <c r="AY400" s="307">
        <v>212.64116279069799</v>
      </c>
      <c r="AZ400" s="24"/>
      <c r="BA400" s="4"/>
    </row>
    <row r="401" spans="2:53" ht="14.4">
      <c r="B401" s="305" t="s">
        <v>153</v>
      </c>
      <c r="C401" s="306"/>
      <c r="D401" s="306" t="s">
        <v>155</v>
      </c>
      <c r="E401" s="11">
        <v>5</v>
      </c>
      <c r="F401" s="11">
        <v>1</v>
      </c>
      <c r="G401" s="11">
        <v>1</v>
      </c>
      <c r="H401" s="11"/>
      <c r="I401" s="11"/>
      <c r="J401" s="11"/>
      <c r="M401" s="196">
        <v>699.77</v>
      </c>
      <c r="N401" s="196">
        <v>163.33000000000001</v>
      </c>
      <c r="O401" s="196">
        <v>115.89</v>
      </c>
      <c r="P401" s="196">
        <v>0</v>
      </c>
      <c r="Q401" s="196">
        <v>0</v>
      </c>
      <c r="R401" s="196"/>
      <c r="S401" s="4"/>
      <c r="T401" s="4"/>
      <c r="U401" s="196">
        <v>139.95400000000001</v>
      </c>
      <c r="V401" s="196">
        <v>32.665999999999997</v>
      </c>
      <c r="W401" s="196">
        <v>23.178000000000001</v>
      </c>
      <c r="X401" s="196">
        <v>0</v>
      </c>
      <c r="Y401" s="196">
        <v>0</v>
      </c>
      <c r="Z401" s="11"/>
      <c r="AA401" s="4"/>
      <c r="AB401" s="11" t="s">
        <v>165</v>
      </c>
      <c r="AC401" s="11"/>
      <c r="AD401" s="11" t="s">
        <v>166</v>
      </c>
      <c r="AE401" s="24">
        <v>11</v>
      </c>
      <c r="AF401" s="24">
        <v>5</v>
      </c>
      <c r="AG401" s="24">
        <v>3</v>
      </c>
      <c r="AH401" s="24">
        <v>1</v>
      </c>
      <c r="AI401" s="24"/>
      <c r="AJ401" s="24"/>
      <c r="AK401" s="4"/>
      <c r="AL401" s="4"/>
      <c r="AM401" s="307">
        <v>3454.93</v>
      </c>
      <c r="AN401" s="307">
        <v>1858.61</v>
      </c>
      <c r="AO401" s="307">
        <v>1224.23</v>
      </c>
      <c r="AP401" s="307">
        <v>207.69</v>
      </c>
      <c r="AQ401" s="307">
        <v>0</v>
      </c>
      <c r="AR401" s="24"/>
      <c r="AS401" s="4"/>
      <c r="AT401" s="4"/>
      <c r="AU401" s="307">
        <v>314.08454545454498</v>
      </c>
      <c r="AV401" s="307">
        <v>168.964545454545</v>
      </c>
      <c r="AW401" s="307">
        <v>111.293636363636</v>
      </c>
      <c r="AX401" s="307">
        <v>18.8809090909091</v>
      </c>
      <c r="AY401" s="307">
        <v>0</v>
      </c>
      <c r="AZ401" s="24"/>
      <c r="BA401" s="4"/>
    </row>
    <row r="402" spans="2:53" ht="14.4">
      <c r="B402" s="305" t="s">
        <v>158</v>
      </c>
      <c r="C402" s="306"/>
      <c r="D402" s="306" t="s">
        <v>86</v>
      </c>
      <c r="E402" s="11">
        <v>520</v>
      </c>
      <c r="F402" s="11">
        <v>320</v>
      </c>
      <c r="G402" s="11">
        <v>210</v>
      </c>
      <c r="H402" s="11">
        <v>168</v>
      </c>
      <c r="I402" s="11">
        <v>237</v>
      </c>
      <c r="J402" s="11"/>
      <c r="M402" s="196">
        <v>99807.24</v>
      </c>
      <c r="N402" s="196">
        <v>66921.45</v>
      </c>
      <c r="O402" s="196">
        <v>30798.59</v>
      </c>
      <c r="P402" s="196">
        <v>22057.78</v>
      </c>
      <c r="Q402" s="196">
        <v>280786.34999999998</v>
      </c>
      <c r="R402" s="196"/>
      <c r="S402" s="4"/>
      <c r="T402" s="4"/>
      <c r="U402" s="196">
        <v>151.68273556231</v>
      </c>
      <c r="V402" s="196">
        <v>101.70433130699099</v>
      </c>
      <c r="W402" s="196">
        <v>48.809175911251998</v>
      </c>
      <c r="X402" s="196">
        <v>35.012349206349199</v>
      </c>
      <c r="Y402" s="196">
        <v>439.41525821596201</v>
      </c>
      <c r="Z402" s="11"/>
      <c r="AA402" s="4"/>
      <c r="AB402" s="11" t="s">
        <v>168</v>
      </c>
      <c r="AC402" s="11"/>
      <c r="AD402" s="11" t="s">
        <v>57</v>
      </c>
      <c r="AE402" s="24">
        <v>1</v>
      </c>
      <c r="AF402" s="24">
        <v>1</v>
      </c>
      <c r="AG402" s="24">
        <v>1</v>
      </c>
      <c r="AH402" s="24">
        <v>1</v>
      </c>
      <c r="AI402" s="24">
        <v>1</v>
      </c>
      <c r="AJ402" s="24"/>
      <c r="AK402" s="4"/>
      <c r="AL402" s="4"/>
      <c r="AM402" s="307">
        <v>123.73</v>
      </c>
      <c r="AN402" s="307">
        <v>174.08</v>
      </c>
      <c r="AO402" s="307">
        <v>114.29</v>
      </c>
      <c r="AP402" s="307">
        <v>107.83</v>
      </c>
      <c r="AQ402" s="307">
        <v>392.58</v>
      </c>
      <c r="AR402" s="24"/>
      <c r="AS402" s="4"/>
      <c r="AT402" s="4"/>
      <c r="AU402" s="307">
        <v>123.73</v>
      </c>
      <c r="AV402" s="307">
        <v>174.08</v>
      </c>
      <c r="AW402" s="307">
        <v>114.29</v>
      </c>
      <c r="AX402" s="307">
        <v>107.83</v>
      </c>
      <c r="AY402" s="307">
        <v>392.58</v>
      </c>
      <c r="AZ402" s="24"/>
      <c r="BA402" s="4"/>
    </row>
    <row r="403" spans="2:53" ht="14.4">
      <c r="B403" s="305" t="s">
        <v>158</v>
      </c>
      <c r="C403" s="306"/>
      <c r="D403" s="306" t="s">
        <v>155</v>
      </c>
      <c r="E403" s="11"/>
      <c r="F403" s="11">
        <v>1</v>
      </c>
      <c r="G403" s="11"/>
      <c r="H403" s="11"/>
      <c r="I403" s="11"/>
      <c r="J403" s="11"/>
      <c r="M403" s="196">
        <v>0</v>
      </c>
      <c r="N403" s="196">
        <v>148.63</v>
      </c>
      <c r="O403" s="196">
        <v>0</v>
      </c>
      <c r="P403" s="196">
        <v>0</v>
      </c>
      <c r="Q403" s="196">
        <v>0</v>
      </c>
      <c r="R403" s="196"/>
      <c r="S403" s="4"/>
      <c r="T403" s="4"/>
      <c r="U403" s="196">
        <v>0</v>
      </c>
      <c r="V403" s="196">
        <v>148.63</v>
      </c>
      <c r="W403" s="196">
        <v>0</v>
      </c>
      <c r="X403" s="196">
        <v>0</v>
      </c>
      <c r="Y403" s="196">
        <v>0</v>
      </c>
      <c r="Z403" s="11"/>
      <c r="AA403" s="4"/>
      <c r="AB403" s="11" t="s">
        <v>168</v>
      </c>
      <c r="AC403" s="11"/>
      <c r="AD403" s="11" t="s">
        <v>169</v>
      </c>
      <c r="AE403" s="24">
        <v>24</v>
      </c>
      <c r="AF403" s="24">
        <v>14</v>
      </c>
      <c r="AG403" s="24">
        <v>8</v>
      </c>
      <c r="AH403" s="24">
        <v>6</v>
      </c>
      <c r="AI403" s="24">
        <v>6</v>
      </c>
      <c r="AJ403" s="24"/>
      <c r="AK403" s="4"/>
      <c r="AL403" s="4"/>
      <c r="AM403" s="307">
        <v>17655.41</v>
      </c>
      <c r="AN403" s="307">
        <v>1884.44</v>
      </c>
      <c r="AO403" s="307">
        <v>900.99</v>
      </c>
      <c r="AP403" s="307">
        <v>579.48</v>
      </c>
      <c r="AQ403" s="307">
        <v>6741.14</v>
      </c>
      <c r="AR403" s="24"/>
      <c r="AS403" s="4"/>
      <c r="AT403" s="4"/>
      <c r="AU403" s="307">
        <v>735.64208333333295</v>
      </c>
      <c r="AV403" s="307">
        <v>78.518333333333302</v>
      </c>
      <c r="AW403" s="307">
        <v>37.541249999999998</v>
      </c>
      <c r="AX403" s="307">
        <v>24.145</v>
      </c>
      <c r="AY403" s="307">
        <v>280.88083333333299</v>
      </c>
      <c r="AZ403" s="24"/>
      <c r="BA403" s="4"/>
    </row>
    <row r="404" spans="2:53" ht="14.4">
      <c r="B404" s="305" t="s">
        <v>158</v>
      </c>
      <c r="C404" s="306"/>
      <c r="D404" s="306" t="s">
        <v>115</v>
      </c>
      <c r="E404" s="11">
        <v>1</v>
      </c>
      <c r="F404" s="11"/>
      <c r="G404" s="11"/>
      <c r="H404" s="11"/>
      <c r="I404" s="11"/>
      <c r="J404" s="11"/>
      <c r="M404" s="196">
        <v>606.13</v>
      </c>
      <c r="N404" s="196">
        <v>0</v>
      </c>
      <c r="O404" s="196">
        <v>0</v>
      </c>
      <c r="P404" s="196">
        <v>0</v>
      </c>
      <c r="Q404" s="196">
        <v>0</v>
      </c>
      <c r="R404" s="196"/>
      <c r="S404" s="4"/>
      <c r="T404" s="4"/>
      <c r="U404" s="196">
        <v>606.13</v>
      </c>
      <c r="V404" s="196">
        <v>0</v>
      </c>
      <c r="W404" s="196">
        <v>0</v>
      </c>
      <c r="X404" s="196">
        <v>0</v>
      </c>
      <c r="Y404" s="196">
        <v>0</v>
      </c>
      <c r="Z404" s="11"/>
      <c r="AA404" s="4"/>
      <c r="AB404" s="11" t="s">
        <v>170</v>
      </c>
      <c r="AC404" s="11"/>
      <c r="AD404" s="11" t="s">
        <v>75</v>
      </c>
      <c r="AE404" s="24">
        <v>2</v>
      </c>
      <c r="AF404" s="24">
        <v>1</v>
      </c>
      <c r="AG404" s="24">
        <v>1</v>
      </c>
      <c r="AH404" s="24">
        <v>1</v>
      </c>
      <c r="AI404" s="24">
        <v>1</v>
      </c>
      <c r="AJ404" s="24"/>
      <c r="AK404" s="4"/>
      <c r="AL404" s="4"/>
      <c r="AM404" s="307">
        <v>390.25</v>
      </c>
      <c r="AN404" s="307">
        <v>76.739999999999995</v>
      </c>
      <c r="AO404" s="307">
        <v>37.72</v>
      </c>
      <c r="AP404" s="307">
        <v>24.13</v>
      </c>
      <c r="AQ404" s="307">
        <v>27.05</v>
      </c>
      <c r="AR404" s="24"/>
      <c r="AS404" s="4"/>
      <c r="AT404" s="4"/>
      <c r="AU404" s="307">
        <v>195.125</v>
      </c>
      <c r="AV404" s="307">
        <v>38.369999999999997</v>
      </c>
      <c r="AW404" s="307">
        <v>18.86</v>
      </c>
      <c r="AX404" s="307">
        <v>12.065</v>
      </c>
      <c r="AY404" s="307">
        <v>13.525</v>
      </c>
      <c r="AZ404" s="24"/>
      <c r="BA404" s="4"/>
    </row>
    <row r="405" spans="2:53" ht="14.4">
      <c r="B405" s="305" t="s">
        <v>159</v>
      </c>
      <c r="C405" s="306"/>
      <c r="D405" s="306" t="s">
        <v>154</v>
      </c>
      <c r="E405" s="11">
        <v>24</v>
      </c>
      <c r="F405" s="11">
        <v>7</v>
      </c>
      <c r="G405" s="11">
        <v>4</v>
      </c>
      <c r="H405" s="11">
        <v>4</v>
      </c>
      <c r="I405" s="11">
        <v>3</v>
      </c>
      <c r="J405" s="11"/>
      <c r="M405" s="196">
        <v>3162.47</v>
      </c>
      <c r="N405" s="196">
        <v>1152.08</v>
      </c>
      <c r="O405" s="196">
        <v>563.96</v>
      </c>
      <c r="P405" s="196">
        <v>554.82000000000005</v>
      </c>
      <c r="Q405" s="196">
        <v>5455.73</v>
      </c>
      <c r="R405" s="196"/>
      <c r="S405" s="4"/>
      <c r="T405" s="4"/>
      <c r="U405" s="196">
        <v>126.4988</v>
      </c>
      <c r="V405" s="196">
        <v>46.083199999999998</v>
      </c>
      <c r="W405" s="196">
        <v>25.634545454545499</v>
      </c>
      <c r="X405" s="196">
        <v>25.219090909090902</v>
      </c>
      <c r="Y405" s="196">
        <v>247.987727272727</v>
      </c>
      <c r="Z405" s="11"/>
      <c r="AA405" s="4"/>
      <c r="AB405" s="11" t="s">
        <v>171</v>
      </c>
      <c r="AC405" s="11"/>
      <c r="AD405" s="11" t="s">
        <v>172</v>
      </c>
      <c r="AE405" s="24">
        <v>13</v>
      </c>
      <c r="AF405" s="24">
        <v>15</v>
      </c>
      <c r="AG405" s="24">
        <v>8</v>
      </c>
      <c r="AH405" s="24">
        <v>7</v>
      </c>
      <c r="AI405" s="24">
        <v>9</v>
      </c>
      <c r="AJ405" s="24"/>
      <c r="AK405" s="4"/>
      <c r="AL405" s="4"/>
      <c r="AM405" s="307">
        <v>1479.63</v>
      </c>
      <c r="AN405" s="307">
        <v>460.92</v>
      </c>
      <c r="AO405" s="307">
        <v>93.01</v>
      </c>
      <c r="AP405" s="307">
        <v>116.6</v>
      </c>
      <c r="AQ405" s="307">
        <v>1823.68</v>
      </c>
      <c r="AR405" s="24"/>
      <c r="AS405" s="4"/>
      <c r="AT405" s="4"/>
      <c r="AU405" s="307">
        <v>67.2559090909091</v>
      </c>
      <c r="AV405" s="307">
        <v>20.9509090909091</v>
      </c>
      <c r="AW405" s="307">
        <v>4.8952631578947399</v>
      </c>
      <c r="AX405" s="307">
        <v>6.1368421052631597</v>
      </c>
      <c r="AY405" s="307">
        <v>86.8419047619048</v>
      </c>
      <c r="AZ405" s="24"/>
      <c r="BA405" s="4"/>
    </row>
    <row r="406" spans="2:53" ht="14.4">
      <c r="B406" s="305" t="s">
        <v>160</v>
      </c>
      <c r="C406" s="306"/>
      <c r="D406" s="306" t="s">
        <v>89</v>
      </c>
      <c r="E406" s="11">
        <v>29</v>
      </c>
      <c r="F406" s="11">
        <v>17</v>
      </c>
      <c r="G406" s="11">
        <v>15</v>
      </c>
      <c r="H406" s="11">
        <v>15</v>
      </c>
      <c r="I406" s="11">
        <v>20</v>
      </c>
      <c r="J406" s="11"/>
      <c r="M406" s="196">
        <v>4980.42</v>
      </c>
      <c r="N406" s="196">
        <v>2832.77</v>
      </c>
      <c r="O406" s="196">
        <v>1695.47</v>
      </c>
      <c r="P406" s="196">
        <v>2020.2</v>
      </c>
      <c r="Q406" s="196">
        <v>13781.46</v>
      </c>
      <c r="R406" s="196"/>
      <c r="S406" s="4"/>
      <c r="T406" s="4"/>
      <c r="U406" s="196">
        <v>138.345</v>
      </c>
      <c r="V406" s="196">
        <v>78.688055555555493</v>
      </c>
      <c r="W406" s="196">
        <v>47.096388888888903</v>
      </c>
      <c r="X406" s="196">
        <v>56.116666666666703</v>
      </c>
      <c r="Y406" s="196">
        <v>382.81833333333299</v>
      </c>
      <c r="Z406" s="11"/>
      <c r="AA406" s="4"/>
      <c r="AB406" s="11" t="s">
        <v>176</v>
      </c>
      <c r="AC406" s="11"/>
      <c r="AD406" s="11" t="s">
        <v>59</v>
      </c>
      <c r="AE406" s="24">
        <v>2</v>
      </c>
      <c r="AF406" s="24">
        <v>1</v>
      </c>
      <c r="AG406" s="24">
        <v>1</v>
      </c>
      <c r="AH406" s="24"/>
      <c r="AI406" s="24"/>
      <c r="AJ406" s="24"/>
      <c r="AK406" s="4"/>
      <c r="AL406" s="4"/>
      <c r="AM406" s="307">
        <v>24.89</v>
      </c>
      <c r="AN406" s="307">
        <v>11.29</v>
      </c>
      <c r="AO406" s="307">
        <v>7.73</v>
      </c>
      <c r="AP406" s="307">
        <v>0</v>
      </c>
      <c r="AQ406" s="307">
        <v>0</v>
      </c>
      <c r="AR406" s="24"/>
      <c r="AS406" s="4"/>
      <c r="AT406" s="4"/>
      <c r="AU406" s="307">
        <v>8.2966666666666704</v>
      </c>
      <c r="AV406" s="307">
        <v>3.7633333333333301</v>
      </c>
      <c r="AW406" s="307">
        <v>2.5766666666666702</v>
      </c>
      <c r="AX406" s="307">
        <v>0</v>
      </c>
      <c r="AY406" s="307">
        <v>0</v>
      </c>
      <c r="AZ406" s="24"/>
      <c r="BA406" s="4"/>
    </row>
    <row r="407" spans="2:53" ht="14.4">
      <c r="B407" s="305" t="s">
        <v>160</v>
      </c>
      <c r="C407" s="306"/>
      <c r="D407" s="306" t="s">
        <v>66</v>
      </c>
      <c r="E407" s="11">
        <v>94</v>
      </c>
      <c r="F407" s="11">
        <v>57</v>
      </c>
      <c r="G407" s="11">
        <v>46</v>
      </c>
      <c r="H407" s="11">
        <v>40</v>
      </c>
      <c r="I407" s="11">
        <v>58</v>
      </c>
      <c r="J407" s="11"/>
      <c r="M407" s="196">
        <v>12923.79</v>
      </c>
      <c r="N407" s="196">
        <v>9676.1200000000008</v>
      </c>
      <c r="O407" s="196">
        <v>5792.19</v>
      </c>
      <c r="P407" s="196">
        <v>5688.72</v>
      </c>
      <c r="Q407" s="196">
        <v>72998.06</v>
      </c>
      <c r="R407" s="196"/>
      <c r="S407" s="4"/>
      <c r="T407" s="4"/>
      <c r="U407" s="196">
        <v>123.083714285714</v>
      </c>
      <c r="V407" s="196">
        <v>92.153523809523804</v>
      </c>
      <c r="W407" s="196">
        <v>57.348415841584099</v>
      </c>
      <c r="X407" s="196">
        <v>55.771764705882397</v>
      </c>
      <c r="Y407" s="196">
        <v>715.66725490196097</v>
      </c>
      <c r="Z407" s="11"/>
      <c r="AA407" s="4"/>
      <c r="AB407" s="11" t="s">
        <v>178</v>
      </c>
      <c r="AC407" s="11"/>
      <c r="AD407" s="11" t="s">
        <v>179</v>
      </c>
      <c r="AE407" s="24">
        <v>15</v>
      </c>
      <c r="AF407" s="24">
        <v>9</v>
      </c>
      <c r="AG407" s="24">
        <v>7</v>
      </c>
      <c r="AH407" s="24">
        <v>5</v>
      </c>
      <c r="AI407" s="24">
        <v>2</v>
      </c>
      <c r="AJ407" s="24"/>
      <c r="AK407" s="4"/>
      <c r="AL407" s="4"/>
      <c r="AM407" s="307">
        <v>1770.41</v>
      </c>
      <c r="AN407" s="307">
        <v>486.67</v>
      </c>
      <c r="AO407" s="307">
        <v>156.05000000000001</v>
      </c>
      <c r="AP407" s="307">
        <v>180.65</v>
      </c>
      <c r="AQ407" s="307">
        <v>336.11</v>
      </c>
      <c r="AR407" s="24"/>
      <c r="AS407" s="4"/>
      <c r="AT407" s="4"/>
      <c r="AU407" s="307">
        <v>118.027333333333</v>
      </c>
      <c r="AV407" s="307">
        <v>32.444666666666699</v>
      </c>
      <c r="AW407" s="307">
        <v>10.4033333333333</v>
      </c>
      <c r="AX407" s="307">
        <v>12.043333333333299</v>
      </c>
      <c r="AY407" s="307">
        <v>22.407333333333298</v>
      </c>
      <c r="AZ407" s="24"/>
      <c r="BA407" s="4"/>
    </row>
    <row r="408" spans="2:53" ht="14.4">
      <c r="B408" s="305" t="s">
        <v>161</v>
      </c>
      <c r="C408" s="306"/>
      <c r="D408" s="306" t="s">
        <v>162</v>
      </c>
      <c r="E408" s="11">
        <v>29</v>
      </c>
      <c r="F408" s="11">
        <v>19</v>
      </c>
      <c r="G408" s="11">
        <v>13</v>
      </c>
      <c r="H408" s="11">
        <v>11</v>
      </c>
      <c r="I408" s="11">
        <v>15</v>
      </c>
      <c r="J408" s="11"/>
      <c r="M408" s="196">
        <v>7794.04</v>
      </c>
      <c r="N408" s="196">
        <v>5779.38</v>
      </c>
      <c r="O408" s="196">
        <v>2066.3000000000002</v>
      </c>
      <c r="P408" s="196">
        <v>1300.8599999999999</v>
      </c>
      <c r="Q408" s="196">
        <v>33013.72</v>
      </c>
      <c r="R408" s="196"/>
      <c r="S408" s="4"/>
      <c r="T408" s="4"/>
      <c r="U408" s="196">
        <v>243.56375</v>
      </c>
      <c r="V408" s="196">
        <v>180.605625</v>
      </c>
      <c r="W408" s="196">
        <v>64.571875000000006</v>
      </c>
      <c r="X408" s="196">
        <v>40.651874999999997</v>
      </c>
      <c r="Y408" s="196">
        <v>1064.9587096774201</v>
      </c>
      <c r="Z408" s="11"/>
      <c r="AA408" s="4"/>
      <c r="AB408" s="11" t="s">
        <v>180</v>
      </c>
      <c r="AC408" s="11"/>
      <c r="AD408" s="11" t="s">
        <v>181</v>
      </c>
      <c r="AE408" s="24">
        <v>11</v>
      </c>
      <c r="AF408" s="24">
        <v>6</v>
      </c>
      <c r="AG408" s="24">
        <v>4</v>
      </c>
      <c r="AH408" s="24">
        <v>2</v>
      </c>
      <c r="AI408" s="24">
        <v>3</v>
      </c>
      <c r="AJ408" s="24"/>
      <c r="AK408" s="4"/>
      <c r="AL408" s="4"/>
      <c r="AM408" s="307">
        <v>5952.26</v>
      </c>
      <c r="AN408" s="307">
        <v>387.15</v>
      </c>
      <c r="AO408" s="307">
        <v>2340.59</v>
      </c>
      <c r="AP408" s="307">
        <v>420.71</v>
      </c>
      <c r="AQ408" s="307">
        <v>5811.36</v>
      </c>
      <c r="AR408" s="24"/>
      <c r="AS408" s="4"/>
      <c r="AT408" s="4"/>
      <c r="AU408" s="307">
        <v>496.02166666666699</v>
      </c>
      <c r="AV408" s="307">
        <v>32.262500000000003</v>
      </c>
      <c r="AW408" s="307">
        <v>212.78090909090901</v>
      </c>
      <c r="AX408" s="307">
        <v>42.070999999999998</v>
      </c>
      <c r="AY408" s="307">
        <v>528.30545454545495</v>
      </c>
      <c r="AZ408" s="24"/>
      <c r="BA408" s="4"/>
    </row>
    <row r="409" spans="2:53" ht="14.4">
      <c r="B409" s="305" t="s">
        <v>163</v>
      </c>
      <c r="C409" s="306"/>
      <c r="D409" s="306" t="s">
        <v>164</v>
      </c>
      <c r="E409" s="11">
        <v>559</v>
      </c>
      <c r="F409" s="11">
        <v>362</v>
      </c>
      <c r="G409" s="11">
        <v>279</v>
      </c>
      <c r="H409" s="11">
        <v>230</v>
      </c>
      <c r="I409" s="11">
        <v>318</v>
      </c>
      <c r="J409" s="11"/>
      <c r="M409" s="196">
        <v>121796.61</v>
      </c>
      <c r="N409" s="196">
        <v>70876.469999999899</v>
      </c>
      <c r="O409" s="196">
        <v>36337.019999999997</v>
      </c>
      <c r="P409" s="196">
        <v>28128.05</v>
      </c>
      <c r="Q409" s="196">
        <v>345360.65</v>
      </c>
      <c r="R409" s="196"/>
      <c r="S409" s="4"/>
      <c r="T409" s="4"/>
      <c r="U409" s="196">
        <v>195.50017656500799</v>
      </c>
      <c r="V409" s="196">
        <v>113.766404494382</v>
      </c>
      <c r="W409" s="196">
        <v>60.968154362416101</v>
      </c>
      <c r="X409" s="196">
        <v>48.000085324232103</v>
      </c>
      <c r="Y409" s="196">
        <v>582.39569983136596</v>
      </c>
      <c r="Z409" s="11"/>
      <c r="AA409" s="4"/>
      <c r="AB409" s="11" t="s">
        <v>184</v>
      </c>
      <c r="AC409" s="11"/>
      <c r="AD409" s="11" t="s">
        <v>185</v>
      </c>
      <c r="AE409" s="24">
        <v>17</v>
      </c>
      <c r="AF409" s="24">
        <v>10</v>
      </c>
      <c r="AG409" s="24">
        <v>6</v>
      </c>
      <c r="AH409" s="24">
        <v>4</v>
      </c>
      <c r="AI409" s="24">
        <v>4</v>
      </c>
      <c r="AJ409" s="24"/>
      <c r="AK409" s="4"/>
      <c r="AL409" s="4"/>
      <c r="AM409" s="307">
        <v>11383.78</v>
      </c>
      <c r="AN409" s="307">
        <v>6085.02</v>
      </c>
      <c r="AO409" s="307">
        <v>5769.32</v>
      </c>
      <c r="AP409" s="307">
        <v>1149.21</v>
      </c>
      <c r="AQ409" s="307">
        <v>10792.94</v>
      </c>
      <c r="AR409" s="24"/>
      <c r="AS409" s="4"/>
      <c r="AT409" s="4"/>
      <c r="AU409" s="307">
        <v>669.63411764705904</v>
      </c>
      <c r="AV409" s="307">
        <v>357.94235294117601</v>
      </c>
      <c r="AW409" s="307">
        <v>339.37176470588201</v>
      </c>
      <c r="AX409" s="307">
        <v>67.600588235294097</v>
      </c>
      <c r="AY409" s="307">
        <v>634.87882352941199</v>
      </c>
      <c r="AZ409" s="24"/>
      <c r="BA409" s="4"/>
    </row>
    <row r="410" spans="2:53" ht="14.4">
      <c r="B410" s="305" t="s">
        <v>165</v>
      </c>
      <c r="C410" s="306"/>
      <c r="D410" s="306" t="s">
        <v>166</v>
      </c>
      <c r="E410" s="11">
        <v>102</v>
      </c>
      <c r="F410" s="11">
        <v>64</v>
      </c>
      <c r="G410" s="11">
        <v>55</v>
      </c>
      <c r="H410" s="11">
        <v>42</v>
      </c>
      <c r="I410" s="11">
        <v>59</v>
      </c>
      <c r="J410" s="11"/>
      <c r="M410" s="196">
        <v>21829.200000000001</v>
      </c>
      <c r="N410" s="196">
        <v>13666.01</v>
      </c>
      <c r="O410" s="196">
        <v>8334.76</v>
      </c>
      <c r="P410" s="196">
        <v>4597</v>
      </c>
      <c r="Q410" s="196">
        <v>73160.100000000006</v>
      </c>
      <c r="R410" s="196"/>
      <c r="S410" s="4"/>
      <c r="T410" s="4"/>
      <c r="U410" s="196">
        <v>196.65945945945899</v>
      </c>
      <c r="V410" s="196">
        <v>123.117207207207</v>
      </c>
      <c r="W410" s="196">
        <v>79.378666666666604</v>
      </c>
      <c r="X410" s="196">
        <v>43.367924528301899</v>
      </c>
      <c r="Y410" s="196">
        <v>671.19357798165095</v>
      </c>
      <c r="Z410" s="11"/>
      <c r="AA410" s="4"/>
      <c r="AB410" s="11" t="s">
        <v>186</v>
      </c>
      <c r="AC410" s="11"/>
      <c r="AD410" s="11" t="s">
        <v>187</v>
      </c>
      <c r="AE410" s="24">
        <v>54</v>
      </c>
      <c r="AF410" s="24">
        <v>21</v>
      </c>
      <c r="AG410" s="24">
        <v>8</v>
      </c>
      <c r="AH410" s="24">
        <v>6</v>
      </c>
      <c r="AI410" s="24">
        <v>8</v>
      </c>
      <c r="AJ410" s="24"/>
      <c r="AK410" s="4"/>
      <c r="AL410" s="4"/>
      <c r="AM410" s="307">
        <v>34015.879999999997</v>
      </c>
      <c r="AN410" s="307">
        <v>9675.16</v>
      </c>
      <c r="AO410" s="307">
        <v>285.72000000000003</v>
      </c>
      <c r="AP410" s="307">
        <v>132.77000000000001</v>
      </c>
      <c r="AQ410" s="307">
        <v>5187.91</v>
      </c>
      <c r="AR410" s="24"/>
      <c r="AS410" s="4"/>
      <c r="AT410" s="4"/>
      <c r="AU410" s="307">
        <v>607.426428571428</v>
      </c>
      <c r="AV410" s="307">
        <v>172.77071428571401</v>
      </c>
      <c r="AW410" s="307">
        <v>5.3909433962264197</v>
      </c>
      <c r="AX410" s="307">
        <v>2.5050943396226399</v>
      </c>
      <c r="AY410" s="307">
        <v>94.325636363636406</v>
      </c>
      <c r="AZ410" s="24"/>
      <c r="BA410" s="4"/>
    </row>
    <row r="411" spans="2:53" ht="14.4">
      <c r="B411" s="305" t="s">
        <v>168</v>
      </c>
      <c r="C411" s="306"/>
      <c r="D411" s="306" t="s">
        <v>57</v>
      </c>
      <c r="E411" s="11"/>
      <c r="F411" s="11"/>
      <c r="G411" s="11"/>
      <c r="H411" s="11"/>
      <c r="I411" s="11">
        <v>1</v>
      </c>
      <c r="J411" s="11"/>
      <c r="M411" s="196">
        <v>0</v>
      </c>
      <c r="N411" s="196">
        <v>0</v>
      </c>
      <c r="O411" s="196"/>
      <c r="P411" s="196"/>
      <c r="Q411" s="196">
        <v>1162.1600000000001</v>
      </c>
      <c r="R411" s="196"/>
      <c r="S411" s="4"/>
      <c r="T411" s="4"/>
      <c r="U411" s="196">
        <v>0</v>
      </c>
      <c r="V411" s="196">
        <v>0</v>
      </c>
      <c r="W411" s="196"/>
      <c r="X411" s="196"/>
      <c r="Y411" s="196">
        <v>1162.1600000000001</v>
      </c>
      <c r="Z411" s="11"/>
      <c r="AA411" s="4"/>
      <c r="AB411" s="11" t="s">
        <v>189</v>
      </c>
      <c r="AC411" s="11"/>
      <c r="AD411" s="11" t="s">
        <v>190</v>
      </c>
      <c r="AE411" s="24">
        <v>63</v>
      </c>
      <c r="AF411" s="24">
        <v>29</v>
      </c>
      <c r="AG411" s="24">
        <v>25</v>
      </c>
      <c r="AH411" s="24">
        <v>16</v>
      </c>
      <c r="AI411" s="24">
        <v>15</v>
      </c>
      <c r="AJ411" s="24"/>
      <c r="AK411" s="4"/>
      <c r="AL411" s="4"/>
      <c r="AM411" s="307">
        <v>90737.209999999905</v>
      </c>
      <c r="AN411" s="307">
        <v>6010.76</v>
      </c>
      <c r="AO411" s="307">
        <v>2578.71</v>
      </c>
      <c r="AP411" s="307">
        <v>1528.45</v>
      </c>
      <c r="AQ411" s="307">
        <v>21002.89</v>
      </c>
      <c r="AR411" s="24"/>
      <c r="AS411" s="4"/>
      <c r="AT411" s="4"/>
      <c r="AU411" s="307">
        <v>1374.8062121212099</v>
      </c>
      <c r="AV411" s="307">
        <v>91.072121212121203</v>
      </c>
      <c r="AW411" s="307">
        <v>40.931904761904804</v>
      </c>
      <c r="AX411" s="307">
        <v>26.3525862068966</v>
      </c>
      <c r="AY411" s="307">
        <v>381.87072727272698</v>
      </c>
      <c r="AZ411" s="24"/>
      <c r="BA411" s="4"/>
    </row>
    <row r="412" spans="2:53" ht="14.4">
      <c r="B412" s="305" t="s">
        <v>168</v>
      </c>
      <c r="C412" s="306"/>
      <c r="D412" s="306" t="s">
        <v>169</v>
      </c>
      <c r="E412" s="11">
        <v>339</v>
      </c>
      <c r="F412" s="11">
        <v>194</v>
      </c>
      <c r="G412" s="11">
        <v>128</v>
      </c>
      <c r="H412" s="11">
        <v>106</v>
      </c>
      <c r="I412" s="11">
        <v>155</v>
      </c>
      <c r="J412" s="11"/>
      <c r="M412" s="196">
        <v>91887.05</v>
      </c>
      <c r="N412" s="196">
        <v>55425.08</v>
      </c>
      <c r="O412" s="196">
        <v>24988.73</v>
      </c>
      <c r="P412" s="196">
        <v>16024.5</v>
      </c>
      <c r="Q412" s="196">
        <v>205894.17</v>
      </c>
      <c r="R412" s="196"/>
      <c r="S412" s="4"/>
      <c r="T412" s="4"/>
      <c r="U412" s="196">
        <v>243.73222811671101</v>
      </c>
      <c r="V412" s="196">
        <v>147.01612732095501</v>
      </c>
      <c r="W412" s="196">
        <v>68.839476584021995</v>
      </c>
      <c r="X412" s="196">
        <v>43.902739726027399</v>
      </c>
      <c r="Y412" s="196">
        <v>564.09361643835598</v>
      </c>
      <c r="Z412" s="11"/>
      <c r="AA412" s="4"/>
      <c r="AB412" s="11" t="s">
        <v>191</v>
      </c>
      <c r="AC412" s="11"/>
      <c r="AD412" s="11" t="s">
        <v>86</v>
      </c>
      <c r="AE412" s="24">
        <v>11</v>
      </c>
      <c r="AF412" s="24">
        <v>4</v>
      </c>
      <c r="AG412" s="24">
        <v>6</v>
      </c>
      <c r="AH412" s="24">
        <v>4</v>
      </c>
      <c r="AI412" s="24">
        <v>5</v>
      </c>
      <c r="AJ412" s="24"/>
      <c r="AK412" s="4"/>
      <c r="AL412" s="4"/>
      <c r="AM412" s="307">
        <v>827.71</v>
      </c>
      <c r="AN412" s="307">
        <v>259.52999999999997</v>
      </c>
      <c r="AO412" s="307">
        <v>434.45</v>
      </c>
      <c r="AP412" s="307">
        <v>159.38999999999999</v>
      </c>
      <c r="AQ412" s="307">
        <v>807.18</v>
      </c>
      <c r="AR412" s="24"/>
      <c r="AS412" s="4"/>
      <c r="AT412" s="4"/>
      <c r="AU412" s="307">
        <v>59.122142857142897</v>
      </c>
      <c r="AV412" s="307">
        <v>18.537857142857099</v>
      </c>
      <c r="AW412" s="307">
        <v>33.419230769230801</v>
      </c>
      <c r="AX412" s="307">
        <v>12.260769230769201</v>
      </c>
      <c r="AY412" s="307">
        <v>62.090769230769197</v>
      </c>
      <c r="AZ412" s="24"/>
      <c r="BA412" s="4"/>
    </row>
    <row r="413" spans="2:53" ht="14.4">
      <c r="B413" s="305" t="s">
        <v>170</v>
      </c>
      <c r="C413" s="306"/>
      <c r="D413" s="306" t="s">
        <v>75</v>
      </c>
      <c r="E413" s="11">
        <v>61</v>
      </c>
      <c r="F413" s="11">
        <v>29</v>
      </c>
      <c r="G413" s="11">
        <v>21</v>
      </c>
      <c r="H413" s="11">
        <v>20</v>
      </c>
      <c r="I413" s="11">
        <v>29</v>
      </c>
      <c r="J413" s="11"/>
      <c r="M413" s="196">
        <v>14942.82</v>
      </c>
      <c r="N413" s="196">
        <v>8170.83</v>
      </c>
      <c r="O413" s="196">
        <v>3804.64</v>
      </c>
      <c r="P413" s="196">
        <v>2699.23</v>
      </c>
      <c r="Q413" s="196">
        <v>34226.47</v>
      </c>
      <c r="R413" s="196"/>
      <c r="S413" s="4"/>
      <c r="T413" s="4"/>
      <c r="U413" s="196">
        <v>226.40636363636401</v>
      </c>
      <c r="V413" s="196">
        <v>123.800454545455</v>
      </c>
      <c r="W413" s="196">
        <v>58.532923076923097</v>
      </c>
      <c r="X413" s="196">
        <v>42.17546875</v>
      </c>
      <c r="Y413" s="196">
        <v>526.56107692307705</v>
      </c>
      <c r="Z413" s="11"/>
      <c r="AA413" s="4"/>
      <c r="AB413" s="11" t="s">
        <v>194</v>
      </c>
      <c r="AC413" s="11"/>
      <c r="AD413" s="11" t="s">
        <v>53</v>
      </c>
      <c r="AE413" s="24">
        <v>55</v>
      </c>
      <c r="AF413" s="24">
        <v>22</v>
      </c>
      <c r="AG413" s="24">
        <v>3</v>
      </c>
      <c r="AH413" s="24">
        <v>3</v>
      </c>
      <c r="AI413" s="24">
        <v>3</v>
      </c>
      <c r="AJ413" s="24"/>
      <c r="AK413" s="4"/>
      <c r="AL413" s="4"/>
      <c r="AM413" s="307">
        <v>23788.14</v>
      </c>
      <c r="AN413" s="307">
        <v>3796.26</v>
      </c>
      <c r="AO413" s="307">
        <v>232.47</v>
      </c>
      <c r="AP413" s="307">
        <v>209.99</v>
      </c>
      <c r="AQ413" s="307">
        <v>911.26</v>
      </c>
      <c r="AR413" s="24"/>
      <c r="AS413" s="4"/>
      <c r="AT413" s="4"/>
      <c r="AU413" s="307">
        <v>432.511636363636</v>
      </c>
      <c r="AV413" s="307">
        <v>69.022909090909096</v>
      </c>
      <c r="AW413" s="307">
        <v>4.4705769230769201</v>
      </c>
      <c r="AX413" s="307">
        <v>4.0382692307692301</v>
      </c>
      <c r="AY413" s="307">
        <v>17.193584905660401</v>
      </c>
      <c r="AZ413" s="24"/>
      <c r="BA413" s="4"/>
    </row>
    <row r="414" spans="2:53" ht="14.4">
      <c r="B414" s="305" t="s">
        <v>171</v>
      </c>
      <c r="C414" s="306"/>
      <c r="D414" s="306" t="s">
        <v>172</v>
      </c>
      <c r="E414" s="11">
        <v>81</v>
      </c>
      <c r="F414" s="11">
        <v>86</v>
      </c>
      <c r="G414" s="11">
        <v>99</v>
      </c>
      <c r="H414" s="11">
        <v>86</v>
      </c>
      <c r="I414" s="11">
        <v>111</v>
      </c>
      <c r="J414" s="11"/>
      <c r="M414" s="196">
        <v>20053.810000000001</v>
      </c>
      <c r="N414" s="196">
        <v>22495.31</v>
      </c>
      <c r="O414" s="196">
        <v>21537</v>
      </c>
      <c r="P414" s="196">
        <v>16120.24</v>
      </c>
      <c r="Q414" s="196">
        <v>200184.21</v>
      </c>
      <c r="R414" s="196"/>
      <c r="S414" s="4"/>
      <c r="T414" s="4"/>
      <c r="U414" s="196">
        <v>116.591918604651</v>
      </c>
      <c r="V414" s="196">
        <v>130.78668604651199</v>
      </c>
      <c r="W414" s="196">
        <v>132.12883435582799</v>
      </c>
      <c r="X414" s="196">
        <v>97.698424242424295</v>
      </c>
      <c r="Y414" s="196">
        <v>1220.63542682927</v>
      </c>
      <c r="Z414" s="11"/>
      <c r="AA414" s="4"/>
      <c r="AB414" s="11" t="s">
        <v>195</v>
      </c>
      <c r="AC414" s="11"/>
      <c r="AD414" s="11" t="s">
        <v>166</v>
      </c>
      <c r="AE414" s="24">
        <v>6</v>
      </c>
      <c r="AF414" s="24">
        <v>2</v>
      </c>
      <c r="AG414" s="24">
        <v>1</v>
      </c>
      <c r="AH414" s="24">
        <v>2</v>
      </c>
      <c r="AI414" s="24">
        <v>2</v>
      </c>
      <c r="AJ414" s="24"/>
      <c r="AK414" s="4"/>
      <c r="AL414" s="4"/>
      <c r="AM414" s="307">
        <v>12298.18</v>
      </c>
      <c r="AN414" s="307">
        <v>120.73</v>
      </c>
      <c r="AO414" s="307">
        <v>24.18</v>
      </c>
      <c r="AP414" s="307">
        <v>169.68</v>
      </c>
      <c r="AQ414" s="307">
        <v>270.45</v>
      </c>
      <c r="AR414" s="24"/>
      <c r="AS414" s="4"/>
      <c r="AT414" s="4"/>
      <c r="AU414" s="307">
        <v>2049.6966666666699</v>
      </c>
      <c r="AV414" s="307">
        <v>20.121666666666702</v>
      </c>
      <c r="AW414" s="307">
        <v>4.03</v>
      </c>
      <c r="AX414" s="307">
        <v>28.28</v>
      </c>
      <c r="AY414" s="307">
        <v>45.075000000000003</v>
      </c>
      <c r="AZ414" s="24"/>
      <c r="BA414" s="4"/>
    </row>
    <row r="415" spans="2:53" ht="14.4">
      <c r="B415" s="305" t="s">
        <v>176</v>
      </c>
      <c r="C415" s="306"/>
      <c r="D415" s="306" t="s">
        <v>59</v>
      </c>
      <c r="E415" s="11">
        <v>60</v>
      </c>
      <c r="F415" s="11">
        <v>30</v>
      </c>
      <c r="G415" s="11">
        <v>19</v>
      </c>
      <c r="H415" s="11">
        <v>15</v>
      </c>
      <c r="I415" s="11">
        <v>30</v>
      </c>
      <c r="J415" s="11"/>
      <c r="M415" s="196">
        <v>16395.080000000002</v>
      </c>
      <c r="N415" s="196">
        <v>6873.97</v>
      </c>
      <c r="O415" s="196">
        <v>3594.23</v>
      </c>
      <c r="P415" s="196">
        <v>2071.75</v>
      </c>
      <c r="Q415" s="196">
        <v>23929.99</v>
      </c>
      <c r="R415" s="196"/>
      <c r="S415" s="4"/>
      <c r="T415" s="4"/>
      <c r="U415" s="196">
        <v>215.72473684210499</v>
      </c>
      <c r="V415" s="196">
        <v>90.446973684210505</v>
      </c>
      <c r="W415" s="196">
        <v>47.923066666666699</v>
      </c>
      <c r="X415" s="196">
        <v>27.623333333333299</v>
      </c>
      <c r="Y415" s="196">
        <v>319.06653333333298</v>
      </c>
      <c r="Z415" s="11"/>
      <c r="AA415" s="4"/>
      <c r="AB415" s="11" t="s">
        <v>196</v>
      </c>
      <c r="AC415" s="11"/>
      <c r="AD415" s="11" t="s">
        <v>197</v>
      </c>
      <c r="AE415" s="24">
        <v>11</v>
      </c>
      <c r="AF415" s="24">
        <v>3</v>
      </c>
      <c r="AG415" s="24">
        <v>3</v>
      </c>
      <c r="AH415" s="24">
        <v>3</v>
      </c>
      <c r="AI415" s="24">
        <v>2</v>
      </c>
      <c r="AJ415" s="24"/>
      <c r="AK415" s="4"/>
      <c r="AL415" s="4"/>
      <c r="AM415" s="307">
        <v>1283.5</v>
      </c>
      <c r="AN415" s="307">
        <v>250.22</v>
      </c>
      <c r="AO415" s="307">
        <v>251.61</v>
      </c>
      <c r="AP415" s="307">
        <v>116.07</v>
      </c>
      <c r="AQ415" s="307">
        <v>246.47</v>
      </c>
      <c r="AR415" s="24"/>
      <c r="AS415" s="4"/>
      <c r="AT415" s="4"/>
      <c r="AU415" s="307">
        <v>116.681818181818</v>
      </c>
      <c r="AV415" s="307">
        <v>22.747272727272701</v>
      </c>
      <c r="AW415" s="307">
        <v>27.956666666666699</v>
      </c>
      <c r="AX415" s="307">
        <v>11.606999999999999</v>
      </c>
      <c r="AY415" s="307">
        <v>24.646999999999998</v>
      </c>
      <c r="AZ415" s="24"/>
      <c r="BA415" s="4"/>
    </row>
    <row r="416" spans="2:53" ht="14.4">
      <c r="B416" s="305" t="s">
        <v>178</v>
      </c>
      <c r="C416" s="306"/>
      <c r="D416" s="306" t="s">
        <v>179</v>
      </c>
      <c r="E416" s="11">
        <v>52</v>
      </c>
      <c r="F416" s="11">
        <v>24</v>
      </c>
      <c r="G416" s="11">
        <v>15</v>
      </c>
      <c r="H416" s="11">
        <v>13</v>
      </c>
      <c r="I416" s="11">
        <v>19</v>
      </c>
      <c r="J416" s="11"/>
      <c r="M416" s="196">
        <v>11069.08</v>
      </c>
      <c r="N416" s="196">
        <v>6496.02</v>
      </c>
      <c r="O416" s="196">
        <v>2839.54</v>
      </c>
      <c r="P416" s="196">
        <v>2304.84</v>
      </c>
      <c r="Q416" s="196">
        <v>21297.87</v>
      </c>
      <c r="R416" s="196"/>
      <c r="S416" s="4"/>
      <c r="T416" s="4"/>
      <c r="U416" s="196">
        <v>190.84620689655199</v>
      </c>
      <c r="V416" s="196">
        <v>112.00034482758601</v>
      </c>
      <c r="W416" s="196">
        <v>52.584074074074103</v>
      </c>
      <c r="X416" s="196">
        <v>42.682222222222201</v>
      </c>
      <c r="Y416" s="196">
        <v>387.23399999999998</v>
      </c>
      <c r="Z416" s="11"/>
      <c r="AA416" s="4"/>
      <c r="AB416" s="11" t="s">
        <v>200</v>
      </c>
      <c r="AC416" s="11"/>
      <c r="AD416" s="11" t="s">
        <v>297</v>
      </c>
      <c r="AE416" s="24">
        <v>1</v>
      </c>
      <c r="AF416" s="24">
        <v>1</v>
      </c>
      <c r="AG416" s="24"/>
      <c r="AH416" s="24"/>
      <c r="AI416" s="24"/>
      <c r="AJ416" s="24"/>
      <c r="AK416" s="4"/>
      <c r="AL416" s="4"/>
      <c r="AM416" s="307">
        <v>13.52</v>
      </c>
      <c r="AN416" s="307">
        <v>4.8</v>
      </c>
      <c r="AO416" s="307"/>
      <c r="AP416" s="307"/>
      <c r="AQ416" s="307"/>
      <c r="AR416" s="24"/>
      <c r="AS416" s="4"/>
      <c r="AT416" s="4"/>
      <c r="AU416" s="307">
        <v>13.52</v>
      </c>
      <c r="AV416" s="307">
        <v>4.8</v>
      </c>
      <c r="AW416" s="307"/>
      <c r="AX416" s="307"/>
      <c r="AY416" s="307"/>
      <c r="AZ416" s="24"/>
      <c r="BA416" s="4"/>
    </row>
    <row r="417" spans="2:53" ht="14.4">
      <c r="B417" s="305" t="s">
        <v>180</v>
      </c>
      <c r="C417" s="306"/>
      <c r="D417" s="306" t="s">
        <v>181</v>
      </c>
      <c r="E417" s="11">
        <v>186</v>
      </c>
      <c r="F417" s="11">
        <v>118</v>
      </c>
      <c r="G417" s="11">
        <v>87</v>
      </c>
      <c r="H417" s="11">
        <v>74</v>
      </c>
      <c r="I417" s="11">
        <v>93</v>
      </c>
      <c r="J417" s="11"/>
      <c r="M417" s="196">
        <v>40934.230000000003</v>
      </c>
      <c r="N417" s="196">
        <v>31561.81</v>
      </c>
      <c r="O417" s="196">
        <v>14186.17</v>
      </c>
      <c r="P417" s="196">
        <v>11299.01</v>
      </c>
      <c r="Q417" s="196">
        <v>151950.32999999999</v>
      </c>
      <c r="R417" s="196"/>
      <c r="S417" s="4"/>
      <c r="T417" s="4"/>
      <c r="U417" s="196">
        <v>200.657990196078</v>
      </c>
      <c r="V417" s="196">
        <v>154.71475490196099</v>
      </c>
      <c r="W417" s="196">
        <v>70.577960199005005</v>
      </c>
      <c r="X417" s="196">
        <v>55.9356930693069</v>
      </c>
      <c r="Y417" s="196">
        <v>755.97179104477596</v>
      </c>
      <c r="Z417" s="11"/>
      <c r="AA417" s="4"/>
      <c r="AB417" s="11" t="s">
        <v>200</v>
      </c>
      <c r="AC417" s="11"/>
      <c r="AD417" s="11" t="s">
        <v>115</v>
      </c>
      <c r="AE417" s="24">
        <v>4</v>
      </c>
      <c r="AF417" s="24">
        <v>3</v>
      </c>
      <c r="AG417" s="24">
        <v>3</v>
      </c>
      <c r="AH417" s="24">
        <v>2</v>
      </c>
      <c r="AI417" s="24">
        <v>2</v>
      </c>
      <c r="AJ417" s="24"/>
      <c r="AK417" s="4"/>
      <c r="AL417" s="4"/>
      <c r="AM417" s="307">
        <v>1643.69</v>
      </c>
      <c r="AN417" s="307">
        <v>1634.31</v>
      </c>
      <c r="AO417" s="307">
        <v>1362.12</v>
      </c>
      <c r="AP417" s="307">
        <v>1128.3399999999999</v>
      </c>
      <c r="AQ417" s="307">
        <v>2569.89</v>
      </c>
      <c r="AR417" s="24"/>
      <c r="AS417" s="4"/>
      <c r="AT417" s="4"/>
      <c r="AU417" s="307">
        <v>328.738</v>
      </c>
      <c r="AV417" s="307">
        <v>326.86200000000002</v>
      </c>
      <c r="AW417" s="307">
        <v>272.42399999999998</v>
      </c>
      <c r="AX417" s="307">
        <v>225.66800000000001</v>
      </c>
      <c r="AY417" s="307">
        <v>513.97799999999995</v>
      </c>
      <c r="AZ417" s="24"/>
      <c r="BA417" s="4"/>
    </row>
    <row r="418" spans="2:53" ht="14.4">
      <c r="B418" s="305" t="s">
        <v>184</v>
      </c>
      <c r="C418" s="306"/>
      <c r="D418" s="306" t="s">
        <v>185</v>
      </c>
      <c r="E418" s="11">
        <v>70</v>
      </c>
      <c r="F418" s="11">
        <v>36</v>
      </c>
      <c r="G418" s="11">
        <v>23</v>
      </c>
      <c r="H418" s="11">
        <v>21</v>
      </c>
      <c r="I418" s="11">
        <v>35</v>
      </c>
      <c r="J418" s="11"/>
      <c r="M418" s="196">
        <v>17109.02</v>
      </c>
      <c r="N418" s="196">
        <v>6829</v>
      </c>
      <c r="O418" s="196">
        <v>3925.85</v>
      </c>
      <c r="P418" s="196">
        <v>2539.62</v>
      </c>
      <c r="Q418" s="196">
        <v>36028.92</v>
      </c>
      <c r="R418" s="196"/>
      <c r="S418" s="4"/>
      <c r="T418" s="4"/>
      <c r="U418" s="196">
        <v>206.13277108433701</v>
      </c>
      <c r="V418" s="196">
        <v>82.277108433734995</v>
      </c>
      <c r="W418" s="196">
        <v>48.467283950617301</v>
      </c>
      <c r="X418" s="196">
        <v>32.559230769230801</v>
      </c>
      <c r="Y418" s="196">
        <v>461.90923076923099</v>
      </c>
      <c r="Z418" s="11"/>
      <c r="AA418" s="4"/>
      <c r="AB418" s="11" t="s">
        <v>202</v>
      </c>
      <c r="AC418" s="11"/>
      <c r="AD418" s="11" t="s">
        <v>59</v>
      </c>
      <c r="AE418" s="24">
        <v>4</v>
      </c>
      <c r="AF418" s="24">
        <v>2</v>
      </c>
      <c r="AG418" s="24">
        <v>2</v>
      </c>
      <c r="AH418" s="24"/>
      <c r="AI418" s="24"/>
      <c r="AJ418" s="24"/>
      <c r="AK418" s="4"/>
      <c r="AL418" s="4"/>
      <c r="AM418" s="307">
        <v>91.16</v>
      </c>
      <c r="AN418" s="307">
        <v>71.760000000000005</v>
      </c>
      <c r="AO418" s="307">
        <v>103.15</v>
      </c>
      <c r="AP418" s="307">
        <v>0</v>
      </c>
      <c r="AQ418" s="307">
        <v>0</v>
      </c>
      <c r="AR418" s="24"/>
      <c r="AS418" s="4"/>
      <c r="AT418" s="4"/>
      <c r="AU418" s="307">
        <v>22.79</v>
      </c>
      <c r="AV418" s="307">
        <v>17.940000000000001</v>
      </c>
      <c r="AW418" s="307">
        <v>25.787500000000001</v>
      </c>
      <c r="AX418" s="307">
        <v>0</v>
      </c>
      <c r="AY418" s="307">
        <v>0</v>
      </c>
      <c r="AZ418" s="24"/>
      <c r="BA418" s="4"/>
    </row>
    <row r="419" spans="2:53" ht="14.4">
      <c r="B419" s="305" t="s">
        <v>184</v>
      </c>
      <c r="C419" s="306"/>
      <c r="D419" s="306" t="s">
        <v>79</v>
      </c>
      <c r="E419" s="11">
        <v>1</v>
      </c>
      <c r="F419" s="11"/>
      <c r="G419" s="11"/>
      <c r="H419" s="11"/>
      <c r="I419" s="11"/>
      <c r="J419" s="11"/>
      <c r="M419" s="196">
        <v>147.49</v>
      </c>
      <c r="N419" s="196">
        <v>0</v>
      </c>
      <c r="O419" s="196">
        <v>0</v>
      </c>
      <c r="P419" s="196"/>
      <c r="Q419" s="196">
        <v>0</v>
      </c>
      <c r="R419" s="196"/>
      <c r="S419" s="4"/>
      <c r="T419" s="4"/>
      <c r="U419" s="196">
        <v>147.49</v>
      </c>
      <c r="V419" s="196">
        <v>0</v>
      </c>
      <c r="W419" s="196">
        <v>0</v>
      </c>
      <c r="X419" s="196"/>
      <c r="Y419" s="196">
        <v>0</v>
      </c>
      <c r="Z419" s="11"/>
      <c r="AA419" s="4"/>
      <c r="AB419" s="11" t="s">
        <v>203</v>
      </c>
      <c r="AC419" s="11"/>
      <c r="AD419" s="11" t="s">
        <v>135</v>
      </c>
      <c r="AE419" s="24">
        <v>8</v>
      </c>
      <c r="AF419" s="24">
        <v>3</v>
      </c>
      <c r="AG419" s="24">
        <v>6</v>
      </c>
      <c r="AH419" s="24">
        <v>5</v>
      </c>
      <c r="AI419" s="24">
        <v>4</v>
      </c>
      <c r="AJ419" s="24"/>
      <c r="AK419" s="4"/>
      <c r="AL419" s="4"/>
      <c r="AM419" s="307">
        <v>192.97</v>
      </c>
      <c r="AN419" s="307">
        <v>37.92</v>
      </c>
      <c r="AO419" s="307">
        <v>154.52000000000001</v>
      </c>
      <c r="AP419" s="307">
        <v>82.79</v>
      </c>
      <c r="AQ419" s="307">
        <v>1186.52</v>
      </c>
      <c r="AR419" s="24"/>
      <c r="AS419" s="4"/>
      <c r="AT419" s="4"/>
      <c r="AU419" s="307">
        <v>24.12125</v>
      </c>
      <c r="AV419" s="307">
        <v>4.74</v>
      </c>
      <c r="AW419" s="307">
        <v>19.315000000000001</v>
      </c>
      <c r="AX419" s="307">
        <v>10.348750000000001</v>
      </c>
      <c r="AY419" s="307">
        <v>148.315</v>
      </c>
      <c r="AZ419" s="24"/>
      <c r="BA419" s="4"/>
    </row>
    <row r="420" spans="2:53" ht="14.4">
      <c r="B420" s="305" t="s">
        <v>186</v>
      </c>
      <c r="C420" s="306"/>
      <c r="D420" s="306" t="s">
        <v>187</v>
      </c>
      <c r="E420" s="11">
        <v>760</v>
      </c>
      <c r="F420" s="11">
        <v>491</v>
      </c>
      <c r="G420" s="11">
        <v>361</v>
      </c>
      <c r="H420" s="11">
        <v>290</v>
      </c>
      <c r="I420" s="11">
        <v>404</v>
      </c>
      <c r="J420" s="11"/>
      <c r="M420" s="196">
        <v>158859.53</v>
      </c>
      <c r="N420" s="196">
        <v>107987.85</v>
      </c>
      <c r="O420" s="196">
        <v>56433.020000000099</v>
      </c>
      <c r="P420" s="196">
        <v>30787.919999999998</v>
      </c>
      <c r="Q420" s="196">
        <v>470921.71999999898</v>
      </c>
      <c r="R420" s="196"/>
      <c r="S420" s="4"/>
      <c r="T420" s="4"/>
      <c r="U420" s="196">
        <v>186.45484741784</v>
      </c>
      <c r="V420" s="196">
        <v>126.74630281690099</v>
      </c>
      <c r="W420" s="196">
        <v>68.486674757281605</v>
      </c>
      <c r="X420" s="196">
        <v>37.409380315917403</v>
      </c>
      <c r="Y420" s="196">
        <v>572.89746958637397</v>
      </c>
      <c r="Z420" s="11"/>
      <c r="AA420" s="4"/>
      <c r="AB420" s="11" t="s">
        <v>204</v>
      </c>
      <c r="AC420" s="11"/>
      <c r="AD420" s="11" t="s">
        <v>205</v>
      </c>
      <c r="AE420" s="24">
        <v>17</v>
      </c>
      <c r="AF420" s="24">
        <v>11</v>
      </c>
      <c r="AG420" s="24">
        <v>11</v>
      </c>
      <c r="AH420" s="24">
        <v>4</v>
      </c>
      <c r="AI420" s="24">
        <v>3</v>
      </c>
      <c r="AJ420" s="24"/>
      <c r="AK420" s="4"/>
      <c r="AL420" s="4"/>
      <c r="AM420" s="307">
        <v>4656.78</v>
      </c>
      <c r="AN420" s="307">
        <v>3885.02</v>
      </c>
      <c r="AO420" s="307">
        <v>6153.13</v>
      </c>
      <c r="AP420" s="307">
        <v>4788.3100000000004</v>
      </c>
      <c r="AQ420" s="307">
        <v>33288.85</v>
      </c>
      <c r="AR420" s="24"/>
      <c r="AS420" s="4"/>
      <c r="AT420" s="4"/>
      <c r="AU420" s="307">
        <v>258.70999999999998</v>
      </c>
      <c r="AV420" s="307">
        <v>215.83444444444399</v>
      </c>
      <c r="AW420" s="307">
        <v>341.84055555555602</v>
      </c>
      <c r="AX420" s="307">
        <v>266.01722222222202</v>
      </c>
      <c r="AY420" s="307">
        <v>1849.38055555556</v>
      </c>
      <c r="AZ420" s="24"/>
      <c r="BA420" s="4"/>
    </row>
    <row r="421" spans="2:53" ht="14.4">
      <c r="B421" s="305" t="s">
        <v>189</v>
      </c>
      <c r="C421" s="306"/>
      <c r="D421" s="306" t="s">
        <v>190</v>
      </c>
      <c r="E421" s="11">
        <v>1705</v>
      </c>
      <c r="F421" s="11">
        <v>1207</v>
      </c>
      <c r="G421" s="11">
        <v>1009</v>
      </c>
      <c r="H421" s="11">
        <v>885</v>
      </c>
      <c r="I421" s="11">
        <v>1131</v>
      </c>
      <c r="J421" s="11"/>
      <c r="M421" s="196">
        <v>325739.84000000003</v>
      </c>
      <c r="N421" s="196">
        <v>215684.56</v>
      </c>
      <c r="O421" s="196">
        <v>132000.19</v>
      </c>
      <c r="P421" s="196">
        <v>99519.190000000206</v>
      </c>
      <c r="Q421" s="196">
        <v>1384635.48</v>
      </c>
      <c r="R421" s="196"/>
      <c r="S421" s="4"/>
      <c r="T421" s="4"/>
      <c r="U421" s="196">
        <v>168.51517847904799</v>
      </c>
      <c r="V421" s="196">
        <v>111.580217278841</v>
      </c>
      <c r="W421" s="196">
        <v>70.701762185324</v>
      </c>
      <c r="X421" s="196">
        <v>54.233891008174503</v>
      </c>
      <c r="Y421" s="196">
        <v>748.85639805300104</v>
      </c>
      <c r="Z421" s="11"/>
      <c r="AA421" s="4"/>
      <c r="AB421" s="11" t="s">
        <v>207</v>
      </c>
      <c r="AC421" s="11"/>
      <c r="AD421" s="11" t="s">
        <v>157</v>
      </c>
      <c r="AE421" s="24">
        <v>5</v>
      </c>
      <c r="AF421" s="24">
        <v>3</v>
      </c>
      <c r="AG421" s="24"/>
      <c r="AH421" s="24"/>
      <c r="AI421" s="24">
        <v>1</v>
      </c>
      <c r="AJ421" s="24"/>
      <c r="AK421" s="4"/>
      <c r="AL421" s="4"/>
      <c r="AM421" s="307">
        <v>1047.25</v>
      </c>
      <c r="AN421" s="307">
        <v>548.33000000000004</v>
      </c>
      <c r="AO421" s="307">
        <v>0</v>
      </c>
      <c r="AP421" s="307">
        <v>0</v>
      </c>
      <c r="AQ421" s="307">
        <v>7.0000000000000007E-2</v>
      </c>
      <c r="AR421" s="24"/>
      <c r="AS421" s="4"/>
      <c r="AT421" s="4"/>
      <c r="AU421" s="307">
        <v>209.45</v>
      </c>
      <c r="AV421" s="307">
        <v>109.666</v>
      </c>
      <c r="AW421" s="307">
        <v>0</v>
      </c>
      <c r="AX421" s="307">
        <v>0</v>
      </c>
      <c r="AY421" s="307">
        <v>1.4E-2</v>
      </c>
      <c r="AZ421" s="24"/>
      <c r="BA421" s="4"/>
    </row>
    <row r="422" spans="2:53" ht="14.4">
      <c r="B422" s="305" t="s">
        <v>191</v>
      </c>
      <c r="C422" s="306"/>
      <c r="D422" s="306" t="s">
        <v>86</v>
      </c>
      <c r="E422" s="11">
        <v>13</v>
      </c>
      <c r="F422" s="11">
        <v>10</v>
      </c>
      <c r="G422" s="11">
        <v>11</v>
      </c>
      <c r="H422" s="11">
        <v>13</v>
      </c>
      <c r="I422" s="11">
        <v>19</v>
      </c>
      <c r="J422" s="11"/>
      <c r="M422" s="196">
        <v>3159.72</v>
      </c>
      <c r="N422" s="196">
        <v>1973.74</v>
      </c>
      <c r="O422" s="196">
        <v>2510.7600000000002</v>
      </c>
      <c r="P422" s="196">
        <v>1936.1</v>
      </c>
      <c r="Q422" s="196">
        <v>16860.990000000002</v>
      </c>
      <c r="R422" s="196"/>
      <c r="S422" s="4"/>
      <c r="T422" s="4"/>
      <c r="U422" s="196">
        <v>112.847142857143</v>
      </c>
      <c r="V422" s="196">
        <v>70.490714285714304</v>
      </c>
      <c r="W422" s="196">
        <v>92.991111111111096</v>
      </c>
      <c r="X422" s="196">
        <v>69.146428571428601</v>
      </c>
      <c r="Y422" s="196">
        <v>602.17821428571403</v>
      </c>
      <c r="Z422" s="11"/>
      <c r="AA422" s="4"/>
      <c r="AB422" s="11" t="s">
        <v>210</v>
      </c>
      <c r="AC422" s="11"/>
      <c r="AD422" s="11" t="s">
        <v>192</v>
      </c>
      <c r="AE422" s="24">
        <v>5</v>
      </c>
      <c r="AF422" s="24">
        <v>4</v>
      </c>
      <c r="AG422" s="24">
        <v>2</v>
      </c>
      <c r="AH422" s="24">
        <v>2</v>
      </c>
      <c r="AI422" s="24">
        <v>1</v>
      </c>
      <c r="AJ422" s="24"/>
      <c r="AK422" s="4"/>
      <c r="AL422" s="4"/>
      <c r="AM422" s="307">
        <v>398.93</v>
      </c>
      <c r="AN422" s="307">
        <v>171.33</v>
      </c>
      <c r="AO422" s="307">
        <v>71.5</v>
      </c>
      <c r="AP422" s="307">
        <v>65.11</v>
      </c>
      <c r="AQ422" s="307">
        <v>274.89</v>
      </c>
      <c r="AR422" s="24"/>
      <c r="AS422" s="4"/>
      <c r="AT422" s="4"/>
      <c r="AU422" s="307">
        <v>79.786000000000001</v>
      </c>
      <c r="AV422" s="307">
        <v>34.265999999999998</v>
      </c>
      <c r="AW422" s="307">
        <v>17.875</v>
      </c>
      <c r="AX422" s="307">
        <v>16.2775</v>
      </c>
      <c r="AY422" s="307">
        <v>54.978000000000002</v>
      </c>
      <c r="AZ422" s="24"/>
      <c r="BA422" s="4"/>
    </row>
    <row r="423" spans="2:53" ht="14.4">
      <c r="B423" s="305" t="s">
        <v>194</v>
      </c>
      <c r="C423" s="306"/>
      <c r="D423" s="306" t="s">
        <v>53</v>
      </c>
      <c r="E423" s="11">
        <v>246</v>
      </c>
      <c r="F423" s="11">
        <v>100</v>
      </c>
      <c r="G423" s="11">
        <v>64</v>
      </c>
      <c r="H423" s="11">
        <v>50</v>
      </c>
      <c r="I423" s="11">
        <v>72</v>
      </c>
      <c r="J423" s="11"/>
      <c r="M423" s="196">
        <v>34424.75</v>
      </c>
      <c r="N423" s="196">
        <v>13479.36</v>
      </c>
      <c r="O423" s="196">
        <v>6369.9</v>
      </c>
      <c r="P423" s="196">
        <v>4287.4799999999996</v>
      </c>
      <c r="Q423" s="196">
        <v>69268.960000000006</v>
      </c>
      <c r="R423" s="196"/>
      <c r="S423" s="4"/>
      <c r="T423" s="4"/>
      <c r="U423" s="196">
        <v>133.42926356589101</v>
      </c>
      <c r="V423" s="196">
        <v>52.2455813953489</v>
      </c>
      <c r="W423" s="196">
        <v>26.321900826446299</v>
      </c>
      <c r="X423" s="196">
        <v>18.014621848739498</v>
      </c>
      <c r="Y423" s="196">
        <v>286.23537190082698</v>
      </c>
      <c r="Z423" s="11"/>
      <c r="AA423" s="4"/>
      <c r="AB423" s="11" t="s">
        <v>212</v>
      </c>
      <c r="AC423" s="11"/>
      <c r="AD423" s="11" t="s">
        <v>215</v>
      </c>
      <c r="AE423" s="24">
        <v>2</v>
      </c>
      <c r="AF423" s="24"/>
      <c r="AG423" s="24"/>
      <c r="AH423" s="24"/>
      <c r="AI423" s="24"/>
      <c r="AJ423" s="24"/>
      <c r="AK423" s="4"/>
      <c r="AL423" s="4"/>
      <c r="AM423" s="307">
        <v>352.94</v>
      </c>
      <c r="AN423" s="307">
        <v>0</v>
      </c>
      <c r="AO423" s="307">
        <v>0</v>
      </c>
      <c r="AP423" s="307">
        <v>0</v>
      </c>
      <c r="AQ423" s="307">
        <v>0</v>
      </c>
      <c r="AR423" s="24"/>
      <c r="AS423" s="4"/>
      <c r="AT423" s="4"/>
      <c r="AU423" s="307">
        <v>176.47</v>
      </c>
      <c r="AV423" s="307">
        <v>0</v>
      </c>
      <c r="AW423" s="307">
        <v>0</v>
      </c>
      <c r="AX423" s="307">
        <v>0</v>
      </c>
      <c r="AY423" s="307">
        <v>0</v>
      </c>
      <c r="AZ423" s="24"/>
      <c r="BA423" s="4"/>
    </row>
    <row r="424" spans="2:53" ht="14.4">
      <c r="B424" s="305" t="s">
        <v>195</v>
      </c>
      <c r="C424" s="306"/>
      <c r="D424" s="306" t="s">
        <v>166</v>
      </c>
      <c r="E424" s="11">
        <v>284</v>
      </c>
      <c r="F424" s="11">
        <v>170</v>
      </c>
      <c r="G424" s="11">
        <v>120</v>
      </c>
      <c r="H424" s="11">
        <v>97</v>
      </c>
      <c r="I424" s="11">
        <v>133</v>
      </c>
      <c r="J424" s="11"/>
      <c r="M424" s="196">
        <v>71021.679999999993</v>
      </c>
      <c r="N424" s="196">
        <v>43048.81</v>
      </c>
      <c r="O424" s="196">
        <v>21479.55</v>
      </c>
      <c r="P424" s="196">
        <v>10710.99</v>
      </c>
      <c r="Q424" s="196">
        <v>163879.4</v>
      </c>
      <c r="R424" s="196"/>
      <c r="S424" s="4"/>
      <c r="T424" s="4"/>
      <c r="U424" s="196">
        <v>229.10219354838699</v>
      </c>
      <c r="V424" s="196">
        <v>138.86712903225799</v>
      </c>
      <c r="W424" s="196">
        <v>71.598500000000001</v>
      </c>
      <c r="X424" s="196">
        <v>35.9429194630873</v>
      </c>
      <c r="Y424" s="196">
        <v>548.09163879598702</v>
      </c>
      <c r="Z424" s="11"/>
      <c r="AA424" s="4"/>
      <c r="AB424" s="11" t="s">
        <v>216</v>
      </c>
      <c r="AC424" s="11"/>
      <c r="AD424" s="11" t="s">
        <v>198</v>
      </c>
      <c r="AE424" s="24">
        <v>15</v>
      </c>
      <c r="AF424" s="24">
        <v>10</v>
      </c>
      <c r="AG424" s="24">
        <v>3</v>
      </c>
      <c r="AH424" s="24">
        <v>2</v>
      </c>
      <c r="AI424" s="24">
        <v>2</v>
      </c>
      <c r="AJ424" s="24"/>
      <c r="AK424" s="4"/>
      <c r="AL424" s="4"/>
      <c r="AM424" s="307">
        <v>1399.03</v>
      </c>
      <c r="AN424" s="307">
        <v>1053.6400000000001</v>
      </c>
      <c r="AO424" s="307">
        <v>285.73</v>
      </c>
      <c r="AP424" s="307">
        <v>16.71</v>
      </c>
      <c r="AQ424" s="307">
        <v>1739.34</v>
      </c>
      <c r="AR424" s="24"/>
      <c r="AS424" s="4"/>
      <c r="AT424" s="4"/>
      <c r="AU424" s="307">
        <v>82.295882352941206</v>
      </c>
      <c r="AV424" s="307">
        <v>61.978823529411798</v>
      </c>
      <c r="AW424" s="307">
        <v>16.807647058823498</v>
      </c>
      <c r="AX424" s="307">
        <v>0.98294117647058799</v>
      </c>
      <c r="AY424" s="307">
        <v>102.31411764705901</v>
      </c>
      <c r="AZ424" s="24"/>
      <c r="BA424" s="4"/>
    </row>
    <row r="425" spans="2:53" ht="14.4">
      <c r="B425" s="305" t="s">
        <v>196</v>
      </c>
      <c r="C425" s="306"/>
      <c r="D425" s="306" t="s">
        <v>197</v>
      </c>
      <c r="E425" s="11">
        <v>65</v>
      </c>
      <c r="F425" s="11">
        <v>37</v>
      </c>
      <c r="G425" s="11">
        <v>24</v>
      </c>
      <c r="H425" s="11">
        <v>21</v>
      </c>
      <c r="I425" s="11">
        <v>25</v>
      </c>
      <c r="J425" s="11"/>
      <c r="M425" s="196">
        <v>13713.03</v>
      </c>
      <c r="N425" s="196">
        <v>8519.7099999999991</v>
      </c>
      <c r="O425" s="196">
        <v>4062.09</v>
      </c>
      <c r="P425" s="196">
        <v>2859.47</v>
      </c>
      <c r="Q425" s="196">
        <v>39312.26</v>
      </c>
      <c r="R425" s="196"/>
      <c r="S425" s="4"/>
      <c r="T425" s="4"/>
      <c r="U425" s="196">
        <v>195.90042857142899</v>
      </c>
      <c r="V425" s="196">
        <v>121.710142857143</v>
      </c>
      <c r="W425" s="196">
        <v>59.7366176470588</v>
      </c>
      <c r="X425" s="196">
        <v>42.678656716417898</v>
      </c>
      <c r="Y425" s="196">
        <v>595.64030303030302</v>
      </c>
      <c r="Z425" s="11"/>
      <c r="AA425" s="4"/>
      <c r="AB425" s="11" t="s">
        <v>219</v>
      </c>
      <c r="AC425" s="11"/>
      <c r="AD425" s="11" t="s">
        <v>221</v>
      </c>
      <c r="AE425" s="24">
        <v>1</v>
      </c>
      <c r="AF425" s="24"/>
      <c r="AG425" s="24">
        <v>1</v>
      </c>
      <c r="AH425" s="24">
        <v>1</v>
      </c>
      <c r="AI425" s="24">
        <v>1</v>
      </c>
      <c r="AJ425" s="24"/>
      <c r="AK425" s="4"/>
      <c r="AL425" s="4"/>
      <c r="AM425" s="307">
        <v>4.8499999999999996</v>
      </c>
      <c r="AN425" s="307">
        <v>0</v>
      </c>
      <c r="AO425" s="307">
        <v>43.81</v>
      </c>
      <c r="AP425" s="307">
        <v>64.3</v>
      </c>
      <c r="AQ425" s="307">
        <v>553.70000000000005</v>
      </c>
      <c r="AR425" s="24"/>
      <c r="AS425" s="4"/>
      <c r="AT425" s="4"/>
      <c r="AU425" s="307">
        <v>4.8499999999999996</v>
      </c>
      <c r="AV425" s="307">
        <v>0</v>
      </c>
      <c r="AW425" s="307">
        <v>43.81</v>
      </c>
      <c r="AX425" s="307">
        <v>64.3</v>
      </c>
      <c r="AY425" s="307">
        <v>553.70000000000005</v>
      </c>
      <c r="AZ425" s="24"/>
      <c r="BA425" s="4"/>
    </row>
    <row r="426" spans="2:53" ht="14.4">
      <c r="B426" s="305" t="s">
        <v>200</v>
      </c>
      <c r="C426" s="306"/>
      <c r="D426" s="306" t="s">
        <v>115</v>
      </c>
      <c r="E426" s="11">
        <v>34</v>
      </c>
      <c r="F426" s="11">
        <v>20</v>
      </c>
      <c r="G426" s="11">
        <v>13</v>
      </c>
      <c r="H426" s="11">
        <v>8</v>
      </c>
      <c r="I426" s="11">
        <v>17</v>
      </c>
      <c r="J426" s="11"/>
      <c r="M426" s="196">
        <v>7586.98</v>
      </c>
      <c r="N426" s="196">
        <v>4580.12</v>
      </c>
      <c r="O426" s="196">
        <v>1512.98</v>
      </c>
      <c r="P426" s="196">
        <v>930.33</v>
      </c>
      <c r="Q426" s="196">
        <v>19287.47</v>
      </c>
      <c r="R426" s="196"/>
      <c r="S426" s="4"/>
      <c r="T426" s="4"/>
      <c r="U426" s="196">
        <v>194.53794871794901</v>
      </c>
      <c r="V426" s="196">
        <v>117.43897435897399</v>
      </c>
      <c r="W426" s="196">
        <v>40.891351351351297</v>
      </c>
      <c r="X426" s="196">
        <v>25.144054054054099</v>
      </c>
      <c r="Y426" s="196">
        <v>521.28297297297297</v>
      </c>
      <c r="Z426" s="11"/>
      <c r="AA426" s="4"/>
      <c r="AB426" s="11" t="s">
        <v>224</v>
      </c>
      <c r="AC426" s="11"/>
      <c r="AD426" s="11" t="s">
        <v>225</v>
      </c>
      <c r="AE426" s="24">
        <v>10</v>
      </c>
      <c r="AF426" s="24">
        <v>6</v>
      </c>
      <c r="AG426" s="24">
        <v>6</v>
      </c>
      <c r="AH426" s="24">
        <v>2</v>
      </c>
      <c r="AI426" s="24">
        <v>3</v>
      </c>
      <c r="AJ426" s="24"/>
      <c r="AK426" s="4"/>
      <c r="AL426" s="4"/>
      <c r="AM426" s="307">
        <v>2444.7600000000002</v>
      </c>
      <c r="AN426" s="307">
        <v>225.33</v>
      </c>
      <c r="AO426" s="307">
        <v>1038.1199999999999</v>
      </c>
      <c r="AP426" s="307">
        <v>14.84</v>
      </c>
      <c r="AQ426" s="307">
        <v>235.11</v>
      </c>
      <c r="AR426" s="24"/>
      <c r="AS426" s="4"/>
      <c r="AT426" s="4"/>
      <c r="AU426" s="307">
        <v>244.476</v>
      </c>
      <c r="AV426" s="307">
        <v>22.533000000000001</v>
      </c>
      <c r="AW426" s="307">
        <v>103.812</v>
      </c>
      <c r="AX426" s="307">
        <v>1.484</v>
      </c>
      <c r="AY426" s="307">
        <v>23.510999999999999</v>
      </c>
      <c r="AZ426" s="24"/>
      <c r="BA426" s="4"/>
    </row>
    <row r="427" spans="2:53" ht="14.4">
      <c r="B427" s="305" t="s">
        <v>202</v>
      </c>
      <c r="C427" s="306"/>
      <c r="D427" s="306" t="s">
        <v>59</v>
      </c>
      <c r="E427" s="11">
        <v>9</v>
      </c>
      <c r="F427" s="11">
        <v>4</v>
      </c>
      <c r="G427" s="11">
        <v>3</v>
      </c>
      <c r="H427" s="11">
        <v>3</v>
      </c>
      <c r="I427" s="11">
        <v>1</v>
      </c>
      <c r="J427" s="11"/>
      <c r="M427" s="196">
        <v>1566.58</v>
      </c>
      <c r="N427" s="196">
        <v>1086.3</v>
      </c>
      <c r="O427" s="196">
        <v>393.45</v>
      </c>
      <c r="P427" s="196">
        <v>274.05</v>
      </c>
      <c r="Q427" s="196">
        <v>164.6</v>
      </c>
      <c r="R427" s="196"/>
      <c r="S427" s="4"/>
      <c r="T427" s="4"/>
      <c r="U427" s="196">
        <v>156.65799999999999</v>
      </c>
      <c r="V427" s="196">
        <v>108.63</v>
      </c>
      <c r="W427" s="196">
        <v>39.344999999999999</v>
      </c>
      <c r="X427" s="196">
        <v>27.405000000000001</v>
      </c>
      <c r="Y427" s="196">
        <v>16.46</v>
      </c>
      <c r="Z427" s="11"/>
      <c r="AA427" s="4"/>
      <c r="AB427" s="11" t="s">
        <v>630</v>
      </c>
      <c r="AC427" s="11"/>
      <c r="AD427" s="11" t="s">
        <v>198</v>
      </c>
      <c r="AE427" s="24">
        <v>5</v>
      </c>
      <c r="AF427" s="24">
        <v>3</v>
      </c>
      <c r="AG427" s="24">
        <v>2</v>
      </c>
      <c r="AH427" s="24">
        <v>2</v>
      </c>
      <c r="AI427" s="24">
        <v>2</v>
      </c>
      <c r="AJ427" s="24"/>
      <c r="AK427" s="4"/>
      <c r="AL427" s="4"/>
      <c r="AM427" s="307">
        <v>1089.8599999999999</v>
      </c>
      <c r="AN427" s="307">
        <v>955.21</v>
      </c>
      <c r="AO427" s="307">
        <v>893.18</v>
      </c>
      <c r="AP427" s="307">
        <v>848.72</v>
      </c>
      <c r="AQ427" s="307">
        <v>694.12</v>
      </c>
      <c r="AR427" s="24"/>
      <c r="AS427" s="4"/>
      <c r="AT427" s="4"/>
      <c r="AU427" s="307">
        <v>217.97200000000001</v>
      </c>
      <c r="AV427" s="307">
        <v>191.042</v>
      </c>
      <c r="AW427" s="307">
        <v>223.29499999999999</v>
      </c>
      <c r="AX427" s="307">
        <v>282.90666666666698</v>
      </c>
      <c r="AY427" s="307">
        <v>173.53</v>
      </c>
      <c r="AZ427" s="24"/>
      <c r="BA427" s="4"/>
    </row>
    <row r="428" spans="2:53" ht="14.4">
      <c r="B428" s="305" t="s">
        <v>203</v>
      </c>
      <c r="C428" s="306"/>
      <c r="D428" s="306" t="s">
        <v>135</v>
      </c>
      <c r="E428" s="11">
        <v>43</v>
      </c>
      <c r="F428" s="11">
        <v>11</v>
      </c>
      <c r="G428" s="11">
        <v>29</v>
      </c>
      <c r="H428" s="11">
        <v>25</v>
      </c>
      <c r="I428" s="11">
        <v>29</v>
      </c>
      <c r="J428" s="11"/>
      <c r="M428" s="196">
        <v>8951.33</v>
      </c>
      <c r="N428" s="196">
        <v>2178.2600000000002</v>
      </c>
      <c r="O428" s="196">
        <v>3715.61</v>
      </c>
      <c r="P428" s="196">
        <v>5342.91</v>
      </c>
      <c r="Q428" s="196">
        <v>43392.14</v>
      </c>
      <c r="R428" s="196"/>
      <c r="S428" s="4"/>
      <c r="T428" s="4"/>
      <c r="U428" s="196">
        <v>194.59413043478301</v>
      </c>
      <c r="V428" s="196">
        <v>47.353478260869601</v>
      </c>
      <c r="W428" s="196">
        <v>92.890249999999995</v>
      </c>
      <c r="X428" s="196">
        <v>124.253720930233</v>
      </c>
      <c r="Y428" s="196">
        <v>1033.14619047619</v>
      </c>
      <c r="Z428" s="11"/>
      <c r="AA428" s="4"/>
      <c r="AB428" s="11" t="s">
        <v>630</v>
      </c>
      <c r="AC428" s="11"/>
      <c r="AD428" s="11" t="s">
        <v>66</v>
      </c>
      <c r="AE428" s="24">
        <v>10</v>
      </c>
      <c r="AF428" s="24">
        <v>3</v>
      </c>
      <c r="AG428" s="24">
        <v>4</v>
      </c>
      <c r="AH428" s="24">
        <v>1</v>
      </c>
      <c r="AI428" s="24">
        <v>1</v>
      </c>
      <c r="AJ428" s="24"/>
      <c r="AK428" s="4"/>
      <c r="AL428" s="4"/>
      <c r="AM428" s="307">
        <v>13621.04</v>
      </c>
      <c r="AN428" s="307">
        <v>13682.02</v>
      </c>
      <c r="AO428" s="307">
        <v>599.55999999999995</v>
      </c>
      <c r="AP428" s="307">
        <v>507.21</v>
      </c>
      <c r="AQ428" s="307">
        <v>1001.3</v>
      </c>
      <c r="AR428" s="24"/>
      <c r="AS428" s="4"/>
      <c r="AT428" s="4"/>
      <c r="AU428" s="307">
        <v>1362.104</v>
      </c>
      <c r="AV428" s="307">
        <v>1368.202</v>
      </c>
      <c r="AW428" s="307">
        <v>149.88999999999999</v>
      </c>
      <c r="AX428" s="307">
        <v>253.60499999999999</v>
      </c>
      <c r="AY428" s="307">
        <v>500.65</v>
      </c>
      <c r="AZ428" s="24"/>
      <c r="BA428" s="4"/>
    </row>
    <row r="429" spans="2:53" ht="14.4">
      <c r="B429" s="305" t="s">
        <v>204</v>
      </c>
      <c r="C429" s="306"/>
      <c r="D429" s="306" t="s">
        <v>133</v>
      </c>
      <c r="E429" s="11">
        <v>1</v>
      </c>
      <c r="F429" s="11"/>
      <c r="G429" s="11"/>
      <c r="H429" s="11"/>
      <c r="I429" s="11"/>
      <c r="J429" s="11"/>
      <c r="M429" s="196">
        <v>393.81</v>
      </c>
      <c r="N429" s="196">
        <v>0</v>
      </c>
      <c r="O429" s="196">
        <v>0</v>
      </c>
      <c r="P429" s="196">
        <v>0</v>
      </c>
      <c r="Q429" s="196">
        <v>0</v>
      </c>
      <c r="R429" s="196"/>
      <c r="S429" s="4"/>
      <c r="T429" s="4"/>
      <c r="U429" s="196">
        <v>393.81</v>
      </c>
      <c r="V429" s="196">
        <v>0</v>
      </c>
      <c r="W429" s="196">
        <v>0</v>
      </c>
      <c r="X429" s="196">
        <v>0</v>
      </c>
      <c r="Y429" s="196">
        <v>0</v>
      </c>
      <c r="Z429" s="11"/>
      <c r="AA429" s="4"/>
      <c r="AB429" s="11" t="s">
        <v>631</v>
      </c>
      <c r="AC429" s="11"/>
      <c r="AD429" s="11" t="s">
        <v>198</v>
      </c>
      <c r="AE429" s="24">
        <v>90</v>
      </c>
      <c r="AF429" s="24">
        <v>42</v>
      </c>
      <c r="AG429" s="24">
        <v>29</v>
      </c>
      <c r="AH429" s="24">
        <v>20</v>
      </c>
      <c r="AI429" s="24">
        <v>19</v>
      </c>
      <c r="AJ429" s="24"/>
      <c r="AK429" s="4"/>
      <c r="AL429" s="4"/>
      <c r="AM429" s="307">
        <v>28288.03</v>
      </c>
      <c r="AN429" s="307">
        <v>7860.12</v>
      </c>
      <c r="AO429" s="307">
        <v>3711.73</v>
      </c>
      <c r="AP429" s="307">
        <v>2850.67</v>
      </c>
      <c r="AQ429" s="307">
        <v>13415.91</v>
      </c>
      <c r="AR429" s="24"/>
      <c r="AS429" s="4"/>
      <c r="AT429" s="4"/>
      <c r="AU429" s="307">
        <v>310.85747252747302</v>
      </c>
      <c r="AV429" s="307">
        <v>86.374945054945101</v>
      </c>
      <c r="AW429" s="307">
        <v>41.241444444444397</v>
      </c>
      <c r="AX429" s="307">
        <v>31.674111111111099</v>
      </c>
      <c r="AY429" s="307">
        <v>147.42758241758199</v>
      </c>
      <c r="AZ429" s="24"/>
      <c r="BA429" s="4"/>
    </row>
    <row r="430" spans="2:53" ht="14.4">
      <c r="B430" s="305" t="s">
        <v>204</v>
      </c>
      <c r="C430" s="306"/>
      <c r="D430" s="306" t="s">
        <v>205</v>
      </c>
      <c r="E430" s="11">
        <v>47</v>
      </c>
      <c r="F430" s="11">
        <v>31</v>
      </c>
      <c r="G430" s="11">
        <v>28</v>
      </c>
      <c r="H430" s="11">
        <v>24</v>
      </c>
      <c r="I430" s="11">
        <v>30</v>
      </c>
      <c r="J430" s="11"/>
      <c r="M430" s="196">
        <v>10267.469999999999</v>
      </c>
      <c r="N430" s="196">
        <v>7525.04</v>
      </c>
      <c r="O430" s="196">
        <v>6675.33</v>
      </c>
      <c r="P430" s="196">
        <v>3076.27</v>
      </c>
      <c r="Q430" s="196">
        <v>52570.58</v>
      </c>
      <c r="R430" s="196"/>
      <c r="S430" s="4"/>
      <c r="T430" s="4"/>
      <c r="U430" s="196">
        <v>177.025344827586</v>
      </c>
      <c r="V430" s="196">
        <v>129.74206896551701</v>
      </c>
      <c r="W430" s="196">
        <v>115.09189655172401</v>
      </c>
      <c r="X430" s="196">
        <v>53.039137931034503</v>
      </c>
      <c r="Y430" s="196">
        <v>906.389310344828</v>
      </c>
      <c r="Z430" s="11"/>
      <c r="AA430" s="4"/>
      <c r="AB430" s="11" t="s">
        <v>632</v>
      </c>
      <c r="AC430" s="11"/>
      <c r="AD430" s="11" t="s">
        <v>66</v>
      </c>
      <c r="AE430" s="24">
        <v>82</v>
      </c>
      <c r="AF430" s="24">
        <v>36</v>
      </c>
      <c r="AG430" s="24">
        <v>23</v>
      </c>
      <c r="AH430" s="24">
        <v>17</v>
      </c>
      <c r="AI430" s="24">
        <v>17</v>
      </c>
      <c r="AJ430" s="24"/>
      <c r="AK430" s="4"/>
      <c r="AL430" s="4"/>
      <c r="AM430" s="307">
        <v>41983.59</v>
      </c>
      <c r="AN430" s="307">
        <v>16827.169999999998</v>
      </c>
      <c r="AO430" s="307">
        <v>9837.0300000000007</v>
      </c>
      <c r="AP430" s="307">
        <v>5208.68</v>
      </c>
      <c r="AQ430" s="307">
        <v>74464.240000000005</v>
      </c>
      <c r="AR430" s="24"/>
      <c r="AS430" s="4"/>
      <c r="AT430" s="4"/>
      <c r="AU430" s="307">
        <v>488.18127906976798</v>
      </c>
      <c r="AV430" s="307">
        <v>195.66476744185999</v>
      </c>
      <c r="AW430" s="307">
        <v>118.51843373494</v>
      </c>
      <c r="AX430" s="307">
        <v>63.520487804878101</v>
      </c>
      <c r="AY430" s="307">
        <v>865.86325581395397</v>
      </c>
      <c r="AZ430" s="24"/>
      <c r="BA430" s="4"/>
    </row>
    <row r="431" spans="2:53" ht="14.4">
      <c r="B431" s="305" t="s">
        <v>207</v>
      </c>
      <c r="C431" s="306"/>
      <c r="D431" s="306" t="s">
        <v>157</v>
      </c>
      <c r="E431" s="11">
        <v>125</v>
      </c>
      <c r="F431" s="11">
        <v>68</v>
      </c>
      <c r="G431" s="11">
        <v>48</v>
      </c>
      <c r="H431" s="11">
        <v>39</v>
      </c>
      <c r="I431" s="11">
        <v>62</v>
      </c>
      <c r="J431" s="11"/>
      <c r="M431" s="196">
        <v>28543.57</v>
      </c>
      <c r="N431" s="196">
        <v>15933.64</v>
      </c>
      <c r="O431" s="196">
        <v>8844.27</v>
      </c>
      <c r="P431" s="196">
        <v>5291.32</v>
      </c>
      <c r="Q431" s="196">
        <v>111652.41</v>
      </c>
      <c r="R431" s="196"/>
      <c r="S431" s="4"/>
      <c r="T431" s="4"/>
      <c r="U431" s="196">
        <v>209.87919117647101</v>
      </c>
      <c r="V431" s="196">
        <v>117.15911764705901</v>
      </c>
      <c r="W431" s="196">
        <v>68.560232558139504</v>
      </c>
      <c r="X431" s="196">
        <v>41.994603174603199</v>
      </c>
      <c r="Y431" s="196">
        <v>865.52255813953502</v>
      </c>
      <c r="Z431" s="11"/>
      <c r="AA431" s="4"/>
      <c r="AB431" s="11" t="s">
        <v>633</v>
      </c>
      <c r="AC431" s="11"/>
      <c r="AD431" s="11" t="s">
        <v>66</v>
      </c>
      <c r="AE431" s="24">
        <v>1</v>
      </c>
      <c r="AF431" s="24"/>
      <c r="AG431" s="24"/>
      <c r="AH431" s="24"/>
      <c r="AI431" s="24"/>
      <c r="AJ431" s="24"/>
      <c r="AK431" s="4"/>
      <c r="AL431" s="4"/>
      <c r="AM431" s="307">
        <v>12.64</v>
      </c>
      <c r="AN431" s="307">
        <v>0</v>
      </c>
      <c r="AO431" s="307">
        <v>0</v>
      </c>
      <c r="AP431" s="307">
        <v>0</v>
      </c>
      <c r="AQ431" s="307">
        <v>0</v>
      </c>
      <c r="AR431" s="24"/>
      <c r="AS431" s="4"/>
      <c r="AT431" s="4"/>
      <c r="AU431" s="307">
        <v>12.64</v>
      </c>
      <c r="AV431" s="307">
        <v>0</v>
      </c>
      <c r="AW431" s="307">
        <v>0</v>
      </c>
      <c r="AX431" s="307">
        <v>0</v>
      </c>
      <c r="AY431" s="307">
        <v>0</v>
      </c>
      <c r="AZ431" s="24"/>
      <c r="BA431" s="4"/>
    </row>
    <row r="432" spans="2:53" ht="14.4">
      <c r="B432" s="305" t="s">
        <v>208</v>
      </c>
      <c r="C432" s="306"/>
      <c r="D432" s="306" t="s">
        <v>209</v>
      </c>
      <c r="E432" s="11">
        <v>23</v>
      </c>
      <c r="F432" s="11">
        <v>11</v>
      </c>
      <c r="G432" s="11">
        <v>12</v>
      </c>
      <c r="H432" s="11">
        <v>9</v>
      </c>
      <c r="I432" s="11">
        <v>13</v>
      </c>
      <c r="J432" s="11"/>
      <c r="M432" s="196">
        <v>7114.76</v>
      </c>
      <c r="N432" s="196">
        <v>1843.48</v>
      </c>
      <c r="O432" s="196">
        <v>1837.29</v>
      </c>
      <c r="P432" s="196">
        <v>1331.4</v>
      </c>
      <c r="Q432" s="196">
        <v>20728.330000000002</v>
      </c>
      <c r="R432" s="196"/>
      <c r="S432" s="4"/>
      <c r="T432" s="4"/>
      <c r="U432" s="196">
        <v>254.09857142857101</v>
      </c>
      <c r="V432" s="196">
        <v>65.838571428571399</v>
      </c>
      <c r="W432" s="196">
        <v>68.047777777777796</v>
      </c>
      <c r="X432" s="196">
        <v>53.256</v>
      </c>
      <c r="Y432" s="196">
        <v>829.13319999999999</v>
      </c>
      <c r="Z432" s="11"/>
      <c r="AA432" s="4"/>
      <c r="AB432" s="11" t="s">
        <v>700</v>
      </c>
      <c r="AC432" s="11"/>
      <c r="AD432" s="11" t="s">
        <v>66</v>
      </c>
      <c r="AE432" s="24">
        <v>1</v>
      </c>
      <c r="AF432" s="24"/>
      <c r="AG432" s="24"/>
      <c r="AH432" s="24"/>
      <c r="AI432" s="24"/>
      <c r="AJ432" s="24"/>
      <c r="AK432" s="4"/>
      <c r="AL432" s="4"/>
      <c r="AM432" s="307">
        <v>54.14</v>
      </c>
      <c r="AN432" s="307">
        <v>0</v>
      </c>
      <c r="AO432" s="307">
        <v>0</v>
      </c>
      <c r="AP432" s="307">
        <v>0</v>
      </c>
      <c r="AQ432" s="307">
        <v>0</v>
      </c>
      <c r="AR432" s="24"/>
      <c r="AS432" s="4"/>
      <c r="AT432" s="4"/>
      <c r="AU432" s="307">
        <v>54.14</v>
      </c>
      <c r="AV432" s="307">
        <v>0</v>
      </c>
      <c r="AW432" s="307">
        <v>0</v>
      </c>
      <c r="AX432" s="307">
        <v>0</v>
      </c>
      <c r="AY432" s="307">
        <v>0</v>
      </c>
      <c r="AZ432" s="24"/>
      <c r="BA432" s="4"/>
    </row>
    <row r="433" spans="2:53" ht="14.4">
      <c r="B433" s="305" t="s">
        <v>210</v>
      </c>
      <c r="C433" s="306"/>
      <c r="D433" s="306" t="s">
        <v>192</v>
      </c>
      <c r="E433" s="11">
        <v>89</v>
      </c>
      <c r="F433" s="11">
        <v>46</v>
      </c>
      <c r="G433" s="11">
        <v>35</v>
      </c>
      <c r="H433" s="11">
        <v>33</v>
      </c>
      <c r="I433" s="11">
        <v>36</v>
      </c>
      <c r="J433" s="11"/>
      <c r="M433" s="196">
        <v>16461.27</v>
      </c>
      <c r="N433" s="196">
        <v>7085.17</v>
      </c>
      <c r="O433" s="196">
        <v>4745.82</v>
      </c>
      <c r="P433" s="196">
        <v>3821.68</v>
      </c>
      <c r="Q433" s="196">
        <v>34707.800000000003</v>
      </c>
      <c r="R433" s="196"/>
      <c r="S433" s="4"/>
      <c r="T433" s="4"/>
      <c r="U433" s="196">
        <v>173.27652631578999</v>
      </c>
      <c r="V433" s="196">
        <v>74.580736842105296</v>
      </c>
      <c r="W433" s="196">
        <v>52.151868131868099</v>
      </c>
      <c r="X433" s="196">
        <v>41.996483516483501</v>
      </c>
      <c r="Y433" s="196">
        <v>381.40439560439597</v>
      </c>
      <c r="Z433" s="11"/>
      <c r="AA433" s="4"/>
      <c r="AB433" s="11" t="s">
        <v>235</v>
      </c>
      <c r="AC433" s="11"/>
      <c r="AD433" s="11" t="s">
        <v>115</v>
      </c>
      <c r="AE433" s="24">
        <v>2</v>
      </c>
      <c r="AF433" s="24">
        <v>1</v>
      </c>
      <c r="AG433" s="24">
        <v>1</v>
      </c>
      <c r="AH433" s="24">
        <v>1</v>
      </c>
      <c r="AI433" s="24">
        <v>1</v>
      </c>
      <c r="AJ433" s="24"/>
      <c r="AK433" s="4"/>
      <c r="AL433" s="4"/>
      <c r="AM433" s="307">
        <v>38.19</v>
      </c>
      <c r="AN433" s="307">
        <v>17.600000000000001</v>
      </c>
      <c r="AO433" s="307">
        <v>19.38</v>
      </c>
      <c r="AP433" s="307">
        <v>16.46</v>
      </c>
      <c r="AQ433" s="307">
        <v>806.17</v>
      </c>
      <c r="AR433" s="24"/>
      <c r="AS433" s="4"/>
      <c r="AT433" s="4"/>
      <c r="AU433" s="307">
        <v>12.73</v>
      </c>
      <c r="AV433" s="307">
        <v>5.8666666666666698</v>
      </c>
      <c r="AW433" s="307">
        <v>9.69</v>
      </c>
      <c r="AX433" s="307">
        <v>8.23</v>
      </c>
      <c r="AY433" s="307">
        <v>268.72333333333302</v>
      </c>
      <c r="AZ433" s="24"/>
      <c r="BA433" s="4"/>
    </row>
    <row r="434" spans="2:53" ht="14.4">
      <c r="B434" s="305" t="s">
        <v>216</v>
      </c>
      <c r="C434" s="306"/>
      <c r="D434" s="306" t="s">
        <v>198</v>
      </c>
      <c r="E434" s="11">
        <v>98</v>
      </c>
      <c r="F434" s="11">
        <v>53</v>
      </c>
      <c r="G434" s="11">
        <v>36</v>
      </c>
      <c r="H434" s="11">
        <v>33</v>
      </c>
      <c r="I434" s="11">
        <v>47</v>
      </c>
      <c r="J434" s="11"/>
      <c r="M434" s="196">
        <v>19345.439999999999</v>
      </c>
      <c r="N434" s="196">
        <v>12354.08</v>
      </c>
      <c r="O434" s="196">
        <v>4777.13</v>
      </c>
      <c r="P434" s="196">
        <v>3909.73</v>
      </c>
      <c r="Q434" s="196">
        <v>48489.26</v>
      </c>
      <c r="R434" s="196"/>
      <c r="S434" s="4"/>
      <c r="T434" s="4"/>
      <c r="U434" s="196">
        <v>186.013846153846</v>
      </c>
      <c r="V434" s="196">
        <v>118.789230769231</v>
      </c>
      <c r="W434" s="196">
        <v>46.834607843137299</v>
      </c>
      <c r="X434" s="196">
        <v>39.097299999999997</v>
      </c>
      <c r="Y434" s="196">
        <v>489.79050505050498</v>
      </c>
      <c r="Z434" s="11"/>
      <c r="AA434" s="4"/>
      <c r="AB434" s="11" t="s">
        <v>237</v>
      </c>
      <c r="AC434" s="11"/>
      <c r="AD434" s="11" t="s">
        <v>68</v>
      </c>
      <c r="AE434" s="24">
        <v>11</v>
      </c>
      <c r="AF434" s="24">
        <v>8</v>
      </c>
      <c r="AG434" s="24">
        <v>6</v>
      </c>
      <c r="AH434" s="24">
        <v>3</v>
      </c>
      <c r="AI434" s="24">
        <v>2</v>
      </c>
      <c r="AJ434" s="24"/>
      <c r="AK434" s="4"/>
      <c r="AL434" s="4"/>
      <c r="AM434" s="307">
        <v>1110.8</v>
      </c>
      <c r="AN434" s="307">
        <v>1445.83</v>
      </c>
      <c r="AO434" s="307">
        <v>419.95</v>
      </c>
      <c r="AP434" s="307">
        <v>385.04</v>
      </c>
      <c r="AQ434" s="307">
        <v>1936.03</v>
      </c>
      <c r="AR434" s="24"/>
      <c r="AS434" s="4"/>
      <c r="AT434" s="4"/>
      <c r="AU434" s="307">
        <v>100.981818181818</v>
      </c>
      <c r="AV434" s="307">
        <v>131.43909090909099</v>
      </c>
      <c r="AW434" s="307">
        <v>38.177272727272701</v>
      </c>
      <c r="AX434" s="307">
        <v>42.782222222222202</v>
      </c>
      <c r="AY434" s="307">
        <v>215.11444444444399</v>
      </c>
      <c r="AZ434" s="24"/>
      <c r="BA434" s="4"/>
    </row>
    <row r="435" spans="2:53" ht="14.4">
      <c r="B435" s="305" t="s">
        <v>219</v>
      </c>
      <c r="C435" s="306"/>
      <c r="D435" s="306" t="s">
        <v>221</v>
      </c>
      <c r="E435" s="11">
        <v>40</v>
      </c>
      <c r="F435" s="11">
        <v>3</v>
      </c>
      <c r="G435" s="11">
        <v>26</v>
      </c>
      <c r="H435" s="11">
        <v>22</v>
      </c>
      <c r="I435" s="11">
        <v>28</v>
      </c>
      <c r="J435" s="11"/>
      <c r="M435" s="196">
        <v>9766.34</v>
      </c>
      <c r="N435" s="196">
        <v>209.87</v>
      </c>
      <c r="O435" s="196">
        <v>4601.34</v>
      </c>
      <c r="P435" s="196">
        <v>4709.49</v>
      </c>
      <c r="Q435" s="196">
        <v>43701.79</v>
      </c>
      <c r="R435" s="196"/>
      <c r="S435" s="4"/>
      <c r="T435" s="4"/>
      <c r="U435" s="196">
        <v>207.79446808510599</v>
      </c>
      <c r="V435" s="196">
        <v>4.4653191489361701</v>
      </c>
      <c r="W435" s="196">
        <v>100.029130434783</v>
      </c>
      <c r="X435" s="196">
        <v>102.380217391304</v>
      </c>
      <c r="Y435" s="196">
        <v>950.03891304347803</v>
      </c>
      <c r="Z435" s="11"/>
      <c r="AA435" s="4"/>
      <c r="AB435" s="11" t="s">
        <v>238</v>
      </c>
      <c r="AC435" s="11"/>
      <c r="AD435" s="11" t="s">
        <v>59</v>
      </c>
      <c r="AE435" s="24">
        <v>66</v>
      </c>
      <c r="AF435" s="24">
        <v>27</v>
      </c>
      <c r="AG435" s="24">
        <v>17</v>
      </c>
      <c r="AH435" s="24">
        <v>9</v>
      </c>
      <c r="AI435" s="24">
        <v>9</v>
      </c>
      <c r="AJ435" s="24"/>
      <c r="AK435" s="4"/>
      <c r="AL435" s="4"/>
      <c r="AM435" s="307">
        <v>21381.16</v>
      </c>
      <c r="AN435" s="307">
        <v>7576.65</v>
      </c>
      <c r="AO435" s="307">
        <v>843.13</v>
      </c>
      <c r="AP435" s="307">
        <v>529.87</v>
      </c>
      <c r="AQ435" s="307">
        <v>6667.55</v>
      </c>
      <c r="AR435" s="24"/>
      <c r="AS435" s="4"/>
      <c r="AT435" s="4"/>
      <c r="AU435" s="307">
        <v>305.44514285714303</v>
      </c>
      <c r="AV435" s="307">
        <v>108.237857142857</v>
      </c>
      <c r="AW435" s="307">
        <v>12.2192753623188</v>
      </c>
      <c r="AX435" s="307">
        <v>7.6792753623188403</v>
      </c>
      <c r="AY435" s="307">
        <v>98.052205882352894</v>
      </c>
      <c r="AZ435" s="24"/>
      <c r="BA435" s="4"/>
    </row>
    <row r="436" spans="2:53" ht="14.4">
      <c r="B436" s="305" t="s">
        <v>222</v>
      </c>
      <c r="C436" s="306"/>
      <c r="D436" s="306" t="s">
        <v>223</v>
      </c>
      <c r="E436" s="11">
        <v>41</v>
      </c>
      <c r="F436" s="11">
        <v>26</v>
      </c>
      <c r="G436" s="11">
        <v>22</v>
      </c>
      <c r="H436" s="11">
        <v>19</v>
      </c>
      <c r="I436" s="11">
        <v>24</v>
      </c>
      <c r="J436" s="11"/>
      <c r="M436" s="196">
        <v>8565.35</v>
      </c>
      <c r="N436" s="196">
        <v>5032.2299999999996</v>
      </c>
      <c r="O436" s="196">
        <v>5654.95</v>
      </c>
      <c r="P436" s="196">
        <v>2381.08</v>
      </c>
      <c r="Q436" s="196">
        <v>46921.2</v>
      </c>
      <c r="R436" s="196"/>
      <c r="S436" s="4"/>
      <c r="T436" s="4"/>
      <c r="U436" s="196">
        <v>186.20326086956501</v>
      </c>
      <c r="V436" s="196">
        <v>109.396304347826</v>
      </c>
      <c r="W436" s="196">
        <v>134.64166666666699</v>
      </c>
      <c r="X436" s="196">
        <v>58.075121951219501</v>
      </c>
      <c r="Y436" s="196">
        <v>1117.1714285714299</v>
      </c>
      <c r="Z436" s="11"/>
      <c r="AA436" s="4"/>
      <c r="AB436" s="11" t="s">
        <v>241</v>
      </c>
      <c r="AC436" s="11"/>
      <c r="AD436" s="11" t="s">
        <v>242</v>
      </c>
      <c r="AE436" s="24">
        <v>28</v>
      </c>
      <c r="AF436" s="24">
        <v>24</v>
      </c>
      <c r="AG436" s="24">
        <v>19</v>
      </c>
      <c r="AH436" s="24">
        <v>17</v>
      </c>
      <c r="AI436" s="24">
        <v>18</v>
      </c>
      <c r="AJ436" s="24"/>
      <c r="AK436" s="4"/>
      <c r="AL436" s="4"/>
      <c r="AM436" s="307">
        <v>10691.74</v>
      </c>
      <c r="AN436" s="307">
        <v>8403.5300000000007</v>
      </c>
      <c r="AO436" s="307">
        <v>1387.75</v>
      </c>
      <c r="AP436" s="307">
        <v>1716.69</v>
      </c>
      <c r="AQ436" s="307">
        <v>16117.65</v>
      </c>
      <c r="AR436" s="24"/>
      <c r="AS436" s="4"/>
      <c r="AT436" s="4"/>
      <c r="AU436" s="307">
        <v>368.68068965517199</v>
      </c>
      <c r="AV436" s="307">
        <v>289.77689655172401</v>
      </c>
      <c r="AW436" s="307">
        <v>47.8534482758621</v>
      </c>
      <c r="AX436" s="307">
        <v>59.196206896551701</v>
      </c>
      <c r="AY436" s="307">
        <v>555.78103448275897</v>
      </c>
      <c r="AZ436" s="24"/>
      <c r="BA436" s="4"/>
    </row>
    <row r="437" spans="2:53" ht="14.4">
      <c r="B437" s="305" t="s">
        <v>222</v>
      </c>
      <c r="C437" s="306"/>
      <c r="D437" s="306" t="s">
        <v>59</v>
      </c>
      <c r="E437" s="11">
        <v>1</v>
      </c>
      <c r="F437" s="11">
        <v>1</v>
      </c>
      <c r="G437" s="11"/>
      <c r="H437" s="11"/>
      <c r="I437" s="11"/>
      <c r="J437" s="11"/>
      <c r="M437" s="196">
        <v>195.06</v>
      </c>
      <c r="N437" s="196">
        <v>93.81</v>
      </c>
      <c r="O437" s="196">
        <v>0</v>
      </c>
      <c r="P437" s="196">
        <v>0</v>
      </c>
      <c r="Q437" s="196">
        <v>0</v>
      </c>
      <c r="R437" s="196"/>
      <c r="S437" s="4"/>
      <c r="T437" s="4"/>
      <c r="U437" s="196">
        <v>195.06</v>
      </c>
      <c r="V437" s="196">
        <v>93.81</v>
      </c>
      <c r="W437" s="196">
        <v>0</v>
      </c>
      <c r="X437" s="196">
        <v>0</v>
      </c>
      <c r="Y437" s="196">
        <v>0</v>
      </c>
      <c r="Z437" s="11"/>
      <c r="AA437" s="4"/>
      <c r="AB437" s="11" t="s">
        <v>246</v>
      </c>
      <c r="AC437" s="11"/>
      <c r="AD437" s="11" t="s">
        <v>66</v>
      </c>
      <c r="AE437" s="24">
        <v>4</v>
      </c>
      <c r="AF437" s="24">
        <v>3</v>
      </c>
      <c r="AG437" s="24">
        <v>2</v>
      </c>
      <c r="AH437" s="24">
        <v>1</v>
      </c>
      <c r="AI437" s="24">
        <v>1</v>
      </c>
      <c r="AJ437" s="24"/>
      <c r="AK437" s="4"/>
      <c r="AL437" s="4"/>
      <c r="AM437" s="307">
        <v>950.1</v>
      </c>
      <c r="AN437" s="307">
        <v>746</v>
      </c>
      <c r="AO437" s="307">
        <v>12.44</v>
      </c>
      <c r="AP437" s="307">
        <v>10.29</v>
      </c>
      <c r="AQ437" s="307">
        <v>144.22999999999999</v>
      </c>
      <c r="AR437" s="24"/>
      <c r="AS437" s="4"/>
      <c r="AT437" s="4"/>
      <c r="AU437" s="307">
        <v>237.52500000000001</v>
      </c>
      <c r="AV437" s="307">
        <v>186.5</v>
      </c>
      <c r="AW437" s="307">
        <v>3.11</v>
      </c>
      <c r="AX437" s="307">
        <v>2.5724999999999998</v>
      </c>
      <c r="AY437" s="307">
        <v>36.057499999999997</v>
      </c>
      <c r="AZ437" s="24"/>
      <c r="BA437" s="4"/>
    </row>
    <row r="438" spans="2:53" ht="14.4">
      <c r="B438" s="305" t="s">
        <v>224</v>
      </c>
      <c r="C438" s="306"/>
      <c r="D438" s="306" t="s">
        <v>225</v>
      </c>
      <c r="E438" s="11">
        <v>66</v>
      </c>
      <c r="F438" s="11">
        <v>53</v>
      </c>
      <c r="G438" s="11">
        <v>44</v>
      </c>
      <c r="H438" s="11">
        <v>31</v>
      </c>
      <c r="I438" s="11">
        <v>41</v>
      </c>
      <c r="J438" s="11"/>
      <c r="M438" s="196">
        <v>14670.57</v>
      </c>
      <c r="N438" s="196">
        <v>10824.33</v>
      </c>
      <c r="O438" s="196">
        <v>6317.83</v>
      </c>
      <c r="P438" s="196">
        <v>4171.22</v>
      </c>
      <c r="Q438" s="196">
        <v>52885.79</v>
      </c>
      <c r="R438" s="196"/>
      <c r="S438" s="4"/>
      <c r="T438" s="4"/>
      <c r="U438" s="196">
        <v>178.90939024390201</v>
      </c>
      <c r="V438" s="196">
        <v>132.00402439024401</v>
      </c>
      <c r="W438" s="196">
        <v>79.972531645569603</v>
      </c>
      <c r="X438" s="196">
        <v>52.800253164556999</v>
      </c>
      <c r="Y438" s="196">
        <v>652.91098765432105</v>
      </c>
      <c r="Z438" s="11"/>
      <c r="AA438" s="4"/>
      <c r="AB438" s="11" t="s">
        <v>246</v>
      </c>
      <c r="AC438" s="11"/>
      <c r="AD438" s="11" t="s">
        <v>108</v>
      </c>
      <c r="AE438" s="24">
        <v>5</v>
      </c>
      <c r="AF438" s="24">
        <v>4</v>
      </c>
      <c r="AG438" s="24">
        <v>3</v>
      </c>
      <c r="AH438" s="24">
        <v>2</v>
      </c>
      <c r="AI438" s="24">
        <v>2</v>
      </c>
      <c r="AJ438" s="24"/>
      <c r="AK438" s="4"/>
      <c r="AL438" s="4"/>
      <c r="AM438" s="307">
        <v>5929.42</v>
      </c>
      <c r="AN438" s="307">
        <v>4628.08</v>
      </c>
      <c r="AO438" s="307">
        <v>49.78</v>
      </c>
      <c r="AP438" s="307">
        <v>30.22</v>
      </c>
      <c r="AQ438" s="307">
        <v>296.79000000000002</v>
      </c>
      <c r="AR438" s="24"/>
      <c r="AS438" s="4"/>
      <c r="AT438" s="4"/>
      <c r="AU438" s="307">
        <v>1185.884</v>
      </c>
      <c r="AV438" s="307">
        <v>925.61599999999999</v>
      </c>
      <c r="AW438" s="307">
        <v>9.9559999999999995</v>
      </c>
      <c r="AX438" s="307">
        <v>6.0439999999999996</v>
      </c>
      <c r="AY438" s="307">
        <v>59.357999999999997</v>
      </c>
      <c r="AZ438" s="24"/>
      <c r="BA438" s="4"/>
    </row>
    <row r="439" spans="2:53" ht="14.4">
      <c r="B439" s="305" t="s">
        <v>224</v>
      </c>
      <c r="C439" s="306"/>
      <c r="D439" s="306" t="s">
        <v>108</v>
      </c>
      <c r="E439" s="11">
        <v>1</v>
      </c>
      <c r="F439" s="11">
        <v>1</v>
      </c>
      <c r="G439" s="11">
        <v>1</v>
      </c>
      <c r="H439" s="11">
        <v>1</v>
      </c>
      <c r="I439" s="11"/>
      <c r="J439" s="11"/>
      <c r="M439" s="196">
        <v>154.87</v>
      </c>
      <c r="N439" s="196">
        <v>78.08</v>
      </c>
      <c r="O439" s="196">
        <v>82.75</v>
      </c>
      <c r="P439" s="196">
        <v>61.51</v>
      </c>
      <c r="Q439" s="196">
        <v>0</v>
      </c>
      <c r="R439" s="196"/>
      <c r="S439" s="4"/>
      <c r="T439" s="4"/>
      <c r="U439" s="196">
        <v>154.87</v>
      </c>
      <c r="V439" s="196">
        <v>78.08</v>
      </c>
      <c r="W439" s="196">
        <v>82.75</v>
      </c>
      <c r="X439" s="196">
        <v>61.51</v>
      </c>
      <c r="Y439" s="196">
        <v>0</v>
      </c>
      <c r="Z439" s="11"/>
      <c r="AA439" s="4"/>
      <c r="AB439" s="11" t="s">
        <v>247</v>
      </c>
      <c r="AC439" s="11"/>
      <c r="AD439" s="11" t="s">
        <v>62</v>
      </c>
      <c r="AE439" s="24">
        <v>39</v>
      </c>
      <c r="AF439" s="24">
        <v>31</v>
      </c>
      <c r="AG439" s="24">
        <v>26</v>
      </c>
      <c r="AH439" s="24">
        <v>24</v>
      </c>
      <c r="AI439" s="24">
        <v>26</v>
      </c>
      <c r="AJ439" s="24"/>
      <c r="AK439" s="4"/>
      <c r="AL439" s="4"/>
      <c r="AM439" s="307">
        <v>3761.02</v>
      </c>
      <c r="AN439" s="307">
        <v>2588.92</v>
      </c>
      <c r="AO439" s="307">
        <v>634.01</v>
      </c>
      <c r="AP439" s="307">
        <v>514.20000000000005</v>
      </c>
      <c r="AQ439" s="307">
        <v>9915.9</v>
      </c>
      <c r="AR439" s="24"/>
      <c r="AS439" s="4"/>
      <c r="AT439" s="4"/>
      <c r="AU439" s="307">
        <v>85.477727272727293</v>
      </c>
      <c r="AV439" s="307">
        <v>58.839090909090899</v>
      </c>
      <c r="AW439" s="307">
        <v>14.4093181818182</v>
      </c>
      <c r="AX439" s="307">
        <v>11.6863636363636</v>
      </c>
      <c r="AY439" s="307">
        <v>225.36136363636399</v>
      </c>
      <c r="AZ439" s="24"/>
      <c r="BA439" s="4"/>
    </row>
    <row r="440" spans="2:53" ht="14.4">
      <c r="B440" s="305" t="s">
        <v>631</v>
      </c>
      <c r="C440" s="306"/>
      <c r="D440" s="306" t="s">
        <v>198</v>
      </c>
      <c r="E440" s="11">
        <v>767</v>
      </c>
      <c r="F440" s="11">
        <v>494</v>
      </c>
      <c r="G440" s="11">
        <v>385</v>
      </c>
      <c r="H440" s="11">
        <v>329</v>
      </c>
      <c r="I440" s="11">
        <v>411</v>
      </c>
      <c r="J440" s="11"/>
      <c r="M440" s="196">
        <v>126411.64</v>
      </c>
      <c r="N440" s="196">
        <v>96932.679999999906</v>
      </c>
      <c r="O440" s="196">
        <v>54853.73</v>
      </c>
      <c r="P440" s="196">
        <v>37849.49</v>
      </c>
      <c r="Q440" s="196">
        <v>501532.34</v>
      </c>
      <c r="R440" s="196"/>
      <c r="S440" s="4"/>
      <c r="T440" s="4"/>
      <c r="U440" s="196">
        <v>148.19652989449</v>
      </c>
      <c r="V440" s="196">
        <v>113.637373974209</v>
      </c>
      <c r="W440" s="196">
        <v>66.894792682926806</v>
      </c>
      <c r="X440" s="196">
        <v>46.785525339925798</v>
      </c>
      <c r="Y440" s="196">
        <v>619.17572839506101</v>
      </c>
      <c r="Z440" s="11"/>
      <c r="AA440" s="4"/>
      <c r="AB440" s="11" t="s">
        <v>250</v>
      </c>
      <c r="AC440" s="11"/>
      <c r="AD440" s="11" t="s">
        <v>53</v>
      </c>
      <c r="AE440" s="24">
        <v>48</v>
      </c>
      <c r="AF440" s="24">
        <v>24</v>
      </c>
      <c r="AG440" s="24">
        <v>8</v>
      </c>
      <c r="AH440" s="24">
        <v>8</v>
      </c>
      <c r="AI440" s="24">
        <v>7</v>
      </c>
      <c r="AJ440" s="24"/>
      <c r="AK440" s="4"/>
      <c r="AL440" s="4"/>
      <c r="AM440" s="307">
        <v>22368.69</v>
      </c>
      <c r="AN440" s="307">
        <v>5793.3</v>
      </c>
      <c r="AO440" s="307">
        <v>646.9</v>
      </c>
      <c r="AP440" s="307">
        <v>499.85</v>
      </c>
      <c r="AQ440" s="307">
        <v>3021.53</v>
      </c>
      <c r="AR440" s="24"/>
      <c r="AS440" s="4"/>
      <c r="AT440" s="4"/>
      <c r="AU440" s="307">
        <v>466.01437499999997</v>
      </c>
      <c r="AV440" s="307">
        <v>120.69374999999999</v>
      </c>
      <c r="AW440" s="307">
        <v>14.3755555555556</v>
      </c>
      <c r="AX440" s="307">
        <v>10.8663043478261</v>
      </c>
      <c r="AY440" s="307">
        <v>67.145111111111106</v>
      </c>
      <c r="AZ440" s="24"/>
      <c r="BA440" s="4"/>
    </row>
    <row r="441" spans="2:53" ht="14.4">
      <c r="B441" s="305" t="s">
        <v>631</v>
      </c>
      <c r="C441" s="306"/>
      <c r="D441" s="306" t="s">
        <v>66</v>
      </c>
      <c r="E441" s="11">
        <v>1</v>
      </c>
      <c r="F441" s="11"/>
      <c r="G441" s="11"/>
      <c r="H441" s="11"/>
      <c r="I441" s="11"/>
      <c r="J441" s="11"/>
      <c r="M441" s="196">
        <v>5.62</v>
      </c>
      <c r="N441" s="196">
        <v>0</v>
      </c>
      <c r="O441" s="196">
        <v>0</v>
      </c>
      <c r="P441" s="196">
        <v>0</v>
      </c>
      <c r="Q441" s="196">
        <v>0</v>
      </c>
      <c r="R441" s="196"/>
      <c r="S441" s="4"/>
      <c r="T441" s="4"/>
      <c r="U441" s="196">
        <v>5.62</v>
      </c>
      <c r="V441" s="196">
        <v>0</v>
      </c>
      <c r="W441" s="196">
        <v>0</v>
      </c>
      <c r="X441" s="196">
        <v>0</v>
      </c>
      <c r="Y441" s="196">
        <v>0</v>
      </c>
      <c r="Z441" s="11"/>
      <c r="AA441" s="4"/>
      <c r="AB441" s="11" t="s">
        <v>252</v>
      </c>
      <c r="AC441" s="11"/>
      <c r="AD441" s="11" t="s">
        <v>253</v>
      </c>
      <c r="AE441" s="24">
        <v>7</v>
      </c>
      <c r="AF441" s="24">
        <v>5</v>
      </c>
      <c r="AG441" s="24">
        <v>4</v>
      </c>
      <c r="AH441" s="24">
        <v>3</v>
      </c>
      <c r="AI441" s="24">
        <v>2</v>
      </c>
      <c r="AJ441" s="24"/>
      <c r="AK441" s="4"/>
      <c r="AL441" s="4"/>
      <c r="AM441" s="307">
        <v>440.42</v>
      </c>
      <c r="AN441" s="307">
        <v>156.63999999999999</v>
      </c>
      <c r="AO441" s="307">
        <v>142.82</v>
      </c>
      <c r="AP441" s="307">
        <v>59.14</v>
      </c>
      <c r="AQ441" s="307">
        <v>184.31</v>
      </c>
      <c r="AR441" s="24"/>
      <c r="AS441" s="4"/>
      <c r="AT441" s="4"/>
      <c r="AU441" s="307">
        <v>62.9171428571428</v>
      </c>
      <c r="AV441" s="307">
        <v>22.3771428571429</v>
      </c>
      <c r="AW441" s="307">
        <v>20.402857142857101</v>
      </c>
      <c r="AX441" s="307">
        <v>8.4485714285714302</v>
      </c>
      <c r="AY441" s="307">
        <v>26.33</v>
      </c>
      <c r="AZ441" s="24"/>
      <c r="BA441" s="4"/>
    </row>
    <row r="442" spans="2:53" ht="14.4">
      <c r="B442" s="305" t="s">
        <v>632</v>
      </c>
      <c r="C442" s="306"/>
      <c r="D442" s="306" t="s">
        <v>66</v>
      </c>
      <c r="E442" s="11">
        <v>1347</v>
      </c>
      <c r="F442" s="11">
        <v>815</v>
      </c>
      <c r="G442" s="11">
        <v>589</v>
      </c>
      <c r="H442" s="11">
        <v>500</v>
      </c>
      <c r="I442" s="11">
        <v>674</v>
      </c>
      <c r="J442" s="11"/>
      <c r="M442" s="196">
        <v>245079.96</v>
      </c>
      <c r="N442" s="196">
        <v>157673.91</v>
      </c>
      <c r="O442" s="196">
        <v>74869.539999999994</v>
      </c>
      <c r="P442" s="196">
        <v>59638.73</v>
      </c>
      <c r="Q442" s="196">
        <v>747644.83999999799</v>
      </c>
      <c r="R442" s="196"/>
      <c r="S442" s="4"/>
      <c r="T442" s="4"/>
      <c r="U442" s="196">
        <v>163.16908122503301</v>
      </c>
      <c r="V442" s="196">
        <v>104.975972037284</v>
      </c>
      <c r="W442" s="196">
        <v>52.210278940027898</v>
      </c>
      <c r="X442" s="196">
        <v>41.969549612948597</v>
      </c>
      <c r="Y442" s="196">
        <v>531.37515280739001</v>
      </c>
      <c r="Z442" s="11"/>
      <c r="AA442" s="4"/>
      <c r="AB442" s="11" t="s">
        <v>254</v>
      </c>
      <c r="AC442" s="11"/>
      <c r="AD442" s="11" t="s">
        <v>255</v>
      </c>
      <c r="AE442" s="24">
        <v>2</v>
      </c>
      <c r="AF442" s="24">
        <v>1</v>
      </c>
      <c r="AG442" s="24">
        <v>1</v>
      </c>
      <c r="AH442" s="24"/>
      <c r="AI442" s="24"/>
      <c r="AJ442" s="24"/>
      <c r="AK442" s="4"/>
      <c r="AL442" s="4"/>
      <c r="AM442" s="307">
        <v>252.57</v>
      </c>
      <c r="AN442" s="307">
        <v>215.72</v>
      </c>
      <c r="AO442" s="307">
        <v>203.24</v>
      </c>
      <c r="AP442" s="307">
        <v>0</v>
      </c>
      <c r="AQ442" s="307">
        <v>0</v>
      </c>
      <c r="AR442" s="24"/>
      <c r="AS442" s="4"/>
      <c r="AT442" s="4"/>
      <c r="AU442" s="307">
        <v>126.285</v>
      </c>
      <c r="AV442" s="307">
        <v>107.86</v>
      </c>
      <c r="AW442" s="307">
        <v>101.62</v>
      </c>
      <c r="AX442" s="307">
        <v>0</v>
      </c>
      <c r="AY442" s="307">
        <v>0</v>
      </c>
      <c r="AZ442" s="24"/>
      <c r="BA442" s="4"/>
    </row>
    <row r="443" spans="2:53" ht="14.4">
      <c r="B443" s="305" t="s">
        <v>701</v>
      </c>
      <c r="C443" s="306"/>
      <c r="D443" s="306" t="s">
        <v>66</v>
      </c>
      <c r="E443" s="11">
        <v>1</v>
      </c>
      <c r="F443" s="11">
        <v>1</v>
      </c>
      <c r="G443" s="11">
        <v>1</v>
      </c>
      <c r="H443" s="11">
        <v>1</v>
      </c>
      <c r="I443" s="11"/>
      <c r="J443" s="11"/>
      <c r="M443" s="196">
        <v>86.89</v>
      </c>
      <c r="N443" s="196">
        <v>93.03</v>
      </c>
      <c r="O443" s="196">
        <v>10.55</v>
      </c>
      <c r="P443" s="196">
        <v>15</v>
      </c>
      <c r="Q443" s="196"/>
      <c r="R443" s="196"/>
      <c r="S443" s="4"/>
      <c r="T443" s="4"/>
      <c r="U443" s="196">
        <v>86.89</v>
      </c>
      <c r="V443" s="196">
        <v>93.03</v>
      </c>
      <c r="W443" s="196">
        <v>10.55</v>
      </c>
      <c r="X443" s="196">
        <v>15</v>
      </c>
      <c r="Y443" s="196"/>
      <c r="Z443" s="11"/>
      <c r="AA443" s="4"/>
      <c r="AB443" s="11" t="s">
        <v>256</v>
      </c>
      <c r="AC443" s="11"/>
      <c r="AD443" s="11" t="s">
        <v>133</v>
      </c>
      <c r="AE443" s="24">
        <v>11</v>
      </c>
      <c r="AF443" s="24">
        <v>4</v>
      </c>
      <c r="AG443" s="24">
        <v>4</v>
      </c>
      <c r="AH443" s="24">
        <v>3</v>
      </c>
      <c r="AI443" s="24">
        <v>2</v>
      </c>
      <c r="AJ443" s="24"/>
      <c r="AK443" s="4"/>
      <c r="AL443" s="4"/>
      <c r="AM443" s="307">
        <v>1245</v>
      </c>
      <c r="AN443" s="307">
        <v>117.47</v>
      </c>
      <c r="AO443" s="307">
        <v>103.31</v>
      </c>
      <c r="AP443" s="307">
        <v>90.12</v>
      </c>
      <c r="AQ443" s="307">
        <v>653.53</v>
      </c>
      <c r="AR443" s="24"/>
      <c r="AS443" s="4"/>
      <c r="AT443" s="4"/>
      <c r="AU443" s="307">
        <v>103.75</v>
      </c>
      <c r="AV443" s="307">
        <v>9.7891666666666701</v>
      </c>
      <c r="AW443" s="307">
        <v>8.6091666666666704</v>
      </c>
      <c r="AX443" s="307">
        <v>7.51</v>
      </c>
      <c r="AY443" s="307">
        <v>54.460833333333298</v>
      </c>
      <c r="AZ443" s="24"/>
      <c r="BA443" s="4"/>
    </row>
    <row r="444" spans="2:53" ht="14.4">
      <c r="B444" s="305" t="s">
        <v>651</v>
      </c>
      <c r="C444" s="306"/>
      <c r="D444" s="306" t="s">
        <v>66</v>
      </c>
      <c r="E444" s="11">
        <v>8</v>
      </c>
      <c r="F444" s="11">
        <v>4</v>
      </c>
      <c r="G444" s="11">
        <v>4</v>
      </c>
      <c r="H444" s="11">
        <v>4</v>
      </c>
      <c r="I444" s="11">
        <v>9</v>
      </c>
      <c r="J444" s="11"/>
      <c r="M444" s="196">
        <v>1045.25</v>
      </c>
      <c r="N444" s="196">
        <v>847.98</v>
      </c>
      <c r="O444" s="196">
        <v>553.13</v>
      </c>
      <c r="P444" s="196">
        <v>345.68</v>
      </c>
      <c r="Q444" s="196">
        <v>4474.51</v>
      </c>
      <c r="R444" s="196"/>
      <c r="S444" s="4"/>
      <c r="T444" s="4"/>
      <c r="U444" s="196">
        <v>87.1041666666667</v>
      </c>
      <c r="V444" s="196">
        <v>70.665000000000006</v>
      </c>
      <c r="W444" s="196">
        <v>46.094166666666702</v>
      </c>
      <c r="X444" s="196">
        <v>31.4254545454545</v>
      </c>
      <c r="Y444" s="196">
        <v>406.773636363636</v>
      </c>
      <c r="Z444" s="11"/>
      <c r="AA444" s="4"/>
      <c r="AB444" s="11" t="s">
        <v>256</v>
      </c>
      <c r="AC444" s="11"/>
      <c r="AD444" s="11" t="s">
        <v>258</v>
      </c>
      <c r="AE444" s="24">
        <v>1</v>
      </c>
      <c r="AF444" s="24">
        <v>1</v>
      </c>
      <c r="AG444" s="24"/>
      <c r="AH444" s="24"/>
      <c r="AI444" s="24"/>
      <c r="AJ444" s="24"/>
      <c r="AK444" s="4"/>
      <c r="AL444" s="4"/>
      <c r="AM444" s="307">
        <v>210.27</v>
      </c>
      <c r="AN444" s="307">
        <v>200.38</v>
      </c>
      <c r="AO444" s="307">
        <v>0</v>
      </c>
      <c r="AP444" s="307">
        <v>0</v>
      </c>
      <c r="AQ444" s="307">
        <v>0</v>
      </c>
      <c r="AR444" s="24"/>
      <c r="AS444" s="4"/>
      <c r="AT444" s="4"/>
      <c r="AU444" s="307">
        <v>210.27</v>
      </c>
      <c r="AV444" s="307">
        <v>200.38</v>
      </c>
      <c r="AW444" s="307">
        <v>0</v>
      </c>
      <c r="AX444" s="307">
        <v>0</v>
      </c>
      <c r="AY444" s="307">
        <v>0</v>
      </c>
      <c r="AZ444" s="24"/>
      <c r="BA444" s="4"/>
    </row>
    <row r="445" spans="2:53" ht="14.4">
      <c r="B445" s="305" t="s">
        <v>681</v>
      </c>
      <c r="C445" s="306"/>
      <c r="D445" s="306" t="s">
        <v>66</v>
      </c>
      <c r="E445" s="11">
        <v>1</v>
      </c>
      <c r="F445" s="11">
        <v>1</v>
      </c>
      <c r="G445" s="11">
        <v>1</v>
      </c>
      <c r="H445" s="11">
        <v>1</v>
      </c>
      <c r="I445" s="11">
        <v>1</v>
      </c>
      <c r="J445" s="11"/>
      <c r="M445" s="196">
        <v>50.5</v>
      </c>
      <c r="N445" s="196">
        <v>5.58</v>
      </c>
      <c r="O445" s="196">
        <v>20.309999999999999</v>
      </c>
      <c r="P445" s="196">
        <v>48.7</v>
      </c>
      <c r="Q445" s="196">
        <v>318.89</v>
      </c>
      <c r="R445" s="196"/>
      <c r="S445" s="4"/>
      <c r="T445" s="4"/>
      <c r="U445" s="196">
        <v>50.5</v>
      </c>
      <c r="V445" s="196">
        <v>5.58</v>
      </c>
      <c r="W445" s="196">
        <v>20.309999999999999</v>
      </c>
      <c r="X445" s="196">
        <v>48.7</v>
      </c>
      <c r="Y445" s="196">
        <v>318.89</v>
      </c>
      <c r="Z445" s="11"/>
      <c r="AA445" s="4"/>
      <c r="AB445" s="11" t="s">
        <v>259</v>
      </c>
      <c r="AC445" s="11"/>
      <c r="AD445" s="11" t="s">
        <v>258</v>
      </c>
      <c r="AE445" s="24">
        <v>26</v>
      </c>
      <c r="AF445" s="24">
        <v>12</v>
      </c>
      <c r="AG445" s="24">
        <v>9</v>
      </c>
      <c r="AH445" s="24">
        <v>7</v>
      </c>
      <c r="AI445" s="24">
        <v>4</v>
      </c>
      <c r="AJ445" s="24"/>
      <c r="AK445" s="4"/>
      <c r="AL445" s="4"/>
      <c r="AM445" s="307">
        <v>12709.28</v>
      </c>
      <c r="AN445" s="307">
        <v>7755.91</v>
      </c>
      <c r="AO445" s="307">
        <v>780.22</v>
      </c>
      <c r="AP445" s="307">
        <v>396.44</v>
      </c>
      <c r="AQ445" s="307">
        <v>555.01</v>
      </c>
      <c r="AR445" s="24"/>
      <c r="AS445" s="4"/>
      <c r="AT445" s="4"/>
      <c r="AU445" s="307">
        <v>488.81846153846197</v>
      </c>
      <c r="AV445" s="307">
        <v>298.30423076923103</v>
      </c>
      <c r="AW445" s="307">
        <v>32.509166666666701</v>
      </c>
      <c r="AX445" s="307">
        <v>15.8576</v>
      </c>
      <c r="AY445" s="307">
        <v>22.200399999999998</v>
      </c>
      <c r="AZ445" s="24"/>
      <c r="BA445" s="4"/>
    </row>
    <row r="446" spans="2:53" ht="14.4">
      <c r="B446" s="305" t="s">
        <v>633</v>
      </c>
      <c r="C446" s="306"/>
      <c r="D446" s="306" t="s">
        <v>66</v>
      </c>
      <c r="E446" s="11">
        <v>27</v>
      </c>
      <c r="F446" s="11">
        <v>23</v>
      </c>
      <c r="G446" s="11">
        <v>19</v>
      </c>
      <c r="H446" s="11">
        <v>16</v>
      </c>
      <c r="I446" s="11">
        <v>16</v>
      </c>
      <c r="J446" s="11"/>
      <c r="M446" s="196">
        <v>2642.38</v>
      </c>
      <c r="N446" s="196">
        <v>2633.36</v>
      </c>
      <c r="O446" s="196">
        <v>1537.24</v>
      </c>
      <c r="P446" s="196">
        <v>1109.3599999999999</v>
      </c>
      <c r="Q446" s="196">
        <v>15167.58</v>
      </c>
      <c r="R446" s="196"/>
      <c r="S446" s="4"/>
      <c r="T446" s="4"/>
      <c r="U446" s="196">
        <v>91.116551724137906</v>
      </c>
      <c r="V446" s="196">
        <v>90.805517241379306</v>
      </c>
      <c r="W446" s="196">
        <v>54.901428571428603</v>
      </c>
      <c r="X446" s="196">
        <v>39.619999999999997</v>
      </c>
      <c r="Y446" s="196">
        <v>523.02</v>
      </c>
      <c r="Z446" s="11"/>
      <c r="AA446" s="4"/>
      <c r="AB446" s="11" t="s">
        <v>260</v>
      </c>
      <c r="AC446" s="11"/>
      <c r="AD446" s="11" t="s">
        <v>96</v>
      </c>
      <c r="AE446" s="24">
        <v>8</v>
      </c>
      <c r="AF446" s="24">
        <v>2</v>
      </c>
      <c r="AG446" s="24">
        <v>2</v>
      </c>
      <c r="AH446" s="24">
        <v>2</v>
      </c>
      <c r="AI446" s="24">
        <v>2</v>
      </c>
      <c r="AJ446" s="24"/>
      <c r="AK446" s="4"/>
      <c r="AL446" s="4"/>
      <c r="AM446" s="307">
        <v>2276.4899999999998</v>
      </c>
      <c r="AN446" s="307">
        <v>871.46</v>
      </c>
      <c r="AO446" s="307">
        <v>916.33</v>
      </c>
      <c r="AP446" s="307">
        <v>761.76</v>
      </c>
      <c r="AQ446" s="307">
        <v>4863.01</v>
      </c>
      <c r="AR446" s="24"/>
      <c r="AS446" s="4"/>
      <c r="AT446" s="4"/>
      <c r="AU446" s="307">
        <v>284.56124999999997</v>
      </c>
      <c r="AV446" s="307">
        <v>108.9325</v>
      </c>
      <c r="AW446" s="307">
        <v>152.72166666666701</v>
      </c>
      <c r="AX446" s="307">
        <v>126.96</v>
      </c>
      <c r="AY446" s="307">
        <v>810.50166666666701</v>
      </c>
      <c r="AZ446" s="24"/>
      <c r="BA446" s="4"/>
    </row>
    <row r="447" spans="2:53" ht="14.4">
      <c r="B447" s="305" t="s">
        <v>678</v>
      </c>
      <c r="C447" s="306"/>
      <c r="D447" s="306" t="s">
        <v>66</v>
      </c>
      <c r="E447" s="11">
        <v>1</v>
      </c>
      <c r="F447" s="11"/>
      <c r="G447" s="11"/>
      <c r="H447" s="11"/>
      <c r="I447" s="11"/>
      <c r="J447" s="11"/>
      <c r="M447" s="196">
        <v>26.67</v>
      </c>
      <c r="N447" s="196">
        <v>0</v>
      </c>
      <c r="O447" s="196">
        <v>0</v>
      </c>
      <c r="P447" s="196">
        <v>0</v>
      </c>
      <c r="Q447" s="196">
        <v>0</v>
      </c>
      <c r="R447" s="196"/>
      <c r="S447" s="4"/>
      <c r="T447" s="4"/>
      <c r="U447" s="196">
        <v>26.67</v>
      </c>
      <c r="V447" s="196">
        <v>0</v>
      </c>
      <c r="W447" s="196">
        <v>0</v>
      </c>
      <c r="X447" s="196">
        <v>0</v>
      </c>
      <c r="Y447" s="196">
        <v>0</v>
      </c>
      <c r="Z447" s="11"/>
      <c r="AA447" s="4"/>
      <c r="AB447" s="11" t="s">
        <v>261</v>
      </c>
      <c r="AC447" s="11"/>
      <c r="AD447" s="11" t="s">
        <v>89</v>
      </c>
      <c r="AE447" s="24">
        <v>1</v>
      </c>
      <c r="AF447" s="24"/>
      <c r="AG447" s="24"/>
      <c r="AH447" s="24"/>
      <c r="AI447" s="24"/>
      <c r="AJ447" s="24"/>
      <c r="AK447" s="4"/>
      <c r="AL447" s="4"/>
      <c r="AM447" s="307">
        <v>46.78</v>
      </c>
      <c r="AN447" s="307">
        <v>0</v>
      </c>
      <c r="AO447" s="307">
        <v>0</v>
      </c>
      <c r="AP447" s="307">
        <v>0</v>
      </c>
      <c r="AQ447" s="307">
        <v>0</v>
      </c>
      <c r="AR447" s="24"/>
      <c r="AS447" s="4"/>
      <c r="AT447" s="4"/>
      <c r="AU447" s="307">
        <v>46.78</v>
      </c>
      <c r="AV447" s="307">
        <v>0</v>
      </c>
      <c r="AW447" s="307">
        <v>0</v>
      </c>
      <c r="AX447" s="307">
        <v>0</v>
      </c>
      <c r="AY447" s="307">
        <v>0</v>
      </c>
      <c r="AZ447" s="24"/>
      <c r="BA447" s="4"/>
    </row>
    <row r="448" spans="2:53" ht="14.4">
      <c r="B448" s="305" t="s">
        <v>235</v>
      </c>
      <c r="C448" s="306"/>
      <c r="D448" s="306" t="s">
        <v>115</v>
      </c>
      <c r="E448" s="11">
        <v>24</v>
      </c>
      <c r="F448" s="11">
        <v>15</v>
      </c>
      <c r="G448" s="11">
        <v>10</v>
      </c>
      <c r="H448" s="11">
        <v>9</v>
      </c>
      <c r="I448" s="11">
        <v>10</v>
      </c>
      <c r="J448" s="11"/>
      <c r="M448" s="196">
        <v>5758.32</v>
      </c>
      <c r="N448" s="196">
        <v>4693.47</v>
      </c>
      <c r="O448" s="196">
        <v>2010.02</v>
      </c>
      <c r="P448" s="196">
        <v>1446.27</v>
      </c>
      <c r="Q448" s="196">
        <v>23198.34</v>
      </c>
      <c r="R448" s="196"/>
      <c r="S448" s="4"/>
      <c r="T448" s="4"/>
      <c r="U448" s="196">
        <v>213.271111111111</v>
      </c>
      <c r="V448" s="196">
        <v>173.83222222222199</v>
      </c>
      <c r="W448" s="196">
        <v>87.392173913043493</v>
      </c>
      <c r="X448" s="196">
        <v>57.8508</v>
      </c>
      <c r="Y448" s="196">
        <v>892.24384615384599</v>
      </c>
      <c r="Z448" s="11"/>
      <c r="AA448" s="4"/>
      <c r="AB448" s="11" t="s">
        <v>261</v>
      </c>
      <c r="AC448" s="11"/>
      <c r="AD448" s="11" t="s">
        <v>66</v>
      </c>
      <c r="AE448" s="24">
        <v>2</v>
      </c>
      <c r="AF448" s="24"/>
      <c r="AG448" s="24"/>
      <c r="AH448" s="24"/>
      <c r="AI448" s="24"/>
      <c r="AJ448" s="24"/>
      <c r="AK448" s="4"/>
      <c r="AL448" s="4"/>
      <c r="AM448" s="307">
        <v>210.86</v>
      </c>
      <c r="AN448" s="307">
        <v>0</v>
      </c>
      <c r="AO448" s="307">
        <v>0</v>
      </c>
      <c r="AP448" s="307">
        <v>0</v>
      </c>
      <c r="AQ448" s="307">
        <v>0</v>
      </c>
      <c r="AR448" s="24"/>
      <c r="AS448" s="4"/>
      <c r="AT448" s="4"/>
      <c r="AU448" s="307">
        <v>105.43</v>
      </c>
      <c r="AV448" s="307">
        <v>0</v>
      </c>
      <c r="AW448" s="307">
        <v>0</v>
      </c>
      <c r="AX448" s="307">
        <v>0</v>
      </c>
      <c r="AY448" s="307">
        <v>0</v>
      </c>
      <c r="AZ448" s="24"/>
      <c r="BA448" s="4"/>
    </row>
    <row r="449" spans="2:53" ht="14.4">
      <c r="B449" s="305" t="s">
        <v>237</v>
      </c>
      <c r="C449" s="306"/>
      <c r="D449" s="306" t="s">
        <v>68</v>
      </c>
      <c r="E449" s="11">
        <v>51</v>
      </c>
      <c r="F449" s="11">
        <v>26</v>
      </c>
      <c r="G449" s="11">
        <v>19</v>
      </c>
      <c r="H449" s="11">
        <v>14</v>
      </c>
      <c r="I449" s="11">
        <v>24</v>
      </c>
      <c r="J449" s="11"/>
      <c r="M449" s="196">
        <v>10495.9</v>
      </c>
      <c r="N449" s="196">
        <v>5561.17</v>
      </c>
      <c r="O449" s="196">
        <v>3582.3</v>
      </c>
      <c r="P449" s="196">
        <v>3313.72</v>
      </c>
      <c r="Q449" s="196">
        <v>30280.94</v>
      </c>
      <c r="R449" s="196"/>
      <c r="S449" s="4"/>
      <c r="T449" s="4"/>
      <c r="U449" s="196">
        <v>174.93166666666701</v>
      </c>
      <c r="V449" s="196">
        <v>92.686166666666594</v>
      </c>
      <c r="W449" s="196">
        <v>61.7637931034483</v>
      </c>
      <c r="X449" s="196">
        <v>58.135438596491198</v>
      </c>
      <c r="Y449" s="196">
        <v>531.24456140350901</v>
      </c>
      <c r="Z449" s="11"/>
      <c r="AA449" s="4"/>
      <c r="AB449" s="11" t="s">
        <v>265</v>
      </c>
      <c r="AC449" s="11"/>
      <c r="AD449" s="11" t="s">
        <v>82</v>
      </c>
      <c r="AE449" s="24">
        <v>2</v>
      </c>
      <c r="AF449" s="24">
        <v>2</v>
      </c>
      <c r="AG449" s="24">
        <v>1</v>
      </c>
      <c r="AH449" s="24"/>
      <c r="AI449" s="24"/>
      <c r="AJ449" s="24"/>
      <c r="AK449" s="4"/>
      <c r="AL449" s="4"/>
      <c r="AM449" s="307">
        <v>175.73</v>
      </c>
      <c r="AN449" s="307">
        <v>109.4</v>
      </c>
      <c r="AO449" s="307">
        <v>47.98</v>
      </c>
      <c r="AP449" s="307">
        <v>0</v>
      </c>
      <c r="AQ449" s="307">
        <v>0</v>
      </c>
      <c r="AR449" s="24"/>
      <c r="AS449" s="4"/>
      <c r="AT449" s="4"/>
      <c r="AU449" s="307">
        <v>87.864999999999995</v>
      </c>
      <c r="AV449" s="307">
        <v>54.7</v>
      </c>
      <c r="AW449" s="307">
        <v>23.99</v>
      </c>
      <c r="AX449" s="307">
        <v>0</v>
      </c>
      <c r="AY449" s="307">
        <v>0</v>
      </c>
      <c r="AZ449" s="24"/>
      <c r="BA449" s="4"/>
    </row>
    <row r="450" spans="2:53" ht="14.4">
      <c r="B450" s="305" t="s">
        <v>238</v>
      </c>
      <c r="C450" s="306"/>
      <c r="D450" s="306" t="s">
        <v>59</v>
      </c>
      <c r="E450" s="11">
        <v>462</v>
      </c>
      <c r="F450" s="11">
        <v>288</v>
      </c>
      <c r="G450" s="11">
        <v>210</v>
      </c>
      <c r="H450" s="11">
        <v>165</v>
      </c>
      <c r="I450" s="11">
        <v>224</v>
      </c>
      <c r="J450" s="11"/>
      <c r="M450" s="196">
        <v>109884.82</v>
      </c>
      <c r="N450" s="196">
        <v>72681.34</v>
      </c>
      <c r="O450" s="196">
        <v>42466.27</v>
      </c>
      <c r="P450" s="196">
        <v>23850.880000000001</v>
      </c>
      <c r="Q450" s="196">
        <v>358972.67</v>
      </c>
      <c r="R450" s="196"/>
      <c r="S450" s="4"/>
      <c r="T450" s="4"/>
      <c r="U450" s="196">
        <v>198.70672694394199</v>
      </c>
      <c r="V450" s="196">
        <v>131.43099457504499</v>
      </c>
      <c r="W450" s="196">
        <v>80.125037735849105</v>
      </c>
      <c r="X450" s="196">
        <v>45.257836812144198</v>
      </c>
      <c r="Y450" s="196">
        <v>682.45754752851701</v>
      </c>
      <c r="Z450" s="11"/>
      <c r="AA450" s="4"/>
      <c r="AB450" s="11" t="s">
        <v>266</v>
      </c>
      <c r="AC450" s="11"/>
      <c r="AD450" s="11" t="s">
        <v>53</v>
      </c>
      <c r="AE450" s="24">
        <v>2</v>
      </c>
      <c r="AF450" s="24">
        <v>1</v>
      </c>
      <c r="AG450" s="24">
        <v>1</v>
      </c>
      <c r="AH450" s="24"/>
      <c r="AI450" s="24"/>
      <c r="AJ450" s="24"/>
      <c r="AK450" s="4"/>
      <c r="AL450" s="4"/>
      <c r="AM450" s="307">
        <v>517.51</v>
      </c>
      <c r="AN450" s="307">
        <v>33.340000000000003</v>
      </c>
      <c r="AO450" s="307">
        <v>31.22</v>
      </c>
      <c r="AP450" s="307">
        <v>0</v>
      </c>
      <c r="AQ450" s="307">
        <v>0</v>
      </c>
      <c r="AR450" s="24"/>
      <c r="AS450" s="4"/>
      <c r="AT450" s="4"/>
      <c r="AU450" s="307">
        <v>258.755</v>
      </c>
      <c r="AV450" s="307">
        <v>16.670000000000002</v>
      </c>
      <c r="AW450" s="307">
        <v>15.61</v>
      </c>
      <c r="AX450" s="307">
        <v>0</v>
      </c>
      <c r="AY450" s="307">
        <v>0</v>
      </c>
      <c r="AZ450" s="24"/>
      <c r="BA450" s="4"/>
    </row>
    <row r="451" spans="2:53" ht="14.4">
      <c r="B451" s="305" t="s">
        <v>241</v>
      </c>
      <c r="C451" s="306"/>
      <c r="D451" s="306" t="s">
        <v>242</v>
      </c>
      <c r="E451" s="11">
        <v>144</v>
      </c>
      <c r="F451" s="11">
        <v>88</v>
      </c>
      <c r="G451" s="11">
        <v>66</v>
      </c>
      <c r="H451" s="11">
        <v>59</v>
      </c>
      <c r="I451" s="11">
        <v>78</v>
      </c>
      <c r="J451" s="11"/>
      <c r="M451" s="196">
        <v>28854.07</v>
      </c>
      <c r="N451" s="196">
        <v>20764.560000000001</v>
      </c>
      <c r="O451" s="196">
        <v>13916.82</v>
      </c>
      <c r="P451" s="196">
        <v>8364.19</v>
      </c>
      <c r="Q451" s="196">
        <v>133156.88</v>
      </c>
      <c r="R451" s="196"/>
      <c r="S451" s="4"/>
      <c r="T451" s="4"/>
      <c r="U451" s="196">
        <v>163.01734463276799</v>
      </c>
      <c r="V451" s="196">
        <v>117.313898305085</v>
      </c>
      <c r="W451" s="196">
        <v>80.911744186046505</v>
      </c>
      <c r="X451" s="196">
        <v>48.347919075144503</v>
      </c>
      <c r="Y451" s="196">
        <v>778.69520467836196</v>
      </c>
      <c r="Z451" s="11"/>
      <c r="AA451" s="4"/>
      <c r="AB451" s="11" t="s">
        <v>266</v>
      </c>
      <c r="AC451" s="11"/>
      <c r="AD451" s="11" t="s">
        <v>157</v>
      </c>
      <c r="AE451" s="24">
        <v>4</v>
      </c>
      <c r="AF451" s="24">
        <v>1</v>
      </c>
      <c r="AG451" s="24">
        <v>2</v>
      </c>
      <c r="AH451" s="24">
        <v>2</v>
      </c>
      <c r="AI451" s="24">
        <v>2</v>
      </c>
      <c r="AJ451" s="24"/>
      <c r="AK451" s="4"/>
      <c r="AL451" s="4"/>
      <c r="AM451" s="307">
        <v>2000.34</v>
      </c>
      <c r="AN451" s="307">
        <v>44.92</v>
      </c>
      <c r="AO451" s="307">
        <v>671.89</v>
      </c>
      <c r="AP451" s="307">
        <v>750.49</v>
      </c>
      <c r="AQ451" s="307">
        <v>3680.79</v>
      </c>
      <c r="AR451" s="24"/>
      <c r="AS451" s="4"/>
      <c r="AT451" s="4"/>
      <c r="AU451" s="307">
        <v>500.08499999999998</v>
      </c>
      <c r="AV451" s="307">
        <v>11.23</v>
      </c>
      <c r="AW451" s="307">
        <v>167.9725</v>
      </c>
      <c r="AX451" s="307">
        <v>187.6225</v>
      </c>
      <c r="AY451" s="307">
        <v>920.19749999999999</v>
      </c>
      <c r="AZ451" s="24"/>
      <c r="BA451" s="4"/>
    </row>
    <row r="452" spans="2:53" ht="14.4">
      <c r="B452" s="305" t="s">
        <v>243</v>
      </c>
      <c r="C452" s="306"/>
      <c r="D452" s="306" t="s">
        <v>245</v>
      </c>
      <c r="E452" s="11">
        <v>1</v>
      </c>
      <c r="F452" s="11">
        <v>1</v>
      </c>
      <c r="G452" s="11">
        <v>1</v>
      </c>
      <c r="H452" s="11"/>
      <c r="I452" s="11"/>
      <c r="J452" s="11"/>
      <c r="M452" s="196">
        <v>455</v>
      </c>
      <c r="N452" s="196">
        <v>455</v>
      </c>
      <c r="O452" s="196">
        <v>154.04</v>
      </c>
      <c r="P452" s="196">
        <v>0</v>
      </c>
      <c r="Q452" s="196">
        <v>0</v>
      </c>
      <c r="R452" s="196"/>
      <c r="S452" s="4"/>
      <c r="T452" s="4"/>
      <c r="U452" s="196">
        <v>455</v>
      </c>
      <c r="V452" s="196">
        <v>455</v>
      </c>
      <c r="W452" s="196">
        <v>154.04</v>
      </c>
      <c r="X452" s="196">
        <v>0</v>
      </c>
      <c r="Y452" s="196">
        <v>0</v>
      </c>
      <c r="Z452" s="11"/>
      <c r="AA452" s="4"/>
      <c r="AB452" s="11" t="s">
        <v>268</v>
      </c>
      <c r="AC452" s="11"/>
      <c r="AD452" s="11" t="s">
        <v>68</v>
      </c>
      <c r="AE452" s="24">
        <v>12</v>
      </c>
      <c r="AF452" s="24">
        <v>3</v>
      </c>
      <c r="AG452" s="24">
        <v>1</v>
      </c>
      <c r="AH452" s="24">
        <v>1</v>
      </c>
      <c r="AI452" s="24"/>
      <c r="AJ452" s="24"/>
      <c r="AK452" s="4"/>
      <c r="AL452" s="4"/>
      <c r="AM452" s="307">
        <v>10866.43</v>
      </c>
      <c r="AN452" s="307">
        <v>916.95</v>
      </c>
      <c r="AO452" s="307">
        <v>1.73</v>
      </c>
      <c r="AP452" s="307">
        <v>1644.87</v>
      </c>
      <c r="AQ452" s="307">
        <v>0</v>
      </c>
      <c r="AR452" s="24"/>
      <c r="AS452" s="4"/>
      <c r="AT452" s="4"/>
      <c r="AU452" s="307">
        <v>835.87923076923096</v>
      </c>
      <c r="AV452" s="307">
        <v>70.534615384615407</v>
      </c>
      <c r="AW452" s="307">
        <v>0.13307692307692301</v>
      </c>
      <c r="AX452" s="307">
        <v>137.07249999999999</v>
      </c>
      <c r="AY452" s="307">
        <v>0</v>
      </c>
      <c r="AZ452" s="24"/>
      <c r="BA452" s="4"/>
    </row>
    <row r="453" spans="2:53" ht="14.4">
      <c r="B453" s="305" t="s">
        <v>246</v>
      </c>
      <c r="C453" s="306"/>
      <c r="D453" s="306" t="s">
        <v>66</v>
      </c>
      <c r="E453" s="11">
        <v>12</v>
      </c>
      <c r="F453" s="11">
        <v>7</v>
      </c>
      <c r="G453" s="11">
        <v>5</v>
      </c>
      <c r="H453" s="11">
        <v>4</v>
      </c>
      <c r="I453" s="11">
        <v>7</v>
      </c>
      <c r="J453" s="11"/>
      <c r="M453" s="196">
        <v>1935.37</v>
      </c>
      <c r="N453" s="196">
        <v>1157.49</v>
      </c>
      <c r="O453" s="196">
        <v>435.77</v>
      </c>
      <c r="P453" s="196">
        <v>313.60000000000002</v>
      </c>
      <c r="Q453" s="196">
        <v>5359.17</v>
      </c>
      <c r="R453" s="196"/>
      <c r="S453" s="4"/>
      <c r="T453" s="4"/>
      <c r="U453" s="196">
        <v>148.874615384615</v>
      </c>
      <c r="V453" s="196">
        <v>89.037692307692296</v>
      </c>
      <c r="W453" s="196">
        <v>33.520769230769197</v>
      </c>
      <c r="X453" s="196">
        <v>24.123076923076901</v>
      </c>
      <c r="Y453" s="196">
        <v>412.24384615384599</v>
      </c>
      <c r="Z453" s="11"/>
      <c r="AA453" s="4"/>
      <c r="AB453" s="11" t="s">
        <v>270</v>
      </c>
      <c r="AC453" s="11"/>
      <c r="AD453" s="11" t="s">
        <v>271</v>
      </c>
      <c r="AE453" s="24">
        <v>2</v>
      </c>
      <c r="AF453" s="24"/>
      <c r="AG453" s="24">
        <v>3</v>
      </c>
      <c r="AH453" s="24">
        <v>2</v>
      </c>
      <c r="AI453" s="24">
        <v>3</v>
      </c>
      <c r="AJ453" s="24"/>
      <c r="AK453" s="4"/>
      <c r="AL453" s="4"/>
      <c r="AM453" s="307">
        <v>79.03</v>
      </c>
      <c r="AN453" s="307">
        <v>0</v>
      </c>
      <c r="AO453" s="307">
        <v>887.3</v>
      </c>
      <c r="AP453" s="307">
        <v>53.74</v>
      </c>
      <c r="AQ453" s="307">
        <v>214.62</v>
      </c>
      <c r="AR453" s="24"/>
      <c r="AS453" s="4"/>
      <c r="AT453" s="4"/>
      <c r="AU453" s="307">
        <v>26.343333333333302</v>
      </c>
      <c r="AV453" s="307">
        <v>0</v>
      </c>
      <c r="AW453" s="307">
        <v>295.76666666666699</v>
      </c>
      <c r="AX453" s="307">
        <v>17.913333333333298</v>
      </c>
      <c r="AY453" s="307">
        <v>71.540000000000006</v>
      </c>
      <c r="AZ453" s="24"/>
      <c r="BA453" s="4"/>
    </row>
    <row r="454" spans="2:53" ht="14.4">
      <c r="B454" s="305" t="s">
        <v>246</v>
      </c>
      <c r="C454" s="306"/>
      <c r="D454" s="306" t="s">
        <v>108</v>
      </c>
      <c r="E454" s="11">
        <v>36</v>
      </c>
      <c r="F454" s="11">
        <v>16</v>
      </c>
      <c r="G454" s="11">
        <v>13</v>
      </c>
      <c r="H454" s="11">
        <v>12</v>
      </c>
      <c r="I454" s="11">
        <v>20</v>
      </c>
      <c r="J454" s="11"/>
      <c r="M454" s="196">
        <v>8916.2900000000009</v>
      </c>
      <c r="N454" s="196">
        <v>3890.55</v>
      </c>
      <c r="O454" s="196">
        <v>1733.24</v>
      </c>
      <c r="P454" s="196">
        <v>1552.63</v>
      </c>
      <c r="Q454" s="196">
        <v>23282.38</v>
      </c>
      <c r="R454" s="196"/>
      <c r="S454" s="4"/>
      <c r="T454" s="4"/>
      <c r="U454" s="196">
        <v>212.29261904761901</v>
      </c>
      <c r="V454" s="196">
        <v>92.632142857142895</v>
      </c>
      <c r="W454" s="196">
        <v>43.331000000000003</v>
      </c>
      <c r="X454" s="196">
        <v>39.811025641025601</v>
      </c>
      <c r="Y454" s="196">
        <v>582.05949999999996</v>
      </c>
      <c r="Z454" s="11"/>
      <c r="AA454" s="4"/>
      <c r="AB454" s="11" t="s">
        <v>275</v>
      </c>
      <c r="AC454" s="11"/>
      <c r="AD454" s="11" t="s">
        <v>188</v>
      </c>
      <c r="AE454" s="24">
        <v>66</v>
      </c>
      <c r="AF454" s="24">
        <v>38</v>
      </c>
      <c r="AG454" s="24">
        <v>26</v>
      </c>
      <c r="AH454" s="24">
        <v>19</v>
      </c>
      <c r="AI454" s="24">
        <v>17</v>
      </c>
      <c r="AJ454" s="24"/>
      <c r="AK454" s="4"/>
      <c r="AL454" s="4"/>
      <c r="AM454" s="307">
        <v>4907.26</v>
      </c>
      <c r="AN454" s="307">
        <v>2680.94</v>
      </c>
      <c r="AO454" s="307">
        <v>1552.82</v>
      </c>
      <c r="AP454" s="307">
        <v>1036.8699999999999</v>
      </c>
      <c r="AQ454" s="307">
        <v>14274.28</v>
      </c>
      <c r="AR454" s="24"/>
      <c r="AS454" s="4"/>
      <c r="AT454" s="4"/>
      <c r="AU454" s="307">
        <v>74.352424242424306</v>
      </c>
      <c r="AV454" s="307">
        <v>40.620303030302999</v>
      </c>
      <c r="AW454" s="307">
        <v>25.456065573770498</v>
      </c>
      <c r="AX454" s="307">
        <v>17.574067796610201</v>
      </c>
      <c r="AY454" s="307">
        <v>230.23032258064501</v>
      </c>
      <c r="AZ454" s="24"/>
      <c r="BA454" s="4"/>
    </row>
    <row r="455" spans="2:53" ht="14.4">
      <c r="B455" s="305" t="s">
        <v>247</v>
      </c>
      <c r="C455" s="306"/>
      <c r="D455" s="306" t="s">
        <v>62</v>
      </c>
      <c r="E455" s="11">
        <v>989</v>
      </c>
      <c r="F455" s="11">
        <v>887</v>
      </c>
      <c r="G455" s="11">
        <v>748</v>
      </c>
      <c r="H455" s="11">
        <v>610</v>
      </c>
      <c r="I455" s="11">
        <v>835</v>
      </c>
      <c r="J455" s="11"/>
      <c r="M455" s="196">
        <v>222869.94</v>
      </c>
      <c r="N455" s="196">
        <v>225962.06</v>
      </c>
      <c r="O455" s="196">
        <v>146861.71</v>
      </c>
      <c r="P455" s="196">
        <v>97080.55</v>
      </c>
      <c r="Q455" s="196">
        <v>1241101.51</v>
      </c>
      <c r="R455" s="196"/>
      <c r="S455" s="4"/>
      <c r="T455" s="4"/>
      <c r="U455" s="196">
        <v>142.31796934865901</v>
      </c>
      <c r="V455" s="196">
        <v>144.29250319284799</v>
      </c>
      <c r="W455" s="196">
        <v>97.259410596026498</v>
      </c>
      <c r="X455" s="196">
        <v>64.419741207697399</v>
      </c>
      <c r="Y455" s="196">
        <v>826.84977348434404</v>
      </c>
      <c r="Z455" s="11"/>
      <c r="AA455" s="4"/>
      <c r="AB455" s="11" t="s">
        <v>275</v>
      </c>
      <c r="AC455" s="11"/>
      <c r="AD455" s="11" t="s">
        <v>162</v>
      </c>
      <c r="AE455" s="24">
        <v>1</v>
      </c>
      <c r="AF455" s="24"/>
      <c r="AG455" s="24"/>
      <c r="AH455" s="24"/>
      <c r="AI455" s="24"/>
      <c r="AJ455" s="24"/>
      <c r="AK455" s="4"/>
      <c r="AL455" s="4"/>
      <c r="AM455" s="307">
        <v>766.51</v>
      </c>
      <c r="AN455" s="307">
        <v>0</v>
      </c>
      <c r="AO455" s="307">
        <v>0</v>
      </c>
      <c r="AP455" s="307">
        <v>0</v>
      </c>
      <c r="AQ455" s="307">
        <v>0</v>
      </c>
      <c r="AR455" s="24"/>
      <c r="AS455" s="4"/>
      <c r="AT455" s="4"/>
      <c r="AU455" s="307">
        <v>766.51</v>
      </c>
      <c r="AV455" s="307">
        <v>0</v>
      </c>
      <c r="AW455" s="307">
        <v>0</v>
      </c>
      <c r="AX455" s="307">
        <v>0</v>
      </c>
      <c r="AY455" s="307">
        <v>0</v>
      </c>
      <c r="AZ455" s="24"/>
      <c r="BA455" s="4"/>
    </row>
    <row r="456" spans="2:53" ht="14.4">
      <c r="B456" s="305" t="s">
        <v>250</v>
      </c>
      <c r="C456" s="306"/>
      <c r="D456" s="306" t="s">
        <v>53</v>
      </c>
      <c r="E456" s="11">
        <v>295</v>
      </c>
      <c r="F456" s="11">
        <v>147</v>
      </c>
      <c r="G456" s="11">
        <v>94</v>
      </c>
      <c r="H456" s="11">
        <v>74</v>
      </c>
      <c r="I456" s="11">
        <v>94</v>
      </c>
      <c r="J456" s="11"/>
      <c r="M456" s="196">
        <v>64638.65</v>
      </c>
      <c r="N456" s="196">
        <v>30147.41</v>
      </c>
      <c r="O456" s="196">
        <v>13846.85</v>
      </c>
      <c r="P456" s="196">
        <v>5953.33</v>
      </c>
      <c r="Q456" s="196">
        <v>78494.080000000002</v>
      </c>
      <c r="R456" s="196"/>
      <c r="S456" s="4"/>
      <c r="T456" s="4"/>
      <c r="U456" s="196">
        <v>208.51177419354801</v>
      </c>
      <c r="V456" s="196">
        <v>97.249709677419403</v>
      </c>
      <c r="W456" s="196">
        <v>47.098129251700698</v>
      </c>
      <c r="X456" s="196">
        <v>20.044882154882199</v>
      </c>
      <c r="Y456" s="196">
        <v>266.08162711864401</v>
      </c>
      <c r="Z456" s="11"/>
      <c r="AA456" s="4"/>
      <c r="AB456" s="11" t="s">
        <v>275</v>
      </c>
      <c r="AC456" s="11"/>
      <c r="AD456" s="11" t="s">
        <v>273</v>
      </c>
      <c r="AE456" s="24">
        <v>1</v>
      </c>
      <c r="AF456" s="24">
        <v>1</v>
      </c>
      <c r="AG456" s="24">
        <v>1</v>
      </c>
      <c r="AH456" s="24">
        <v>1</v>
      </c>
      <c r="AI456" s="24">
        <v>1</v>
      </c>
      <c r="AJ456" s="24"/>
      <c r="AK456" s="4"/>
      <c r="AL456" s="4"/>
      <c r="AM456" s="307">
        <v>114.51</v>
      </c>
      <c r="AN456" s="307">
        <v>102.26</v>
      </c>
      <c r="AO456" s="307">
        <v>88.38</v>
      </c>
      <c r="AP456" s="307">
        <v>88.32</v>
      </c>
      <c r="AQ456" s="307">
        <v>483.92</v>
      </c>
      <c r="AR456" s="24"/>
      <c r="AS456" s="4"/>
      <c r="AT456" s="4"/>
      <c r="AU456" s="307">
        <v>114.51</v>
      </c>
      <c r="AV456" s="307">
        <v>102.26</v>
      </c>
      <c r="AW456" s="307">
        <v>88.38</v>
      </c>
      <c r="AX456" s="307">
        <v>88.32</v>
      </c>
      <c r="AY456" s="307">
        <v>483.92</v>
      </c>
      <c r="AZ456" s="24"/>
      <c r="BA456" s="4"/>
    </row>
    <row r="457" spans="2:53" ht="14.4">
      <c r="B457" s="305" t="s">
        <v>252</v>
      </c>
      <c r="C457" s="306"/>
      <c r="D457" s="306" t="s">
        <v>253</v>
      </c>
      <c r="E457" s="11">
        <v>87</v>
      </c>
      <c r="F457" s="11">
        <v>44</v>
      </c>
      <c r="G457" s="11">
        <v>41</v>
      </c>
      <c r="H457" s="11">
        <v>35</v>
      </c>
      <c r="I457" s="11">
        <v>45</v>
      </c>
      <c r="J457" s="11"/>
      <c r="M457" s="196">
        <v>19960.18</v>
      </c>
      <c r="N457" s="196">
        <v>7356.27</v>
      </c>
      <c r="O457" s="196">
        <v>8053.85</v>
      </c>
      <c r="P457" s="196">
        <v>4420.8599999999997</v>
      </c>
      <c r="Q457" s="196">
        <v>63222.14</v>
      </c>
      <c r="R457" s="196"/>
      <c r="S457" s="4"/>
      <c r="T457" s="4"/>
      <c r="U457" s="196">
        <v>205.77505154639201</v>
      </c>
      <c r="V457" s="196">
        <v>75.837835051546406</v>
      </c>
      <c r="W457" s="196">
        <v>89.487222222222201</v>
      </c>
      <c r="X457" s="196">
        <v>49.1206666666667</v>
      </c>
      <c r="Y457" s="196">
        <v>702.46822222222204</v>
      </c>
      <c r="Z457" s="11"/>
      <c r="AA457" s="4"/>
      <c r="AB457" s="11" t="s">
        <v>277</v>
      </c>
      <c r="AC457" s="11"/>
      <c r="AD457" s="11" t="s">
        <v>54</v>
      </c>
      <c r="AE457" s="24">
        <v>8</v>
      </c>
      <c r="AF457" s="24">
        <v>2</v>
      </c>
      <c r="AG457" s="24">
        <v>1</v>
      </c>
      <c r="AH457" s="24">
        <v>1</v>
      </c>
      <c r="AI457" s="24"/>
      <c r="AJ457" s="24"/>
      <c r="AK457" s="4"/>
      <c r="AL457" s="4"/>
      <c r="AM457" s="307">
        <v>10157.06</v>
      </c>
      <c r="AN457" s="307">
        <v>130.71</v>
      </c>
      <c r="AO457" s="307">
        <v>149.15</v>
      </c>
      <c r="AP457" s="307">
        <v>174.54</v>
      </c>
      <c r="AQ457" s="307">
        <v>0</v>
      </c>
      <c r="AR457" s="24"/>
      <c r="AS457" s="4"/>
      <c r="AT457" s="4"/>
      <c r="AU457" s="307">
        <v>1269.6324999999999</v>
      </c>
      <c r="AV457" s="307">
        <v>16.338750000000001</v>
      </c>
      <c r="AW457" s="307">
        <v>29.83</v>
      </c>
      <c r="AX457" s="307">
        <v>34.908000000000001</v>
      </c>
      <c r="AY457" s="307">
        <v>0</v>
      </c>
      <c r="AZ457" s="24"/>
      <c r="BA457" s="4"/>
    </row>
    <row r="458" spans="2:53" ht="14.4">
      <c r="B458" s="305" t="s">
        <v>252</v>
      </c>
      <c r="C458" s="306"/>
      <c r="D458" s="306" t="s">
        <v>108</v>
      </c>
      <c r="E458" s="11">
        <v>1</v>
      </c>
      <c r="F458" s="11">
        <v>1</v>
      </c>
      <c r="G458" s="11"/>
      <c r="H458" s="11"/>
      <c r="I458" s="11"/>
      <c r="J458" s="11"/>
      <c r="M458" s="196">
        <v>48.02</v>
      </c>
      <c r="N458" s="196">
        <v>55.31</v>
      </c>
      <c r="O458" s="196">
        <v>0</v>
      </c>
      <c r="P458" s="196">
        <v>0</v>
      </c>
      <c r="Q458" s="196">
        <v>0</v>
      </c>
      <c r="R458" s="196"/>
      <c r="S458" s="4"/>
      <c r="T458" s="4"/>
      <c r="U458" s="196">
        <v>48.02</v>
      </c>
      <c r="V458" s="196">
        <v>55.31</v>
      </c>
      <c r="W458" s="196">
        <v>0</v>
      </c>
      <c r="X458" s="196">
        <v>0</v>
      </c>
      <c r="Y458" s="196">
        <v>0</v>
      </c>
      <c r="Z458" s="11"/>
      <c r="AA458" s="4"/>
      <c r="AB458" s="11" t="s">
        <v>282</v>
      </c>
      <c r="AC458" s="11"/>
      <c r="AD458" s="11" t="s">
        <v>198</v>
      </c>
      <c r="AE458" s="24">
        <v>20</v>
      </c>
      <c r="AF458" s="24">
        <v>7</v>
      </c>
      <c r="AG458" s="24">
        <v>5</v>
      </c>
      <c r="AH458" s="24">
        <v>4</v>
      </c>
      <c r="AI458" s="24">
        <v>3</v>
      </c>
      <c r="AJ458" s="24"/>
      <c r="AK458" s="4"/>
      <c r="AL458" s="4"/>
      <c r="AM458" s="307">
        <v>18861.53</v>
      </c>
      <c r="AN458" s="307">
        <v>265.99</v>
      </c>
      <c r="AO458" s="307">
        <v>98.83</v>
      </c>
      <c r="AP458" s="307">
        <v>78.849999999999994</v>
      </c>
      <c r="AQ458" s="307">
        <v>998.9</v>
      </c>
      <c r="AR458" s="24"/>
      <c r="AS458" s="4"/>
      <c r="AT458" s="4"/>
      <c r="AU458" s="307">
        <v>943.07650000000001</v>
      </c>
      <c r="AV458" s="307">
        <v>13.2995</v>
      </c>
      <c r="AW458" s="307">
        <v>5.2015789473684197</v>
      </c>
      <c r="AX458" s="307">
        <v>4.1500000000000004</v>
      </c>
      <c r="AY458" s="307">
        <v>49.945</v>
      </c>
      <c r="AZ458" s="24"/>
      <c r="BA458" s="4"/>
    </row>
    <row r="459" spans="2:53" ht="14.4">
      <c r="B459" s="305" t="s">
        <v>702</v>
      </c>
      <c r="C459" s="306"/>
      <c r="D459" s="306" t="s">
        <v>108</v>
      </c>
      <c r="E459" s="11">
        <v>1</v>
      </c>
      <c r="F459" s="11"/>
      <c r="G459" s="11"/>
      <c r="H459" s="11"/>
      <c r="I459" s="11"/>
      <c r="J459" s="11"/>
      <c r="M459" s="196">
        <v>1225.94</v>
      </c>
      <c r="N459" s="196">
        <v>0</v>
      </c>
      <c r="O459" s="196">
        <v>0</v>
      </c>
      <c r="P459" s="196">
        <v>0</v>
      </c>
      <c r="Q459" s="196">
        <v>0</v>
      </c>
      <c r="R459" s="196"/>
      <c r="S459" s="4"/>
      <c r="T459" s="4"/>
      <c r="U459" s="196">
        <v>1225.94</v>
      </c>
      <c r="V459" s="196">
        <v>0</v>
      </c>
      <c r="W459" s="196">
        <v>0</v>
      </c>
      <c r="X459" s="196">
        <v>0</v>
      </c>
      <c r="Y459" s="196">
        <v>0</v>
      </c>
      <c r="Z459" s="11"/>
      <c r="AA459" s="4"/>
      <c r="AB459" s="11" t="s">
        <v>283</v>
      </c>
      <c r="AC459" s="11"/>
      <c r="AD459" s="11" t="s">
        <v>284</v>
      </c>
      <c r="AE459" s="24">
        <v>24</v>
      </c>
      <c r="AF459" s="24">
        <v>17</v>
      </c>
      <c r="AG459" s="24">
        <v>13</v>
      </c>
      <c r="AH459" s="24">
        <v>14</v>
      </c>
      <c r="AI459" s="24">
        <v>12</v>
      </c>
      <c r="AJ459" s="24"/>
      <c r="AK459" s="4"/>
      <c r="AL459" s="4"/>
      <c r="AM459" s="307">
        <v>15610.21</v>
      </c>
      <c r="AN459" s="307">
        <v>3114.76</v>
      </c>
      <c r="AO459" s="307">
        <v>2903.43</v>
      </c>
      <c r="AP459" s="307">
        <v>2295.0500000000002</v>
      </c>
      <c r="AQ459" s="307">
        <v>8772.0400000000009</v>
      </c>
      <c r="AR459" s="24"/>
      <c r="AS459" s="4"/>
      <c r="AT459" s="4"/>
      <c r="AU459" s="307">
        <v>650.42541666666705</v>
      </c>
      <c r="AV459" s="307">
        <v>129.78166666666701</v>
      </c>
      <c r="AW459" s="307">
        <v>120.97624999999999</v>
      </c>
      <c r="AX459" s="307">
        <v>95.627083333333303</v>
      </c>
      <c r="AY459" s="307">
        <v>365.50166666666701</v>
      </c>
      <c r="AZ459" s="24"/>
      <c r="BA459" s="4"/>
    </row>
    <row r="460" spans="2:53" ht="14.4">
      <c r="B460" s="305" t="s">
        <v>254</v>
      </c>
      <c r="C460" s="306"/>
      <c r="D460" s="306" t="s">
        <v>255</v>
      </c>
      <c r="E460" s="11">
        <v>24</v>
      </c>
      <c r="F460" s="11">
        <v>8</v>
      </c>
      <c r="G460" s="11">
        <v>7</v>
      </c>
      <c r="H460" s="11">
        <v>4</v>
      </c>
      <c r="I460" s="11">
        <v>8</v>
      </c>
      <c r="J460" s="11"/>
      <c r="M460" s="196">
        <v>6487.82</v>
      </c>
      <c r="N460" s="196">
        <v>2239.98</v>
      </c>
      <c r="O460" s="196">
        <v>1341.83</v>
      </c>
      <c r="P460" s="196">
        <v>438.05</v>
      </c>
      <c r="Q460" s="196">
        <v>2992.16</v>
      </c>
      <c r="R460" s="196"/>
      <c r="S460" s="4"/>
      <c r="T460" s="4"/>
      <c r="U460" s="196">
        <v>259.51280000000003</v>
      </c>
      <c r="V460" s="196">
        <v>89.599199999999996</v>
      </c>
      <c r="W460" s="196">
        <v>55.909583333333302</v>
      </c>
      <c r="X460" s="196">
        <v>18.252083333333299</v>
      </c>
      <c r="Y460" s="196">
        <v>124.67333333333301</v>
      </c>
      <c r="Z460" s="11"/>
      <c r="AA460" s="4"/>
      <c r="AB460" s="11" t="s">
        <v>285</v>
      </c>
      <c r="AC460" s="11"/>
      <c r="AD460" s="11" t="s">
        <v>286</v>
      </c>
      <c r="AE460" s="24">
        <v>18</v>
      </c>
      <c r="AF460" s="24">
        <v>5</v>
      </c>
      <c r="AG460" s="24">
        <v>6</v>
      </c>
      <c r="AH460" s="24">
        <v>8</v>
      </c>
      <c r="AI460" s="24">
        <v>6</v>
      </c>
      <c r="AJ460" s="24"/>
      <c r="AK460" s="4"/>
      <c r="AL460" s="4"/>
      <c r="AM460" s="307">
        <v>6555.96</v>
      </c>
      <c r="AN460" s="307">
        <v>399.55</v>
      </c>
      <c r="AO460" s="307">
        <v>794.55</v>
      </c>
      <c r="AP460" s="307">
        <v>726.12</v>
      </c>
      <c r="AQ460" s="307">
        <v>4315.3599999999997</v>
      </c>
      <c r="AR460" s="24"/>
      <c r="AS460" s="4"/>
      <c r="AT460" s="4"/>
      <c r="AU460" s="307">
        <v>327.798</v>
      </c>
      <c r="AV460" s="307">
        <v>19.977499999999999</v>
      </c>
      <c r="AW460" s="307">
        <v>49.659374999999997</v>
      </c>
      <c r="AX460" s="307">
        <v>40.340000000000003</v>
      </c>
      <c r="AY460" s="307">
        <v>253.844705882353</v>
      </c>
      <c r="AZ460" s="24"/>
      <c r="BA460" s="4"/>
    </row>
    <row r="461" spans="2:53" ht="14.4">
      <c r="B461" s="305" t="s">
        <v>256</v>
      </c>
      <c r="C461" s="306"/>
      <c r="D461" s="306" t="s">
        <v>257</v>
      </c>
      <c r="E461" s="11">
        <v>1</v>
      </c>
      <c r="F461" s="11">
        <v>1</v>
      </c>
      <c r="G461" s="11">
        <v>1</v>
      </c>
      <c r="H461" s="11"/>
      <c r="I461" s="11"/>
      <c r="J461" s="11"/>
      <c r="M461" s="196">
        <v>322.02</v>
      </c>
      <c r="N461" s="196">
        <v>339.24</v>
      </c>
      <c r="O461" s="196">
        <v>124.2</v>
      </c>
      <c r="P461" s="196">
        <v>0</v>
      </c>
      <c r="Q461" s="196">
        <v>0</v>
      </c>
      <c r="R461" s="196"/>
      <c r="S461" s="4"/>
      <c r="T461" s="4"/>
      <c r="U461" s="196">
        <v>322.02</v>
      </c>
      <c r="V461" s="196">
        <v>339.24</v>
      </c>
      <c r="W461" s="196">
        <v>124.2</v>
      </c>
      <c r="X461" s="196">
        <v>0</v>
      </c>
      <c r="Y461" s="196">
        <v>0</v>
      </c>
      <c r="Z461" s="11"/>
      <c r="AA461" s="4"/>
      <c r="AB461" s="11" t="s">
        <v>287</v>
      </c>
      <c r="AC461" s="11"/>
      <c r="AD461" s="11" t="s">
        <v>586</v>
      </c>
      <c r="AE461" s="24">
        <v>1</v>
      </c>
      <c r="AF461" s="24"/>
      <c r="AG461" s="24"/>
      <c r="AH461" s="24"/>
      <c r="AI461" s="24"/>
      <c r="AJ461" s="24"/>
      <c r="AK461" s="4"/>
      <c r="AL461" s="4"/>
      <c r="AM461" s="307">
        <v>98.2</v>
      </c>
      <c r="AN461" s="307">
        <v>0</v>
      </c>
      <c r="AO461" s="307">
        <v>0</v>
      </c>
      <c r="AP461" s="307">
        <v>0</v>
      </c>
      <c r="AQ461" s="307">
        <v>0</v>
      </c>
      <c r="AR461" s="24"/>
      <c r="AS461" s="4"/>
      <c r="AT461" s="4"/>
      <c r="AU461" s="307">
        <v>98.2</v>
      </c>
      <c r="AV461" s="307">
        <v>0</v>
      </c>
      <c r="AW461" s="307">
        <v>0</v>
      </c>
      <c r="AX461" s="307">
        <v>0</v>
      </c>
      <c r="AY461" s="307">
        <v>0</v>
      </c>
      <c r="AZ461" s="24"/>
      <c r="BA461" s="4"/>
    </row>
    <row r="462" spans="2:53" ht="14.4">
      <c r="B462" s="305" t="s">
        <v>256</v>
      </c>
      <c r="C462" s="306"/>
      <c r="D462" s="306" t="s">
        <v>133</v>
      </c>
      <c r="E462" s="11">
        <v>25</v>
      </c>
      <c r="F462" s="11">
        <v>8</v>
      </c>
      <c r="G462" s="11">
        <v>8</v>
      </c>
      <c r="H462" s="11">
        <v>8</v>
      </c>
      <c r="I462" s="11">
        <v>16</v>
      </c>
      <c r="J462" s="11"/>
      <c r="M462" s="196">
        <v>5894.17</v>
      </c>
      <c r="N462" s="196">
        <v>1146.6600000000001</v>
      </c>
      <c r="O462" s="196">
        <v>936.58</v>
      </c>
      <c r="P462" s="196">
        <v>543.32000000000005</v>
      </c>
      <c r="Q462" s="196">
        <v>18604.36</v>
      </c>
      <c r="R462" s="196"/>
      <c r="S462" s="4"/>
      <c r="T462" s="4"/>
      <c r="U462" s="196">
        <v>196.47233333333301</v>
      </c>
      <c r="V462" s="196">
        <v>38.222000000000001</v>
      </c>
      <c r="W462" s="196">
        <v>32.295862068965498</v>
      </c>
      <c r="X462" s="196">
        <v>18.735172413793101</v>
      </c>
      <c r="Y462" s="196">
        <v>620.14533333333304</v>
      </c>
      <c r="Z462" s="11"/>
      <c r="AA462" s="4"/>
      <c r="AB462" s="11" t="s">
        <v>287</v>
      </c>
      <c r="AC462" s="11"/>
      <c r="AD462" s="11" t="s">
        <v>81</v>
      </c>
      <c r="AE462" s="24">
        <v>202</v>
      </c>
      <c r="AF462" s="24">
        <v>48</v>
      </c>
      <c r="AG462" s="24">
        <v>35</v>
      </c>
      <c r="AH462" s="24">
        <v>23</v>
      </c>
      <c r="AI462" s="24">
        <v>30</v>
      </c>
      <c r="AJ462" s="24"/>
      <c r="AK462" s="4"/>
      <c r="AL462" s="4"/>
      <c r="AM462" s="307">
        <v>227799.45</v>
      </c>
      <c r="AN462" s="307">
        <v>14430.18</v>
      </c>
      <c r="AO462" s="307">
        <v>5705.1</v>
      </c>
      <c r="AP462" s="307">
        <v>2988.58</v>
      </c>
      <c r="AQ462" s="307">
        <v>21239.21</v>
      </c>
      <c r="AR462" s="24"/>
      <c r="AS462" s="4"/>
      <c r="AT462" s="4"/>
      <c r="AU462" s="307">
        <v>1089.9495215310999</v>
      </c>
      <c r="AV462" s="307">
        <v>69.043923444976102</v>
      </c>
      <c r="AW462" s="307">
        <v>28.103940886699501</v>
      </c>
      <c r="AX462" s="307">
        <v>15.326051282051299</v>
      </c>
      <c r="AY462" s="307">
        <v>106.19605</v>
      </c>
      <c r="AZ462" s="24"/>
      <c r="BA462" s="4"/>
    </row>
    <row r="463" spans="2:53" ht="14.4">
      <c r="B463" s="305" t="s">
        <v>256</v>
      </c>
      <c r="C463" s="306"/>
      <c r="D463" s="306" t="s">
        <v>258</v>
      </c>
      <c r="E463" s="11">
        <v>2</v>
      </c>
      <c r="F463" s="11">
        <v>1</v>
      </c>
      <c r="G463" s="11">
        <v>2</v>
      </c>
      <c r="H463" s="11">
        <v>1</v>
      </c>
      <c r="I463" s="11">
        <v>2</v>
      </c>
      <c r="J463" s="11"/>
      <c r="M463" s="196">
        <v>116.93</v>
      </c>
      <c r="N463" s="196">
        <v>23.72</v>
      </c>
      <c r="O463" s="196">
        <v>48.98</v>
      </c>
      <c r="P463" s="196">
        <v>17.47</v>
      </c>
      <c r="Q463" s="196">
        <v>283.33999999999997</v>
      </c>
      <c r="R463" s="196"/>
      <c r="S463" s="4"/>
      <c r="T463" s="4"/>
      <c r="U463" s="196">
        <v>38.976666666666702</v>
      </c>
      <c r="V463" s="196">
        <v>7.9066666666666698</v>
      </c>
      <c r="W463" s="196">
        <v>16.3266666666667</v>
      </c>
      <c r="X463" s="196">
        <v>5.8233333333333297</v>
      </c>
      <c r="Y463" s="196">
        <v>94.446666666666701</v>
      </c>
      <c r="Z463" s="11"/>
      <c r="AA463" s="4"/>
      <c r="AB463" s="11" t="s">
        <v>289</v>
      </c>
      <c r="AC463" s="11"/>
      <c r="AD463" s="11" t="s">
        <v>86</v>
      </c>
      <c r="AE463" s="24">
        <v>1</v>
      </c>
      <c r="AF463" s="24">
        <v>1</v>
      </c>
      <c r="AG463" s="24">
        <v>1</v>
      </c>
      <c r="AH463" s="24">
        <v>1</v>
      </c>
      <c r="AI463" s="24">
        <v>1</v>
      </c>
      <c r="AJ463" s="24"/>
      <c r="AK463" s="4"/>
      <c r="AL463" s="4"/>
      <c r="AM463" s="307">
        <v>12.27</v>
      </c>
      <c r="AN463" s="307">
        <v>13.61</v>
      </c>
      <c r="AO463" s="307">
        <v>11.64</v>
      </c>
      <c r="AP463" s="307">
        <v>9.3000000000000007</v>
      </c>
      <c r="AQ463" s="307">
        <v>446.12</v>
      </c>
      <c r="AR463" s="24"/>
      <c r="AS463" s="4"/>
      <c r="AT463" s="4"/>
      <c r="AU463" s="307">
        <v>12.27</v>
      </c>
      <c r="AV463" s="307">
        <v>13.61</v>
      </c>
      <c r="AW463" s="307">
        <v>11.64</v>
      </c>
      <c r="AX463" s="307">
        <v>9.3000000000000007</v>
      </c>
      <c r="AY463" s="307">
        <v>446.12</v>
      </c>
      <c r="AZ463" s="24"/>
      <c r="BA463" s="4"/>
    </row>
    <row r="464" spans="2:53" ht="14.4">
      <c r="B464" s="305" t="s">
        <v>259</v>
      </c>
      <c r="C464" s="306"/>
      <c r="D464" s="306" t="s">
        <v>258</v>
      </c>
      <c r="E464" s="11">
        <v>59</v>
      </c>
      <c r="F464" s="11">
        <v>19</v>
      </c>
      <c r="G464" s="11">
        <v>46</v>
      </c>
      <c r="H464" s="11">
        <v>34</v>
      </c>
      <c r="I464" s="11">
        <v>46</v>
      </c>
      <c r="J464" s="11"/>
      <c r="M464" s="196">
        <v>15312.33</v>
      </c>
      <c r="N464" s="196">
        <v>4490.34</v>
      </c>
      <c r="O464" s="196">
        <v>8679.49</v>
      </c>
      <c r="P464" s="196">
        <v>5940.93</v>
      </c>
      <c r="Q464" s="196">
        <v>73958.02</v>
      </c>
      <c r="R464" s="196"/>
      <c r="S464" s="4"/>
      <c r="T464" s="4"/>
      <c r="U464" s="196">
        <v>198.861428571429</v>
      </c>
      <c r="V464" s="196">
        <v>58.316103896103897</v>
      </c>
      <c r="W464" s="196">
        <v>112.720649350649</v>
      </c>
      <c r="X464" s="196">
        <v>78.170131578947405</v>
      </c>
      <c r="Y464" s="196">
        <v>973.13184210526299</v>
      </c>
      <c r="Z464" s="11"/>
      <c r="AA464" s="4"/>
      <c r="AB464" s="11" t="s">
        <v>289</v>
      </c>
      <c r="AC464" s="11"/>
      <c r="AD464" s="11" t="s">
        <v>290</v>
      </c>
      <c r="AE464" s="24">
        <v>5</v>
      </c>
      <c r="AF464" s="24">
        <v>1</v>
      </c>
      <c r="AG464" s="24">
        <v>1</v>
      </c>
      <c r="AH464" s="24"/>
      <c r="AI464" s="24">
        <v>1</v>
      </c>
      <c r="AJ464" s="24"/>
      <c r="AK464" s="4"/>
      <c r="AL464" s="4"/>
      <c r="AM464" s="307">
        <v>297.62</v>
      </c>
      <c r="AN464" s="307">
        <v>15.76</v>
      </c>
      <c r="AO464" s="307">
        <v>12.23</v>
      </c>
      <c r="AP464" s="307">
        <v>0</v>
      </c>
      <c r="AQ464" s="307">
        <v>15</v>
      </c>
      <c r="AR464" s="24"/>
      <c r="AS464" s="4"/>
      <c r="AT464" s="4"/>
      <c r="AU464" s="307">
        <v>49.603333333333303</v>
      </c>
      <c r="AV464" s="307">
        <v>2.62666666666667</v>
      </c>
      <c r="AW464" s="307">
        <v>3.0575000000000001</v>
      </c>
      <c r="AX464" s="307">
        <v>0</v>
      </c>
      <c r="AY464" s="307">
        <v>2.5</v>
      </c>
      <c r="AZ464" s="24"/>
      <c r="BA464" s="4"/>
    </row>
    <row r="465" spans="2:53" ht="14.4">
      <c r="B465" s="305" t="s">
        <v>261</v>
      </c>
      <c r="C465" s="306"/>
      <c r="D465" s="306" t="s">
        <v>89</v>
      </c>
      <c r="E465" s="11">
        <v>7</v>
      </c>
      <c r="F465" s="11">
        <v>4</v>
      </c>
      <c r="G465" s="11">
        <v>3</v>
      </c>
      <c r="H465" s="11">
        <v>3</v>
      </c>
      <c r="I465" s="11">
        <v>3</v>
      </c>
      <c r="J465" s="11"/>
      <c r="M465" s="196">
        <v>1090.9100000000001</v>
      </c>
      <c r="N465" s="196">
        <v>827.98</v>
      </c>
      <c r="O465" s="196">
        <v>396.66</v>
      </c>
      <c r="P465" s="196">
        <v>412.51</v>
      </c>
      <c r="Q465" s="196">
        <v>1988.12</v>
      </c>
      <c r="R465" s="196"/>
      <c r="S465" s="4"/>
      <c r="T465" s="4"/>
      <c r="U465" s="196">
        <v>155.844285714286</v>
      </c>
      <c r="V465" s="196">
        <v>118.282857142857</v>
      </c>
      <c r="W465" s="196">
        <v>56.665714285714301</v>
      </c>
      <c r="X465" s="196">
        <v>58.93</v>
      </c>
      <c r="Y465" s="196">
        <v>284.01714285714303</v>
      </c>
      <c r="Z465" s="11"/>
      <c r="AA465" s="4"/>
      <c r="AB465" s="11" t="s">
        <v>293</v>
      </c>
      <c r="AC465" s="11"/>
      <c r="AD465" s="11" t="s">
        <v>198</v>
      </c>
      <c r="AE465" s="24">
        <v>4</v>
      </c>
      <c r="AF465" s="24"/>
      <c r="AG465" s="24"/>
      <c r="AH465" s="24"/>
      <c r="AI465" s="24"/>
      <c r="AJ465" s="24"/>
      <c r="AK465" s="4"/>
      <c r="AL465" s="4"/>
      <c r="AM465" s="307">
        <v>7287.91</v>
      </c>
      <c r="AN465" s="307">
        <v>0</v>
      </c>
      <c r="AO465" s="307">
        <v>0</v>
      </c>
      <c r="AP465" s="307">
        <v>0</v>
      </c>
      <c r="AQ465" s="307">
        <v>0</v>
      </c>
      <c r="AR465" s="24"/>
      <c r="AS465" s="4"/>
      <c r="AT465" s="4"/>
      <c r="AU465" s="307">
        <v>1821.9775</v>
      </c>
      <c r="AV465" s="307">
        <v>0</v>
      </c>
      <c r="AW465" s="307">
        <v>0</v>
      </c>
      <c r="AX465" s="307">
        <v>0</v>
      </c>
      <c r="AY465" s="307">
        <v>0</v>
      </c>
      <c r="AZ465" s="24"/>
      <c r="BA465" s="4"/>
    </row>
    <row r="466" spans="2:53" ht="14.4">
      <c r="B466" s="305" t="s">
        <v>264</v>
      </c>
      <c r="C466" s="306"/>
      <c r="D466" s="306" t="s">
        <v>263</v>
      </c>
      <c r="E466" s="11">
        <v>3</v>
      </c>
      <c r="F466" s="11">
        <v>3</v>
      </c>
      <c r="G466" s="11">
        <v>3</v>
      </c>
      <c r="H466" s="11">
        <v>3</v>
      </c>
      <c r="I466" s="11">
        <v>3</v>
      </c>
      <c r="J466" s="11"/>
      <c r="M466" s="196">
        <v>289.61</v>
      </c>
      <c r="N466" s="196">
        <v>385.51</v>
      </c>
      <c r="O466" s="196">
        <v>225.46</v>
      </c>
      <c r="P466" s="196">
        <v>766.34</v>
      </c>
      <c r="Q466" s="196">
        <v>5408.62</v>
      </c>
      <c r="R466" s="196"/>
      <c r="S466" s="4"/>
      <c r="T466" s="4"/>
      <c r="U466" s="196">
        <v>57.921999999999997</v>
      </c>
      <c r="V466" s="196">
        <v>77.102000000000004</v>
      </c>
      <c r="W466" s="196">
        <v>45.091999999999999</v>
      </c>
      <c r="X466" s="196">
        <v>153.268</v>
      </c>
      <c r="Y466" s="196">
        <v>1081.7239999999999</v>
      </c>
      <c r="Z466" s="11"/>
      <c r="AA466" s="4"/>
      <c r="AB466" s="11" t="s">
        <v>294</v>
      </c>
      <c r="AC466" s="11"/>
      <c r="AD466" s="11" t="s">
        <v>295</v>
      </c>
      <c r="AE466" s="24">
        <v>7</v>
      </c>
      <c r="AF466" s="24">
        <v>3</v>
      </c>
      <c r="AG466" s="24">
        <v>3</v>
      </c>
      <c r="AH466" s="24">
        <v>2</v>
      </c>
      <c r="AI466" s="24">
        <v>2</v>
      </c>
      <c r="AJ466" s="24"/>
      <c r="AK466" s="4"/>
      <c r="AL466" s="4"/>
      <c r="AM466" s="307">
        <v>641.67999999999995</v>
      </c>
      <c r="AN466" s="307">
        <v>1129.8800000000001</v>
      </c>
      <c r="AO466" s="307">
        <v>705.35</v>
      </c>
      <c r="AP466" s="307">
        <v>46</v>
      </c>
      <c r="AQ466" s="307">
        <v>251.16</v>
      </c>
      <c r="AR466" s="24"/>
      <c r="AS466" s="4"/>
      <c r="AT466" s="4"/>
      <c r="AU466" s="307">
        <v>80.209999999999994</v>
      </c>
      <c r="AV466" s="307">
        <v>141.23500000000001</v>
      </c>
      <c r="AW466" s="307">
        <v>88.168750000000003</v>
      </c>
      <c r="AX466" s="307">
        <v>5.75</v>
      </c>
      <c r="AY466" s="307">
        <v>31.395</v>
      </c>
      <c r="AZ466" s="24"/>
      <c r="BA466" s="4"/>
    </row>
    <row r="467" spans="2:53" ht="14.4">
      <c r="B467" s="305" t="s">
        <v>265</v>
      </c>
      <c r="C467" s="306"/>
      <c r="D467" s="306" t="s">
        <v>82</v>
      </c>
      <c r="E467" s="11">
        <v>11</v>
      </c>
      <c r="F467" s="11">
        <v>10</v>
      </c>
      <c r="G467" s="11">
        <v>9</v>
      </c>
      <c r="H467" s="11">
        <v>8</v>
      </c>
      <c r="I467" s="11">
        <v>12</v>
      </c>
      <c r="J467" s="11"/>
      <c r="M467" s="196">
        <v>1384.03</v>
      </c>
      <c r="N467" s="196">
        <v>1205.54</v>
      </c>
      <c r="O467" s="196">
        <v>533.92999999999995</v>
      </c>
      <c r="P467" s="196">
        <v>344.47</v>
      </c>
      <c r="Q467" s="196">
        <v>24482.02</v>
      </c>
      <c r="R467" s="196"/>
      <c r="S467" s="4"/>
      <c r="T467" s="4"/>
      <c r="U467" s="196">
        <v>86.501874999999998</v>
      </c>
      <c r="V467" s="196">
        <v>75.346249999999998</v>
      </c>
      <c r="W467" s="196">
        <v>35.595333333333301</v>
      </c>
      <c r="X467" s="196">
        <v>22.964666666666702</v>
      </c>
      <c r="Y467" s="196">
        <v>1632.13466666667</v>
      </c>
      <c r="Z467" s="11"/>
      <c r="AA467" s="4"/>
      <c r="AB467" s="11" t="s">
        <v>298</v>
      </c>
      <c r="AC467" s="11"/>
      <c r="AD467" s="11" t="s">
        <v>299</v>
      </c>
      <c r="AE467" s="24">
        <v>12</v>
      </c>
      <c r="AF467" s="24">
        <v>5</v>
      </c>
      <c r="AG467" s="24">
        <v>1</v>
      </c>
      <c r="AH467" s="24">
        <v>1</v>
      </c>
      <c r="AI467" s="24">
        <v>1</v>
      </c>
      <c r="AJ467" s="24"/>
      <c r="AK467" s="4"/>
      <c r="AL467" s="4"/>
      <c r="AM467" s="307">
        <v>1776.67</v>
      </c>
      <c r="AN467" s="307">
        <v>1860.06</v>
      </c>
      <c r="AO467" s="307">
        <v>21.09</v>
      </c>
      <c r="AP467" s="307">
        <v>19.5</v>
      </c>
      <c r="AQ467" s="307">
        <v>112.7</v>
      </c>
      <c r="AR467" s="24"/>
      <c r="AS467" s="4"/>
      <c r="AT467" s="4"/>
      <c r="AU467" s="307">
        <v>148.055833333333</v>
      </c>
      <c r="AV467" s="307">
        <v>155.005</v>
      </c>
      <c r="AW467" s="307">
        <v>1.7575000000000001</v>
      </c>
      <c r="AX467" s="307">
        <v>1.625</v>
      </c>
      <c r="AY467" s="307">
        <v>9.3916666666666693</v>
      </c>
      <c r="AZ467" s="24"/>
      <c r="BA467" s="4"/>
    </row>
    <row r="468" spans="2:53" ht="14.4">
      <c r="B468" s="305" t="s">
        <v>266</v>
      </c>
      <c r="C468" s="306"/>
      <c r="D468" s="306" t="s">
        <v>53</v>
      </c>
      <c r="E468" s="11">
        <v>93</v>
      </c>
      <c r="F468" s="11">
        <v>49</v>
      </c>
      <c r="G468" s="11">
        <v>38</v>
      </c>
      <c r="H468" s="11">
        <v>33</v>
      </c>
      <c r="I468" s="11">
        <v>47</v>
      </c>
      <c r="J468" s="11"/>
      <c r="M468" s="196">
        <v>21218.14</v>
      </c>
      <c r="N468" s="196">
        <v>11554.83</v>
      </c>
      <c r="O468" s="196">
        <v>6120.39</v>
      </c>
      <c r="P468" s="196">
        <v>4293.8900000000003</v>
      </c>
      <c r="Q468" s="196">
        <v>70562.850000000006</v>
      </c>
      <c r="R468" s="196"/>
      <c r="S468" s="4"/>
      <c r="T468" s="4"/>
      <c r="U468" s="196">
        <v>202.077523809524</v>
      </c>
      <c r="V468" s="196">
        <v>110.04600000000001</v>
      </c>
      <c r="W468" s="196">
        <v>63.096804123711401</v>
      </c>
      <c r="X468" s="196">
        <v>44.2669072164949</v>
      </c>
      <c r="Y468" s="196">
        <v>720.02908163265295</v>
      </c>
      <c r="Z468" s="11"/>
      <c r="AA468" s="4"/>
      <c r="AB468" s="11" t="s">
        <v>300</v>
      </c>
      <c r="AC468" s="11"/>
      <c r="AD468" s="11" t="s">
        <v>301</v>
      </c>
      <c r="AE468" s="24">
        <v>4</v>
      </c>
      <c r="AF468" s="24">
        <v>3</v>
      </c>
      <c r="AG468" s="24">
        <v>2</v>
      </c>
      <c r="AH468" s="24">
        <v>2</v>
      </c>
      <c r="AI468" s="24">
        <v>1</v>
      </c>
      <c r="AJ468" s="24"/>
      <c r="AK468" s="4"/>
      <c r="AL468" s="4"/>
      <c r="AM468" s="307">
        <v>2302.0700000000002</v>
      </c>
      <c r="AN468" s="307">
        <v>771.27</v>
      </c>
      <c r="AO468" s="307">
        <v>431.35</v>
      </c>
      <c r="AP468" s="307">
        <v>1253.01</v>
      </c>
      <c r="AQ468" s="307">
        <v>1902.51</v>
      </c>
      <c r="AR468" s="24"/>
      <c r="AS468" s="4"/>
      <c r="AT468" s="4"/>
      <c r="AU468" s="307">
        <v>575.51750000000004</v>
      </c>
      <c r="AV468" s="307">
        <v>192.8175</v>
      </c>
      <c r="AW468" s="307">
        <v>107.83750000000001</v>
      </c>
      <c r="AX468" s="307">
        <v>313.2525</v>
      </c>
      <c r="AY468" s="307">
        <v>634.16999999999996</v>
      </c>
      <c r="AZ468" s="24"/>
      <c r="BA468" s="4"/>
    </row>
    <row r="469" spans="2:53" ht="14.4">
      <c r="B469" s="305" t="s">
        <v>266</v>
      </c>
      <c r="C469" s="306"/>
      <c r="D469" s="306" t="s">
        <v>157</v>
      </c>
      <c r="E469" s="11">
        <v>6</v>
      </c>
      <c r="F469" s="11">
        <v>2</v>
      </c>
      <c r="G469" s="11">
        <v>2</v>
      </c>
      <c r="H469" s="11">
        <v>1</v>
      </c>
      <c r="I469" s="11">
        <v>2</v>
      </c>
      <c r="J469" s="11"/>
      <c r="M469" s="196">
        <v>265.73</v>
      </c>
      <c r="N469" s="196">
        <v>56.62</v>
      </c>
      <c r="O469" s="196">
        <v>50.27</v>
      </c>
      <c r="P469" s="196">
        <v>5.77</v>
      </c>
      <c r="Q469" s="196">
        <v>627.36</v>
      </c>
      <c r="R469" s="196"/>
      <c r="S469" s="4"/>
      <c r="T469" s="4"/>
      <c r="U469" s="196">
        <v>37.961428571428598</v>
      </c>
      <c r="V469" s="196">
        <v>8.0885714285714307</v>
      </c>
      <c r="W469" s="196">
        <v>8.3783333333333303</v>
      </c>
      <c r="X469" s="196">
        <v>0.961666666666667</v>
      </c>
      <c r="Y469" s="196">
        <v>104.56</v>
      </c>
      <c r="Z469" s="11"/>
      <c r="AA469" s="4"/>
      <c r="AB469" s="11" t="s">
        <v>303</v>
      </c>
      <c r="AC469" s="11"/>
      <c r="AD469" s="11" t="s">
        <v>68</v>
      </c>
      <c r="AE469" s="24">
        <v>218</v>
      </c>
      <c r="AF469" s="24">
        <v>121</v>
      </c>
      <c r="AG469" s="24">
        <v>83</v>
      </c>
      <c r="AH469" s="24">
        <v>52</v>
      </c>
      <c r="AI469" s="24">
        <v>48</v>
      </c>
      <c r="AJ469" s="24"/>
      <c r="AK469" s="4"/>
      <c r="AL469" s="4"/>
      <c r="AM469" s="307">
        <v>94240.14</v>
      </c>
      <c r="AN469" s="307">
        <v>31312.62</v>
      </c>
      <c r="AO469" s="307">
        <v>24509.439999999999</v>
      </c>
      <c r="AP469" s="307">
        <v>3433.08</v>
      </c>
      <c r="AQ469" s="307">
        <v>25348.76</v>
      </c>
      <c r="AR469" s="24"/>
      <c r="AS469" s="4"/>
      <c r="AT469" s="4"/>
      <c r="AU469" s="307">
        <v>420.71491071428602</v>
      </c>
      <c r="AV469" s="307">
        <v>139.78848214285699</v>
      </c>
      <c r="AW469" s="307">
        <v>112.946728110599</v>
      </c>
      <c r="AX469" s="307">
        <v>16.0424299065421</v>
      </c>
      <c r="AY469" s="307">
        <v>119.008262910798</v>
      </c>
      <c r="AZ469" s="24"/>
      <c r="BA469" s="4"/>
    </row>
    <row r="470" spans="2:53" ht="14.4">
      <c r="B470" s="305" t="s">
        <v>267</v>
      </c>
      <c r="C470" s="306"/>
      <c r="D470" s="306" t="s">
        <v>57</v>
      </c>
      <c r="E470" s="11">
        <v>3</v>
      </c>
      <c r="F470" s="11">
        <v>1</v>
      </c>
      <c r="G470" s="11"/>
      <c r="H470" s="11"/>
      <c r="I470" s="11"/>
      <c r="J470" s="11"/>
      <c r="M470" s="196">
        <v>757.47</v>
      </c>
      <c r="N470" s="196">
        <v>180.75</v>
      </c>
      <c r="O470" s="196">
        <v>0</v>
      </c>
      <c r="P470" s="196">
        <v>0</v>
      </c>
      <c r="Q470" s="196">
        <v>0</v>
      </c>
      <c r="R470" s="196"/>
      <c r="S470" s="4"/>
      <c r="T470" s="4"/>
      <c r="U470" s="196">
        <v>252.49</v>
      </c>
      <c r="V470" s="196">
        <v>60.25</v>
      </c>
      <c r="W470" s="196">
        <v>0</v>
      </c>
      <c r="X470" s="196">
        <v>0</v>
      </c>
      <c r="Y470" s="196">
        <v>0</v>
      </c>
      <c r="Z470" s="11"/>
      <c r="AA470" s="4"/>
      <c r="AB470" s="11" t="s">
        <v>304</v>
      </c>
      <c r="AC470" s="11"/>
      <c r="AD470" s="11" t="s">
        <v>305</v>
      </c>
      <c r="AE470" s="24">
        <v>11</v>
      </c>
      <c r="AF470" s="24">
        <v>6</v>
      </c>
      <c r="AG470" s="24">
        <v>3</v>
      </c>
      <c r="AH470" s="24">
        <v>3</v>
      </c>
      <c r="AI470" s="24">
        <v>3</v>
      </c>
      <c r="AJ470" s="24"/>
      <c r="AK470" s="4"/>
      <c r="AL470" s="4"/>
      <c r="AM470" s="307">
        <v>454.01</v>
      </c>
      <c r="AN470" s="307">
        <v>368.38</v>
      </c>
      <c r="AO470" s="307">
        <v>100.19</v>
      </c>
      <c r="AP470" s="307">
        <v>142.63999999999999</v>
      </c>
      <c r="AQ470" s="307">
        <v>776.33</v>
      </c>
      <c r="AR470" s="24"/>
      <c r="AS470" s="4"/>
      <c r="AT470" s="4"/>
      <c r="AU470" s="307">
        <v>41.273636363636399</v>
      </c>
      <c r="AV470" s="307">
        <v>33.489090909090898</v>
      </c>
      <c r="AW470" s="307">
        <v>10.019</v>
      </c>
      <c r="AX470" s="307">
        <v>12.9672727272727</v>
      </c>
      <c r="AY470" s="307">
        <v>70.575454545454505</v>
      </c>
      <c r="AZ470" s="24"/>
      <c r="BA470" s="4"/>
    </row>
    <row r="471" spans="2:53" ht="14.4">
      <c r="B471" s="305" t="s">
        <v>268</v>
      </c>
      <c r="C471" s="306"/>
      <c r="D471" s="306" t="s">
        <v>68</v>
      </c>
      <c r="E471" s="11">
        <v>63</v>
      </c>
      <c r="F471" s="11">
        <v>36</v>
      </c>
      <c r="G471" s="11">
        <v>16</v>
      </c>
      <c r="H471" s="11">
        <v>16</v>
      </c>
      <c r="I471" s="11">
        <v>22</v>
      </c>
      <c r="J471" s="11"/>
      <c r="M471" s="196">
        <v>16262.76</v>
      </c>
      <c r="N471" s="196">
        <v>8023.44</v>
      </c>
      <c r="O471" s="196">
        <v>3662.24</v>
      </c>
      <c r="P471" s="196">
        <v>2340.31</v>
      </c>
      <c r="Q471" s="196">
        <v>37115.33</v>
      </c>
      <c r="R471" s="196"/>
      <c r="S471" s="4"/>
      <c r="T471" s="4"/>
      <c r="U471" s="196">
        <v>235.69217391304301</v>
      </c>
      <c r="V471" s="196">
        <v>116.281739130435</v>
      </c>
      <c r="W471" s="196">
        <v>53.856470588235297</v>
      </c>
      <c r="X471" s="196">
        <v>35.459242424242397</v>
      </c>
      <c r="Y471" s="196">
        <v>553.96014925373095</v>
      </c>
      <c r="Z471" s="11"/>
      <c r="AA471" s="4"/>
      <c r="AB471" s="11" t="s">
        <v>311</v>
      </c>
      <c r="AC471" s="11"/>
      <c r="AD471" s="11" t="s">
        <v>312</v>
      </c>
      <c r="AE471" s="24">
        <v>4</v>
      </c>
      <c r="AF471" s="24">
        <v>1</v>
      </c>
      <c r="AG471" s="24">
        <v>2</v>
      </c>
      <c r="AH471" s="24">
        <v>2</v>
      </c>
      <c r="AI471" s="24">
        <v>1</v>
      </c>
      <c r="AJ471" s="24"/>
      <c r="AK471" s="4"/>
      <c r="AL471" s="4"/>
      <c r="AM471" s="307">
        <v>171.68</v>
      </c>
      <c r="AN471" s="307">
        <v>27.23</v>
      </c>
      <c r="AO471" s="307">
        <v>147.16999999999999</v>
      </c>
      <c r="AP471" s="307">
        <v>231.76</v>
      </c>
      <c r="AQ471" s="307">
        <v>81.36</v>
      </c>
      <c r="AR471" s="24"/>
      <c r="AS471" s="4"/>
      <c r="AT471" s="4"/>
      <c r="AU471" s="307">
        <v>42.92</v>
      </c>
      <c r="AV471" s="307">
        <v>6.8075000000000001</v>
      </c>
      <c r="AW471" s="307">
        <v>36.792499999999997</v>
      </c>
      <c r="AX471" s="307">
        <v>57.94</v>
      </c>
      <c r="AY471" s="307">
        <v>20.34</v>
      </c>
      <c r="AZ471" s="24"/>
      <c r="BA471" s="4"/>
    </row>
    <row r="472" spans="2:53" ht="14.4">
      <c r="B472" s="305" t="s">
        <v>270</v>
      </c>
      <c r="C472" s="306"/>
      <c r="D472" s="306" t="s">
        <v>271</v>
      </c>
      <c r="E472" s="11">
        <v>39</v>
      </c>
      <c r="F472" s="11"/>
      <c r="G472" s="11">
        <v>27</v>
      </c>
      <c r="H472" s="11">
        <v>21</v>
      </c>
      <c r="I472" s="11">
        <v>30</v>
      </c>
      <c r="J472" s="11"/>
      <c r="M472" s="196">
        <v>4339.6000000000004</v>
      </c>
      <c r="N472" s="196">
        <v>0</v>
      </c>
      <c r="O472" s="196">
        <v>1983.37</v>
      </c>
      <c r="P472" s="196">
        <v>1142.92</v>
      </c>
      <c r="Q472" s="196">
        <v>26433.58</v>
      </c>
      <c r="R472" s="196"/>
      <c r="S472" s="4"/>
      <c r="T472" s="4"/>
      <c r="U472" s="196">
        <v>94.339130434782604</v>
      </c>
      <c r="V472" s="196">
        <v>0</v>
      </c>
      <c r="W472" s="196">
        <v>45.076590909090903</v>
      </c>
      <c r="X472" s="196">
        <v>25.9754545454546</v>
      </c>
      <c r="Y472" s="196">
        <v>600.76318181818203</v>
      </c>
      <c r="Z472" s="11"/>
      <c r="AA472" s="4"/>
      <c r="AB472" s="11" t="s">
        <v>313</v>
      </c>
      <c r="AC472" s="11"/>
      <c r="AD472" s="11" t="s">
        <v>93</v>
      </c>
      <c r="AE472" s="24">
        <v>3</v>
      </c>
      <c r="AF472" s="24">
        <v>2</v>
      </c>
      <c r="AG472" s="24">
        <v>1</v>
      </c>
      <c r="AH472" s="24">
        <v>1</v>
      </c>
      <c r="AI472" s="24">
        <v>1</v>
      </c>
      <c r="AJ472" s="24"/>
      <c r="AK472" s="4"/>
      <c r="AL472" s="4"/>
      <c r="AM472" s="307">
        <v>128.88999999999999</v>
      </c>
      <c r="AN472" s="307">
        <v>71.31</v>
      </c>
      <c r="AO472" s="307">
        <v>13.92</v>
      </c>
      <c r="AP472" s="307">
        <v>31.09</v>
      </c>
      <c r="AQ472" s="307">
        <v>323.69</v>
      </c>
      <c r="AR472" s="24"/>
      <c r="AS472" s="4"/>
      <c r="AT472" s="4"/>
      <c r="AU472" s="307">
        <v>42.963333333333303</v>
      </c>
      <c r="AV472" s="307">
        <v>23.77</v>
      </c>
      <c r="AW472" s="307">
        <v>4.6399999999999997</v>
      </c>
      <c r="AX472" s="307">
        <v>10.3633333333333</v>
      </c>
      <c r="AY472" s="307">
        <v>107.896666666667</v>
      </c>
      <c r="AZ472" s="24"/>
      <c r="BA472" s="4"/>
    </row>
    <row r="473" spans="2:53" ht="14.4">
      <c r="B473" s="305" t="s">
        <v>275</v>
      </c>
      <c r="C473" s="306"/>
      <c r="D473" s="306" t="s">
        <v>188</v>
      </c>
      <c r="E473" s="11">
        <v>719</v>
      </c>
      <c r="F473" s="11">
        <v>432</v>
      </c>
      <c r="G473" s="11">
        <v>317</v>
      </c>
      <c r="H473" s="11">
        <v>272</v>
      </c>
      <c r="I473" s="11">
        <v>377</v>
      </c>
      <c r="J473" s="11"/>
      <c r="M473" s="196">
        <v>174060.84</v>
      </c>
      <c r="N473" s="196">
        <v>98869.3</v>
      </c>
      <c r="O473" s="196">
        <v>53677.63</v>
      </c>
      <c r="P473" s="196">
        <v>43374.51</v>
      </c>
      <c r="Q473" s="196">
        <v>603023.63</v>
      </c>
      <c r="R473" s="196"/>
      <c r="S473" s="4"/>
      <c r="T473" s="4"/>
      <c r="U473" s="196">
        <v>208.95659063625499</v>
      </c>
      <c r="V473" s="196">
        <v>118.690636254502</v>
      </c>
      <c r="W473" s="196">
        <v>67.860467762326195</v>
      </c>
      <c r="X473" s="196">
        <v>55.537144686299598</v>
      </c>
      <c r="Y473" s="196">
        <v>762.35604298356498</v>
      </c>
      <c r="Z473" s="11"/>
      <c r="AA473" s="4"/>
      <c r="AB473" s="11" t="s">
        <v>316</v>
      </c>
      <c r="AC473" s="11"/>
      <c r="AD473" s="11" t="s">
        <v>317</v>
      </c>
      <c r="AE473" s="24">
        <v>2</v>
      </c>
      <c r="AF473" s="24"/>
      <c r="AG473" s="24"/>
      <c r="AH473" s="24"/>
      <c r="AI473" s="24"/>
      <c r="AJ473" s="24"/>
      <c r="AK473" s="4"/>
      <c r="AL473" s="4"/>
      <c r="AM473" s="307">
        <v>308.47000000000003</v>
      </c>
      <c r="AN473" s="307">
        <v>0</v>
      </c>
      <c r="AO473" s="307">
        <v>0</v>
      </c>
      <c r="AP473" s="307">
        <v>0</v>
      </c>
      <c r="AQ473" s="307">
        <v>0</v>
      </c>
      <c r="AR473" s="24"/>
      <c r="AS473" s="4"/>
      <c r="AT473" s="4"/>
      <c r="AU473" s="307">
        <v>154.23500000000001</v>
      </c>
      <c r="AV473" s="307">
        <v>0</v>
      </c>
      <c r="AW473" s="307">
        <v>0</v>
      </c>
      <c r="AX473" s="307">
        <v>0</v>
      </c>
      <c r="AY473" s="307">
        <v>0</v>
      </c>
      <c r="AZ473" s="24"/>
      <c r="BA473" s="4"/>
    </row>
    <row r="474" spans="2:53" ht="14.4">
      <c r="B474" s="305" t="s">
        <v>275</v>
      </c>
      <c r="C474" s="306"/>
      <c r="D474" s="306" t="s">
        <v>274</v>
      </c>
      <c r="E474" s="11">
        <v>1</v>
      </c>
      <c r="F474" s="11"/>
      <c r="G474" s="11"/>
      <c r="H474" s="11"/>
      <c r="I474" s="11"/>
      <c r="J474" s="11"/>
      <c r="M474" s="196">
        <v>466.45</v>
      </c>
      <c r="N474" s="196">
        <v>0</v>
      </c>
      <c r="O474" s="196">
        <v>0</v>
      </c>
      <c r="P474" s="196">
        <v>0</v>
      </c>
      <c r="Q474" s="196">
        <v>0</v>
      </c>
      <c r="R474" s="196"/>
      <c r="S474" s="4"/>
      <c r="T474" s="4"/>
      <c r="U474" s="196">
        <v>466.45</v>
      </c>
      <c r="V474" s="196">
        <v>0</v>
      </c>
      <c r="W474" s="196">
        <v>0</v>
      </c>
      <c r="X474" s="196">
        <v>0</v>
      </c>
      <c r="Y474" s="196">
        <v>0</v>
      </c>
      <c r="Z474" s="11"/>
      <c r="AA474" s="4"/>
      <c r="AB474" s="11" t="s">
        <v>320</v>
      </c>
      <c r="AC474" s="11"/>
      <c r="AD474" s="11" t="s">
        <v>93</v>
      </c>
      <c r="AE474" s="24">
        <v>1</v>
      </c>
      <c r="AF474" s="24"/>
      <c r="AG474" s="24">
        <v>1</v>
      </c>
      <c r="AH474" s="24">
        <v>1</v>
      </c>
      <c r="AI474" s="24">
        <v>1</v>
      </c>
      <c r="AJ474" s="24"/>
      <c r="AK474" s="4"/>
      <c r="AL474" s="4"/>
      <c r="AM474" s="307">
        <v>131.69999999999999</v>
      </c>
      <c r="AN474" s="307">
        <v>0</v>
      </c>
      <c r="AO474" s="307">
        <v>137.08000000000001</v>
      </c>
      <c r="AP474" s="307">
        <v>211.02</v>
      </c>
      <c r="AQ474" s="307">
        <v>29.27</v>
      </c>
      <c r="AR474" s="24"/>
      <c r="AS474" s="4"/>
      <c r="AT474" s="4"/>
      <c r="AU474" s="307">
        <v>131.69999999999999</v>
      </c>
      <c r="AV474" s="307">
        <v>0</v>
      </c>
      <c r="AW474" s="307">
        <v>137.08000000000001</v>
      </c>
      <c r="AX474" s="307">
        <v>211.02</v>
      </c>
      <c r="AY474" s="307">
        <v>29.27</v>
      </c>
      <c r="AZ474" s="24"/>
      <c r="BA474" s="4"/>
    </row>
    <row r="475" spans="2:53" ht="14.4">
      <c r="B475" s="305" t="s">
        <v>277</v>
      </c>
      <c r="C475" s="306"/>
      <c r="D475" s="306" t="s">
        <v>54</v>
      </c>
      <c r="E475" s="11">
        <v>3</v>
      </c>
      <c r="F475" s="11">
        <v>1</v>
      </c>
      <c r="G475" s="11">
        <v>1</v>
      </c>
      <c r="H475" s="11">
        <v>1</v>
      </c>
      <c r="I475" s="11">
        <v>1</v>
      </c>
      <c r="J475" s="11"/>
      <c r="M475" s="196">
        <v>606.29</v>
      </c>
      <c r="N475" s="196">
        <v>191.93</v>
      </c>
      <c r="O475" s="196">
        <v>2122.56</v>
      </c>
      <c r="P475" s="196">
        <v>1696.66</v>
      </c>
      <c r="Q475" s="196">
        <v>30.04</v>
      </c>
      <c r="R475" s="196"/>
      <c r="S475" s="4"/>
      <c r="T475" s="4"/>
      <c r="U475" s="196">
        <v>121.258</v>
      </c>
      <c r="V475" s="196">
        <v>38.386000000000003</v>
      </c>
      <c r="W475" s="196">
        <v>424.512</v>
      </c>
      <c r="X475" s="196">
        <v>424.16500000000002</v>
      </c>
      <c r="Y475" s="196">
        <v>7.51</v>
      </c>
      <c r="Z475" s="11"/>
      <c r="AA475" s="4"/>
      <c r="AB475" s="11" t="s">
        <v>327</v>
      </c>
      <c r="AC475" s="11"/>
      <c r="AD475" s="11" t="s">
        <v>96</v>
      </c>
      <c r="AE475" s="24">
        <v>2</v>
      </c>
      <c r="AF475" s="24">
        <v>2</v>
      </c>
      <c r="AG475" s="24"/>
      <c r="AH475" s="24"/>
      <c r="AI475" s="24"/>
      <c r="AJ475" s="24"/>
      <c r="AK475" s="4"/>
      <c r="AL475" s="4"/>
      <c r="AM475" s="307">
        <v>615.5</v>
      </c>
      <c r="AN475" s="307">
        <v>30</v>
      </c>
      <c r="AO475" s="307"/>
      <c r="AP475" s="307"/>
      <c r="AQ475" s="307"/>
      <c r="AR475" s="24"/>
      <c r="AS475" s="4"/>
      <c r="AT475" s="4"/>
      <c r="AU475" s="307">
        <v>307.75</v>
      </c>
      <c r="AV475" s="307">
        <v>15</v>
      </c>
      <c r="AW475" s="307"/>
      <c r="AX475" s="307"/>
      <c r="AY475" s="307"/>
      <c r="AZ475" s="24"/>
      <c r="BA475" s="4"/>
    </row>
    <row r="476" spans="2:53" ht="14.4">
      <c r="B476" s="305" t="s">
        <v>280</v>
      </c>
      <c r="C476" s="306"/>
      <c r="D476" s="306" t="s">
        <v>281</v>
      </c>
      <c r="E476" s="11">
        <v>1</v>
      </c>
      <c r="F476" s="11">
        <v>3</v>
      </c>
      <c r="G476" s="11">
        <v>3</v>
      </c>
      <c r="H476" s="11">
        <v>3</v>
      </c>
      <c r="I476" s="11">
        <v>3</v>
      </c>
      <c r="J476" s="11"/>
      <c r="M476" s="196">
        <v>17.91</v>
      </c>
      <c r="N476" s="196">
        <v>143.4</v>
      </c>
      <c r="O476" s="196">
        <v>33</v>
      </c>
      <c r="P476" s="196">
        <v>31.87</v>
      </c>
      <c r="Q476" s="196">
        <v>754.71</v>
      </c>
      <c r="R476" s="196"/>
      <c r="S476" s="4"/>
      <c r="T476" s="4"/>
      <c r="U476" s="196">
        <v>4.4775</v>
      </c>
      <c r="V476" s="196">
        <v>35.85</v>
      </c>
      <c r="W476" s="196">
        <v>11</v>
      </c>
      <c r="X476" s="196">
        <v>10.623333333333299</v>
      </c>
      <c r="Y476" s="196">
        <v>251.57</v>
      </c>
      <c r="Z476" s="11"/>
      <c r="AA476" s="4"/>
      <c r="AB476" s="11" t="s">
        <v>328</v>
      </c>
      <c r="AC476" s="11"/>
      <c r="AD476" s="11" t="s">
        <v>77</v>
      </c>
      <c r="AE476" s="24">
        <v>14</v>
      </c>
      <c r="AF476" s="24">
        <v>5</v>
      </c>
      <c r="AG476" s="24">
        <v>3</v>
      </c>
      <c r="AH476" s="24">
        <v>3</v>
      </c>
      <c r="AI476" s="24">
        <v>2</v>
      </c>
      <c r="AJ476" s="24"/>
      <c r="AK476" s="4"/>
      <c r="AL476" s="4"/>
      <c r="AM476" s="307">
        <v>11557.06</v>
      </c>
      <c r="AN476" s="307">
        <v>8822.4599999999991</v>
      </c>
      <c r="AO476" s="307">
        <v>35.46</v>
      </c>
      <c r="AP476" s="307">
        <v>50.9</v>
      </c>
      <c r="AQ476" s="307">
        <v>450.6</v>
      </c>
      <c r="AR476" s="24"/>
      <c r="AS476" s="4"/>
      <c r="AT476" s="4"/>
      <c r="AU476" s="307">
        <v>825.50428571428597</v>
      </c>
      <c r="AV476" s="307">
        <v>630.17571428571398</v>
      </c>
      <c r="AW476" s="307">
        <v>2.7276923076923101</v>
      </c>
      <c r="AX476" s="307">
        <v>4.2416666666666698</v>
      </c>
      <c r="AY476" s="307">
        <v>34.661538461538498</v>
      </c>
      <c r="AZ476" s="24"/>
      <c r="BA476" s="4"/>
    </row>
    <row r="477" spans="2:53" ht="14.4">
      <c r="B477" s="305" t="s">
        <v>282</v>
      </c>
      <c r="C477" s="306"/>
      <c r="D477" s="306" t="s">
        <v>198</v>
      </c>
      <c r="E477" s="11">
        <v>107</v>
      </c>
      <c r="F477" s="11">
        <v>62</v>
      </c>
      <c r="G477" s="11">
        <v>47</v>
      </c>
      <c r="H477" s="11">
        <v>32</v>
      </c>
      <c r="I477" s="11">
        <v>43</v>
      </c>
      <c r="J477" s="11"/>
      <c r="M477" s="196">
        <v>20924.13</v>
      </c>
      <c r="N477" s="196">
        <v>13371.89</v>
      </c>
      <c r="O477" s="196">
        <v>7499.36</v>
      </c>
      <c r="P477" s="196">
        <v>3825.11</v>
      </c>
      <c r="Q477" s="196">
        <v>71269.11</v>
      </c>
      <c r="R477" s="196"/>
      <c r="S477" s="4"/>
      <c r="T477" s="4"/>
      <c r="U477" s="196">
        <v>172.92669421487599</v>
      </c>
      <c r="V477" s="196">
        <v>110.51148760330599</v>
      </c>
      <c r="W477" s="196">
        <v>64.649655172413802</v>
      </c>
      <c r="X477" s="196">
        <v>32.975086206896499</v>
      </c>
      <c r="Y477" s="196">
        <v>619.73139130434799</v>
      </c>
      <c r="Z477" s="11"/>
      <c r="AA477" s="4"/>
      <c r="AB477" s="11" t="s">
        <v>331</v>
      </c>
      <c r="AC477" s="11"/>
      <c r="AD477" s="11" t="s">
        <v>96</v>
      </c>
      <c r="AE477" s="24">
        <v>1</v>
      </c>
      <c r="AF477" s="24"/>
      <c r="AG477" s="24">
        <v>1</v>
      </c>
      <c r="AH477" s="24"/>
      <c r="AI477" s="24"/>
      <c r="AJ477" s="24"/>
      <c r="AK477" s="4"/>
      <c r="AL477" s="4"/>
      <c r="AM477" s="307">
        <v>18.829999999999998</v>
      </c>
      <c r="AN477" s="307">
        <v>0</v>
      </c>
      <c r="AO477" s="307">
        <v>17.2</v>
      </c>
      <c r="AP477" s="307">
        <v>0</v>
      </c>
      <c r="AQ477" s="307">
        <v>0</v>
      </c>
      <c r="AR477" s="24"/>
      <c r="AS477" s="4"/>
      <c r="AT477" s="4"/>
      <c r="AU477" s="307">
        <v>18.829999999999998</v>
      </c>
      <c r="AV477" s="307">
        <v>0</v>
      </c>
      <c r="AW477" s="307">
        <v>17.2</v>
      </c>
      <c r="AX477" s="307">
        <v>0</v>
      </c>
      <c r="AY477" s="307">
        <v>0</v>
      </c>
      <c r="AZ477" s="24"/>
      <c r="BA477" s="4"/>
    </row>
    <row r="478" spans="2:53" ht="14.4">
      <c r="B478" s="305" t="s">
        <v>283</v>
      </c>
      <c r="C478" s="306"/>
      <c r="D478" s="306" t="s">
        <v>284</v>
      </c>
      <c r="E478" s="11">
        <v>135</v>
      </c>
      <c r="F478" s="11">
        <v>76</v>
      </c>
      <c r="G478" s="11">
        <v>61</v>
      </c>
      <c r="H478" s="11">
        <v>53</v>
      </c>
      <c r="I478" s="11">
        <v>65</v>
      </c>
      <c r="J478" s="11"/>
      <c r="M478" s="196">
        <v>25668.25</v>
      </c>
      <c r="N478" s="196">
        <v>14759.85</v>
      </c>
      <c r="O478" s="196">
        <v>8255.7199999999993</v>
      </c>
      <c r="P478" s="196">
        <v>6111.28</v>
      </c>
      <c r="Q478" s="196">
        <v>96646.88</v>
      </c>
      <c r="R478" s="196"/>
      <c r="S478" s="4"/>
      <c r="T478" s="4"/>
      <c r="U478" s="196">
        <v>173.43412162162201</v>
      </c>
      <c r="V478" s="196">
        <v>99.728716216216299</v>
      </c>
      <c r="W478" s="196">
        <v>57.331388888888902</v>
      </c>
      <c r="X478" s="196">
        <v>42.439444444444398</v>
      </c>
      <c r="Y478" s="196">
        <v>666.53020689655204</v>
      </c>
      <c r="Z478" s="11"/>
      <c r="AA478" s="4"/>
      <c r="AB478" s="11" t="s">
        <v>335</v>
      </c>
      <c r="AC478" s="11"/>
      <c r="AD478" s="11" t="s">
        <v>336</v>
      </c>
      <c r="AE478" s="24">
        <v>9</v>
      </c>
      <c r="AF478" s="24">
        <v>6</v>
      </c>
      <c r="AG478" s="24">
        <v>5</v>
      </c>
      <c r="AH478" s="24">
        <v>3</v>
      </c>
      <c r="AI478" s="24">
        <v>3</v>
      </c>
      <c r="AJ478" s="24"/>
      <c r="AK478" s="4"/>
      <c r="AL478" s="4"/>
      <c r="AM478" s="307">
        <v>3292.07</v>
      </c>
      <c r="AN478" s="307">
        <v>1413.09</v>
      </c>
      <c r="AO478" s="307">
        <v>205.88</v>
      </c>
      <c r="AP478" s="307">
        <v>200.97</v>
      </c>
      <c r="AQ478" s="307">
        <v>1733.75</v>
      </c>
      <c r="AR478" s="24"/>
      <c r="AS478" s="4"/>
      <c r="AT478" s="4"/>
      <c r="AU478" s="307">
        <v>329.20699999999999</v>
      </c>
      <c r="AV478" s="307">
        <v>141.309</v>
      </c>
      <c r="AW478" s="307">
        <v>22.8755555555556</v>
      </c>
      <c r="AX478" s="307">
        <v>20.097000000000001</v>
      </c>
      <c r="AY478" s="307">
        <v>173.375</v>
      </c>
      <c r="AZ478" s="24"/>
      <c r="BA478" s="4"/>
    </row>
    <row r="479" spans="2:53" ht="14.4">
      <c r="B479" s="305" t="s">
        <v>285</v>
      </c>
      <c r="C479" s="306"/>
      <c r="D479" s="306" t="s">
        <v>286</v>
      </c>
      <c r="E479" s="11">
        <v>255</v>
      </c>
      <c r="F479" s="11">
        <v>79</v>
      </c>
      <c r="G479" s="11">
        <v>149</v>
      </c>
      <c r="H479" s="11">
        <v>124</v>
      </c>
      <c r="I479" s="11">
        <v>168</v>
      </c>
      <c r="J479" s="11"/>
      <c r="M479" s="196">
        <v>54568.38</v>
      </c>
      <c r="N479" s="196">
        <v>14421.11</v>
      </c>
      <c r="O479" s="196">
        <v>31009.02</v>
      </c>
      <c r="P479" s="196">
        <v>23062.39</v>
      </c>
      <c r="Q479" s="196">
        <v>241946.5</v>
      </c>
      <c r="R479" s="196"/>
      <c r="S479" s="4"/>
      <c r="T479" s="4"/>
      <c r="U479" s="196">
        <v>186.24020477815699</v>
      </c>
      <c r="V479" s="196">
        <v>49.2188054607509</v>
      </c>
      <c r="W479" s="196">
        <v>108.423146853147</v>
      </c>
      <c r="X479" s="196">
        <v>80.356759581881505</v>
      </c>
      <c r="Y479" s="196">
        <v>848.93508771929805</v>
      </c>
      <c r="Z479" s="11"/>
      <c r="AA479" s="4"/>
      <c r="AB479" s="11" t="s">
        <v>337</v>
      </c>
      <c r="AC479" s="11"/>
      <c r="AD479" s="11" t="s">
        <v>174</v>
      </c>
      <c r="AE479" s="24">
        <v>7</v>
      </c>
      <c r="AF479" s="24">
        <v>5</v>
      </c>
      <c r="AG479" s="24">
        <v>1</v>
      </c>
      <c r="AH479" s="24">
        <v>1</v>
      </c>
      <c r="AI479" s="24">
        <v>2</v>
      </c>
      <c r="AJ479" s="24"/>
      <c r="AK479" s="4"/>
      <c r="AL479" s="4"/>
      <c r="AM479" s="307">
        <v>2460.13</v>
      </c>
      <c r="AN479" s="307">
        <v>1942.76</v>
      </c>
      <c r="AO479" s="307">
        <v>202.83</v>
      </c>
      <c r="AP479" s="307">
        <v>30.49</v>
      </c>
      <c r="AQ479" s="307">
        <v>1550.3</v>
      </c>
      <c r="AR479" s="24"/>
      <c r="AS479" s="4"/>
      <c r="AT479" s="4"/>
      <c r="AU479" s="307">
        <v>307.51625000000001</v>
      </c>
      <c r="AV479" s="307">
        <v>242.845</v>
      </c>
      <c r="AW479" s="307">
        <v>25.353750000000002</v>
      </c>
      <c r="AX479" s="307">
        <v>3.8112499999999998</v>
      </c>
      <c r="AY479" s="307">
        <v>193.78749999999999</v>
      </c>
      <c r="AZ479" s="24"/>
      <c r="BA479" s="4"/>
    </row>
    <row r="480" spans="2:53" ht="14.4">
      <c r="B480" s="305" t="s">
        <v>287</v>
      </c>
      <c r="C480" s="306"/>
      <c r="D480" s="306" t="s">
        <v>81</v>
      </c>
      <c r="E480" s="11">
        <v>1604</v>
      </c>
      <c r="F480" s="11">
        <v>940</v>
      </c>
      <c r="G480" s="11">
        <v>666</v>
      </c>
      <c r="H480" s="11">
        <v>559</v>
      </c>
      <c r="I480" s="11">
        <v>690</v>
      </c>
      <c r="J480" s="11"/>
      <c r="M480" s="196">
        <v>315142.55</v>
      </c>
      <c r="N480" s="196">
        <v>189278.7</v>
      </c>
      <c r="O480" s="196">
        <v>100452.89</v>
      </c>
      <c r="P480" s="196">
        <v>57892.88</v>
      </c>
      <c r="Q480" s="196">
        <v>750550.28000000096</v>
      </c>
      <c r="R480" s="196"/>
      <c r="S480" s="4"/>
      <c r="T480" s="4"/>
      <c r="U480" s="196">
        <v>180.701003440367</v>
      </c>
      <c r="V480" s="196">
        <v>108.531364678899</v>
      </c>
      <c r="W480" s="196">
        <v>63.019378920953599</v>
      </c>
      <c r="X480" s="196">
        <v>37.087046764894303</v>
      </c>
      <c r="Y480" s="196">
        <v>484.85160206718399</v>
      </c>
      <c r="Z480" s="11"/>
      <c r="AA480" s="4"/>
      <c r="AB480" s="11" t="s">
        <v>341</v>
      </c>
      <c r="AC480" s="11"/>
      <c r="AD480" s="11" t="s">
        <v>142</v>
      </c>
      <c r="AE480" s="24">
        <v>10</v>
      </c>
      <c r="AF480" s="24">
        <v>12</v>
      </c>
      <c r="AG480" s="24">
        <v>8</v>
      </c>
      <c r="AH480" s="24">
        <v>6</v>
      </c>
      <c r="AI480" s="24">
        <v>5</v>
      </c>
      <c r="AJ480" s="24"/>
      <c r="AK480" s="4"/>
      <c r="AL480" s="4"/>
      <c r="AM480" s="307">
        <v>963.81</v>
      </c>
      <c r="AN480" s="307">
        <v>3516.6</v>
      </c>
      <c r="AO480" s="307">
        <v>2136.9899999999998</v>
      </c>
      <c r="AP480" s="307">
        <v>1349.4</v>
      </c>
      <c r="AQ480" s="307">
        <v>5471.88</v>
      </c>
      <c r="AR480" s="24"/>
      <c r="AS480" s="4"/>
      <c r="AT480" s="4"/>
      <c r="AU480" s="307">
        <v>56.694705882352899</v>
      </c>
      <c r="AV480" s="307">
        <v>206.85882352941201</v>
      </c>
      <c r="AW480" s="307">
        <v>133.56187499999999</v>
      </c>
      <c r="AX480" s="307">
        <v>79.376470588235307</v>
      </c>
      <c r="AY480" s="307">
        <v>321.875294117647</v>
      </c>
      <c r="AZ480" s="24"/>
      <c r="BA480" s="4"/>
    </row>
    <row r="481" spans="2:53" ht="14.4">
      <c r="B481" s="305" t="s">
        <v>289</v>
      </c>
      <c r="C481" s="306"/>
      <c r="D481" s="306" t="s">
        <v>86</v>
      </c>
      <c r="E481" s="11">
        <v>1</v>
      </c>
      <c r="F481" s="11"/>
      <c r="G481" s="11"/>
      <c r="H481" s="11"/>
      <c r="I481" s="11"/>
      <c r="J481" s="11"/>
      <c r="M481" s="196">
        <v>224.27</v>
      </c>
      <c r="N481" s="196">
        <v>0</v>
      </c>
      <c r="O481" s="196">
        <v>0</v>
      </c>
      <c r="P481" s="196">
        <v>0</v>
      </c>
      <c r="Q481" s="196">
        <v>0</v>
      </c>
      <c r="R481" s="196"/>
      <c r="S481" s="4"/>
      <c r="T481" s="4"/>
      <c r="U481" s="196">
        <v>224.27</v>
      </c>
      <c r="V481" s="196">
        <v>0</v>
      </c>
      <c r="W481" s="196">
        <v>0</v>
      </c>
      <c r="X481" s="196">
        <v>0</v>
      </c>
      <c r="Y481" s="196">
        <v>0</v>
      </c>
      <c r="Z481" s="11"/>
      <c r="AA481" s="4"/>
      <c r="AB481" s="11" t="s">
        <v>342</v>
      </c>
      <c r="AC481" s="11"/>
      <c r="AD481" s="11" t="s">
        <v>162</v>
      </c>
      <c r="AE481" s="24">
        <v>8</v>
      </c>
      <c r="AF481" s="24">
        <v>6</v>
      </c>
      <c r="AG481" s="24">
        <v>7</v>
      </c>
      <c r="AH481" s="24">
        <v>5</v>
      </c>
      <c r="AI481" s="24">
        <v>4</v>
      </c>
      <c r="AJ481" s="24"/>
      <c r="AK481" s="4"/>
      <c r="AL481" s="4"/>
      <c r="AM481" s="307">
        <v>2142.33</v>
      </c>
      <c r="AN481" s="307">
        <v>439.29</v>
      </c>
      <c r="AO481" s="307">
        <v>1122.33</v>
      </c>
      <c r="AP481" s="307">
        <v>802.36</v>
      </c>
      <c r="AQ481" s="307">
        <v>3211.77</v>
      </c>
      <c r="AR481" s="24"/>
      <c r="AS481" s="4"/>
      <c r="AT481" s="4"/>
      <c r="AU481" s="307">
        <v>238.036666666667</v>
      </c>
      <c r="AV481" s="307">
        <v>48.81</v>
      </c>
      <c r="AW481" s="307">
        <v>124.70333333333301</v>
      </c>
      <c r="AX481" s="307">
        <v>89.151111111111106</v>
      </c>
      <c r="AY481" s="307">
        <v>356.863333333333</v>
      </c>
      <c r="AZ481" s="24"/>
      <c r="BA481" s="4"/>
    </row>
    <row r="482" spans="2:53" ht="14.4">
      <c r="B482" s="305" t="s">
        <v>289</v>
      </c>
      <c r="C482" s="306"/>
      <c r="D482" s="306" t="s">
        <v>290</v>
      </c>
      <c r="E482" s="11">
        <v>36</v>
      </c>
      <c r="F482" s="11">
        <v>16</v>
      </c>
      <c r="G482" s="11">
        <v>10</v>
      </c>
      <c r="H482" s="11">
        <v>6</v>
      </c>
      <c r="I482" s="11">
        <v>10</v>
      </c>
      <c r="J482" s="11"/>
      <c r="M482" s="196">
        <v>7702.91</v>
      </c>
      <c r="N482" s="196">
        <v>2525.41</v>
      </c>
      <c r="O482" s="196">
        <v>3694.45</v>
      </c>
      <c r="P482" s="196">
        <v>784.51</v>
      </c>
      <c r="Q482" s="196">
        <v>9596.57</v>
      </c>
      <c r="R482" s="196"/>
      <c r="S482" s="4"/>
      <c r="T482" s="4"/>
      <c r="U482" s="196">
        <v>175.06613636363599</v>
      </c>
      <c r="V482" s="196">
        <v>57.395681818181799</v>
      </c>
      <c r="W482" s="196">
        <v>90.108536585365897</v>
      </c>
      <c r="X482" s="196">
        <v>18.678809523809502</v>
      </c>
      <c r="Y482" s="196">
        <v>223.17604651162799</v>
      </c>
      <c r="Z482" s="11"/>
      <c r="AA482" s="4"/>
      <c r="AB482" s="11" t="s">
        <v>343</v>
      </c>
      <c r="AC482" s="11"/>
      <c r="AD482" s="11" t="s">
        <v>190</v>
      </c>
      <c r="AE482" s="24">
        <v>22</v>
      </c>
      <c r="AF482" s="24">
        <v>15</v>
      </c>
      <c r="AG482" s="24">
        <v>12</v>
      </c>
      <c r="AH482" s="24">
        <v>9</v>
      </c>
      <c r="AI482" s="24">
        <v>9</v>
      </c>
      <c r="AJ482" s="24"/>
      <c r="AK482" s="4"/>
      <c r="AL482" s="4"/>
      <c r="AM482" s="307">
        <v>4108.4799999999996</v>
      </c>
      <c r="AN482" s="307">
        <v>2761.41</v>
      </c>
      <c r="AO482" s="307">
        <v>1331.33</v>
      </c>
      <c r="AP482" s="307">
        <v>3197.28</v>
      </c>
      <c r="AQ482" s="307">
        <v>8108.85</v>
      </c>
      <c r="AR482" s="24"/>
      <c r="AS482" s="4"/>
      <c r="AT482" s="4"/>
      <c r="AU482" s="307">
        <v>186.749090909091</v>
      </c>
      <c r="AV482" s="307">
        <v>125.51863636363601</v>
      </c>
      <c r="AW482" s="307">
        <v>60.515000000000001</v>
      </c>
      <c r="AX482" s="307">
        <v>152.25142857142899</v>
      </c>
      <c r="AY482" s="307">
        <v>368.584090909091</v>
      </c>
      <c r="AZ482" s="24"/>
      <c r="BA482" s="4"/>
    </row>
    <row r="483" spans="2:53" ht="14.4">
      <c r="B483" s="305" t="s">
        <v>652</v>
      </c>
      <c r="C483" s="306"/>
      <c r="D483" s="306" t="s">
        <v>155</v>
      </c>
      <c r="E483" s="11">
        <v>4</v>
      </c>
      <c r="F483" s="11">
        <v>5</v>
      </c>
      <c r="G483" s="11">
        <v>2</v>
      </c>
      <c r="H483" s="11">
        <v>3</v>
      </c>
      <c r="I483" s="11">
        <v>3</v>
      </c>
      <c r="J483" s="11"/>
      <c r="M483" s="196">
        <v>431.24</v>
      </c>
      <c r="N483" s="196">
        <v>459.2</v>
      </c>
      <c r="O483" s="196">
        <v>11.16</v>
      </c>
      <c r="P483" s="196">
        <v>175.39</v>
      </c>
      <c r="Q483" s="196">
        <v>2821.87</v>
      </c>
      <c r="R483" s="196"/>
      <c r="S483" s="4"/>
      <c r="T483" s="4"/>
      <c r="U483" s="196">
        <v>86.248000000000005</v>
      </c>
      <c r="V483" s="196">
        <v>91.84</v>
      </c>
      <c r="W483" s="196">
        <v>5.58</v>
      </c>
      <c r="X483" s="196">
        <v>35.078000000000003</v>
      </c>
      <c r="Y483" s="196">
        <v>564.37400000000002</v>
      </c>
      <c r="Z483" s="11"/>
      <c r="AA483" s="4"/>
      <c r="AB483" s="11" t="s">
        <v>348</v>
      </c>
      <c r="AC483" s="11"/>
      <c r="AD483" s="11" t="s">
        <v>349</v>
      </c>
      <c r="AE483" s="24">
        <v>5</v>
      </c>
      <c r="AF483" s="24">
        <v>3</v>
      </c>
      <c r="AG483" s="24">
        <v>1</v>
      </c>
      <c r="AH483" s="24"/>
      <c r="AI483" s="24"/>
      <c r="AJ483" s="24"/>
      <c r="AK483" s="4"/>
      <c r="AL483" s="4"/>
      <c r="AM483" s="307">
        <v>4039.83</v>
      </c>
      <c r="AN483" s="307">
        <v>3448.37</v>
      </c>
      <c r="AO483" s="307">
        <v>1337.03</v>
      </c>
      <c r="AP483" s="307">
        <v>0</v>
      </c>
      <c r="AQ483" s="307">
        <v>0</v>
      </c>
      <c r="AR483" s="24"/>
      <c r="AS483" s="4"/>
      <c r="AT483" s="4"/>
      <c r="AU483" s="307">
        <v>807.96600000000001</v>
      </c>
      <c r="AV483" s="307">
        <v>689.67399999999998</v>
      </c>
      <c r="AW483" s="307">
        <v>267.40600000000001</v>
      </c>
      <c r="AX483" s="307">
        <v>0</v>
      </c>
      <c r="AY483" s="307">
        <v>0</v>
      </c>
      <c r="AZ483" s="24"/>
      <c r="BA483" s="4"/>
    </row>
    <row r="484" spans="2:53" ht="14.4">
      <c r="B484" s="305" t="s">
        <v>293</v>
      </c>
      <c r="C484" s="306"/>
      <c r="D484" s="306" t="s">
        <v>198</v>
      </c>
      <c r="E484" s="11">
        <v>68</v>
      </c>
      <c r="F484" s="11">
        <v>32</v>
      </c>
      <c r="G484" s="11">
        <v>21</v>
      </c>
      <c r="H484" s="11">
        <v>18</v>
      </c>
      <c r="I484" s="11">
        <v>21</v>
      </c>
      <c r="J484" s="11"/>
      <c r="M484" s="196">
        <v>8174.02</v>
      </c>
      <c r="N484" s="196">
        <v>3831.7</v>
      </c>
      <c r="O484" s="196">
        <v>1888.84</v>
      </c>
      <c r="P484" s="196">
        <v>1587.96</v>
      </c>
      <c r="Q484" s="196">
        <v>18763.78</v>
      </c>
      <c r="R484" s="196"/>
      <c r="S484" s="4"/>
      <c r="T484" s="4"/>
      <c r="U484" s="196">
        <v>118.464057971015</v>
      </c>
      <c r="V484" s="196">
        <v>55.531884057970998</v>
      </c>
      <c r="W484" s="196">
        <v>30.9645901639344</v>
      </c>
      <c r="X484" s="196">
        <v>25.205714285714301</v>
      </c>
      <c r="Y484" s="196">
        <v>297.837777777778</v>
      </c>
      <c r="Z484" s="11"/>
      <c r="AA484" s="4"/>
      <c r="AB484" s="11" t="s">
        <v>350</v>
      </c>
      <c r="AC484" s="11"/>
      <c r="AD484" s="11" t="s">
        <v>190</v>
      </c>
      <c r="AE484" s="24">
        <v>114</v>
      </c>
      <c r="AF484" s="24">
        <v>84</v>
      </c>
      <c r="AG484" s="24">
        <v>32</v>
      </c>
      <c r="AH484" s="24">
        <v>21</v>
      </c>
      <c r="AI484" s="24">
        <v>19</v>
      </c>
      <c r="AJ484" s="24"/>
      <c r="AK484" s="4"/>
      <c r="AL484" s="4"/>
      <c r="AM484" s="307">
        <v>23869.919999999998</v>
      </c>
      <c r="AN484" s="307">
        <v>10327.129999999999</v>
      </c>
      <c r="AO484" s="307">
        <v>4312.1400000000003</v>
      </c>
      <c r="AP484" s="307">
        <v>2307.84</v>
      </c>
      <c r="AQ484" s="307">
        <v>40020.559999999998</v>
      </c>
      <c r="AR484" s="24"/>
      <c r="AS484" s="4"/>
      <c r="AT484" s="4"/>
      <c r="AU484" s="307">
        <v>207.56452173912999</v>
      </c>
      <c r="AV484" s="307">
        <v>89.801130434782607</v>
      </c>
      <c r="AW484" s="307">
        <v>38.501249999999999</v>
      </c>
      <c r="AX484" s="307">
        <v>20.423362831858402</v>
      </c>
      <c r="AY484" s="307">
        <v>354.16424778761098</v>
      </c>
      <c r="AZ484" s="24"/>
      <c r="BA484" s="4"/>
    </row>
    <row r="485" spans="2:53" ht="14.4">
      <c r="B485" s="305" t="s">
        <v>294</v>
      </c>
      <c r="C485" s="306"/>
      <c r="D485" s="306" t="s">
        <v>295</v>
      </c>
      <c r="E485" s="11">
        <v>97</v>
      </c>
      <c r="F485" s="11">
        <v>52</v>
      </c>
      <c r="G485" s="11">
        <v>39</v>
      </c>
      <c r="H485" s="11">
        <v>35</v>
      </c>
      <c r="I485" s="11">
        <v>53</v>
      </c>
      <c r="J485" s="11"/>
      <c r="M485" s="196">
        <v>19997.95</v>
      </c>
      <c r="N485" s="196">
        <v>11416.66</v>
      </c>
      <c r="O485" s="196">
        <v>8127.13</v>
      </c>
      <c r="P485" s="196">
        <v>4370</v>
      </c>
      <c r="Q485" s="196">
        <v>67610.11</v>
      </c>
      <c r="R485" s="196"/>
      <c r="S485" s="4"/>
      <c r="T485" s="4"/>
      <c r="U485" s="196">
        <v>172.39612068965499</v>
      </c>
      <c r="V485" s="196">
        <v>98.419482758620703</v>
      </c>
      <c r="W485" s="196">
        <v>73.882999999999996</v>
      </c>
      <c r="X485" s="196">
        <v>40.462962962962997</v>
      </c>
      <c r="Y485" s="196">
        <v>620.27623853211003</v>
      </c>
      <c r="Z485" s="11"/>
      <c r="AA485" s="4"/>
      <c r="AB485" s="11" t="s">
        <v>352</v>
      </c>
      <c r="AC485" s="11"/>
      <c r="AD485" s="11" t="s">
        <v>353</v>
      </c>
      <c r="AE485" s="24">
        <v>32</v>
      </c>
      <c r="AF485" s="24">
        <v>12</v>
      </c>
      <c r="AG485" s="24">
        <v>9</v>
      </c>
      <c r="AH485" s="24">
        <v>7</v>
      </c>
      <c r="AI485" s="24">
        <v>7</v>
      </c>
      <c r="AJ485" s="24"/>
      <c r="AK485" s="4"/>
      <c r="AL485" s="4"/>
      <c r="AM485" s="307">
        <v>50875.61</v>
      </c>
      <c r="AN485" s="307">
        <v>2433.83</v>
      </c>
      <c r="AO485" s="307">
        <v>1136.26</v>
      </c>
      <c r="AP485" s="307">
        <v>925.03</v>
      </c>
      <c r="AQ485" s="307">
        <v>2241.86</v>
      </c>
      <c r="AR485" s="24"/>
      <c r="AS485" s="4"/>
      <c r="AT485" s="4"/>
      <c r="AU485" s="307">
        <v>1496.3414705882401</v>
      </c>
      <c r="AV485" s="307">
        <v>71.5832352941176</v>
      </c>
      <c r="AW485" s="307">
        <v>35.508125</v>
      </c>
      <c r="AX485" s="307">
        <v>28.0312121212121</v>
      </c>
      <c r="AY485" s="307">
        <v>67.935151515151503</v>
      </c>
      <c r="AZ485" s="24"/>
      <c r="BA485" s="4"/>
    </row>
    <row r="486" spans="2:53" ht="14.4">
      <c r="B486" s="305" t="s">
        <v>298</v>
      </c>
      <c r="C486" s="306"/>
      <c r="D486" s="306" t="s">
        <v>299</v>
      </c>
      <c r="E486" s="11">
        <v>62</v>
      </c>
      <c r="F486" s="11">
        <v>38</v>
      </c>
      <c r="G486" s="11">
        <v>29</v>
      </c>
      <c r="H486" s="11">
        <v>21</v>
      </c>
      <c r="I486" s="11">
        <v>26</v>
      </c>
      <c r="J486" s="11"/>
      <c r="M486" s="196">
        <v>15967.48</v>
      </c>
      <c r="N486" s="196">
        <v>9186.9500000000007</v>
      </c>
      <c r="O486" s="196">
        <v>8631.42</v>
      </c>
      <c r="P486" s="196">
        <v>2445.7399999999998</v>
      </c>
      <c r="Q486" s="196">
        <v>40611.879999999997</v>
      </c>
      <c r="R486" s="196"/>
      <c r="S486" s="4"/>
      <c r="T486" s="4"/>
      <c r="U486" s="196">
        <v>245.65353846153801</v>
      </c>
      <c r="V486" s="196">
        <v>141.33769230769201</v>
      </c>
      <c r="W486" s="196">
        <v>139.216451612903</v>
      </c>
      <c r="X486" s="196">
        <v>40.0940983606557</v>
      </c>
      <c r="Y486" s="196">
        <v>665.76852459016402</v>
      </c>
      <c r="Z486" s="11"/>
      <c r="AA486" s="4"/>
      <c r="AB486" s="11" t="s">
        <v>635</v>
      </c>
      <c r="AC486" s="11"/>
      <c r="AD486" s="11" t="s">
        <v>323</v>
      </c>
      <c r="AE486" s="24"/>
      <c r="AF486" s="24">
        <v>1</v>
      </c>
      <c r="AG486" s="24"/>
      <c r="AH486" s="24"/>
      <c r="AI486" s="24"/>
      <c r="AJ486" s="24"/>
      <c r="AK486" s="4"/>
      <c r="AL486" s="4"/>
      <c r="AM486" s="307">
        <v>0</v>
      </c>
      <c r="AN486" s="307">
        <v>9.6300000000000008</v>
      </c>
      <c r="AO486" s="307">
        <v>0</v>
      </c>
      <c r="AP486" s="307">
        <v>0</v>
      </c>
      <c r="AQ486" s="307">
        <v>0</v>
      </c>
      <c r="AR486" s="24"/>
      <c r="AS486" s="4"/>
      <c r="AT486" s="4"/>
      <c r="AU486" s="307">
        <v>0</v>
      </c>
      <c r="AV486" s="307">
        <v>9.6300000000000008</v>
      </c>
      <c r="AW486" s="307">
        <v>0</v>
      </c>
      <c r="AX486" s="307">
        <v>0</v>
      </c>
      <c r="AY486" s="307">
        <v>0</v>
      </c>
      <c r="AZ486" s="24"/>
      <c r="BA486" s="4"/>
    </row>
    <row r="487" spans="2:53" ht="14.4">
      <c r="B487" s="305" t="s">
        <v>300</v>
      </c>
      <c r="C487" s="306"/>
      <c r="D487" s="306" t="s">
        <v>301</v>
      </c>
      <c r="E487" s="11">
        <v>51</v>
      </c>
      <c r="F487" s="11">
        <v>33</v>
      </c>
      <c r="G487" s="11">
        <v>21</v>
      </c>
      <c r="H487" s="11">
        <v>17</v>
      </c>
      <c r="I487" s="11">
        <v>20</v>
      </c>
      <c r="J487" s="11"/>
      <c r="M487" s="196">
        <v>13177.65</v>
      </c>
      <c r="N487" s="196">
        <v>10691.49</v>
      </c>
      <c r="O487" s="196">
        <v>4941.59</v>
      </c>
      <c r="P487" s="196">
        <v>2445.5100000000002</v>
      </c>
      <c r="Q487" s="196">
        <v>21666.59</v>
      </c>
      <c r="R487" s="196"/>
      <c r="S487" s="4"/>
      <c r="T487" s="4"/>
      <c r="U487" s="196">
        <v>239.59363636363599</v>
      </c>
      <c r="V487" s="196">
        <v>194.39072727272699</v>
      </c>
      <c r="W487" s="196">
        <v>91.510925925925903</v>
      </c>
      <c r="X487" s="196">
        <v>46.141698113207603</v>
      </c>
      <c r="Y487" s="196">
        <v>408.80358490565999</v>
      </c>
      <c r="Z487" s="11"/>
      <c r="AA487" s="4"/>
      <c r="AB487" s="11" t="s">
        <v>356</v>
      </c>
      <c r="AC487" s="11"/>
      <c r="AD487" s="11" t="s">
        <v>79</v>
      </c>
      <c r="AE487" s="24">
        <v>1</v>
      </c>
      <c r="AF487" s="24">
        <v>1</v>
      </c>
      <c r="AG487" s="24"/>
      <c r="AH487" s="24"/>
      <c r="AI487" s="24"/>
      <c r="AJ487" s="24"/>
      <c r="AK487" s="4"/>
      <c r="AL487" s="4"/>
      <c r="AM487" s="307">
        <v>269.69</v>
      </c>
      <c r="AN487" s="307">
        <v>202.18</v>
      </c>
      <c r="AO487" s="307">
        <v>0</v>
      </c>
      <c r="AP487" s="307">
        <v>0</v>
      </c>
      <c r="AQ487" s="307">
        <v>0</v>
      </c>
      <c r="AR487" s="24"/>
      <c r="AS487" s="4"/>
      <c r="AT487" s="4"/>
      <c r="AU487" s="307">
        <v>269.69</v>
      </c>
      <c r="AV487" s="307">
        <v>202.18</v>
      </c>
      <c r="AW487" s="307">
        <v>0</v>
      </c>
      <c r="AX487" s="307">
        <v>0</v>
      </c>
      <c r="AY487" s="307">
        <v>0</v>
      </c>
      <c r="AZ487" s="24"/>
      <c r="BA487" s="4"/>
    </row>
    <row r="488" spans="2:53" ht="14.4">
      <c r="B488" s="305" t="s">
        <v>303</v>
      </c>
      <c r="C488" s="306"/>
      <c r="D488" s="306" t="s">
        <v>68</v>
      </c>
      <c r="E488" s="11">
        <v>1141</v>
      </c>
      <c r="F488" s="11">
        <v>628</v>
      </c>
      <c r="G488" s="11">
        <v>455</v>
      </c>
      <c r="H488" s="11">
        <v>358</v>
      </c>
      <c r="I488" s="11">
        <v>484</v>
      </c>
      <c r="J488" s="11"/>
      <c r="M488" s="196">
        <v>251538.14</v>
      </c>
      <c r="N488" s="196">
        <v>141742.84</v>
      </c>
      <c r="O488" s="196">
        <v>67787.42</v>
      </c>
      <c r="P488" s="196">
        <v>43633.5</v>
      </c>
      <c r="Q488" s="196">
        <v>552600.16</v>
      </c>
      <c r="R488" s="196"/>
      <c r="S488" s="4"/>
      <c r="T488" s="4"/>
      <c r="U488" s="196">
        <v>203.83965964343599</v>
      </c>
      <c r="V488" s="196">
        <v>114.86453808752</v>
      </c>
      <c r="W488" s="196">
        <v>57.544499151103601</v>
      </c>
      <c r="X488" s="196">
        <v>37.293589743589799</v>
      </c>
      <c r="Y488" s="196">
        <v>470.69860306643898</v>
      </c>
      <c r="Z488" s="11"/>
      <c r="AA488" s="4"/>
      <c r="AB488" s="11" t="s">
        <v>357</v>
      </c>
      <c r="AC488" s="11"/>
      <c r="AD488" s="11" t="s">
        <v>93</v>
      </c>
      <c r="AE488" s="24">
        <v>7</v>
      </c>
      <c r="AF488" s="24">
        <v>4</v>
      </c>
      <c r="AG488" s="24">
        <v>1</v>
      </c>
      <c r="AH488" s="24"/>
      <c r="AI488" s="24"/>
      <c r="AJ488" s="24"/>
      <c r="AK488" s="4"/>
      <c r="AL488" s="4"/>
      <c r="AM488" s="307">
        <v>4088.45</v>
      </c>
      <c r="AN488" s="307">
        <v>813.9</v>
      </c>
      <c r="AO488" s="307">
        <v>110.27</v>
      </c>
      <c r="AP488" s="307">
        <v>0</v>
      </c>
      <c r="AQ488" s="307">
        <v>0</v>
      </c>
      <c r="AR488" s="24"/>
      <c r="AS488" s="4"/>
      <c r="AT488" s="4"/>
      <c r="AU488" s="307">
        <v>584.06428571428603</v>
      </c>
      <c r="AV488" s="307">
        <v>116.271428571429</v>
      </c>
      <c r="AW488" s="307">
        <v>18.378333333333298</v>
      </c>
      <c r="AX488" s="307">
        <v>0</v>
      </c>
      <c r="AY488" s="307">
        <v>0</v>
      </c>
      <c r="AZ488" s="24"/>
      <c r="BA488" s="4"/>
    </row>
    <row r="489" spans="2:53" ht="14.4">
      <c r="B489" s="305" t="s">
        <v>304</v>
      </c>
      <c r="C489" s="306"/>
      <c r="D489" s="306" t="s">
        <v>305</v>
      </c>
      <c r="E489" s="11">
        <v>33</v>
      </c>
      <c r="F489" s="11">
        <v>18</v>
      </c>
      <c r="G489" s="11">
        <v>11</v>
      </c>
      <c r="H489" s="11">
        <v>7</v>
      </c>
      <c r="I489" s="11">
        <v>14</v>
      </c>
      <c r="J489" s="11"/>
      <c r="M489" s="196">
        <v>8388.1</v>
      </c>
      <c r="N489" s="196">
        <v>5205.0200000000004</v>
      </c>
      <c r="O489" s="196">
        <v>2384.13</v>
      </c>
      <c r="P489" s="196">
        <v>646.65</v>
      </c>
      <c r="Q489" s="196">
        <v>22779.85</v>
      </c>
      <c r="R489" s="196"/>
      <c r="S489" s="4"/>
      <c r="T489" s="4"/>
      <c r="U489" s="196">
        <v>209.70249999999999</v>
      </c>
      <c r="V489" s="196">
        <v>130.12549999999999</v>
      </c>
      <c r="W489" s="196">
        <v>59.603250000000003</v>
      </c>
      <c r="X489" s="196">
        <v>16.166250000000002</v>
      </c>
      <c r="Y489" s="196">
        <v>569.49625000000003</v>
      </c>
      <c r="Z489" s="11"/>
      <c r="AA489" s="4"/>
      <c r="AB489" s="11" t="s">
        <v>703</v>
      </c>
      <c r="AC489" s="11"/>
      <c r="AD489" s="11" t="s">
        <v>93</v>
      </c>
      <c r="AE489" s="24">
        <v>2</v>
      </c>
      <c r="AF489" s="24">
        <v>2</v>
      </c>
      <c r="AG489" s="24">
        <v>2</v>
      </c>
      <c r="AH489" s="24">
        <v>2</v>
      </c>
      <c r="AI489" s="24">
        <v>2</v>
      </c>
      <c r="AJ489" s="24"/>
      <c r="AK489" s="4"/>
      <c r="AL489" s="4"/>
      <c r="AM489" s="307">
        <v>223.2</v>
      </c>
      <c r="AN489" s="307">
        <v>174.97</v>
      </c>
      <c r="AO489" s="307">
        <v>107.57</v>
      </c>
      <c r="AP489" s="307">
        <v>112.21</v>
      </c>
      <c r="AQ489" s="307">
        <v>388.6</v>
      </c>
      <c r="AR489" s="24"/>
      <c r="AS489" s="4"/>
      <c r="AT489" s="4"/>
      <c r="AU489" s="307">
        <v>111.6</v>
      </c>
      <c r="AV489" s="307">
        <v>87.484999999999999</v>
      </c>
      <c r="AW489" s="307">
        <v>53.784999999999997</v>
      </c>
      <c r="AX489" s="307">
        <v>56.104999999999997</v>
      </c>
      <c r="AY489" s="307">
        <v>194.3</v>
      </c>
      <c r="AZ489" s="24"/>
      <c r="BA489" s="4"/>
    </row>
    <row r="490" spans="2:53" ht="14.4">
      <c r="B490" s="305" t="s">
        <v>311</v>
      </c>
      <c r="C490" s="306"/>
      <c r="D490" s="306" t="s">
        <v>312</v>
      </c>
      <c r="E490" s="11">
        <v>24</v>
      </c>
      <c r="F490" s="11">
        <v>10</v>
      </c>
      <c r="G490" s="11">
        <v>9</v>
      </c>
      <c r="H490" s="11">
        <v>5</v>
      </c>
      <c r="I490" s="11">
        <v>7</v>
      </c>
      <c r="J490" s="11"/>
      <c r="M490" s="196">
        <v>6855.01</v>
      </c>
      <c r="N490" s="196">
        <v>4069.68</v>
      </c>
      <c r="O490" s="196">
        <v>2501.77</v>
      </c>
      <c r="P490" s="196">
        <v>983.41</v>
      </c>
      <c r="Q490" s="196">
        <v>14712.48</v>
      </c>
      <c r="R490" s="196"/>
      <c r="S490" s="4"/>
      <c r="T490" s="4"/>
      <c r="U490" s="196">
        <v>253.88925925925901</v>
      </c>
      <c r="V490" s="196">
        <v>150.728888888889</v>
      </c>
      <c r="W490" s="196">
        <v>92.658148148148101</v>
      </c>
      <c r="X490" s="196">
        <v>36.422592592592601</v>
      </c>
      <c r="Y490" s="196">
        <v>544.90666666666698</v>
      </c>
      <c r="Z490" s="11"/>
      <c r="AA490" s="4"/>
      <c r="AB490" s="11" t="s">
        <v>358</v>
      </c>
      <c r="AC490" s="11"/>
      <c r="AD490" s="11" t="s">
        <v>359</v>
      </c>
      <c r="AE490" s="24">
        <v>7</v>
      </c>
      <c r="AF490" s="24">
        <v>4</v>
      </c>
      <c r="AG490" s="24">
        <v>2</v>
      </c>
      <c r="AH490" s="24">
        <v>2</v>
      </c>
      <c r="AI490" s="24">
        <v>2</v>
      </c>
      <c r="AJ490" s="24"/>
      <c r="AK490" s="4"/>
      <c r="AL490" s="4"/>
      <c r="AM490" s="307">
        <v>1256.8800000000001</v>
      </c>
      <c r="AN490" s="307">
        <v>640.27</v>
      </c>
      <c r="AO490" s="307">
        <v>362.93</v>
      </c>
      <c r="AP490" s="307">
        <v>250.53</v>
      </c>
      <c r="AQ490" s="307">
        <v>1265.26</v>
      </c>
      <c r="AR490" s="24"/>
      <c r="AS490" s="4"/>
      <c r="AT490" s="4"/>
      <c r="AU490" s="307">
        <v>157.11000000000001</v>
      </c>
      <c r="AV490" s="307">
        <v>80.033749999999998</v>
      </c>
      <c r="AW490" s="307">
        <v>51.847142857142899</v>
      </c>
      <c r="AX490" s="307">
        <v>41.755000000000003</v>
      </c>
      <c r="AY490" s="307">
        <v>210.87666666666701</v>
      </c>
      <c r="AZ490" s="24"/>
      <c r="BA490" s="4"/>
    </row>
    <row r="491" spans="2:53" ht="14.4">
      <c r="B491" s="305" t="s">
        <v>313</v>
      </c>
      <c r="C491" s="306"/>
      <c r="D491" s="306" t="s">
        <v>93</v>
      </c>
      <c r="E491" s="11">
        <v>19</v>
      </c>
      <c r="F491" s="11">
        <v>11</v>
      </c>
      <c r="G491" s="11">
        <v>8</v>
      </c>
      <c r="H491" s="11">
        <v>7</v>
      </c>
      <c r="I491" s="11">
        <v>7</v>
      </c>
      <c r="J491" s="11"/>
      <c r="M491" s="196">
        <v>3407.28</v>
      </c>
      <c r="N491" s="196">
        <v>1212.6400000000001</v>
      </c>
      <c r="O491" s="196">
        <v>931.96</v>
      </c>
      <c r="P491" s="196">
        <v>1477.6</v>
      </c>
      <c r="Q491" s="196">
        <v>13220.69</v>
      </c>
      <c r="R491" s="196"/>
      <c r="S491" s="4"/>
      <c r="T491" s="4"/>
      <c r="U491" s="196">
        <v>179.330526315789</v>
      </c>
      <c r="V491" s="196">
        <v>63.823157894736802</v>
      </c>
      <c r="W491" s="196">
        <v>51.775555555555599</v>
      </c>
      <c r="X491" s="196">
        <v>77.768421052631595</v>
      </c>
      <c r="Y491" s="196">
        <v>695.82578947368404</v>
      </c>
      <c r="Z491" s="11"/>
      <c r="AA491" s="4"/>
      <c r="AB491" s="11" t="s">
        <v>360</v>
      </c>
      <c r="AC491" s="11"/>
      <c r="AD491" s="11" t="s">
        <v>93</v>
      </c>
      <c r="AE491" s="24">
        <v>3</v>
      </c>
      <c r="AF491" s="24">
        <v>1</v>
      </c>
      <c r="AG491" s="24">
        <v>1</v>
      </c>
      <c r="AH491" s="24"/>
      <c r="AI491" s="24"/>
      <c r="AJ491" s="24"/>
      <c r="AK491" s="4"/>
      <c r="AL491" s="4"/>
      <c r="AM491" s="307">
        <v>142.91999999999999</v>
      </c>
      <c r="AN491" s="307">
        <v>18.7</v>
      </c>
      <c r="AO491" s="307">
        <v>13.37</v>
      </c>
      <c r="AP491" s="307">
        <v>0</v>
      </c>
      <c r="AQ491" s="307">
        <v>0</v>
      </c>
      <c r="AR491" s="24"/>
      <c r="AS491" s="4"/>
      <c r="AT491" s="4"/>
      <c r="AU491" s="307">
        <v>47.64</v>
      </c>
      <c r="AV491" s="307">
        <v>6.2333333333333298</v>
      </c>
      <c r="AW491" s="307">
        <v>4.4566666666666697</v>
      </c>
      <c r="AX491" s="307">
        <v>0</v>
      </c>
      <c r="AY491" s="307">
        <v>0</v>
      </c>
      <c r="AZ491" s="24"/>
      <c r="BA491" s="4"/>
    </row>
    <row r="492" spans="2:53" ht="14.4">
      <c r="B492" s="305" t="s">
        <v>316</v>
      </c>
      <c r="C492" s="306"/>
      <c r="D492" s="306" t="s">
        <v>317</v>
      </c>
      <c r="E492" s="11">
        <v>43</v>
      </c>
      <c r="F492" s="11">
        <v>29</v>
      </c>
      <c r="G492" s="11">
        <v>20</v>
      </c>
      <c r="H492" s="11">
        <v>18</v>
      </c>
      <c r="I492" s="11">
        <v>27</v>
      </c>
      <c r="J492" s="11"/>
      <c r="M492" s="196">
        <v>10218.620000000001</v>
      </c>
      <c r="N492" s="196">
        <v>7284.34</v>
      </c>
      <c r="O492" s="196">
        <v>3554.71</v>
      </c>
      <c r="P492" s="196">
        <v>2316.1</v>
      </c>
      <c r="Q492" s="196">
        <v>50642.48</v>
      </c>
      <c r="R492" s="196"/>
      <c r="S492" s="4"/>
      <c r="T492" s="4"/>
      <c r="U492" s="196">
        <v>196.51192307692301</v>
      </c>
      <c r="V492" s="196">
        <v>140.08346153846199</v>
      </c>
      <c r="W492" s="196">
        <v>69.700196078431404</v>
      </c>
      <c r="X492" s="196">
        <v>46.322000000000003</v>
      </c>
      <c r="Y492" s="196">
        <v>992.98980392156898</v>
      </c>
      <c r="Z492" s="11"/>
      <c r="AA492" s="4"/>
      <c r="AB492" s="11" t="s">
        <v>361</v>
      </c>
      <c r="AC492" s="11"/>
      <c r="AD492" s="11" t="s">
        <v>198</v>
      </c>
      <c r="AE492" s="24">
        <v>5</v>
      </c>
      <c r="AF492" s="24"/>
      <c r="AG492" s="24"/>
      <c r="AH492" s="24"/>
      <c r="AI492" s="24"/>
      <c r="AJ492" s="24"/>
      <c r="AK492" s="4"/>
      <c r="AL492" s="4"/>
      <c r="AM492" s="307">
        <v>588</v>
      </c>
      <c r="AN492" s="307">
        <v>0</v>
      </c>
      <c r="AO492" s="307">
        <v>0</v>
      </c>
      <c r="AP492" s="307">
        <v>0</v>
      </c>
      <c r="AQ492" s="307">
        <v>0</v>
      </c>
      <c r="AR492" s="24"/>
      <c r="AS492" s="4"/>
      <c r="AT492" s="4"/>
      <c r="AU492" s="307">
        <v>117.6</v>
      </c>
      <c r="AV492" s="307">
        <v>0</v>
      </c>
      <c r="AW492" s="307">
        <v>0</v>
      </c>
      <c r="AX492" s="307">
        <v>0</v>
      </c>
      <c r="AY492" s="307">
        <v>0</v>
      </c>
      <c r="AZ492" s="24"/>
      <c r="BA492" s="4"/>
    </row>
    <row r="493" spans="2:53" ht="14.4">
      <c r="B493" s="305" t="s">
        <v>318</v>
      </c>
      <c r="C493" s="306"/>
      <c r="D493" s="306" t="s">
        <v>319</v>
      </c>
      <c r="E493" s="11">
        <v>81</v>
      </c>
      <c r="F493" s="11">
        <v>54</v>
      </c>
      <c r="G493" s="11">
        <v>43</v>
      </c>
      <c r="H493" s="11">
        <v>37</v>
      </c>
      <c r="I493" s="11">
        <v>44</v>
      </c>
      <c r="J493" s="11"/>
      <c r="M493" s="196">
        <v>10152.459999999999</v>
      </c>
      <c r="N493" s="196">
        <v>7237.53</v>
      </c>
      <c r="O493" s="196">
        <v>3272.28</v>
      </c>
      <c r="P493" s="196">
        <v>2692.04</v>
      </c>
      <c r="Q493" s="196">
        <v>33104.49</v>
      </c>
      <c r="R493" s="196"/>
      <c r="S493" s="4"/>
      <c r="T493" s="4"/>
      <c r="U493" s="196">
        <v>115.368863636364</v>
      </c>
      <c r="V493" s="196">
        <v>82.244659090909096</v>
      </c>
      <c r="W493" s="196">
        <v>38.497411764705902</v>
      </c>
      <c r="X493" s="196">
        <v>32.0480952380952</v>
      </c>
      <c r="Y493" s="196">
        <v>389.464588235294</v>
      </c>
      <c r="Z493" s="11"/>
      <c r="AA493" s="4"/>
      <c r="AB493" s="11" t="s">
        <v>362</v>
      </c>
      <c r="AC493" s="11"/>
      <c r="AD493" s="11" t="s">
        <v>288</v>
      </c>
      <c r="AE493" s="24">
        <v>24</v>
      </c>
      <c r="AF493" s="24">
        <v>14</v>
      </c>
      <c r="AG493" s="24">
        <v>10</v>
      </c>
      <c r="AH493" s="24">
        <v>9</v>
      </c>
      <c r="AI493" s="24">
        <v>10</v>
      </c>
      <c r="AJ493" s="24"/>
      <c r="AK493" s="4"/>
      <c r="AL493" s="4"/>
      <c r="AM493" s="307">
        <v>7874.05</v>
      </c>
      <c r="AN493" s="307">
        <v>2409.12</v>
      </c>
      <c r="AO493" s="307">
        <v>1649.85</v>
      </c>
      <c r="AP493" s="307">
        <v>1293.45</v>
      </c>
      <c r="AQ493" s="307">
        <v>10783.77</v>
      </c>
      <c r="AR493" s="24"/>
      <c r="AS493" s="4"/>
      <c r="AT493" s="4"/>
      <c r="AU493" s="307">
        <v>314.96199999999999</v>
      </c>
      <c r="AV493" s="307">
        <v>96.364800000000002</v>
      </c>
      <c r="AW493" s="307">
        <v>74.993181818181796</v>
      </c>
      <c r="AX493" s="307">
        <v>61.592857142857099</v>
      </c>
      <c r="AY493" s="307">
        <v>490.17136363636303</v>
      </c>
      <c r="AZ493" s="24"/>
      <c r="BA493" s="4"/>
    </row>
    <row r="494" spans="2:53" ht="14.4">
      <c r="B494" s="305" t="s">
        <v>320</v>
      </c>
      <c r="C494" s="306"/>
      <c r="D494" s="306" t="s">
        <v>93</v>
      </c>
      <c r="E494" s="11">
        <v>7</v>
      </c>
      <c r="F494" s="11">
        <v>1</v>
      </c>
      <c r="G494" s="11">
        <v>5</v>
      </c>
      <c r="H494" s="11">
        <v>4</v>
      </c>
      <c r="I494" s="11">
        <v>4</v>
      </c>
      <c r="J494" s="11"/>
      <c r="M494" s="196">
        <v>2470.58</v>
      </c>
      <c r="N494" s="196">
        <v>58.94</v>
      </c>
      <c r="O494" s="196">
        <v>1064.81</v>
      </c>
      <c r="P494" s="196">
        <v>903.32</v>
      </c>
      <c r="Q494" s="196">
        <v>9108.61</v>
      </c>
      <c r="R494" s="196"/>
      <c r="S494" s="4"/>
      <c r="T494" s="4"/>
      <c r="U494" s="196">
        <v>352.94</v>
      </c>
      <c r="V494" s="196">
        <v>8.42</v>
      </c>
      <c r="W494" s="196">
        <v>152.11571428571401</v>
      </c>
      <c r="X494" s="196">
        <v>129.04571428571401</v>
      </c>
      <c r="Y494" s="196">
        <v>1301.23</v>
      </c>
      <c r="Z494" s="11"/>
      <c r="AA494" s="4"/>
      <c r="AB494" s="11" t="s">
        <v>363</v>
      </c>
      <c r="AC494" s="11"/>
      <c r="AD494" s="11" t="s">
        <v>94</v>
      </c>
      <c r="AE494" s="24">
        <v>100</v>
      </c>
      <c r="AF494" s="24">
        <v>48</v>
      </c>
      <c r="AG494" s="24">
        <v>32</v>
      </c>
      <c r="AH494" s="24">
        <v>26</v>
      </c>
      <c r="AI494" s="24">
        <v>25</v>
      </c>
      <c r="AJ494" s="24"/>
      <c r="AK494" s="4"/>
      <c r="AL494" s="4"/>
      <c r="AM494" s="307">
        <v>50068.01</v>
      </c>
      <c r="AN494" s="307">
        <v>8556.08</v>
      </c>
      <c r="AO494" s="307">
        <v>8538.11</v>
      </c>
      <c r="AP494" s="307">
        <v>2446.09</v>
      </c>
      <c r="AQ494" s="307">
        <v>16196.57</v>
      </c>
      <c r="AR494" s="24"/>
      <c r="AS494" s="4"/>
      <c r="AT494" s="4"/>
      <c r="AU494" s="307">
        <v>476.83819047618999</v>
      </c>
      <c r="AV494" s="307">
        <v>81.486476190476196</v>
      </c>
      <c r="AW494" s="307">
        <v>87.123571428571395</v>
      </c>
      <c r="AX494" s="307">
        <v>25.480104166666699</v>
      </c>
      <c r="AY494" s="307">
        <v>166.97494845360799</v>
      </c>
      <c r="AZ494" s="24"/>
      <c r="BA494" s="4"/>
    </row>
    <row r="495" spans="2:53" ht="14.4">
      <c r="B495" s="305" t="s">
        <v>704</v>
      </c>
      <c r="C495" s="306"/>
      <c r="D495" s="306" t="s">
        <v>325</v>
      </c>
      <c r="E495" s="11">
        <v>1</v>
      </c>
      <c r="F495" s="11"/>
      <c r="G495" s="11"/>
      <c r="H495" s="11"/>
      <c r="I495" s="11"/>
      <c r="J495" s="11"/>
      <c r="M495" s="196">
        <v>112.01</v>
      </c>
      <c r="N495" s="196">
        <v>0</v>
      </c>
      <c r="O495" s="196"/>
      <c r="P495" s="196"/>
      <c r="Q495" s="196"/>
      <c r="R495" s="196"/>
      <c r="S495" s="4"/>
      <c r="T495" s="4"/>
      <c r="U495" s="196">
        <v>112.01</v>
      </c>
      <c r="V495" s="196">
        <v>0</v>
      </c>
      <c r="W495" s="196"/>
      <c r="X495" s="196"/>
      <c r="Y495" s="196"/>
      <c r="Z495" s="11"/>
      <c r="AA495" s="4"/>
      <c r="AB495" s="11" t="s">
        <v>364</v>
      </c>
      <c r="AC495" s="11"/>
      <c r="AD495" s="11" t="s">
        <v>152</v>
      </c>
      <c r="AE495" s="24">
        <v>21</v>
      </c>
      <c r="AF495" s="24">
        <v>13</v>
      </c>
      <c r="AG495" s="24">
        <v>10</v>
      </c>
      <c r="AH495" s="24">
        <v>7</v>
      </c>
      <c r="AI495" s="24">
        <v>8</v>
      </c>
      <c r="AJ495" s="24"/>
      <c r="AK495" s="4"/>
      <c r="AL495" s="4"/>
      <c r="AM495" s="307">
        <v>2965.11</v>
      </c>
      <c r="AN495" s="307">
        <v>1285.45</v>
      </c>
      <c r="AO495" s="307">
        <v>1941.32</v>
      </c>
      <c r="AP495" s="307">
        <v>368.62</v>
      </c>
      <c r="AQ495" s="307">
        <v>1440.32</v>
      </c>
      <c r="AR495" s="24"/>
      <c r="AS495" s="4"/>
      <c r="AT495" s="4"/>
      <c r="AU495" s="307">
        <v>134.77772727272699</v>
      </c>
      <c r="AV495" s="307">
        <v>58.429545454545398</v>
      </c>
      <c r="AW495" s="307">
        <v>88.241818181818203</v>
      </c>
      <c r="AX495" s="307">
        <v>17.553333333333299</v>
      </c>
      <c r="AY495" s="307">
        <v>65.469090909090895</v>
      </c>
      <c r="AZ495" s="24"/>
      <c r="BA495" s="4"/>
    </row>
    <row r="496" spans="2:53" ht="14.4">
      <c r="B496" s="305" t="s">
        <v>326</v>
      </c>
      <c r="C496" s="306"/>
      <c r="D496" s="306" t="s">
        <v>133</v>
      </c>
      <c r="E496" s="11">
        <v>1</v>
      </c>
      <c r="F496" s="11"/>
      <c r="G496" s="11"/>
      <c r="H496" s="11"/>
      <c r="I496" s="11"/>
      <c r="J496" s="11"/>
      <c r="M496" s="196">
        <v>0.04</v>
      </c>
      <c r="N496" s="196">
        <v>0</v>
      </c>
      <c r="O496" s="196">
        <v>0</v>
      </c>
      <c r="P496" s="196">
        <v>0</v>
      </c>
      <c r="Q496" s="196">
        <v>0</v>
      </c>
      <c r="R496" s="196"/>
      <c r="S496" s="4"/>
      <c r="T496" s="4"/>
      <c r="U496" s="196">
        <v>0.04</v>
      </c>
      <c r="V496" s="196">
        <v>0</v>
      </c>
      <c r="W496" s="196">
        <v>0</v>
      </c>
      <c r="X496" s="196">
        <v>0</v>
      </c>
      <c r="Y496" s="196">
        <v>0</v>
      </c>
      <c r="Z496" s="11"/>
      <c r="AA496" s="4"/>
      <c r="AB496" s="11" t="s">
        <v>365</v>
      </c>
      <c r="AC496" s="11"/>
      <c r="AD496" s="11" t="s">
        <v>366</v>
      </c>
      <c r="AE496" s="24">
        <v>106</v>
      </c>
      <c r="AF496" s="24">
        <v>35</v>
      </c>
      <c r="AG496" s="24">
        <v>25</v>
      </c>
      <c r="AH496" s="24">
        <v>21</v>
      </c>
      <c r="AI496" s="24">
        <v>8</v>
      </c>
      <c r="AJ496" s="24"/>
      <c r="AK496" s="4"/>
      <c r="AL496" s="4"/>
      <c r="AM496" s="307">
        <v>31834.799999999999</v>
      </c>
      <c r="AN496" s="307">
        <v>10630.23</v>
      </c>
      <c r="AO496" s="307">
        <v>663.8</v>
      </c>
      <c r="AP496" s="307">
        <v>414.71</v>
      </c>
      <c r="AQ496" s="307">
        <v>5038.07</v>
      </c>
      <c r="AR496" s="24"/>
      <c r="AS496" s="4"/>
      <c r="AT496" s="4"/>
      <c r="AU496" s="307">
        <v>294.76666666666699</v>
      </c>
      <c r="AV496" s="307">
        <v>98.428055555555602</v>
      </c>
      <c r="AW496" s="307">
        <v>6.4446601941747597</v>
      </c>
      <c r="AX496" s="307">
        <v>4.0263106796116501</v>
      </c>
      <c r="AY496" s="307">
        <v>48.4429807692308</v>
      </c>
      <c r="AZ496" s="24"/>
      <c r="BA496" s="4"/>
    </row>
    <row r="497" spans="2:53" ht="14.4">
      <c r="B497" s="305" t="s">
        <v>327</v>
      </c>
      <c r="C497" s="306"/>
      <c r="D497" s="306" t="s">
        <v>96</v>
      </c>
      <c r="E497" s="11">
        <v>2</v>
      </c>
      <c r="F497" s="11">
        <v>1</v>
      </c>
      <c r="G497" s="11">
        <v>1</v>
      </c>
      <c r="H497" s="11">
        <v>1</v>
      </c>
      <c r="I497" s="11"/>
      <c r="J497" s="11"/>
      <c r="M497" s="196">
        <v>368.73</v>
      </c>
      <c r="N497" s="196">
        <v>182.19</v>
      </c>
      <c r="O497" s="196">
        <v>140.35</v>
      </c>
      <c r="P497" s="196">
        <v>1300.8900000000001</v>
      </c>
      <c r="Q497" s="196"/>
      <c r="R497" s="196"/>
      <c r="S497" s="4"/>
      <c r="T497" s="4"/>
      <c r="U497" s="196">
        <v>184.36500000000001</v>
      </c>
      <c r="V497" s="196">
        <v>91.094999999999999</v>
      </c>
      <c r="W497" s="196">
        <v>70.174999999999997</v>
      </c>
      <c r="X497" s="196">
        <v>1300.8900000000001</v>
      </c>
      <c r="Y497" s="196"/>
      <c r="Z497" s="11"/>
      <c r="AA497" s="4"/>
      <c r="AB497" s="11" t="s">
        <v>365</v>
      </c>
      <c r="AC497" s="11"/>
      <c r="AD497" s="11" t="s">
        <v>367</v>
      </c>
      <c r="AE497" s="24">
        <v>1</v>
      </c>
      <c r="AF497" s="24">
        <v>1</v>
      </c>
      <c r="AG497" s="24">
        <v>1</v>
      </c>
      <c r="AH497" s="24"/>
      <c r="AI497" s="24"/>
      <c r="AJ497" s="24"/>
      <c r="AK497" s="4"/>
      <c r="AL497" s="4"/>
      <c r="AM497" s="307">
        <v>11.48</v>
      </c>
      <c r="AN497" s="307">
        <v>11.57</v>
      </c>
      <c r="AO497" s="307">
        <v>6.5</v>
      </c>
      <c r="AP497" s="307">
        <v>0</v>
      </c>
      <c r="AQ497" s="307">
        <v>0</v>
      </c>
      <c r="AR497" s="24"/>
      <c r="AS497" s="4"/>
      <c r="AT497" s="4"/>
      <c r="AU497" s="307">
        <v>11.48</v>
      </c>
      <c r="AV497" s="307">
        <v>11.57</v>
      </c>
      <c r="AW497" s="307">
        <v>6.5</v>
      </c>
      <c r="AX497" s="307">
        <v>0</v>
      </c>
      <c r="AY497" s="307">
        <v>0</v>
      </c>
      <c r="AZ497" s="24"/>
      <c r="BA497" s="4"/>
    </row>
    <row r="498" spans="2:53" ht="14.4">
      <c r="B498" s="305" t="s">
        <v>328</v>
      </c>
      <c r="C498" s="306"/>
      <c r="D498" s="306" t="s">
        <v>77</v>
      </c>
      <c r="E498" s="11">
        <v>162</v>
      </c>
      <c r="F498" s="11">
        <v>64</v>
      </c>
      <c r="G498" s="11">
        <v>77</v>
      </c>
      <c r="H498" s="11">
        <v>72</v>
      </c>
      <c r="I498" s="11">
        <v>103</v>
      </c>
      <c r="J498" s="11"/>
      <c r="M498" s="196">
        <v>47813.22</v>
      </c>
      <c r="N498" s="196">
        <v>15683.8</v>
      </c>
      <c r="O498" s="196">
        <v>14254.64</v>
      </c>
      <c r="P498" s="196">
        <v>16627.29</v>
      </c>
      <c r="Q498" s="196">
        <v>153653.54999999999</v>
      </c>
      <c r="R498" s="196"/>
      <c r="S498" s="4"/>
      <c r="T498" s="4"/>
      <c r="U498" s="196">
        <v>240.26743718592999</v>
      </c>
      <c r="V498" s="196">
        <v>78.813065326633193</v>
      </c>
      <c r="W498" s="196">
        <v>73.1007179487179</v>
      </c>
      <c r="X498" s="196">
        <v>85.268153846153893</v>
      </c>
      <c r="Y498" s="196">
        <v>787.96692307692297</v>
      </c>
      <c r="Z498" s="11"/>
      <c r="AA498" s="4"/>
      <c r="AB498" s="11" t="s">
        <v>636</v>
      </c>
      <c r="AC498" s="11"/>
      <c r="AD498" s="11" t="s">
        <v>73</v>
      </c>
      <c r="AE498" s="24">
        <v>40</v>
      </c>
      <c r="AF498" s="24">
        <v>26</v>
      </c>
      <c r="AG498" s="24">
        <v>18</v>
      </c>
      <c r="AH498" s="24">
        <v>14</v>
      </c>
      <c r="AI498" s="24">
        <v>13</v>
      </c>
      <c r="AJ498" s="24"/>
      <c r="AK498" s="4"/>
      <c r="AL498" s="4"/>
      <c r="AM498" s="307">
        <v>17202.27</v>
      </c>
      <c r="AN498" s="307">
        <v>22734.11</v>
      </c>
      <c r="AO498" s="307">
        <v>948.43</v>
      </c>
      <c r="AP498" s="307">
        <v>318.45999999999998</v>
      </c>
      <c r="AQ498" s="307">
        <v>3304.78</v>
      </c>
      <c r="AR498" s="24"/>
      <c r="AS498" s="4"/>
      <c r="AT498" s="4"/>
      <c r="AU498" s="307">
        <v>419.56756097560998</v>
      </c>
      <c r="AV498" s="307">
        <v>554.49048780487794</v>
      </c>
      <c r="AW498" s="307">
        <v>25.6332432432432</v>
      </c>
      <c r="AX498" s="307">
        <v>9.0988571428571401</v>
      </c>
      <c r="AY498" s="307">
        <v>94.422285714285707</v>
      </c>
      <c r="AZ498" s="24"/>
      <c r="BA498" s="4"/>
    </row>
    <row r="499" spans="2:53" ht="14.4">
      <c r="B499" s="305" t="s">
        <v>331</v>
      </c>
      <c r="C499" s="306"/>
      <c r="D499" s="306" t="s">
        <v>96</v>
      </c>
      <c r="E499" s="11">
        <v>4</v>
      </c>
      <c r="F499" s="11">
        <v>3</v>
      </c>
      <c r="G499" s="11">
        <v>3</v>
      </c>
      <c r="H499" s="11">
        <v>2</v>
      </c>
      <c r="I499" s="11">
        <v>2</v>
      </c>
      <c r="J499" s="11"/>
      <c r="M499" s="196">
        <v>922.05</v>
      </c>
      <c r="N499" s="196">
        <v>755.71</v>
      </c>
      <c r="O499" s="196">
        <v>434.28</v>
      </c>
      <c r="P499" s="196">
        <v>296.02999999999997</v>
      </c>
      <c r="Q499" s="196">
        <v>6026.33</v>
      </c>
      <c r="R499" s="196"/>
      <c r="S499" s="4"/>
      <c r="T499" s="4"/>
      <c r="U499" s="196">
        <v>230.51249999999999</v>
      </c>
      <c r="V499" s="196">
        <v>188.92750000000001</v>
      </c>
      <c r="W499" s="196">
        <v>108.57</v>
      </c>
      <c r="X499" s="196">
        <v>74.007499999999993</v>
      </c>
      <c r="Y499" s="196">
        <v>1506.5825</v>
      </c>
      <c r="Z499" s="11"/>
      <c r="AA499" s="4"/>
      <c r="AB499" s="11" t="s">
        <v>370</v>
      </c>
      <c r="AC499" s="11"/>
      <c r="AD499" s="11" t="s">
        <v>174</v>
      </c>
      <c r="AE499" s="24">
        <v>4</v>
      </c>
      <c r="AF499" s="24">
        <v>3</v>
      </c>
      <c r="AG499" s="24"/>
      <c r="AH499" s="24"/>
      <c r="AI499" s="24"/>
      <c r="AJ499" s="24"/>
      <c r="AK499" s="4"/>
      <c r="AL499" s="4"/>
      <c r="AM499" s="307">
        <v>174.81</v>
      </c>
      <c r="AN499" s="307">
        <v>63.19</v>
      </c>
      <c r="AO499" s="307">
        <v>0</v>
      </c>
      <c r="AP499" s="307">
        <v>0</v>
      </c>
      <c r="AQ499" s="307">
        <v>0</v>
      </c>
      <c r="AR499" s="24"/>
      <c r="AS499" s="4"/>
      <c r="AT499" s="4"/>
      <c r="AU499" s="307">
        <v>43.702500000000001</v>
      </c>
      <c r="AV499" s="307">
        <v>15.797499999999999</v>
      </c>
      <c r="AW499" s="307">
        <v>0</v>
      </c>
      <c r="AX499" s="307">
        <v>0</v>
      </c>
      <c r="AY499" s="307">
        <v>0</v>
      </c>
      <c r="AZ499" s="24"/>
      <c r="BA499" s="4"/>
    </row>
    <row r="500" spans="2:53" ht="14.4">
      <c r="B500" s="305" t="s">
        <v>333</v>
      </c>
      <c r="C500" s="306"/>
      <c r="D500" s="306" t="s">
        <v>96</v>
      </c>
      <c r="E500" s="11">
        <v>2</v>
      </c>
      <c r="F500" s="11">
        <v>2</v>
      </c>
      <c r="G500" s="11">
        <v>1</v>
      </c>
      <c r="H500" s="11">
        <v>1</v>
      </c>
      <c r="I500" s="11">
        <v>1</v>
      </c>
      <c r="J500" s="11"/>
      <c r="M500" s="196">
        <v>212.93</v>
      </c>
      <c r="N500" s="196">
        <v>155.34</v>
      </c>
      <c r="O500" s="196">
        <v>6.54</v>
      </c>
      <c r="P500" s="196">
        <v>5.39</v>
      </c>
      <c r="Q500" s="196">
        <v>2344.13</v>
      </c>
      <c r="R500" s="196"/>
      <c r="S500" s="4"/>
      <c r="T500" s="4"/>
      <c r="U500" s="196">
        <v>106.465</v>
      </c>
      <c r="V500" s="196">
        <v>77.67</v>
      </c>
      <c r="W500" s="196">
        <v>3.27</v>
      </c>
      <c r="X500" s="196">
        <v>2.6949999999999998</v>
      </c>
      <c r="Y500" s="196">
        <v>1172.0650000000001</v>
      </c>
      <c r="Z500" s="11"/>
      <c r="AA500" s="4"/>
      <c r="AB500" s="11" t="s">
        <v>372</v>
      </c>
      <c r="AC500" s="11"/>
      <c r="AD500" s="11" t="s">
        <v>112</v>
      </c>
      <c r="AE500" s="24">
        <v>37</v>
      </c>
      <c r="AF500" s="24">
        <v>23</v>
      </c>
      <c r="AG500" s="24">
        <v>13</v>
      </c>
      <c r="AH500" s="24">
        <v>8</v>
      </c>
      <c r="AI500" s="24">
        <v>6</v>
      </c>
      <c r="AJ500" s="24"/>
      <c r="AK500" s="4"/>
      <c r="AL500" s="4"/>
      <c r="AM500" s="307">
        <v>24137.439999999999</v>
      </c>
      <c r="AN500" s="307">
        <v>3180.21</v>
      </c>
      <c r="AO500" s="307">
        <v>1683.24</v>
      </c>
      <c r="AP500" s="307">
        <v>936.92</v>
      </c>
      <c r="AQ500" s="307">
        <v>4984.9399999999996</v>
      </c>
      <c r="AR500" s="24"/>
      <c r="AS500" s="4"/>
      <c r="AT500" s="4"/>
      <c r="AU500" s="307">
        <v>635.19578947368404</v>
      </c>
      <c r="AV500" s="307">
        <v>83.689736842105205</v>
      </c>
      <c r="AW500" s="307">
        <v>48.092571428571397</v>
      </c>
      <c r="AX500" s="307">
        <v>26.769142857142899</v>
      </c>
      <c r="AY500" s="307">
        <v>142.42685714285699</v>
      </c>
      <c r="AZ500" s="24"/>
      <c r="BA500" s="4"/>
    </row>
    <row r="501" spans="2:53" ht="14.4">
      <c r="B501" s="305" t="s">
        <v>335</v>
      </c>
      <c r="C501" s="306"/>
      <c r="D501" s="306" t="s">
        <v>336</v>
      </c>
      <c r="E501" s="11">
        <v>120</v>
      </c>
      <c r="F501" s="11">
        <v>78</v>
      </c>
      <c r="G501" s="11">
        <v>61</v>
      </c>
      <c r="H501" s="11">
        <v>51</v>
      </c>
      <c r="I501" s="11">
        <v>61</v>
      </c>
      <c r="J501" s="11"/>
      <c r="M501" s="196">
        <v>19871.189999999999</v>
      </c>
      <c r="N501" s="196">
        <v>14487.14</v>
      </c>
      <c r="O501" s="196">
        <v>6975.92</v>
      </c>
      <c r="P501" s="196">
        <v>5572.57</v>
      </c>
      <c r="Q501" s="196">
        <v>69355.14</v>
      </c>
      <c r="R501" s="196"/>
      <c r="S501" s="4"/>
      <c r="T501" s="4"/>
      <c r="U501" s="196">
        <v>139.93795774647899</v>
      </c>
      <c r="V501" s="196">
        <v>102.022112676056</v>
      </c>
      <c r="W501" s="196">
        <v>54.928503937007903</v>
      </c>
      <c r="X501" s="196">
        <v>44.226746031746003</v>
      </c>
      <c r="Y501" s="196">
        <v>550.43761904761902</v>
      </c>
      <c r="Z501" s="11"/>
      <c r="AA501" s="4"/>
      <c r="AB501" s="11" t="s">
        <v>375</v>
      </c>
      <c r="AC501" s="11"/>
      <c r="AD501" s="11" t="s">
        <v>376</v>
      </c>
      <c r="AE501" s="24">
        <v>1</v>
      </c>
      <c r="AF501" s="24">
        <v>1</v>
      </c>
      <c r="AG501" s="24">
        <v>1</v>
      </c>
      <c r="AH501" s="24"/>
      <c r="AI501" s="24"/>
      <c r="AJ501" s="24"/>
      <c r="AK501" s="4"/>
      <c r="AL501" s="4"/>
      <c r="AM501" s="307">
        <v>32.25</v>
      </c>
      <c r="AN501" s="307">
        <v>83.44</v>
      </c>
      <c r="AO501" s="307">
        <v>53.23</v>
      </c>
      <c r="AP501" s="307">
        <v>0</v>
      </c>
      <c r="AQ501" s="307">
        <v>0</v>
      </c>
      <c r="AR501" s="24"/>
      <c r="AS501" s="4"/>
      <c r="AT501" s="4"/>
      <c r="AU501" s="307">
        <v>32.25</v>
      </c>
      <c r="AV501" s="307">
        <v>83.44</v>
      </c>
      <c r="AW501" s="307">
        <v>53.23</v>
      </c>
      <c r="AX501" s="307">
        <v>0</v>
      </c>
      <c r="AY501" s="307">
        <v>0</v>
      </c>
      <c r="AZ501" s="24"/>
      <c r="BA501" s="4"/>
    </row>
    <row r="502" spans="2:53" ht="14.4">
      <c r="B502" s="305" t="s">
        <v>337</v>
      </c>
      <c r="C502" s="306"/>
      <c r="D502" s="306" t="s">
        <v>174</v>
      </c>
      <c r="E502" s="11">
        <v>77</v>
      </c>
      <c r="F502" s="11">
        <v>37</v>
      </c>
      <c r="G502" s="11">
        <v>28</v>
      </c>
      <c r="H502" s="11">
        <v>26</v>
      </c>
      <c r="I502" s="11">
        <v>40</v>
      </c>
      <c r="J502" s="11"/>
      <c r="M502" s="196">
        <v>21814.29</v>
      </c>
      <c r="N502" s="196">
        <v>12100.11</v>
      </c>
      <c r="O502" s="196">
        <v>5487.72</v>
      </c>
      <c r="P502" s="196">
        <v>4480.84</v>
      </c>
      <c r="Q502" s="196">
        <v>57335.89</v>
      </c>
      <c r="R502" s="196"/>
      <c r="S502" s="4"/>
      <c r="T502" s="4"/>
      <c r="U502" s="196">
        <v>245.10438202247201</v>
      </c>
      <c r="V502" s="196">
        <v>135.95629213483099</v>
      </c>
      <c r="W502" s="196">
        <v>66.117108433734899</v>
      </c>
      <c r="X502" s="196">
        <v>54.6443902439025</v>
      </c>
      <c r="Y502" s="196">
        <v>699.218170731707</v>
      </c>
      <c r="Z502" s="11"/>
      <c r="AA502" s="4"/>
      <c r="AB502" s="11" t="s">
        <v>377</v>
      </c>
      <c r="AC502" s="11"/>
      <c r="AD502" s="11" t="s">
        <v>75</v>
      </c>
      <c r="AE502" s="24">
        <v>2</v>
      </c>
      <c r="AF502" s="24">
        <v>1</v>
      </c>
      <c r="AG502" s="24">
        <v>2</v>
      </c>
      <c r="AH502" s="24">
        <v>1</v>
      </c>
      <c r="AI502" s="24">
        <v>1</v>
      </c>
      <c r="AJ502" s="24"/>
      <c r="AK502" s="4"/>
      <c r="AL502" s="4"/>
      <c r="AM502" s="307">
        <v>171.16</v>
      </c>
      <c r="AN502" s="307">
        <v>170.7</v>
      </c>
      <c r="AO502" s="307">
        <v>755.12</v>
      </c>
      <c r="AP502" s="307">
        <v>454.41</v>
      </c>
      <c r="AQ502" s="307">
        <v>3292.9</v>
      </c>
      <c r="AR502" s="24"/>
      <c r="AS502" s="4"/>
      <c r="AT502" s="4"/>
      <c r="AU502" s="307">
        <v>57.053333333333299</v>
      </c>
      <c r="AV502" s="307">
        <v>56.9</v>
      </c>
      <c r="AW502" s="307">
        <v>251.70666666666699</v>
      </c>
      <c r="AX502" s="307">
        <v>151.47</v>
      </c>
      <c r="AY502" s="307">
        <v>1097.63333333333</v>
      </c>
      <c r="AZ502" s="24"/>
      <c r="BA502" s="4"/>
    </row>
    <row r="503" spans="2:53" ht="14.4">
      <c r="B503" s="305" t="s">
        <v>341</v>
      </c>
      <c r="C503" s="306"/>
      <c r="D503" s="306" t="s">
        <v>142</v>
      </c>
      <c r="E503" s="11">
        <v>35</v>
      </c>
      <c r="F503" s="11">
        <v>107</v>
      </c>
      <c r="G503" s="11">
        <v>89</v>
      </c>
      <c r="H503" s="11">
        <v>75</v>
      </c>
      <c r="I503" s="11">
        <v>89</v>
      </c>
      <c r="J503" s="11"/>
      <c r="M503" s="196">
        <v>9511.86</v>
      </c>
      <c r="N503" s="196">
        <v>25574.43</v>
      </c>
      <c r="O503" s="196">
        <v>14341.19</v>
      </c>
      <c r="P503" s="196">
        <v>8278.2800000000007</v>
      </c>
      <c r="Q503" s="196">
        <v>144094.01999999999</v>
      </c>
      <c r="R503" s="196"/>
      <c r="S503" s="4"/>
      <c r="T503" s="4"/>
      <c r="U503" s="196">
        <v>63.412399999999998</v>
      </c>
      <c r="V503" s="196">
        <v>170.49619999999999</v>
      </c>
      <c r="W503" s="196">
        <v>96.899932432432394</v>
      </c>
      <c r="X503" s="196">
        <v>57.890069930069899</v>
      </c>
      <c r="Y503" s="196">
        <v>1007.65048951049</v>
      </c>
      <c r="Z503" s="11"/>
      <c r="AA503" s="4"/>
      <c r="AB503" s="11" t="s">
        <v>378</v>
      </c>
      <c r="AC503" s="11"/>
      <c r="AD503" s="11" t="s">
        <v>108</v>
      </c>
      <c r="AE503" s="24">
        <v>122</v>
      </c>
      <c r="AF503" s="24">
        <v>55</v>
      </c>
      <c r="AG503" s="24">
        <v>38</v>
      </c>
      <c r="AH503" s="24">
        <v>29</v>
      </c>
      <c r="AI503" s="24">
        <v>22</v>
      </c>
      <c r="AJ503" s="24"/>
      <c r="AK503" s="4"/>
      <c r="AL503" s="4"/>
      <c r="AM503" s="307">
        <v>112139.13</v>
      </c>
      <c r="AN503" s="307">
        <v>33046.81</v>
      </c>
      <c r="AO503" s="307">
        <v>54971.43</v>
      </c>
      <c r="AP503" s="307">
        <v>16115.07</v>
      </c>
      <c r="AQ503" s="307">
        <v>152161.65</v>
      </c>
      <c r="AR503" s="24"/>
      <c r="AS503" s="4"/>
      <c r="AT503" s="4"/>
      <c r="AU503" s="307">
        <v>882.98527559055105</v>
      </c>
      <c r="AV503" s="307">
        <v>260.211102362205</v>
      </c>
      <c r="AW503" s="307">
        <v>478.01243478260898</v>
      </c>
      <c r="AX503" s="307">
        <v>141.36026315789499</v>
      </c>
      <c r="AY503" s="307">
        <v>1289.50550847458</v>
      </c>
      <c r="AZ503" s="24"/>
      <c r="BA503" s="4"/>
    </row>
    <row r="504" spans="2:53" ht="14.4">
      <c r="B504" s="305" t="s">
        <v>342</v>
      </c>
      <c r="C504" s="306"/>
      <c r="D504" s="306" t="s">
        <v>162</v>
      </c>
      <c r="E504" s="11">
        <v>394</v>
      </c>
      <c r="F504" s="11">
        <v>271</v>
      </c>
      <c r="G504" s="11">
        <v>229</v>
      </c>
      <c r="H504" s="11">
        <v>205</v>
      </c>
      <c r="I504" s="11">
        <v>263</v>
      </c>
      <c r="J504" s="11"/>
      <c r="M504" s="196">
        <v>97103.989999999903</v>
      </c>
      <c r="N504" s="196">
        <v>56782.99</v>
      </c>
      <c r="O504" s="196">
        <v>34551.14</v>
      </c>
      <c r="P504" s="196">
        <v>37085.54</v>
      </c>
      <c r="Q504" s="196">
        <v>403411.13</v>
      </c>
      <c r="R504" s="196"/>
      <c r="S504" s="4"/>
      <c r="T504" s="4"/>
      <c r="U504" s="196">
        <v>215.78664444444399</v>
      </c>
      <c r="V504" s="196">
        <v>126.184422222222</v>
      </c>
      <c r="W504" s="196">
        <v>79.6109216589862</v>
      </c>
      <c r="X504" s="196">
        <v>84.863935926773493</v>
      </c>
      <c r="Y504" s="196">
        <v>927.38190804597605</v>
      </c>
      <c r="Z504" s="11"/>
      <c r="AA504" s="4"/>
      <c r="AB504" s="11" t="s">
        <v>379</v>
      </c>
      <c r="AC504" s="11"/>
      <c r="AD504" s="11" t="s">
        <v>86</v>
      </c>
      <c r="AE504" s="24">
        <v>13</v>
      </c>
      <c r="AF504" s="24">
        <v>4</v>
      </c>
      <c r="AG504" s="24">
        <v>3</v>
      </c>
      <c r="AH504" s="24">
        <v>3</v>
      </c>
      <c r="AI504" s="24">
        <v>2</v>
      </c>
      <c r="AJ504" s="24"/>
      <c r="AK504" s="4"/>
      <c r="AL504" s="4"/>
      <c r="AM504" s="307">
        <v>8094.57</v>
      </c>
      <c r="AN504" s="307">
        <v>5820.63</v>
      </c>
      <c r="AO504" s="307">
        <v>107.64</v>
      </c>
      <c r="AP504" s="307">
        <v>59.82</v>
      </c>
      <c r="AQ504" s="307">
        <v>473.82</v>
      </c>
      <c r="AR504" s="24"/>
      <c r="AS504" s="4"/>
      <c r="AT504" s="4"/>
      <c r="AU504" s="307">
        <v>622.65923076923104</v>
      </c>
      <c r="AV504" s="307">
        <v>447.74076923076899</v>
      </c>
      <c r="AW504" s="307">
        <v>8.9700000000000006</v>
      </c>
      <c r="AX504" s="307">
        <v>5.4381818181818202</v>
      </c>
      <c r="AY504" s="307">
        <v>43.0745454545455</v>
      </c>
      <c r="AZ504" s="24"/>
      <c r="BA504" s="4"/>
    </row>
    <row r="505" spans="2:53" ht="14.4">
      <c r="B505" s="305" t="s">
        <v>343</v>
      </c>
      <c r="C505" s="306"/>
      <c r="D505" s="306" t="s">
        <v>190</v>
      </c>
      <c r="E505" s="11">
        <v>188</v>
      </c>
      <c r="F505" s="11">
        <v>112</v>
      </c>
      <c r="G505" s="11">
        <v>87</v>
      </c>
      <c r="H505" s="11">
        <v>72</v>
      </c>
      <c r="I505" s="11">
        <v>97</v>
      </c>
      <c r="J505" s="11"/>
      <c r="M505" s="196">
        <v>41428.839999999997</v>
      </c>
      <c r="N505" s="196">
        <v>24413.7</v>
      </c>
      <c r="O505" s="196">
        <v>12534.22</v>
      </c>
      <c r="P505" s="196">
        <v>8524.6299999999992</v>
      </c>
      <c r="Q505" s="196">
        <v>124057.92</v>
      </c>
      <c r="R505" s="196"/>
      <c r="S505" s="4"/>
      <c r="T505" s="4"/>
      <c r="U505" s="196">
        <v>193.59271028037401</v>
      </c>
      <c r="V505" s="196">
        <v>114.082710280374</v>
      </c>
      <c r="W505" s="196">
        <v>62.671100000000003</v>
      </c>
      <c r="X505" s="196">
        <v>42.623150000000003</v>
      </c>
      <c r="Y505" s="196">
        <v>617.20358208955201</v>
      </c>
      <c r="Z505" s="11"/>
      <c r="AA505" s="4"/>
      <c r="AB505" s="11" t="s">
        <v>380</v>
      </c>
      <c r="AC505" s="11"/>
      <c r="AD505" s="11" t="s">
        <v>89</v>
      </c>
      <c r="AE505" s="24">
        <v>2</v>
      </c>
      <c r="AF505" s="24">
        <v>2</v>
      </c>
      <c r="AG505" s="24"/>
      <c r="AH505" s="24"/>
      <c r="AI505" s="24"/>
      <c r="AJ505" s="24"/>
      <c r="AK505" s="4"/>
      <c r="AL505" s="4"/>
      <c r="AM505" s="307">
        <v>1451.95</v>
      </c>
      <c r="AN505" s="307">
        <v>376.49</v>
      </c>
      <c r="AO505" s="307">
        <v>0</v>
      </c>
      <c r="AP505" s="307">
        <v>0</v>
      </c>
      <c r="AQ505" s="307">
        <v>0</v>
      </c>
      <c r="AR505" s="24"/>
      <c r="AS505" s="4"/>
      <c r="AT505" s="4"/>
      <c r="AU505" s="307">
        <v>725.97500000000002</v>
      </c>
      <c r="AV505" s="307">
        <v>188.245</v>
      </c>
      <c r="AW505" s="307">
        <v>0</v>
      </c>
      <c r="AX505" s="307">
        <v>0</v>
      </c>
      <c r="AY505" s="307">
        <v>0</v>
      </c>
      <c r="AZ505" s="24"/>
      <c r="BA505" s="4"/>
    </row>
    <row r="506" spans="2:53" ht="14.4">
      <c r="B506" s="305" t="s">
        <v>345</v>
      </c>
      <c r="C506" s="306"/>
      <c r="D506" s="306" t="s">
        <v>346</v>
      </c>
      <c r="E506" s="11">
        <v>8</v>
      </c>
      <c r="F506" s="11">
        <v>20</v>
      </c>
      <c r="G506" s="11">
        <v>11</v>
      </c>
      <c r="H506" s="11">
        <v>8</v>
      </c>
      <c r="I506" s="11">
        <v>11</v>
      </c>
      <c r="J506" s="11"/>
      <c r="M506" s="196">
        <v>3132.65</v>
      </c>
      <c r="N506" s="196">
        <v>5275.65</v>
      </c>
      <c r="O506" s="196">
        <v>2218.34</v>
      </c>
      <c r="P506" s="196">
        <v>1720.01</v>
      </c>
      <c r="Q506" s="196">
        <v>17082.63</v>
      </c>
      <c r="R506" s="196"/>
      <c r="S506" s="4"/>
      <c r="T506" s="4"/>
      <c r="U506" s="196">
        <v>111.88035714285699</v>
      </c>
      <c r="V506" s="196">
        <v>188.416071428571</v>
      </c>
      <c r="W506" s="196">
        <v>92.430833333333297</v>
      </c>
      <c r="X506" s="196">
        <v>61.4289285714286</v>
      </c>
      <c r="Y506" s="196">
        <v>610.09392857142802</v>
      </c>
      <c r="Z506" s="11"/>
      <c r="AA506" s="4"/>
      <c r="AB506" s="11" t="s">
        <v>380</v>
      </c>
      <c r="AC506" s="11"/>
      <c r="AD506" s="11" t="s">
        <v>66</v>
      </c>
      <c r="AE506" s="24">
        <v>30</v>
      </c>
      <c r="AF506" s="24">
        <v>11</v>
      </c>
      <c r="AG506" s="24">
        <v>9</v>
      </c>
      <c r="AH506" s="24">
        <v>6</v>
      </c>
      <c r="AI506" s="24">
        <v>6</v>
      </c>
      <c r="AJ506" s="24"/>
      <c r="AK506" s="4"/>
      <c r="AL506" s="4"/>
      <c r="AM506" s="307">
        <v>44962.25</v>
      </c>
      <c r="AN506" s="307">
        <v>1759.18</v>
      </c>
      <c r="AO506" s="307">
        <v>1092.8399999999999</v>
      </c>
      <c r="AP506" s="307">
        <v>670.2</v>
      </c>
      <c r="AQ506" s="307">
        <v>3449.29</v>
      </c>
      <c r="AR506" s="24"/>
      <c r="AS506" s="4"/>
      <c r="AT506" s="4"/>
      <c r="AU506" s="307">
        <v>1498.74166666667</v>
      </c>
      <c r="AV506" s="307">
        <v>58.639333333333298</v>
      </c>
      <c r="AW506" s="307">
        <v>37.684137931034499</v>
      </c>
      <c r="AX506" s="307">
        <v>24.822222222222202</v>
      </c>
      <c r="AY506" s="307">
        <v>127.75148148148099</v>
      </c>
      <c r="AZ506" s="24"/>
      <c r="BA506" s="4"/>
    </row>
    <row r="507" spans="2:53" ht="14.4">
      <c r="B507" s="305" t="s">
        <v>348</v>
      </c>
      <c r="C507" s="306"/>
      <c r="D507" s="306" t="s">
        <v>349</v>
      </c>
      <c r="E507" s="11">
        <v>57</v>
      </c>
      <c r="F507" s="11">
        <v>38</v>
      </c>
      <c r="G507" s="11">
        <v>32</v>
      </c>
      <c r="H507" s="11">
        <v>28</v>
      </c>
      <c r="I507" s="11">
        <v>31</v>
      </c>
      <c r="J507" s="11"/>
      <c r="M507" s="196">
        <v>10311.790000000001</v>
      </c>
      <c r="N507" s="196">
        <v>8258.25</v>
      </c>
      <c r="O507" s="196">
        <v>4415.3100000000004</v>
      </c>
      <c r="P507" s="196">
        <v>3333.19</v>
      </c>
      <c r="Q507" s="196">
        <v>47592.98</v>
      </c>
      <c r="R507" s="196"/>
      <c r="S507" s="4"/>
      <c r="T507" s="4"/>
      <c r="U507" s="196">
        <v>151.64397058823499</v>
      </c>
      <c r="V507" s="196">
        <v>121.44485294117599</v>
      </c>
      <c r="W507" s="196">
        <v>67.927846153846204</v>
      </c>
      <c r="X507" s="196">
        <v>52.081093750000001</v>
      </c>
      <c r="Y507" s="196">
        <v>721.10575757575805</v>
      </c>
      <c r="Z507" s="11"/>
      <c r="AA507" s="4"/>
      <c r="AB507" s="11" t="s">
        <v>381</v>
      </c>
      <c r="AC507" s="11"/>
      <c r="AD507" s="11" t="s">
        <v>371</v>
      </c>
      <c r="AE507" s="24">
        <v>14</v>
      </c>
      <c r="AF507" s="24">
        <v>1</v>
      </c>
      <c r="AG507" s="24">
        <v>2</v>
      </c>
      <c r="AH507" s="24">
        <v>3</v>
      </c>
      <c r="AI507" s="24">
        <v>3</v>
      </c>
      <c r="AJ507" s="24"/>
      <c r="AK507" s="4"/>
      <c r="AL507" s="4"/>
      <c r="AM507" s="307">
        <v>26065.96</v>
      </c>
      <c r="AN507" s="307">
        <v>10.52</v>
      </c>
      <c r="AO507" s="307">
        <v>136.68</v>
      </c>
      <c r="AP507" s="307">
        <v>288.26</v>
      </c>
      <c r="AQ507" s="307">
        <v>6533.7</v>
      </c>
      <c r="AR507" s="24"/>
      <c r="AS507" s="4"/>
      <c r="AT507" s="4"/>
      <c r="AU507" s="307">
        <v>1737.73066666667</v>
      </c>
      <c r="AV507" s="307">
        <v>0.70133333333333303</v>
      </c>
      <c r="AW507" s="307">
        <v>17.085000000000001</v>
      </c>
      <c r="AX507" s="307">
        <v>36.032499999999999</v>
      </c>
      <c r="AY507" s="307">
        <v>816.71249999999998</v>
      </c>
      <c r="AZ507" s="24"/>
      <c r="BA507" s="4"/>
    </row>
    <row r="508" spans="2:53" ht="14.4">
      <c r="B508" s="305" t="s">
        <v>350</v>
      </c>
      <c r="C508" s="306"/>
      <c r="D508" s="306" t="s">
        <v>190</v>
      </c>
      <c r="E508" s="11">
        <v>2822</v>
      </c>
      <c r="F508" s="11">
        <v>1975</v>
      </c>
      <c r="G508" s="11">
        <v>1526</v>
      </c>
      <c r="H508" s="11">
        <v>1305</v>
      </c>
      <c r="I508" s="11">
        <v>1636</v>
      </c>
      <c r="J508" s="11"/>
      <c r="M508" s="196">
        <v>511720.33999999898</v>
      </c>
      <c r="N508" s="196">
        <v>323856.89</v>
      </c>
      <c r="O508" s="196">
        <v>174167.3</v>
      </c>
      <c r="P508" s="196">
        <v>116180.33</v>
      </c>
      <c r="Q508" s="196">
        <v>1583994.78</v>
      </c>
      <c r="R508" s="196"/>
      <c r="S508" s="4"/>
      <c r="T508" s="4"/>
      <c r="U508" s="196">
        <v>165.81994167206699</v>
      </c>
      <c r="V508" s="196">
        <v>104.94390473104301</v>
      </c>
      <c r="W508" s="196">
        <v>59.059782977280499</v>
      </c>
      <c r="X508" s="196">
        <v>40.284441747572799</v>
      </c>
      <c r="Y508" s="196">
        <v>545.45274793388501</v>
      </c>
      <c r="Z508" s="11"/>
      <c r="AA508" s="4"/>
      <c r="AB508" s="11" t="s">
        <v>683</v>
      </c>
      <c r="AC508" s="11"/>
      <c r="AD508" s="11" t="s">
        <v>77</v>
      </c>
      <c r="AE508" s="24">
        <v>1</v>
      </c>
      <c r="AF508" s="24"/>
      <c r="AG508" s="24"/>
      <c r="AH508" s="24"/>
      <c r="AI508" s="24"/>
      <c r="AJ508" s="24"/>
      <c r="AK508" s="4"/>
      <c r="AL508" s="4"/>
      <c r="AM508" s="307">
        <v>1254.2</v>
      </c>
      <c r="AN508" s="307">
        <v>0</v>
      </c>
      <c r="AO508" s="307">
        <v>0</v>
      </c>
      <c r="AP508" s="307"/>
      <c r="AQ508" s="307"/>
      <c r="AR508" s="24"/>
      <c r="AS508" s="4"/>
      <c r="AT508" s="4"/>
      <c r="AU508" s="307">
        <v>1254.2</v>
      </c>
      <c r="AV508" s="307">
        <v>0</v>
      </c>
      <c r="AW508" s="307">
        <v>0</v>
      </c>
      <c r="AX508" s="307"/>
      <c r="AY508" s="307"/>
      <c r="AZ508" s="24"/>
      <c r="BA508" s="4"/>
    </row>
    <row r="509" spans="2:53" ht="14.4">
      <c r="B509" s="305" t="s">
        <v>352</v>
      </c>
      <c r="C509" s="306"/>
      <c r="D509" s="306" t="s">
        <v>353</v>
      </c>
      <c r="E509" s="11">
        <v>224</v>
      </c>
      <c r="F509" s="11">
        <v>135</v>
      </c>
      <c r="G509" s="11">
        <v>107</v>
      </c>
      <c r="H509" s="11">
        <v>91</v>
      </c>
      <c r="I509" s="11">
        <v>126</v>
      </c>
      <c r="J509" s="11"/>
      <c r="M509" s="196">
        <v>53526.01</v>
      </c>
      <c r="N509" s="196">
        <v>26438.080000000002</v>
      </c>
      <c r="O509" s="196">
        <v>13199.36</v>
      </c>
      <c r="P509" s="196">
        <v>12852.73</v>
      </c>
      <c r="Q509" s="196">
        <v>131566.01</v>
      </c>
      <c r="R509" s="196"/>
      <c r="S509" s="4"/>
      <c r="T509" s="4"/>
      <c r="U509" s="196">
        <v>204.29774809160301</v>
      </c>
      <c r="V509" s="196">
        <v>100.90870229007599</v>
      </c>
      <c r="W509" s="196">
        <v>52.797440000000002</v>
      </c>
      <c r="X509" s="196">
        <v>51.617389558233</v>
      </c>
      <c r="Y509" s="196">
        <v>528.37755020080294</v>
      </c>
      <c r="Z509" s="11"/>
      <c r="AA509" s="4"/>
      <c r="AB509" s="11" t="s">
        <v>382</v>
      </c>
      <c r="AC509" s="11"/>
      <c r="AD509" s="11" t="s">
        <v>367</v>
      </c>
      <c r="AE509" s="24">
        <v>15</v>
      </c>
      <c r="AF509" s="24">
        <v>10</v>
      </c>
      <c r="AG509" s="24">
        <v>10</v>
      </c>
      <c r="AH509" s="24">
        <v>5</v>
      </c>
      <c r="AI509" s="24">
        <v>5</v>
      </c>
      <c r="AJ509" s="24"/>
      <c r="AK509" s="4"/>
      <c r="AL509" s="4"/>
      <c r="AM509" s="307">
        <v>3097.87</v>
      </c>
      <c r="AN509" s="307">
        <v>1884</v>
      </c>
      <c r="AO509" s="307">
        <v>1520.93</v>
      </c>
      <c r="AP509" s="307">
        <v>1179.43</v>
      </c>
      <c r="AQ509" s="307">
        <v>27151.59</v>
      </c>
      <c r="AR509" s="24"/>
      <c r="AS509" s="4"/>
      <c r="AT509" s="4"/>
      <c r="AU509" s="307">
        <v>206.524666666667</v>
      </c>
      <c r="AV509" s="307">
        <v>125.6</v>
      </c>
      <c r="AW509" s="307">
        <v>108.637857142857</v>
      </c>
      <c r="AX509" s="307">
        <v>98.285833333333301</v>
      </c>
      <c r="AY509" s="307">
        <v>2262.6325000000002</v>
      </c>
      <c r="AZ509" s="24"/>
      <c r="BA509" s="4"/>
    </row>
    <row r="510" spans="2:53" ht="14.4">
      <c r="B510" s="305" t="s">
        <v>655</v>
      </c>
      <c r="C510" s="306"/>
      <c r="D510" s="306" t="s">
        <v>323</v>
      </c>
      <c r="E510" s="11">
        <v>2</v>
      </c>
      <c r="F510" s="11">
        <v>1</v>
      </c>
      <c r="G510" s="11">
        <v>1</v>
      </c>
      <c r="H510" s="11">
        <v>1</v>
      </c>
      <c r="I510" s="11">
        <v>1</v>
      </c>
      <c r="J510" s="11"/>
      <c r="M510" s="196">
        <v>501.6</v>
      </c>
      <c r="N510" s="196">
        <v>178.56</v>
      </c>
      <c r="O510" s="196">
        <v>138.09</v>
      </c>
      <c r="P510" s="196">
        <v>76.09</v>
      </c>
      <c r="Q510" s="196">
        <v>999.04</v>
      </c>
      <c r="R510" s="196"/>
      <c r="S510" s="4"/>
      <c r="T510" s="4"/>
      <c r="U510" s="196">
        <v>250.8</v>
      </c>
      <c r="V510" s="196">
        <v>89.28</v>
      </c>
      <c r="W510" s="196">
        <v>69.045000000000002</v>
      </c>
      <c r="X510" s="196">
        <v>38.045000000000002</v>
      </c>
      <c r="Y510" s="196">
        <v>499.52</v>
      </c>
      <c r="Z510" s="11"/>
      <c r="AA510" s="4"/>
      <c r="AB510" s="11" t="s">
        <v>383</v>
      </c>
      <c r="AC510" s="11"/>
      <c r="AD510" s="11" t="s">
        <v>162</v>
      </c>
      <c r="AE510" s="24">
        <v>265</v>
      </c>
      <c r="AF510" s="24">
        <v>138</v>
      </c>
      <c r="AG510" s="24">
        <v>99</v>
      </c>
      <c r="AH510" s="24">
        <v>90</v>
      </c>
      <c r="AI510" s="24">
        <v>70</v>
      </c>
      <c r="AJ510" s="24"/>
      <c r="AK510" s="4"/>
      <c r="AL510" s="4"/>
      <c r="AM510" s="307">
        <v>126033.83</v>
      </c>
      <c r="AN510" s="307">
        <v>29951.38</v>
      </c>
      <c r="AO510" s="307">
        <v>10665.38</v>
      </c>
      <c r="AP510" s="307">
        <v>5972.6</v>
      </c>
      <c r="AQ510" s="307">
        <v>42122.29</v>
      </c>
      <c r="AR510" s="24"/>
      <c r="AS510" s="4"/>
      <c r="AT510" s="4"/>
      <c r="AU510" s="307">
        <v>463.359669117647</v>
      </c>
      <c r="AV510" s="307">
        <v>110.115367647059</v>
      </c>
      <c r="AW510" s="307">
        <v>42.322936507936497</v>
      </c>
      <c r="AX510" s="307">
        <v>23.421960784313701</v>
      </c>
      <c r="AY510" s="307">
        <v>165.835787401575</v>
      </c>
      <c r="AZ510" s="24"/>
      <c r="BA510" s="4"/>
    </row>
    <row r="511" spans="2:53" ht="14.4">
      <c r="B511" s="305" t="s">
        <v>357</v>
      </c>
      <c r="C511" s="306"/>
      <c r="D511" s="306" t="s">
        <v>93</v>
      </c>
      <c r="E511" s="11">
        <v>63</v>
      </c>
      <c r="F511" s="11">
        <v>22</v>
      </c>
      <c r="G511" s="11">
        <v>18</v>
      </c>
      <c r="H511" s="11">
        <v>19</v>
      </c>
      <c r="I511" s="11">
        <v>21</v>
      </c>
      <c r="J511" s="11"/>
      <c r="M511" s="196">
        <v>10053.66</v>
      </c>
      <c r="N511" s="196">
        <v>2967.38</v>
      </c>
      <c r="O511" s="196">
        <v>1307.3800000000001</v>
      </c>
      <c r="P511" s="196">
        <v>1309.6400000000001</v>
      </c>
      <c r="Q511" s="196">
        <v>21322.57</v>
      </c>
      <c r="R511" s="196"/>
      <c r="S511" s="4"/>
      <c r="T511" s="4"/>
      <c r="U511" s="196">
        <v>150.05462686567199</v>
      </c>
      <c r="V511" s="196">
        <v>44.289253731343301</v>
      </c>
      <c r="W511" s="196">
        <v>21.086774193548401</v>
      </c>
      <c r="X511" s="196">
        <v>21.8273333333333</v>
      </c>
      <c r="Y511" s="196">
        <v>338.45349206349198</v>
      </c>
      <c r="Z511" s="11"/>
      <c r="AA511" s="4"/>
      <c r="AB511" s="11" t="s">
        <v>385</v>
      </c>
      <c r="AC511" s="11"/>
      <c r="AD511" s="11" t="s">
        <v>386</v>
      </c>
      <c r="AE511" s="24">
        <v>8</v>
      </c>
      <c r="AF511" s="24">
        <v>4</v>
      </c>
      <c r="AG511" s="24">
        <v>2</v>
      </c>
      <c r="AH511" s="24">
        <v>2</v>
      </c>
      <c r="AI511" s="24">
        <v>1</v>
      </c>
      <c r="AJ511" s="24"/>
      <c r="AK511" s="4"/>
      <c r="AL511" s="4"/>
      <c r="AM511" s="307">
        <v>2338.5700000000002</v>
      </c>
      <c r="AN511" s="307">
        <v>1450.39</v>
      </c>
      <c r="AO511" s="307">
        <v>131.44999999999999</v>
      </c>
      <c r="AP511" s="307">
        <v>77.53</v>
      </c>
      <c r="AQ511" s="307">
        <v>60.69</v>
      </c>
      <c r="AR511" s="24"/>
      <c r="AS511" s="4"/>
      <c r="AT511" s="4"/>
      <c r="AU511" s="307">
        <v>292.32125000000002</v>
      </c>
      <c r="AV511" s="307">
        <v>181.29875000000001</v>
      </c>
      <c r="AW511" s="307">
        <v>18.7785714285714</v>
      </c>
      <c r="AX511" s="307">
        <v>11.0757142857143</v>
      </c>
      <c r="AY511" s="307">
        <v>8.67</v>
      </c>
      <c r="AZ511" s="24"/>
      <c r="BA511" s="4"/>
    </row>
    <row r="512" spans="2:53" ht="14.4">
      <c r="B512" s="305" t="s">
        <v>703</v>
      </c>
      <c r="C512" s="306"/>
      <c r="D512" s="306" t="s">
        <v>93</v>
      </c>
      <c r="E512" s="11">
        <v>1</v>
      </c>
      <c r="F512" s="11"/>
      <c r="G512" s="11"/>
      <c r="H512" s="11"/>
      <c r="I512" s="11"/>
      <c r="J512" s="11"/>
      <c r="M512" s="196">
        <v>508.77</v>
      </c>
      <c r="N512" s="196">
        <v>0</v>
      </c>
      <c r="O512" s="196">
        <v>0</v>
      </c>
      <c r="P512" s="196">
        <v>0</v>
      </c>
      <c r="Q512" s="196">
        <v>0</v>
      </c>
      <c r="R512" s="196"/>
      <c r="S512" s="4"/>
      <c r="T512" s="4"/>
      <c r="U512" s="196">
        <v>508.77</v>
      </c>
      <c r="V512" s="196">
        <v>0</v>
      </c>
      <c r="W512" s="196">
        <v>0</v>
      </c>
      <c r="X512" s="196">
        <v>0</v>
      </c>
      <c r="Y512" s="196">
        <v>0</v>
      </c>
      <c r="Z512" s="11"/>
      <c r="AA512" s="4"/>
      <c r="AB512" s="11" t="s">
        <v>388</v>
      </c>
      <c r="AC512" s="11"/>
      <c r="AD512" s="11" t="s">
        <v>143</v>
      </c>
      <c r="AE512" s="24">
        <v>7</v>
      </c>
      <c r="AF512" s="24">
        <v>4</v>
      </c>
      <c r="AG512" s="24">
        <v>4</v>
      </c>
      <c r="AH512" s="24">
        <v>1</v>
      </c>
      <c r="AI512" s="24">
        <v>2</v>
      </c>
      <c r="AJ512" s="24"/>
      <c r="AK512" s="4"/>
      <c r="AL512" s="4"/>
      <c r="AM512" s="307">
        <v>787.64</v>
      </c>
      <c r="AN512" s="307">
        <v>190.2</v>
      </c>
      <c r="AO512" s="307">
        <v>172.11</v>
      </c>
      <c r="AP512" s="307">
        <v>51</v>
      </c>
      <c r="AQ512" s="307">
        <v>15.03</v>
      </c>
      <c r="AR512" s="24"/>
      <c r="AS512" s="4"/>
      <c r="AT512" s="4"/>
      <c r="AU512" s="307">
        <v>78.763999999999996</v>
      </c>
      <c r="AV512" s="307">
        <v>19.02</v>
      </c>
      <c r="AW512" s="307">
        <v>17.210999999999999</v>
      </c>
      <c r="AX512" s="307">
        <v>5.0999999999999996</v>
      </c>
      <c r="AY512" s="307">
        <v>1.5029999999999999</v>
      </c>
      <c r="AZ512" s="24"/>
      <c r="BA512" s="4"/>
    </row>
    <row r="513" spans="2:53" ht="14.4">
      <c r="B513" s="305" t="s">
        <v>358</v>
      </c>
      <c r="C513" s="306"/>
      <c r="D513" s="306" t="s">
        <v>359</v>
      </c>
      <c r="E513" s="11">
        <v>58</v>
      </c>
      <c r="F513" s="11">
        <v>24</v>
      </c>
      <c r="G513" s="11">
        <v>13</v>
      </c>
      <c r="H513" s="11">
        <v>11</v>
      </c>
      <c r="I513" s="11">
        <v>14</v>
      </c>
      <c r="J513" s="11"/>
      <c r="M513" s="196">
        <v>9401.7900000000009</v>
      </c>
      <c r="N513" s="196">
        <v>3363.15</v>
      </c>
      <c r="O513" s="196">
        <v>1399.17</v>
      </c>
      <c r="P513" s="196">
        <v>1074.76</v>
      </c>
      <c r="Q513" s="196">
        <v>19109.47</v>
      </c>
      <c r="R513" s="196"/>
      <c r="S513" s="4"/>
      <c r="T513" s="4"/>
      <c r="U513" s="196">
        <v>154.127704918033</v>
      </c>
      <c r="V513" s="196">
        <v>55.133606557377</v>
      </c>
      <c r="W513" s="196">
        <v>24.985178571428602</v>
      </c>
      <c r="X513" s="196">
        <v>19.541090909090901</v>
      </c>
      <c r="Y513" s="196">
        <v>335.253859649123</v>
      </c>
      <c r="Z513" s="11"/>
      <c r="AA513" s="4"/>
      <c r="AB513" s="11" t="s">
        <v>389</v>
      </c>
      <c r="AC513" s="11"/>
      <c r="AD513" s="11" t="s">
        <v>390</v>
      </c>
      <c r="AE513" s="24">
        <v>12</v>
      </c>
      <c r="AF513" s="24">
        <v>9</v>
      </c>
      <c r="AG513" s="24">
        <v>7</v>
      </c>
      <c r="AH513" s="24">
        <v>5</v>
      </c>
      <c r="AI513" s="24">
        <v>4</v>
      </c>
      <c r="AJ513" s="24"/>
      <c r="AK513" s="4"/>
      <c r="AL513" s="4"/>
      <c r="AM513" s="307">
        <v>1474.18</v>
      </c>
      <c r="AN513" s="307">
        <v>1394.32</v>
      </c>
      <c r="AO513" s="307">
        <v>439.04</v>
      </c>
      <c r="AP513" s="307">
        <v>331.79</v>
      </c>
      <c r="AQ513" s="307">
        <v>964.84</v>
      </c>
      <c r="AR513" s="24"/>
      <c r="AS513" s="4"/>
      <c r="AT513" s="4"/>
      <c r="AU513" s="307">
        <v>122.848333333333</v>
      </c>
      <c r="AV513" s="307">
        <v>116.193333333333</v>
      </c>
      <c r="AW513" s="307">
        <v>36.586666666666702</v>
      </c>
      <c r="AX513" s="307">
        <v>27.649166666666702</v>
      </c>
      <c r="AY513" s="307">
        <v>80.403333333333293</v>
      </c>
      <c r="AZ513" s="24"/>
      <c r="BA513" s="4"/>
    </row>
    <row r="514" spans="2:53" ht="14.4">
      <c r="B514" s="305" t="s">
        <v>360</v>
      </c>
      <c r="C514" s="306"/>
      <c r="D514" s="306" t="s">
        <v>93</v>
      </c>
      <c r="E514" s="11">
        <v>21</v>
      </c>
      <c r="F514" s="11">
        <v>10</v>
      </c>
      <c r="G514" s="11">
        <v>7</v>
      </c>
      <c r="H514" s="11">
        <v>6</v>
      </c>
      <c r="I514" s="11">
        <v>5</v>
      </c>
      <c r="J514" s="11"/>
      <c r="M514" s="196">
        <v>7861.01</v>
      </c>
      <c r="N514" s="196">
        <v>1970.99</v>
      </c>
      <c r="O514" s="196">
        <v>753.62</v>
      </c>
      <c r="P514" s="196">
        <v>606.78</v>
      </c>
      <c r="Q514" s="196">
        <v>6556.08</v>
      </c>
      <c r="R514" s="196"/>
      <c r="S514" s="4"/>
      <c r="T514" s="4"/>
      <c r="U514" s="196">
        <v>357.31863636363602</v>
      </c>
      <c r="V514" s="196">
        <v>89.590454545454506</v>
      </c>
      <c r="W514" s="196">
        <v>44.330588235294101</v>
      </c>
      <c r="X514" s="196">
        <v>33.71</v>
      </c>
      <c r="Y514" s="196">
        <v>364.22666666666697</v>
      </c>
      <c r="Z514" s="11"/>
      <c r="AA514" s="4"/>
      <c r="AB514" s="11" t="s">
        <v>391</v>
      </c>
      <c r="AC514" s="11"/>
      <c r="AD514" s="11" t="s">
        <v>82</v>
      </c>
      <c r="AE514" s="24">
        <v>34</v>
      </c>
      <c r="AF514" s="24">
        <v>18</v>
      </c>
      <c r="AG514" s="24">
        <v>8</v>
      </c>
      <c r="AH514" s="24">
        <v>7</v>
      </c>
      <c r="AI514" s="24">
        <v>6</v>
      </c>
      <c r="AJ514" s="24"/>
      <c r="AK514" s="4"/>
      <c r="AL514" s="4"/>
      <c r="AM514" s="307">
        <v>4178.3</v>
      </c>
      <c r="AN514" s="307">
        <v>3366.46</v>
      </c>
      <c r="AO514" s="307">
        <v>811.37</v>
      </c>
      <c r="AP514" s="307">
        <v>11620.95</v>
      </c>
      <c r="AQ514" s="307">
        <v>2889.01</v>
      </c>
      <c r="AR514" s="24"/>
      <c r="AS514" s="4"/>
      <c r="AT514" s="4"/>
      <c r="AU514" s="307">
        <v>119.38</v>
      </c>
      <c r="AV514" s="307">
        <v>96.184571428571402</v>
      </c>
      <c r="AW514" s="307">
        <v>27.978275862069001</v>
      </c>
      <c r="AX514" s="307">
        <v>400.72241379310299</v>
      </c>
      <c r="AY514" s="307">
        <v>87.545757575757605</v>
      </c>
      <c r="AZ514" s="24"/>
      <c r="BA514" s="4"/>
    </row>
    <row r="515" spans="2:53" ht="14.4">
      <c r="B515" s="305" t="s">
        <v>361</v>
      </c>
      <c r="C515" s="306"/>
      <c r="D515" s="306" t="s">
        <v>198</v>
      </c>
      <c r="E515" s="11">
        <v>25</v>
      </c>
      <c r="F515" s="11">
        <v>17</v>
      </c>
      <c r="G515" s="11">
        <v>11</v>
      </c>
      <c r="H515" s="11">
        <v>9</v>
      </c>
      <c r="I515" s="11">
        <v>14</v>
      </c>
      <c r="J515" s="11"/>
      <c r="M515" s="196">
        <v>5319.54</v>
      </c>
      <c r="N515" s="196">
        <v>4106.8100000000004</v>
      </c>
      <c r="O515" s="196">
        <v>1375.06</v>
      </c>
      <c r="P515" s="196">
        <v>1134.46</v>
      </c>
      <c r="Q515" s="196">
        <v>9732</v>
      </c>
      <c r="R515" s="196"/>
      <c r="S515" s="4"/>
      <c r="T515" s="4"/>
      <c r="U515" s="196">
        <v>197.02</v>
      </c>
      <c r="V515" s="196">
        <v>152.10407407407399</v>
      </c>
      <c r="W515" s="196">
        <v>50.928148148148203</v>
      </c>
      <c r="X515" s="196">
        <v>42.017037037036999</v>
      </c>
      <c r="Y515" s="196">
        <v>360.444444444444</v>
      </c>
      <c r="Z515" s="11"/>
      <c r="AA515" s="4"/>
      <c r="AB515" s="11" t="s">
        <v>393</v>
      </c>
      <c r="AC515" s="11"/>
      <c r="AD515" s="11" t="s">
        <v>394</v>
      </c>
      <c r="AE515" s="24">
        <v>11</v>
      </c>
      <c r="AF515" s="24">
        <v>2</v>
      </c>
      <c r="AG515" s="24">
        <v>3</v>
      </c>
      <c r="AH515" s="24">
        <v>2</v>
      </c>
      <c r="AI515" s="24">
        <v>1</v>
      </c>
      <c r="AJ515" s="24"/>
      <c r="AK515" s="4"/>
      <c r="AL515" s="4"/>
      <c r="AM515" s="307">
        <v>8357.35</v>
      </c>
      <c r="AN515" s="307">
        <v>319.24</v>
      </c>
      <c r="AO515" s="307">
        <v>182.21</v>
      </c>
      <c r="AP515" s="307">
        <v>61.24</v>
      </c>
      <c r="AQ515" s="307">
        <v>959.87</v>
      </c>
      <c r="AR515" s="24"/>
      <c r="AS515" s="4"/>
      <c r="AT515" s="4"/>
      <c r="AU515" s="307">
        <v>696.44583333333298</v>
      </c>
      <c r="AV515" s="307">
        <v>26.6033333333333</v>
      </c>
      <c r="AW515" s="307">
        <v>16.564545454545499</v>
      </c>
      <c r="AX515" s="307">
        <v>5.1033333333333299</v>
      </c>
      <c r="AY515" s="307">
        <v>79.989166666666705</v>
      </c>
      <c r="AZ515" s="24"/>
      <c r="BA515" s="4"/>
    </row>
    <row r="516" spans="2:53" ht="14.4">
      <c r="B516" s="305" t="s">
        <v>362</v>
      </c>
      <c r="C516" s="306"/>
      <c r="D516" s="306" t="s">
        <v>288</v>
      </c>
      <c r="E516" s="11">
        <v>156</v>
      </c>
      <c r="F516" s="11">
        <v>103</v>
      </c>
      <c r="G516" s="11">
        <v>72</v>
      </c>
      <c r="H516" s="11">
        <v>63</v>
      </c>
      <c r="I516" s="11">
        <v>70</v>
      </c>
      <c r="J516" s="11"/>
      <c r="M516" s="196">
        <v>31535.98</v>
      </c>
      <c r="N516" s="196">
        <v>20904.740000000002</v>
      </c>
      <c r="O516" s="196">
        <v>10167.64</v>
      </c>
      <c r="P516" s="196">
        <v>7744.19</v>
      </c>
      <c r="Q516" s="196">
        <v>120496.3</v>
      </c>
      <c r="R516" s="196"/>
      <c r="S516" s="4"/>
      <c r="T516" s="4"/>
      <c r="U516" s="196">
        <v>186.60343195266299</v>
      </c>
      <c r="V516" s="196">
        <v>123.696686390533</v>
      </c>
      <c r="W516" s="196">
        <v>61.6220606060606</v>
      </c>
      <c r="X516" s="196">
        <v>47.220670731707301</v>
      </c>
      <c r="Y516" s="196">
        <v>734.73353658536598</v>
      </c>
      <c r="Z516" s="11"/>
      <c r="AA516" s="4"/>
      <c r="AB516" s="11" t="s">
        <v>395</v>
      </c>
      <c r="AC516" s="11"/>
      <c r="AD516" s="11" t="s">
        <v>310</v>
      </c>
      <c r="AE516" s="24">
        <v>50</v>
      </c>
      <c r="AF516" s="24">
        <v>26</v>
      </c>
      <c r="AG516" s="24">
        <v>16</v>
      </c>
      <c r="AH516" s="24">
        <v>10</v>
      </c>
      <c r="AI516" s="24">
        <v>8</v>
      </c>
      <c r="AJ516" s="24"/>
      <c r="AK516" s="4"/>
      <c r="AL516" s="4"/>
      <c r="AM516" s="307">
        <v>53482.17</v>
      </c>
      <c r="AN516" s="307">
        <v>8760.74</v>
      </c>
      <c r="AO516" s="307">
        <v>798.94</v>
      </c>
      <c r="AP516" s="307">
        <v>229.87</v>
      </c>
      <c r="AQ516" s="307">
        <v>6365.67</v>
      </c>
      <c r="AR516" s="24"/>
      <c r="AS516" s="4"/>
      <c r="AT516" s="4"/>
      <c r="AU516" s="307">
        <v>1028.50326923077</v>
      </c>
      <c r="AV516" s="307">
        <v>168.475769230769</v>
      </c>
      <c r="AW516" s="307">
        <v>16.304897959183702</v>
      </c>
      <c r="AX516" s="307">
        <v>4.7889583333333299</v>
      </c>
      <c r="AY516" s="307">
        <v>129.91163265306099</v>
      </c>
      <c r="AZ516" s="24"/>
      <c r="BA516" s="4"/>
    </row>
    <row r="517" spans="2:53" ht="14.4">
      <c r="B517" s="305" t="s">
        <v>362</v>
      </c>
      <c r="C517" s="306"/>
      <c r="D517" s="306" t="s">
        <v>273</v>
      </c>
      <c r="E517" s="11">
        <v>1</v>
      </c>
      <c r="F517" s="11">
        <v>1</v>
      </c>
      <c r="G517" s="11">
        <v>1</v>
      </c>
      <c r="H517" s="11"/>
      <c r="I517" s="11"/>
      <c r="J517" s="11"/>
      <c r="M517" s="196">
        <v>157.81</v>
      </c>
      <c r="N517" s="196">
        <v>128.66</v>
      </c>
      <c r="O517" s="196">
        <v>10.69</v>
      </c>
      <c r="P517" s="196">
        <v>0</v>
      </c>
      <c r="Q517" s="196">
        <v>0</v>
      </c>
      <c r="R517" s="196"/>
      <c r="S517" s="4"/>
      <c r="T517" s="4"/>
      <c r="U517" s="196">
        <v>157.81</v>
      </c>
      <c r="V517" s="196">
        <v>128.66</v>
      </c>
      <c r="W517" s="196">
        <v>10.69</v>
      </c>
      <c r="X517" s="196">
        <v>0</v>
      </c>
      <c r="Y517" s="196">
        <v>0</v>
      </c>
      <c r="Z517" s="11"/>
      <c r="AA517" s="4"/>
      <c r="AB517" s="11" t="s">
        <v>638</v>
      </c>
      <c r="AC517" s="11"/>
      <c r="AD517" s="11" t="s">
        <v>323</v>
      </c>
      <c r="AE517" s="24">
        <v>4</v>
      </c>
      <c r="AF517" s="24">
        <v>2</v>
      </c>
      <c r="AG517" s="24">
        <v>3</v>
      </c>
      <c r="AH517" s="24">
        <v>2</v>
      </c>
      <c r="AI517" s="24"/>
      <c r="AJ517" s="24"/>
      <c r="AK517" s="4"/>
      <c r="AL517" s="4"/>
      <c r="AM517" s="307">
        <v>83.89</v>
      </c>
      <c r="AN517" s="307">
        <v>44.28</v>
      </c>
      <c r="AO517" s="307">
        <v>76.22</v>
      </c>
      <c r="AP517" s="307">
        <v>28.8</v>
      </c>
      <c r="AQ517" s="307">
        <v>0</v>
      </c>
      <c r="AR517" s="24"/>
      <c r="AS517" s="4"/>
      <c r="AT517" s="4"/>
      <c r="AU517" s="307">
        <v>20.9725</v>
      </c>
      <c r="AV517" s="307">
        <v>11.07</v>
      </c>
      <c r="AW517" s="307">
        <v>19.055</v>
      </c>
      <c r="AX517" s="307">
        <v>7.2</v>
      </c>
      <c r="AY517" s="307">
        <v>0</v>
      </c>
      <c r="AZ517" s="24"/>
      <c r="BA517" s="4"/>
    </row>
    <row r="518" spans="2:53" ht="14.4">
      <c r="B518" s="305" t="s">
        <v>363</v>
      </c>
      <c r="C518" s="306"/>
      <c r="D518" s="306" t="s">
        <v>263</v>
      </c>
      <c r="E518" s="11">
        <v>1</v>
      </c>
      <c r="F518" s="11">
        <v>1</v>
      </c>
      <c r="G518" s="11">
        <v>1</v>
      </c>
      <c r="H518" s="11">
        <v>1</v>
      </c>
      <c r="I518" s="11">
        <v>1</v>
      </c>
      <c r="J518" s="11"/>
      <c r="M518" s="196">
        <v>235.67</v>
      </c>
      <c r="N518" s="196">
        <v>251.66</v>
      </c>
      <c r="O518" s="196">
        <v>154.81</v>
      </c>
      <c r="P518" s="196">
        <v>147.16</v>
      </c>
      <c r="Q518" s="196">
        <v>2405.6799999999998</v>
      </c>
      <c r="R518" s="196"/>
      <c r="S518" s="4"/>
      <c r="T518" s="4"/>
      <c r="U518" s="196">
        <v>235.67</v>
      </c>
      <c r="V518" s="196">
        <v>251.66</v>
      </c>
      <c r="W518" s="196">
        <v>154.81</v>
      </c>
      <c r="X518" s="196">
        <v>147.16</v>
      </c>
      <c r="Y518" s="196">
        <v>2405.6799999999998</v>
      </c>
      <c r="Z518" s="11"/>
      <c r="AA518" s="4"/>
      <c r="AB518" s="11" t="s">
        <v>397</v>
      </c>
      <c r="AC518" s="11"/>
      <c r="AD518" s="11" t="s">
        <v>68</v>
      </c>
      <c r="AE518" s="24">
        <v>4</v>
      </c>
      <c r="AF518" s="24"/>
      <c r="AG518" s="24"/>
      <c r="AH518" s="24"/>
      <c r="AI518" s="24"/>
      <c r="AJ518" s="24"/>
      <c r="AK518" s="4"/>
      <c r="AL518" s="4"/>
      <c r="AM518" s="307">
        <v>725.56</v>
      </c>
      <c r="AN518" s="307">
        <v>0</v>
      </c>
      <c r="AO518" s="307">
        <v>0</v>
      </c>
      <c r="AP518" s="307">
        <v>0</v>
      </c>
      <c r="AQ518" s="307">
        <v>0</v>
      </c>
      <c r="AR518" s="24"/>
      <c r="AS518" s="4"/>
      <c r="AT518" s="4"/>
      <c r="AU518" s="307">
        <v>181.39</v>
      </c>
      <c r="AV518" s="307">
        <v>0</v>
      </c>
      <c r="AW518" s="307">
        <v>0</v>
      </c>
      <c r="AX518" s="307">
        <v>0</v>
      </c>
      <c r="AY518" s="307">
        <v>0</v>
      </c>
      <c r="AZ518" s="24"/>
      <c r="BA518" s="4"/>
    </row>
    <row r="519" spans="2:53" ht="14.4">
      <c r="B519" s="305" t="s">
        <v>363</v>
      </c>
      <c r="C519" s="306"/>
      <c r="D519" s="306" t="s">
        <v>94</v>
      </c>
      <c r="E519" s="11">
        <v>1231</v>
      </c>
      <c r="F519" s="11">
        <v>616</v>
      </c>
      <c r="G519" s="11">
        <v>406</v>
      </c>
      <c r="H519" s="11">
        <v>355</v>
      </c>
      <c r="I519" s="11">
        <v>576</v>
      </c>
      <c r="J519" s="11"/>
      <c r="M519" s="196">
        <v>289167.68</v>
      </c>
      <c r="N519" s="196">
        <v>148033.1</v>
      </c>
      <c r="O519" s="196">
        <v>69652.979999999894</v>
      </c>
      <c r="P519" s="196">
        <v>46172.93</v>
      </c>
      <c r="Q519" s="196">
        <v>662940.36999999895</v>
      </c>
      <c r="R519" s="196"/>
      <c r="S519" s="4"/>
      <c r="T519" s="4"/>
      <c r="U519" s="196">
        <v>204.792974504249</v>
      </c>
      <c r="V519" s="196">
        <v>104.839305949009</v>
      </c>
      <c r="W519" s="196">
        <v>51.902369597615497</v>
      </c>
      <c r="X519" s="196">
        <v>34.483144137415998</v>
      </c>
      <c r="Y519" s="196">
        <v>493.62648548026698</v>
      </c>
      <c r="Z519" s="11"/>
      <c r="AA519" s="4"/>
      <c r="AB519" s="11" t="s">
        <v>399</v>
      </c>
      <c r="AC519" s="11"/>
      <c r="AD519" s="11" t="s">
        <v>98</v>
      </c>
      <c r="AE519" s="24">
        <v>22</v>
      </c>
      <c r="AF519" s="24">
        <v>12</v>
      </c>
      <c r="AG519" s="24">
        <v>10</v>
      </c>
      <c r="AH519" s="24">
        <v>9</v>
      </c>
      <c r="AI519" s="24">
        <v>9</v>
      </c>
      <c r="AJ519" s="24"/>
      <c r="AK519" s="4"/>
      <c r="AL519" s="4"/>
      <c r="AM519" s="307">
        <v>1926.7</v>
      </c>
      <c r="AN519" s="307">
        <v>966.1</v>
      </c>
      <c r="AO519" s="307">
        <v>175.87</v>
      </c>
      <c r="AP519" s="307">
        <v>140.91</v>
      </c>
      <c r="AQ519" s="307">
        <v>3888.33</v>
      </c>
      <c r="AR519" s="24"/>
      <c r="AS519" s="4"/>
      <c r="AT519" s="4"/>
      <c r="AU519" s="307">
        <v>71.359259259259304</v>
      </c>
      <c r="AV519" s="307">
        <v>35.781481481481499</v>
      </c>
      <c r="AW519" s="307">
        <v>6.5137037037037002</v>
      </c>
      <c r="AX519" s="307">
        <v>5.2188888888888902</v>
      </c>
      <c r="AY519" s="307">
        <v>144.01222222222199</v>
      </c>
      <c r="AZ519" s="24"/>
      <c r="BA519" s="4"/>
    </row>
    <row r="520" spans="2:53" ht="14.4">
      <c r="B520" s="305" t="s">
        <v>364</v>
      </c>
      <c r="C520" s="306"/>
      <c r="D520" s="306" t="s">
        <v>152</v>
      </c>
      <c r="E520" s="11">
        <v>55</v>
      </c>
      <c r="F520" s="11">
        <v>27</v>
      </c>
      <c r="G520" s="11">
        <v>20</v>
      </c>
      <c r="H520" s="11">
        <v>17</v>
      </c>
      <c r="I520" s="11">
        <v>27</v>
      </c>
      <c r="J520" s="11"/>
      <c r="M520" s="196">
        <v>15009.73</v>
      </c>
      <c r="N520" s="196">
        <v>7230.73</v>
      </c>
      <c r="O520" s="196">
        <v>4034.96</v>
      </c>
      <c r="P520" s="196">
        <v>2878.52</v>
      </c>
      <c r="Q520" s="196">
        <v>55102.87</v>
      </c>
      <c r="R520" s="196"/>
      <c r="S520" s="4"/>
      <c r="T520" s="4"/>
      <c r="U520" s="196">
        <v>250.16216666666699</v>
      </c>
      <c r="V520" s="196">
        <v>120.512166666667</v>
      </c>
      <c r="W520" s="196">
        <v>67.249333333333297</v>
      </c>
      <c r="X520" s="196">
        <v>48.788474576271199</v>
      </c>
      <c r="Y520" s="196">
        <v>933.94694915254195</v>
      </c>
      <c r="Z520" s="11"/>
      <c r="AA520" s="4"/>
      <c r="AB520" s="11" t="s">
        <v>400</v>
      </c>
      <c r="AC520" s="11"/>
      <c r="AD520" s="11" t="s">
        <v>273</v>
      </c>
      <c r="AE520" s="24">
        <v>47</v>
      </c>
      <c r="AF520" s="24">
        <v>21</v>
      </c>
      <c r="AG520" s="24">
        <v>18</v>
      </c>
      <c r="AH520" s="24">
        <v>17</v>
      </c>
      <c r="AI520" s="24">
        <v>16</v>
      </c>
      <c r="AJ520" s="24"/>
      <c r="AK520" s="4"/>
      <c r="AL520" s="4"/>
      <c r="AM520" s="307">
        <v>10413.299999999999</v>
      </c>
      <c r="AN520" s="307">
        <v>2205.61</v>
      </c>
      <c r="AO520" s="307">
        <v>1152.6300000000001</v>
      </c>
      <c r="AP520" s="307">
        <v>1895.46</v>
      </c>
      <c r="AQ520" s="307">
        <v>7325.64</v>
      </c>
      <c r="AR520" s="24"/>
      <c r="AS520" s="4"/>
      <c r="AT520" s="4"/>
      <c r="AU520" s="307">
        <v>208.26599999999999</v>
      </c>
      <c r="AV520" s="307">
        <v>44.112200000000001</v>
      </c>
      <c r="AW520" s="307">
        <v>24.013124999999999</v>
      </c>
      <c r="AX520" s="307">
        <v>40.328936170212799</v>
      </c>
      <c r="AY520" s="307">
        <v>149.50285714285701</v>
      </c>
      <c r="AZ520" s="24"/>
      <c r="BA520" s="4"/>
    </row>
    <row r="521" spans="2:53" ht="14.4">
      <c r="B521" s="305" t="s">
        <v>365</v>
      </c>
      <c r="C521" s="306"/>
      <c r="D521" s="306" t="s">
        <v>366</v>
      </c>
      <c r="E521" s="11">
        <v>645</v>
      </c>
      <c r="F521" s="11">
        <v>378</v>
      </c>
      <c r="G521" s="11">
        <v>273</v>
      </c>
      <c r="H521" s="11">
        <v>240</v>
      </c>
      <c r="I521" s="11">
        <v>318</v>
      </c>
      <c r="J521" s="11"/>
      <c r="M521" s="196">
        <v>135393.99</v>
      </c>
      <c r="N521" s="196">
        <v>75607.759999999893</v>
      </c>
      <c r="O521" s="196">
        <v>35492.120000000003</v>
      </c>
      <c r="P521" s="196">
        <v>26541.25</v>
      </c>
      <c r="Q521" s="196">
        <v>319452.06</v>
      </c>
      <c r="R521" s="196"/>
      <c r="S521" s="4"/>
      <c r="T521" s="4"/>
      <c r="U521" s="196">
        <v>186.750331034483</v>
      </c>
      <c r="V521" s="196">
        <v>104.286565517241</v>
      </c>
      <c r="W521" s="196">
        <v>51.141383285302602</v>
      </c>
      <c r="X521" s="196">
        <v>38.633551673944702</v>
      </c>
      <c r="Y521" s="196">
        <v>458.32433285509399</v>
      </c>
      <c r="Z521" s="11"/>
      <c r="AA521" s="4"/>
      <c r="AB521" s="11" t="s">
        <v>401</v>
      </c>
      <c r="AC521" s="11"/>
      <c r="AD521" s="11" t="s">
        <v>281</v>
      </c>
      <c r="AE521" s="24">
        <v>6</v>
      </c>
      <c r="AF521" s="24">
        <v>4</v>
      </c>
      <c r="AG521" s="24">
        <v>3</v>
      </c>
      <c r="AH521" s="24">
        <v>2</v>
      </c>
      <c r="AI521" s="24">
        <v>2</v>
      </c>
      <c r="AJ521" s="24"/>
      <c r="AK521" s="4"/>
      <c r="AL521" s="4"/>
      <c r="AM521" s="307">
        <v>132.85</v>
      </c>
      <c r="AN521" s="307">
        <v>162.86000000000001</v>
      </c>
      <c r="AO521" s="307">
        <v>67.180000000000007</v>
      </c>
      <c r="AP521" s="307">
        <v>43.4</v>
      </c>
      <c r="AQ521" s="307">
        <v>848.67</v>
      </c>
      <c r="AR521" s="24"/>
      <c r="AS521" s="4"/>
      <c r="AT521" s="4"/>
      <c r="AU521" s="307">
        <v>16.606249999999999</v>
      </c>
      <c r="AV521" s="307">
        <v>20.357500000000002</v>
      </c>
      <c r="AW521" s="307">
        <v>8.3975000000000009</v>
      </c>
      <c r="AX521" s="307">
        <v>5.4249999999999998</v>
      </c>
      <c r="AY521" s="307">
        <v>106.08374999999999</v>
      </c>
      <c r="AZ521" s="24"/>
      <c r="BA521" s="4"/>
    </row>
    <row r="522" spans="2:53" ht="14.4">
      <c r="B522" s="305" t="s">
        <v>365</v>
      </c>
      <c r="C522" s="306"/>
      <c r="D522" s="306" t="s">
        <v>367</v>
      </c>
      <c r="E522" s="11">
        <v>5</v>
      </c>
      <c r="F522" s="11">
        <v>4</v>
      </c>
      <c r="G522" s="11">
        <v>4</v>
      </c>
      <c r="H522" s="11">
        <v>3</v>
      </c>
      <c r="I522" s="11">
        <v>4</v>
      </c>
      <c r="J522" s="11"/>
      <c r="M522" s="196">
        <v>698.83</v>
      </c>
      <c r="N522" s="196">
        <v>693.66</v>
      </c>
      <c r="O522" s="196">
        <v>555.87</v>
      </c>
      <c r="P522" s="196">
        <v>349.25</v>
      </c>
      <c r="Q522" s="196">
        <v>6505.36</v>
      </c>
      <c r="R522" s="196"/>
      <c r="S522" s="4"/>
      <c r="T522" s="4"/>
      <c r="U522" s="196">
        <v>116.47166666666701</v>
      </c>
      <c r="V522" s="196">
        <v>115.61</v>
      </c>
      <c r="W522" s="196">
        <v>92.644999999999996</v>
      </c>
      <c r="X522" s="196">
        <v>58.2083333333333</v>
      </c>
      <c r="Y522" s="196">
        <v>1084.2266666666701</v>
      </c>
      <c r="Z522" s="11"/>
      <c r="AA522" s="4"/>
      <c r="AB522" s="11" t="s">
        <v>402</v>
      </c>
      <c r="AC522" s="11"/>
      <c r="AD522" s="11" t="s">
        <v>404</v>
      </c>
      <c r="AE522" s="24">
        <v>18</v>
      </c>
      <c r="AF522" s="24">
        <v>9</v>
      </c>
      <c r="AG522" s="24">
        <v>9</v>
      </c>
      <c r="AH522" s="24">
        <v>6</v>
      </c>
      <c r="AI522" s="24">
        <v>6</v>
      </c>
      <c r="AJ522" s="24"/>
      <c r="AK522" s="4"/>
      <c r="AL522" s="4"/>
      <c r="AM522" s="307">
        <v>1227.76</v>
      </c>
      <c r="AN522" s="307">
        <v>1051.24</v>
      </c>
      <c r="AO522" s="307">
        <v>609.15</v>
      </c>
      <c r="AP522" s="307">
        <v>182.66</v>
      </c>
      <c r="AQ522" s="307">
        <v>3662.33</v>
      </c>
      <c r="AR522" s="24"/>
      <c r="AS522" s="4"/>
      <c r="AT522" s="4"/>
      <c r="AU522" s="307">
        <v>68.208888888888893</v>
      </c>
      <c r="AV522" s="307">
        <v>58.4022222222222</v>
      </c>
      <c r="AW522" s="307">
        <v>35.832352941176502</v>
      </c>
      <c r="AX522" s="307">
        <v>10.7447058823529</v>
      </c>
      <c r="AY522" s="307">
        <v>215.43117647058801</v>
      </c>
      <c r="AZ522" s="24"/>
      <c r="BA522" s="4"/>
    </row>
    <row r="523" spans="2:53" ht="14.4">
      <c r="B523" s="305" t="s">
        <v>686</v>
      </c>
      <c r="C523" s="306"/>
      <c r="D523" s="306" t="s">
        <v>73</v>
      </c>
      <c r="E523" s="11">
        <v>5</v>
      </c>
      <c r="F523" s="11">
        <v>4</v>
      </c>
      <c r="G523" s="11">
        <v>1</v>
      </c>
      <c r="H523" s="11"/>
      <c r="I523" s="11"/>
      <c r="J523" s="11"/>
      <c r="M523" s="196">
        <v>696.83</v>
      </c>
      <c r="N523" s="196">
        <v>303.98</v>
      </c>
      <c r="O523" s="196">
        <v>54.9</v>
      </c>
      <c r="P523" s="196">
        <v>0</v>
      </c>
      <c r="Q523" s="196">
        <v>0</v>
      </c>
      <c r="R523" s="196"/>
      <c r="S523" s="4"/>
      <c r="T523" s="4"/>
      <c r="U523" s="196">
        <v>139.36600000000001</v>
      </c>
      <c r="V523" s="196">
        <v>60.795999999999999</v>
      </c>
      <c r="W523" s="196">
        <v>54.9</v>
      </c>
      <c r="X523" s="196">
        <v>0</v>
      </c>
      <c r="Y523" s="196">
        <v>0</v>
      </c>
      <c r="Z523" s="11"/>
      <c r="AA523" s="4"/>
      <c r="AB523" s="11" t="s">
        <v>405</v>
      </c>
      <c r="AC523" s="11"/>
      <c r="AD523" s="11" t="s">
        <v>406</v>
      </c>
      <c r="AE523" s="24">
        <v>14</v>
      </c>
      <c r="AF523" s="24">
        <v>7</v>
      </c>
      <c r="AG523" s="24">
        <v>5</v>
      </c>
      <c r="AH523" s="24">
        <v>4</v>
      </c>
      <c r="AI523" s="24">
        <v>3</v>
      </c>
      <c r="AJ523" s="24"/>
      <c r="AK523" s="4"/>
      <c r="AL523" s="4"/>
      <c r="AM523" s="307">
        <v>1855.6</v>
      </c>
      <c r="AN523" s="307">
        <v>540.74</v>
      </c>
      <c r="AO523" s="307">
        <v>569.66999999999996</v>
      </c>
      <c r="AP523" s="307">
        <v>283.68</v>
      </c>
      <c r="AQ523" s="307">
        <v>2336.67</v>
      </c>
      <c r="AR523" s="24"/>
      <c r="AS523" s="4"/>
      <c r="AT523" s="4"/>
      <c r="AU523" s="307">
        <v>132.542857142857</v>
      </c>
      <c r="AV523" s="307">
        <v>38.624285714285698</v>
      </c>
      <c r="AW523" s="307">
        <v>40.6907142857143</v>
      </c>
      <c r="AX523" s="307">
        <v>20.262857142857101</v>
      </c>
      <c r="AY523" s="307">
        <v>166.905</v>
      </c>
      <c r="AZ523" s="24"/>
      <c r="BA523" s="4"/>
    </row>
    <row r="524" spans="2:53" ht="14.4">
      <c r="B524" s="305" t="s">
        <v>636</v>
      </c>
      <c r="C524" s="306"/>
      <c r="D524" s="306" t="s">
        <v>73</v>
      </c>
      <c r="E524" s="11">
        <v>319</v>
      </c>
      <c r="F524" s="11">
        <v>157</v>
      </c>
      <c r="G524" s="11">
        <v>108</v>
      </c>
      <c r="H524" s="11">
        <v>87</v>
      </c>
      <c r="I524" s="11">
        <v>101</v>
      </c>
      <c r="J524" s="11"/>
      <c r="M524" s="196">
        <v>44539.01</v>
      </c>
      <c r="N524" s="196">
        <v>18147.78</v>
      </c>
      <c r="O524" s="196">
        <v>8951.6299999999992</v>
      </c>
      <c r="P524" s="196">
        <v>6150.74</v>
      </c>
      <c r="Q524" s="196">
        <v>99112.59</v>
      </c>
      <c r="R524" s="196"/>
      <c r="S524" s="4"/>
      <c r="T524" s="4"/>
      <c r="U524" s="196">
        <v>130.61293255132</v>
      </c>
      <c r="V524" s="196">
        <v>53.219296187683298</v>
      </c>
      <c r="W524" s="196">
        <v>29.739634551495001</v>
      </c>
      <c r="X524" s="196">
        <v>21.064178082191798</v>
      </c>
      <c r="Y524" s="196">
        <v>330.37529999999998</v>
      </c>
      <c r="Z524" s="11"/>
      <c r="AA524" s="4"/>
      <c r="AB524" s="11" t="s">
        <v>413</v>
      </c>
      <c r="AC524" s="11"/>
      <c r="AD524" s="11" t="s">
        <v>414</v>
      </c>
      <c r="AE524" s="24">
        <v>65</v>
      </c>
      <c r="AF524" s="24">
        <v>42</v>
      </c>
      <c r="AG524" s="24">
        <v>23</v>
      </c>
      <c r="AH524" s="24">
        <v>11</v>
      </c>
      <c r="AI524" s="24">
        <v>15</v>
      </c>
      <c r="AJ524" s="24"/>
      <c r="AK524" s="4"/>
      <c r="AL524" s="4"/>
      <c r="AM524" s="307">
        <v>27460.98</v>
      </c>
      <c r="AN524" s="307">
        <v>6569.56</v>
      </c>
      <c r="AO524" s="307">
        <v>2852.77</v>
      </c>
      <c r="AP524" s="307">
        <v>1892.41</v>
      </c>
      <c r="AQ524" s="307">
        <v>31559.94</v>
      </c>
      <c r="AR524" s="24"/>
      <c r="AS524" s="4"/>
      <c r="AT524" s="4"/>
      <c r="AU524" s="307">
        <v>409.86537313432802</v>
      </c>
      <c r="AV524" s="307">
        <v>98.053134328358198</v>
      </c>
      <c r="AW524" s="307">
        <v>43.888769230769199</v>
      </c>
      <c r="AX524" s="307">
        <v>31.023114754098401</v>
      </c>
      <c r="AY524" s="307">
        <v>493.12406249999998</v>
      </c>
      <c r="AZ524" s="24"/>
      <c r="BA524" s="4"/>
    </row>
    <row r="525" spans="2:53" ht="14.4">
      <c r="B525" s="305" t="s">
        <v>370</v>
      </c>
      <c r="C525" s="306"/>
      <c r="D525" s="306" t="s">
        <v>174</v>
      </c>
      <c r="E525" s="11">
        <v>327</v>
      </c>
      <c r="F525" s="11">
        <v>85</v>
      </c>
      <c r="G525" s="11">
        <v>135</v>
      </c>
      <c r="H525" s="11">
        <v>130</v>
      </c>
      <c r="I525" s="11">
        <v>181</v>
      </c>
      <c r="J525" s="11"/>
      <c r="M525" s="196">
        <v>71982.64</v>
      </c>
      <c r="N525" s="196">
        <v>22667.7</v>
      </c>
      <c r="O525" s="196">
        <v>23404.82</v>
      </c>
      <c r="P525" s="196">
        <v>29095.17</v>
      </c>
      <c r="Q525" s="196">
        <v>233787.67</v>
      </c>
      <c r="R525" s="196"/>
      <c r="S525" s="4"/>
      <c r="T525" s="4"/>
      <c r="U525" s="196">
        <v>186.96789610389601</v>
      </c>
      <c r="V525" s="196">
        <v>58.8771428571429</v>
      </c>
      <c r="W525" s="196">
        <v>78.276989966555206</v>
      </c>
      <c r="X525" s="196">
        <v>79.712794520547902</v>
      </c>
      <c r="Y525" s="196">
        <v>640.51416438356205</v>
      </c>
      <c r="Z525" s="11"/>
      <c r="AA525" s="4"/>
      <c r="AB525" s="11" t="s">
        <v>639</v>
      </c>
      <c r="AC525" s="11"/>
      <c r="AD525" s="11" t="s">
        <v>685</v>
      </c>
      <c r="AE525" s="24">
        <v>3</v>
      </c>
      <c r="AF525" s="24">
        <v>1</v>
      </c>
      <c r="AG525" s="24">
        <v>1</v>
      </c>
      <c r="AH525" s="24"/>
      <c r="AI525" s="24"/>
      <c r="AJ525" s="24"/>
      <c r="AK525" s="4"/>
      <c r="AL525" s="4"/>
      <c r="AM525" s="307">
        <v>151.72999999999999</v>
      </c>
      <c r="AN525" s="307">
        <v>42.65</v>
      </c>
      <c r="AO525" s="307">
        <v>41.51</v>
      </c>
      <c r="AP525" s="307">
        <v>0</v>
      </c>
      <c r="AQ525" s="307">
        <v>0</v>
      </c>
      <c r="AR525" s="24"/>
      <c r="AS525" s="4"/>
      <c r="AT525" s="4"/>
      <c r="AU525" s="307">
        <v>50.576666666666704</v>
      </c>
      <c r="AV525" s="307">
        <v>14.216666666666701</v>
      </c>
      <c r="AW525" s="307">
        <v>13.8366666666667</v>
      </c>
      <c r="AX525" s="307">
        <v>0</v>
      </c>
      <c r="AY525" s="307">
        <v>0</v>
      </c>
      <c r="AZ525" s="24"/>
      <c r="BA525" s="4"/>
    </row>
    <row r="526" spans="2:53" ht="14.4">
      <c r="B526" s="305" t="s">
        <v>372</v>
      </c>
      <c r="C526" s="306"/>
      <c r="D526" s="306" t="s">
        <v>112</v>
      </c>
      <c r="E526" s="11">
        <v>178</v>
      </c>
      <c r="F526" s="11">
        <v>76</v>
      </c>
      <c r="G526" s="11">
        <v>56</v>
      </c>
      <c r="H526" s="11">
        <v>44</v>
      </c>
      <c r="I526" s="11">
        <v>69</v>
      </c>
      <c r="J526" s="11"/>
      <c r="M526" s="196">
        <v>36094.910000000003</v>
      </c>
      <c r="N526" s="196">
        <v>16631.03</v>
      </c>
      <c r="O526" s="196">
        <v>9092.19</v>
      </c>
      <c r="P526" s="196">
        <v>6189.44</v>
      </c>
      <c r="Q526" s="196">
        <v>80956.22</v>
      </c>
      <c r="R526" s="196"/>
      <c r="S526" s="4"/>
      <c r="T526" s="4"/>
      <c r="U526" s="196">
        <v>181.38145728643201</v>
      </c>
      <c r="V526" s="196">
        <v>83.573015075376901</v>
      </c>
      <c r="W526" s="196">
        <v>46.153248730964499</v>
      </c>
      <c r="X526" s="196">
        <v>31.9043298969072</v>
      </c>
      <c r="Y526" s="196">
        <v>419.46227979274602</v>
      </c>
      <c r="Z526" s="11"/>
      <c r="AA526" s="4"/>
      <c r="AB526" s="11" t="s">
        <v>418</v>
      </c>
      <c r="AC526" s="11"/>
      <c r="AD526" s="11" t="s">
        <v>373</v>
      </c>
      <c r="AE526" s="24">
        <v>128</v>
      </c>
      <c r="AF526" s="24">
        <v>38</v>
      </c>
      <c r="AG526" s="24">
        <v>37</v>
      </c>
      <c r="AH526" s="24">
        <v>28</v>
      </c>
      <c r="AI526" s="24">
        <v>24</v>
      </c>
      <c r="AJ526" s="24"/>
      <c r="AK526" s="4"/>
      <c r="AL526" s="4"/>
      <c r="AM526" s="307">
        <v>75011.720000000103</v>
      </c>
      <c r="AN526" s="307">
        <v>12750.02</v>
      </c>
      <c r="AO526" s="307">
        <v>4996.95</v>
      </c>
      <c r="AP526" s="307">
        <v>3554.82</v>
      </c>
      <c r="AQ526" s="307">
        <v>15103.81</v>
      </c>
      <c r="AR526" s="24"/>
      <c r="AS526" s="4"/>
      <c r="AT526" s="4"/>
      <c r="AU526" s="307">
        <v>524.55748251748298</v>
      </c>
      <c r="AV526" s="307">
        <v>89.160979020978999</v>
      </c>
      <c r="AW526" s="307">
        <v>37.0144444444445</v>
      </c>
      <c r="AX526" s="307">
        <v>26.727969924812001</v>
      </c>
      <c r="AY526" s="307">
        <v>113.56248120300801</v>
      </c>
      <c r="AZ526" s="24"/>
      <c r="BA526" s="4"/>
    </row>
    <row r="527" spans="2:53" ht="14.4">
      <c r="B527" s="305" t="s">
        <v>375</v>
      </c>
      <c r="C527" s="306"/>
      <c r="D527" s="306" t="s">
        <v>376</v>
      </c>
      <c r="E527" s="11">
        <v>13</v>
      </c>
      <c r="F527" s="11">
        <v>1</v>
      </c>
      <c r="G527" s="11">
        <v>12</v>
      </c>
      <c r="H527" s="11">
        <v>7</v>
      </c>
      <c r="I527" s="11">
        <v>9</v>
      </c>
      <c r="J527" s="11"/>
      <c r="M527" s="196">
        <v>2507.44</v>
      </c>
      <c r="N527" s="196">
        <v>25.53</v>
      </c>
      <c r="O527" s="196">
        <v>1338.81</v>
      </c>
      <c r="P527" s="196">
        <v>948.94</v>
      </c>
      <c r="Q527" s="196">
        <v>10343.280000000001</v>
      </c>
      <c r="R527" s="196"/>
      <c r="S527" s="4"/>
      <c r="T527" s="4"/>
      <c r="U527" s="196">
        <v>179.102857142857</v>
      </c>
      <c r="V527" s="196">
        <v>1.82357142857143</v>
      </c>
      <c r="W527" s="196">
        <v>95.6292857142857</v>
      </c>
      <c r="X527" s="196">
        <v>67.781428571428606</v>
      </c>
      <c r="Y527" s="196">
        <v>738.80571428571398</v>
      </c>
      <c r="Z527" s="11"/>
      <c r="AA527" s="4"/>
      <c r="AB527" s="11" t="s">
        <v>420</v>
      </c>
      <c r="AC527" s="11"/>
      <c r="AD527" s="11" t="s">
        <v>297</v>
      </c>
      <c r="AE527" s="24">
        <v>48</v>
      </c>
      <c r="AF527" s="24">
        <v>26</v>
      </c>
      <c r="AG527" s="24">
        <v>22</v>
      </c>
      <c r="AH527" s="24">
        <v>23</v>
      </c>
      <c r="AI527" s="24">
        <v>21</v>
      </c>
      <c r="AJ527" s="24"/>
      <c r="AK527" s="4"/>
      <c r="AL527" s="4"/>
      <c r="AM527" s="307">
        <v>16943.310000000001</v>
      </c>
      <c r="AN527" s="307">
        <v>8123.01</v>
      </c>
      <c r="AO527" s="307">
        <v>4645.41</v>
      </c>
      <c r="AP527" s="307">
        <v>2693.57</v>
      </c>
      <c r="AQ527" s="307">
        <v>26271.02</v>
      </c>
      <c r="AR527" s="24"/>
      <c r="AS527" s="4"/>
      <c r="AT527" s="4"/>
      <c r="AU527" s="307">
        <v>345.78183673469402</v>
      </c>
      <c r="AV527" s="307">
        <v>165.775714285714</v>
      </c>
      <c r="AW527" s="307">
        <v>96.779375000000002</v>
      </c>
      <c r="AX527" s="307">
        <v>56.116041666666703</v>
      </c>
      <c r="AY527" s="307">
        <v>558.95787234042496</v>
      </c>
      <c r="AZ527" s="24"/>
      <c r="BA527" s="4"/>
    </row>
    <row r="528" spans="2:53" ht="14.4">
      <c r="B528" s="305" t="s">
        <v>377</v>
      </c>
      <c r="C528" s="306"/>
      <c r="D528" s="306" t="s">
        <v>75</v>
      </c>
      <c r="E528" s="11">
        <v>24</v>
      </c>
      <c r="F528" s="11">
        <v>15</v>
      </c>
      <c r="G528" s="11">
        <v>10</v>
      </c>
      <c r="H528" s="11">
        <v>8</v>
      </c>
      <c r="I528" s="11">
        <v>14</v>
      </c>
      <c r="J528" s="11"/>
      <c r="M528" s="196">
        <v>5401.68</v>
      </c>
      <c r="N528" s="196">
        <v>3663.05</v>
      </c>
      <c r="O528" s="196">
        <v>1699.15</v>
      </c>
      <c r="P528" s="196">
        <v>760.96</v>
      </c>
      <c r="Q528" s="196">
        <v>22445.13</v>
      </c>
      <c r="R528" s="196"/>
      <c r="S528" s="4"/>
      <c r="T528" s="4"/>
      <c r="U528" s="196">
        <v>192.91714285714301</v>
      </c>
      <c r="V528" s="196">
        <v>130.82321428571399</v>
      </c>
      <c r="W528" s="196">
        <v>62.931481481481498</v>
      </c>
      <c r="X528" s="196">
        <v>28.183703703703699</v>
      </c>
      <c r="Y528" s="196">
        <v>831.30111111111103</v>
      </c>
      <c r="Z528" s="11"/>
      <c r="AA528" s="4"/>
      <c r="AB528" s="11" t="s">
        <v>421</v>
      </c>
      <c r="AC528" s="11"/>
      <c r="AD528" s="11" t="s">
        <v>278</v>
      </c>
      <c r="AE528" s="24">
        <v>11</v>
      </c>
      <c r="AF528" s="24">
        <v>14</v>
      </c>
      <c r="AG528" s="24">
        <v>10</v>
      </c>
      <c r="AH528" s="24">
        <v>9</v>
      </c>
      <c r="AI528" s="24">
        <v>8</v>
      </c>
      <c r="AJ528" s="24"/>
      <c r="AK528" s="4"/>
      <c r="AL528" s="4"/>
      <c r="AM528" s="307">
        <v>2807.6</v>
      </c>
      <c r="AN528" s="307">
        <v>1398.99</v>
      </c>
      <c r="AO528" s="307">
        <v>520.69000000000005</v>
      </c>
      <c r="AP528" s="307">
        <v>729.1</v>
      </c>
      <c r="AQ528" s="307">
        <v>3872.98</v>
      </c>
      <c r="AR528" s="24"/>
      <c r="AS528" s="4"/>
      <c r="AT528" s="4"/>
      <c r="AU528" s="307">
        <v>175.47499999999999</v>
      </c>
      <c r="AV528" s="307">
        <v>87.436875000000001</v>
      </c>
      <c r="AW528" s="307">
        <v>34.712666666666699</v>
      </c>
      <c r="AX528" s="307">
        <v>45.568750000000001</v>
      </c>
      <c r="AY528" s="307">
        <v>242.06125</v>
      </c>
      <c r="AZ528" s="24"/>
      <c r="BA528" s="4"/>
    </row>
    <row r="529" spans="2:53" ht="14.4">
      <c r="B529" s="305" t="s">
        <v>378</v>
      </c>
      <c r="C529" s="306"/>
      <c r="D529" s="306" t="s">
        <v>52</v>
      </c>
      <c r="E529" s="11"/>
      <c r="F529" s="11"/>
      <c r="G529" s="11"/>
      <c r="H529" s="11"/>
      <c r="I529" s="11">
        <v>1</v>
      </c>
      <c r="J529" s="11"/>
      <c r="M529" s="196">
        <v>0</v>
      </c>
      <c r="N529" s="196">
        <v>0</v>
      </c>
      <c r="O529" s="196">
        <v>0</v>
      </c>
      <c r="P529" s="196">
        <v>0</v>
      </c>
      <c r="Q529" s="196">
        <v>1381.62</v>
      </c>
      <c r="R529" s="196"/>
      <c r="S529" s="4"/>
      <c r="T529" s="4"/>
      <c r="U529" s="196">
        <v>0</v>
      </c>
      <c r="V529" s="196">
        <v>0</v>
      </c>
      <c r="W529" s="196">
        <v>0</v>
      </c>
      <c r="X529" s="196">
        <v>0</v>
      </c>
      <c r="Y529" s="196">
        <v>1381.62</v>
      </c>
      <c r="Z529" s="11"/>
      <c r="AA529" s="4"/>
      <c r="AB529" s="11" t="s">
        <v>426</v>
      </c>
      <c r="AC529" s="11"/>
      <c r="AD529" s="11" t="s">
        <v>112</v>
      </c>
      <c r="AE529" s="24">
        <v>5</v>
      </c>
      <c r="AF529" s="24">
        <v>4</v>
      </c>
      <c r="AG529" s="24">
        <v>4</v>
      </c>
      <c r="AH529" s="24">
        <v>2</v>
      </c>
      <c r="AI529" s="24"/>
      <c r="AJ529" s="24"/>
      <c r="AK529" s="4"/>
      <c r="AL529" s="4"/>
      <c r="AM529" s="307">
        <v>432.28</v>
      </c>
      <c r="AN529" s="307">
        <v>137.6</v>
      </c>
      <c r="AO529" s="307">
        <v>63.12</v>
      </c>
      <c r="AP529" s="307">
        <v>30.5</v>
      </c>
      <c r="AQ529" s="307">
        <v>-159.99</v>
      </c>
      <c r="AR529" s="24"/>
      <c r="AS529" s="4"/>
      <c r="AT529" s="4"/>
      <c r="AU529" s="307">
        <v>86.456000000000003</v>
      </c>
      <c r="AV529" s="307">
        <v>27.52</v>
      </c>
      <c r="AW529" s="307">
        <v>12.624000000000001</v>
      </c>
      <c r="AX529" s="307">
        <v>6.1</v>
      </c>
      <c r="AY529" s="307">
        <v>-31.998000000000001</v>
      </c>
      <c r="AZ529" s="24"/>
      <c r="BA529" s="4"/>
    </row>
    <row r="530" spans="2:53" ht="14.4">
      <c r="B530" s="305" t="s">
        <v>378</v>
      </c>
      <c r="C530" s="306"/>
      <c r="D530" s="306" t="s">
        <v>54</v>
      </c>
      <c r="E530" s="11">
        <v>1</v>
      </c>
      <c r="F530" s="11">
        <v>1</v>
      </c>
      <c r="G530" s="11">
        <v>1</v>
      </c>
      <c r="H530" s="11">
        <v>1</v>
      </c>
      <c r="I530" s="11">
        <v>1</v>
      </c>
      <c r="J530" s="11"/>
      <c r="M530" s="196">
        <v>129.01</v>
      </c>
      <c r="N530" s="196">
        <v>117.84</v>
      </c>
      <c r="O530" s="196">
        <v>89.64</v>
      </c>
      <c r="P530" s="196">
        <v>73.97</v>
      </c>
      <c r="Q530" s="196">
        <v>33.79</v>
      </c>
      <c r="R530" s="196"/>
      <c r="S530" s="4"/>
      <c r="T530" s="4"/>
      <c r="U530" s="196">
        <v>129.01</v>
      </c>
      <c r="V530" s="196">
        <v>117.84</v>
      </c>
      <c r="W530" s="196">
        <v>89.64</v>
      </c>
      <c r="X530" s="196">
        <v>73.97</v>
      </c>
      <c r="Y530" s="196">
        <v>33.79</v>
      </c>
      <c r="Z530" s="11"/>
      <c r="AA530" s="4"/>
      <c r="AB530" s="11" t="s">
        <v>427</v>
      </c>
      <c r="AC530" s="11"/>
      <c r="AD530" s="11" t="s">
        <v>323</v>
      </c>
      <c r="AE530" s="24">
        <v>26</v>
      </c>
      <c r="AF530" s="24">
        <v>12</v>
      </c>
      <c r="AG530" s="24">
        <v>8</v>
      </c>
      <c r="AH530" s="24">
        <v>8</v>
      </c>
      <c r="AI530" s="24">
        <v>5</v>
      </c>
      <c r="AJ530" s="24"/>
      <c r="AK530" s="4"/>
      <c r="AL530" s="4"/>
      <c r="AM530" s="307">
        <v>7397.61</v>
      </c>
      <c r="AN530" s="307">
        <v>2486.59</v>
      </c>
      <c r="AO530" s="307">
        <v>620.11</v>
      </c>
      <c r="AP530" s="307">
        <v>410.44</v>
      </c>
      <c r="AQ530" s="307">
        <v>1043.31</v>
      </c>
      <c r="AR530" s="24"/>
      <c r="AS530" s="4"/>
      <c r="AT530" s="4"/>
      <c r="AU530" s="307">
        <v>264.200357142857</v>
      </c>
      <c r="AV530" s="307">
        <v>88.806785714285695</v>
      </c>
      <c r="AW530" s="307">
        <v>22.967037037036999</v>
      </c>
      <c r="AX530" s="307">
        <v>15.201481481481499</v>
      </c>
      <c r="AY530" s="307">
        <v>38.641111111111101</v>
      </c>
      <c r="AZ530" s="24"/>
      <c r="BA530" s="4"/>
    </row>
    <row r="531" spans="2:53" ht="14.4">
      <c r="B531" s="305" t="s">
        <v>378</v>
      </c>
      <c r="C531" s="306"/>
      <c r="D531" s="306" t="s">
        <v>108</v>
      </c>
      <c r="E531" s="11">
        <v>2036</v>
      </c>
      <c r="F531" s="11">
        <v>1375</v>
      </c>
      <c r="G531" s="11">
        <v>1049</v>
      </c>
      <c r="H531" s="11">
        <v>905</v>
      </c>
      <c r="I531" s="11">
        <v>1224</v>
      </c>
      <c r="J531" s="11"/>
      <c r="M531" s="196">
        <v>387070.26999999903</v>
      </c>
      <c r="N531" s="196">
        <v>291694.989999999</v>
      </c>
      <c r="O531" s="196">
        <v>168575.1</v>
      </c>
      <c r="P531" s="196">
        <v>134104.73000000001</v>
      </c>
      <c r="Q531" s="196">
        <v>1704201.73</v>
      </c>
      <c r="R531" s="196"/>
      <c r="S531" s="4"/>
      <c r="T531" s="4"/>
      <c r="U531" s="196">
        <v>166.481836559139</v>
      </c>
      <c r="V531" s="196">
        <v>125.460210752688</v>
      </c>
      <c r="W531" s="196">
        <v>75.492655620241905</v>
      </c>
      <c r="X531" s="196">
        <v>60.598612742883098</v>
      </c>
      <c r="Y531" s="196">
        <v>770.43477848101304</v>
      </c>
      <c r="Z531" s="11"/>
      <c r="AA531" s="4"/>
      <c r="AB531" s="11" t="s">
        <v>429</v>
      </c>
      <c r="AC531" s="11"/>
      <c r="AD531" s="11" t="s">
        <v>430</v>
      </c>
      <c r="AE531" s="24">
        <v>50</v>
      </c>
      <c r="AF531" s="24">
        <v>18</v>
      </c>
      <c r="AG531" s="24">
        <v>20</v>
      </c>
      <c r="AH531" s="24">
        <v>21</v>
      </c>
      <c r="AI531" s="24">
        <v>13</v>
      </c>
      <c r="AJ531" s="24"/>
      <c r="AK531" s="4"/>
      <c r="AL531" s="4"/>
      <c r="AM531" s="307">
        <v>21200.12</v>
      </c>
      <c r="AN531" s="307">
        <v>2595.2199999999998</v>
      </c>
      <c r="AO531" s="307">
        <v>6102.07</v>
      </c>
      <c r="AP531" s="307">
        <v>3905.71</v>
      </c>
      <c r="AQ531" s="307">
        <v>8446.9500000000007</v>
      </c>
      <c r="AR531" s="24"/>
      <c r="AS531" s="4"/>
      <c r="AT531" s="4"/>
      <c r="AU531" s="307">
        <v>415.68862745097999</v>
      </c>
      <c r="AV531" s="307">
        <v>50.886666666666699</v>
      </c>
      <c r="AW531" s="307">
        <v>135.60155555555599</v>
      </c>
      <c r="AX531" s="307">
        <v>79.7083673469388</v>
      </c>
      <c r="AY531" s="307">
        <v>168.93899999999999</v>
      </c>
      <c r="AZ531" s="24"/>
      <c r="BA531" s="4"/>
    </row>
    <row r="532" spans="2:53" ht="14.4">
      <c r="B532" s="305" t="s">
        <v>379</v>
      </c>
      <c r="C532" s="306"/>
      <c r="D532" s="306" t="s">
        <v>86</v>
      </c>
      <c r="E532" s="11">
        <v>132</v>
      </c>
      <c r="F532" s="11">
        <v>62</v>
      </c>
      <c r="G532" s="11">
        <v>34</v>
      </c>
      <c r="H532" s="11">
        <v>28</v>
      </c>
      <c r="I532" s="11">
        <v>46</v>
      </c>
      <c r="J532" s="11"/>
      <c r="M532" s="196">
        <v>19446.36</v>
      </c>
      <c r="N532" s="196">
        <v>10084.799999999999</v>
      </c>
      <c r="O532" s="196">
        <v>4211.55</v>
      </c>
      <c r="P532" s="196">
        <v>2259.37</v>
      </c>
      <c r="Q532" s="196">
        <v>47566.5</v>
      </c>
      <c r="R532" s="196"/>
      <c r="S532" s="4"/>
      <c r="T532" s="4"/>
      <c r="U532" s="196">
        <v>137.91744680851099</v>
      </c>
      <c r="V532" s="196">
        <v>71.523404255319207</v>
      </c>
      <c r="W532" s="196">
        <v>31.6657894736842</v>
      </c>
      <c r="X532" s="196">
        <v>16.372246376811599</v>
      </c>
      <c r="Y532" s="196">
        <v>344.68478260869603</v>
      </c>
      <c r="Z532" s="11"/>
      <c r="AA532" s="4"/>
      <c r="AB532" s="11" t="s">
        <v>431</v>
      </c>
      <c r="AC532" s="11"/>
      <c r="AD532" s="11" t="s">
        <v>432</v>
      </c>
      <c r="AE532" s="24">
        <v>20</v>
      </c>
      <c r="AF532" s="24">
        <v>10</v>
      </c>
      <c r="AG532" s="24">
        <v>8</v>
      </c>
      <c r="AH532" s="24">
        <v>7</v>
      </c>
      <c r="AI532" s="24">
        <v>6</v>
      </c>
      <c r="AJ532" s="24"/>
      <c r="AK532" s="4"/>
      <c r="AL532" s="4"/>
      <c r="AM532" s="307">
        <v>1845.23</v>
      </c>
      <c r="AN532" s="307">
        <v>832.37</v>
      </c>
      <c r="AO532" s="307">
        <v>387.41</v>
      </c>
      <c r="AP532" s="307">
        <v>197.06</v>
      </c>
      <c r="AQ532" s="307">
        <v>1155.93</v>
      </c>
      <c r="AR532" s="24"/>
      <c r="AS532" s="4"/>
      <c r="AT532" s="4"/>
      <c r="AU532" s="307">
        <v>87.868095238095194</v>
      </c>
      <c r="AV532" s="307">
        <v>39.636666666666699</v>
      </c>
      <c r="AW532" s="307">
        <v>20.39</v>
      </c>
      <c r="AX532" s="307">
        <v>10.9477777777778</v>
      </c>
      <c r="AY532" s="307">
        <v>57.796500000000002</v>
      </c>
      <c r="AZ532" s="24"/>
      <c r="BA532" s="4"/>
    </row>
    <row r="533" spans="2:53" ht="14.4">
      <c r="B533" s="305" t="s">
        <v>380</v>
      </c>
      <c r="C533" s="306"/>
      <c r="D533" s="306" t="s">
        <v>89</v>
      </c>
      <c r="E533" s="11">
        <v>2</v>
      </c>
      <c r="F533" s="11">
        <v>1</v>
      </c>
      <c r="G533" s="11">
        <v>1</v>
      </c>
      <c r="H533" s="11">
        <v>1</v>
      </c>
      <c r="I533" s="11">
        <v>1</v>
      </c>
      <c r="J533" s="11"/>
      <c r="M533" s="196">
        <v>151.96</v>
      </c>
      <c r="N533" s="196">
        <v>116.96</v>
      </c>
      <c r="O533" s="196">
        <v>123.94</v>
      </c>
      <c r="P533" s="196">
        <v>177.62</v>
      </c>
      <c r="Q533" s="196">
        <v>516.75</v>
      </c>
      <c r="R533" s="196"/>
      <c r="S533" s="4"/>
      <c r="T533" s="4"/>
      <c r="U533" s="196">
        <v>75.98</v>
      </c>
      <c r="V533" s="196">
        <v>58.48</v>
      </c>
      <c r="W533" s="196">
        <v>61.97</v>
      </c>
      <c r="X533" s="196">
        <v>88.81</v>
      </c>
      <c r="Y533" s="196">
        <v>258.375</v>
      </c>
      <c r="Z533" s="11"/>
      <c r="AA533" s="4"/>
      <c r="AB533" s="11" t="s">
        <v>434</v>
      </c>
      <c r="AC533" s="11"/>
      <c r="AD533" s="11" t="s">
        <v>164</v>
      </c>
      <c r="AE533" s="24">
        <v>98</v>
      </c>
      <c r="AF533" s="24">
        <v>58</v>
      </c>
      <c r="AG533" s="24">
        <v>51</v>
      </c>
      <c r="AH533" s="24">
        <v>45</v>
      </c>
      <c r="AI533" s="24">
        <v>38</v>
      </c>
      <c r="AJ533" s="24"/>
      <c r="AK533" s="4"/>
      <c r="AL533" s="4"/>
      <c r="AM533" s="307">
        <v>43343.59</v>
      </c>
      <c r="AN533" s="307">
        <v>20485.009999999998</v>
      </c>
      <c r="AO533" s="307">
        <v>10820.16</v>
      </c>
      <c r="AP533" s="307">
        <v>10519.07</v>
      </c>
      <c r="AQ533" s="307">
        <v>82575.78</v>
      </c>
      <c r="AR533" s="24"/>
      <c r="AS533" s="4"/>
      <c r="AT533" s="4"/>
      <c r="AU533" s="307">
        <v>437.81404040403999</v>
      </c>
      <c r="AV533" s="307">
        <v>206.91929292929299</v>
      </c>
      <c r="AW533" s="307">
        <v>112.71</v>
      </c>
      <c r="AX533" s="307">
        <v>111.905</v>
      </c>
      <c r="AY533" s="307">
        <v>878.465744680851</v>
      </c>
      <c r="AZ533" s="24"/>
      <c r="BA533" s="4"/>
    </row>
    <row r="534" spans="2:53" ht="14.4">
      <c r="B534" s="305" t="s">
        <v>380</v>
      </c>
      <c r="C534" s="306"/>
      <c r="D534" s="306" t="s">
        <v>66</v>
      </c>
      <c r="E534" s="11">
        <v>639</v>
      </c>
      <c r="F534" s="11">
        <v>363</v>
      </c>
      <c r="G534" s="11">
        <v>267</v>
      </c>
      <c r="H534" s="11">
        <v>227</v>
      </c>
      <c r="I534" s="11">
        <v>328</v>
      </c>
      <c r="J534" s="11"/>
      <c r="M534" s="196">
        <v>140231.79999999999</v>
      </c>
      <c r="N534" s="196">
        <v>91072.68</v>
      </c>
      <c r="O534" s="196">
        <v>45811.26</v>
      </c>
      <c r="P534" s="196">
        <v>33040.1</v>
      </c>
      <c r="Q534" s="196">
        <v>456048.37</v>
      </c>
      <c r="R534" s="196"/>
      <c r="S534" s="4"/>
      <c r="T534" s="4"/>
      <c r="U534" s="196">
        <v>193.69033149171301</v>
      </c>
      <c r="V534" s="196">
        <v>125.79099447513801</v>
      </c>
      <c r="W534" s="196">
        <v>65.820775862068899</v>
      </c>
      <c r="X534" s="196">
        <v>47.745809248554899</v>
      </c>
      <c r="Y534" s="196">
        <v>654.30182209469206</v>
      </c>
      <c r="Z534" s="11"/>
      <c r="AA534" s="4"/>
      <c r="AB534" s="11" t="s">
        <v>435</v>
      </c>
      <c r="AC534" s="11"/>
      <c r="AD534" s="11" t="s">
        <v>436</v>
      </c>
      <c r="AE534" s="24">
        <v>120</v>
      </c>
      <c r="AF534" s="24">
        <v>30</v>
      </c>
      <c r="AG534" s="24">
        <v>18</v>
      </c>
      <c r="AH534" s="24">
        <v>14</v>
      </c>
      <c r="AI534" s="24">
        <v>13</v>
      </c>
      <c r="AJ534" s="24"/>
      <c r="AK534" s="4"/>
      <c r="AL534" s="4"/>
      <c r="AM534" s="307">
        <v>75669.119999999893</v>
      </c>
      <c r="AN534" s="307">
        <v>2619.0500000000002</v>
      </c>
      <c r="AO534" s="307">
        <v>1077.02</v>
      </c>
      <c r="AP534" s="307">
        <v>716.06</v>
      </c>
      <c r="AQ534" s="307">
        <v>18134.48</v>
      </c>
      <c r="AR534" s="24"/>
      <c r="AS534" s="4"/>
      <c r="AT534" s="4"/>
      <c r="AU534" s="307">
        <v>625.36462809917305</v>
      </c>
      <c r="AV534" s="307">
        <v>21.645041322314</v>
      </c>
      <c r="AW534" s="307">
        <v>9.7910909090909097</v>
      </c>
      <c r="AX534" s="307">
        <v>6.5693577981651403</v>
      </c>
      <c r="AY534" s="307">
        <v>166.371376146789</v>
      </c>
      <c r="AZ534" s="24"/>
      <c r="BA534" s="4"/>
    </row>
    <row r="535" spans="2:53" ht="14.4">
      <c r="B535" s="305" t="s">
        <v>381</v>
      </c>
      <c r="C535" s="306"/>
      <c r="D535" s="306" t="s">
        <v>371</v>
      </c>
      <c r="E535" s="11">
        <v>124</v>
      </c>
      <c r="F535" s="11">
        <v>38</v>
      </c>
      <c r="G535" s="11">
        <v>40</v>
      </c>
      <c r="H535" s="11">
        <v>37</v>
      </c>
      <c r="I535" s="11">
        <v>60</v>
      </c>
      <c r="J535" s="11"/>
      <c r="M535" s="196">
        <v>39553.339999999997</v>
      </c>
      <c r="N535" s="196">
        <v>11422.49</v>
      </c>
      <c r="O535" s="196">
        <v>10722.71</v>
      </c>
      <c r="P535" s="196">
        <v>8549.43</v>
      </c>
      <c r="Q535" s="196">
        <v>115541.45</v>
      </c>
      <c r="R535" s="196"/>
      <c r="S535" s="4"/>
      <c r="T535" s="4"/>
      <c r="U535" s="196">
        <v>267.25229729729699</v>
      </c>
      <c r="V535" s="196">
        <v>77.178986486486494</v>
      </c>
      <c r="W535" s="196">
        <v>77.700797101449297</v>
      </c>
      <c r="X535" s="196">
        <v>62.404598540145997</v>
      </c>
      <c r="Y535" s="196">
        <v>849.56948529411795</v>
      </c>
      <c r="Z535" s="11"/>
      <c r="AA535" s="4"/>
      <c r="AB535" s="11" t="s">
        <v>439</v>
      </c>
      <c r="AC535" s="11"/>
      <c r="AD535" s="11" t="s">
        <v>115</v>
      </c>
      <c r="AE535" s="24">
        <v>5</v>
      </c>
      <c r="AF535" s="24">
        <v>3</v>
      </c>
      <c r="AG535" s="24">
        <v>4</v>
      </c>
      <c r="AH535" s="24">
        <v>3</v>
      </c>
      <c r="AI535" s="24">
        <v>3</v>
      </c>
      <c r="AJ535" s="24"/>
      <c r="AK535" s="4"/>
      <c r="AL535" s="4"/>
      <c r="AM535" s="307">
        <v>1953.93</v>
      </c>
      <c r="AN535" s="307">
        <v>174.79</v>
      </c>
      <c r="AO535" s="307">
        <v>215.44</v>
      </c>
      <c r="AP535" s="307">
        <v>171.33</v>
      </c>
      <c r="AQ535" s="307">
        <v>1446.44</v>
      </c>
      <c r="AR535" s="24"/>
      <c r="AS535" s="4"/>
      <c r="AT535" s="4"/>
      <c r="AU535" s="307">
        <v>325.65499999999997</v>
      </c>
      <c r="AV535" s="307">
        <v>29.1316666666667</v>
      </c>
      <c r="AW535" s="307">
        <v>35.906666666666702</v>
      </c>
      <c r="AX535" s="307">
        <v>28.555</v>
      </c>
      <c r="AY535" s="307">
        <v>241.07333333333301</v>
      </c>
      <c r="AZ535" s="24"/>
      <c r="BA535" s="4"/>
    </row>
    <row r="536" spans="2:53" ht="14.4">
      <c r="B536" s="305" t="s">
        <v>382</v>
      </c>
      <c r="C536" s="306"/>
      <c r="D536" s="306" t="s">
        <v>367</v>
      </c>
      <c r="E536" s="11">
        <v>84</v>
      </c>
      <c r="F536" s="11">
        <v>47</v>
      </c>
      <c r="G536" s="11">
        <v>30</v>
      </c>
      <c r="H536" s="11">
        <v>22</v>
      </c>
      <c r="I536" s="11">
        <v>34</v>
      </c>
      <c r="J536" s="11"/>
      <c r="M536" s="196">
        <v>22222.91</v>
      </c>
      <c r="N536" s="196">
        <v>26151.07</v>
      </c>
      <c r="O536" s="196">
        <v>3725.06</v>
      </c>
      <c r="P536" s="196">
        <v>6078.58</v>
      </c>
      <c r="Q536" s="196">
        <v>39869.599999999999</v>
      </c>
      <c r="R536" s="196"/>
      <c r="S536" s="4"/>
      <c r="T536" s="4"/>
      <c r="U536" s="196">
        <v>222.22909999999999</v>
      </c>
      <c r="V536" s="196">
        <v>261.51069999999999</v>
      </c>
      <c r="W536" s="196">
        <v>38.402680412371097</v>
      </c>
      <c r="X536" s="196">
        <v>63.985052631578903</v>
      </c>
      <c r="Y536" s="196">
        <v>415.308333333333</v>
      </c>
      <c r="Z536" s="11"/>
      <c r="AA536" s="4"/>
      <c r="AB536" s="11" t="s">
        <v>442</v>
      </c>
      <c r="AC536" s="11"/>
      <c r="AD536" s="11" t="s">
        <v>443</v>
      </c>
      <c r="AE536" s="24">
        <v>7</v>
      </c>
      <c r="AF536" s="24">
        <v>6</v>
      </c>
      <c r="AG536" s="24">
        <v>5</v>
      </c>
      <c r="AH536" s="24">
        <v>4</v>
      </c>
      <c r="AI536" s="24">
        <v>3</v>
      </c>
      <c r="AJ536" s="24"/>
      <c r="AK536" s="4"/>
      <c r="AL536" s="4"/>
      <c r="AM536" s="307">
        <v>186.46</v>
      </c>
      <c r="AN536" s="307">
        <v>116.81</v>
      </c>
      <c r="AO536" s="307">
        <v>98.87</v>
      </c>
      <c r="AP536" s="307">
        <v>389.41</v>
      </c>
      <c r="AQ536" s="307">
        <v>743.02</v>
      </c>
      <c r="AR536" s="24"/>
      <c r="AS536" s="4"/>
      <c r="AT536" s="4"/>
      <c r="AU536" s="307">
        <v>26.637142857142901</v>
      </c>
      <c r="AV536" s="307">
        <v>16.687142857142899</v>
      </c>
      <c r="AW536" s="307">
        <v>14.124285714285699</v>
      </c>
      <c r="AX536" s="307">
        <v>55.63</v>
      </c>
      <c r="AY536" s="307">
        <v>123.836666666667</v>
      </c>
      <c r="AZ536" s="24"/>
      <c r="BA536" s="4"/>
    </row>
    <row r="537" spans="2:53" ht="14.4">
      <c r="B537" s="305" t="s">
        <v>383</v>
      </c>
      <c r="C537" s="306"/>
      <c r="D537" s="306" t="s">
        <v>162</v>
      </c>
      <c r="E537" s="11">
        <v>3249</v>
      </c>
      <c r="F537" s="11">
        <v>2155</v>
      </c>
      <c r="G537" s="11">
        <v>1722</v>
      </c>
      <c r="H537" s="11">
        <v>1468</v>
      </c>
      <c r="I537" s="11">
        <v>1865</v>
      </c>
      <c r="J537" s="11"/>
      <c r="M537" s="196">
        <v>733397.07999999903</v>
      </c>
      <c r="N537" s="196">
        <v>497920.79999999801</v>
      </c>
      <c r="O537" s="196">
        <v>273814.69</v>
      </c>
      <c r="P537" s="196">
        <v>199094.34</v>
      </c>
      <c r="Q537" s="196">
        <v>2596179.6800000002</v>
      </c>
      <c r="R537" s="196"/>
      <c r="S537" s="4"/>
      <c r="T537" s="4"/>
      <c r="U537" s="196">
        <v>206.648937728937</v>
      </c>
      <c r="V537" s="196">
        <v>140.29890109890101</v>
      </c>
      <c r="W537" s="196">
        <v>80.462735821334107</v>
      </c>
      <c r="X537" s="196">
        <v>58.419700704225299</v>
      </c>
      <c r="Y537" s="196">
        <v>766.06069046916605</v>
      </c>
      <c r="Z537" s="11"/>
      <c r="AA537" s="4"/>
      <c r="AB537" s="11" t="s">
        <v>444</v>
      </c>
      <c r="AC537" s="11"/>
      <c r="AD537" s="11" t="s">
        <v>190</v>
      </c>
      <c r="AE537" s="24">
        <v>43</v>
      </c>
      <c r="AF537" s="24">
        <v>8</v>
      </c>
      <c r="AG537" s="24">
        <v>11</v>
      </c>
      <c r="AH537" s="24">
        <v>10</v>
      </c>
      <c r="AI537" s="24">
        <v>8</v>
      </c>
      <c r="AJ537" s="24"/>
      <c r="AK537" s="4"/>
      <c r="AL537" s="4"/>
      <c r="AM537" s="307">
        <v>37923.99</v>
      </c>
      <c r="AN537" s="307">
        <v>1355.69</v>
      </c>
      <c r="AO537" s="307">
        <v>885.17</v>
      </c>
      <c r="AP537" s="307">
        <v>689.02</v>
      </c>
      <c r="AQ537" s="307">
        <v>6427.26</v>
      </c>
      <c r="AR537" s="24"/>
      <c r="AS537" s="4"/>
      <c r="AT537" s="4"/>
      <c r="AU537" s="307">
        <v>773.95897959183696</v>
      </c>
      <c r="AV537" s="307">
        <v>27.667142857142899</v>
      </c>
      <c r="AW537" s="307">
        <v>19.242826086956502</v>
      </c>
      <c r="AX537" s="307">
        <v>14.66</v>
      </c>
      <c r="AY537" s="307">
        <v>133.90125</v>
      </c>
      <c r="AZ537" s="24"/>
      <c r="BA537" s="4"/>
    </row>
    <row r="538" spans="2:53" ht="14.4">
      <c r="B538" s="305" t="s">
        <v>385</v>
      </c>
      <c r="C538" s="306"/>
      <c r="D538" s="306" t="s">
        <v>386</v>
      </c>
      <c r="E538" s="11">
        <v>43</v>
      </c>
      <c r="F538" s="11">
        <v>28</v>
      </c>
      <c r="G538" s="11">
        <v>23</v>
      </c>
      <c r="H538" s="11">
        <v>20</v>
      </c>
      <c r="I538" s="11">
        <v>27</v>
      </c>
      <c r="J538" s="11"/>
      <c r="M538" s="196">
        <v>11599.63</v>
      </c>
      <c r="N538" s="196">
        <v>6846.08</v>
      </c>
      <c r="O538" s="196">
        <v>4108.08</v>
      </c>
      <c r="P538" s="196">
        <v>4257.8500000000004</v>
      </c>
      <c r="Q538" s="196">
        <v>50421.84</v>
      </c>
      <c r="R538" s="196"/>
      <c r="S538" s="4"/>
      <c r="T538" s="4"/>
      <c r="U538" s="196">
        <v>231.99260000000001</v>
      </c>
      <c r="V538" s="196">
        <v>136.92160000000001</v>
      </c>
      <c r="W538" s="196">
        <v>85.584999999999994</v>
      </c>
      <c r="X538" s="196">
        <v>90.592553191489301</v>
      </c>
      <c r="Y538" s="196">
        <v>1096.1269565217401</v>
      </c>
      <c r="Z538" s="11"/>
      <c r="AA538" s="4"/>
      <c r="AB538" s="11" t="s">
        <v>447</v>
      </c>
      <c r="AC538" s="11"/>
      <c r="AD538" s="11" t="s">
        <v>52</v>
      </c>
      <c r="AE538" s="24">
        <v>5</v>
      </c>
      <c r="AF538" s="24">
        <v>2</v>
      </c>
      <c r="AG538" s="24">
        <v>2</v>
      </c>
      <c r="AH538" s="24">
        <v>2</v>
      </c>
      <c r="AI538" s="24">
        <v>2</v>
      </c>
      <c r="AJ538" s="24"/>
      <c r="AK538" s="4"/>
      <c r="AL538" s="4"/>
      <c r="AM538" s="307">
        <v>11912.03</v>
      </c>
      <c r="AN538" s="307">
        <v>39.71</v>
      </c>
      <c r="AO538" s="307">
        <v>46.92</v>
      </c>
      <c r="AP538" s="307">
        <v>41.28</v>
      </c>
      <c r="AQ538" s="307">
        <v>1649.77</v>
      </c>
      <c r="AR538" s="24"/>
      <c r="AS538" s="4"/>
      <c r="AT538" s="4"/>
      <c r="AU538" s="307">
        <v>2382.4059999999999</v>
      </c>
      <c r="AV538" s="307">
        <v>7.9420000000000002</v>
      </c>
      <c r="AW538" s="307">
        <v>11.73</v>
      </c>
      <c r="AX538" s="307">
        <v>10.32</v>
      </c>
      <c r="AY538" s="307">
        <v>412.4425</v>
      </c>
      <c r="AZ538" s="24"/>
      <c r="BA538" s="4"/>
    </row>
    <row r="539" spans="2:53" ht="14.4">
      <c r="B539" s="305" t="s">
        <v>388</v>
      </c>
      <c r="C539" s="306"/>
      <c r="D539" s="306" t="s">
        <v>143</v>
      </c>
      <c r="E539" s="11">
        <v>102</v>
      </c>
      <c r="F539" s="11">
        <v>134</v>
      </c>
      <c r="G539" s="11">
        <v>106</v>
      </c>
      <c r="H539" s="11">
        <v>89</v>
      </c>
      <c r="I539" s="11">
        <v>126</v>
      </c>
      <c r="J539" s="11"/>
      <c r="M539" s="196">
        <v>19627.98</v>
      </c>
      <c r="N539" s="196">
        <v>28912.92</v>
      </c>
      <c r="O539" s="196">
        <v>15562.87</v>
      </c>
      <c r="P539" s="196">
        <v>11252.48</v>
      </c>
      <c r="Q539" s="196">
        <v>128562.57</v>
      </c>
      <c r="R539" s="196"/>
      <c r="S539" s="4"/>
      <c r="T539" s="4"/>
      <c r="U539" s="196">
        <v>96.215588235294106</v>
      </c>
      <c r="V539" s="196">
        <v>141.72999999999999</v>
      </c>
      <c r="W539" s="196">
        <v>80.2209793814433</v>
      </c>
      <c r="X539" s="196">
        <v>58.303005181347103</v>
      </c>
      <c r="Y539" s="196">
        <v>666.12730569948201</v>
      </c>
      <c r="Z539" s="11"/>
      <c r="AA539" s="4"/>
      <c r="AB539" s="11" t="s">
        <v>449</v>
      </c>
      <c r="AC539" s="11"/>
      <c r="AD539" s="11" t="s">
        <v>450</v>
      </c>
      <c r="AE539" s="24">
        <v>63</v>
      </c>
      <c r="AF539" s="24">
        <v>37</v>
      </c>
      <c r="AG539" s="24">
        <v>23</v>
      </c>
      <c r="AH539" s="24">
        <v>17</v>
      </c>
      <c r="AI539" s="24">
        <v>16</v>
      </c>
      <c r="AJ539" s="24"/>
      <c r="AK539" s="4"/>
      <c r="AL539" s="4"/>
      <c r="AM539" s="307">
        <v>33706.239999999998</v>
      </c>
      <c r="AN539" s="307">
        <v>3602.42</v>
      </c>
      <c r="AO539" s="307">
        <v>1632.98</v>
      </c>
      <c r="AP539" s="307">
        <v>315.11</v>
      </c>
      <c r="AQ539" s="307">
        <v>7774.58</v>
      </c>
      <c r="AR539" s="24"/>
      <c r="AS539" s="4"/>
      <c r="AT539" s="4"/>
      <c r="AU539" s="307">
        <v>526.66</v>
      </c>
      <c r="AV539" s="307">
        <v>56.287812500000001</v>
      </c>
      <c r="AW539" s="307">
        <v>26.770163934426201</v>
      </c>
      <c r="AX539" s="307">
        <v>5.1657377049180297</v>
      </c>
      <c r="AY539" s="307">
        <v>125.39645161290299</v>
      </c>
      <c r="AZ539" s="24"/>
      <c r="BA539" s="4"/>
    </row>
    <row r="540" spans="2:53" ht="14.4">
      <c r="B540" s="305" t="s">
        <v>389</v>
      </c>
      <c r="C540" s="306"/>
      <c r="D540" s="306" t="s">
        <v>390</v>
      </c>
      <c r="E540" s="11">
        <v>131</v>
      </c>
      <c r="F540" s="11">
        <v>88</v>
      </c>
      <c r="G540" s="11">
        <v>62</v>
      </c>
      <c r="H540" s="11">
        <v>58</v>
      </c>
      <c r="I540" s="11">
        <v>72</v>
      </c>
      <c r="J540" s="11"/>
      <c r="M540" s="196">
        <v>37413.089999999997</v>
      </c>
      <c r="N540" s="196">
        <v>21837.82</v>
      </c>
      <c r="O540" s="196">
        <v>15491.38</v>
      </c>
      <c r="P540" s="196">
        <v>9030.1200000000008</v>
      </c>
      <c r="Q540" s="196">
        <v>129211.73</v>
      </c>
      <c r="R540" s="196"/>
      <c r="S540" s="4"/>
      <c r="T540" s="4"/>
      <c r="U540" s="196">
        <v>242.94214285714301</v>
      </c>
      <c r="V540" s="196">
        <v>141.80402597402599</v>
      </c>
      <c r="W540" s="196">
        <v>106.105342465753</v>
      </c>
      <c r="X540" s="196">
        <v>61.429387755101999</v>
      </c>
      <c r="Y540" s="196">
        <v>891.11537931034502</v>
      </c>
      <c r="Z540" s="11"/>
      <c r="AA540" s="4"/>
      <c r="AB540" s="11" t="s">
        <v>453</v>
      </c>
      <c r="AC540" s="11"/>
      <c r="AD540" s="11" t="s">
        <v>112</v>
      </c>
      <c r="AE540" s="24">
        <v>1</v>
      </c>
      <c r="AF540" s="24"/>
      <c r="AG540" s="24"/>
      <c r="AH540" s="24"/>
      <c r="AI540" s="24"/>
      <c r="AJ540" s="24"/>
      <c r="AK540" s="4"/>
      <c r="AL540" s="4"/>
      <c r="AM540" s="307">
        <v>313.60000000000002</v>
      </c>
      <c r="AN540" s="307">
        <v>0</v>
      </c>
      <c r="AO540" s="307">
        <v>0</v>
      </c>
      <c r="AP540" s="307">
        <v>0</v>
      </c>
      <c r="AQ540" s="307">
        <v>0</v>
      </c>
      <c r="AR540" s="24"/>
      <c r="AS540" s="4"/>
      <c r="AT540" s="4"/>
      <c r="AU540" s="307">
        <v>313.60000000000002</v>
      </c>
      <c r="AV540" s="307">
        <v>0</v>
      </c>
      <c r="AW540" s="307">
        <v>0</v>
      </c>
      <c r="AX540" s="307">
        <v>0</v>
      </c>
      <c r="AY540" s="307">
        <v>0</v>
      </c>
      <c r="AZ540" s="24"/>
      <c r="BA540" s="4"/>
    </row>
    <row r="541" spans="2:53" ht="14.4">
      <c r="B541" s="305" t="s">
        <v>391</v>
      </c>
      <c r="C541" s="306"/>
      <c r="D541" s="306" t="s">
        <v>82</v>
      </c>
      <c r="E541" s="11">
        <v>184</v>
      </c>
      <c r="F541" s="11">
        <v>97</v>
      </c>
      <c r="G541" s="11">
        <v>75</v>
      </c>
      <c r="H541" s="11">
        <v>62</v>
      </c>
      <c r="I541" s="11">
        <v>85</v>
      </c>
      <c r="J541" s="11"/>
      <c r="M541" s="196">
        <v>45530.33</v>
      </c>
      <c r="N541" s="196">
        <v>25816.7</v>
      </c>
      <c r="O541" s="196">
        <v>13799.16</v>
      </c>
      <c r="P541" s="196">
        <v>8783.27</v>
      </c>
      <c r="Q541" s="196">
        <v>122426.15</v>
      </c>
      <c r="R541" s="196"/>
      <c r="S541" s="4"/>
      <c r="T541" s="4"/>
      <c r="U541" s="196">
        <v>219.95328502415401</v>
      </c>
      <c r="V541" s="196">
        <v>124.718357487923</v>
      </c>
      <c r="W541" s="196">
        <v>70.046497461928894</v>
      </c>
      <c r="X541" s="196">
        <v>45.274587628866001</v>
      </c>
      <c r="Y541" s="196">
        <v>615.20678391959802</v>
      </c>
      <c r="Z541" s="11"/>
      <c r="AA541" s="4"/>
      <c r="AB541" s="11" t="s">
        <v>453</v>
      </c>
      <c r="AC541" s="11"/>
      <c r="AD541" s="11" t="s">
        <v>89</v>
      </c>
      <c r="AE541" s="24">
        <v>298</v>
      </c>
      <c r="AF541" s="24">
        <v>142</v>
      </c>
      <c r="AG541" s="24">
        <v>85</v>
      </c>
      <c r="AH541" s="24">
        <v>67</v>
      </c>
      <c r="AI541" s="24">
        <v>72</v>
      </c>
      <c r="AJ541" s="24"/>
      <c r="AK541" s="4"/>
      <c r="AL541" s="4"/>
      <c r="AM541" s="307">
        <v>144786.20000000001</v>
      </c>
      <c r="AN541" s="307">
        <v>32014.48</v>
      </c>
      <c r="AO541" s="307">
        <v>17091.75</v>
      </c>
      <c r="AP541" s="307">
        <v>7795.56</v>
      </c>
      <c r="AQ541" s="307">
        <v>75734.990000000005</v>
      </c>
      <c r="AR541" s="24"/>
      <c r="AS541" s="4"/>
      <c r="AT541" s="4"/>
      <c r="AU541" s="307">
        <v>468.56375404530701</v>
      </c>
      <c r="AV541" s="307">
        <v>103.606731391586</v>
      </c>
      <c r="AW541" s="307">
        <v>57.742398648648603</v>
      </c>
      <c r="AX541" s="307">
        <v>26.5155102040816</v>
      </c>
      <c r="AY541" s="307">
        <v>259.36640410958898</v>
      </c>
      <c r="AZ541" s="24"/>
      <c r="BA541" s="4"/>
    </row>
    <row r="542" spans="2:53" ht="14.4">
      <c r="B542" s="305" t="s">
        <v>392</v>
      </c>
      <c r="C542" s="306"/>
      <c r="D542" s="306" t="s">
        <v>52</v>
      </c>
      <c r="E542" s="11">
        <v>1</v>
      </c>
      <c r="F542" s="11">
        <v>1</v>
      </c>
      <c r="G542" s="11">
        <v>1</v>
      </c>
      <c r="H542" s="11">
        <v>2</v>
      </c>
      <c r="I542" s="11">
        <v>1</v>
      </c>
      <c r="J542" s="11"/>
      <c r="M542" s="196">
        <v>285.89999999999998</v>
      </c>
      <c r="N542" s="196">
        <v>5.77</v>
      </c>
      <c r="O542" s="196">
        <v>6.54</v>
      </c>
      <c r="P542" s="196">
        <v>270.17</v>
      </c>
      <c r="Q542" s="196">
        <v>848.68</v>
      </c>
      <c r="R542" s="196"/>
      <c r="S542" s="4"/>
      <c r="T542" s="4"/>
      <c r="U542" s="196">
        <v>142.94999999999999</v>
      </c>
      <c r="V542" s="196">
        <v>2.8849999999999998</v>
      </c>
      <c r="W542" s="196">
        <v>3.27</v>
      </c>
      <c r="X542" s="196">
        <v>135.08500000000001</v>
      </c>
      <c r="Y542" s="196">
        <v>424.34</v>
      </c>
      <c r="Z542" s="11"/>
      <c r="AA542" s="4"/>
      <c r="AB542" s="11" t="s">
        <v>455</v>
      </c>
      <c r="AC542" s="11"/>
      <c r="AD542" s="11" t="s">
        <v>198</v>
      </c>
      <c r="AE542" s="24">
        <v>1</v>
      </c>
      <c r="AF542" s="24"/>
      <c r="AG542" s="24"/>
      <c r="AH542" s="24"/>
      <c r="AI542" s="24"/>
      <c r="AJ542" s="24"/>
      <c r="AK542" s="4"/>
      <c r="AL542" s="4"/>
      <c r="AM542" s="307">
        <v>14497.24</v>
      </c>
      <c r="AN542" s="307">
        <v>0</v>
      </c>
      <c r="AO542" s="307">
        <v>0</v>
      </c>
      <c r="AP542" s="307">
        <v>0</v>
      </c>
      <c r="AQ542" s="307">
        <v>0</v>
      </c>
      <c r="AR542" s="24"/>
      <c r="AS542" s="4"/>
      <c r="AT542" s="4"/>
      <c r="AU542" s="307">
        <v>14497.24</v>
      </c>
      <c r="AV542" s="307">
        <v>0</v>
      </c>
      <c r="AW542" s="307">
        <v>0</v>
      </c>
      <c r="AX542" s="307">
        <v>0</v>
      </c>
      <c r="AY542" s="307">
        <v>0</v>
      </c>
      <c r="AZ542" s="24"/>
      <c r="BA542" s="4"/>
    </row>
    <row r="543" spans="2:53" ht="14.4">
      <c r="B543" s="305" t="s">
        <v>393</v>
      </c>
      <c r="C543" s="306"/>
      <c r="D543" s="306" t="s">
        <v>394</v>
      </c>
      <c r="E543" s="11">
        <v>136</v>
      </c>
      <c r="F543" s="11">
        <v>23</v>
      </c>
      <c r="G543" s="11">
        <v>75</v>
      </c>
      <c r="H543" s="11">
        <v>64</v>
      </c>
      <c r="I543" s="11">
        <v>85</v>
      </c>
      <c r="J543" s="11"/>
      <c r="M543" s="196">
        <v>34984.959999999999</v>
      </c>
      <c r="N543" s="196">
        <v>3233.18</v>
      </c>
      <c r="O543" s="196">
        <v>14987.35</v>
      </c>
      <c r="P543" s="196">
        <v>14002.63</v>
      </c>
      <c r="Q543" s="196">
        <v>100179.92</v>
      </c>
      <c r="R543" s="196"/>
      <c r="S543" s="4"/>
      <c r="T543" s="4"/>
      <c r="U543" s="196">
        <v>220.031194968553</v>
      </c>
      <c r="V543" s="196">
        <v>20.334465408804999</v>
      </c>
      <c r="W543" s="196">
        <v>95.460828025477696</v>
      </c>
      <c r="X543" s="196">
        <v>89.760448717948705</v>
      </c>
      <c r="Y543" s="196">
        <v>646.32206451612899</v>
      </c>
      <c r="Z543" s="11"/>
      <c r="AA543" s="4"/>
      <c r="AB543" s="11" t="s">
        <v>455</v>
      </c>
      <c r="AC543" s="11"/>
      <c r="AD543" s="11" t="s">
        <v>279</v>
      </c>
      <c r="AE543" s="24">
        <v>43</v>
      </c>
      <c r="AF543" s="24">
        <v>14</v>
      </c>
      <c r="AG543" s="24">
        <v>9</v>
      </c>
      <c r="AH543" s="24">
        <v>7</v>
      </c>
      <c r="AI543" s="24">
        <v>8</v>
      </c>
      <c r="AJ543" s="24"/>
      <c r="AK543" s="4"/>
      <c r="AL543" s="4"/>
      <c r="AM543" s="307">
        <v>25046.58</v>
      </c>
      <c r="AN543" s="307">
        <v>1682.08</v>
      </c>
      <c r="AO543" s="307">
        <v>545.20000000000005</v>
      </c>
      <c r="AP543" s="307">
        <v>595.58000000000004</v>
      </c>
      <c r="AQ543" s="307">
        <v>4195.05</v>
      </c>
      <c r="AR543" s="24"/>
      <c r="AS543" s="4"/>
      <c r="AT543" s="4"/>
      <c r="AU543" s="307">
        <v>582.47860465116298</v>
      </c>
      <c r="AV543" s="307">
        <v>39.118139534883703</v>
      </c>
      <c r="AW543" s="307">
        <v>14.3473684210526</v>
      </c>
      <c r="AX543" s="307">
        <v>15.6731578947368</v>
      </c>
      <c r="AY543" s="307">
        <v>110.396052631579</v>
      </c>
      <c r="AZ543" s="24"/>
      <c r="BA543" s="4"/>
    </row>
    <row r="544" spans="2:53" ht="14.4">
      <c r="B544" s="305" t="s">
        <v>393</v>
      </c>
      <c r="C544" s="306"/>
      <c r="D544" s="306" t="s">
        <v>310</v>
      </c>
      <c r="E544" s="11">
        <v>1</v>
      </c>
      <c r="F544" s="11"/>
      <c r="G544" s="11">
        <v>1</v>
      </c>
      <c r="H544" s="11">
        <v>1</v>
      </c>
      <c r="I544" s="11">
        <v>1</v>
      </c>
      <c r="J544" s="11"/>
      <c r="M544" s="196">
        <v>251.49</v>
      </c>
      <c r="N544" s="196">
        <v>0</v>
      </c>
      <c r="O544" s="196">
        <v>249.71</v>
      </c>
      <c r="P544" s="196">
        <v>381.1</v>
      </c>
      <c r="Q544" s="196">
        <v>3213.86</v>
      </c>
      <c r="R544" s="196"/>
      <c r="S544" s="4"/>
      <c r="T544" s="4"/>
      <c r="U544" s="196">
        <v>251.49</v>
      </c>
      <c r="V544" s="196">
        <v>0</v>
      </c>
      <c r="W544" s="196">
        <v>249.71</v>
      </c>
      <c r="X544" s="196">
        <v>381.1</v>
      </c>
      <c r="Y544" s="196">
        <v>3213.86</v>
      </c>
      <c r="Z544" s="11"/>
      <c r="AA544" s="4"/>
      <c r="AB544" s="11" t="s">
        <v>456</v>
      </c>
      <c r="AC544" s="11"/>
      <c r="AD544" s="11" t="s">
        <v>273</v>
      </c>
      <c r="AE544" s="24">
        <v>1</v>
      </c>
      <c r="AF544" s="24">
        <v>1</v>
      </c>
      <c r="AG544" s="24">
        <v>1</v>
      </c>
      <c r="AH544" s="24">
        <v>1</v>
      </c>
      <c r="AI544" s="24">
        <v>1</v>
      </c>
      <c r="AJ544" s="24"/>
      <c r="AK544" s="4"/>
      <c r="AL544" s="4"/>
      <c r="AM544" s="307">
        <v>581.47</v>
      </c>
      <c r="AN544" s="307">
        <v>576.25</v>
      </c>
      <c r="AO544" s="307">
        <v>632.84</v>
      </c>
      <c r="AP544" s="307">
        <v>543.79999999999995</v>
      </c>
      <c r="AQ544" s="307">
        <v>992.44</v>
      </c>
      <c r="AR544" s="24"/>
      <c r="AS544" s="4"/>
      <c r="AT544" s="4"/>
      <c r="AU544" s="307">
        <v>581.47</v>
      </c>
      <c r="AV544" s="307">
        <v>576.25</v>
      </c>
      <c r="AW544" s="307">
        <v>632.84</v>
      </c>
      <c r="AX544" s="307">
        <v>543.79999999999995</v>
      </c>
      <c r="AY544" s="307">
        <v>992.44</v>
      </c>
      <c r="AZ544" s="24"/>
      <c r="BA544" s="4"/>
    </row>
    <row r="545" spans="2:53" ht="14.4">
      <c r="B545" s="305" t="s">
        <v>395</v>
      </c>
      <c r="C545" s="306"/>
      <c r="D545" s="306" t="s">
        <v>310</v>
      </c>
      <c r="E545" s="11">
        <v>436</v>
      </c>
      <c r="F545" s="11">
        <v>229</v>
      </c>
      <c r="G545" s="11">
        <v>161</v>
      </c>
      <c r="H545" s="11">
        <v>137</v>
      </c>
      <c r="I545" s="11">
        <v>221</v>
      </c>
      <c r="J545" s="11"/>
      <c r="M545" s="196">
        <v>115410.2</v>
      </c>
      <c r="N545" s="196">
        <v>51345.38</v>
      </c>
      <c r="O545" s="196">
        <v>26923.71</v>
      </c>
      <c r="P545" s="196">
        <v>19743.86</v>
      </c>
      <c r="Q545" s="196">
        <v>265784.25</v>
      </c>
      <c r="R545" s="196"/>
      <c r="S545" s="4"/>
      <c r="T545" s="4"/>
      <c r="U545" s="196">
        <v>229.44373757455301</v>
      </c>
      <c r="V545" s="196">
        <v>102.078290258449</v>
      </c>
      <c r="W545" s="196">
        <v>57.529294871794903</v>
      </c>
      <c r="X545" s="196">
        <v>42.278072805139203</v>
      </c>
      <c r="Y545" s="196">
        <v>564.29777070063597</v>
      </c>
      <c r="Z545" s="11"/>
      <c r="AA545" s="4"/>
      <c r="AB545" s="11" t="s">
        <v>457</v>
      </c>
      <c r="AC545" s="11"/>
      <c r="AD545" s="11" t="s">
        <v>458</v>
      </c>
      <c r="AE545" s="24">
        <v>4</v>
      </c>
      <c r="AF545" s="24">
        <v>1</v>
      </c>
      <c r="AG545" s="24">
        <v>1</v>
      </c>
      <c r="AH545" s="24">
        <v>1</v>
      </c>
      <c r="AI545" s="24">
        <v>1</v>
      </c>
      <c r="AJ545" s="24"/>
      <c r="AK545" s="4"/>
      <c r="AL545" s="4"/>
      <c r="AM545" s="307">
        <v>7250.39</v>
      </c>
      <c r="AN545" s="307">
        <v>140.86000000000001</v>
      </c>
      <c r="AO545" s="307">
        <v>18.87</v>
      </c>
      <c r="AP545" s="307">
        <v>39.409999999999997</v>
      </c>
      <c r="AQ545" s="307">
        <v>436.55</v>
      </c>
      <c r="AR545" s="24"/>
      <c r="AS545" s="4"/>
      <c r="AT545" s="4"/>
      <c r="AU545" s="307">
        <v>1812.5975000000001</v>
      </c>
      <c r="AV545" s="307">
        <v>35.215000000000003</v>
      </c>
      <c r="AW545" s="307">
        <v>9.4350000000000005</v>
      </c>
      <c r="AX545" s="307">
        <v>9.8524999999999991</v>
      </c>
      <c r="AY545" s="307">
        <v>109.1375</v>
      </c>
      <c r="AZ545" s="24"/>
      <c r="BA545" s="4"/>
    </row>
    <row r="546" spans="2:53" ht="14.4">
      <c r="B546" s="305" t="s">
        <v>396</v>
      </c>
      <c r="C546" s="306"/>
      <c r="D546" s="306" t="s">
        <v>323</v>
      </c>
      <c r="E546" s="11">
        <v>1</v>
      </c>
      <c r="F546" s="11">
        <v>1</v>
      </c>
      <c r="G546" s="11">
        <v>1</v>
      </c>
      <c r="H546" s="11">
        <v>1</v>
      </c>
      <c r="I546" s="11">
        <v>2</v>
      </c>
      <c r="J546" s="11"/>
      <c r="M546" s="196">
        <v>220.06</v>
      </c>
      <c r="N546" s="196">
        <v>103.74</v>
      </c>
      <c r="O546" s="196">
        <v>128.57</v>
      </c>
      <c r="P546" s="196">
        <v>75.930000000000007</v>
      </c>
      <c r="Q546" s="196">
        <v>1394.72</v>
      </c>
      <c r="R546" s="196"/>
      <c r="S546" s="4"/>
      <c r="T546" s="4"/>
      <c r="U546" s="196">
        <v>110.03</v>
      </c>
      <c r="V546" s="196">
        <v>51.87</v>
      </c>
      <c r="W546" s="196">
        <v>64.284999999999997</v>
      </c>
      <c r="X546" s="196">
        <v>37.965000000000003</v>
      </c>
      <c r="Y546" s="196">
        <v>697.36</v>
      </c>
      <c r="Z546" s="11"/>
      <c r="AA546" s="4"/>
      <c r="AB546" s="11" t="s">
        <v>459</v>
      </c>
      <c r="AC546" s="11"/>
      <c r="AD546" s="11" t="s">
        <v>122</v>
      </c>
      <c r="AE546" s="24">
        <v>13</v>
      </c>
      <c r="AF546" s="24">
        <v>3</v>
      </c>
      <c r="AG546" s="24">
        <v>9</v>
      </c>
      <c r="AH546" s="24">
        <v>6</v>
      </c>
      <c r="AI546" s="24">
        <v>4</v>
      </c>
      <c r="AJ546" s="24"/>
      <c r="AK546" s="4"/>
      <c r="AL546" s="4"/>
      <c r="AM546" s="307">
        <v>2051.4899999999998</v>
      </c>
      <c r="AN546" s="307">
        <v>147.96</v>
      </c>
      <c r="AO546" s="307">
        <v>1546.57</v>
      </c>
      <c r="AP546" s="307">
        <v>1261.1600000000001</v>
      </c>
      <c r="AQ546" s="307">
        <v>736.49</v>
      </c>
      <c r="AR546" s="24"/>
      <c r="AS546" s="4"/>
      <c r="AT546" s="4"/>
      <c r="AU546" s="307">
        <v>157.806923076923</v>
      </c>
      <c r="AV546" s="307">
        <v>11.381538461538501</v>
      </c>
      <c r="AW546" s="307">
        <v>128.88083333333299</v>
      </c>
      <c r="AX546" s="307">
        <v>105.09666666666701</v>
      </c>
      <c r="AY546" s="307">
        <v>56.653076923076902</v>
      </c>
      <c r="AZ546" s="24"/>
      <c r="BA546" s="4"/>
    </row>
    <row r="547" spans="2:53" ht="14.4">
      <c r="B547" s="305" t="s">
        <v>638</v>
      </c>
      <c r="C547" s="306"/>
      <c r="D547" s="306" t="s">
        <v>323</v>
      </c>
      <c r="E547" s="11">
        <v>3</v>
      </c>
      <c r="F547" s="11"/>
      <c r="G547" s="11">
        <v>1</v>
      </c>
      <c r="H547" s="11">
        <v>1</v>
      </c>
      <c r="I547" s="11">
        <v>2</v>
      </c>
      <c r="J547" s="11"/>
      <c r="M547" s="196">
        <v>415.73</v>
      </c>
      <c r="N547" s="196">
        <v>0</v>
      </c>
      <c r="O547" s="196">
        <v>32.96</v>
      </c>
      <c r="P547" s="196">
        <v>16.11</v>
      </c>
      <c r="Q547" s="196">
        <v>231.09</v>
      </c>
      <c r="R547" s="196"/>
      <c r="S547" s="4"/>
      <c r="T547" s="4"/>
      <c r="U547" s="196">
        <v>138.57666666666699</v>
      </c>
      <c r="V547" s="196">
        <v>0</v>
      </c>
      <c r="W547" s="196">
        <v>10.9866666666667</v>
      </c>
      <c r="X547" s="196">
        <v>8.0549999999999997</v>
      </c>
      <c r="Y547" s="196">
        <v>115.545</v>
      </c>
      <c r="Z547" s="11"/>
      <c r="AA547" s="4"/>
      <c r="AB547" s="11" t="s">
        <v>460</v>
      </c>
      <c r="AC547" s="11"/>
      <c r="AD547" s="11" t="s">
        <v>183</v>
      </c>
      <c r="AE547" s="24">
        <v>15</v>
      </c>
      <c r="AF547" s="24">
        <v>20</v>
      </c>
      <c r="AG547" s="24">
        <v>15</v>
      </c>
      <c r="AH547" s="24">
        <v>13</v>
      </c>
      <c r="AI547" s="24">
        <v>12</v>
      </c>
      <c r="AJ547" s="24"/>
      <c r="AK547" s="4"/>
      <c r="AL547" s="4"/>
      <c r="AM547" s="307">
        <v>2893.27</v>
      </c>
      <c r="AN547" s="307">
        <v>7398.29</v>
      </c>
      <c r="AO547" s="307">
        <v>2762.57</v>
      </c>
      <c r="AP547" s="307">
        <v>2742.95</v>
      </c>
      <c r="AQ547" s="307">
        <v>3294.42</v>
      </c>
      <c r="AR547" s="24"/>
      <c r="AS547" s="4"/>
      <c r="AT547" s="4"/>
      <c r="AU547" s="307">
        <v>125.79434782608701</v>
      </c>
      <c r="AV547" s="307">
        <v>321.66478260869599</v>
      </c>
      <c r="AW547" s="307">
        <v>120.111739130435</v>
      </c>
      <c r="AX547" s="307">
        <v>124.67954545454501</v>
      </c>
      <c r="AY547" s="307">
        <v>149.74636363636401</v>
      </c>
      <c r="AZ547" s="24"/>
      <c r="BA547" s="4"/>
    </row>
    <row r="548" spans="2:53" ht="14.4">
      <c r="B548" s="305" t="s">
        <v>397</v>
      </c>
      <c r="C548" s="306"/>
      <c r="D548" s="306" t="s">
        <v>68</v>
      </c>
      <c r="E548" s="11">
        <v>39</v>
      </c>
      <c r="F548" s="11">
        <v>20</v>
      </c>
      <c r="G548" s="11">
        <v>14</v>
      </c>
      <c r="H548" s="11">
        <v>11</v>
      </c>
      <c r="I548" s="11">
        <v>17</v>
      </c>
      <c r="J548" s="11"/>
      <c r="M548" s="196">
        <v>8562.65</v>
      </c>
      <c r="N548" s="196">
        <v>5079.82</v>
      </c>
      <c r="O548" s="196">
        <v>2044.98</v>
      </c>
      <c r="P548" s="196">
        <v>1187.73</v>
      </c>
      <c r="Q548" s="196">
        <v>40892.85</v>
      </c>
      <c r="R548" s="196"/>
      <c r="S548" s="4"/>
      <c r="T548" s="4"/>
      <c r="U548" s="196">
        <v>194.60568181818201</v>
      </c>
      <c r="V548" s="196">
        <v>115.450454545455</v>
      </c>
      <c r="W548" s="196">
        <v>48.69</v>
      </c>
      <c r="X548" s="196">
        <v>27.621627906976698</v>
      </c>
      <c r="Y548" s="196">
        <v>950.99651162790701</v>
      </c>
      <c r="Z548" s="11"/>
      <c r="AA548" s="4"/>
      <c r="AB548" s="11" t="s">
        <v>461</v>
      </c>
      <c r="AC548" s="11"/>
      <c r="AD548" s="11" t="s">
        <v>462</v>
      </c>
      <c r="AE548" s="24"/>
      <c r="AF548" s="24">
        <v>1</v>
      </c>
      <c r="AG548" s="24"/>
      <c r="AH548" s="24"/>
      <c r="AI548" s="24"/>
      <c r="AJ548" s="24"/>
      <c r="AK548" s="4"/>
      <c r="AL548" s="4"/>
      <c r="AM548" s="307">
        <v>0</v>
      </c>
      <c r="AN548" s="307">
        <v>121.69</v>
      </c>
      <c r="AO548" s="307">
        <v>0</v>
      </c>
      <c r="AP548" s="307">
        <v>0</v>
      </c>
      <c r="AQ548" s="307">
        <v>0</v>
      </c>
      <c r="AR548" s="24"/>
      <c r="AS548" s="4"/>
      <c r="AT548" s="4"/>
      <c r="AU548" s="307">
        <v>0</v>
      </c>
      <c r="AV548" s="307">
        <v>121.69</v>
      </c>
      <c r="AW548" s="307">
        <v>0</v>
      </c>
      <c r="AX548" s="307">
        <v>0</v>
      </c>
      <c r="AY548" s="307">
        <v>0</v>
      </c>
      <c r="AZ548" s="24"/>
      <c r="BA548" s="4"/>
    </row>
    <row r="549" spans="2:53" ht="14.4">
      <c r="B549" s="305" t="s">
        <v>399</v>
      </c>
      <c r="C549" s="306"/>
      <c r="D549" s="306" t="s">
        <v>75</v>
      </c>
      <c r="E549" s="11">
        <v>1</v>
      </c>
      <c r="F549" s="11">
        <v>1</v>
      </c>
      <c r="G549" s="11">
        <v>1</v>
      </c>
      <c r="H549" s="11"/>
      <c r="I549" s="11">
        <v>1</v>
      </c>
      <c r="J549" s="11"/>
      <c r="M549" s="196">
        <v>426.13</v>
      </c>
      <c r="N549" s="196">
        <v>418.23</v>
      </c>
      <c r="O549" s="196">
        <v>62.87</v>
      </c>
      <c r="P549" s="196">
        <v>0</v>
      </c>
      <c r="Q549" s="196">
        <v>944.49</v>
      </c>
      <c r="R549" s="196"/>
      <c r="S549" s="4"/>
      <c r="T549" s="4"/>
      <c r="U549" s="196">
        <v>426.13</v>
      </c>
      <c r="V549" s="196">
        <v>418.23</v>
      </c>
      <c r="W549" s="196">
        <v>62.87</v>
      </c>
      <c r="X549" s="196">
        <v>0</v>
      </c>
      <c r="Y549" s="196">
        <v>944.49</v>
      </c>
      <c r="Z549" s="11"/>
      <c r="AA549" s="4"/>
      <c r="AB549" s="11" t="s">
        <v>641</v>
      </c>
      <c r="AC549" s="11"/>
      <c r="AD549" s="11" t="s">
        <v>462</v>
      </c>
      <c r="AE549" s="24">
        <v>24</v>
      </c>
      <c r="AF549" s="24">
        <v>19</v>
      </c>
      <c r="AG549" s="24">
        <v>10</v>
      </c>
      <c r="AH549" s="24">
        <v>10</v>
      </c>
      <c r="AI549" s="24">
        <v>8</v>
      </c>
      <c r="AJ549" s="24"/>
      <c r="AK549" s="4"/>
      <c r="AL549" s="4"/>
      <c r="AM549" s="307">
        <v>15681.87</v>
      </c>
      <c r="AN549" s="307">
        <v>5083.7</v>
      </c>
      <c r="AO549" s="307">
        <v>2639.64</v>
      </c>
      <c r="AP549" s="307">
        <v>457.67</v>
      </c>
      <c r="AQ549" s="307">
        <v>8162.13</v>
      </c>
      <c r="AR549" s="24"/>
      <c r="AS549" s="4"/>
      <c r="AT549" s="4"/>
      <c r="AU549" s="307">
        <v>603.14884615384597</v>
      </c>
      <c r="AV549" s="307">
        <v>195.526923076923</v>
      </c>
      <c r="AW549" s="307">
        <v>105.5856</v>
      </c>
      <c r="AX549" s="307">
        <v>17.602692307692301</v>
      </c>
      <c r="AY549" s="307">
        <v>313.92807692307701</v>
      </c>
      <c r="AZ549" s="24"/>
      <c r="BA549" s="4"/>
    </row>
    <row r="550" spans="2:53" ht="14.4">
      <c r="B550" s="305" t="s">
        <v>399</v>
      </c>
      <c r="C550" s="306"/>
      <c r="D550" s="306" t="s">
        <v>98</v>
      </c>
      <c r="E550" s="11">
        <v>135</v>
      </c>
      <c r="F550" s="11">
        <v>87</v>
      </c>
      <c r="G550" s="11">
        <v>63</v>
      </c>
      <c r="H550" s="11">
        <v>54</v>
      </c>
      <c r="I550" s="11">
        <v>62</v>
      </c>
      <c r="J550" s="11"/>
      <c r="M550" s="196">
        <v>23120.26</v>
      </c>
      <c r="N550" s="196">
        <v>15801.51</v>
      </c>
      <c r="O550" s="196">
        <v>8764.35</v>
      </c>
      <c r="P550" s="196">
        <v>5613.01</v>
      </c>
      <c r="Q550" s="196">
        <v>82955.820000000007</v>
      </c>
      <c r="R550" s="196"/>
      <c r="S550" s="4"/>
      <c r="T550" s="4"/>
      <c r="U550" s="196">
        <v>134.42011627906999</v>
      </c>
      <c r="V550" s="196">
        <v>91.869244186046501</v>
      </c>
      <c r="W550" s="196">
        <v>52.168750000000003</v>
      </c>
      <c r="X550" s="196">
        <v>33.610838323353299</v>
      </c>
      <c r="Y550" s="196">
        <v>502.76254545454498</v>
      </c>
      <c r="Z550" s="11"/>
      <c r="AA550" s="4"/>
      <c r="AB550" s="11" t="s">
        <v>466</v>
      </c>
      <c r="AC550" s="11"/>
      <c r="AD550" s="11" t="s">
        <v>144</v>
      </c>
      <c r="AE550" s="24">
        <v>7</v>
      </c>
      <c r="AF550" s="24">
        <v>2</v>
      </c>
      <c r="AG550" s="24">
        <v>1</v>
      </c>
      <c r="AH550" s="24">
        <v>1</v>
      </c>
      <c r="AI550" s="24">
        <v>2</v>
      </c>
      <c r="AJ550" s="24"/>
      <c r="AK550" s="4"/>
      <c r="AL550" s="4"/>
      <c r="AM550" s="307">
        <v>1985.03</v>
      </c>
      <c r="AN550" s="307">
        <v>170.3</v>
      </c>
      <c r="AO550" s="307">
        <v>15.12</v>
      </c>
      <c r="AP550" s="307">
        <v>13.22</v>
      </c>
      <c r="AQ550" s="307">
        <v>567.59</v>
      </c>
      <c r="AR550" s="24"/>
      <c r="AS550" s="4"/>
      <c r="AT550" s="4"/>
      <c r="AU550" s="307">
        <v>248.12875</v>
      </c>
      <c r="AV550" s="307">
        <v>21.287500000000001</v>
      </c>
      <c r="AW550" s="307">
        <v>1.89</v>
      </c>
      <c r="AX550" s="307">
        <v>1.6525000000000001</v>
      </c>
      <c r="AY550" s="307">
        <v>70.948750000000004</v>
      </c>
      <c r="AZ550" s="24"/>
      <c r="BA550" s="4"/>
    </row>
    <row r="551" spans="2:53" ht="14.4">
      <c r="B551" s="305" t="s">
        <v>399</v>
      </c>
      <c r="C551" s="306"/>
      <c r="D551" s="306" t="s">
        <v>354</v>
      </c>
      <c r="E551" s="11"/>
      <c r="F551" s="11">
        <v>1</v>
      </c>
      <c r="G551" s="11"/>
      <c r="H551" s="11"/>
      <c r="I551" s="11"/>
      <c r="J551" s="11"/>
      <c r="M551" s="196">
        <v>0</v>
      </c>
      <c r="N551" s="196">
        <v>450.92</v>
      </c>
      <c r="O551" s="196"/>
      <c r="P551" s="196">
        <v>0</v>
      </c>
      <c r="Q551" s="196">
        <v>0</v>
      </c>
      <c r="R551" s="196"/>
      <c r="S551" s="4"/>
      <c r="T551" s="4"/>
      <c r="U551" s="196">
        <v>0</v>
      </c>
      <c r="V551" s="196">
        <v>450.92</v>
      </c>
      <c r="W551" s="196"/>
      <c r="X551" s="196">
        <v>0</v>
      </c>
      <c r="Y551" s="196">
        <v>0</v>
      </c>
      <c r="Z551" s="11"/>
      <c r="AA551" s="4"/>
      <c r="AB551" s="11" t="s">
        <v>467</v>
      </c>
      <c r="AC551" s="11"/>
      <c r="AD551" s="11" t="s">
        <v>468</v>
      </c>
      <c r="AE551" s="24">
        <v>7</v>
      </c>
      <c r="AF551" s="24">
        <v>3</v>
      </c>
      <c r="AG551" s="24">
        <v>2</v>
      </c>
      <c r="AH551" s="24">
        <v>1</v>
      </c>
      <c r="AI551" s="24">
        <v>1</v>
      </c>
      <c r="AJ551" s="24"/>
      <c r="AK551" s="4"/>
      <c r="AL551" s="4"/>
      <c r="AM551" s="307">
        <v>968.48</v>
      </c>
      <c r="AN551" s="307">
        <v>197.2</v>
      </c>
      <c r="AO551" s="307">
        <v>41.66</v>
      </c>
      <c r="AP551" s="307">
        <v>11.76</v>
      </c>
      <c r="AQ551" s="307">
        <v>116.43</v>
      </c>
      <c r="AR551" s="24"/>
      <c r="AS551" s="4"/>
      <c r="AT551" s="4"/>
      <c r="AU551" s="307">
        <v>138.35428571428599</v>
      </c>
      <c r="AV551" s="307">
        <v>28.171428571428599</v>
      </c>
      <c r="AW551" s="307">
        <v>5.9514285714285702</v>
      </c>
      <c r="AX551" s="307">
        <v>2.3519999999999999</v>
      </c>
      <c r="AY551" s="307">
        <v>16.632857142857102</v>
      </c>
      <c r="AZ551" s="24"/>
      <c r="BA551" s="4"/>
    </row>
    <row r="552" spans="2:53" ht="14.4">
      <c r="B552" s="305" t="s">
        <v>400</v>
      </c>
      <c r="C552" s="306"/>
      <c r="D552" s="306" t="s">
        <v>273</v>
      </c>
      <c r="E552" s="11">
        <v>403</v>
      </c>
      <c r="F552" s="11">
        <v>255</v>
      </c>
      <c r="G552" s="11">
        <v>210</v>
      </c>
      <c r="H552" s="11">
        <v>174</v>
      </c>
      <c r="I552" s="11">
        <v>236</v>
      </c>
      <c r="J552" s="11"/>
      <c r="M552" s="196">
        <v>95874.710000000094</v>
      </c>
      <c r="N552" s="196">
        <v>60044.39</v>
      </c>
      <c r="O552" s="196">
        <v>33033.1</v>
      </c>
      <c r="P552" s="196">
        <v>22076.33</v>
      </c>
      <c r="Q552" s="196">
        <v>308658.46000000002</v>
      </c>
      <c r="R552" s="196"/>
      <c r="S552" s="4"/>
      <c r="T552" s="4"/>
      <c r="U552" s="196">
        <v>207.97117136659401</v>
      </c>
      <c r="V552" s="196">
        <v>130.24813449023901</v>
      </c>
      <c r="W552" s="196">
        <v>73.899552572706895</v>
      </c>
      <c r="X552" s="196">
        <v>49.387762863534697</v>
      </c>
      <c r="Y552" s="196">
        <v>688.96977678571398</v>
      </c>
      <c r="Z552" s="11"/>
      <c r="AA552" s="4"/>
      <c r="AB552" s="11" t="s">
        <v>469</v>
      </c>
      <c r="AC552" s="11"/>
      <c r="AD552" s="11" t="s">
        <v>232</v>
      </c>
      <c r="AE552" s="24">
        <v>85</v>
      </c>
      <c r="AF552" s="24">
        <v>45</v>
      </c>
      <c r="AG552" s="24">
        <v>35</v>
      </c>
      <c r="AH552" s="24">
        <v>26</v>
      </c>
      <c r="AI552" s="24">
        <v>17</v>
      </c>
      <c r="AJ552" s="24"/>
      <c r="AK552" s="4"/>
      <c r="AL552" s="4"/>
      <c r="AM552" s="307">
        <v>85964.66</v>
      </c>
      <c r="AN552" s="307">
        <v>15203.57</v>
      </c>
      <c r="AO552" s="307">
        <v>5250.08</v>
      </c>
      <c r="AP552" s="307">
        <v>1973.59</v>
      </c>
      <c r="AQ552" s="307">
        <v>11482.96</v>
      </c>
      <c r="AR552" s="24"/>
      <c r="AS552" s="4"/>
      <c r="AT552" s="4"/>
      <c r="AU552" s="307">
        <v>965.89505617977602</v>
      </c>
      <c r="AV552" s="307">
        <v>170.82662921348299</v>
      </c>
      <c r="AW552" s="307">
        <v>61.047441860465099</v>
      </c>
      <c r="AX552" s="307">
        <v>22.684942528735601</v>
      </c>
      <c r="AY552" s="307">
        <v>133.522790697674</v>
      </c>
      <c r="AZ552" s="24"/>
      <c r="BA552" s="4"/>
    </row>
    <row r="553" spans="2:53" ht="14.4">
      <c r="B553" s="305" t="s">
        <v>401</v>
      </c>
      <c r="C553" s="306"/>
      <c r="D553" s="306" t="s">
        <v>281</v>
      </c>
      <c r="E553" s="11">
        <v>32</v>
      </c>
      <c r="F553" s="11">
        <v>21</v>
      </c>
      <c r="G553" s="11">
        <v>32</v>
      </c>
      <c r="H553" s="11">
        <v>28</v>
      </c>
      <c r="I553" s="11">
        <v>45</v>
      </c>
      <c r="J553" s="11"/>
      <c r="M553" s="196">
        <v>7119.68</v>
      </c>
      <c r="N553" s="196">
        <v>3897.77</v>
      </c>
      <c r="O553" s="196">
        <v>5907.03</v>
      </c>
      <c r="P553" s="196">
        <v>3981.78</v>
      </c>
      <c r="Q553" s="196">
        <v>56441.85</v>
      </c>
      <c r="R553" s="196"/>
      <c r="S553" s="4"/>
      <c r="T553" s="4"/>
      <c r="U553" s="196">
        <v>114.833548387097</v>
      </c>
      <c r="V553" s="196">
        <v>62.867258064516101</v>
      </c>
      <c r="W553" s="196">
        <v>109.389444444444</v>
      </c>
      <c r="X553" s="196">
        <v>68.651379310344794</v>
      </c>
      <c r="Y553" s="196">
        <v>956.64152542372904</v>
      </c>
      <c r="Z553" s="11"/>
      <c r="AA553" s="4"/>
      <c r="AB553" s="11" t="s">
        <v>469</v>
      </c>
      <c r="AC553" s="11"/>
      <c r="AD553" s="11" t="s">
        <v>510</v>
      </c>
      <c r="AE553" s="24">
        <v>2</v>
      </c>
      <c r="AF553" s="24"/>
      <c r="AG553" s="24"/>
      <c r="AH553" s="24"/>
      <c r="AI553" s="24"/>
      <c r="AJ553" s="24"/>
      <c r="AK553" s="4"/>
      <c r="AL553" s="4"/>
      <c r="AM553" s="307">
        <v>378.93</v>
      </c>
      <c r="AN553" s="307">
        <v>0</v>
      </c>
      <c r="AO553" s="307">
        <v>0</v>
      </c>
      <c r="AP553" s="307">
        <v>0</v>
      </c>
      <c r="AQ553" s="307">
        <v>0</v>
      </c>
      <c r="AR553" s="24"/>
      <c r="AS553" s="4"/>
      <c r="AT553" s="4"/>
      <c r="AU553" s="307">
        <v>189.465</v>
      </c>
      <c r="AV553" s="307">
        <v>0</v>
      </c>
      <c r="AW553" s="307">
        <v>0</v>
      </c>
      <c r="AX553" s="307">
        <v>0</v>
      </c>
      <c r="AY553" s="307">
        <v>0</v>
      </c>
      <c r="AZ553" s="24"/>
      <c r="BA553" s="4"/>
    </row>
    <row r="554" spans="2:53" ht="14.4">
      <c r="B554" s="305" t="s">
        <v>402</v>
      </c>
      <c r="C554" s="306"/>
      <c r="D554" s="306" t="s">
        <v>404</v>
      </c>
      <c r="E554" s="11">
        <v>158</v>
      </c>
      <c r="F554" s="11">
        <v>99</v>
      </c>
      <c r="G554" s="11">
        <v>80</v>
      </c>
      <c r="H554" s="11">
        <v>65</v>
      </c>
      <c r="I554" s="11">
        <v>89</v>
      </c>
      <c r="J554" s="11"/>
      <c r="M554" s="196">
        <v>29968.6</v>
      </c>
      <c r="N554" s="196">
        <v>20592.150000000001</v>
      </c>
      <c r="O554" s="196">
        <v>13995.4</v>
      </c>
      <c r="P554" s="196">
        <v>9099.08</v>
      </c>
      <c r="Q554" s="196">
        <v>95702.37</v>
      </c>
      <c r="R554" s="196"/>
      <c r="S554" s="4"/>
      <c r="T554" s="4"/>
      <c r="U554" s="196">
        <v>173.228901734104</v>
      </c>
      <c r="V554" s="196">
        <v>119.02976878612699</v>
      </c>
      <c r="W554" s="196">
        <v>82.813017751479293</v>
      </c>
      <c r="X554" s="196">
        <v>53.840710059171599</v>
      </c>
      <c r="Y554" s="196">
        <v>569.65696428571403</v>
      </c>
      <c r="Z554" s="11"/>
      <c r="AA554" s="4"/>
      <c r="AB554" s="11" t="s">
        <v>472</v>
      </c>
      <c r="AC554" s="11"/>
      <c r="AD554" s="11" t="s">
        <v>68</v>
      </c>
      <c r="AE554" s="24">
        <v>1</v>
      </c>
      <c r="AF554" s="24">
        <v>1</v>
      </c>
      <c r="AG554" s="24">
        <v>1</v>
      </c>
      <c r="AH554" s="24">
        <v>1</v>
      </c>
      <c r="AI554" s="24"/>
      <c r="AJ554" s="24"/>
      <c r="AK554" s="4"/>
      <c r="AL554" s="4"/>
      <c r="AM554" s="307">
        <v>9.9600000000000009</v>
      </c>
      <c r="AN554" s="307">
        <v>9.9600000000000009</v>
      </c>
      <c r="AO554" s="307">
        <v>10.95</v>
      </c>
      <c r="AP554" s="307">
        <v>7.07</v>
      </c>
      <c r="AQ554" s="307">
        <v>0</v>
      </c>
      <c r="AR554" s="24"/>
      <c r="AS554" s="4"/>
      <c r="AT554" s="4"/>
      <c r="AU554" s="307">
        <v>9.9600000000000009</v>
      </c>
      <c r="AV554" s="307">
        <v>9.9600000000000009</v>
      </c>
      <c r="AW554" s="307">
        <v>10.95</v>
      </c>
      <c r="AX554" s="307">
        <v>7.07</v>
      </c>
      <c r="AY554" s="307">
        <v>0</v>
      </c>
      <c r="AZ554" s="24"/>
      <c r="BA554" s="4"/>
    </row>
    <row r="555" spans="2:53" ht="14.4">
      <c r="B555" s="305" t="s">
        <v>405</v>
      </c>
      <c r="C555" s="306"/>
      <c r="D555" s="306" t="s">
        <v>406</v>
      </c>
      <c r="E555" s="11">
        <v>76</v>
      </c>
      <c r="F555" s="11">
        <v>46</v>
      </c>
      <c r="G555" s="11">
        <v>32</v>
      </c>
      <c r="H555" s="11">
        <v>28</v>
      </c>
      <c r="I555" s="11">
        <v>34</v>
      </c>
      <c r="J555" s="11"/>
      <c r="M555" s="196">
        <v>21565.13</v>
      </c>
      <c r="N555" s="196">
        <v>12777.93</v>
      </c>
      <c r="O555" s="196">
        <v>6184.33</v>
      </c>
      <c r="P555" s="196">
        <v>5168.0600000000004</v>
      </c>
      <c r="Q555" s="196">
        <v>49889.69</v>
      </c>
      <c r="R555" s="196"/>
      <c r="S555" s="4"/>
      <c r="T555" s="4"/>
      <c r="U555" s="196">
        <v>259.82084337349397</v>
      </c>
      <c r="V555" s="196">
        <v>153.950963855422</v>
      </c>
      <c r="W555" s="196">
        <v>81.372763157894695</v>
      </c>
      <c r="X555" s="196">
        <v>66.257179487179499</v>
      </c>
      <c r="Y555" s="196">
        <v>631.51506329114</v>
      </c>
      <c r="Z555" s="11"/>
      <c r="AA555" s="4"/>
      <c r="AB555" s="11" t="s">
        <v>473</v>
      </c>
      <c r="AC555" s="11"/>
      <c r="AD555" s="11" t="s">
        <v>206</v>
      </c>
      <c r="AE555" s="24">
        <v>32</v>
      </c>
      <c r="AF555" s="24">
        <v>15</v>
      </c>
      <c r="AG555" s="24">
        <v>6</v>
      </c>
      <c r="AH555" s="24">
        <v>5</v>
      </c>
      <c r="AI555" s="24">
        <v>3</v>
      </c>
      <c r="AJ555" s="24"/>
      <c r="AK555" s="4"/>
      <c r="AL555" s="4"/>
      <c r="AM555" s="307">
        <v>21281.11</v>
      </c>
      <c r="AN555" s="307">
        <v>3884.42</v>
      </c>
      <c r="AO555" s="307">
        <v>770.21</v>
      </c>
      <c r="AP555" s="307">
        <v>279.17</v>
      </c>
      <c r="AQ555" s="307">
        <v>3666.77</v>
      </c>
      <c r="AR555" s="24"/>
      <c r="AS555" s="4"/>
      <c r="AT555" s="4"/>
      <c r="AU555" s="307">
        <v>665.03468750000002</v>
      </c>
      <c r="AV555" s="307">
        <v>121.388125</v>
      </c>
      <c r="AW555" s="307">
        <v>25.673666666666701</v>
      </c>
      <c r="AX555" s="307">
        <v>9.3056666666666707</v>
      </c>
      <c r="AY555" s="307">
        <v>118.282903225806</v>
      </c>
      <c r="AZ555" s="24"/>
      <c r="BA555" s="4"/>
    </row>
    <row r="556" spans="2:53" ht="14.4">
      <c r="B556" s="305" t="s">
        <v>407</v>
      </c>
      <c r="C556" s="306"/>
      <c r="D556" s="306" t="s">
        <v>93</v>
      </c>
      <c r="E556" s="11">
        <v>2</v>
      </c>
      <c r="F556" s="11"/>
      <c r="G556" s="11"/>
      <c r="H556" s="11"/>
      <c r="I556" s="11"/>
      <c r="J556" s="11"/>
      <c r="M556" s="196">
        <v>457.59</v>
      </c>
      <c r="N556" s="196">
        <v>0</v>
      </c>
      <c r="O556" s="196">
        <v>0</v>
      </c>
      <c r="P556" s="196"/>
      <c r="Q556" s="196"/>
      <c r="R556" s="196"/>
      <c r="S556" s="4"/>
      <c r="T556" s="4"/>
      <c r="U556" s="196">
        <v>228.79499999999999</v>
      </c>
      <c r="V556" s="196">
        <v>0</v>
      </c>
      <c r="W556" s="196">
        <v>0</v>
      </c>
      <c r="X556" s="196"/>
      <c r="Y556" s="196"/>
      <c r="Z556" s="11"/>
      <c r="AA556" s="4"/>
      <c r="AB556" s="11" t="s">
        <v>474</v>
      </c>
      <c r="AC556" s="11"/>
      <c r="AD556" s="11" t="s">
        <v>152</v>
      </c>
      <c r="AE556" s="24">
        <v>97</v>
      </c>
      <c r="AF556" s="24">
        <v>58</v>
      </c>
      <c r="AG556" s="24">
        <v>38</v>
      </c>
      <c r="AH556" s="24">
        <v>33</v>
      </c>
      <c r="AI556" s="24">
        <v>30</v>
      </c>
      <c r="AJ556" s="24"/>
      <c r="AK556" s="4"/>
      <c r="AL556" s="4"/>
      <c r="AM556" s="307">
        <v>134364.88</v>
      </c>
      <c r="AN556" s="307">
        <v>99459.37</v>
      </c>
      <c r="AO556" s="307">
        <v>49751.81</v>
      </c>
      <c r="AP556" s="307">
        <v>45709.49</v>
      </c>
      <c r="AQ556" s="307">
        <v>99021.5</v>
      </c>
      <c r="AR556" s="24"/>
      <c r="AS556" s="4"/>
      <c r="AT556" s="4"/>
      <c r="AU556" s="307">
        <v>1357.2210101010101</v>
      </c>
      <c r="AV556" s="307">
        <v>1004.6401010101</v>
      </c>
      <c r="AW556" s="307">
        <v>540.78054347826105</v>
      </c>
      <c r="AX556" s="307">
        <v>502.30208791208798</v>
      </c>
      <c r="AY556" s="307">
        <v>1088.1483516483499</v>
      </c>
      <c r="AZ556" s="24"/>
      <c r="BA556" s="4"/>
    </row>
    <row r="557" spans="2:53" ht="14.4">
      <c r="B557" s="305" t="s">
        <v>411</v>
      </c>
      <c r="C557" s="306"/>
      <c r="D557" s="306" t="s">
        <v>155</v>
      </c>
      <c r="E557" s="11">
        <v>4</v>
      </c>
      <c r="F557" s="11">
        <v>2</v>
      </c>
      <c r="G557" s="11">
        <v>2</v>
      </c>
      <c r="H557" s="11">
        <v>2</v>
      </c>
      <c r="I557" s="11">
        <v>1</v>
      </c>
      <c r="J557" s="11"/>
      <c r="M557" s="196">
        <v>682.62</v>
      </c>
      <c r="N557" s="196">
        <v>72.23</v>
      </c>
      <c r="O557" s="196">
        <v>98.98</v>
      </c>
      <c r="P557" s="196">
        <v>100.22</v>
      </c>
      <c r="Q557" s="196">
        <v>495.86</v>
      </c>
      <c r="R557" s="196"/>
      <c r="S557" s="4"/>
      <c r="T557" s="4"/>
      <c r="U557" s="196">
        <v>170.655</v>
      </c>
      <c r="V557" s="196">
        <v>18.057500000000001</v>
      </c>
      <c r="W557" s="196">
        <v>49.49</v>
      </c>
      <c r="X557" s="196">
        <v>50.11</v>
      </c>
      <c r="Y557" s="196">
        <v>247.93</v>
      </c>
      <c r="Z557" s="11"/>
      <c r="AA557" s="4"/>
      <c r="AB557" s="11" t="s">
        <v>476</v>
      </c>
      <c r="AC557" s="11"/>
      <c r="AD557" s="11" t="s">
        <v>66</v>
      </c>
      <c r="AE557" s="24">
        <v>2</v>
      </c>
      <c r="AF557" s="24"/>
      <c r="AG557" s="24"/>
      <c r="AH557" s="24"/>
      <c r="AI557" s="24"/>
      <c r="AJ557" s="24"/>
      <c r="AK557" s="4"/>
      <c r="AL557" s="4"/>
      <c r="AM557" s="307">
        <v>223.81</v>
      </c>
      <c r="AN557" s="307">
        <v>0</v>
      </c>
      <c r="AO557" s="307">
        <v>0</v>
      </c>
      <c r="AP557" s="307">
        <v>0</v>
      </c>
      <c r="AQ557" s="307">
        <v>0</v>
      </c>
      <c r="AR557" s="24"/>
      <c r="AS557" s="4"/>
      <c r="AT557" s="4"/>
      <c r="AU557" s="307">
        <v>111.905</v>
      </c>
      <c r="AV557" s="307">
        <v>0</v>
      </c>
      <c r="AW557" s="307">
        <v>0</v>
      </c>
      <c r="AX557" s="307">
        <v>0</v>
      </c>
      <c r="AY557" s="307">
        <v>0</v>
      </c>
      <c r="AZ557" s="24"/>
      <c r="BA557" s="4"/>
    </row>
    <row r="558" spans="2:53" ht="14.4">
      <c r="B558" s="305" t="s">
        <v>413</v>
      </c>
      <c r="C558" s="306"/>
      <c r="D558" s="306" t="s">
        <v>414</v>
      </c>
      <c r="E558" s="11">
        <v>380</v>
      </c>
      <c r="F558" s="11">
        <v>208</v>
      </c>
      <c r="G558" s="11">
        <v>157</v>
      </c>
      <c r="H558" s="11">
        <v>128</v>
      </c>
      <c r="I558" s="11">
        <v>190</v>
      </c>
      <c r="J558" s="11"/>
      <c r="M558" s="196">
        <v>78335.41</v>
      </c>
      <c r="N558" s="196">
        <v>39977.589999999997</v>
      </c>
      <c r="O558" s="196">
        <v>21604.080000000002</v>
      </c>
      <c r="P558" s="196">
        <v>15731.35</v>
      </c>
      <c r="Q558" s="196">
        <v>201003.68</v>
      </c>
      <c r="R558" s="196"/>
      <c r="S558" s="4"/>
      <c r="T558" s="4"/>
      <c r="U558" s="196">
        <v>186.069857482185</v>
      </c>
      <c r="V558" s="196">
        <v>94.958646080760104</v>
      </c>
      <c r="W558" s="196">
        <v>53.875511221945096</v>
      </c>
      <c r="X558" s="196">
        <v>39.826202531645599</v>
      </c>
      <c r="Y558" s="196">
        <v>500.009154228856</v>
      </c>
      <c r="Z558" s="11"/>
      <c r="AA558" s="4"/>
      <c r="AB558" s="11" t="s">
        <v>476</v>
      </c>
      <c r="AC558" s="11"/>
      <c r="AD558" s="11" t="s">
        <v>477</v>
      </c>
      <c r="AE558" s="24">
        <v>1</v>
      </c>
      <c r="AF558" s="24"/>
      <c r="AG558" s="24"/>
      <c r="AH558" s="24"/>
      <c r="AI558" s="24"/>
      <c r="AJ558" s="24"/>
      <c r="AK558" s="4"/>
      <c r="AL558" s="4"/>
      <c r="AM558" s="307">
        <v>397.33</v>
      </c>
      <c r="AN558" s="307">
        <v>0</v>
      </c>
      <c r="AO558" s="307">
        <v>0</v>
      </c>
      <c r="AP558" s="307">
        <v>0</v>
      </c>
      <c r="AQ558" s="307">
        <v>0</v>
      </c>
      <c r="AR558" s="24"/>
      <c r="AS558" s="4"/>
      <c r="AT558" s="4"/>
      <c r="AU558" s="307">
        <v>397.33</v>
      </c>
      <c r="AV558" s="307">
        <v>0</v>
      </c>
      <c r="AW558" s="307">
        <v>0</v>
      </c>
      <c r="AX558" s="307">
        <v>0</v>
      </c>
      <c r="AY558" s="307">
        <v>0</v>
      </c>
      <c r="AZ558" s="24"/>
      <c r="BA558" s="4"/>
    </row>
    <row r="559" spans="2:53" ht="14.4">
      <c r="B559" s="305" t="s">
        <v>639</v>
      </c>
      <c r="C559" s="306"/>
      <c r="D559" s="306" t="s">
        <v>639</v>
      </c>
      <c r="E559" s="11">
        <v>6</v>
      </c>
      <c r="F559" s="11">
        <v>5</v>
      </c>
      <c r="G559" s="11">
        <v>6</v>
      </c>
      <c r="H559" s="11">
        <v>4</v>
      </c>
      <c r="I559" s="11">
        <v>2</v>
      </c>
      <c r="J559" s="11"/>
      <c r="M559" s="196">
        <v>1078.6400000000001</v>
      </c>
      <c r="N559" s="196">
        <v>1412.67</v>
      </c>
      <c r="O559" s="196">
        <v>6609.39</v>
      </c>
      <c r="P559" s="196">
        <v>424.63</v>
      </c>
      <c r="Q559" s="196">
        <v>1228.69</v>
      </c>
      <c r="R559" s="196"/>
      <c r="S559" s="4"/>
      <c r="T559" s="4"/>
      <c r="U559" s="196">
        <v>98.058181818181794</v>
      </c>
      <c r="V559" s="196">
        <v>128.42454545454501</v>
      </c>
      <c r="W559" s="196">
        <v>734.37666666666701</v>
      </c>
      <c r="X559" s="196">
        <v>47.1811111111111</v>
      </c>
      <c r="Y559" s="196">
        <v>175.52714285714299</v>
      </c>
      <c r="Z559" s="11"/>
      <c r="AA559" s="4"/>
      <c r="AB559" s="11" t="s">
        <v>479</v>
      </c>
      <c r="AC559" s="11"/>
      <c r="AD559" s="11" t="s">
        <v>440</v>
      </c>
      <c r="AE559" s="24">
        <v>39</v>
      </c>
      <c r="AF559" s="24">
        <v>19</v>
      </c>
      <c r="AG559" s="24">
        <v>16</v>
      </c>
      <c r="AH559" s="24">
        <v>13</v>
      </c>
      <c r="AI559" s="24">
        <v>12</v>
      </c>
      <c r="AJ559" s="24"/>
      <c r="AK559" s="4"/>
      <c r="AL559" s="4"/>
      <c r="AM559" s="307">
        <v>18224.47</v>
      </c>
      <c r="AN559" s="307">
        <v>1569.59</v>
      </c>
      <c r="AO559" s="307">
        <v>565.28</v>
      </c>
      <c r="AP559" s="307">
        <v>368.69</v>
      </c>
      <c r="AQ559" s="307">
        <v>6666.24</v>
      </c>
      <c r="AR559" s="24"/>
      <c r="AS559" s="4"/>
      <c r="AT559" s="4"/>
      <c r="AU559" s="307">
        <v>423.82488372093002</v>
      </c>
      <c r="AV559" s="307">
        <v>36.502093023255803</v>
      </c>
      <c r="AW559" s="307">
        <v>13.7873170731707</v>
      </c>
      <c r="AX559" s="307">
        <v>9.7023684210526309</v>
      </c>
      <c r="AY559" s="307">
        <v>175.42736842105299</v>
      </c>
      <c r="AZ559" s="24"/>
      <c r="BA559" s="4"/>
    </row>
    <row r="560" spans="2:53" ht="14.4">
      <c r="B560" s="305" t="s">
        <v>418</v>
      </c>
      <c r="C560" s="306"/>
      <c r="D560" s="306" t="s">
        <v>373</v>
      </c>
      <c r="E560" s="11">
        <v>1092</v>
      </c>
      <c r="F560" s="11">
        <v>381</v>
      </c>
      <c r="G560" s="11">
        <v>289</v>
      </c>
      <c r="H560" s="11">
        <v>227</v>
      </c>
      <c r="I560" s="11">
        <v>281</v>
      </c>
      <c r="J560" s="11"/>
      <c r="M560" s="196">
        <v>194263.49</v>
      </c>
      <c r="N560" s="196">
        <v>62102.63</v>
      </c>
      <c r="O560" s="196">
        <v>29769.14</v>
      </c>
      <c r="P560" s="196">
        <v>13063.65</v>
      </c>
      <c r="Q560" s="196">
        <v>217796</v>
      </c>
      <c r="R560" s="196"/>
      <c r="S560" s="4"/>
      <c r="T560" s="4"/>
      <c r="U560" s="196">
        <v>158.97175941080201</v>
      </c>
      <c r="V560" s="196">
        <v>50.820482815057296</v>
      </c>
      <c r="W560" s="196">
        <v>26.819045045045002</v>
      </c>
      <c r="X560" s="196">
        <v>11.854491833030901</v>
      </c>
      <c r="Y560" s="196">
        <v>194.634495084897</v>
      </c>
      <c r="Z560" s="11"/>
      <c r="AA560" s="4"/>
      <c r="AB560" s="11" t="s">
        <v>480</v>
      </c>
      <c r="AC560" s="11"/>
      <c r="AD560" s="11" t="s">
        <v>133</v>
      </c>
      <c r="AE560" s="24">
        <v>6</v>
      </c>
      <c r="AF560" s="24">
        <v>3</v>
      </c>
      <c r="AG560" s="24">
        <v>5</v>
      </c>
      <c r="AH560" s="24">
        <v>1</v>
      </c>
      <c r="AI560" s="24">
        <v>1</v>
      </c>
      <c r="AJ560" s="24"/>
      <c r="AK560" s="4"/>
      <c r="AL560" s="4"/>
      <c r="AM560" s="307">
        <v>1748.97</v>
      </c>
      <c r="AN560" s="307">
        <v>256.89</v>
      </c>
      <c r="AO560" s="307">
        <v>1800.12</v>
      </c>
      <c r="AP560" s="307">
        <v>96.49</v>
      </c>
      <c r="AQ560" s="307">
        <v>1014.14</v>
      </c>
      <c r="AR560" s="24"/>
      <c r="AS560" s="4"/>
      <c r="AT560" s="4"/>
      <c r="AU560" s="307">
        <v>218.62125</v>
      </c>
      <c r="AV560" s="307">
        <v>32.111249999999998</v>
      </c>
      <c r="AW560" s="307">
        <v>225.01499999999999</v>
      </c>
      <c r="AX560" s="307">
        <v>12.061249999999999</v>
      </c>
      <c r="AY560" s="307">
        <v>126.7675</v>
      </c>
      <c r="AZ560" s="24"/>
      <c r="BA560" s="4"/>
    </row>
    <row r="561" spans="2:53" ht="14.4">
      <c r="B561" s="305" t="s">
        <v>420</v>
      </c>
      <c r="C561" s="306"/>
      <c r="D561" s="306" t="s">
        <v>297</v>
      </c>
      <c r="E561" s="11">
        <v>104</v>
      </c>
      <c r="F561" s="11">
        <v>63</v>
      </c>
      <c r="G561" s="11">
        <v>48</v>
      </c>
      <c r="H561" s="11">
        <v>39</v>
      </c>
      <c r="I561" s="11">
        <v>51</v>
      </c>
      <c r="J561" s="11"/>
      <c r="M561" s="196">
        <v>20880.810000000001</v>
      </c>
      <c r="N561" s="196">
        <v>12999.17</v>
      </c>
      <c r="O561" s="196">
        <v>7285.81</v>
      </c>
      <c r="P561" s="196">
        <v>4221.04</v>
      </c>
      <c r="Q561" s="196">
        <v>49752.23</v>
      </c>
      <c r="R561" s="196"/>
      <c r="S561" s="4"/>
      <c r="T561" s="4"/>
      <c r="U561" s="196">
        <v>165.720714285714</v>
      </c>
      <c r="V561" s="196">
        <v>103.168015873016</v>
      </c>
      <c r="W561" s="196">
        <v>60.213305785124</v>
      </c>
      <c r="X561" s="196">
        <v>35.175333333333299</v>
      </c>
      <c r="Y561" s="196">
        <v>407.80516393442599</v>
      </c>
      <c r="Z561" s="11"/>
      <c r="AA561" s="4"/>
      <c r="AB561" s="11" t="s">
        <v>482</v>
      </c>
      <c r="AC561" s="11"/>
      <c r="AD561" s="11" t="s">
        <v>297</v>
      </c>
      <c r="AE561" s="24">
        <v>23</v>
      </c>
      <c r="AF561" s="24">
        <v>8</v>
      </c>
      <c r="AG561" s="24">
        <v>3</v>
      </c>
      <c r="AH561" s="24">
        <v>2</v>
      </c>
      <c r="AI561" s="24">
        <v>2</v>
      </c>
      <c r="AJ561" s="24"/>
      <c r="AK561" s="4"/>
      <c r="AL561" s="4"/>
      <c r="AM561" s="307">
        <v>3574.13</v>
      </c>
      <c r="AN561" s="307">
        <v>940.41</v>
      </c>
      <c r="AO561" s="307">
        <v>716.14</v>
      </c>
      <c r="AP561" s="307">
        <v>229.12</v>
      </c>
      <c r="AQ561" s="307">
        <v>1183.9000000000001</v>
      </c>
      <c r="AR561" s="24"/>
      <c r="AS561" s="4"/>
      <c r="AT561" s="4"/>
      <c r="AU561" s="307">
        <v>148.92208333333301</v>
      </c>
      <c r="AV561" s="307">
        <v>39.183750000000003</v>
      </c>
      <c r="AW561" s="307">
        <v>34.101904761904798</v>
      </c>
      <c r="AX561" s="307">
        <v>10.4145454545455</v>
      </c>
      <c r="AY561" s="307">
        <v>53.813636363636398</v>
      </c>
      <c r="AZ561" s="24"/>
      <c r="BA561" s="4"/>
    </row>
    <row r="562" spans="2:53" ht="14.4">
      <c r="B562" s="305" t="s">
        <v>421</v>
      </c>
      <c r="C562" s="306"/>
      <c r="D562" s="306" t="s">
        <v>278</v>
      </c>
      <c r="E562" s="11">
        <v>45</v>
      </c>
      <c r="F562" s="11">
        <v>35</v>
      </c>
      <c r="G562" s="11">
        <v>24</v>
      </c>
      <c r="H562" s="11">
        <v>20</v>
      </c>
      <c r="I562" s="11">
        <v>23</v>
      </c>
      <c r="J562" s="11"/>
      <c r="M562" s="196">
        <v>8344.61</v>
      </c>
      <c r="N562" s="196">
        <v>8092.22</v>
      </c>
      <c r="O562" s="196">
        <v>4144.37</v>
      </c>
      <c r="P562" s="196">
        <v>3703.8</v>
      </c>
      <c r="Q562" s="196">
        <v>30555.3</v>
      </c>
      <c r="R562" s="196"/>
      <c r="S562" s="4"/>
      <c r="T562" s="4"/>
      <c r="U562" s="196">
        <v>119.208714285714</v>
      </c>
      <c r="V562" s="196">
        <v>115.603142857143</v>
      </c>
      <c r="W562" s="196">
        <v>64.755781249999998</v>
      </c>
      <c r="X562" s="196">
        <v>55.280597014925398</v>
      </c>
      <c r="Y562" s="196">
        <v>449.34264705882401</v>
      </c>
      <c r="Z562" s="11"/>
      <c r="AA562" s="4"/>
      <c r="AB562" s="11" t="s">
        <v>483</v>
      </c>
      <c r="AC562" s="11"/>
      <c r="AD562" s="11" t="s">
        <v>96</v>
      </c>
      <c r="AE562" s="24">
        <v>106</v>
      </c>
      <c r="AF562" s="24">
        <v>41</v>
      </c>
      <c r="AG562" s="24">
        <v>28</v>
      </c>
      <c r="AH562" s="24">
        <v>23</v>
      </c>
      <c r="AI562" s="24">
        <v>26</v>
      </c>
      <c r="AJ562" s="24"/>
      <c r="AK562" s="4"/>
      <c r="AL562" s="4"/>
      <c r="AM562" s="307">
        <v>51765.56</v>
      </c>
      <c r="AN562" s="307">
        <v>12052.3</v>
      </c>
      <c r="AO562" s="307">
        <v>5093.82</v>
      </c>
      <c r="AP562" s="307">
        <v>1118.3599999999999</v>
      </c>
      <c r="AQ562" s="307">
        <v>12205.98</v>
      </c>
      <c r="AR562" s="24"/>
      <c r="AS562" s="4"/>
      <c r="AT562" s="4"/>
      <c r="AU562" s="307">
        <v>442.44068376068401</v>
      </c>
      <c r="AV562" s="307">
        <v>103.01111111111101</v>
      </c>
      <c r="AW562" s="307">
        <v>45.8902702702702</v>
      </c>
      <c r="AX562" s="307">
        <v>9.9853571428571399</v>
      </c>
      <c r="AY562" s="307">
        <v>108.017522123894</v>
      </c>
      <c r="AZ562" s="24"/>
      <c r="BA562" s="4"/>
    </row>
    <row r="563" spans="2:53" ht="14.4">
      <c r="B563" s="305" t="s">
        <v>426</v>
      </c>
      <c r="C563" s="306"/>
      <c r="D563" s="306" t="s">
        <v>112</v>
      </c>
      <c r="E563" s="11">
        <v>103</v>
      </c>
      <c r="F563" s="11">
        <v>47</v>
      </c>
      <c r="G563" s="11">
        <v>33</v>
      </c>
      <c r="H563" s="11">
        <v>27</v>
      </c>
      <c r="I563" s="11">
        <v>48</v>
      </c>
      <c r="J563" s="11"/>
      <c r="M563" s="196">
        <v>23541.94</v>
      </c>
      <c r="N563" s="196">
        <v>12214.73</v>
      </c>
      <c r="O563" s="196">
        <v>6825.04</v>
      </c>
      <c r="P563" s="196">
        <v>3928.02</v>
      </c>
      <c r="Q563" s="196">
        <v>61317.35</v>
      </c>
      <c r="R563" s="196"/>
      <c r="S563" s="4"/>
      <c r="T563" s="4"/>
      <c r="U563" s="196">
        <v>196.18283333333301</v>
      </c>
      <c r="V563" s="196">
        <v>101.78941666666699</v>
      </c>
      <c r="W563" s="196">
        <v>63.194814814814798</v>
      </c>
      <c r="X563" s="196">
        <v>35.071607142857097</v>
      </c>
      <c r="Y563" s="196">
        <v>547.47633928571395</v>
      </c>
      <c r="Z563" s="11"/>
      <c r="AA563" s="4"/>
      <c r="AB563" s="11" t="s">
        <v>486</v>
      </c>
      <c r="AC563" s="11"/>
      <c r="AD563" s="11" t="s">
        <v>443</v>
      </c>
      <c r="AE563" s="24">
        <v>4</v>
      </c>
      <c r="AF563" s="24">
        <v>1</v>
      </c>
      <c r="AG563" s="24"/>
      <c r="AH563" s="24"/>
      <c r="AI563" s="24"/>
      <c r="AJ563" s="24"/>
      <c r="AK563" s="4"/>
      <c r="AL563" s="4"/>
      <c r="AM563" s="307">
        <v>430.34</v>
      </c>
      <c r="AN563" s="307">
        <v>78.180000000000007</v>
      </c>
      <c r="AO563" s="307">
        <v>0</v>
      </c>
      <c r="AP563" s="307">
        <v>0</v>
      </c>
      <c r="AQ563" s="307">
        <v>0</v>
      </c>
      <c r="AR563" s="24"/>
      <c r="AS563" s="4"/>
      <c r="AT563" s="4"/>
      <c r="AU563" s="307">
        <v>107.58499999999999</v>
      </c>
      <c r="AV563" s="307">
        <v>19.545000000000002</v>
      </c>
      <c r="AW563" s="307">
        <v>0</v>
      </c>
      <c r="AX563" s="307">
        <v>0</v>
      </c>
      <c r="AY563" s="307">
        <v>0</v>
      </c>
      <c r="AZ563" s="24"/>
      <c r="BA563" s="4"/>
    </row>
    <row r="564" spans="2:53" ht="14.4">
      <c r="B564" s="305" t="s">
        <v>426</v>
      </c>
      <c r="C564" s="306"/>
      <c r="D564" s="306" t="s">
        <v>297</v>
      </c>
      <c r="E564" s="11">
        <v>1</v>
      </c>
      <c r="F564" s="11"/>
      <c r="G564" s="11"/>
      <c r="H564" s="11"/>
      <c r="I564" s="11"/>
      <c r="J564" s="11"/>
      <c r="M564" s="196">
        <v>55.17</v>
      </c>
      <c r="N564" s="196">
        <v>0</v>
      </c>
      <c r="O564" s="196">
        <v>0</v>
      </c>
      <c r="P564" s="196">
        <v>0</v>
      </c>
      <c r="Q564" s="196">
        <v>0</v>
      </c>
      <c r="R564" s="196"/>
      <c r="S564" s="4"/>
      <c r="T564" s="4"/>
      <c r="U564" s="196">
        <v>55.17</v>
      </c>
      <c r="V564" s="196">
        <v>0</v>
      </c>
      <c r="W564" s="196">
        <v>0</v>
      </c>
      <c r="X564" s="196">
        <v>0</v>
      </c>
      <c r="Y564" s="196">
        <v>0</v>
      </c>
      <c r="Z564" s="11"/>
      <c r="AA564" s="4"/>
      <c r="AB564" s="11" t="s">
        <v>488</v>
      </c>
      <c r="AC564" s="11"/>
      <c r="AD564" s="11" t="s">
        <v>489</v>
      </c>
      <c r="AE564" s="24">
        <v>4</v>
      </c>
      <c r="AF564" s="24">
        <v>1</v>
      </c>
      <c r="AG564" s="24">
        <v>2</v>
      </c>
      <c r="AH564" s="24">
        <v>2</v>
      </c>
      <c r="AI564" s="24">
        <v>2</v>
      </c>
      <c r="AJ564" s="24"/>
      <c r="AK564" s="4"/>
      <c r="AL564" s="4"/>
      <c r="AM564" s="307">
        <v>871.4</v>
      </c>
      <c r="AN564" s="307">
        <v>301.36</v>
      </c>
      <c r="AO564" s="307">
        <v>31.48</v>
      </c>
      <c r="AP564" s="307">
        <v>144.07</v>
      </c>
      <c r="AQ564" s="307">
        <v>104.79</v>
      </c>
      <c r="AR564" s="24"/>
      <c r="AS564" s="4"/>
      <c r="AT564" s="4"/>
      <c r="AU564" s="307">
        <v>217.85</v>
      </c>
      <c r="AV564" s="307">
        <v>75.34</v>
      </c>
      <c r="AW564" s="307">
        <v>7.87</v>
      </c>
      <c r="AX564" s="307">
        <v>36.017499999999998</v>
      </c>
      <c r="AY564" s="307">
        <v>26.197500000000002</v>
      </c>
      <c r="AZ564" s="24"/>
      <c r="BA564" s="4"/>
    </row>
    <row r="565" spans="2:53" ht="14.4">
      <c r="B565" s="305" t="s">
        <v>427</v>
      </c>
      <c r="C565" s="306"/>
      <c r="D565" s="306" t="s">
        <v>323</v>
      </c>
      <c r="E565" s="11">
        <v>209</v>
      </c>
      <c r="F565" s="11">
        <v>99</v>
      </c>
      <c r="G565" s="11">
        <v>71</v>
      </c>
      <c r="H565" s="11">
        <v>63</v>
      </c>
      <c r="I565" s="11">
        <v>73</v>
      </c>
      <c r="J565" s="11"/>
      <c r="M565" s="196">
        <v>39471.86</v>
      </c>
      <c r="N565" s="196">
        <v>20982.16</v>
      </c>
      <c r="O565" s="196">
        <v>10856.94</v>
      </c>
      <c r="P565" s="196">
        <v>7423.44</v>
      </c>
      <c r="Q565" s="196">
        <v>101573.37</v>
      </c>
      <c r="R565" s="196"/>
      <c r="S565" s="4"/>
      <c r="T565" s="4"/>
      <c r="U565" s="196">
        <v>174.65424778761101</v>
      </c>
      <c r="V565" s="196">
        <v>92.841415929203507</v>
      </c>
      <c r="W565" s="196">
        <v>50.031981566820299</v>
      </c>
      <c r="X565" s="196">
        <v>34.367777777777803</v>
      </c>
      <c r="Y565" s="196">
        <v>470.24708333333302</v>
      </c>
      <c r="Z565" s="11"/>
      <c r="AA565" s="4"/>
      <c r="AB565" s="11" t="s">
        <v>490</v>
      </c>
      <c r="AC565" s="11"/>
      <c r="AD565" s="11" t="s">
        <v>93</v>
      </c>
      <c r="AE565" s="24">
        <v>21</v>
      </c>
      <c r="AF565" s="24">
        <v>12</v>
      </c>
      <c r="AG565" s="24">
        <v>8</v>
      </c>
      <c r="AH565" s="24">
        <v>4</v>
      </c>
      <c r="AI565" s="24">
        <v>6</v>
      </c>
      <c r="AJ565" s="24"/>
      <c r="AK565" s="4"/>
      <c r="AL565" s="4"/>
      <c r="AM565" s="307">
        <v>13534.93</v>
      </c>
      <c r="AN565" s="307">
        <v>2646.13</v>
      </c>
      <c r="AO565" s="307">
        <v>1581.5</v>
      </c>
      <c r="AP565" s="307">
        <v>182.85</v>
      </c>
      <c r="AQ565" s="307">
        <v>1062.48</v>
      </c>
      <c r="AR565" s="24"/>
      <c r="AS565" s="4"/>
      <c r="AT565" s="4"/>
      <c r="AU565" s="307">
        <v>615.22409090909105</v>
      </c>
      <c r="AV565" s="307">
        <v>120.278636363636</v>
      </c>
      <c r="AW565" s="307">
        <v>79.075000000000003</v>
      </c>
      <c r="AX565" s="307">
        <v>8.7071428571428608</v>
      </c>
      <c r="AY565" s="307">
        <v>48.294545454545499</v>
      </c>
      <c r="AZ565" s="24"/>
      <c r="BA565" s="4"/>
    </row>
    <row r="566" spans="2:53" ht="14.4">
      <c r="B566" s="305" t="s">
        <v>429</v>
      </c>
      <c r="C566" s="306"/>
      <c r="D566" s="306" t="s">
        <v>430</v>
      </c>
      <c r="E566" s="11">
        <v>813</v>
      </c>
      <c r="F566" s="11">
        <v>288</v>
      </c>
      <c r="G566" s="11">
        <v>596</v>
      </c>
      <c r="H566" s="11">
        <v>518</v>
      </c>
      <c r="I566" s="11">
        <v>635</v>
      </c>
      <c r="J566" s="11"/>
      <c r="M566" s="196">
        <v>175950.7</v>
      </c>
      <c r="N566" s="196">
        <v>50515.13</v>
      </c>
      <c r="O566" s="196">
        <v>97914.220000000205</v>
      </c>
      <c r="P566" s="196">
        <v>108125.9</v>
      </c>
      <c r="Q566" s="196">
        <v>911511.02</v>
      </c>
      <c r="R566" s="196"/>
      <c r="S566" s="4"/>
      <c r="T566" s="4"/>
      <c r="U566" s="196">
        <v>189.19430107526901</v>
      </c>
      <c r="V566" s="196">
        <v>54.3173440860215</v>
      </c>
      <c r="W566" s="196">
        <v>110.01597752809</v>
      </c>
      <c r="X566" s="196">
        <v>120.407461024499</v>
      </c>
      <c r="Y566" s="196">
        <v>1020.72902575588</v>
      </c>
      <c r="Z566" s="11"/>
      <c r="AA566" s="4"/>
      <c r="AB566" s="11" t="s">
        <v>490</v>
      </c>
      <c r="AC566" s="11"/>
      <c r="AD566" s="11" t="s">
        <v>94</v>
      </c>
      <c r="AE566" s="24">
        <v>1</v>
      </c>
      <c r="AF566" s="24">
        <v>1</v>
      </c>
      <c r="AG566" s="24">
        <v>1</v>
      </c>
      <c r="AH566" s="24">
        <v>1</v>
      </c>
      <c r="AI566" s="24">
        <v>1</v>
      </c>
      <c r="AJ566" s="24"/>
      <c r="AK566" s="4"/>
      <c r="AL566" s="4"/>
      <c r="AM566" s="307">
        <v>19.16</v>
      </c>
      <c r="AN566" s="307">
        <v>16.760000000000002</v>
      </c>
      <c r="AO566" s="307">
        <v>16.73</v>
      </c>
      <c r="AP566" s="307">
        <v>21.56</v>
      </c>
      <c r="AQ566" s="307">
        <v>15.27</v>
      </c>
      <c r="AR566" s="24"/>
      <c r="AS566" s="4"/>
      <c r="AT566" s="4"/>
      <c r="AU566" s="307">
        <v>19.16</v>
      </c>
      <c r="AV566" s="307">
        <v>16.760000000000002</v>
      </c>
      <c r="AW566" s="307">
        <v>16.73</v>
      </c>
      <c r="AX566" s="307">
        <v>21.56</v>
      </c>
      <c r="AY566" s="307">
        <v>15.27</v>
      </c>
      <c r="AZ566" s="24"/>
      <c r="BA566" s="4"/>
    </row>
    <row r="567" spans="2:53" ht="14.4">
      <c r="B567" s="305" t="s">
        <v>431</v>
      </c>
      <c r="C567" s="306"/>
      <c r="D567" s="306" t="s">
        <v>432</v>
      </c>
      <c r="E567" s="11">
        <v>91</v>
      </c>
      <c r="F567" s="11">
        <v>51</v>
      </c>
      <c r="G567" s="11">
        <v>42</v>
      </c>
      <c r="H567" s="11">
        <v>38</v>
      </c>
      <c r="I567" s="11">
        <v>55</v>
      </c>
      <c r="J567" s="11"/>
      <c r="M567" s="196">
        <v>17691.759999999998</v>
      </c>
      <c r="N567" s="196">
        <v>8703.33</v>
      </c>
      <c r="O567" s="196">
        <v>10368.030000000001</v>
      </c>
      <c r="P567" s="196">
        <v>4660.7</v>
      </c>
      <c r="Q567" s="196">
        <v>71969.72</v>
      </c>
      <c r="R567" s="196"/>
      <c r="S567" s="4"/>
      <c r="T567" s="4"/>
      <c r="U567" s="196">
        <v>166.903396226415</v>
      </c>
      <c r="V567" s="196">
        <v>82.106886792452798</v>
      </c>
      <c r="W567" s="196">
        <v>101.647352941176</v>
      </c>
      <c r="X567" s="196">
        <v>46.145544554455398</v>
      </c>
      <c r="Y567" s="196">
        <v>705.58549019607801</v>
      </c>
      <c r="Z567" s="11"/>
      <c r="AA567" s="4"/>
      <c r="AB567" s="11" t="s">
        <v>492</v>
      </c>
      <c r="AC567" s="11"/>
      <c r="AD567" s="11" t="s">
        <v>62</v>
      </c>
      <c r="AE567" s="24">
        <v>118</v>
      </c>
      <c r="AF567" s="24">
        <v>52</v>
      </c>
      <c r="AG567" s="24">
        <v>29</v>
      </c>
      <c r="AH567" s="24">
        <v>23</v>
      </c>
      <c r="AI567" s="24">
        <v>22</v>
      </c>
      <c r="AJ567" s="24"/>
      <c r="AK567" s="4"/>
      <c r="AL567" s="4"/>
      <c r="AM567" s="307">
        <v>65483.91</v>
      </c>
      <c r="AN567" s="307">
        <v>14136.34</v>
      </c>
      <c r="AO567" s="307">
        <v>12093.72</v>
      </c>
      <c r="AP567" s="307">
        <v>5798.97</v>
      </c>
      <c r="AQ567" s="307">
        <v>25422.2</v>
      </c>
      <c r="AR567" s="24"/>
      <c r="AS567" s="4"/>
      <c r="AT567" s="4"/>
      <c r="AU567" s="307">
        <v>536.75336065573697</v>
      </c>
      <c r="AV567" s="307">
        <v>115.87163934426199</v>
      </c>
      <c r="AW567" s="307">
        <v>105.16278260869601</v>
      </c>
      <c r="AX567" s="307">
        <v>49.991120689655197</v>
      </c>
      <c r="AY567" s="307">
        <v>224.97522123893799</v>
      </c>
      <c r="AZ567" s="24"/>
      <c r="BA567" s="4"/>
    </row>
    <row r="568" spans="2:53" ht="14.4">
      <c r="B568" s="305" t="s">
        <v>434</v>
      </c>
      <c r="C568" s="306"/>
      <c r="D568" s="306" t="s">
        <v>164</v>
      </c>
      <c r="E568" s="11">
        <v>844</v>
      </c>
      <c r="F568" s="11">
        <v>562</v>
      </c>
      <c r="G568" s="11">
        <v>502</v>
      </c>
      <c r="H568" s="11">
        <v>433</v>
      </c>
      <c r="I568" s="11">
        <v>563</v>
      </c>
      <c r="J568" s="11"/>
      <c r="M568" s="196">
        <v>168453.53</v>
      </c>
      <c r="N568" s="196">
        <v>116563.9</v>
      </c>
      <c r="O568" s="196">
        <v>72241.740000000107</v>
      </c>
      <c r="P568" s="196">
        <v>69351.350000000006</v>
      </c>
      <c r="Q568" s="196">
        <v>897980.88</v>
      </c>
      <c r="R568" s="196"/>
      <c r="S568" s="4"/>
      <c r="T568" s="4"/>
      <c r="U568" s="196">
        <v>179.97172008547</v>
      </c>
      <c r="V568" s="196">
        <v>124.534081196581</v>
      </c>
      <c r="W568" s="196">
        <v>79.386527472527604</v>
      </c>
      <c r="X568" s="196">
        <v>77.228674832962199</v>
      </c>
      <c r="Y568" s="196">
        <v>996.64914539400604</v>
      </c>
      <c r="Z568" s="11"/>
      <c r="AA568" s="4"/>
      <c r="AB568" s="11" t="s">
        <v>493</v>
      </c>
      <c r="AC568" s="11"/>
      <c r="AD568" s="11" t="s">
        <v>52</v>
      </c>
      <c r="AE568" s="24">
        <v>6</v>
      </c>
      <c r="AF568" s="24">
        <v>2</v>
      </c>
      <c r="AG568" s="24">
        <v>2</v>
      </c>
      <c r="AH568" s="24">
        <v>2</v>
      </c>
      <c r="AI568" s="24">
        <v>2</v>
      </c>
      <c r="AJ568" s="24"/>
      <c r="AK568" s="4"/>
      <c r="AL568" s="4"/>
      <c r="AM568" s="307">
        <v>1044.96</v>
      </c>
      <c r="AN568" s="307">
        <v>561.66</v>
      </c>
      <c r="AO568" s="307">
        <v>478.07</v>
      </c>
      <c r="AP568" s="307">
        <v>403.36</v>
      </c>
      <c r="AQ568" s="307">
        <v>5580.29</v>
      </c>
      <c r="AR568" s="24"/>
      <c r="AS568" s="4"/>
      <c r="AT568" s="4"/>
      <c r="AU568" s="307">
        <v>174.16</v>
      </c>
      <c r="AV568" s="307">
        <v>93.61</v>
      </c>
      <c r="AW568" s="307">
        <v>79.678333333333299</v>
      </c>
      <c r="AX568" s="307">
        <v>67.226666666666702</v>
      </c>
      <c r="AY568" s="307">
        <v>930.04833333333295</v>
      </c>
      <c r="AZ568" s="24"/>
      <c r="BA568" s="4"/>
    </row>
    <row r="569" spans="2:53" ht="14.4">
      <c r="B569" s="305" t="s">
        <v>687</v>
      </c>
      <c r="C569" s="306"/>
      <c r="D569" s="306" t="s">
        <v>164</v>
      </c>
      <c r="E569" s="11">
        <v>1</v>
      </c>
      <c r="F569" s="11">
        <v>1</v>
      </c>
      <c r="G569" s="11"/>
      <c r="H569" s="11"/>
      <c r="I569" s="11"/>
      <c r="J569" s="11"/>
      <c r="M569" s="196">
        <v>5.58</v>
      </c>
      <c r="N569" s="196">
        <v>6.12</v>
      </c>
      <c r="O569" s="196"/>
      <c r="P569" s="196"/>
      <c r="Q569" s="196"/>
      <c r="R569" s="196"/>
      <c r="S569" s="4"/>
      <c r="T569" s="4"/>
      <c r="U569" s="196">
        <v>5.58</v>
      </c>
      <c r="V569" s="196">
        <v>6.12</v>
      </c>
      <c r="W569" s="196"/>
      <c r="X569" s="196"/>
      <c r="Y569" s="196"/>
      <c r="Z569" s="11"/>
      <c r="AA569" s="4"/>
      <c r="AB569" s="11" t="s">
        <v>493</v>
      </c>
      <c r="AC569" s="11"/>
      <c r="AD569" s="11" t="s">
        <v>54</v>
      </c>
      <c r="AE569" s="24">
        <v>24</v>
      </c>
      <c r="AF569" s="24">
        <v>8</v>
      </c>
      <c r="AG569" s="24">
        <v>4</v>
      </c>
      <c r="AH569" s="24">
        <v>3</v>
      </c>
      <c r="AI569" s="24">
        <v>4</v>
      </c>
      <c r="AJ569" s="24"/>
      <c r="AK569" s="4"/>
      <c r="AL569" s="4"/>
      <c r="AM569" s="307">
        <v>6753.81</v>
      </c>
      <c r="AN569" s="307">
        <v>2496</v>
      </c>
      <c r="AO569" s="307">
        <v>289.23</v>
      </c>
      <c r="AP569" s="307">
        <v>195.06</v>
      </c>
      <c r="AQ569" s="307">
        <v>967.17</v>
      </c>
      <c r="AR569" s="24"/>
      <c r="AS569" s="4"/>
      <c r="AT569" s="4"/>
      <c r="AU569" s="307">
        <v>259.76192307692298</v>
      </c>
      <c r="AV569" s="307">
        <v>96</v>
      </c>
      <c r="AW569" s="307">
        <v>12.05125</v>
      </c>
      <c r="AX569" s="307">
        <v>8.4808695652173895</v>
      </c>
      <c r="AY569" s="307">
        <v>40.298749999999998</v>
      </c>
      <c r="AZ569" s="24"/>
      <c r="BA569" s="4"/>
    </row>
    <row r="570" spans="2:53" ht="14.4">
      <c r="B570" s="305" t="s">
        <v>435</v>
      </c>
      <c r="C570" s="306"/>
      <c r="D570" s="306" t="s">
        <v>436</v>
      </c>
      <c r="E570" s="11">
        <v>1027</v>
      </c>
      <c r="F570" s="11">
        <v>648</v>
      </c>
      <c r="G570" s="11">
        <v>498</v>
      </c>
      <c r="H570" s="11">
        <v>411</v>
      </c>
      <c r="I570" s="11">
        <v>550</v>
      </c>
      <c r="J570" s="11"/>
      <c r="M570" s="196">
        <v>232090.8</v>
      </c>
      <c r="N570" s="196">
        <v>143301.37</v>
      </c>
      <c r="O570" s="196">
        <v>74594.710000000094</v>
      </c>
      <c r="P570" s="196">
        <v>52553.2</v>
      </c>
      <c r="Q570" s="196">
        <v>715100.28</v>
      </c>
      <c r="R570" s="196"/>
      <c r="S570" s="4"/>
      <c r="T570" s="4"/>
      <c r="U570" s="196">
        <v>203.58842105263199</v>
      </c>
      <c r="V570" s="196">
        <v>125.70295614035101</v>
      </c>
      <c r="W570" s="196">
        <v>67.875077343039194</v>
      </c>
      <c r="X570" s="196">
        <v>48.436129032258002</v>
      </c>
      <c r="Y570" s="196">
        <v>658.47171270718195</v>
      </c>
      <c r="Z570" s="11"/>
      <c r="AA570" s="4"/>
      <c r="AB570" s="11" t="s">
        <v>494</v>
      </c>
      <c r="AC570" s="11"/>
      <c r="AD570" s="11" t="s">
        <v>319</v>
      </c>
      <c r="AE570" s="24">
        <v>5</v>
      </c>
      <c r="AF570" s="24">
        <v>1</v>
      </c>
      <c r="AG570" s="24"/>
      <c r="AH570" s="24"/>
      <c r="AI570" s="24"/>
      <c r="AJ570" s="24"/>
      <c r="AK570" s="4"/>
      <c r="AL570" s="4"/>
      <c r="AM570" s="307">
        <v>376.81</v>
      </c>
      <c r="AN570" s="307">
        <v>0.44</v>
      </c>
      <c r="AO570" s="307">
        <v>0</v>
      </c>
      <c r="AP570" s="307">
        <v>0</v>
      </c>
      <c r="AQ570" s="307">
        <v>0</v>
      </c>
      <c r="AR570" s="24"/>
      <c r="AS570" s="4"/>
      <c r="AT570" s="4"/>
      <c r="AU570" s="307">
        <v>75.361999999999995</v>
      </c>
      <c r="AV570" s="307">
        <v>8.7999999999999995E-2</v>
      </c>
      <c r="AW570" s="307">
        <v>0</v>
      </c>
      <c r="AX570" s="307">
        <v>0</v>
      </c>
      <c r="AY570" s="307">
        <v>0</v>
      </c>
      <c r="AZ570" s="24"/>
      <c r="BA570" s="4"/>
    </row>
    <row r="571" spans="2:53" ht="14.4">
      <c r="B571" s="305" t="s">
        <v>439</v>
      </c>
      <c r="C571" s="306"/>
      <c r="D571" s="306" t="s">
        <v>115</v>
      </c>
      <c r="E571" s="11">
        <v>96</v>
      </c>
      <c r="F571" s="11">
        <v>51</v>
      </c>
      <c r="G571" s="11">
        <v>39</v>
      </c>
      <c r="H571" s="11">
        <v>29</v>
      </c>
      <c r="I571" s="11">
        <v>44</v>
      </c>
      <c r="J571" s="11"/>
      <c r="M571" s="196">
        <v>24661.61</v>
      </c>
      <c r="N571" s="196">
        <v>12656.1</v>
      </c>
      <c r="O571" s="196">
        <v>7165.31</v>
      </c>
      <c r="P571" s="196">
        <v>4449.8900000000003</v>
      </c>
      <c r="Q571" s="196">
        <v>76414.58</v>
      </c>
      <c r="R571" s="196"/>
      <c r="S571" s="4"/>
      <c r="T571" s="4"/>
      <c r="U571" s="196">
        <v>228.34824074074101</v>
      </c>
      <c r="V571" s="196">
        <v>117.186111111111</v>
      </c>
      <c r="W571" s="196">
        <v>68.897211538461505</v>
      </c>
      <c r="X571" s="196">
        <v>43.626372549019599</v>
      </c>
      <c r="Y571" s="196">
        <v>741.88912621359202</v>
      </c>
      <c r="Z571" s="11"/>
      <c r="AA571" s="4"/>
      <c r="AB571" s="11" t="s">
        <v>495</v>
      </c>
      <c r="AC571" s="11"/>
      <c r="AD571" s="11" t="s">
        <v>354</v>
      </c>
      <c r="AE571" s="24">
        <v>90</v>
      </c>
      <c r="AF571" s="24">
        <v>43</v>
      </c>
      <c r="AG571" s="24">
        <v>36</v>
      </c>
      <c r="AH571" s="24">
        <v>14</v>
      </c>
      <c r="AI571" s="24">
        <v>12</v>
      </c>
      <c r="AJ571" s="24"/>
      <c r="AK571" s="4"/>
      <c r="AL571" s="4"/>
      <c r="AM571" s="307">
        <v>48097.39</v>
      </c>
      <c r="AN571" s="307">
        <v>8662.43</v>
      </c>
      <c r="AO571" s="307">
        <v>3055.54</v>
      </c>
      <c r="AP571" s="307">
        <v>1273.03</v>
      </c>
      <c r="AQ571" s="307">
        <v>11060.64</v>
      </c>
      <c r="AR571" s="24"/>
      <c r="AS571" s="4"/>
      <c r="AT571" s="4"/>
      <c r="AU571" s="307">
        <v>522.79771739130399</v>
      </c>
      <c r="AV571" s="307">
        <v>94.156847826087002</v>
      </c>
      <c r="AW571" s="307">
        <v>36.813734939759001</v>
      </c>
      <c r="AX571" s="307">
        <v>14.46625</v>
      </c>
      <c r="AY571" s="307">
        <v>125.68909090909099</v>
      </c>
      <c r="AZ571" s="24"/>
      <c r="BA571" s="4"/>
    </row>
    <row r="572" spans="2:53" ht="14.4">
      <c r="B572" s="305" t="s">
        <v>442</v>
      </c>
      <c r="C572" s="306"/>
      <c r="D572" s="306" t="s">
        <v>443</v>
      </c>
      <c r="E572" s="11">
        <v>33</v>
      </c>
      <c r="F572" s="11">
        <v>17</v>
      </c>
      <c r="G572" s="11">
        <v>11</v>
      </c>
      <c r="H572" s="11">
        <v>9</v>
      </c>
      <c r="I572" s="11">
        <v>12</v>
      </c>
      <c r="J572" s="11"/>
      <c r="M572" s="196">
        <v>3958.28</v>
      </c>
      <c r="N572" s="196">
        <v>2369.2399999999998</v>
      </c>
      <c r="O572" s="196">
        <v>1509.48</v>
      </c>
      <c r="P572" s="196">
        <v>823.5</v>
      </c>
      <c r="Q572" s="196">
        <v>19562.95</v>
      </c>
      <c r="R572" s="196"/>
      <c r="S572" s="4"/>
      <c r="T572" s="4"/>
      <c r="U572" s="196">
        <v>116.42</v>
      </c>
      <c r="V572" s="196">
        <v>69.683529411764695</v>
      </c>
      <c r="W572" s="196">
        <v>45.741818181818203</v>
      </c>
      <c r="X572" s="196">
        <v>24.954545454545499</v>
      </c>
      <c r="Y572" s="196">
        <v>592.81666666666695</v>
      </c>
      <c r="Z572" s="11"/>
      <c r="AA572" s="4"/>
      <c r="AB572" s="11" t="s">
        <v>497</v>
      </c>
      <c r="AC572" s="11"/>
      <c r="AD572" s="11" t="s">
        <v>498</v>
      </c>
      <c r="AE572" s="24">
        <v>4</v>
      </c>
      <c r="AF572" s="24">
        <v>2</v>
      </c>
      <c r="AG572" s="24">
        <v>3</v>
      </c>
      <c r="AH572" s="24">
        <v>2</v>
      </c>
      <c r="AI572" s="24">
        <v>1</v>
      </c>
      <c r="AJ572" s="24"/>
      <c r="AK572" s="4"/>
      <c r="AL572" s="4"/>
      <c r="AM572" s="307">
        <v>159.94999999999999</v>
      </c>
      <c r="AN572" s="307">
        <v>99.59</v>
      </c>
      <c r="AO572" s="307">
        <v>101.73</v>
      </c>
      <c r="AP572" s="307">
        <v>21.92</v>
      </c>
      <c r="AQ572" s="307">
        <v>10.52</v>
      </c>
      <c r="AR572" s="24"/>
      <c r="AS572" s="4"/>
      <c r="AT572" s="4"/>
      <c r="AU572" s="307">
        <v>39.987499999999997</v>
      </c>
      <c r="AV572" s="307">
        <v>24.897500000000001</v>
      </c>
      <c r="AW572" s="307">
        <v>25.432500000000001</v>
      </c>
      <c r="AX572" s="307">
        <v>5.48</v>
      </c>
      <c r="AY572" s="307">
        <v>2.63</v>
      </c>
      <c r="AZ572" s="24"/>
      <c r="BA572" s="4"/>
    </row>
    <row r="573" spans="2:53" ht="14.4">
      <c r="B573" s="305" t="s">
        <v>444</v>
      </c>
      <c r="C573" s="306"/>
      <c r="D573" s="306" t="s">
        <v>190</v>
      </c>
      <c r="E573" s="11">
        <v>1090</v>
      </c>
      <c r="F573" s="11">
        <v>316</v>
      </c>
      <c r="G573" s="11">
        <v>700</v>
      </c>
      <c r="H573" s="11">
        <v>540</v>
      </c>
      <c r="I573" s="11">
        <v>721</v>
      </c>
      <c r="J573" s="11"/>
      <c r="M573" s="196">
        <v>227895.08</v>
      </c>
      <c r="N573" s="196">
        <v>69892.429999999906</v>
      </c>
      <c r="O573" s="196">
        <v>112848.46</v>
      </c>
      <c r="P573" s="196">
        <v>74342.3299999999</v>
      </c>
      <c r="Q573" s="196">
        <v>714831.87</v>
      </c>
      <c r="R573" s="196"/>
      <c r="S573" s="4"/>
      <c r="T573" s="4"/>
      <c r="U573" s="196">
        <v>173.56822543792799</v>
      </c>
      <c r="V573" s="196">
        <v>53.231096725057</v>
      </c>
      <c r="W573" s="196">
        <v>89.420332805071396</v>
      </c>
      <c r="X573" s="196">
        <v>61.237504118616101</v>
      </c>
      <c r="Y573" s="196">
        <v>572.78194711538504</v>
      </c>
      <c r="Z573" s="11"/>
      <c r="AA573" s="4"/>
      <c r="AB573" s="11" t="s">
        <v>500</v>
      </c>
      <c r="AC573" s="11"/>
      <c r="AD573" s="11" t="s">
        <v>310</v>
      </c>
      <c r="AE573" s="24">
        <v>1</v>
      </c>
      <c r="AF573" s="24">
        <v>1</v>
      </c>
      <c r="AG573" s="24"/>
      <c r="AH573" s="24"/>
      <c r="AI573" s="24"/>
      <c r="AJ573" s="24"/>
      <c r="AK573" s="4"/>
      <c r="AL573" s="4"/>
      <c r="AM573" s="307">
        <v>21.58</v>
      </c>
      <c r="AN573" s="307">
        <v>16.04</v>
      </c>
      <c r="AO573" s="307"/>
      <c r="AP573" s="307"/>
      <c r="AQ573" s="307"/>
      <c r="AR573" s="24"/>
      <c r="AS573" s="4"/>
      <c r="AT573" s="4"/>
      <c r="AU573" s="307">
        <v>21.58</v>
      </c>
      <c r="AV573" s="307">
        <v>16.04</v>
      </c>
      <c r="AW573" s="307"/>
      <c r="AX573" s="307"/>
      <c r="AY573" s="307"/>
      <c r="AZ573" s="24"/>
      <c r="BA573" s="4"/>
    </row>
    <row r="574" spans="2:53" ht="14.4">
      <c r="B574" s="305" t="s">
        <v>447</v>
      </c>
      <c r="C574" s="306"/>
      <c r="D574" s="306" t="s">
        <v>52</v>
      </c>
      <c r="E574" s="11">
        <v>62</v>
      </c>
      <c r="F574" s="11">
        <v>40</v>
      </c>
      <c r="G574" s="11">
        <v>34</v>
      </c>
      <c r="H574" s="11">
        <v>26</v>
      </c>
      <c r="I574" s="11">
        <v>44</v>
      </c>
      <c r="J574" s="11"/>
      <c r="M574" s="196">
        <v>11979.11</v>
      </c>
      <c r="N574" s="196">
        <v>7874.48</v>
      </c>
      <c r="O574" s="196">
        <v>5405.98</v>
      </c>
      <c r="P574" s="196">
        <v>3063.99</v>
      </c>
      <c r="Q574" s="196">
        <v>53119.53</v>
      </c>
      <c r="R574" s="196"/>
      <c r="S574" s="4"/>
      <c r="T574" s="4"/>
      <c r="U574" s="196">
        <v>126.095894736842</v>
      </c>
      <c r="V574" s="196">
        <v>82.889263157894703</v>
      </c>
      <c r="W574" s="196">
        <v>62.8602325581396</v>
      </c>
      <c r="X574" s="196">
        <v>34.818068181818198</v>
      </c>
      <c r="Y574" s="196">
        <v>603.63102272727303</v>
      </c>
      <c r="Z574" s="11"/>
      <c r="AA574" s="4"/>
      <c r="AB574" s="11" t="s">
        <v>502</v>
      </c>
      <c r="AC574" s="11"/>
      <c r="AD574" s="11" t="s">
        <v>211</v>
      </c>
      <c r="AE574" s="24">
        <v>2</v>
      </c>
      <c r="AF574" s="24"/>
      <c r="AG574" s="24">
        <v>1</v>
      </c>
      <c r="AH574" s="24">
        <v>1</v>
      </c>
      <c r="AI574" s="24">
        <v>1</v>
      </c>
      <c r="AJ574" s="24"/>
      <c r="AK574" s="4"/>
      <c r="AL574" s="4"/>
      <c r="AM574" s="307">
        <v>75.25</v>
      </c>
      <c r="AN574" s="307">
        <v>0</v>
      </c>
      <c r="AO574" s="307">
        <v>6.88</v>
      </c>
      <c r="AP574" s="307">
        <v>5.47</v>
      </c>
      <c r="AQ574" s="307">
        <v>31.63</v>
      </c>
      <c r="AR574" s="24"/>
      <c r="AS574" s="4"/>
      <c r="AT574" s="4"/>
      <c r="AU574" s="307">
        <v>37.625</v>
      </c>
      <c r="AV574" s="307">
        <v>0</v>
      </c>
      <c r="AW574" s="307">
        <v>3.44</v>
      </c>
      <c r="AX574" s="307">
        <v>2.7349999999999999</v>
      </c>
      <c r="AY574" s="307">
        <v>15.815</v>
      </c>
      <c r="AZ574" s="24"/>
      <c r="BA574" s="4"/>
    </row>
    <row r="575" spans="2:53" ht="14.4">
      <c r="B575" s="305" t="s">
        <v>449</v>
      </c>
      <c r="C575" s="306"/>
      <c r="D575" s="306" t="s">
        <v>450</v>
      </c>
      <c r="E575" s="11">
        <v>640</v>
      </c>
      <c r="F575" s="11">
        <v>324</v>
      </c>
      <c r="G575" s="11">
        <v>239</v>
      </c>
      <c r="H575" s="11">
        <v>192</v>
      </c>
      <c r="I575" s="11">
        <v>257</v>
      </c>
      <c r="J575" s="11"/>
      <c r="M575" s="196">
        <v>133553.95000000001</v>
      </c>
      <c r="N575" s="196">
        <v>65458.67</v>
      </c>
      <c r="O575" s="196">
        <v>34411.81</v>
      </c>
      <c r="P575" s="196">
        <v>18241.38</v>
      </c>
      <c r="Q575" s="196">
        <v>248304.24</v>
      </c>
      <c r="R575" s="196"/>
      <c r="S575" s="4"/>
      <c r="T575" s="4"/>
      <c r="U575" s="196">
        <v>193.83737300435399</v>
      </c>
      <c r="V575" s="196">
        <v>95.005326560232206</v>
      </c>
      <c r="W575" s="196">
        <v>52.060226928895602</v>
      </c>
      <c r="X575" s="196">
        <v>28.150277777777799</v>
      </c>
      <c r="Y575" s="196">
        <v>383.777805255023</v>
      </c>
      <c r="Z575" s="11"/>
      <c r="AA575" s="4"/>
      <c r="AB575" s="11" t="s">
        <v>642</v>
      </c>
      <c r="AC575" s="11"/>
      <c r="AD575" s="11" t="s">
        <v>77</v>
      </c>
      <c r="AE575" s="24">
        <v>1</v>
      </c>
      <c r="AF575" s="24">
        <v>1</v>
      </c>
      <c r="AG575" s="24"/>
      <c r="AH575" s="24"/>
      <c r="AI575" s="24"/>
      <c r="AJ575" s="24"/>
      <c r="AK575" s="4"/>
      <c r="AL575" s="4"/>
      <c r="AM575" s="307">
        <v>641.30999999999995</v>
      </c>
      <c r="AN575" s="307">
        <v>4.5</v>
      </c>
      <c r="AO575" s="307">
        <v>0</v>
      </c>
      <c r="AP575" s="307">
        <v>0</v>
      </c>
      <c r="AQ575" s="307">
        <v>0</v>
      </c>
      <c r="AR575" s="24"/>
      <c r="AS575" s="4"/>
      <c r="AT575" s="4"/>
      <c r="AU575" s="307">
        <v>641.30999999999995</v>
      </c>
      <c r="AV575" s="307">
        <v>4.5</v>
      </c>
      <c r="AW575" s="307">
        <v>0</v>
      </c>
      <c r="AX575" s="307">
        <v>0</v>
      </c>
      <c r="AY575" s="307">
        <v>0</v>
      </c>
      <c r="AZ575" s="24"/>
      <c r="BA575" s="4"/>
    </row>
    <row r="576" spans="2:53" ht="14.4">
      <c r="B576" s="305" t="s">
        <v>451</v>
      </c>
      <c r="C576" s="306"/>
      <c r="D576" s="306" t="s">
        <v>59</v>
      </c>
      <c r="E576" s="11">
        <v>1</v>
      </c>
      <c r="F576" s="11"/>
      <c r="G576" s="11"/>
      <c r="H576" s="11"/>
      <c r="I576" s="11"/>
      <c r="J576" s="11"/>
      <c r="M576" s="196">
        <v>126.9</v>
      </c>
      <c r="N576" s="196">
        <v>0</v>
      </c>
      <c r="O576" s="196">
        <v>0</v>
      </c>
      <c r="P576" s="196"/>
      <c r="Q576" s="196"/>
      <c r="R576" s="196"/>
      <c r="S576" s="4"/>
      <c r="T576" s="4"/>
      <c r="U576" s="196">
        <v>126.9</v>
      </c>
      <c r="V576" s="196">
        <v>0</v>
      </c>
      <c r="W576" s="196">
        <v>0</v>
      </c>
      <c r="X576" s="196"/>
      <c r="Y576" s="196"/>
      <c r="Z576" s="11"/>
      <c r="AA576" s="4"/>
      <c r="AB576" s="11" t="s">
        <v>506</v>
      </c>
      <c r="AC576" s="11"/>
      <c r="AD576" s="11" t="s">
        <v>75</v>
      </c>
      <c r="AE576" s="24">
        <v>1</v>
      </c>
      <c r="AF576" s="24"/>
      <c r="AG576" s="24">
        <v>1</v>
      </c>
      <c r="AH576" s="24">
        <v>1</v>
      </c>
      <c r="AI576" s="24">
        <v>2</v>
      </c>
      <c r="AJ576" s="24"/>
      <c r="AK576" s="4"/>
      <c r="AL576" s="4"/>
      <c r="AM576" s="307">
        <v>1430.77</v>
      </c>
      <c r="AN576" s="307">
        <v>0</v>
      </c>
      <c r="AO576" s="307">
        <v>1096.6500000000001</v>
      </c>
      <c r="AP576" s="307">
        <v>958.15</v>
      </c>
      <c r="AQ576" s="307">
        <v>14391.08</v>
      </c>
      <c r="AR576" s="24"/>
      <c r="AS576" s="4"/>
      <c r="AT576" s="4"/>
      <c r="AU576" s="307">
        <v>715.38499999999999</v>
      </c>
      <c r="AV576" s="307">
        <v>0</v>
      </c>
      <c r="AW576" s="307">
        <v>548.32500000000005</v>
      </c>
      <c r="AX576" s="307">
        <v>479.07499999999999</v>
      </c>
      <c r="AY576" s="307">
        <v>7195.54</v>
      </c>
      <c r="AZ576" s="24"/>
      <c r="BA576" s="4"/>
    </row>
    <row r="577" spans="2:53" ht="14.4">
      <c r="B577" s="305" t="s">
        <v>453</v>
      </c>
      <c r="C577" s="306"/>
      <c r="D577" s="306" t="s">
        <v>89</v>
      </c>
      <c r="E577" s="11">
        <v>2684</v>
      </c>
      <c r="F577" s="11">
        <v>1804</v>
      </c>
      <c r="G577" s="11">
        <v>1367</v>
      </c>
      <c r="H577" s="11">
        <v>1183</v>
      </c>
      <c r="I577" s="11">
        <v>1525</v>
      </c>
      <c r="J577" s="11"/>
      <c r="M577" s="196">
        <v>446377.34</v>
      </c>
      <c r="N577" s="196">
        <v>310566.890000001</v>
      </c>
      <c r="O577" s="196">
        <v>180429.89</v>
      </c>
      <c r="P577" s="196">
        <v>119304.26</v>
      </c>
      <c r="Q577" s="196">
        <v>1762118.51</v>
      </c>
      <c r="R577" s="196"/>
      <c r="S577" s="4"/>
      <c r="T577" s="4"/>
      <c r="U577" s="196">
        <v>152.71205610673999</v>
      </c>
      <c r="V577" s="196">
        <v>106.249363667465</v>
      </c>
      <c r="W577" s="196">
        <v>63.778681512902097</v>
      </c>
      <c r="X577" s="196">
        <v>42.246550991501501</v>
      </c>
      <c r="Y577" s="196">
        <v>625.53017749378705</v>
      </c>
      <c r="Z577" s="11"/>
      <c r="AA577" s="4"/>
      <c r="AB577" s="11" t="s">
        <v>507</v>
      </c>
      <c r="AC577" s="11"/>
      <c r="AD577" s="11" t="s">
        <v>115</v>
      </c>
      <c r="AE577" s="24">
        <v>2</v>
      </c>
      <c r="AF577" s="24">
        <v>1</v>
      </c>
      <c r="AG577" s="24"/>
      <c r="AH577" s="24"/>
      <c r="AI577" s="24"/>
      <c r="AJ577" s="24"/>
      <c r="AK577" s="4"/>
      <c r="AL577" s="4"/>
      <c r="AM577" s="307">
        <v>810.13</v>
      </c>
      <c r="AN577" s="307">
        <v>144.34</v>
      </c>
      <c r="AO577" s="307">
        <v>0</v>
      </c>
      <c r="AP577" s="307">
        <v>0</v>
      </c>
      <c r="AQ577" s="307">
        <v>0</v>
      </c>
      <c r="AR577" s="24"/>
      <c r="AS577" s="4"/>
      <c r="AT577" s="4"/>
      <c r="AU577" s="307">
        <v>405.065</v>
      </c>
      <c r="AV577" s="307">
        <v>72.17</v>
      </c>
      <c r="AW577" s="307">
        <v>0</v>
      </c>
      <c r="AX577" s="307">
        <v>0</v>
      </c>
      <c r="AY577" s="307">
        <v>0</v>
      </c>
      <c r="AZ577" s="24"/>
      <c r="BA577" s="4"/>
    </row>
    <row r="578" spans="2:53" ht="14.4">
      <c r="B578" s="305" t="s">
        <v>455</v>
      </c>
      <c r="C578" s="306"/>
      <c r="D578" s="306" t="s">
        <v>52</v>
      </c>
      <c r="E578" s="11">
        <v>1</v>
      </c>
      <c r="F578" s="11">
        <v>1</v>
      </c>
      <c r="G578" s="11"/>
      <c r="H578" s="11"/>
      <c r="I578" s="11"/>
      <c r="J578" s="11"/>
      <c r="M578" s="196">
        <v>364.22</v>
      </c>
      <c r="N578" s="196">
        <v>309.42</v>
      </c>
      <c r="O578" s="196">
        <v>0</v>
      </c>
      <c r="P578" s="196">
        <v>0</v>
      </c>
      <c r="Q578" s="196">
        <v>0</v>
      </c>
      <c r="R578" s="196"/>
      <c r="S578" s="4"/>
      <c r="T578" s="4"/>
      <c r="U578" s="196">
        <v>364.22</v>
      </c>
      <c r="V578" s="196">
        <v>309.42</v>
      </c>
      <c r="W578" s="196">
        <v>0</v>
      </c>
      <c r="X578" s="196">
        <v>0</v>
      </c>
      <c r="Y578" s="196">
        <v>0</v>
      </c>
      <c r="Z578" s="11"/>
      <c r="AA578" s="4"/>
      <c r="AB578" s="11" t="s">
        <v>508</v>
      </c>
      <c r="AC578" s="11"/>
      <c r="AD578" s="11" t="s">
        <v>66</v>
      </c>
      <c r="AE578" s="24">
        <v>4</v>
      </c>
      <c r="AF578" s="24">
        <v>2</v>
      </c>
      <c r="AG578" s="24">
        <v>2</v>
      </c>
      <c r="AH578" s="24">
        <v>2</v>
      </c>
      <c r="AI578" s="24">
        <v>2</v>
      </c>
      <c r="AJ578" s="24"/>
      <c r="AK578" s="4"/>
      <c r="AL578" s="4"/>
      <c r="AM578" s="307">
        <v>3599.39</v>
      </c>
      <c r="AN578" s="307">
        <v>105.59</v>
      </c>
      <c r="AO578" s="307">
        <v>93.58</v>
      </c>
      <c r="AP578" s="307">
        <v>112.88</v>
      </c>
      <c r="AQ578" s="307">
        <v>1059.76</v>
      </c>
      <c r="AR578" s="24"/>
      <c r="AS578" s="4"/>
      <c r="AT578" s="4"/>
      <c r="AU578" s="307">
        <v>899.84749999999997</v>
      </c>
      <c r="AV578" s="307">
        <v>26.397500000000001</v>
      </c>
      <c r="AW578" s="307">
        <v>23.395</v>
      </c>
      <c r="AX578" s="307">
        <v>28.22</v>
      </c>
      <c r="AY578" s="307">
        <v>264.94</v>
      </c>
      <c r="AZ578" s="24"/>
      <c r="BA578" s="4"/>
    </row>
    <row r="579" spans="2:53" ht="14.4">
      <c r="B579" s="305" t="s">
        <v>455</v>
      </c>
      <c r="C579" s="306"/>
      <c r="D579" s="306" t="s">
        <v>54</v>
      </c>
      <c r="E579" s="11">
        <v>1</v>
      </c>
      <c r="F579" s="11">
        <v>1</v>
      </c>
      <c r="G579" s="11">
        <v>1</v>
      </c>
      <c r="H579" s="11">
        <v>1</v>
      </c>
      <c r="I579" s="11">
        <v>1</v>
      </c>
      <c r="J579" s="11"/>
      <c r="M579" s="196">
        <v>5.96</v>
      </c>
      <c r="N579" s="196">
        <v>6.15</v>
      </c>
      <c r="O579" s="196">
        <v>5.96</v>
      </c>
      <c r="P579" s="196">
        <v>5.58</v>
      </c>
      <c r="Q579" s="196">
        <v>102.09</v>
      </c>
      <c r="R579" s="196"/>
      <c r="S579" s="4"/>
      <c r="T579" s="4"/>
      <c r="U579" s="196">
        <v>5.96</v>
      </c>
      <c r="V579" s="196">
        <v>6.15</v>
      </c>
      <c r="W579" s="196">
        <v>5.96</v>
      </c>
      <c r="X579" s="196">
        <v>5.58</v>
      </c>
      <c r="Y579" s="196">
        <v>102.09</v>
      </c>
      <c r="Z579" s="11"/>
      <c r="AA579" s="4"/>
      <c r="AB579" s="11" t="s">
        <v>509</v>
      </c>
      <c r="AC579" s="11"/>
      <c r="AD579" s="11" t="s">
        <v>510</v>
      </c>
      <c r="AE579" s="24">
        <v>31</v>
      </c>
      <c r="AF579" s="24">
        <v>9</v>
      </c>
      <c r="AG579" s="24">
        <v>4</v>
      </c>
      <c r="AH579" s="24">
        <v>6</v>
      </c>
      <c r="AI579" s="24">
        <v>5</v>
      </c>
      <c r="AJ579" s="24"/>
      <c r="AK579" s="4"/>
      <c r="AL579" s="4"/>
      <c r="AM579" s="307">
        <v>8082.57</v>
      </c>
      <c r="AN579" s="307">
        <v>2905.75</v>
      </c>
      <c r="AO579" s="307">
        <v>1132.5999999999999</v>
      </c>
      <c r="AP579" s="307">
        <v>1066.02</v>
      </c>
      <c r="AQ579" s="307">
        <v>16555.38</v>
      </c>
      <c r="AR579" s="24"/>
      <c r="AS579" s="4"/>
      <c r="AT579" s="4"/>
      <c r="AU579" s="307">
        <v>252.58031249999999</v>
      </c>
      <c r="AV579" s="307">
        <v>90.8046875</v>
      </c>
      <c r="AW579" s="307">
        <v>56.63</v>
      </c>
      <c r="AX579" s="307">
        <v>34.387741935483902</v>
      </c>
      <c r="AY579" s="307">
        <v>534.04451612903199</v>
      </c>
      <c r="AZ579" s="24"/>
      <c r="BA579" s="4"/>
    </row>
    <row r="580" spans="2:53" ht="14.4">
      <c r="B580" s="305" t="s">
        <v>455</v>
      </c>
      <c r="C580" s="306"/>
      <c r="D580" s="306" t="s">
        <v>279</v>
      </c>
      <c r="E580" s="11">
        <v>195</v>
      </c>
      <c r="F580" s="11">
        <v>105</v>
      </c>
      <c r="G580" s="11">
        <v>77</v>
      </c>
      <c r="H580" s="11">
        <v>69</v>
      </c>
      <c r="I580" s="11">
        <v>97</v>
      </c>
      <c r="J580" s="11"/>
      <c r="M580" s="196">
        <v>40648.129999999997</v>
      </c>
      <c r="N580" s="196">
        <v>23883.69</v>
      </c>
      <c r="O580" s="196">
        <v>16234.78</v>
      </c>
      <c r="P580" s="196">
        <v>9954.1</v>
      </c>
      <c r="Q580" s="196">
        <v>119634.24000000001</v>
      </c>
      <c r="R580" s="196"/>
      <c r="S580" s="4"/>
      <c r="T580" s="4"/>
      <c r="U580" s="196">
        <v>173.70995726495701</v>
      </c>
      <c r="V580" s="196">
        <v>102.067051282051</v>
      </c>
      <c r="W580" s="196">
        <v>71.205175438596498</v>
      </c>
      <c r="X580" s="196">
        <v>43.467685589519697</v>
      </c>
      <c r="Y580" s="196">
        <v>527.02308370044</v>
      </c>
      <c r="Z580" s="11"/>
      <c r="AA580" s="4"/>
      <c r="AB580" s="11" t="s">
        <v>511</v>
      </c>
      <c r="AC580" s="11"/>
      <c r="AD580" s="11" t="s">
        <v>133</v>
      </c>
      <c r="AE580" s="24">
        <v>1</v>
      </c>
      <c r="AF580" s="24">
        <v>1</v>
      </c>
      <c r="AG580" s="24">
        <v>1</v>
      </c>
      <c r="AH580" s="24">
        <v>1</v>
      </c>
      <c r="AI580" s="24"/>
      <c r="AJ580" s="24"/>
      <c r="AK580" s="4"/>
      <c r="AL580" s="4"/>
      <c r="AM580" s="307">
        <v>172.7</v>
      </c>
      <c r="AN580" s="307">
        <v>253.19</v>
      </c>
      <c r="AO580" s="307">
        <v>171.95</v>
      </c>
      <c r="AP580" s="307">
        <v>15</v>
      </c>
      <c r="AQ580" s="307"/>
      <c r="AR580" s="24"/>
      <c r="AS580" s="4"/>
      <c r="AT580" s="4"/>
      <c r="AU580" s="307">
        <v>172.7</v>
      </c>
      <c r="AV580" s="307">
        <v>253.19</v>
      </c>
      <c r="AW580" s="307">
        <v>171.95</v>
      </c>
      <c r="AX580" s="307">
        <v>15</v>
      </c>
      <c r="AY580" s="307"/>
      <c r="AZ580" s="24"/>
      <c r="BA580" s="4"/>
    </row>
    <row r="581" spans="2:53" ht="14.4">
      <c r="B581" s="305" t="s">
        <v>457</v>
      </c>
      <c r="C581" s="306"/>
      <c r="D581" s="306" t="s">
        <v>458</v>
      </c>
      <c r="E581" s="11">
        <v>25</v>
      </c>
      <c r="F581" s="11">
        <v>9</v>
      </c>
      <c r="G581" s="11">
        <v>19</v>
      </c>
      <c r="H581" s="11">
        <v>20</v>
      </c>
      <c r="I581" s="11">
        <v>21</v>
      </c>
      <c r="J581" s="11"/>
      <c r="M581" s="196">
        <v>5960.56</v>
      </c>
      <c r="N581" s="196">
        <v>1984.48</v>
      </c>
      <c r="O581" s="196">
        <v>3079.94</v>
      </c>
      <c r="P581" s="196">
        <v>4201.1499999999996</v>
      </c>
      <c r="Q581" s="196">
        <v>46786.53</v>
      </c>
      <c r="R581" s="196"/>
      <c r="S581" s="4"/>
      <c r="T581" s="4"/>
      <c r="U581" s="196">
        <v>165.57111111111101</v>
      </c>
      <c r="V581" s="196">
        <v>55.1244444444444</v>
      </c>
      <c r="W581" s="196">
        <v>90.586470588235301</v>
      </c>
      <c r="X581" s="196">
        <v>127.307575757576</v>
      </c>
      <c r="Y581" s="196">
        <v>1417.77363636364</v>
      </c>
      <c r="Z581" s="11"/>
      <c r="AA581" s="4"/>
      <c r="AB581" s="11" t="s">
        <v>512</v>
      </c>
      <c r="AC581" s="11"/>
      <c r="AD581" s="11" t="s">
        <v>484</v>
      </c>
      <c r="AE581" s="24">
        <v>37</v>
      </c>
      <c r="AF581" s="24">
        <v>19</v>
      </c>
      <c r="AG581" s="24">
        <v>14</v>
      </c>
      <c r="AH581" s="24">
        <v>9</v>
      </c>
      <c r="AI581" s="24">
        <v>9</v>
      </c>
      <c r="AJ581" s="24"/>
      <c r="AK581" s="4"/>
      <c r="AL581" s="4"/>
      <c r="AM581" s="307">
        <v>33347.15</v>
      </c>
      <c r="AN581" s="307">
        <v>7852.7</v>
      </c>
      <c r="AO581" s="307">
        <v>858.45</v>
      </c>
      <c r="AP581" s="307">
        <v>706.03</v>
      </c>
      <c r="AQ581" s="307">
        <v>1360.46</v>
      </c>
      <c r="AR581" s="24"/>
      <c r="AS581" s="4"/>
      <c r="AT581" s="4"/>
      <c r="AU581" s="307">
        <v>901.27432432432397</v>
      </c>
      <c r="AV581" s="307">
        <v>212.23513513513501</v>
      </c>
      <c r="AW581" s="307">
        <v>23.201351351351398</v>
      </c>
      <c r="AX581" s="307">
        <v>19.611944444444401</v>
      </c>
      <c r="AY581" s="307">
        <v>36.769189189189198</v>
      </c>
      <c r="AZ581" s="24"/>
      <c r="BA581" s="4"/>
    </row>
    <row r="582" spans="2:53" ht="14.4">
      <c r="B582" s="305" t="s">
        <v>459</v>
      </c>
      <c r="C582" s="306"/>
      <c r="D582" s="306" t="s">
        <v>122</v>
      </c>
      <c r="E582" s="11">
        <v>147</v>
      </c>
      <c r="F582" s="11">
        <v>19</v>
      </c>
      <c r="G582" s="11">
        <v>99</v>
      </c>
      <c r="H582" s="11">
        <v>92</v>
      </c>
      <c r="I582" s="11">
        <v>103</v>
      </c>
      <c r="J582" s="11"/>
      <c r="M582" s="196">
        <v>31574.09</v>
      </c>
      <c r="N582" s="196">
        <v>2740.59</v>
      </c>
      <c r="O582" s="196">
        <v>17308.3</v>
      </c>
      <c r="P582" s="196">
        <v>21914.44</v>
      </c>
      <c r="Q582" s="196">
        <v>153080.1</v>
      </c>
      <c r="R582" s="196"/>
      <c r="S582" s="4"/>
      <c r="T582" s="4"/>
      <c r="U582" s="196">
        <v>186.82893491124301</v>
      </c>
      <c r="V582" s="196">
        <v>16.216508875739599</v>
      </c>
      <c r="W582" s="196">
        <v>110.950641025641</v>
      </c>
      <c r="X582" s="196">
        <v>133.62463414634101</v>
      </c>
      <c r="Y582" s="196">
        <v>933.41524390243899</v>
      </c>
      <c r="Z582" s="11"/>
      <c r="AA582" s="4"/>
      <c r="AB582" s="11" t="s">
        <v>513</v>
      </c>
      <c r="AC582" s="11"/>
      <c r="AD582" s="11" t="s">
        <v>514</v>
      </c>
      <c r="AE582" s="24">
        <v>5</v>
      </c>
      <c r="AF582" s="24">
        <v>3</v>
      </c>
      <c r="AG582" s="24">
        <v>3</v>
      </c>
      <c r="AH582" s="24">
        <v>1</v>
      </c>
      <c r="AI582" s="24"/>
      <c r="AJ582" s="24"/>
      <c r="AK582" s="4"/>
      <c r="AL582" s="4"/>
      <c r="AM582" s="307">
        <v>94.43</v>
      </c>
      <c r="AN582" s="307">
        <v>53.24</v>
      </c>
      <c r="AO582" s="307">
        <v>68.239999999999995</v>
      </c>
      <c r="AP582" s="307">
        <v>7.92</v>
      </c>
      <c r="AQ582" s="307">
        <v>0</v>
      </c>
      <c r="AR582" s="24"/>
      <c r="AS582" s="4"/>
      <c r="AT582" s="4"/>
      <c r="AU582" s="307">
        <v>18.885999999999999</v>
      </c>
      <c r="AV582" s="307">
        <v>10.648</v>
      </c>
      <c r="AW582" s="307">
        <v>17.059999999999999</v>
      </c>
      <c r="AX582" s="307">
        <v>1.98</v>
      </c>
      <c r="AY582" s="307">
        <v>0</v>
      </c>
      <c r="AZ582" s="24"/>
      <c r="BA582" s="4"/>
    </row>
    <row r="583" spans="2:53" ht="14.4">
      <c r="B583" s="305" t="s">
        <v>460</v>
      </c>
      <c r="C583" s="306"/>
      <c r="D583" s="306" t="s">
        <v>183</v>
      </c>
      <c r="E583" s="11">
        <v>45</v>
      </c>
      <c r="F583" s="11">
        <v>39</v>
      </c>
      <c r="G583" s="11">
        <v>30</v>
      </c>
      <c r="H583" s="11">
        <v>27</v>
      </c>
      <c r="I583" s="11">
        <v>37</v>
      </c>
      <c r="J583" s="11"/>
      <c r="M583" s="196">
        <v>11240.14</v>
      </c>
      <c r="N583" s="196">
        <v>9801.99</v>
      </c>
      <c r="O583" s="196">
        <v>5968.03</v>
      </c>
      <c r="P583" s="196">
        <v>3525.53</v>
      </c>
      <c r="Q583" s="196">
        <v>61740.76</v>
      </c>
      <c r="R583" s="196"/>
      <c r="S583" s="4"/>
      <c r="T583" s="4"/>
      <c r="U583" s="196">
        <v>156.113055555556</v>
      </c>
      <c r="V583" s="196">
        <v>136.13874999999999</v>
      </c>
      <c r="W583" s="196">
        <v>85.257571428571396</v>
      </c>
      <c r="X583" s="196">
        <v>51.846029411764697</v>
      </c>
      <c r="Y583" s="196">
        <v>894.79362318840595</v>
      </c>
      <c r="Z583" s="11"/>
      <c r="AA583" s="4"/>
      <c r="AB583" s="11" t="s">
        <v>515</v>
      </c>
      <c r="AC583" s="11"/>
      <c r="AD583" s="11" t="s">
        <v>93</v>
      </c>
      <c r="AE583" s="24">
        <v>9</v>
      </c>
      <c r="AF583" s="24">
        <v>4</v>
      </c>
      <c r="AG583" s="24">
        <v>2</v>
      </c>
      <c r="AH583" s="24">
        <v>1</v>
      </c>
      <c r="AI583" s="24"/>
      <c r="AJ583" s="24"/>
      <c r="AK583" s="4"/>
      <c r="AL583" s="4"/>
      <c r="AM583" s="307">
        <v>7465.88</v>
      </c>
      <c r="AN583" s="307">
        <v>875.34</v>
      </c>
      <c r="AO583" s="307">
        <v>482.63</v>
      </c>
      <c r="AP583" s="307">
        <v>8.5299999999999994</v>
      </c>
      <c r="AQ583" s="307">
        <v>0</v>
      </c>
      <c r="AR583" s="24"/>
      <c r="AS583" s="4"/>
      <c r="AT583" s="4"/>
      <c r="AU583" s="307">
        <v>829.54222222222199</v>
      </c>
      <c r="AV583" s="307">
        <v>97.26</v>
      </c>
      <c r="AW583" s="307">
        <v>53.6255555555556</v>
      </c>
      <c r="AX583" s="307">
        <v>0.94777777777777805</v>
      </c>
      <c r="AY583" s="307">
        <v>0</v>
      </c>
      <c r="AZ583" s="24"/>
      <c r="BA583" s="4"/>
    </row>
    <row r="584" spans="2:53" ht="14.4">
      <c r="B584" s="305" t="s">
        <v>461</v>
      </c>
      <c r="C584" s="306"/>
      <c r="D584" s="306" t="s">
        <v>462</v>
      </c>
      <c r="E584" s="11">
        <v>1</v>
      </c>
      <c r="F584" s="11">
        <v>1</v>
      </c>
      <c r="G584" s="11">
        <v>1</v>
      </c>
      <c r="H584" s="11">
        <v>1</v>
      </c>
      <c r="I584" s="11">
        <v>1</v>
      </c>
      <c r="J584" s="11"/>
      <c r="M584" s="196">
        <v>6.54</v>
      </c>
      <c r="N584" s="196">
        <v>5.96</v>
      </c>
      <c r="O584" s="196">
        <v>6.54</v>
      </c>
      <c r="P584" s="196">
        <v>5.19</v>
      </c>
      <c r="Q584" s="196">
        <v>24.62</v>
      </c>
      <c r="R584" s="196"/>
      <c r="S584" s="4"/>
      <c r="T584" s="4"/>
      <c r="U584" s="196">
        <v>6.54</v>
      </c>
      <c r="V584" s="196">
        <v>5.96</v>
      </c>
      <c r="W584" s="196">
        <v>6.54</v>
      </c>
      <c r="X584" s="196">
        <v>5.19</v>
      </c>
      <c r="Y584" s="196">
        <v>24.62</v>
      </c>
      <c r="Z584" s="11"/>
      <c r="AA584" s="4"/>
      <c r="AB584" s="11" t="s">
        <v>516</v>
      </c>
      <c r="AC584" s="11"/>
      <c r="AD584" s="11" t="s">
        <v>86</v>
      </c>
      <c r="AE584" s="24">
        <v>15</v>
      </c>
      <c r="AF584" s="24">
        <v>13</v>
      </c>
      <c r="AG584" s="24">
        <v>9</v>
      </c>
      <c r="AH584" s="24">
        <v>9</v>
      </c>
      <c r="AI584" s="24">
        <v>10</v>
      </c>
      <c r="AJ584" s="24"/>
      <c r="AK584" s="4"/>
      <c r="AL584" s="4"/>
      <c r="AM584" s="307">
        <v>3989.71</v>
      </c>
      <c r="AN584" s="307">
        <v>4274.8599999999997</v>
      </c>
      <c r="AO584" s="307">
        <v>4033.81</v>
      </c>
      <c r="AP584" s="307">
        <v>3338.26</v>
      </c>
      <c r="AQ584" s="307">
        <v>35928.89</v>
      </c>
      <c r="AR584" s="24"/>
      <c r="AS584" s="4"/>
      <c r="AT584" s="4"/>
      <c r="AU584" s="307">
        <v>234.68882352941199</v>
      </c>
      <c r="AV584" s="307">
        <v>251.46235294117599</v>
      </c>
      <c r="AW584" s="307">
        <v>288.12928571428603</v>
      </c>
      <c r="AX584" s="307">
        <v>208.64125000000001</v>
      </c>
      <c r="AY584" s="307">
        <v>2113.46411764706</v>
      </c>
      <c r="AZ584" s="24"/>
      <c r="BA584" s="4"/>
    </row>
    <row r="585" spans="2:53" ht="14.4">
      <c r="B585" s="305" t="s">
        <v>641</v>
      </c>
      <c r="C585" s="306"/>
      <c r="D585" s="306" t="s">
        <v>462</v>
      </c>
      <c r="E585" s="11">
        <v>152</v>
      </c>
      <c r="F585" s="11">
        <v>95</v>
      </c>
      <c r="G585" s="11">
        <v>68</v>
      </c>
      <c r="H585" s="11">
        <v>60</v>
      </c>
      <c r="I585" s="11">
        <v>80</v>
      </c>
      <c r="J585" s="11"/>
      <c r="M585" s="196">
        <v>36578.629999999997</v>
      </c>
      <c r="N585" s="196">
        <v>22162.79</v>
      </c>
      <c r="O585" s="196">
        <v>11936.78</v>
      </c>
      <c r="P585" s="196">
        <v>10330.129999999999</v>
      </c>
      <c r="Q585" s="196">
        <v>114855.34</v>
      </c>
      <c r="R585" s="196"/>
      <c r="S585" s="4"/>
      <c r="T585" s="4"/>
      <c r="U585" s="196">
        <v>216.44159763313601</v>
      </c>
      <c r="V585" s="196">
        <v>131.140769230769</v>
      </c>
      <c r="W585" s="196">
        <v>73.231779141104298</v>
      </c>
      <c r="X585" s="196">
        <v>64.969371069182401</v>
      </c>
      <c r="Y585" s="196">
        <v>722.36062893081805</v>
      </c>
      <c r="Z585" s="11"/>
      <c r="AA585" s="4"/>
      <c r="AB585" s="11" t="s">
        <v>517</v>
      </c>
      <c r="AC585" s="11"/>
      <c r="AD585" s="11" t="s">
        <v>79</v>
      </c>
      <c r="AE585" s="24">
        <v>62</v>
      </c>
      <c r="AF585" s="24">
        <v>31</v>
      </c>
      <c r="AG585" s="24">
        <v>13</v>
      </c>
      <c r="AH585" s="24">
        <v>12</v>
      </c>
      <c r="AI585" s="24">
        <v>13</v>
      </c>
      <c r="AJ585" s="24"/>
      <c r="AK585" s="4"/>
      <c r="AL585" s="4"/>
      <c r="AM585" s="307">
        <v>176382.85</v>
      </c>
      <c r="AN585" s="307">
        <v>36695.35</v>
      </c>
      <c r="AO585" s="307">
        <v>3125.81</v>
      </c>
      <c r="AP585" s="307">
        <v>16593.11</v>
      </c>
      <c r="AQ585" s="307">
        <v>8357.4</v>
      </c>
      <c r="AR585" s="24"/>
      <c r="AS585" s="4"/>
      <c r="AT585" s="4"/>
      <c r="AU585" s="307">
        <v>2672.4674242424198</v>
      </c>
      <c r="AV585" s="307">
        <v>555.99015151515198</v>
      </c>
      <c r="AW585" s="307">
        <v>51.242786885245899</v>
      </c>
      <c r="AX585" s="307">
        <v>267.63080645161301</v>
      </c>
      <c r="AY585" s="307">
        <v>134.796774193548</v>
      </c>
      <c r="AZ585" s="24"/>
      <c r="BA585" s="4"/>
    </row>
    <row r="586" spans="2:53" ht="14.4">
      <c r="B586" s="305" t="s">
        <v>705</v>
      </c>
      <c r="C586" s="306"/>
      <c r="D586" s="306" t="s">
        <v>462</v>
      </c>
      <c r="E586" s="11"/>
      <c r="F586" s="11"/>
      <c r="G586" s="11"/>
      <c r="H586" s="11"/>
      <c r="I586" s="11">
        <v>1</v>
      </c>
      <c r="J586" s="11"/>
      <c r="M586" s="196">
        <v>0</v>
      </c>
      <c r="N586" s="196">
        <v>0</v>
      </c>
      <c r="O586" s="196">
        <v>0</v>
      </c>
      <c r="P586" s="196">
        <v>0</v>
      </c>
      <c r="Q586" s="196">
        <v>434.29</v>
      </c>
      <c r="R586" s="196"/>
      <c r="S586" s="4"/>
      <c r="T586" s="4"/>
      <c r="U586" s="196">
        <v>0</v>
      </c>
      <c r="V586" s="196">
        <v>0</v>
      </c>
      <c r="W586" s="196">
        <v>0</v>
      </c>
      <c r="X586" s="196">
        <v>0</v>
      </c>
      <c r="Y586" s="196">
        <v>434.29</v>
      </c>
      <c r="Z586" s="11"/>
      <c r="AA586" s="4"/>
      <c r="AB586" s="11" t="s">
        <v>518</v>
      </c>
      <c r="AC586" s="11"/>
      <c r="AD586" s="11" t="s">
        <v>68</v>
      </c>
      <c r="AE586" s="24">
        <v>3</v>
      </c>
      <c r="AF586" s="24">
        <v>3</v>
      </c>
      <c r="AG586" s="24">
        <v>2</v>
      </c>
      <c r="AH586" s="24">
        <v>2</v>
      </c>
      <c r="AI586" s="24">
        <v>3</v>
      </c>
      <c r="AJ586" s="24"/>
      <c r="AK586" s="4"/>
      <c r="AL586" s="4"/>
      <c r="AM586" s="307">
        <v>540.73</v>
      </c>
      <c r="AN586" s="307">
        <v>540.87</v>
      </c>
      <c r="AO586" s="307">
        <v>207.78</v>
      </c>
      <c r="AP586" s="307">
        <v>216.77</v>
      </c>
      <c r="AQ586" s="307">
        <v>3547.7</v>
      </c>
      <c r="AR586" s="24"/>
      <c r="AS586" s="4"/>
      <c r="AT586" s="4"/>
      <c r="AU586" s="307">
        <v>180.243333333333</v>
      </c>
      <c r="AV586" s="307">
        <v>180.29</v>
      </c>
      <c r="AW586" s="307">
        <v>69.260000000000005</v>
      </c>
      <c r="AX586" s="307">
        <v>72.256666666666703</v>
      </c>
      <c r="AY586" s="307">
        <v>1182.56666666667</v>
      </c>
      <c r="AZ586" s="24"/>
      <c r="BA586" s="4"/>
    </row>
    <row r="587" spans="2:53" ht="14.4">
      <c r="B587" s="305" t="s">
        <v>466</v>
      </c>
      <c r="C587" s="306"/>
      <c r="D587" s="306" t="s">
        <v>144</v>
      </c>
      <c r="E587" s="11">
        <v>106</v>
      </c>
      <c r="F587" s="11">
        <v>61</v>
      </c>
      <c r="G587" s="11">
        <v>33</v>
      </c>
      <c r="H587" s="11">
        <v>30</v>
      </c>
      <c r="I587" s="11">
        <v>42</v>
      </c>
      <c r="J587" s="11"/>
      <c r="M587" s="196">
        <v>27515.07</v>
      </c>
      <c r="N587" s="196">
        <v>15117.16</v>
      </c>
      <c r="O587" s="196">
        <v>6312.71</v>
      </c>
      <c r="P587" s="196">
        <v>4879.83</v>
      </c>
      <c r="Q587" s="196">
        <v>77836.31</v>
      </c>
      <c r="R587" s="196"/>
      <c r="S587" s="4"/>
      <c r="T587" s="4"/>
      <c r="U587" s="196">
        <v>235.17153846153801</v>
      </c>
      <c r="V587" s="196">
        <v>129.206495726496</v>
      </c>
      <c r="W587" s="196">
        <v>55.374649122807</v>
      </c>
      <c r="X587" s="196">
        <v>42.433304347826102</v>
      </c>
      <c r="Y587" s="196">
        <v>682.77464912280698</v>
      </c>
      <c r="Z587" s="11"/>
      <c r="AA587" s="4"/>
      <c r="AB587" s="11" t="s">
        <v>520</v>
      </c>
      <c r="AC587" s="11"/>
      <c r="AD587" s="11" t="s">
        <v>57</v>
      </c>
      <c r="AE587" s="24">
        <v>29</v>
      </c>
      <c r="AF587" s="24">
        <v>18</v>
      </c>
      <c r="AG587" s="24">
        <v>6</v>
      </c>
      <c r="AH587" s="24">
        <v>5</v>
      </c>
      <c r="AI587" s="24">
        <v>2</v>
      </c>
      <c r="AJ587" s="24"/>
      <c r="AK587" s="4"/>
      <c r="AL587" s="4"/>
      <c r="AM587" s="307">
        <v>6399.86</v>
      </c>
      <c r="AN587" s="307">
        <v>1719.92</v>
      </c>
      <c r="AO587" s="307">
        <v>1346.84</v>
      </c>
      <c r="AP587" s="307">
        <v>293.02</v>
      </c>
      <c r="AQ587" s="307">
        <v>67.58</v>
      </c>
      <c r="AR587" s="24"/>
      <c r="AS587" s="4"/>
      <c r="AT587" s="4"/>
      <c r="AU587" s="307">
        <v>220.68482758620701</v>
      </c>
      <c r="AV587" s="307">
        <v>59.307586206896602</v>
      </c>
      <c r="AW587" s="307">
        <v>48.101428571428599</v>
      </c>
      <c r="AX587" s="307">
        <v>10.465</v>
      </c>
      <c r="AY587" s="307">
        <v>2.41357142857143</v>
      </c>
      <c r="AZ587" s="24"/>
      <c r="BA587" s="4"/>
    </row>
    <row r="588" spans="2:53" ht="14.4">
      <c r="B588" s="305" t="s">
        <v>467</v>
      </c>
      <c r="C588" s="306"/>
      <c r="D588" s="306" t="s">
        <v>468</v>
      </c>
      <c r="E588" s="11">
        <v>26</v>
      </c>
      <c r="F588" s="11">
        <v>16</v>
      </c>
      <c r="G588" s="11">
        <v>8</v>
      </c>
      <c r="H588" s="11">
        <v>6</v>
      </c>
      <c r="I588" s="11">
        <v>9</v>
      </c>
      <c r="J588" s="11"/>
      <c r="M588" s="196">
        <v>7255.75</v>
      </c>
      <c r="N588" s="196">
        <v>4054.12</v>
      </c>
      <c r="O588" s="196">
        <v>1122.3</v>
      </c>
      <c r="P588" s="196">
        <v>894.01</v>
      </c>
      <c r="Q588" s="196">
        <v>12791.42</v>
      </c>
      <c r="R588" s="196"/>
      <c r="S588" s="4"/>
      <c r="T588" s="4"/>
      <c r="U588" s="196">
        <v>268.73148148148198</v>
      </c>
      <c r="V588" s="196">
        <v>150.15259259259301</v>
      </c>
      <c r="W588" s="196">
        <v>43.165384615384603</v>
      </c>
      <c r="X588" s="196">
        <v>35.760399999999997</v>
      </c>
      <c r="Y588" s="196">
        <v>491.977692307692</v>
      </c>
      <c r="Z588" s="11"/>
      <c r="AA588" s="4"/>
      <c r="AB588" s="11" t="s">
        <v>522</v>
      </c>
      <c r="AC588" s="11"/>
      <c r="AD588" s="11" t="s">
        <v>53</v>
      </c>
      <c r="AE588" s="24">
        <v>1</v>
      </c>
      <c r="AF588" s="24"/>
      <c r="AG588" s="24"/>
      <c r="AH588" s="24"/>
      <c r="AI588" s="24"/>
      <c r="AJ588" s="24"/>
      <c r="AK588" s="4"/>
      <c r="AL588" s="4"/>
      <c r="AM588" s="307">
        <v>637.67999999999995</v>
      </c>
      <c r="AN588" s="307">
        <v>0</v>
      </c>
      <c r="AO588" s="307">
        <v>0</v>
      </c>
      <c r="AP588" s="307">
        <v>0</v>
      </c>
      <c r="AQ588" s="307">
        <v>0</v>
      </c>
      <c r="AR588" s="24"/>
      <c r="AS588" s="4"/>
      <c r="AT588" s="4"/>
      <c r="AU588" s="307">
        <v>637.67999999999995</v>
      </c>
      <c r="AV588" s="307">
        <v>0</v>
      </c>
      <c r="AW588" s="307">
        <v>0</v>
      </c>
      <c r="AX588" s="307">
        <v>0</v>
      </c>
      <c r="AY588" s="307">
        <v>0</v>
      </c>
      <c r="AZ588" s="24"/>
      <c r="BA588" s="4"/>
    </row>
    <row r="589" spans="2:53" ht="14.4">
      <c r="B589" s="305" t="s">
        <v>469</v>
      </c>
      <c r="C589" s="306"/>
      <c r="D589" s="306" t="s">
        <v>232</v>
      </c>
      <c r="E589" s="11">
        <v>408</v>
      </c>
      <c r="F589" s="11">
        <v>242</v>
      </c>
      <c r="G589" s="11">
        <v>170</v>
      </c>
      <c r="H589" s="11">
        <v>141</v>
      </c>
      <c r="I589" s="11">
        <v>174</v>
      </c>
      <c r="J589" s="11"/>
      <c r="M589" s="196">
        <v>76718.470000000103</v>
      </c>
      <c r="N589" s="196">
        <v>48171.21</v>
      </c>
      <c r="O589" s="196">
        <v>25870.45</v>
      </c>
      <c r="P589" s="196">
        <v>13718.14</v>
      </c>
      <c r="Q589" s="196">
        <v>195118.27</v>
      </c>
      <c r="R589" s="196"/>
      <c r="S589" s="4"/>
      <c r="T589" s="4"/>
      <c r="U589" s="196">
        <v>177.58905092592599</v>
      </c>
      <c r="V589" s="196">
        <v>111.507430555556</v>
      </c>
      <c r="W589" s="196">
        <v>61.304383886255899</v>
      </c>
      <c r="X589" s="196">
        <v>32.818516746411497</v>
      </c>
      <c r="Y589" s="196">
        <v>467.90952038369301</v>
      </c>
      <c r="Z589" s="11"/>
      <c r="AA589" s="4"/>
      <c r="AB589" s="11" t="s">
        <v>524</v>
      </c>
      <c r="AC589" s="11"/>
      <c r="AD589" s="11" t="s">
        <v>525</v>
      </c>
      <c r="AE589" s="24">
        <v>8</v>
      </c>
      <c r="AF589" s="24">
        <v>5</v>
      </c>
      <c r="AG589" s="24">
        <v>4</v>
      </c>
      <c r="AH589" s="24">
        <v>2</v>
      </c>
      <c r="AI589" s="24">
        <v>1</v>
      </c>
      <c r="AJ589" s="24"/>
      <c r="AK589" s="4"/>
      <c r="AL589" s="4"/>
      <c r="AM589" s="307">
        <v>553.4</v>
      </c>
      <c r="AN589" s="307">
        <v>347.31</v>
      </c>
      <c r="AO589" s="307">
        <v>304.76</v>
      </c>
      <c r="AP589" s="307">
        <v>149.1</v>
      </c>
      <c r="AQ589" s="307">
        <v>130.65</v>
      </c>
      <c r="AR589" s="24"/>
      <c r="AS589" s="4"/>
      <c r="AT589" s="4"/>
      <c r="AU589" s="307">
        <v>69.174999999999997</v>
      </c>
      <c r="AV589" s="307">
        <v>43.41375</v>
      </c>
      <c r="AW589" s="307">
        <v>43.537142857142904</v>
      </c>
      <c r="AX589" s="307">
        <v>24.85</v>
      </c>
      <c r="AY589" s="307">
        <v>21.774999999999999</v>
      </c>
      <c r="AZ589" s="24"/>
      <c r="BA589" s="4"/>
    </row>
    <row r="590" spans="2:53" ht="14.4">
      <c r="B590" s="305" t="s">
        <v>472</v>
      </c>
      <c r="C590" s="306"/>
      <c r="D590" s="306" t="s">
        <v>68</v>
      </c>
      <c r="E590" s="11">
        <v>27</v>
      </c>
      <c r="F590" s="11">
        <v>12</v>
      </c>
      <c r="G590" s="11">
        <v>12</v>
      </c>
      <c r="H590" s="11">
        <v>9</v>
      </c>
      <c r="I590" s="11">
        <v>9</v>
      </c>
      <c r="J590" s="11"/>
      <c r="M590" s="196">
        <v>6481.32</v>
      </c>
      <c r="N590" s="196">
        <v>3023.68</v>
      </c>
      <c r="O590" s="196">
        <v>1466.43</v>
      </c>
      <c r="P590" s="196">
        <v>1094.3</v>
      </c>
      <c r="Q590" s="196">
        <v>6698.98</v>
      </c>
      <c r="R590" s="196"/>
      <c r="S590" s="4"/>
      <c r="T590" s="4"/>
      <c r="U590" s="196">
        <v>216.04400000000001</v>
      </c>
      <c r="V590" s="196">
        <v>100.789333333333</v>
      </c>
      <c r="W590" s="196">
        <v>48.881</v>
      </c>
      <c r="X590" s="196">
        <v>36.476666666666702</v>
      </c>
      <c r="Y590" s="196">
        <v>223.29933333333301</v>
      </c>
      <c r="Z590" s="11"/>
      <c r="AA590" s="4"/>
      <c r="AB590" s="11" t="s">
        <v>524</v>
      </c>
      <c r="AC590" s="11"/>
      <c r="AD590" s="11" t="s">
        <v>115</v>
      </c>
      <c r="AE590" s="24">
        <v>1</v>
      </c>
      <c r="AF590" s="24">
        <v>1</v>
      </c>
      <c r="AG590" s="24">
        <v>1</v>
      </c>
      <c r="AH590" s="24"/>
      <c r="AI590" s="24"/>
      <c r="AJ590" s="24"/>
      <c r="AK590" s="4"/>
      <c r="AL590" s="4"/>
      <c r="AM590" s="307">
        <v>12.07</v>
      </c>
      <c r="AN590" s="307">
        <v>13.51</v>
      </c>
      <c r="AO590" s="307">
        <v>5.49</v>
      </c>
      <c r="AP590" s="307">
        <v>0</v>
      </c>
      <c r="AQ590" s="307">
        <v>0</v>
      </c>
      <c r="AR590" s="24"/>
      <c r="AS590" s="4"/>
      <c r="AT590" s="4"/>
      <c r="AU590" s="307">
        <v>12.07</v>
      </c>
      <c r="AV590" s="307">
        <v>13.51</v>
      </c>
      <c r="AW590" s="307">
        <v>5.49</v>
      </c>
      <c r="AX590" s="307">
        <v>0</v>
      </c>
      <c r="AY590" s="307">
        <v>0</v>
      </c>
      <c r="AZ590" s="24"/>
      <c r="BA590" s="4"/>
    </row>
    <row r="591" spans="2:53" ht="14.4">
      <c r="B591" s="305" t="s">
        <v>473</v>
      </c>
      <c r="C591" s="306"/>
      <c r="D591" s="306" t="s">
        <v>206</v>
      </c>
      <c r="E591" s="11">
        <v>131</v>
      </c>
      <c r="F591" s="11">
        <v>73</v>
      </c>
      <c r="G591" s="11">
        <v>55</v>
      </c>
      <c r="H591" s="11">
        <v>44</v>
      </c>
      <c r="I591" s="11">
        <v>60</v>
      </c>
      <c r="J591" s="11"/>
      <c r="M591" s="196">
        <v>32158.1</v>
      </c>
      <c r="N591" s="196">
        <v>18460.59</v>
      </c>
      <c r="O591" s="196">
        <v>10077.18</v>
      </c>
      <c r="P591" s="196">
        <v>7844.54</v>
      </c>
      <c r="Q591" s="196">
        <v>115142.98</v>
      </c>
      <c r="R591" s="196"/>
      <c r="S591" s="4"/>
      <c r="T591" s="4"/>
      <c r="U591" s="196">
        <v>221.78</v>
      </c>
      <c r="V591" s="196">
        <v>127.314413793103</v>
      </c>
      <c r="W591" s="196">
        <v>70.469790209790204</v>
      </c>
      <c r="X591" s="196">
        <v>55.635035460992903</v>
      </c>
      <c r="Y591" s="196">
        <v>828.36676258992804</v>
      </c>
      <c r="Z591" s="11"/>
      <c r="AA591" s="4"/>
      <c r="AB591" s="11" t="s">
        <v>526</v>
      </c>
      <c r="AC591" s="11"/>
      <c r="AD591" s="11" t="s">
        <v>323</v>
      </c>
      <c r="AE591" s="24">
        <v>129</v>
      </c>
      <c r="AF591" s="24">
        <v>43</v>
      </c>
      <c r="AG591" s="24">
        <v>27</v>
      </c>
      <c r="AH591" s="24">
        <v>21</v>
      </c>
      <c r="AI591" s="24">
        <v>22</v>
      </c>
      <c r="AJ591" s="24"/>
      <c r="AK591" s="4"/>
      <c r="AL591" s="4"/>
      <c r="AM591" s="307">
        <v>36914.68</v>
      </c>
      <c r="AN591" s="307">
        <v>5842.3</v>
      </c>
      <c r="AO591" s="307">
        <v>2168.4699999999998</v>
      </c>
      <c r="AP591" s="307">
        <v>1262.82</v>
      </c>
      <c r="AQ591" s="307">
        <v>30037.14</v>
      </c>
      <c r="AR591" s="24"/>
      <c r="AS591" s="4"/>
      <c r="AT591" s="4"/>
      <c r="AU591" s="307">
        <v>265.57323741007201</v>
      </c>
      <c r="AV591" s="307">
        <v>42.030935251798603</v>
      </c>
      <c r="AW591" s="307">
        <v>16.1826119402985</v>
      </c>
      <c r="AX591" s="307">
        <v>9.5668181818181797</v>
      </c>
      <c r="AY591" s="307">
        <v>224.15776119403</v>
      </c>
      <c r="AZ591" s="24"/>
      <c r="BA591" s="4"/>
    </row>
    <row r="592" spans="2:53" ht="14.4">
      <c r="B592" s="305" t="s">
        <v>474</v>
      </c>
      <c r="C592" s="306"/>
      <c r="D592" s="306" t="s">
        <v>152</v>
      </c>
      <c r="E592" s="11">
        <v>1163</v>
      </c>
      <c r="F592" s="11">
        <v>884</v>
      </c>
      <c r="G592" s="11">
        <v>712</v>
      </c>
      <c r="H592" s="11">
        <v>629</v>
      </c>
      <c r="I592" s="11">
        <v>751</v>
      </c>
      <c r="J592" s="11"/>
      <c r="M592" s="196">
        <v>227939.44</v>
      </c>
      <c r="N592" s="196">
        <v>178475.43</v>
      </c>
      <c r="O592" s="196">
        <v>103232.98</v>
      </c>
      <c r="P592" s="196">
        <v>77393.1700000001</v>
      </c>
      <c r="Q592" s="196">
        <v>1113637.18</v>
      </c>
      <c r="R592" s="196"/>
      <c r="S592" s="4"/>
      <c r="T592" s="4"/>
      <c r="U592" s="196">
        <v>179.90484609313299</v>
      </c>
      <c r="V592" s="196">
        <v>140.86458563535899</v>
      </c>
      <c r="W592" s="196">
        <v>84.065944625407198</v>
      </c>
      <c r="X592" s="196">
        <v>63.645699013158001</v>
      </c>
      <c r="Y592" s="196">
        <v>921.88508278145605</v>
      </c>
      <c r="Z592" s="11"/>
      <c r="AA592" s="4"/>
      <c r="AB592" s="11" t="s">
        <v>527</v>
      </c>
      <c r="AC592" s="11"/>
      <c r="AD592" s="11" t="s">
        <v>119</v>
      </c>
      <c r="AE592" s="24">
        <v>144</v>
      </c>
      <c r="AF592" s="24">
        <v>79</v>
      </c>
      <c r="AG592" s="24">
        <v>46</v>
      </c>
      <c r="AH592" s="24">
        <v>35</v>
      </c>
      <c r="AI592" s="24">
        <v>33</v>
      </c>
      <c r="AJ592" s="24"/>
      <c r="AK592" s="4"/>
      <c r="AL592" s="4"/>
      <c r="AM592" s="307">
        <v>117821.57</v>
      </c>
      <c r="AN592" s="307">
        <v>28137.98</v>
      </c>
      <c r="AO592" s="307">
        <v>25003.89</v>
      </c>
      <c r="AP592" s="307">
        <v>14037.29</v>
      </c>
      <c r="AQ592" s="307">
        <v>45882.06</v>
      </c>
      <c r="AR592" s="24"/>
      <c r="AS592" s="4"/>
      <c r="AT592" s="4"/>
      <c r="AU592" s="307">
        <v>616.866858638743</v>
      </c>
      <c r="AV592" s="307">
        <v>147.319267015707</v>
      </c>
      <c r="AW592" s="307">
        <v>137.38401098901099</v>
      </c>
      <c r="AX592" s="307">
        <v>78.420614525139698</v>
      </c>
      <c r="AY592" s="307">
        <v>253.492044198895</v>
      </c>
      <c r="AZ592" s="24"/>
      <c r="BA592" s="4"/>
    </row>
    <row r="593" spans="2:53" ht="14.4">
      <c r="B593" s="305" t="s">
        <v>476</v>
      </c>
      <c r="C593" s="306"/>
      <c r="D593" s="306" t="s">
        <v>66</v>
      </c>
      <c r="E593" s="11">
        <v>10</v>
      </c>
      <c r="F593" s="11">
        <v>7</v>
      </c>
      <c r="G593" s="11">
        <v>6</v>
      </c>
      <c r="H593" s="11">
        <v>5</v>
      </c>
      <c r="I593" s="11">
        <v>6</v>
      </c>
      <c r="J593" s="11"/>
      <c r="M593" s="196">
        <v>1401.37</v>
      </c>
      <c r="N593" s="196">
        <v>1006.82</v>
      </c>
      <c r="O593" s="196">
        <v>542.03</v>
      </c>
      <c r="P593" s="196">
        <v>454.58</v>
      </c>
      <c r="Q593" s="196">
        <v>5384.42</v>
      </c>
      <c r="R593" s="196"/>
      <c r="S593" s="4"/>
      <c r="T593" s="4"/>
      <c r="U593" s="196">
        <v>140.137</v>
      </c>
      <c r="V593" s="196">
        <v>100.682</v>
      </c>
      <c r="W593" s="196">
        <v>54.203000000000003</v>
      </c>
      <c r="X593" s="196">
        <v>45.457999999999998</v>
      </c>
      <c r="Y593" s="196">
        <v>538.44200000000001</v>
      </c>
      <c r="Z593" s="11"/>
      <c r="AA593" s="4"/>
      <c r="AB593" s="11" t="s">
        <v>643</v>
      </c>
      <c r="AC593" s="11"/>
      <c r="AD593" s="11" t="s">
        <v>133</v>
      </c>
      <c r="AE593" s="24">
        <v>2</v>
      </c>
      <c r="AF593" s="24"/>
      <c r="AG593" s="24">
        <v>2</v>
      </c>
      <c r="AH593" s="24"/>
      <c r="AI593" s="24"/>
      <c r="AJ593" s="24"/>
      <c r="AK593" s="4"/>
      <c r="AL593" s="4"/>
      <c r="AM593" s="307">
        <v>2178.5700000000002</v>
      </c>
      <c r="AN593" s="307">
        <v>0</v>
      </c>
      <c r="AO593" s="307">
        <v>1162.74</v>
      </c>
      <c r="AP593" s="307">
        <v>0</v>
      </c>
      <c r="AQ593" s="307">
        <v>0</v>
      </c>
      <c r="AR593" s="24"/>
      <c r="AS593" s="4"/>
      <c r="AT593" s="4"/>
      <c r="AU593" s="307">
        <v>1089.2850000000001</v>
      </c>
      <c r="AV593" s="307">
        <v>0</v>
      </c>
      <c r="AW593" s="307">
        <v>581.37</v>
      </c>
      <c r="AX593" s="307">
        <v>0</v>
      </c>
      <c r="AY593" s="307">
        <v>0</v>
      </c>
      <c r="AZ593" s="24"/>
      <c r="BA593" s="4"/>
    </row>
    <row r="594" spans="2:53" ht="14.4">
      <c r="B594" s="305" t="s">
        <v>476</v>
      </c>
      <c r="C594" s="306"/>
      <c r="D594" s="306" t="s">
        <v>477</v>
      </c>
      <c r="E594" s="11">
        <v>15</v>
      </c>
      <c r="F594" s="11">
        <v>12</v>
      </c>
      <c r="G594" s="11">
        <v>10</v>
      </c>
      <c r="H594" s="11">
        <v>9</v>
      </c>
      <c r="I594" s="11">
        <v>9</v>
      </c>
      <c r="J594" s="11"/>
      <c r="M594" s="196">
        <v>3634.2</v>
      </c>
      <c r="N594" s="196">
        <v>2734.04</v>
      </c>
      <c r="O594" s="196">
        <v>1306.8</v>
      </c>
      <c r="P594" s="196">
        <v>1052.45</v>
      </c>
      <c r="Q594" s="196">
        <v>20279.189999999999</v>
      </c>
      <c r="R594" s="196"/>
      <c r="S594" s="4"/>
      <c r="T594" s="4"/>
      <c r="U594" s="196">
        <v>242.28</v>
      </c>
      <c r="V594" s="196">
        <v>182.26933333333301</v>
      </c>
      <c r="W594" s="196">
        <v>87.12</v>
      </c>
      <c r="X594" s="196">
        <v>70.163333333333298</v>
      </c>
      <c r="Y594" s="196">
        <v>1351.9459999999999</v>
      </c>
      <c r="Z594" s="11"/>
      <c r="AA594" s="4"/>
      <c r="AB594" s="11" t="s">
        <v>530</v>
      </c>
      <c r="AC594" s="11"/>
      <c r="AD594" s="11" t="s">
        <v>531</v>
      </c>
      <c r="AE594" s="24">
        <v>47</v>
      </c>
      <c r="AF594" s="24">
        <v>24</v>
      </c>
      <c r="AG594" s="24">
        <v>18</v>
      </c>
      <c r="AH594" s="24">
        <v>15</v>
      </c>
      <c r="AI594" s="24">
        <v>13</v>
      </c>
      <c r="AJ594" s="24"/>
      <c r="AK594" s="4"/>
      <c r="AL594" s="4"/>
      <c r="AM594" s="307">
        <v>14695.09</v>
      </c>
      <c r="AN594" s="307">
        <v>6787.29</v>
      </c>
      <c r="AO594" s="307">
        <v>3156.61</v>
      </c>
      <c r="AP594" s="307">
        <v>2447.23</v>
      </c>
      <c r="AQ594" s="307">
        <v>9761.5499999999993</v>
      </c>
      <c r="AR594" s="24"/>
      <c r="AS594" s="4"/>
      <c r="AT594" s="4"/>
      <c r="AU594" s="307">
        <v>299.89979591836698</v>
      </c>
      <c r="AV594" s="307">
        <v>138.51612244898001</v>
      </c>
      <c r="AW594" s="307">
        <v>68.621956521739094</v>
      </c>
      <c r="AX594" s="307">
        <v>53.200652173912999</v>
      </c>
      <c r="AY594" s="307">
        <v>221.853409090909</v>
      </c>
      <c r="AZ594" s="24"/>
      <c r="BA594" s="4"/>
    </row>
    <row r="595" spans="2:53" ht="14.4">
      <c r="B595" s="305" t="s">
        <v>476</v>
      </c>
      <c r="C595" s="306"/>
      <c r="D595" s="306" t="s">
        <v>108</v>
      </c>
      <c r="E595" s="11">
        <v>21</v>
      </c>
      <c r="F595" s="11">
        <v>10</v>
      </c>
      <c r="G595" s="11">
        <v>10</v>
      </c>
      <c r="H595" s="11">
        <v>10</v>
      </c>
      <c r="I595" s="11">
        <v>13</v>
      </c>
      <c r="J595" s="11"/>
      <c r="M595" s="196">
        <v>4972.2700000000004</v>
      </c>
      <c r="N595" s="196">
        <v>2799.04</v>
      </c>
      <c r="O595" s="196">
        <v>2036.22</v>
      </c>
      <c r="P595" s="196">
        <v>1782.08</v>
      </c>
      <c r="Q595" s="196">
        <v>28650.13</v>
      </c>
      <c r="R595" s="196"/>
      <c r="S595" s="4"/>
      <c r="T595" s="4"/>
      <c r="U595" s="196">
        <v>226.012272727273</v>
      </c>
      <c r="V595" s="196">
        <v>127.229090909091</v>
      </c>
      <c r="W595" s="196">
        <v>96.962857142857203</v>
      </c>
      <c r="X595" s="196">
        <v>89.103999999999999</v>
      </c>
      <c r="Y595" s="196">
        <v>1432.5065</v>
      </c>
      <c r="Z595" s="11"/>
      <c r="AA595" s="4"/>
      <c r="AB595" s="11" t="s">
        <v>533</v>
      </c>
      <c r="AC595" s="11"/>
      <c r="AD595" s="11" t="s">
        <v>157</v>
      </c>
      <c r="AE595" s="24">
        <v>44</v>
      </c>
      <c r="AF595" s="24">
        <v>22</v>
      </c>
      <c r="AG595" s="24">
        <v>14</v>
      </c>
      <c r="AH595" s="24">
        <v>12</v>
      </c>
      <c r="AI595" s="24">
        <v>9</v>
      </c>
      <c r="AJ595" s="24"/>
      <c r="AK595" s="4"/>
      <c r="AL595" s="4"/>
      <c r="AM595" s="307">
        <v>17855.53</v>
      </c>
      <c r="AN595" s="307">
        <v>6181.92</v>
      </c>
      <c r="AO595" s="307">
        <v>3253.17</v>
      </c>
      <c r="AP595" s="307">
        <v>1334.13</v>
      </c>
      <c r="AQ595" s="307">
        <v>1460.46</v>
      </c>
      <c r="AR595" s="24"/>
      <c r="AS595" s="4"/>
      <c r="AT595" s="4"/>
      <c r="AU595" s="307">
        <v>396.78955555555501</v>
      </c>
      <c r="AV595" s="307">
        <v>137.376</v>
      </c>
      <c r="AW595" s="307">
        <v>75.655116279069802</v>
      </c>
      <c r="AX595" s="307">
        <v>29.6473333333333</v>
      </c>
      <c r="AY595" s="307">
        <v>32.454666666666697</v>
      </c>
      <c r="AZ595" s="24"/>
      <c r="BA595" s="4"/>
    </row>
    <row r="596" spans="2:53" ht="14.4">
      <c r="B596" s="305" t="s">
        <v>479</v>
      </c>
      <c r="C596" s="306"/>
      <c r="D596" s="306" t="s">
        <v>440</v>
      </c>
      <c r="E596" s="11">
        <v>196</v>
      </c>
      <c r="F596" s="11">
        <v>62</v>
      </c>
      <c r="G596" s="11">
        <v>40</v>
      </c>
      <c r="H596" s="11">
        <v>28</v>
      </c>
      <c r="I596" s="11">
        <v>41</v>
      </c>
      <c r="J596" s="11"/>
      <c r="M596" s="196">
        <v>39648.129999999997</v>
      </c>
      <c r="N596" s="196">
        <v>9770.5499999999993</v>
      </c>
      <c r="O596" s="196">
        <v>2818.79</v>
      </c>
      <c r="P596" s="196">
        <v>1928.34</v>
      </c>
      <c r="Q596" s="196">
        <v>32403.59</v>
      </c>
      <c r="R596" s="196"/>
      <c r="S596" s="4"/>
      <c r="T596" s="4"/>
      <c r="U596" s="196">
        <v>188.80061904761899</v>
      </c>
      <c r="V596" s="196">
        <v>46.526428571428603</v>
      </c>
      <c r="W596" s="196">
        <v>14.7580628272251</v>
      </c>
      <c r="X596" s="196">
        <v>10.2028571428571</v>
      </c>
      <c r="Y596" s="196">
        <v>167.894248704663</v>
      </c>
      <c r="Z596" s="11"/>
      <c r="AA596" s="4"/>
      <c r="AB596" s="11" t="s">
        <v>534</v>
      </c>
      <c r="AC596" s="11"/>
      <c r="AD596" s="11" t="s">
        <v>77</v>
      </c>
      <c r="AE596" s="24">
        <v>40</v>
      </c>
      <c r="AF596" s="24">
        <v>21</v>
      </c>
      <c r="AG596" s="24">
        <v>18</v>
      </c>
      <c r="AH596" s="24">
        <v>12</v>
      </c>
      <c r="AI596" s="24">
        <v>13</v>
      </c>
      <c r="AJ596" s="24"/>
      <c r="AK596" s="4"/>
      <c r="AL596" s="4"/>
      <c r="AM596" s="307">
        <v>8786.93</v>
      </c>
      <c r="AN596" s="307">
        <v>2504.17</v>
      </c>
      <c r="AO596" s="307">
        <v>995.6</v>
      </c>
      <c r="AP596" s="307">
        <v>607.01</v>
      </c>
      <c r="AQ596" s="307">
        <v>5189.74</v>
      </c>
      <c r="AR596" s="24"/>
      <c r="AS596" s="4"/>
      <c r="AT596" s="4"/>
      <c r="AU596" s="307">
        <v>209.212619047619</v>
      </c>
      <c r="AV596" s="307">
        <v>59.623095238095303</v>
      </c>
      <c r="AW596" s="307">
        <v>24.89</v>
      </c>
      <c r="AX596" s="307">
        <v>14.805121951219499</v>
      </c>
      <c r="AY596" s="307">
        <v>123.565238095238</v>
      </c>
      <c r="AZ596" s="24"/>
      <c r="BA596" s="4"/>
    </row>
    <row r="597" spans="2:53" ht="14.4">
      <c r="B597" s="305" t="s">
        <v>480</v>
      </c>
      <c r="C597" s="306"/>
      <c r="D597" s="306" t="s">
        <v>133</v>
      </c>
      <c r="E597" s="11">
        <v>4</v>
      </c>
      <c r="F597" s="11">
        <v>5</v>
      </c>
      <c r="G597" s="11">
        <v>4</v>
      </c>
      <c r="H597" s="11">
        <v>3</v>
      </c>
      <c r="I597" s="11">
        <v>3</v>
      </c>
      <c r="J597" s="11"/>
      <c r="M597" s="196">
        <v>709.53</v>
      </c>
      <c r="N597" s="196">
        <v>1268.6500000000001</v>
      </c>
      <c r="O597" s="196">
        <v>789.42</v>
      </c>
      <c r="P597" s="196">
        <v>495.65</v>
      </c>
      <c r="Q597" s="196">
        <v>7502.44</v>
      </c>
      <c r="R597" s="196"/>
      <c r="S597" s="4"/>
      <c r="T597" s="4"/>
      <c r="U597" s="196">
        <v>141.90600000000001</v>
      </c>
      <c r="V597" s="196">
        <v>253.73</v>
      </c>
      <c r="W597" s="196">
        <v>197.35499999999999</v>
      </c>
      <c r="X597" s="196">
        <v>99.13</v>
      </c>
      <c r="Y597" s="196">
        <v>1500.4880000000001</v>
      </c>
      <c r="Z597" s="11"/>
      <c r="AA597" s="4"/>
      <c r="AB597" s="11" t="s">
        <v>535</v>
      </c>
      <c r="AC597" s="11"/>
      <c r="AD597" s="11" t="s">
        <v>145</v>
      </c>
      <c r="AE597" s="24">
        <v>7</v>
      </c>
      <c r="AF597" s="24">
        <v>8</v>
      </c>
      <c r="AG597" s="24">
        <v>6</v>
      </c>
      <c r="AH597" s="24">
        <v>4</v>
      </c>
      <c r="AI597" s="24">
        <v>4</v>
      </c>
      <c r="AJ597" s="24"/>
      <c r="AK597" s="4"/>
      <c r="AL597" s="4"/>
      <c r="AM597" s="307">
        <v>453.74</v>
      </c>
      <c r="AN597" s="307">
        <v>962.21</v>
      </c>
      <c r="AO597" s="307">
        <v>503.44</v>
      </c>
      <c r="AP597" s="307">
        <v>450.73</v>
      </c>
      <c r="AQ597" s="307">
        <v>5490.02</v>
      </c>
      <c r="AR597" s="24"/>
      <c r="AS597" s="4"/>
      <c r="AT597" s="4"/>
      <c r="AU597" s="307">
        <v>50.4155555555555</v>
      </c>
      <c r="AV597" s="307">
        <v>106.912222222222</v>
      </c>
      <c r="AW597" s="307">
        <v>55.937777777777796</v>
      </c>
      <c r="AX597" s="307">
        <v>50.081111111111099</v>
      </c>
      <c r="AY597" s="307">
        <v>610.00222222222203</v>
      </c>
      <c r="AZ597" s="24"/>
      <c r="BA597" s="4"/>
    </row>
    <row r="598" spans="2:53" ht="14.4">
      <c r="B598" s="305" t="s">
        <v>482</v>
      </c>
      <c r="C598" s="306"/>
      <c r="D598" s="306" t="s">
        <v>297</v>
      </c>
      <c r="E598" s="11">
        <v>171</v>
      </c>
      <c r="F598" s="11">
        <v>82</v>
      </c>
      <c r="G598" s="11">
        <v>60</v>
      </c>
      <c r="H598" s="11">
        <v>47</v>
      </c>
      <c r="I598" s="11">
        <v>69</v>
      </c>
      <c r="J598" s="11"/>
      <c r="M598" s="196">
        <v>37298.35</v>
      </c>
      <c r="N598" s="196">
        <v>18774.29</v>
      </c>
      <c r="O598" s="196">
        <v>7568.54</v>
      </c>
      <c r="P598" s="196">
        <v>4627.22</v>
      </c>
      <c r="Q598" s="196">
        <v>72064.03</v>
      </c>
      <c r="R598" s="196"/>
      <c r="S598" s="4"/>
      <c r="T598" s="4"/>
      <c r="U598" s="196">
        <v>198.39547872340401</v>
      </c>
      <c r="V598" s="196">
        <v>99.863244680851096</v>
      </c>
      <c r="W598" s="196">
        <v>41.358142076502702</v>
      </c>
      <c r="X598" s="196">
        <v>25.147934782608701</v>
      </c>
      <c r="Y598" s="196">
        <v>385.36914438502703</v>
      </c>
      <c r="Z598" s="11"/>
      <c r="AA598" s="4"/>
      <c r="AB598" s="11" t="s">
        <v>644</v>
      </c>
      <c r="AC598" s="11"/>
      <c r="AD598" s="11" t="s">
        <v>336</v>
      </c>
      <c r="AE598" s="24">
        <v>8</v>
      </c>
      <c r="AF598" s="24">
        <v>6</v>
      </c>
      <c r="AG598" s="24">
        <v>3</v>
      </c>
      <c r="AH598" s="24">
        <v>4</v>
      </c>
      <c r="AI598" s="24"/>
      <c r="AJ598" s="24"/>
      <c r="AK598" s="4"/>
      <c r="AL598" s="4"/>
      <c r="AM598" s="307">
        <v>739.8</v>
      </c>
      <c r="AN598" s="307">
        <v>215.14</v>
      </c>
      <c r="AO598" s="307">
        <v>70.489999999999995</v>
      </c>
      <c r="AP598" s="307">
        <v>59.69</v>
      </c>
      <c r="AQ598" s="307"/>
      <c r="AR598" s="24"/>
      <c r="AS598" s="4"/>
      <c r="AT598" s="4"/>
      <c r="AU598" s="307">
        <v>92.474999999999994</v>
      </c>
      <c r="AV598" s="307">
        <v>26.892499999999998</v>
      </c>
      <c r="AW598" s="307">
        <v>10.07</v>
      </c>
      <c r="AX598" s="307">
        <v>11.938000000000001</v>
      </c>
      <c r="AY598" s="307"/>
      <c r="AZ598" s="24"/>
      <c r="BA598" s="4"/>
    </row>
    <row r="599" spans="2:53" ht="14.4">
      <c r="B599" s="305" t="s">
        <v>482</v>
      </c>
      <c r="C599" s="306"/>
      <c r="D599" s="306" t="s">
        <v>440</v>
      </c>
      <c r="E599" s="11">
        <v>1</v>
      </c>
      <c r="F599" s="11"/>
      <c r="G599" s="11"/>
      <c r="H599" s="11"/>
      <c r="I599" s="11"/>
      <c r="J599" s="11"/>
      <c r="M599" s="196">
        <v>250.92</v>
      </c>
      <c r="N599" s="196">
        <v>0</v>
      </c>
      <c r="O599" s="196">
        <v>0</v>
      </c>
      <c r="P599" s="196">
        <v>0</v>
      </c>
      <c r="Q599" s="196">
        <v>0</v>
      </c>
      <c r="R599" s="196"/>
      <c r="S599" s="4"/>
      <c r="T599" s="4"/>
      <c r="U599" s="196">
        <v>250.92</v>
      </c>
      <c r="V599" s="196">
        <v>0</v>
      </c>
      <c r="W599" s="196">
        <v>0</v>
      </c>
      <c r="X599" s="196">
        <v>0</v>
      </c>
      <c r="Y599" s="196">
        <v>0</v>
      </c>
      <c r="Z599" s="11"/>
      <c r="AA599" s="4"/>
      <c r="AB599" s="11" t="s">
        <v>536</v>
      </c>
      <c r="AC599" s="11"/>
      <c r="AD599" s="11" t="s">
        <v>336</v>
      </c>
      <c r="AE599" s="24">
        <v>24</v>
      </c>
      <c r="AF599" s="24">
        <v>12</v>
      </c>
      <c r="AG599" s="24">
        <v>3</v>
      </c>
      <c r="AH599" s="24">
        <v>2</v>
      </c>
      <c r="AI599" s="24">
        <v>1</v>
      </c>
      <c r="AJ599" s="24"/>
      <c r="AK599" s="4"/>
      <c r="AL599" s="4"/>
      <c r="AM599" s="307">
        <v>10787.21</v>
      </c>
      <c r="AN599" s="307">
        <v>4660.5</v>
      </c>
      <c r="AO599" s="307">
        <v>901.83</v>
      </c>
      <c r="AP599" s="307">
        <v>693.78</v>
      </c>
      <c r="AQ599" s="307">
        <v>71.16</v>
      </c>
      <c r="AR599" s="24"/>
      <c r="AS599" s="4"/>
      <c r="AT599" s="4"/>
      <c r="AU599" s="307">
        <v>431.48840000000001</v>
      </c>
      <c r="AV599" s="307">
        <v>186.42</v>
      </c>
      <c r="AW599" s="307">
        <v>37.576250000000002</v>
      </c>
      <c r="AX599" s="307">
        <v>28.907499999999999</v>
      </c>
      <c r="AY599" s="307">
        <v>2.8464</v>
      </c>
      <c r="AZ599" s="24"/>
      <c r="BA599" s="4"/>
    </row>
    <row r="600" spans="2:53" ht="14.4">
      <c r="B600" s="305" t="s">
        <v>483</v>
      </c>
      <c r="C600" s="306"/>
      <c r="D600" s="306" t="s">
        <v>96</v>
      </c>
      <c r="E600" s="11">
        <v>1087</v>
      </c>
      <c r="F600" s="11">
        <v>630</v>
      </c>
      <c r="G600" s="11">
        <v>478</v>
      </c>
      <c r="H600" s="11">
        <v>389</v>
      </c>
      <c r="I600" s="11">
        <v>564</v>
      </c>
      <c r="J600" s="11"/>
      <c r="M600" s="196">
        <v>265470.13</v>
      </c>
      <c r="N600" s="196">
        <v>153857.39000000001</v>
      </c>
      <c r="O600" s="196">
        <v>84423.87</v>
      </c>
      <c r="P600" s="196">
        <v>51231.55</v>
      </c>
      <c r="Q600" s="196">
        <v>628184.34</v>
      </c>
      <c r="R600" s="196"/>
      <c r="S600" s="4"/>
      <c r="T600" s="4"/>
      <c r="U600" s="196">
        <v>191.39879596250901</v>
      </c>
      <c r="V600" s="196">
        <v>110.92818312905599</v>
      </c>
      <c r="W600" s="196">
        <v>63.572191265060198</v>
      </c>
      <c r="X600" s="196">
        <v>38.989003044139999</v>
      </c>
      <c r="Y600" s="196">
        <v>475.17726172466001</v>
      </c>
      <c r="Z600" s="11"/>
      <c r="AA600" s="4"/>
      <c r="AB600" s="11" t="s">
        <v>540</v>
      </c>
      <c r="AC600" s="11"/>
      <c r="AD600" s="11" t="s">
        <v>91</v>
      </c>
      <c r="AE600" s="24">
        <v>10</v>
      </c>
      <c r="AF600" s="24">
        <v>7</v>
      </c>
      <c r="AG600" s="24">
        <v>4</v>
      </c>
      <c r="AH600" s="24">
        <v>4</v>
      </c>
      <c r="AI600" s="24">
        <v>4</v>
      </c>
      <c r="AJ600" s="24"/>
      <c r="AK600" s="4"/>
      <c r="AL600" s="4"/>
      <c r="AM600" s="307">
        <v>1929.35</v>
      </c>
      <c r="AN600" s="307">
        <v>350.15</v>
      </c>
      <c r="AO600" s="307">
        <v>169.26</v>
      </c>
      <c r="AP600" s="307">
        <v>115.14</v>
      </c>
      <c r="AQ600" s="307">
        <v>786.57</v>
      </c>
      <c r="AR600" s="24"/>
      <c r="AS600" s="4"/>
      <c r="AT600" s="4"/>
      <c r="AU600" s="307">
        <v>192.935</v>
      </c>
      <c r="AV600" s="307">
        <v>35.015000000000001</v>
      </c>
      <c r="AW600" s="307">
        <v>16.925999999999998</v>
      </c>
      <c r="AX600" s="307">
        <v>11.513999999999999</v>
      </c>
      <c r="AY600" s="307">
        <v>78.656999999999996</v>
      </c>
      <c r="AZ600" s="24"/>
      <c r="BA600" s="4"/>
    </row>
    <row r="601" spans="2:53" ht="14.4">
      <c r="B601" s="305" t="s">
        <v>486</v>
      </c>
      <c r="C601" s="306"/>
      <c r="D601" s="306" t="s">
        <v>443</v>
      </c>
      <c r="E601" s="11">
        <v>20</v>
      </c>
      <c r="F601" s="11">
        <v>11</v>
      </c>
      <c r="G601" s="11">
        <v>10</v>
      </c>
      <c r="H601" s="11">
        <v>8</v>
      </c>
      <c r="I601" s="11">
        <v>11</v>
      </c>
      <c r="J601" s="11"/>
      <c r="M601" s="196">
        <v>2920.19</v>
      </c>
      <c r="N601" s="196">
        <v>1695.51</v>
      </c>
      <c r="O601" s="196">
        <v>755.94</v>
      </c>
      <c r="P601" s="196">
        <v>528.45000000000005</v>
      </c>
      <c r="Q601" s="196">
        <v>7463.06</v>
      </c>
      <c r="R601" s="196"/>
      <c r="S601" s="4"/>
      <c r="T601" s="4"/>
      <c r="U601" s="196">
        <v>132.73590909090899</v>
      </c>
      <c r="V601" s="196">
        <v>77.068636363636401</v>
      </c>
      <c r="W601" s="196">
        <v>35.997142857142897</v>
      </c>
      <c r="X601" s="196">
        <v>25.1642857142857</v>
      </c>
      <c r="Y601" s="196">
        <v>355.38380952380999</v>
      </c>
      <c r="Z601" s="11"/>
      <c r="AA601" s="4"/>
      <c r="AB601" s="11" t="s">
        <v>645</v>
      </c>
      <c r="AC601" s="11"/>
      <c r="AD601" s="11" t="s">
        <v>96</v>
      </c>
      <c r="AE601" s="24">
        <v>1</v>
      </c>
      <c r="AF601" s="24">
        <v>1</v>
      </c>
      <c r="AG601" s="24"/>
      <c r="AH601" s="24">
        <v>1</v>
      </c>
      <c r="AI601" s="24">
        <v>1</v>
      </c>
      <c r="AJ601" s="24"/>
      <c r="AK601" s="4"/>
      <c r="AL601" s="4"/>
      <c r="AM601" s="307">
        <v>84.88</v>
      </c>
      <c r="AN601" s="307">
        <v>14.02</v>
      </c>
      <c r="AO601" s="307"/>
      <c r="AP601" s="307">
        <v>17.489999999999998</v>
      </c>
      <c r="AQ601" s="307">
        <v>31.79</v>
      </c>
      <c r="AR601" s="24"/>
      <c r="AS601" s="4"/>
      <c r="AT601" s="4"/>
      <c r="AU601" s="307">
        <v>84.88</v>
      </c>
      <c r="AV601" s="307">
        <v>14.02</v>
      </c>
      <c r="AW601" s="307"/>
      <c r="AX601" s="307">
        <v>17.489999999999998</v>
      </c>
      <c r="AY601" s="307">
        <v>31.79</v>
      </c>
      <c r="AZ601" s="24"/>
      <c r="BA601" s="4"/>
    </row>
    <row r="602" spans="2:53" ht="14.4">
      <c r="B602" s="305" t="s">
        <v>488</v>
      </c>
      <c r="C602" s="306"/>
      <c r="D602" s="306" t="s">
        <v>489</v>
      </c>
      <c r="E602" s="11">
        <v>22</v>
      </c>
      <c r="F602" s="11">
        <v>5</v>
      </c>
      <c r="G602" s="11">
        <v>11</v>
      </c>
      <c r="H602" s="11">
        <v>6</v>
      </c>
      <c r="I602" s="11">
        <v>15</v>
      </c>
      <c r="J602" s="11"/>
      <c r="M602" s="196">
        <v>6054.77</v>
      </c>
      <c r="N602" s="196">
        <v>1150.8</v>
      </c>
      <c r="O602" s="196">
        <v>2701.87</v>
      </c>
      <c r="P602" s="196">
        <v>1699.84</v>
      </c>
      <c r="Q602" s="196">
        <v>25933.69</v>
      </c>
      <c r="R602" s="196"/>
      <c r="S602" s="4"/>
      <c r="T602" s="4"/>
      <c r="U602" s="196">
        <v>208.78517241379299</v>
      </c>
      <c r="V602" s="196">
        <v>39.682758620689697</v>
      </c>
      <c r="W602" s="196">
        <v>100.069259259259</v>
      </c>
      <c r="X602" s="196">
        <v>62.957037037037097</v>
      </c>
      <c r="Y602" s="196">
        <v>960.50703703703698</v>
      </c>
      <c r="Z602" s="11"/>
      <c r="AA602" s="4"/>
      <c r="AB602" s="11" t="s">
        <v>542</v>
      </c>
      <c r="AC602" s="11"/>
      <c r="AD602" s="11" t="s">
        <v>181</v>
      </c>
      <c r="AE602" s="24">
        <v>24</v>
      </c>
      <c r="AF602" s="24">
        <v>13</v>
      </c>
      <c r="AG602" s="24">
        <v>11</v>
      </c>
      <c r="AH602" s="24">
        <v>11</v>
      </c>
      <c r="AI602" s="24">
        <v>11</v>
      </c>
      <c r="AJ602" s="24"/>
      <c r="AK602" s="4"/>
      <c r="AL602" s="4"/>
      <c r="AM602" s="307">
        <v>5143.93</v>
      </c>
      <c r="AN602" s="307">
        <v>2605.4</v>
      </c>
      <c r="AO602" s="307">
        <v>1948.42</v>
      </c>
      <c r="AP602" s="307">
        <v>1794.13</v>
      </c>
      <c r="AQ602" s="307">
        <v>15308.55</v>
      </c>
      <c r="AR602" s="24"/>
      <c r="AS602" s="4"/>
      <c r="AT602" s="4"/>
      <c r="AU602" s="307">
        <v>205.75720000000001</v>
      </c>
      <c r="AV602" s="307">
        <v>104.21599999999999</v>
      </c>
      <c r="AW602" s="307">
        <v>88.564545454545396</v>
      </c>
      <c r="AX602" s="307">
        <v>71.765199999999993</v>
      </c>
      <c r="AY602" s="307">
        <v>612.34199999999998</v>
      </c>
      <c r="AZ602" s="24"/>
      <c r="BA602" s="4"/>
    </row>
    <row r="603" spans="2:53" ht="14.4">
      <c r="B603" s="305" t="s">
        <v>490</v>
      </c>
      <c r="C603" s="306"/>
      <c r="D603" s="306" t="s">
        <v>93</v>
      </c>
      <c r="E603" s="11">
        <v>72</v>
      </c>
      <c r="F603" s="11">
        <v>41</v>
      </c>
      <c r="G603" s="11">
        <v>30</v>
      </c>
      <c r="H603" s="11">
        <v>26</v>
      </c>
      <c r="I603" s="11">
        <v>28</v>
      </c>
      <c r="J603" s="11"/>
      <c r="M603" s="196">
        <v>12543.58</v>
      </c>
      <c r="N603" s="196">
        <v>5771.43</v>
      </c>
      <c r="O603" s="196">
        <v>1958.38</v>
      </c>
      <c r="P603" s="196">
        <v>1798.55</v>
      </c>
      <c r="Q603" s="196">
        <v>21916.75</v>
      </c>
      <c r="R603" s="196"/>
      <c r="S603" s="4"/>
      <c r="T603" s="4"/>
      <c r="U603" s="196">
        <v>160.81512820512799</v>
      </c>
      <c r="V603" s="196">
        <v>73.992692307692295</v>
      </c>
      <c r="W603" s="196">
        <v>26.827123287671199</v>
      </c>
      <c r="X603" s="196">
        <v>24.637671232876698</v>
      </c>
      <c r="Y603" s="196">
        <v>288.37828947368399</v>
      </c>
      <c r="Z603" s="11"/>
      <c r="AA603" s="4"/>
      <c r="AB603" s="11" t="s">
        <v>545</v>
      </c>
      <c r="AC603" s="11"/>
      <c r="AD603" s="11" t="s">
        <v>213</v>
      </c>
      <c r="AE603" s="24">
        <v>15</v>
      </c>
      <c r="AF603" s="24">
        <v>4</v>
      </c>
      <c r="AG603" s="24">
        <v>1</v>
      </c>
      <c r="AH603" s="24">
        <v>1</v>
      </c>
      <c r="AI603" s="24"/>
      <c r="AJ603" s="24"/>
      <c r="AK603" s="4"/>
      <c r="AL603" s="4"/>
      <c r="AM603" s="307">
        <v>6839.31</v>
      </c>
      <c r="AN603" s="307">
        <v>2519.3000000000002</v>
      </c>
      <c r="AO603" s="307">
        <v>16.72</v>
      </c>
      <c r="AP603" s="307">
        <v>13.95</v>
      </c>
      <c r="AQ603" s="307">
        <v>0</v>
      </c>
      <c r="AR603" s="24"/>
      <c r="AS603" s="4"/>
      <c r="AT603" s="4"/>
      <c r="AU603" s="307">
        <v>455.95400000000001</v>
      </c>
      <c r="AV603" s="307">
        <v>167.95333333333301</v>
      </c>
      <c r="AW603" s="307">
        <v>1.11466666666667</v>
      </c>
      <c r="AX603" s="307">
        <v>0.93</v>
      </c>
      <c r="AY603" s="307">
        <v>0</v>
      </c>
      <c r="AZ603" s="24"/>
      <c r="BA603" s="4"/>
    </row>
    <row r="604" spans="2:53" ht="14.4">
      <c r="B604" s="305" t="s">
        <v>492</v>
      </c>
      <c r="C604" s="306"/>
      <c r="D604" s="306" t="s">
        <v>62</v>
      </c>
      <c r="E604" s="11">
        <v>3495</v>
      </c>
      <c r="F604" s="11">
        <v>2224</v>
      </c>
      <c r="G604" s="11">
        <v>1606</v>
      </c>
      <c r="H604" s="11">
        <v>1343</v>
      </c>
      <c r="I604" s="11">
        <v>1864</v>
      </c>
      <c r="J604" s="11"/>
      <c r="M604" s="196">
        <v>765817.83000000205</v>
      </c>
      <c r="N604" s="196">
        <v>504487.81</v>
      </c>
      <c r="O604" s="196">
        <v>279167.18</v>
      </c>
      <c r="P604" s="196">
        <v>173761.19</v>
      </c>
      <c r="Q604" s="196">
        <v>2479548.14</v>
      </c>
      <c r="R604" s="196"/>
      <c r="S604" s="4"/>
      <c r="T604" s="4"/>
      <c r="U604" s="196">
        <v>193.437188684012</v>
      </c>
      <c r="V604" s="196">
        <v>127.428090426876</v>
      </c>
      <c r="W604" s="196">
        <v>72.510955844155802</v>
      </c>
      <c r="X604" s="196">
        <v>45.678546267087398</v>
      </c>
      <c r="Y604" s="196">
        <v>655.09858388375301</v>
      </c>
      <c r="Z604" s="11"/>
      <c r="AA604" s="4"/>
      <c r="AB604" s="11" t="s">
        <v>548</v>
      </c>
      <c r="AC604" s="11"/>
      <c r="AD604" s="11" t="s">
        <v>57</v>
      </c>
      <c r="AE604" s="24">
        <v>1</v>
      </c>
      <c r="AF604" s="24">
        <v>1</v>
      </c>
      <c r="AG604" s="24">
        <v>1</v>
      </c>
      <c r="AH604" s="24">
        <v>1</v>
      </c>
      <c r="AI604" s="24">
        <v>1</v>
      </c>
      <c r="AJ604" s="24"/>
      <c r="AK604" s="4"/>
      <c r="AL604" s="4"/>
      <c r="AM604" s="307">
        <v>120.98</v>
      </c>
      <c r="AN604" s="307">
        <v>48.37</v>
      </c>
      <c r="AO604" s="307">
        <v>35.76</v>
      </c>
      <c r="AP604" s="307">
        <v>45.48</v>
      </c>
      <c r="AQ604" s="307">
        <v>48.22</v>
      </c>
      <c r="AR604" s="24"/>
      <c r="AS604" s="4"/>
      <c r="AT604" s="4"/>
      <c r="AU604" s="307">
        <v>120.98</v>
      </c>
      <c r="AV604" s="307">
        <v>48.37</v>
      </c>
      <c r="AW604" s="307">
        <v>35.76</v>
      </c>
      <c r="AX604" s="307">
        <v>45.48</v>
      </c>
      <c r="AY604" s="307">
        <v>48.22</v>
      </c>
      <c r="AZ604" s="24"/>
      <c r="BA604" s="4"/>
    </row>
    <row r="605" spans="2:53" ht="14.4">
      <c r="B605" s="305" t="s">
        <v>492</v>
      </c>
      <c r="C605" s="306"/>
      <c r="D605" s="306" t="s">
        <v>249</v>
      </c>
      <c r="E605" s="11">
        <v>2</v>
      </c>
      <c r="F605" s="11">
        <v>2</v>
      </c>
      <c r="G605" s="11">
        <v>1</v>
      </c>
      <c r="H605" s="11">
        <v>1</v>
      </c>
      <c r="I605" s="11">
        <v>2</v>
      </c>
      <c r="J605" s="11"/>
      <c r="M605" s="196">
        <v>611.63</v>
      </c>
      <c r="N605" s="196">
        <v>565.99</v>
      </c>
      <c r="O605" s="196">
        <v>239.63</v>
      </c>
      <c r="P605" s="196">
        <v>161.54</v>
      </c>
      <c r="Q605" s="196">
        <v>4326.2299999999996</v>
      </c>
      <c r="R605" s="196"/>
      <c r="S605" s="4"/>
      <c r="T605" s="4"/>
      <c r="U605" s="196">
        <v>305.815</v>
      </c>
      <c r="V605" s="196">
        <v>282.995</v>
      </c>
      <c r="W605" s="196">
        <v>119.815</v>
      </c>
      <c r="X605" s="196">
        <v>80.77</v>
      </c>
      <c r="Y605" s="196">
        <v>2163.1149999999998</v>
      </c>
      <c r="Z605" s="11"/>
      <c r="AA605" s="4"/>
      <c r="AB605" s="11" t="s">
        <v>548</v>
      </c>
      <c r="AC605" s="11"/>
      <c r="AD605" s="11" t="s">
        <v>64</v>
      </c>
      <c r="AE605" s="24">
        <v>90</v>
      </c>
      <c r="AF605" s="24">
        <v>48</v>
      </c>
      <c r="AG605" s="24">
        <v>36</v>
      </c>
      <c r="AH605" s="24">
        <v>30</v>
      </c>
      <c r="AI605" s="24">
        <v>28</v>
      </c>
      <c r="AJ605" s="24"/>
      <c r="AK605" s="4"/>
      <c r="AL605" s="4"/>
      <c r="AM605" s="307">
        <v>16908.310000000001</v>
      </c>
      <c r="AN605" s="307">
        <v>6742.13</v>
      </c>
      <c r="AO605" s="307">
        <v>3362.71</v>
      </c>
      <c r="AP605" s="307">
        <v>2653.87</v>
      </c>
      <c r="AQ605" s="307">
        <v>27538.25</v>
      </c>
      <c r="AR605" s="24"/>
      <c r="AS605" s="4"/>
      <c r="AT605" s="4"/>
      <c r="AU605" s="307">
        <v>179.875638297872</v>
      </c>
      <c r="AV605" s="307">
        <v>71.724787234042594</v>
      </c>
      <c r="AW605" s="307">
        <v>36.551195652173902</v>
      </c>
      <c r="AX605" s="307">
        <v>29.818764044943801</v>
      </c>
      <c r="AY605" s="307">
        <v>312.93465909090901</v>
      </c>
      <c r="AZ605" s="24"/>
      <c r="BA605" s="4"/>
    </row>
    <row r="606" spans="2:53" ht="14.4">
      <c r="B606" s="305" t="s">
        <v>493</v>
      </c>
      <c r="C606" s="306"/>
      <c r="D606" s="306" t="s">
        <v>52</v>
      </c>
      <c r="E606" s="11">
        <v>3</v>
      </c>
      <c r="F606" s="11">
        <v>2</v>
      </c>
      <c r="G606" s="11"/>
      <c r="H606" s="11"/>
      <c r="I606" s="11"/>
      <c r="J606" s="11"/>
      <c r="M606" s="196">
        <v>622.67999999999995</v>
      </c>
      <c r="N606" s="196">
        <v>547.99</v>
      </c>
      <c r="O606" s="196">
        <v>0</v>
      </c>
      <c r="P606" s="196">
        <v>0</v>
      </c>
      <c r="Q606" s="196">
        <v>0</v>
      </c>
      <c r="R606" s="196"/>
      <c r="S606" s="4"/>
      <c r="T606" s="4"/>
      <c r="U606" s="196">
        <v>207.56</v>
      </c>
      <c r="V606" s="196">
        <v>182.66333333333299</v>
      </c>
      <c r="W606" s="196">
        <v>0</v>
      </c>
      <c r="X606" s="196">
        <v>0</v>
      </c>
      <c r="Y606" s="196">
        <v>0</v>
      </c>
      <c r="Z606" s="11"/>
      <c r="AA606" s="4"/>
      <c r="AB606" s="11" t="s">
        <v>550</v>
      </c>
      <c r="AC606" s="11"/>
      <c r="AD606" s="11" t="s">
        <v>75</v>
      </c>
      <c r="AE606" s="24">
        <v>45</v>
      </c>
      <c r="AF606" s="24">
        <v>24</v>
      </c>
      <c r="AG606" s="24">
        <v>15</v>
      </c>
      <c r="AH606" s="24">
        <v>8</v>
      </c>
      <c r="AI606" s="24">
        <v>5</v>
      </c>
      <c r="AJ606" s="24"/>
      <c r="AK606" s="4"/>
      <c r="AL606" s="4"/>
      <c r="AM606" s="307">
        <v>17051.53</v>
      </c>
      <c r="AN606" s="307">
        <v>4561.32</v>
      </c>
      <c r="AO606" s="307">
        <v>2342.8200000000002</v>
      </c>
      <c r="AP606" s="307">
        <v>344.4</v>
      </c>
      <c r="AQ606" s="307">
        <v>745.76</v>
      </c>
      <c r="AR606" s="24"/>
      <c r="AS606" s="4"/>
      <c r="AT606" s="4"/>
      <c r="AU606" s="307">
        <v>370.68543478260898</v>
      </c>
      <c r="AV606" s="307">
        <v>99.159130434782597</v>
      </c>
      <c r="AW606" s="307">
        <v>53.245909090909102</v>
      </c>
      <c r="AX606" s="307">
        <v>8.4</v>
      </c>
      <c r="AY606" s="307">
        <v>18.1892682926829</v>
      </c>
      <c r="AZ606" s="24"/>
      <c r="BA606" s="4"/>
    </row>
    <row r="607" spans="2:53" ht="14.4">
      <c r="B607" s="305" t="s">
        <v>493</v>
      </c>
      <c r="C607" s="306"/>
      <c r="D607" s="306" t="s">
        <v>54</v>
      </c>
      <c r="E607" s="11">
        <v>351</v>
      </c>
      <c r="F607" s="11">
        <v>187</v>
      </c>
      <c r="G607" s="11">
        <v>114</v>
      </c>
      <c r="H607" s="11">
        <v>77</v>
      </c>
      <c r="I607" s="11">
        <v>132</v>
      </c>
      <c r="J607" s="11"/>
      <c r="M607" s="196">
        <v>55587.839999999997</v>
      </c>
      <c r="N607" s="196">
        <v>33062.51</v>
      </c>
      <c r="O607" s="196">
        <v>14729.14</v>
      </c>
      <c r="P607" s="196">
        <v>8001.14</v>
      </c>
      <c r="Q607" s="196">
        <v>113393.47</v>
      </c>
      <c r="R607" s="196"/>
      <c r="S607" s="4"/>
      <c r="T607" s="4"/>
      <c r="U607" s="196">
        <v>137.25392592592601</v>
      </c>
      <c r="V607" s="196">
        <v>81.635827160493804</v>
      </c>
      <c r="W607" s="196">
        <v>38.760894736842097</v>
      </c>
      <c r="X607" s="196">
        <v>21.508440860215099</v>
      </c>
      <c r="Y607" s="196">
        <v>304.821155913979</v>
      </c>
      <c r="Z607" s="11"/>
      <c r="AA607" s="4"/>
      <c r="AB607" s="11" t="s">
        <v>553</v>
      </c>
      <c r="AC607" s="11"/>
      <c r="AD607" s="11" t="s">
        <v>155</v>
      </c>
      <c r="AE607" s="24">
        <v>1</v>
      </c>
      <c r="AF607" s="24">
        <v>1</v>
      </c>
      <c r="AG607" s="24"/>
      <c r="AH607" s="24"/>
      <c r="AI607" s="24"/>
      <c r="AJ607" s="24"/>
      <c r="AK607" s="4"/>
      <c r="AL607" s="4"/>
      <c r="AM607" s="307">
        <v>533.03</v>
      </c>
      <c r="AN607" s="307">
        <v>124.57</v>
      </c>
      <c r="AO607" s="307">
        <v>0</v>
      </c>
      <c r="AP607" s="307">
        <v>0</v>
      </c>
      <c r="AQ607" s="307"/>
      <c r="AR607" s="24"/>
      <c r="AS607" s="4"/>
      <c r="AT607" s="4"/>
      <c r="AU607" s="307">
        <v>533.03</v>
      </c>
      <c r="AV607" s="307">
        <v>124.57</v>
      </c>
      <c r="AW607" s="307">
        <v>0</v>
      </c>
      <c r="AX607" s="307">
        <v>0</v>
      </c>
      <c r="AY607" s="307"/>
      <c r="AZ607" s="24"/>
      <c r="BA607" s="4"/>
    </row>
    <row r="608" spans="2:53" ht="14.4">
      <c r="B608" s="305" t="s">
        <v>493</v>
      </c>
      <c r="C608" s="306"/>
      <c r="D608" s="306" t="s">
        <v>198</v>
      </c>
      <c r="E608" s="11">
        <v>1</v>
      </c>
      <c r="F608" s="11">
        <v>1</v>
      </c>
      <c r="G608" s="11"/>
      <c r="H608" s="11"/>
      <c r="I608" s="11"/>
      <c r="J608" s="11"/>
      <c r="M608" s="196">
        <v>247.34</v>
      </c>
      <c r="N608" s="196">
        <v>2.06</v>
      </c>
      <c r="O608" s="196">
        <v>0</v>
      </c>
      <c r="P608" s="196">
        <v>0</v>
      </c>
      <c r="Q608" s="196">
        <v>0</v>
      </c>
      <c r="R608" s="196"/>
      <c r="S608" s="4"/>
      <c r="T608" s="4"/>
      <c r="U608" s="196">
        <v>247.34</v>
      </c>
      <c r="V608" s="196">
        <v>2.06</v>
      </c>
      <c r="W608" s="196">
        <v>0</v>
      </c>
      <c r="X608" s="196">
        <v>0</v>
      </c>
      <c r="Y608" s="196">
        <v>0</v>
      </c>
      <c r="Z608" s="11"/>
      <c r="AA608" s="4"/>
      <c r="AB608" s="11" t="s">
        <v>554</v>
      </c>
      <c r="AC608" s="11"/>
      <c r="AD608" s="11" t="s">
        <v>108</v>
      </c>
      <c r="AE608" s="24">
        <v>8</v>
      </c>
      <c r="AF608" s="24">
        <v>4</v>
      </c>
      <c r="AG608" s="24">
        <v>3</v>
      </c>
      <c r="AH608" s="24">
        <v>2</v>
      </c>
      <c r="AI608" s="24">
        <v>2</v>
      </c>
      <c r="AJ608" s="24"/>
      <c r="AK608" s="4"/>
      <c r="AL608" s="4"/>
      <c r="AM608" s="307">
        <v>902.68</v>
      </c>
      <c r="AN608" s="307">
        <v>104.99</v>
      </c>
      <c r="AO608" s="307">
        <v>112.44</v>
      </c>
      <c r="AP608" s="307">
        <v>31.01</v>
      </c>
      <c r="AQ608" s="307">
        <v>90.54</v>
      </c>
      <c r="AR608" s="24"/>
      <c r="AS608" s="4"/>
      <c r="AT608" s="4"/>
      <c r="AU608" s="307">
        <v>112.83499999999999</v>
      </c>
      <c r="AV608" s="307">
        <v>13.123749999999999</v>
      </c>
      <c r="AW608" s="307">
        <v>14.055</v>
      </c>
      <c r="AX608" s="307">
        <v>4.43</v>
      </c>
      <c r="AY608" s="307">
        <v>15.09</v>
      </c>
      <c r="AZ608" s="24"/>
      <c r="BA608" s="4"/>
    </row>
    <row r="609" spans="2:53" ht="14.4">
      <c r="B609" s="305" t="s">
        <v>494</v>
      </c>
      <c r="C609" s="306"/>
      <c r="D609" s="306" t="s">
        <v>319</v>
      </c>
      <c r="E609" s="11">
        <v>37</v>
      </c>
      <c r="F609" s="11">
        <v>25</v>
      </c>
      <c r="G609" s="11">
        <v>18</v>
      </c>
      <c r="H609" s="11">
        <v>17</v>
      </c>
      <c r="I609" s="11">
        <v>22</v>
      </c>
      <c r="J609" s="11"/>
      <c r="M609" s="196">
        <v>5645.41</v>
      </c>
      <c r="N609" s="196">
        <v>3445.52</v>
      </c>
      <c r="O609" s="196">
        <v>1702.84</v>
      </c>
      <c r="P609" s="196">
        <v>1468.72</v>
      </c>
      <c r="Q609" s="196">
        <v>13406.16</v>
      </c>
      <c r="R609" s="196"/>
      <c r="S609" s="4"/>
      <c r="T609" s="4"/>
      <c r="U609" s="196">
        <v>125.45355555555599</v>
      </c>
      <c r="V609" s="196">
        <v>76.567111111111103</v>
      </c>
      <c r="W609" s="196">
        <v>37.840888888888898</v>
      </c>
      <c r="X609" s="196">
        <v>32.638222222222197</v>
      </c>
      <c r="Y609" s="196">
        <v>311.77116279069799</v>
      </c>
      <c r="Z609" s="11"/>
      <c r="AA609" s="4"/>
      <c r="AB609" s="11" t="s">
        <v>555</v>
      </c>
      <c r="AC609" s="11"/>
      <c r="AD609" s="11" t="s">
        <v>556</v>
      </c>
      <c r="AE609" s="24">
        <v>4</v>
      </c>
      <c r="AF609" s="24">
        <v>2</v>
      </c>
      <c r="AG609" s="24"/>
      <c r="AH609" s="24"/>
      <c r="AI609" s="24"/>
      <c r="AJ609" s="24"/>
      <c r="AK609" s="4"/>
      <c r="AL609" s="4"/>
      <c r="AM609" s="307">
        <v>961.05</v>
      </c>
      <c r="AN609" s="307">
        <v>115.85</v>
      </c>
      <c r="AO609" s="307">
        <v>0</v>
      </c>
      <c r="AP609" s="307">
        <v>0</v>
      </c>
      <c r="AQ609" s="307">
        <v>0</v>
      </c>
      <c r="AR609" s="24"/>
      <c r="AS609" s="4"/>
      <c r="AT609" s="4"/>
      <c r="AU609" s="307">
        <v>240.26249999999999</v>
      </c>
      <c r="AV609" s="307">
        <v>28.962499999999999</v>
      </c>
      <c r="AW609" s="307">
        <v>0</v>
      </c>
      <c r="AX609" s="307">
        <v>0</v>
      </c>
      <c r="AY609" s="307">
        <v>0</v>
      </c>
      <c r="AZ609" s="24"/>
      <c r="BA609" s="4"/>
    </row>
    <row r="610" spans="2:53" ht="14.4">
      <c r="B610" s="305" t="s">
        <v>495</v>
      </c>
      <c r="C610" s="306"/>
      <c r="D610" s="306" t="s">
        <v>354</v>
      </c>
      <c r="E610" s="11">
        <v>662</v>
      </c>
      <c r="F610" s="11">
        <v>244</v>
      </c>
      <c r="G610" s="11">
        <v>306</v>
      </c>
      <c r="H610" s="11">
        <v>273</v>
      </c>
      <c r="I610" s="11">
        <v>345</v>
      </c>
      <c r="J610" s="11"/>
      <c r="M610" s="196">
        <v>114481.31</v>
      </c>
      <c r="N610" s="196">
        <v>32127.81</v>
      </c>
      <c r="O610" s="196">
        <v>37221.17</v>
      </c>
      <c r="P610" s="196">
        <v>33494.76</v>
      </c>
      <c r="Q610" s="196">
        <v>314526.46000000002</v>
      </c>
      <c r="R610" s="196"/>
      <c r="S610" s="4"/>
      <c r="T610" s="4"/>
      <c r="U610" s="196">
        <v>154.28747978436701</v>
      </c>
      <c r="V610" s="196">
        <v>43.298935309972997</v>
      </c>
      <c r="W610" s="196">
        <v>56.653226788432299</v>
      </c>
      <c r="X610" s="196">
        <v>46.520499999999998</v>
      </c>
      <c r="Y610" s="196">
        <v>440.51324929971997</v>
      </c>
      <c r="Z610" s="11"/>
      <c r="AA610" s="4"/>
      <c r="AB610" s="11" t="s">
        <v>557</v>
      </c>
      <c r="AC610" s="11"/>
      <c r="AD610" s="11" t="s">
        <v>155</v>
      </c>
      <c r="AE610" s="24">
        <v>282</v>
      </c>
      <c r="AF610" s="24">
        <v>183</v>
      </c>
      <c r="AG610" s="24">
        <v>132</v>
      </c>
      <c r="AH610" s="24">
        <v>104</v>
      </c>
      <c r="AI610" s="24">
        <v>94</v>
      </c>
      <c r="AJ610" s="24"/>
      <c r="AK610" s="4"/>
      <c r="AL610" s="4"/>
      <c r="AM610" s="307">
        <v>142868.93</v>
      </c>
      <c r="AN610" s="307">
        <v>48136.69</v>
      </c>
      <c r="AO610" s="307">
        <v>22909.32</v>
      </c>
      <c r="AP610" s="307">
        <v>15581.87</v>
      </c>
      <c r="AQ610" s="307">
        <v>115348.69</v>
      </c>
      <c r="AR610" s="24"/>
      <c r="AS610" s="4"/>
      <c r="AT610" s="4"/>
      <c r="AU610" s="307">
        <v>489.27715753424701</v>
      </c>
      <c r="AV610" s="307">
        <v>164.851678082192</v>
      </c>
      <c r="AW610" s="307">
        <v>84.536236162361604</v>
      </c>
      <c r="AX610" s="307">
        <v>57.497675276752801</v>
      </c>
      <c r="AY610" s="307">
        <v>422.52267399267402</v>
      </c>
      <c r="AZ610" s="24"/>
      <c r="BA610" s="4"/>
    </row>
    <row r="611" spans="2:53" ht="14.4">
      <c r="B611" s="305" t="s">
        <v>497</v>
      </c>
      <c r="C611" s="306"/>
      <c r="D611" s="306" t="s">
        <v>498</v>
      </c>
      <c r="E611" s="11">
        <v>55</v>
      </c>
      <c r="F611" s="11">
        <v>13</v>
      </c>
      <c r="G611" s="11">
        <v>31</v>
      </c>
      <c r="H611" s="11">
        <v>16</v>
      </c>
      <c r="I611" s="11">
        <v>30</v>
      </c>
      <c r="J611" s="11"/>
      <c r="M611" s="196">
        <v>15633.38</v>
      </c>
      <c r="N611" s="196">
        <v>2126</v>
      </c>
      <c r="O611" s="196">
        <v>5866.95</v>
      </c>
      <c r="P611" s="196">
        <v>2253.66</v>
      </c>
      <c r="Q611" s="196">
        <v>41335.47</v>
      </c>
      <c r="R611" s="196"/>
      <c r="S611" s="4"/>
      <c r="T611" s="4"/>
      <c r="U611" s="196">
        <v>229.90264705882399</v>
      </c>
      <c r="V611" s="196">
        <v>31.264705882352899</v>
      </c>
      <c r="W611" s="196">
        <v>91.671093749999997</v>
      </c>
      <c r="X611" s="196">
        <v>35.7723809523809</v>
      </c>
      <c r="Y611" s="196">
        <v>645.86671875000002</v>
      </c>
      <c r="Z611" s="11"/>
      <c r="AA611" s="4"/>
      <c r="AB611" s="11" t="s">
        <v>559</v>
      </c>
      <c r="AC611" s="11"/>
      <c r="AD611" s="11" t="s">
        <v>166</v>
      </c>
      <c r="AE611" s="24">
        <v>245</v>
      </c>
      <c r="AF611" s="24">
        <v>142</v>
      </c>
      <c r="AG611" s="24">
        <v>70</v>
      </c>
      <c r="AH611" s="24">
        <v>52</v>
      </c>
      <c r="AI611" s="24">
        <v>42</v>
      </c>
      <c r="AJ611" s="24"/>
      <c r="AK611" s="4"/>
      <c r="AL611" s="4"/>
      <c r="AM611" s="307">
        <v>139069.59</v>
      </c>
      <c r="AN611" s="307">
        <v>48468.17</v>
      </c>
      <c r="AO611" s="307">
        <v>6106.83</v>
      </c>
      <c r="AP611" s="307">
        <v>3729.31</v>
      </c>
      <c r="AQ611" s="307">
        <v>27933.14</v>
      </c>
      <c r="AR611" s="24"/>
      <c r="AS611" s="4"/>
      <c r="AT611" s="4"/>
      <c r="AU611" s="307">
        <v>563.03477732793601</v>
      </c>
      <c r="AV611" s="307">
        <v>196.227408906883</v>
      </c>
      <c r="AW611" s="307">
        <v>25.339543568464698</v>
      </c>
      <c r="AX611" s="307">
        <v>15.7354852320675</v>
      </c>
      <c r="AY611" s="307">
        <v>114.951193415638</v>
      </c>
      <c r="AZ611" s="24"/>
      <c r="BA611" s="4"/>
    </row>
    <row r="612" spans="2:53" ht="14.4">
      <c r="B612" s="305" t="s">
        <v>500</v>
      </c>
      <c r="C612" s="306"/>
      <c r="D612" s="306" t="s">
        <v>310</v>
      </c>
      <c r="E612" s="11"/>
      <c r="F612" s="11"/>
      <c r="G612" s="11">
        <v>1</v>
      </c>
      <c r="H612" s="11">
        <v>1</v>
      </c>
      <c r="I612" s="11">
        <v>1</v>
      </c>
      <c r="J612" s="11"/>
      <c r="M612" s="196">
        <v>0</v>
      </c>
      <c r="N612" s="196">
        <v>0</v>
      </c>
      <c r="O612" s="196">
        <v>22.81</v>
      </c>
      <c r="P612" s="196">
        <v>21</v>
      </c>
      <c r="Q612" s="196">
        <v>10.14</v>
      </c>
      <c r="R612" s="196"/>
      <c r="S612" s="4"/>
      <c r="T612" s="4"/>
      <c r="U612" s="196">
        <v>0</v>
      </c>
      <c r="V612" s="196">
        <v>0</v>
      </c>
      <c r="W612" s="196">
        <v>22.81</v>
      </c>
      <c r="X612" s="196">
        <v>21</v>
      </c>
      <c r="Y612" s="196">
        <v>10.14</v>
      </c>
      <c r="Z612" s="11"/>
      <c r="AA612" s="4"/>
      <c r="AB612" s="11" t="s">
        <v>560</v>
      </c>
      <c r="AC612" s="11"/>
      <c r="AD612" s="11" t="s">
        <v>273</v>
      </c>
      <c r="AE612" s="24">
        <v>8</v>
      </c>
      <c r="AF612" s="24">
        <v>7</v>
      </c>
      <c r="AG612" s="24">
        <v>5</v>
      </c>
      <c r="AH612" s="24">
        <v>5</v>
      </c>
      <c r="AI612" s="24">
        <v>5</v>
      </c>
      <c r="AJ612" s="24"/>
      <c r="AK612" s="4"/>
      <c r="AL612" s="4"/>
      <c r="AM612" s="307">
        <v>658.9</v>
      </c>
      <c r="AN612" s="307">
        <v>175.18</v>
      </c>
      <c r="AO612" s="307">
        <v>135.84</v>
      </c>
      <c r="AP612" s="307">
        <v>83.49</v>
      </c>
      <c r="AQ612" s="307">
        <v>448.48</v>
      </c>
      <c r="AR612" s="24"/>
      <c r="AS612" s="4"/>
      <c r="AT612" s="4"/>
      <c r="AU612" s="307">
        <v>82.362499999999997</v>
      </c>
      <c r="AV612" s="307">
        <v>21.897500000000001</v>
      </c>
      <c r="AW612" s="307">
        <v>16.98</v>
      </c>
      <c r="AX612" s="307">
        <v>10.436249999999999</v>
      </c>
      <c r="AY612" s="307">
        <v>56.06</v>
      </c>
      <c r="AZ612" s="24"/>
      <c r="BA612" s="4"/>
    </row>
    <row r="613" spans="2:53" ht="14.4">
      <c r="B613" s="305" t="s">
        <v>502</v>
      </c>
      <c r="C613" s="306"/>
      <c r="D613" s="306" t="s">
        <v>211</v>
      </c>
      <c r="E613" s="11">
        <v>15</v>
      </c>
      <c r="F613" s="11">
        <v>19</v>
      </c>
      <c r="G613" s="11">
        <v>22</v>
      </c>
      <c r="H613" s="11">
        <v>20</v>
      </c>
      <c r="I613" s="11">
        <v>28</v>
      </c>
      <c r="J613" s="11"/>
      <c r="M613" s="196">
        <v>4980.08</v>
      </c>
      <c r="N613" s="196">
        <v>5423.57</v>
      </c>
      <c r="O613" s="196">
        <v>4808.2299999999996</v>
      </c>
      <c r="P613" s="196">
        <v>3228.52</v>
      </c>
      <c r="Q613" s="196">
        <v>91268.11</v>
      </c>
      <c r="R613" s="196"/>
      <c r="S613" s="4"/>
      <c r="T613" s="4"/>
      <c r="U613" s="196">
        <v>121.46536585365899</v>
      </c>
      <c r="V613" s="196">
        <v>132.28219512195099</v>
      </c>
      <c r="W613" s="196">
        <v>123.28794871794901</v>
      </c>
      <c r="X613" s="196">
        <v>80.712999999999994</v>
      </c>
      <c r="Y613" s="196">
        <v>2281.7027499999999</v>
      </c>
      <c r="Z613" s="11"/>
      <c r="AA613" s="4"/>
      <c r="AB613" s="11" t="s">
        <v>646</v>
      </c>
      <c r="AC613" s="11"/>
      <c r="AD613" s="11" t="s">
        <v>562</v>
      </c>
      <c r="AE613" s="24">
        <v>19</v>
      </c>
      <c r="AF613" s="24">
        <v>10</v>
      </c>
      <c r="AG613" s="24">
        <v>8</v>
      </c>
      <c r="AH613" s="24">
        <v>7</v>
      </c>
      <c r="AI613" s="24">
        <v>6</v>
      </c>
      <c r="AJ613" s="24"/>
      <c r="AK613" s="4"/>
      <c r="AL613" s="4"/>
      <c r="AM613" s="307">
        <v>3723.66</v>
      </c>
      <c r="AN613" s="307">
        <v>805.08</v>
      </c>
      <c r="AO613" s="307">
        <v>886.95</v>
      </c>
      <c r="AP613" s="307">
        <v>6329.68</v>
      </c>
      <c r="AQ613" s="307">
        <v>15537.31</v>
      </c>
      <c r="AR613" s="24"/>
      <c r="AS613" s="4"/>
      <c r="AT613" s="4"/>
      <c r="AU613" s="307">
        <v>195.98210526315799</v>
      </c>
      <c r="AV613" s="307">
        <v>42.372631578947399</v>
      </c>
      <c r="AW613" s="307">
        <v>49.274999999999999</v>
      </c>
      <c r="AX613" s="307">
        <v>351.64888888888902</v>
      </c>
      <c r="AY613" s="307">
        <v>817.753157894737</v>
      </c>
      <c r="AZ613" s="24"/>
      <c r="BA613" s="4"/>
    </row>
    <row r="614" spans="2:53" ht="14.4">
      <c r="B614" s="305" t="s">
        <v>642</v>
      </c>
      <c r="C614" s="306"/>
      <c r="D614" s="306" t="s">
        <v>77</v>
      </c>
      <c r="E614" s="11">
        <v>12</v>
      </c>
      <c r="F614" s="11">
        <v>7</v>
      </c>
      <c r="G614" s="11">
        <v>5</v>
      </c>
      <c r="H614" s="11">
        <v>5</v>
      </c>
      <c r="I614" s="11">
        <v>6</v>
      </c>
      <c r="J614" s="11"/>
      <c r="M614" s="196">
        <v>2677.1</v>
      </c>
      <c r="N614" s="196">
        <v>2334.2800000000002</v>
      </c>
      <c r="O614" s="196">
        <v>1499.18</v>
      </c>
      <c r="P614" s="196">
        <v>1533.82</v>
      </c>
      <c r="Q614" s="196">
        <v>13173.46</v>
      </c>
      <c r="R614" s="196"/>
      <c r="S614" s="4"/>
      <c r="T614" s="4"/>
      <c r="U614" s="196">
        <v>178.47333333333299</v>
      </c>
      <c r="V614" s="196">
        <v>155.618666666667</v>
      </c>
      <c r="W614" s="196">
        <v>115.321538461538</v>
      </c>
      <c r="X614" s="196">
        <v>127.818333333333</v>
      </c>
      <c r="Y614" s="196">
        <v>1013.34307692308</v>
      </c>
      <c r="Z614" s="11"/>
      <c r="AA614" s="4"/>
      <c r="AB614" s="11" t="s">
        <v>563</v>
      </c>
      <c r="AC614" s="11"/>
      <c r="AD614" s="11" t="s">
        <v>115</v>
      </c>
      <c r="AE614" s="24">
        <v>37</v>
      </c>
      <c r="AF614" s="24">
        <v>16</v>
      </c>
      <c r="AG614" s="24">
        <v>14</v>
      </c>
      <c r="AH614" s="24">
        <v>10</v>
      </c>
      <c r="AI614" s="24">
        <v>7</v>
      </c>
      <c r="AJ614" s="24"/>
      <c r="AK614" s="4"/>
      <c r="AL614" s="4"/>
      <c r="AM614" s="307">
        <v>8588.3799999999992</v>
      </c>
      <c r="AN614" s="307">
        <v>1313.37</v>
      </c>
      <c r="AO614" s="307">
        <v>739.13</v>
      </c>
      <c r="AP614" s="307">
        <v>454.5</v>
      </c>
      <c r="AQ614" s="307">
        <v>1214.99</v>
      </c>
      <c r="AR614" s="24"/>
      <c r="AS614" s="4"/>
      <c r="AT614" s="4"/>
      <c r="AU614" s="307">
        <v>232.118378378378</v>
      </c>
      <c r="AV614" s="307">
        <v>35.496486486486504</v>
      </c>
      <c r="AW614" s="307">
        <v>21.117999999999999</v>
      </c>
      <c r="AX614" s="307">
        <v>12.9857142857143</v>
      </c>
      <c r="AY614" s="307">
        <v>33.749722222222204</v>
      </c>
      <c r="AZ614" s="24"/>
      <c r="BA614" s="4"/>
    </row>
    <row r="615" spans="2:53" ht="14.4">
      <c r="B615" s="305" t="s">
        <v>506</v>
      </c>
      <c r="C615" s="306"/>
      <c r="D615" s="306" t="s">
        <v>75</v>
      </c>
      <c r="E615" s="11">
        <v>12</v>
      </c>
      <c r="F615" s="11">
        <v>7</v>
      </c>
      <c r="G615" s="11">
        <v>4</v>
      </c>
      <c r="H615" s="11">
        <v>4</v>
      </c>
      <c r="I615" s="11">
        <v>5</v>
      </c>
      <c r="J615" s="11"/>
      <c r="M615" s="196">
        <v>1879.1</v>
      </c>
      <c r="N615" s="196">
        <v>1124.6400000000001</v>
      </c>
      <c r="O615" s="196">
        <v>571.21</v>
      </c>
      <c r="P615" s="196">
        <v>365.89</v>
      </c>
      <c r="Q615" s="196">
        <v>7032.18</v>
      </c>
      <c r="R615" s="196"/>
      <c r="S615" s="4"/>
      <c r="T615" s="4"/>
      <c r="U615" s="196">
        <v>156.59166666666701</v>
      </c>
      <c r="V615" s="196">
        <v>93.72</v>
      </c>
      <c r="W615" s="196">
        <v>51.928181818181798</v>
      </c>
      <c r="X615" s="196">
        <v>33.262727272727297</v>
      </c>
      <c r="Y615" s="196">
        <v>639.28909090909099</v>
      </c>
      <c r="Z615" s="11"/>
      <c r="AA615" s="4"/>
      <c r="AB615" s="11" t="s">
        <v>567</v>
      </c>
      <c r="AC615" s="11"/>
      <c r="AD615" s="11" t="s">
        <v>443</v>
      </c>
      <c r="AE615" s="24">
        <v>71</v>
      </c>
      <c r="AF615" s="24">
        <v>22</v>
      </c>
      <c r="AG615" s="24">
        <v>18</v>
      </c>
      <c r="AH615" s="24">
        <v>12</v>
      </c>
      <c r="AI615" s="24">
        <v>13</v>
      </c>
      <c r="AJ615" s="24"/>
      <c r="AK615" s="4"/>
      <c r="AL615" s="4"/>
      <c r="AM615" s="307">
        <v>61615.56</v>
      </c>
      <c r="AN615" s="307">
        <v>3115.42</v>
      </c>
      <c r="AO615" s="307">
        <v>3260.5</v>
      </c>
      <c r="AP615" s="307">
        <v>2121.25</v>
      </c>
      <c r="AQ615" s="307">
        <v>9691.6200000000008</v>
      </c>
      <c r="AR615" s="24"/>
      <c r="AS615" s="4"/>
      <c r="AT615" s="4"/>
      <c r="AU615" s="307">
        <v>844.04876712328701</v>
      </c>
      <c r="AV615" s="307">
        <v>42.676986301369901</v>
      </c>
      <c r="AW615" s="307">
        <v>45.2847222222222</v>
      </c>
      <c r="AX615" s="307">
        <v>31.660447761194</v>
      </c>
      <c r="AY615" s="307">
        <v>142.523823529412</v>
      </c>
      <c r="AZ615" s="24"/>
      <c r="BA615" s="4"/>
    </row>
    <row r="616" spans="2:53" ht="14.4">
      <c r="B616" s="305" t="s">
        <v>507</v>
      </c>
      <c r="C616" s="306"/>
      <c r="D616" s="306" t="s">
        <v>115</v>
      </c>
      <c r="E616" s="11">
        <v>10</v>
      </c>
      <c r="F616" s="11">
        <v>4</v>
      </c>
      <c r="G616" s="11">
        <v>3</v>
      </c>
      <c r="H616" s="11">
        <v>2</v>
      </c>
      <c r="I616" s="11">
        <v>2</v>
      </c>
      <c r="J616" s="11"/>
      <c r="M616" s="196">
        <v>2595.12</v>
      </c>
      <c r="N616" s="196">
        <v>1069.26</v>
      </c>
      <c r="O616" s="196">
        <v>607.95000000000005</v>
      </c>
      <c r="P616" s="196">
        <v>301.83999999999997</v>
      </c>
      <c r="Q616" s="196">
        <v>3837.98</v>
      </c>
      <c r="R616" s="196"/>
      <c r="S616" s="4"/>
      <c r="T616" s="4"/>
      <c r="U616" s="196">
        <v>259.512</v>
      </c>
      <c r="V616" s="196">
        <v>106.926</v>
      </c>
      <c r="W616" s="196">
        <v>60.795000000000002</v>
      </c>
      <c r="X616" s="196">
        <v>30.184000000000001</v>
      </c>
      <c r="Y616" s="196">
        <v>383.798</v>
      </c>
      <c r="Z616" s="11"/>
      <c r="AA616" s="4"/>
      <c r="AB616" s="11"/>
      <c r="AC616" s="11"/>
      <c r="AD616" s="11"/>
      <c r="AE616" s="24"/>
      <c r="AF616" s="24"/>
      <c r="AG616" s="24"/>
      <c r="AH616" s="24"/>
      <c r="AI616" s="24"/>
      <c r="AJ616" s="24"/>
      <c r="AK616" s="4"/>
      <c r="AL616" s="4"/>
      <c r="AM616" s="307"/>
      <c r="AN616" s="307"/>
      <c r="AO616" s="307"/>
      <c r="AP616" s="307"/>
      <c r="AQ616" s="307"/>
      <c r="AR616" s="24"/>
      <c r="AS616" s="4"/>
      <c r="AT616" s="4"/>
      <c r="AU616" s="307"/>
      <c r="AV616" s="307"/>
      <c r="AW616" s="307"/>
      <c r="AX616" s="307"/>
      <c r="AY616" s="307"/>
      <c r="AZ616" s="24"/>
      <c r="BA616" s="4"/>
    </row>
    <row r="617" spans="2:53" ht="14.4">
      <c r="B617" s="305" t="s">
        <v>508</v>
      </c>
      <c r="C617" s="306"/>
      <c r="D617" s="306" t="s">
        <v>66</v>
      </c>
      <c r="E617" s="11">
        <v>67</v>
      </c>
      <c r="F617" s="11">
        <v>34</v>
      </c>
      <c r="G617" s="11">
        <v>21</v>
      </c>
      <c r="H617" s="11">
        <v>21</v>
      </c>
      <c r="I617" s="11">
        <v>28</v>
      </c>
      <c r="J617" s="11"/>
      <c r="M617" s="196">
        <v>14322.88</v>
      </c>
      <c r="N617" s="196">
        <v>7635.92</v>
      </c>
      <c r="O617" s="196">
        <v>3253.35</v>
      </c>
      <c r="P617" s="196">
        <v>7067.09</v>
      </c>
      <c r="Q617" s="196">
        <v>33110.9</v>
      </c>
      <c r="R617" s="196"/>
      <c r="S617" s="4"/>
      <c r="T617" s="4"/>
      <c r="U617" s="196">
        <v>196.203835616438</v>
      </c>
      <c r="V617" s="196">
        <v>104.601643835616</v>
      </c>
      <c r="W617" s="196">
        <v>45.185416666666697</v>
      </c>
      <c r="X617" s="196">
        <v>98.154027777777799</v>
      </c>
      <c r="Y617" s="196">
        <v>466.35070422535199</v>
      </c>
      <c r="Z617" s="11"/>
      <c r="AA617" s="4"/>
      <c r="AB617" s="11"/>
      <c r="AC617" s="11"/>
      <c r="AD617" s="11"/>
      <c r="AE617" s="24"/>
      <c r="AF617" s="24"/>
      <c r="AG617" s="24"/>
      <c r="AH617" s="24"/>
      <c r="AI617" s="24"/>
      <c r="AJ617" s="24"/>
      <c r="AK617" s="4"/>
      <c r="AL617" s="4"/>
      <c r="AM617" s="307"/>
      <c r="AN617" s="307"/>
      <c r="AO617" s="307"/>
      <c r="AP617" s="307"/>
      <c r="AQ617" s="307"/>
      <c r="AR617" s="24"/>
      <c r="AS617" s="4"/>
      <c r="AT617" s="4"/>
      <c r="AU617" s="307"/>
      <c r="AV617" s="307"/>
      <c r="AW617" s="307"/>
      <c r="AX617" s="307"/>
      <c r="AY617" s="307"/>
      <c r="AZ617" s="24"/>
      <c r="BA617" s="4"/>
    </row>
    <row r="618" spans="2:53" ht="14.4">
      <c r="B618" s="305" t="s">
        <v>509</v>
      </c>
      <c r="C618" s="306"/>
      <c r="D618" s="306" t="s">
        <v>510</v>
      </c>
      <c r="E618" s="11">
        <v>45</v>
      </c>
      <c r="F618" s="11">
        <v>13</v>
      </c>
      <c r="G618" s="11">
        <v>21</v>
      </c>
      <c r="H618" s="11">
        <v>16</v>
      </c>
      <c r="I618" s="11">
        <v>11</v>
      </c>
      <c r="J618" s="11"/>
      <c r="M618" s="196">
        <v>8474.99</v>
      </c>
      <c r="N618" s="196">
        <v>1337.53</v>
      </c>
      <c r="O618" s="196">
        <v>3402.84</v>
      </c>
      <c r="P618" s="196">
        <v>1263.33</v>
      </c>
      <c r="Q618" s="196">
        <v>6259.65</v>
      </c>
      <c r="R618" s="196"/>
      <c r="S618" s="4"/>
      <c r="T618" s="4"/>
      <c r="U618" s="196">
        <v>166.17627450980399</v>
      </c>
      <c r="V618" s="196">
        <v>26.2260784313725</v>
      </c>
      <c r="W618" s="196">
        <v>87.252307692307696</v>
      </c>
      <c r="X618" s="196">
        <v>30.0792857142857</v>
      </c>
      <c r="Y618" s="196">
        <v>149.039285714286</v>
      </c>
      <c r="Z618" s="11"/>
      <c r="AA618" s="4"/>
      <c r="AB618" s="11"/>
      <c r="AC618" s="11"/>
      <c r="AD618" s="11"/>
      <c r="AE618" s="24"/>
      <c r="AF618" s="24"/>
      <c r="AG618" s="24"/>
      <c r="AH618" s="24"/>
      <c r="AI618" s="24"/>
      <c r="AJ618" s="24"/>
      <c r="AK618" s="4"/>
      <c r="AL618" s="4"/>
      <c r="AM618" s="307"/>
      <c r="AN618" s="307"/>
      <c r="AO618" s="307"/>
      <c r="AP618" s="307"/>
      <c r="AQ618" s="307"/>
      <c r="AR618" s="24"/>
      <c r="AS618" s="4"/>
      <c r="AT618" s="4"/>
      <c r="AU618" s="307"/>
      <c r="AV618" s="307"/>
      <c r="AW618" s="307"/>
      <c r="AX618" s="307"/>
      <c r="AY618" s="307"/>
      <c r="AZ618" s="24"/>
      <c r="BA618" s="4"/>
    </row>
    <row r="619" spans="2:53" ht="14.4">
      <c r="B619" s="305" t="s">
        <v>512</v>
      </c>
      <c r="C619" s="306"/>
      <c r="D619" s="306" t="s">
        <v>484</v>
      </c>
      <c r="E619" s="11">
        <v>435</v>
      </c>
      <c r="F619" s="11">
        <v>280</v>
      </c>
      <c r="G619" s="11">
        <v>217</v>
      </c>
      <c r="H619" s="11">
        <v>179</v>
      </c>
      <c r="I619" s="11">
        <v>236</v>
      </c>
      <c r="J619" s="11"/>
      <c r="M619" s="196">
        <v>88153.67</v>
      </c>
      <c r="N619" s="196">
        <v>51862.74</v>
      </c>
      <c r="O619" s="196">
        <v>24309.35</v>
      </c>
      <c r="P619" s="196">
        <v>17993.560000000001</v>
      </c>
      <c r="Q619" s="196">
        <v>229104.77</v>
      </c>
      <c r="R619" s="196"/>
      <c r="S619" s="4"/>
      <c r="T619" s="4"/>
      <c r="U619" s="196">
        <v>182.13568181818201</v>
      </c>
      <c r="V619" s="196">
        <v>107.154421487603</v>
      </c>
      <c r="W619" s="196">
        <v>52.390840517241301</v>
      </c>
      <c r="X619" s="196">
        <v>39.201655773420498</v>
      </c>
      <c r="Y619" s="196">
        <v>495.89777056277097</v>
      </c>
      <c r="Z619" s="11"/>
      <c r="AA619" s="4"/>
      <c r="AB619" s="11"/>
      <c r="AC619" s="11"/>
      <c r="AD619" s="11"/>
      <c r="AE619" s="24"/>
      <c r="AF619" s="24"/>
      <c r="AG619" s="24"/>
      <c r="AH619" s="24"/>
      <c r="AI619" s="24"/>
      <c r="AJ619" s="24"/>
      <c r="AK619" s="4"/>
      <c r="AL619" s="4"/>
      <c r="AM619" s="307"/>
      <c r="AN619" s="307"/>
      <c r="AO619" s="307"/>
      <c r="AP619" s="307"/>
      <c r="AQ619" s="307"/>
      <c r="AR619" s="24"/>
      <c r="AS619" s="4"/>
      <c r="AT619" s="4"/>
      <c r="AU619" s="307"/>
      <c r="AV619" s="307"/>
      <c r="AW619" s="307"/>
      <c r="AX619" s="307"/>
      <c r="AY619" s="307"/>
      <c r="AZ619" s="24"/>
      <c r="BA619" s="4"/>
    </row>
    <row r="620" spans="2:53" ht="14.4">
      <c r="B620" s="305" t="s">
        <v>513</v>
      </c>
      <c r="C620" s="306"/>
      <c r="D620" s="306" t="s">
        <v>514</v>
      </c>
      <c r="E620" s="11">
        <v>25</v>
      </c>
      <c r="F620" s="11">
        <v>8</v>
      </c>
      <c r="G620" s="11">
        <v>7</v>
      </c>
      <c r="H620" s="11">
        <v>4</v>
      </c>
      <c r="I620" s="11">
        <v>5</v>
      </c>
      <c r="J620" s="11"/>
      <c r="M620" s="196">
        <v>6396.83</v>
      </c>
      <c r="N620" s="196">
        <v>1142.55</v>
      </c>
      <c r="O620" s="196">
        <v>543.05999999999995</v>
      </c>
      <c r="P620" s="196">
        <v>308.77999999999997</v>
      </c>
      <c r="Q620" s="196">
        <v>2850.55</v>
      </c>
      <c r="R620" s="196"/>
      <c r="S620" s="4"/>
      <c r="T620" s="4"/>
      <c r="U620" s="196">
        <v>255.8732</v>
      </c>
      <c r="V620" s="196">
        <v>45.701999999999998</v>
      </c>
      <c r="W620" s="196">
        <v>21.7224</v>
      </c>
      <c r="X620" s="196">
        <v>12.865833333333301</v>
      </c>
      <c r="Y620" s="196">
        <v>118.772916666667</v>
      </c>
      <c r="Z620" s="11"/>
      <c r="AA620" s="4"/>
      <c r="AB620" s="11"/>
      <c r="AC620" s="11"/>
      <c r="AD620" s="11"/>
      <c r="AE620" s="24"/>
      <c r="AF620" s="24"/>
      <c r="AG620" s="24"/>
      <c r="AH620" s="24"/>
      <c r="AI620" s="24"/>
      <c r="AJ620" s="24"/>
      <c r="AK620" s="4"/>
      <c r="AL620" s="4"/>
      <c r="AM620" s="307"/>
      <c r="AN620" s="307"/>
      <c r="AO620" s="307"/>
      <c r="AP620" s="307"/>
      <c r="AQ620" s="307"/>
      <c r="AR620" s="24"/>
      <c r="AS620" s="4"/>
      <c r="AT620" s="4"/>
      <c r="AU620" s="307"/>
      <c r="AV620" s="307"/>
      <c r="AW620" s="307"/>
      <c r="AX620" s="307"/>
      <c r="AY620" s="307"/>
      <c r="AZ620" s="24"/>
      <c r="BA620" s="4"/>
    </row>
    <row r="621" spans="2:53" ht="14.4">
      <c r="B621" s="305" t="s">
        <v>515</v>
      </c>
      <c r="C621" s="306"/>
      <c r="D621" s="306" t="s">
        <v>93</v>
      </c>
      <c r="E621" s="11">
        <v>62</v>
      </c>
      <c r="F621" s="11">
        <v>26</v>
      </c>
      <c r="G621" s="11">
        <v>14</v>
      </c>
      <c r="H621" s="11">
        <v>11</v>
      </c>
      <c r="I621" s="11">
        <v>11</v>
      </c>
      <c r="J621" s="11"/>
      <c r="M621" s="196">
        <v>9297.2000000000007</v>
      </c>
      <c r="N621" s="196">
        <v>1312.44</v>
      </c>
      <c r="O621" s="196">
        <v>805.75</v>
      </c>
      <c r="P621" s="196">
        <v>934.22</v>
      </c>
      <c r="Q621" s="196">
        <v>10082.02</v>
      </c>
      <c r="R621" s="196"/>
      <c r="S621" s="4"/>
      <c r="T621" s="4"/>
      <c r="U621" s="196">
        <v>145.26875000000001</v>
      </c>
      <c r="V621" s="196">
        <v>20.506875000000001</v>
      </c>
      <c r="W621" s="196">
        <v>13.656779661017</v>
      </c>
      <c r="X621" s="196">
        <v>15.5703333333333</v>
      </c>
      <c r="Y621" s="196">
        <v>168.03366666666699</v>
      </c>
      <c r="Z621" s="11"/>
      <c r="AA621" s="4"/>
      <c r="AB621" s="11"/>
      <c r="AC621" s="11"/>
      <c r="AD621" s="11"/>
      <c r="AE621" s="24"/>
      <c r="AF621" s="24"/>
      <c r="AG621" s="24"/>
      <c r="AH621" s="24"/>
      <c r="AI621" s="24"/>
      <c r="AJ621" s="24"/>
      <c r="AK621" s="4"/>
      <c r="AL621" s="4"/>
      <c r="AM621" s="307"/>
      <c r="AN621" s="307"/>
      <c r="AO621" s="307"/>
      <c r="AP621" s="307"/>
      <c r="AQ621" s="307"/>
      <c r="AR621" s="24"/>
      <c r="AS621" s="4"/>
      <c r="AT621" s="4"/>
      <c r="AU621" s="307"/>
      <c r="AV621" s="307"/>
      <c r="AW621" s="307"/>
      <c r="AX621" s="307"/>
      <c r="AY621" s="307"/>
      <c r="AZ621" s="24"/>
      <c r="BA621" s="4"/>
    </row>
    <row r="622" spans="2:53" ht="14.4">
      <c r="B622" s="305" t="s">
        <v>516</v>
      </c>
      <c r="C622" s="306"/>
      <c r="D622" s="306" t="s">
        <v>86</v>
      </c>
      <c r="E622" s="11">
        <v>88</v>
      </c>
      <c r="F622" s="11">
        <v>33</v>
      </c>
      <c r="G622" s="11">
        <v>25</v>
      </c>
      <c r="H622" s="11">
        <v>21</v>
      </c>
      <c r="I622" s="11">
        <v>32</v>
      </c>
      <c r="J622" s="11"/>
      <c r="M622" s="196">
        <v>20077.400000000001</v>
      </c>
      <c r="N622" s="196">
        <v>6968.99</v>
      </c>
      <c r="O622" s="196">
        <v>6149.01</v>
      </c>
      <c r="P622" s="196">
        <v>3202.13</v>
      </c>
      <c r="Q622" s="196">
        <v>46226.74</v>
      </c>
      <c r="R622" s="196"/>
      <c r="S622" s="4"/>
      <c r="T622" s="4"/>
      <c r="U622" s="196">
        <v>204.871428571428</v>
      </c>
      <c r="V622" s="196">
        <v>71.1121428571428</v>
      </c>
      <c r="W622" s="196">
        <v>65.415000000000006</v>
      </c>
      <c r="X622" s="196">
        <v>34.431505376344099</v>
      </c>
      <c r="Y622" s="196">
        <v>476.564329896907</v>
      </c>
      <c r="Z622" s="11"/>
      <c r="AA622" s="4"/>
      <c r="AB622" s="11"/>
      <c r="AC622" s="11"/>
      <c r="AD622" s="11"/>
      <c r="AE622" s="24"/>
      <c r="AF622" s="24"/>
      <c r="AG622" s="24"/>
      <c r="AH622" s="24"/>
      <c r="AI622" s="24"/>
      <c r="AJ622" s="24"/>
      <c r="AK622" s="4"/>
      <c r="AL622" s="4"/>
      <c r="AM622" s="307"/>
      <c r="AN622" s="307"/>
      <c r="AO622" s="307"/>
      <c r="AP622" s="307"/>
      <c r="AQ622" s="307"/>
      <c r="AR622" s="24"/>
      <c r="AS622" s="4"/>
      <c r="AT622" s="4"/>
      <c r="AU622" s="307"/>
      <c r="AV622" s="307"/>
      <c r="AW622" s="307"/>
      <c r="AX622" s="307"/>
      <c r="AY622" s="307"/>
      <c r="AZ622" s="24"/>
      <c r="BA622" s="4"/>
    </row>
    <row r="623" spans="2:53" ht="14.4">
      <c r="B623" s="305" t="s">
        <v>517</v>
      </c>
      <c r="C623" s="306"/>
      <c r="D623" s="306" t="s">
        <v>79</v>
      </c>
      <c r="E623" s="11">
        <v>849</v>
      </c>
      <c r="F623" s="11">
        <v>486</v>
      </c>
      <c r="G623" s="11">
        <v>337</v>
      </c>
      <c r="H623" s="11">
        <v>285</v>
      </c>
      <c r="I623" s="11">
        <v>415</v>
      </c>
      <c r="J623" s="11"/>
      <c r="M623" s="196">
        <v>197619.53</v>
      </c>
      <c r="N623" s="196">
        <v>104110.46</v>
      </c>
      <c r="O623" s="196">
        <v>50861.919999999998</v>
      </c>
      <c r="P623" s="196">
        <v>38342.74</v>
      </c>
      <c r="Q623" s="196">
        <v>527038.14</v>
      </c>
      <c r="R623" s="196"/>
      <c r="S623" s="4"/>
      <c r="T623" s="4"/>
      <c r="U623" s="196">
        <v>205.639469302809</v>
      </c>
      <c r="V623" s="196">
        <v>108.335546305931</v>
      </c>
      <c r="W623" s="196">
        <v>57.084085297418603</v>
      </c>
      <c r="X623" s="196">
        <v>43.374140271493197</v>
      </c>
      <c r="Y623" s="196">
        <v>590.18828667413197</v>
      </c>
      <c r="Z623" s="11"/>
      <c r="AA623" s="4"/>
      <c r="AB623" s="11"/>
      <c r="AC623" s="11"/>
      <c r="AD623" s="11"/>
      <c r="AE623" s="24"/>
      <c r="AF623" s="24"/>
      <c r="AG623" s="24"/>
      <c r="AH623" s="24"/>
      <c r="AI623" s="24"/>
      <c r="AJ623" s="24"/>
      <c r="AK623" s="4"/>
      <c r="AL623" s="4"/>
      <c r="AM623" s="307"/>
      <c r="AN623" s="307"/>
      <c r="AO623" s="307"/>
      <c r="AP623" s="307"/>
      <c r="AQ623" s="307"/>
      <c r="AR623" s="24"/>
      <c r="AS623" s="4"/>
      <c r="AT623" s="4"/>
      <c r="AU623" s="307"/>
      <c r="AV623" s="307"/>
      <c r="AW623" s="307"/>
      <c r="AX623" s="307"/>
      <c r="AY623" s="307"/>
      <c r="AZ623" s="24"/>
      <c r="BA623" s="4"/>
    </row>
    <row r="624" spans="2:53" ht="14.4">
      <c r="B624" s="305" t="s">
        <v>518</v>
      </c>
      <c r="C624" s="306"/>
      <c r="D624" s="306" t="s">
        <v>68</v>
      </c>
      <c r="E624" s="11">
        <v>59</v>
      </c>
      <c r="F624" s="11">
        <v>29</v>
      </c>
      <c r="G624" s="11">
        <v>24</v>
      </c>
      <c r="H624" s="11">
        <v>19</v>
      </c>
      <c r="I624" s="11">
        <v>30</v>
      </c>
      <c r="J624" s="11"/>
      <c r="M624" s="196">
        <v>9853.4500000000007</v>
      </c>
      <c r="N624" s="196">
        <v>6067.92</v>
      </c>
      <c r="O624" s="196">
        <v>4504.76</v>
      </c>
      <c r="P624" s="196">
        <v>3697.08</v>
      </c>
      <c r="Q624" s="196">
        <v>60268.6</v>
      </c>
      <c r="R624" s="196"/>
      <c r="S624" s="4"/>
      <c r="T624" s="4"/>
      <c r="U624" s="196">
        <v>149.29469696969699</v>
      </c>
      <c r="V624" s="196">
        <v>91.938181818181803</v>
      </c>
      <c r="W624" s="196">
        <v>71.504126984126998</v>
      </c>
      <c r="X624" s="196">
        <v>57.766874999999999</v>
      </c>
      <c r="Y624" s="196">
        <v>941.69687499999998</v>
      </c>
      <c r="Z624" s="11"/>
      <c r="AA624" s="4"/>
      <c r="AB624" s="11"/>
      <c r="AC624" s="11"/>
      <c r="AD624" s="11"/>
      <c r="AE624" s="24"/>
      <c r="AF624" s="24"/>
      <c r="AG624" s="24"/>
      <c r="AH624" s="24"/>
      <c r="AI624" s="24"/>
      <c r="AJ624" s="24"/>
      <c r="AK624" s="4"/>
      <c r="AL624" s="4"/>
      <c r="AM624" s="307"/>
      <c r="AN624" s="307"/>
      <c r="AO624" s="307"/>
      <c r="AP624" s="307"/>
      <c r="AQ624" s="307"/>
      <c r="AR624" s="24"/>
      <c r="AS624" s="4"/>
      <c r="AT624" s="4"/>
      <c r="AU624" s="307"/>
      <c r="AV624" s="307"/>
      <c r="AW624" s="307"/>
      <c r="AX624" s="307"/>
      <c r="AY624" s="307"/>
      <c r="AZ624" s="24"/>
      <c r="BA624" s="4"/>
    </row>
    <row r="625" spans="2:53" ht="14.4">
      <c r="B625" s="305" t="s">
        <v>519</v>
      </c>
      <c r="C625" s="306"/>
      <c r="D625" s="306" t="s">
        <v>77</v>
      </c>
      <c r="E625" s="11">
        <v>4</v>
      </c>
      <c r="F625" s="11">
        <v>1</v>
      </c>
      <c r="G625" s="11"/>
      <c r="H625" s="11"/>
      <c r="I625" s="11"/>
      <c r="J625" s="11"/>
      <c r="M625" s="196">
        <v>818.04</v>
      </c>
      <c r="N625" s="196">
        <v>15</v>
      </c>
      <c r="O625" s="196">
        <v>0</v>
      </c>
      <c r="P625" s="196">
        <v>0</v>
      </c>
      <c r="Q625" s="196">
        <v>0</v>
      </c>
      <c r="R625" s="196"/>
      <c r="S625" s="4"/>
      <c r="T625" s="4"/>
      <c r="U625" s="196">
        <v>163.608</v>
      </c>
      <c r="V625" s="196">
        <v>3</v>
      </c>
      <c r="W625" s="196">
        <v>0</v>
      </c>
      <c r="X625" s="196">
        <v>0</v>
      </c>
      <c r="Y625" s="196">
        <v>0</v>
      </c>
      <c r="Z625" s="11"/>
      <c r="AA625" s="4"/>
      <c r="AB625" s="11"/>
      <c r="AC625" s="11"/>
      <c r="AD625" s="11"/>
      <c r="AE625" s="24"/>
      <c r="AF625" s="24"/>
      <c r="AG625" s="24"/>
      <c r="AH625" s="24"/>
      <c r="AI625" s="24"/>
      <c r="AJ625" s="24"/>
      <c r="AK625" s="4"/>
      <c r="AL625" s="4"/>
      <c r="AM625" s="307"/>
      <c r="AN625" s="307"/>
      <c r="AO625" s="307"/>
      <c r="AP625" s="307"/>
      <c r="AQ625" s="307"/>
      <c r="AR625" s="24"/>
      <c r="AS625" s="4"/>
      <c r="AT625" s="4"/>
      <c r="AU625" s="307"/>
      <c r="AV625" s="307"/>
      <c r="AW625" s="307"/>
      <c r="AX625" s="307"/>
      <c r="AY625" s="307"/>
      <c r="AZ625" s="24"/>
      <c r="BA625" s="4"/>
    </row>
    <row r="626" spans="2:53" ht="14.4">
      <c r="B626" s="305" t="s">
        <v>520</v>
      </c>
      <c r="C626" s="306"/>
      <c r="D626" s="306" t="s">
        <v>70</v>
      </c>
      <c r="E626" s="11">
        <v>1</v>
      </c>
      <c r="F626" s="11"/>
      <c r="G626" s="11"/>
      <c r="H626" s="11"/>
      <c r="I626" s="11"/>
      <c r="J626" s="11"/>
      <c r="M626" s="196">
        <v>96.65</v>
      </c>
      <c r="N626" s="196">
        <v>0</v>
      </c>
      <c r="O626" s="196">
        <v>0</v>
      </c>
      <c r="P626" s="196">
        <v>0</v>
      </c>
      <c r="Q626" s="196">
        <v>0</v>
      </c>
      <c r="R626" s="196"/>
      <c r="S626" s="4"/>
      <c r="T626" s="4"/>
      <c r="U626" s="196">
        <v>96.65</v>
      </c>
      <c r="V626" s="196">
        <v>0</v>
      </c>
      <c r="W626" s="196">
        <v>0</v>
      </c>
      <c r="X626" s="196">
        <v>0</v>
      </c>
      <c r="Y626" s="196">
        <v>0</v>
      </c>
      <c r="Z626" s="11"/>
      <c r="AA626" s="4"/>
      <c r="AB626" s="11"/>
      <c r="AC626" s="11"/>
      <c r="AD626" s="11"/>
      <c r="AE626" s="24"/>
      <c r="AF626" s="24"/>
      <c r="AG626" s="24"/>
      <c r="AH626" s="24"/>
      <c r="AI626" s="24"/>
      <c r="AJ626" s="24"/>
      <c r="AK626" s="4"/>
      <c r="AL626" s="4"/>
      <c r="AM626" s="307"/>
      <c r="AN626" s="307"/>
      <c r="AO626" s="307"/>
      <c r="AP626" s="307"/>
      <c r="AQ626" s="307"/>
      <c r="AR626" s="24"/>
      <c r="AS626" s="4"/>
      <c r="AT626" s="4"/>
      <c r="AU626" s="307"/>
      <c r="AV626" s="307"/>
      <c r="AW626" s="307"/>
      <c r="AX626" s="307"/>
      <c r="AY626" s="307"/>
      <c r="AZ626" s="24"/>
      <c r="BA626" s="4"/>
    </row>
    <row r="627" spans="2:53" ht="14.4">
      <c r="B627" s="305" t="s">
        <v>520</v>
      </c>
      <c r="C627" s="306"/>
      <c r="D627" s="306" t="s">
        <v>57</v>
      </c>
      <c r="E627" s="11">
        <v>195</v>
      </c>
      <c r="F627" s="11">
        <v>121</v>
      </c>
      <c r="G627" s="11">
        <v>81</v>
      </c>
      <c r="H627" s="11">
        <v>61</v>
      </c>
      <c r="I627" s="11">
        <v>86</v>
      </c>
      <c r="J627" s="11"/>
      <c r="M627" s="196">
        <v>36785.440000000002</v>
      </c>
      <c r="N627" s="196">
        <v>21427.85</v>
      </c>
      <c r="O627" s="196">
        <v>12797.61</v>
      </c>
      <c r="P627" s="196">
        <v>8498.8799999999992</v>
      </c>
      <c r="Q627" s="196">
        <v>69659.7</v>
      </c>
      <c r="R627" s="196"/>
      <c r="S627" s="4"/>
      <c r="T627" s="4"/>
      <c r="U627" s="196">
        <v>176.853076923077</v>
      </c>
      <c r="V627" s="196">
        <v>103.018509615385</v>
      </c>
      <c r="W627" s="196">
        <v>63.6697014925373</v>
      </c>
      <c r="X627" s="196">
        <v>42.707939698492503</v>
      </c>
      <c r="Y627" s="196">
        <v>348.29849999999999</v>
      </c>
      <c r="Z627" s="11"/>
      <c r="AA627" s="4"/>
      <c r="AB627" s="11"/>
      <c r="AC627" s="11"/>
      <c r="AD627" s="11"/>
      <c r="AE627" s="24"/>
      <c r="AF627" s="24"/>
      <c r="AG627" s="24"/>
      <c r="AH627" s="24"/>
      <c r="AI627" s="24"/>
      <c r="AJ627" s="24"/>
      <c r="AK627" s="4"/>
      <c r="AL627" s="4"/>
      <c r="AM627" s="307"/>
      <c r="AN627" s="307"/>
      <c r="AO627" s="307"/>
      <c r="AP627" s="307"/>
      <c r="AQ627" s="307"/>
      <c r="AR627" s="24"/>
      <c r="AS627" s="4"/>
      <c r="AT627" s="4"/>
      <c r="AU627" s="307"/>
      <c r="AV627" s="307"/>
      <c r="AW627" s="307"/>
      <c r="AX627" s="307"/>
      <c r="AY627" s="307"/>
      <c r="AZ627" s="24"/>
      <c r="BA627" s="4"/>
    </row>
    <row r="628" spans="2:53" ht="14.4">
      <c r="B628" s="305" t="s">
        <v>522</v>
      </c>
      <c r="C628" s="306"/>
      <c r="D628" s="306" t="s">
        <v>53</v>
      </c>
      <c r="E628" s="11">
        <v>20</v>
      </c>
      <c r="F628" s="11">
        <v>7</v>
      </c>
      <c r="G628" s="11">
        <v>6</v>
      </c>
      <c r="H628" s="11">
        <v>3</v>
      </c>
      <c r="I628" s="11">
        <v>3</v>
      </c>
      <c r="J628" s="11"/>
      <c r="M628" s="196">
        <v>3708.61</v>
      </c>
      <c r="N628" s="196">
        <v>1500.23</v>
      </c>
      <c r="O628" s="196">
        <v>887.38</v>
      </c>
      <c r="P628" s="196">
        <v>298.3</v>
      </c>
      <c r="Q628" s="196">
        <v>3411.39</v>
      </c>
      <c r="R628" s="196"/>
      <c r="S628" s="4"/>
      <c r="T628" s="4"/>
      <c r="U628" s="196">
        <v>185.43049999999999</v>
      </c>
      <c r="V628" s="196">
        <v>75.011499999999998</v>
      </c>
      <c r="W628" s="196">
        <v>46.704210526315798</v>
      </c>
      <c r="X628" s="196">
        <v>16.572222222222202</v>
      </c>
      <c r="Y628" s="196">
        <v>179.54684210526301</v>
      </c>
      <c r="Z628" s="11"/>
      <c r="AA628" s="4"/>
      <c r="AB628" s="11"/>
      <c r="AC628" s="11"/>
      <c r="AD628" s="11"/>
      <c r="AE628" s="24"/>
      <c r="AF628" s="24"/>
      <c r="AG628" s="24"/>
      <c r="AH628" s="24"/>
      <c r="AI628" s="24"/>
      <c r="AJ628" s="24"/>
      <c r="AK628" s="4"/>
      <c r="AL628" s="4"/>
      <c r="AM628" s="307"/>
      <c r="AN628" s="307"/>
      <c r="AO628" s="307"/>
      <c r="AP628" s="307"/>
      <c r="AQ628" s="307"/>
      <c r="AR628" s="24"/>
      <c r="AS628" s="4"/>
      <c r="AT628" s="4"/>
      <c r="AU628" s="307"/>
      <c r="AV628" s="307"/>
      <c r="AW628" s="307"/>
      <c r="AX628" s="307"/>
      <c r="AY628" s="307"/>
      <c r="AZ628" s="24"/>
      <c r="BA628" s="4"/>
    </row>
    <row r="629" spans="2:53" ht="14.4">
      <c r="B629" s="305" t="s">
        <v>524</v>
      </c>
      <c r="C629" s="306"/>
      <c r="D629" s="306" t="s">
        <v>525</v>
      </c>
      <c r="E629" s="11">
        <v>51</v>
      </c>
      <c r="F629" s="11">
        <v>20</v>
      </c>
      <c r="G629" s="11">
        <v>11</v>
      </c>
      <c r="H629" s="11">
        <v>12</v>
      </c>
      <c r="I629" s="11">
        <v>17</v>
      </c>
      <c r="J629" s="11"/>
      <c r="M629" s="196">
        <v>12534.05</v>
      </c>
      <c r="N629" s="196">
        <v>4885.04</v>
      </c>
      <c r="O629" s="196">
        <v>1604.77</v>
      </c>
      <c r="P629" s="196">
        <v>1590.11</v>
      </c>
      <c r="Q629" s="196">
        <v>15718.64</v>
      </c>
      <c r="R629" s="196"/>
      <c r="S629" s="4"/>
      <c r="T629" s="4"/>
      <c r="U629" s="196">
        <v>227.891818181818</v>
      </c>
      <c r="V629" s="196">
        <v>88.818909090909102</v>
      </c>
      <c r="W629" s="196">
        <v>32.095399999999998</v>
      </c>
      <c r="X629" s="196">
        <v>32.451224489795898</v>
      </c>
      <c r="Y629" s="196">
        <v>327.47166666666698</v>
      </c>
      <c r="Z629" s="11"/>
      <c r="AA629" s="4"/>
      <c r="AB629" s="11"/>
      <c r="AC629" s="11"/>
      <c r="AD629" s="11"/>
      <c r="AE629" s="24"/>
      <c r="AF629" s="24"/>
      <c r="AG629" s="24"/>
      <c r="AH629" s="24"/>
      <c r="AI629" s="24"/>
      <c r="AJ629" s="24"/>
      <c r="AK629" s="4"/>
      <c r="AL629" s="4"/>
      <c r="AM629" s="307"/>
      <c r="AN629" s="307"/>
      <c r="AO629" s="307"/>
      <c r="AP629" s="307"/>
      <c r="AQ629" s="307"/>
      <c r="AR629" s="24"/>
      <c r="AS629" s="4"/>
      <c r="AT629" s="4"/>
      <c r="AU629" s="307"/>
      <c r="AV629" s="307"/>
      <c r="AW629" s="307"/>
      <c r="AX629" s="307"/>
      <c r="AY629" s="307"/>
      <c r="AZ629" s="24"/>
      <c r="BA629" s="4"/>
    </row>
    <row r="630" spans="2:53" ht="14.4">
      <c r="B630" s="305" t="s">
        <v>526</v>
      </c>
      <c r="C630" s="306"/>
      <c r="D630" s="306" t="s">
        <v>323</v>
      </c>
      <c r="E630" s="11">
        <v>1874</v>
      </c>
      <c r="F630" s="11">
        <v>927</v>
      </c>
      <c r="G630" s="11">
        <v>888</v>
      </c>
      <c r="H630" s="11">
        <v>730</v>
      </c>
      <c r="I630" s="11">
        <v>955</v>
      </c>
      <c r="J630" s="11"/>
      <c r="M630" s="196">
        <v>386713.140000001</v>
      </c>
      <c r="N630" s="196">
        <v>194447.28</v>
      </c>
      <c r="O630" s="196">
        <v>141742.31</v>
      </c>
      <c r="P630" s="196">
        <v>81255.990000000107</v>
      </c>
      <c r="Q630" s="196">
        <v>1025332.59</v>
      </c>
      <c r="R630" s="196"/>
      <c r="S630" s="4"/>
      <c r="T630" s="4"/>
      <c r="U630" s="196">
        <v>170.88517012814901</v>
      </c>
      <c r="V630" s="196">
        <v>85.924560318161696</v>
      </c>
      <c r="W630" s="196">
        <v>64.870622425629506</v>
      </c>
      <c r="X630" s="196">
        <v>37.548978743068403</v>
      </c>
      <c r="Y630" s="196">
        <v>473.59472979214797</v>
      </c>
      <c r="Z630" s="11"/>
      <c r="AA630" s="4"/>
      <c r="AB630" s="11"/>
      <c r="AC630" s="11"/>
      <c r="AD630" s="11"/>
      <c r="AE630" s="24"/>
      <c r="AF630" s="24"/>
      <c r="AG630" s="24"/>
      <c r="AH630" s="24"/>
      <c r="AI630" s="24"/>
      <c r="AJ630" s="24"/>
      <c r="AK630" s="4"/>
      <c r="AL630" s="4"/>
      <c r="AM630" s="307"/>
      <c r="AN630" s="307"/>
      <c r="AO630" s="307"/>
      <c r="AP630" s="307"/>
      <c r="AQ630" s="307"/>
      <c r="AR630" s="24"/>
      <c r="AS630" s="4"/>
      <c r="AT630" s="4"/>
      <c r="AU630" s="307"/>
      <c r="AV630" s="307"/>
      <c r="AW630" s="307"/>
      <c r="AX630" s="307"/>
      <c r="AY630" s="307"/>
      <c r="AZ630" s="24"/>
      <c r="BA630" s="4"/>
    </row>
    <row r="631" spans="2:53" ht="14.4">
      <c r="B631" s="305" t="s">
        <v>527</v>
      </c>
      <c r="C631" s="306"/>
      <c r="D631" s="306" t="s">
        <v>119</v>
      </c>
      <c r="E631" s="11">
        <v>864</v>
      </c>
      <c r="F631" s="11">
        <v>636</v>
      </c>
      <c r="G631" s="11">
        <v>501</v>
      </c>
      <c r="H631" s="11">
        <v>414</v>
      </c>
      <c r="I631" s="11">
        <v>577</v>
      </c>
      <c r="J631" s="11"/>
      <c r="M631" s="196">
        <v>228998.83</v>
      </c>
      <c r="N631" s="196">
        <v>168127.89</v>
      </c>
      <c r="O631" s="196">
        <v>98189.58</v>
      </c>
      <c r="P631" s="196">
        <v>53316.25</v>
      </c>
      <c r="Q631" s="196">
        <v>655943.37000000104</v>
      </c>
      <c r="R631" s="196"/>
      <c r="S631" s="4"/>
      <c r="T631" s="4"/>
      <c r="U631" s="196">
        <v>167.88770527859199</v>
      </c>
      <c r="V631" s="196">
        <v>123.260916422287</v>
      </c>
      <c r="W631" s="196">
        <v>75.241057471264398</v>
      </c>
      <c r="X631" s="196">
        <v>40.918073676132003</v>
      </c>
      <c r="Y631" s="196">
        <v>502.25372894333901</v>
      </c>
      <c r="Z631" s="11"/>
      <c r="AA631" s="4"/>
      <c r="AB631" s="11"/>
      <c r="AC631" s="11"/>
      <c r="AD631" s="11"/>
      <c r="AE631" s="24"/>
      <c r="AF631" s="24"/>
      <c r="AG631" s="24"/>
      <c r="AH631" s="24"/>
      <c r="AI631" s="24"/>
      <c r="AJ631" s="24"/>
      <c r="AK631" s="4"/>
      <c r="AL631" s="4"/>
      <c r="AM631" s="307"/>
      <c r="AN631" s="307"/>
      <c r="AO631" s="307"/>
      <c r="AP631" s="307"/>
      <c r="AQ631" s="307"/>
      <c r="AR631" s="24"/>
      <c r="AS631" s="4"/>
      <c r="AT631" s="4"/>
      <c r="AU631" s="307"/>
      <c r="AV631" s="307"/>
      <c r="AW631" s="307"/>
      <c r="AX631" s="307"/>
      <c r="AY631" s="307"/>
      <c r="AZ631" s="24"/>
      <c r="BA631" s="4"/>
    </row>
    <row r="632" spans="2:53" ht="14.4">
      <c r="B632" s="305" t="s">
        <v>527</v>
      </c>
      <c r="C632" s="306"/>
      <c r="D632" s="306" t="s">
        <v>96</v>
      </c>
      <c r="E632" s="11">
        <v>1</v>
      </c>
      <c r="F632" s="11">
        <v>2</v>
      </c>
      <c r="G632" s="11">
        <v>1</v>
      </c>
      <c r="H632" s="11"/>
      <c r="I632" s="11"/>
      <c r="J632" s="11"/>
      <c r="M632" s="196">
        <v>229.47</v>
      </c>
      <c r="N632" s="196">
        <v>321.68</v>
      </c>
      <c r="O632" s="196">
        <v>121.78</v>
      </c>
      <c r="P632" s="196">
        <v>0</v>
      </c>
      <c r="Q632" s="196">
        <v>0</v>
      </c>
      <c r="R632" s="196"/>
      <c r="S632" s="4"/>
      <c r="T632" s="4"/>
      <c r="U632" s="196">
        <v>114.735</v>
      </c>
      <c r="V632" s="196">
        <v>160.84</v>
      </c>
      <c r="W632" s="196">
        <v>121.78</v>
      </c>
      <c r="X632" s="196">
        <v>0</v>
      </c>
      <c r="Y632" s="196">
        <v>0</v>
      </c>
      <c r="Z632" s="11"/>
      <c r="AA632" s="4"/>
      <c r="AB632" s="11"/>
      <c r="AC632" s="11"/>
      <c r="AD632" s="11"/>
      <c r="AE632" s="24"/>
      <c r="AF632" s="24"/>
      <c r="AG632" s="24"/>
      <c r="AH632" s="24"/>
      <c r="AI632" s="24"/>
      <c r="AJ632" s="24"/>
      <c r="AK632" s="4"/>
      <c r="AL632" s="4"/>
      <c r="AM632" s="307"/>
      <c r="AN632" s="307"/>
      <c r="AO632" s="307"/>
      <c r="AP632" s="307"/>
      <c r="AQ632" s="307"/>
      <c r="AR632" s="24"/>
      <c r="AS632" s="4"/>
      <c r="AT632" s="4"/>
      <c r="AU632" s="307"/>
      <c r="AV632" s="307"/>
      <c r="AW632" s="307"/>
      <c r="AX632" s="307"/>
      <c r="AY632" s="307"/>
      <c r="AZ632" s="24"/>
      <c r="BA632" s="4"/>
    </row>
    <row r="633" spans="2:53" ht="14.4">
      <c r="B633" s="305" t="s">
        <v>706</v>
      </c>
      <c r="C633" s="306"/>
      <c r="D633" s="306" t="s">
        <v>220</v>
      </c>
      <c r="E633" s="11"/>
      <c r="F633" s="11"/>
      <c r="G633" s="11"/>
      <c r="H633" s="11"/>
      <c r="I633" s="11">
        <v>1</v>
      </c>
      <c r="J633" s="11"/>
      <c r="M633" s="196">
        <v>0</v>
      </c>
      <c r="N633" s="196">
        <v>0</v>
      </c>
      <c r="O633" s="196"/>
      <c r="P633" s="196"/>
      <c r="Q633" s="196">
        <v>968.91</v>
      </c>
      <c r="R633" s="196"/>
      <c r="S633" s="4"/>
      <c r="T633" s="4"/>
      <c r="U633" s="196">
        <v>0</v>
      </c>
      <c r="V633" s="196">
        <v>0</v>
      </c>
      <c r="W633" s="196"/>
      <c r="X633" s="196"/>
      <c r="Y633" s="196">
        <v>968.91</v>
      </c>
      <c r="Z633" s="11"/>
      <c r="AA633" s="4"/>
      <c r="AB633" s="11"/>
      <c r="AC633" s="11"/>
      <c r="AD633" s="11"/>
      <c r="AE633" s="24"/>
      <c r="AF633" s="24"/>
      <c r="AG633" s="24"/>
      <c r="AH633" s="24"/>
      <c r="AI633" s="24"/>
      <c r="AJ633" s="24"/>
      <c r="AK633" s="4"/>
      <c r="AL633" s="4"/>
      <c r="AM633" s="307"/>
      <c r="AN633" s="307"/>
      <c r="AO633" s="307"/>
      <c r="AP633" s="307"/>
      <c r="AQ633" s="307"/>
      <c r="AR633" s="24"/>
      <c r="AS633" s="4"/>
      <c r="AT633" s="4"/>
      <c r="AU633" s="307"/>
      <c r="AV633" s="307"/>
      <c r="AW633" s="307"/>
      <c r="AX633" s="307"/>
      <c r="AY633" s="307"/>
      <c r="AZ633" s="24"/>
      <c r="BA633" s="4"/>
    </row>
    <row r="634" spans="2:53" ht="14.4">
      <c r="B634" s="305" t="s">
        <v>643</v>
      </c>
      <c r="C634" s="306"/>
      <c r="D634" s="306" t="s">
        <v>133</v>
      </c>
      <c r="E634" s="11">
        <v>10</v>
      </c>
      <c r="F634" s="11">
        <v>4</v>
      </c>
      <c r="G634" s="11">
        <v>2</v>
      </c>
      <c r="H634" s="11">
        <v>1</v>
      </c>
      <c r="I634" s="11"/>
      <c r="J634" s="11"/>
      <c r="M634" s="196">
        <v>1898.08</v>
      </c>
      <c r="N634" s="196">
        <v>685.75</v>
      </c>
      <c r="O634" s="196">
        <v>283.55</v>
      </c>
      <c r="P634" s="196">
        <v>26.36</v>
      </c>
      <c r="Q634" s="196">
        <v>0</v>
      </c>
      <c r="R634" s="196"/>
      <c r="S634" s="4"/>
      <c r="T634" s="4"/>
      <c r="U634" s="196">
        <v>172.552727272727</v>
      </c>
      <c r="V634" s="196">
        <v>62.340909090909101</v>
      </c>
      <c r="W634" s="196">
        <v>35.443750000000001</v>
      </c>
      <c r="X634" s="196">
        <v>3.76571428571429</v>
      </c>
      <c r="Y634" s="196">
        <v>0</v>
      </c>
      <c r="Z634" s="11"/>
      <c r="AA634" s="4"/>
      <c r="AB634" s="11"/>
      <c r="AC634" s="11"/>
      <c r="AD634" s="11"/>
      <c r="AE634" s="24"/>
      <c r="AF634" s="24"/>
      <c r="AG634" s="24"/>
      <c r="AH634" s="24"/>
      <c r="AI634" s="24"/>
      <c r="AJ634" s="24"/>
      <c r="AK634" s="4"/>
      <c r="AL634" s="4"/>
      <c r="AM634" s="307"/>
      <c r="AN634" s="307"/>
      <c r="AO634" s="307"/>
      <c r="AP634" s="307"/>
      <c r="AQ634" s="307"/>
      <c r="AR634" s="24"/>
      <c r="AS634" s="4"/>
      <c r="AT634" s="4"/>
      <c r="AU634" s="307"/>
      <c r="AV634" s="307"/>
      <c r="AW634" s="307"/>
      <c r="AX634" s="307"/>
      <c r="AY634" s="307"/>
      <c r="AZ634" s="24"/>
      <c r="BA634" s="4"/>
    </row>
    <row r="635" spans="2:53" ht="14.4">
      <c r="B635" s="305" t="s">
        <v>529</v>
      </c>
      <c r="C635" s="306"/>
      <c r="D635" s="306" t="s">
        <v>525</v>
      </c>
      <c r="E635" s="11">
        <v>1</v>
      </c>
      <c r="F635" s="11">
        <v>1</v>
      </c>
      <c r="G635" s="11"/>
      <c r="H635" s="11"/>
      <c r="I635" s="11"/>
      <c r="J635" s="11"/>
      <c r="M635" s="196">
        <v>18.32</v>
      </c>
      <c r="N635" s="196">
        <v>5.77</v>
      </c>
      <c r="O635" s="196">
        <v>0</v>
      </c>
      <c r="P635" s="196">
        <v>0</v>
      </c>
      <c r="Q635" s="196">
        <v>0</v>
      </c>
      <c r="R635" s="196"/>
      <c r="S635" s="4"/>
      <c r="T635" s="4"/>
      <c r="U635" s="196">
        <v>18.32</v>
      </c>
      <c r="V635" s="196">
        <v>5.77</v>
      </c>
      <c r="W635" s="196">
        <v>0</v>
      </c>
      <c r="X635" s="196">
        <v>0</v>
      </c>
      <c r="Y635" s="196">
        <v>0</v>
      </c>
      <c r="Z635" s="11"/>
      <c r="AA635" s="4"/>
      <c r="AB635" s="11"/>
      <c r="AC635" s="11"/>
      <c r="AD635" s="11"/>
      <c r="AE635" s="24"/>
      <c r="AF635" s="24"/>
      <c r="AG635" s="24"/>
      <c r="AH635" s="24"/>
      <c r="AI635" s="24"/>
      <c r="AJ635" s="24"/>
      <c r="AK635" s="4"/>
      <c r="AL635" s="4"/>
      <c r="AM635" s="307"/>
      <c r="AN635" s="307"/>
      <c r="AO635" s="307"/>
      <c r="AP635" s="307"/>
      <c r="AQ635" s="307"/>
      <c r="AR635" s="24"/>
      <c r="AS635" s="4"/>
      <c r="AT635" s="4"/>
      <c r="AU635" s="307"/>
      <c r="AV635" s="307"/>
      <c r="AW635" s="307"/>
      <c r="AX635" s="307"/>
      <c r="AY635" s="307"/>
      <c r="AZ635" s="24"/>
      <c r="BA635" s="4"/>
    </row>
    <row r="636" spans="2:53" ht="14.4">
      <c r="B636" s="305" t="s">
        <v>691</v>
      </c>
      <c r="C636" s="306"/>
      <c r="D636" s="306" t="s">
        <v>531</v>
      </c>
      <c r="E636" s="11">
        <v>14</v>
      </c>
      <c r="F636" s="11">
        <v>10</v>
      </c>
      <c r="G636" s="11">
        <v>2</v>
      </c>
      <c r="H636" s="11">
        <v>2</v>
      </c>
      <c r="I636" s="11">
        <v>2</v>
      </c>
      <c r="J636" s="11"/>
      <c r="M636" s="196">
        <v>1307.81</v>
      </c>
      <c r="N636" s="196">
        <v>492.28</v>
      </c>
      <c r="O636" s="196">
        <v>56.09</v>
      </c>
      <c r="P636" s="196">
        <v>60.98</v>
      </c>
      <c r="Q636" s="196">
        <v>387.49</v>
      </c>
      <c r="R636" s="196"/>
      <c r="S636" s="4"/>
      <c r="T636" s="4"/>
      <c r="U636" s="196">
        <v>93.415000000000006</v>
      </c>
      <c r="V636" s="196">
        <v>35.162857142857099</v>
      </c>
      <c r="W636" s="196">
        <v>11.218</v>
      </c>
      <c r="X636" s="196">
        <v>15.244999999999999</v>
      </c>
      <c r="Y636" s="196">
        <v>96.872500000000002</v>
      </c>
      <c r="Z636" s="11"/>
      <c r="AA636" s="4"/>
      <c r="AB636" s="11"/>
      <c r="AC636" s="11"/>
      <c r="AD636" s="11"/>
      <c r="AE636" s="24"/>
      <c r="AF636" s="24"/>
      <c r="AG636" s="24"/>
      <c r="AH636" s="24"/>
      <c r="AI636" s="24"/>
      <c r="AJ636" s="24"/>
      <c r="AK636" s="4"/>
      <c r="AL636" s="4"/>
      <c r="AM636" s="307"/>
      <c r="AN636" s="307"/>
      <c r="AO636" s="307"/>
      <c r="AP636" s="307"/>
      <c r="AQ636" s="307"/>
      <c r="AR636" s="24"/>
      <c r="AS636" s="4"/>
      <c r="AT636" s="4"/>
      <c r="AU636" s="307"/>
      <c r="AV636" s="307"/>
      <c r="AW636" s="307"/>
      <c r="AX636" s="307"/>
      <c r="AY636" s="307"/>
      <c r="AZ636" s="24"/>
      <c r="BA636" s="4"/>
    </row>
    <row r="637" spans="2:53" ht="14.4">
      <c r="B637" s="305" t="s">
        <v>530</v>
      </c>
      <c r="C637" s="306"/>
      <c r="D637" s="306" t="s">
        <v>531</v>
      </c>
      <c r="E637" s="11">
        <v>651</v>
      </c>
      <c r="F637" s="11">
        <v>433</v>
      </c>
      <c r="G637" s="11">
        <v>336</v>
      </c>
      <c r="H637" s="11">
        <v>294</v>
      </c>
      <c r="I637" s="11">
        <v>360</v>
      </c>
      <c r="J637" s="11"/>
      <c r="M637" s="196">
        <v>89184.59</v>
      </c>
      <c r="N637" s="196">
        <v>43417.909999999902</v>
      </c>
      <c r="O637" s="196">
        <v>25383.57</v>
      </c>
      <c r="P637" s="196">
        <v>22491.72</v>
      </c>
      <c r="Q637" s="196">
        <v>312818.03000000003</v>
      </c>
      <c r="R637" s="196"/>
      <c r="S637" s="4"/>
      <c r="T637" s="4"/>
      <c r="U637" s="196">
        <v>123.524362880886</v>
      </c>
      <c r="V637" s="196">
        <v>60.135609418282499</v>
      </c>
      <c r="W637" s="196">
        <v>37.661083086053402</v>
      </c>
      <c r="X637" s="196">
        <v>33.771351351351399</v>
      </c>
      <c r="Y637" s="196">
        <v>468.29046407185598</v>
      </c>
      <c r="Z637" s="11"/>
      <c r="AA637" s="4"/>
      <c r="AB637" s="11"/>
      <c r="AC637" s="11"/>
      <c r="AD637" s="11"/>
      <c r="AE637" s="24"/>
      <c r="AF637" s="24"/>
      <c r="AG637" s="24"/>
      <c r="AH637" s="24"/>
      <c r="AI637" s="24"/>
      <c r="AJ637" s="24"/>
      <c r="AK637" s="4"/>
      <c r="AL637" s="4"/>
      <c r="AM637" s="307"/>
      <c r="AN637" s="307"/>
      <c r="AO637" s="307"/>
      <c r="AP637" s="307"/>
      <c r="AQ637" s="307"/>
      <c r="AR637" s="24"/>
      <c r="AS637" s="4"/>
      <c r="AT637" s="4"/>
      <c r="AU637" s="307"/>
      <c r="AV637" s="307"/>
      <c r="AW637" s="307"/>
      <c r="AX637" s="307"/>
      <c r="AY637" s="307"/>
      <c r="AZ637" s="24"/>
      <c r="BA637" s="4"/>
    </row>
    <row r="638" spans="2:53" ht="14.4">
      <c r="B638" s="305" t="s">
        <v>533</v>
      </c>
      <c r="C638" s="306"/>
      <c r="D638" s="306" t="s">
        <v>157</v>
      </c>
      <c r="E638" s="11">
        <v>823</v>
      </c>
      <c r="F638" s="11">
        <v>475</v>
      </c>
      <c r="G638" s="11">
        <v>329</v>
      </c>
      <c r="H638" s="11">
        <v>288</v>
      </c>
      <c r="I638" s="11">
        <v>388</v>
      </c>
      <c r="J638" s="11"/>
      <c r="M638" s="196">
        <v>150949.44</v>
      </c>
      <c r="N638" s="196">
        <v>93871.959999999905</v>
      </c>
      <c r="O638" s="196">
        <v>49106.23</v>
      </c>
      <c r="P638" s="196">
        <v>34883.9</v>
      </c>
      <c r="Q638" s="196">
        <v>527650.23</v>
      </c>
      <c r="R638" s="196"/>
      <c r="S638" s="4"/>
      <c r="T638" s="4"/>
      <c r="U638" s="196">
        <v>166.610860927152</v>
      </c>
      <c r="V638" s="196">
        <v>103.611434878587</v>
      </c>
      <c r="W638" s="196">
        <v>57.233368298368298</v>
      </c>
      <c r="X638" s="196">
        <v>40.281639722863801</v>
      </c>
      <c r="Y638" s="196">
        <v>607.19243958572997</v>
      </c>
      <c r="Z638" s="11"/>
      <c r="AA638" s="4"/>
      <c r="AB638" s="11"/>
      <c r="AC638" s="11"/>
      <c r="AD638" s="11"/>
      <c r="AE638" s="24"/>
      <c r="AF638" s="24"/>
      <c r="AG638" s="24"/>
      <c r="AH638" s="24"/>
      <c r="AI638" s="24"/>
      <c r="AJ638" s="24"/>
      <c r="AK638" s="4"/>
      <c r="AL638" s="4"/>
      <c r="AM638" s="307"/>
      <c r="AN638" s="307"/>
      <c r="AO638" s="307"/>
      <c r="AP638" s="307"/>
      <c r="AQ638" s="307"/>
      <c r="AR638" s="24"/>
      <c r="AS638" s="4"/>
      <c r="AT638" s="4"/>
      <c r="AU638" s="307"/>
      <c r="AV638" s="307"/>
      <c r="AW638" s="307"/>
      <c r="AX638" s="307"/>
      <c r="AY638" s="307"/>
      <c r="AZ638" s="24"/>
      <c r="BA638" s="4"/>
    </row>
    <row r="639" spans="2:53" ht="14.4">
      <c r="B639" s="305" t="s">
        <v>534</v>
      </c>
      <c r="C639" s="306"/>
      <c r="D639" s="306" t="s">
        <v>77</v>
      </c>
      <c r="E639" s="11">
        <v>247</v>
      </c>
      <c r="F639" s="11">
        <v>119</v>
      </c>
      <c r="G639" s="11">
        <v>102</v>
      </c>
      <c r="H639" s="11">
        <v>86</v>
      </c>
      <c r="I639" s="11">
        <v>144</v>
      </c>
      <c r="J639" s="11"/>
      <c r="M639" s="196">
        <v>60947.56</v>
      </c>
      <c r="N639" s="196">
        <v>28479.77</v>
      </c>
      <c r="O639" s="196">
        <v>17181.580000000002</v>
      </c>
      <c r="P639" s="196">
        <v>16258.62</v>
      </c>
      <c r="Q639" s="196">
        <v>219547.85</v>
      </c>
      <c r="R639" s="196"/>
      <c r="S639" s="4"/>
      <c r="T639" s="4"/>
      <c r="U639" s="196">
        <v>208.72452054794499</v>
      </c>
      <c r="V639" s="196">
        <v>97.533458904109594</v>
      </c>
      <c r="W639" s="196">
        <v>61.3627857142857</v>
      </c>
      <c r="X639" s="196">
        <v>57.859857651245498</v>
      </c>
      <c r="Y639" s="196">
        <v>784.09946428571402</v>
      </c>
      <c r="Z639" s="11"/>
      <c r="AA639" s="4"/>
      <c r="AB639" s="11"/>
      <c r="AC639" s="11"/>
      <c r="AD639" s="11"/>
      <c r="AE639" s="24"/>
      <c r="AF639" s="24"/>
      <c r="AG639" s="24"/>
      <c r="AH639" s="24"/>
      <c r="AI639" s="24"/>
      <c r="AJ639" s="24"/>
      <c r="AK639" s="4"/>
      <c r="AL639" s="4"/>
      <c r="AM639" s="307"/>
      <c r="AN639" s="307"/>
      <c r="AO639" s="307"/>
      <c r="AP639" s="307"/>
      <c r="AQ639" s="307"/>
      <c r="AR639" s="24"/>
      <c r="AS639" s="4"/>
      <c r="AT639" s="4"/>
      <c r="AU639" s="307"/>
      <c r="AV639" s="307"/>
      <c r="AW639" s="307"/>
      <c r="AX639" s="307"/>
      <c r="AY639" s="307"/>
      <c r="AZ639" s="24"/>
      <c r="BA639" s="4"/>
    </row>
    <row r="640" spans="2:53" ht="14.4">
      <c r="B640" s="305" t="s">
        <v>535</v>
      </c>
      <c r="C640" s="306"/>
      <c r="D640" s="306" t="s">
        <v>145</v>
      </c>
      <c r="E640" s="11">
        <v>73</v>
      </c>
      <c r="F640" s="11">
        <v>67</v>
      </c>
      <c r="G640" s="11">
        <v>57</v>
      </c>
      <c r="H640" s="11">
        <v>52</v>
      </c>
      <c r="I640" s="11">
        <v>63</v>
      </c>
      <c r="J640" s="11"/>
      <c r="M640" s="196">
        <v>17004.23</v>
      </c>
      <c r="N640" s="196">
        <v>16740.38</v>
      </c>
      <c r="O640" s="196">
        <v>10516.44</v>
      </c>
      <c r="P640" s="196">
        <v>8016.22</v>
      </c>
      <c r="Q640" s="196">
        <v>111159.94</v>
      </c>
      <c r="R640" s="196"/>
      <c r="S640" s="4"/>
      <c r="T640" s="4"/>
      <c r="U640" s="196">
        <v>156.00211009174299</v>
      </c>
      <c r="V640" s="196">
        <v>153.581467889908</v>
      </c>
      <c r="W640" s="196">
        <v>101.119615384615</v>
      </c>
      <c r="X640" s="196">
        <v>76.344952380952407</v>
      </c>
      <c r="Y640" s="196">
        <v>1048.6786792452799</v>
      </c>
      <c r="Z640" s="11"/>
      <c r="AA640" s="4"/>
      <c r="AB640" s="11"/>
      <c r="AC640" s="11"/>
      <c r="AD640" s="11"/>
      <c r="AE640" s="24"/>
      <c r="AF640" s="24"/>
      <c r="AG640" s="24"/>
      <c r="AH640" s="24"/>
      <c r="AI640" s="24"/>
      <c r="AJ640" s="24"/>
      <c r="AK640" s="4"/>
      <c r="AL640" s="4"/>
      <c r="AM640" s="307"/>
      <c r="AN640" s="307"/>
      <c r="AO640" s="307"/>
      <c r="AP640" s="307"/>
      <c r="AQ640" s="307"/>
      <c r="AR640" s="24"/>
      <c r="AS640" s="4"/>
      <c r="AT640" s="4"/>
      <c r="AU640" s="307"/>
      <c r="AV640" s="307"/>
      <c r="AW640" s="307"/>
      <c r="AX640" s="307"/>
      <c r="AY640" s="307"/>
      <c r="AZ640" s="24"/>
      <c r="BA640" s="4"/>
    </row>
    <row r="641" spans="2:53" ht="14.4">
      <c r="B641" s="305" t="s">
        <v>535</v>
      </c>
      <c r="C641" s="306"/>
      <c r="D641" s="306" t="s">
        <v>87</v>
      </c>
      <c r="E641" s="11">
        <v>1</v>
      </c>
      <c r="F641" s="11"/>
      <c r="G641" s="11"/>
      <c r="H641" s="11"/>
      <c r="I641" s="11"/>
      <c r="J641" s="11"/>
      <c r="M641" s="196">
        <v>0.1</v>
      </c>
      <c r="N641" s="196">
        <v>0</v>
      </c>
      <c r="O641" s="196">
        <v>0</v>
      </c>
      <c r="P641" s="196">
        <v>0</v>
      </c>
      <c r="Q641" s="196">
        <v>0</v>
      </c>
      <c r="R641" s="196"/>
      <c r="S641" s="4"/>
      <c r="T641" s="4"/>
      <c r="U641" s="196">
        <v>0.1</v>
      </c>
      <c r="V641" s="196">
        <v>0</v>
      </c>
      <c r="W641" s="196">
        <v>0</v>
      </c>
      <c r="X641" s="196">
        <v>0</v>
      </c>
      <c r="Y641" s="196">
        <v>0</v>
      </c>
      <c r="Z641" s="11"/>
      <c r="AA641" s="4"/>
      <c r="AB641" s="11"/>
      <c r="AC641" s="11"/>
      <c r="AD641" s="11"/>
      <c r="AE641" s="24"/>
      <c r="AF641" s="24"/>
      <c r="AG641" s="24"/>
      <c r="AH641" s="24"/>
      <c r="AI641" s="24"/>
      <c r="AJ641" s="24"/>
      <c r="AK641" s="4"/>
      <c r="AL641" s="4"/>
      <c r="AM641" s="307"/>
      <c r="AN641" s="307"/>
      <c r="AO641" s="307"/>
      <c r="AP641" s="307"/>
      <c r="AQ641" s="307"/>
      <c r="AR641" s="24"/>
      <c r="AS641" s="4"/>
      <c r="AT641" s="4"/>
      <c r="AU641" s="307"/>
      <c r="AV641" s="307"/>
      <c r="AW641" s="307"/>
      <c r="AX641" s="307"/>
      <c r="AY641" s="307"/>
      <c r="AZ641" s="24"/>
      <c r="BA641" s="4"/>
    </row>
    <row r="642" spans="2:53" ht="14.4">
      <c r="B642" s="305" t="s">
        <v>644</v>
      </c>
      <c r="C642" s="306"/>
      <c r="D642" s="306" t="s">
        <v>336</v>
      </c>
      <c r="E642" s="11">
        <v>4</v>
      </c>
      <c r="F642" s="11">
        <v>1</v>
      </c>
      <c r="G642" s="11">
        <v>1</v>
      </c>
      <c r="H642" s="11">
        <v>1</v>
      </c>
      <c r="I642" s="11">
        <v>2</v>
      </c>
      <c r="J642" s="11"/>
      <c r="M642" s="196">
        <v>3820.17</v>
      </c>
      <c r="N642" s="196">
        <v>341.98</v>
      </c>
      <c r="O642" s="196">
        <v>220.74</v>
      </c>
      <c r="P642" s="196">
        <v>34.32</v>
      </c>
      <c r="Q642" s="196">
        <v>1647.52</v>
      </c>
      <c r="R642" s="196"/>
      <c r="S642" s="4"/>
      <c r="T642" s="4"/>
      <c r="U642" s="196">
        <v>955.04250000000002</v>
      </c>
      <c r="V642" s="196">
        <v>85.495000000000005</v>
      </c>
      <c r="W642" s="196">
        <v>73.58</v>
      </c>
      <c r="X642" s="196">
        <v>11.44</v>
      </c>
      <c r="Y642" s="196">
        <v>549.17333333333295</v>
      </c>
      <c r="Z642" s="11"/>
      <c r="AA642" s="4"/>
      <c r="AB642" s="11"/>
      <c r="AC642" s="11"/>
      <c r="AD642" s="11"/>
      <c r="AE642" s="24"/>
      <c r="AF642" s="24"/>
      <c r="AG642" s="24"/>
      <c r="AH642" s="24"/>
      <c r="AI642" s="24"/>
      <c r="AJ642" s="24"/>
      <c r="AK642" s="4"/>
      <c r="AL642" s="4"/>
      <c r="AM642" s="307"/>
      <c r="AN642" s="307"/>
      <c r="AO642" s="307"/>
      <c r="AP642" s="307"/>
      <c r="AQ642" s="307"/>
      <c r="AR642" s="24"/>
      <c r="AS642" s="4"/>
      <c r="AT642" s="4"/>
      <c r="AU642" s="307"/>
      <c r="AV642" s="307"/>
      <c r="AW642" s="307"/>
      <c r="AX642" s="307"/>
      <c r="AY642" s="307"/>
      <c r="AZ642" s="24"/>
      <c r="BA642" s="4"/>
    </row>
    <row r="643" spans="2:53" ht="14.4">
      <c r="B643" s="305" t="s">
        <v>536</v>
      </c>
      <c r="C643" s="306"/>
      <c r="D643" s="306" t="s">
        <v>336</v>
      </c>
      <c r="E643" s="11">
        <v>75</v>
      </c>
      <c r="F643" s="11">
        <v>38</v>
      </c>
      <c r="G643" s="11">
        <v>29</v>
      </c>
      <c r="H643" s="11">
        <v>24</v>
      </c>
      <c r="I643" s="11">
        <v>29</v>
      </c>
      <c r="J643" s="11"/>
      <c r="M643" s="196">
        <v>19153.77</v>
      </c>
      <c r="N643" s="196">
        <v>12385.32</v>
      </c>
      <c r="O643" s="196">
        <v>4853.32</v>
      </c>
      <c r="P643" s="196">
        <v>3828.29</v>
      </c>
      <c r="Q643" s="196">
        <v>45721.37</v>
      </c>
      <c r="R643" s="196"/>
      <c r="S643" s="4"/>
      <c r="T643" s="4"/>
      <c r="U643" s="196">
        <v>236.46629629629601</v>
      </c>
      <c r="V643" s="196">
        <v>152.90518518518499</v>
      </c>
      <c r="W643" s="196">
        <v>62.222051282051297</v>
      </c>
      <c r="X643" s="196">
        <v>49.718051948052</v>
      </c>
      <c r="Y643" s="196">
        <v>593.78402597402601</v>
      </c>
      <c r="Z643" s="11"/>
      <c r="AA643" s="4"/>
      <c r="AB643" s="11"/>
      <c r="AC643" s="11"/>
      <c r="AD643" s="11"/>
      <c r="AE643" s="24"/>
      <c r="AF643" s="24"/>
      <c r="AG643" s="24"/>
      <c r="AH643" s="24"/>
      <c r="AI643" s="24"/>
      <c r="AJ643" s="24"/>
      <c r="AK643" s="4"/>
      <c r="AL643" s="4"/>
      <c r="AM643" s="307"/>
      <c r="AN643" s="307"/>
      <c r="AO643" s="307"/>
      <c r="AP643" s="307"/>
      <c r="AQ643" s="307"/>
      <c r="AR643" s="24"/>
      <c r="AS643" s="4"/>
      <c r="AT643" s="4"/>
      <c r="AU643" s="307"/>
      <c r="AV643" s="307"/>
      <c r="AW643" s="307"/>
      <c r="AX643" s="307"/>
      <c r="AY643" s="307"/>
      <c r="AZ643" s="24"/>
      <c r="BA643" s="4"/>
    </row>
    <row r="644" spans="2:53" ht="14.4">
      <c r="B644" s="305" t="s">
        <v>540</v>
      </c>
      <c r="C644" s="306"/>
      <c r="D644" s="306" t="s">
        <v>91</v>
      </c>
      <c r="E644" s="11">
        <v>16</v>
      </c>
      <c r="F644" s="11">
        <v>10</v>
      </c>
      <c r="G644" s="11">
        <v>9</v>
      </c>
      <c r="H644" s="11">
        <v>4</v>
      </c>
      <c r="I644" s="11">
        <v>9</v>
      </c>
      <c r="J644" s="11"/>
      <c r="M644" s="196">
        <v>4247.67</v>
      </c>
      <c r="N644" s="196">
        <v>2665.93</v>
      </c>
      <c r="O644" s="196">
        <v>1777.25</v>
      </c>
      <c r="P644" s="196">
        <v>619.95000000000005</v>
      </c>
      <c r="Q644" s="196">
        <v>11734.37</v>
      </c>
      <c r="R644" s="196"/>
      <c r="S644" s="4"/>
      <c r="T644" s="4"/>
      <c r="U644" s="196">
        <v>223.56157894736799</v>
      </c>
      <c r="V644" s="196">
        <v>140.312105263158</v>
      </c>
      <c r="W644" s="196">
        <v>98.7361111111111</v>
      </c>
      <c r="X644" s="196">
        <v>32.628947368421102</v>
      </c>
      <c r="Y644" s="196">
        <v>617.59842105263203</v>
      </c>
      <c r="Z644" s="11"/>
      <c r="AA644" s="4"/>
      <c r="AB644" s="11"/>
      <c r="AC644" s="11"/>
      <c r="AD644" s="11"/>
      <c r="AE644" s="24"/>
      <c r="AF644" s="24"/>
      <c r="AG644" s="24"/>
      <c r="AH644" s="24"/>
      <c r="AI644" s="24"/>
      <c r="AJ644" s="24"/>
      <c r="AK644" s="4"/>
      <c r="AL644" s="4"/>
      <c r="AM644" s="307"/>
      <c r="AN644" s="307"/>
      <c r="AO644" s="307"/>
      <c r="AP644" s="307"/>
      <c r="AQ644" s="307"/>
      <c r="AR644" s="24"/>
      <c r="AS644" s="4"/>
      <c r="AT644" s="4"/>
      <c r="AU644" s="307"/>
      <c r="AV644" s="307"/>
      <c r="AW644" s="307"/>
      <c r="AX644" s="307"/>
      <c r="AY644" s="307"/>
      <c r="AZ644" s="24"/>
      <c r="BA644" s="4"/>
    </row>
    <row r="645" spans="2:53" ht="14.4">
      <c r="B645" s="305" t="s">
        <v>645</v>
      </c>
      <c r="C645" s="306"/>
      <c r="D645" s="306" t="s">
        <v>96</v>
      </c>
      <c r="E645" s="11">
        <v>3</v>
      </c>
      <c r="F645" s="11"/>
      <c r="G645" s="11"/>
      <c r="H645" s="11"/>
      <c r="I645" s="11"/>
      <c r="J645" s="11"/>
      <c r="M645" s="196">
        <v>45</v>
      </c>
      <c r="N645" s="196">
        <v>0</v>
      </c>
      <c r="O645" s="196"/>
      <c r="P645" s="196"/>
      <c r="Q645" s="196"/>
      <c r="R645" s="196"/>
      <c r="S645" s="4"/>
      <c r="T645" s="4"/>
      <c r="U645" s="196">
        <v>15</v>
      </c>
      <c r="V645" s="196">
        <v>0</v>
      </c>
      <c r="W645" s="196"/>
      <c r="X645" s="196"/>
      <c r="Y645" s="196"/>
      <c r="Z645" s="11"/>
      <c r="AA645" s="4"/>
      <c r="AB645" s="11"/>
      <c r="AC645" s="11"/>
      <c r="AD645" s="11"/>
      <c r="AE645" s="24"/>
      <c r="AF645" s="24"/>
      <c r="AG645" s="24"/>
      <c r="AH645" s="24"/>
      <c r="AI645" s="24"/>
      <c r="AJ645" s="24"/>
      <c r="AK645" s="4"/>
      <c r="AL645" s="4"/>
      <c r="AM645" s="307"/>
      <c r="AN645" s="307"/>
      <c r="AO645" s="307"/>
      <c r="AP645" s="307"/>
      <c r="AQ645" s="307"/>
      <c r="AR645" s="24"/>
      <c r="AS645" s="4"/>
      <c r="AT645" s="4"/>
      <c r="AU645" s="307"/>
      <c r="AV645" s="307"/>
      <c r="AW645" s="307"/>
      <c r="AX645" s="307"/>
      <c r="AY645" s="307"/>
      <c r="AZ645" s="24"/>
      <c r="BA645" s="4"/>
    </row>
    <row r="646" spans="2:53" ht="14.4">
      <c r="B646" s="305" t="s">
        <v>645</v>
      </c>
      <c r="C646" s="306"/>
      <c r="D646" s="306" t="s">
        <v>79</v>
      </c>
      <c r="E646" s="11">
        <v>1</v>
      </c>
      <c r="F646" s="11"/>
      <c r="G646" s="11"/>
      <c r="H646" s="11"/>
      <c r="I646" s="11"/>
      <c r="J646" s="11"/>
      <c r="M646" s="196">
        <v>15</v>
      </c>
      <c r="N646" s="196">
        <v>0</v>
      </c>
      <c r="O646" s="196"/>
      <c r="P646" s="196"/>
      <c r="Q646" s="196"/>
      <c r="R646" s="196"/>
      <c r="S646" s="4"/>
      <c r="T646" s="4"/>
      <c r="U646" s="196">
        <v>15</v>
      </c>
      <c r="V646" s="196">
        <v>0</v>
      </c>
      <c r="W646" s="196"/>
      <c r="X646" s="196"/>
      <c r="Y646" s="196"/>
      <c r="Z646" s="11"/>
      <c r="AA646" s="4"/>
      <c r="AB646" s="11"/>
      <c r="AC646" s="11"/>
      <c r="AD646" s="11"/>
      <c r="AE646" s="24"/>
      <c r="AF646" s="24"/>
      <c r="AG646" s="24"/>
      <c r="AH646" s="24"/>
      <c r="AI646" s="24"/>
      <c r="AJ646" s="24"/>
      <c r="AK646" s="4"/>
      <c r="AL646" s="4"/>
      <c r="AM646" s="307"/>
      <c r="AN646" s="307"/>
      <c r="AO646" s="307"/>
      <c r="AP646" s="307"/>
      <c r="AQ646" s="307"/>
      <c r="AR646" s="24"/>
      <c r="AS646" s="4"/>
      <c r="AT646" s="4"/>
      <c r="AU646" s="307"/>
      <c r="AV646" s="307"/>
      <c r="AW646" s="307"/>
      <c r="AX646" s="307"/>
      <c r="AY646" s="307"/>
      <c r="AZ646" s="24"/>
      <c r="BA646" s="4"/>
    </row>
    <row r="647" spans="2:53" ht="14.4">
      <c r="B647" s="305" t="s">
        <v>692</v>
      </c>
      <c r="C647" s="306"/>
      <c r="D647" s="306" t="s">
        <v>96</v>
      </c>
      <c r="E647" s="11">
        <v>1</v>
      </c>
      <c r="F647" s="11"/>
      <c r="G647" s="11">
        <v>1</v>
      </c>
      <c r="H647" s="11"/>
      <c r="I647" s="11"/>
      <c r="J647" s="11"/>
      <c r="M647" s="196">
        <v>117.28</v>
      </c>
      <c r="N647" s="196">
        <v>0</v>
      </c>
      <c r="O647" s="196">
        <v>45.78</v>
      </c>
      <c r="P647" s="196"/>
      <c r="Q647" s="196"/>
      <c r="R647" s="196"/>
      <c r="S647" s="4"/>
      <c r="T647" s="4"/>
      <c r="U647" s="196">
        <v>117.28</v>
      </c>
      <c r="V647" s="196">
        <v>0</v>
      </c>
      <c r="W647" s="196">
        <v>45.78</v>
      </c>
      <c r="X647" s="196"/>
      <c r="Y647" s="196"/>
      <c r="Z647" s="11"/>
      <c r="AA647" s="4"/>
      <c r="AB647" s="11"/>
      <c r="AC647" s="11"/>
      <c r="AD647" s="11"/>
      <c r="AE647" s="24"/>
      <c r="AF647" s="24"/>
      <c r="AG647" s="24"/>
      <c r="AH647" s="24"/>
      <c r="AI647" s="24"/>
      <c r="AJ647" s="24"/>
      <c r="AK647" s="4"/>
      <c r="AL647" s="4"/>
      <c r="AM647" s="307"/>
      <c r="AN647" s="307"/>
      <c r="AO647" s="307"/>
      <c r="AP647" s="307"/>
      <c r="AQ647" s="307"/>
      <c r="AR647" s="24"/>
      <c r="AS647" s="4"/>
      <c r="AT647" s="4"/>
      <c r="AU647" s="307"/>
      <c r="AV647" s="307"/>
      <c r="AW647" s="307"/>
      <c r="AX647" s="307"/>
      <c r="AY647" s="307"/>
      <c r="AZ647" s="24"/>
      <c r="BA647" s="4"/>
    </row>
    <row r="648" spans="2:53" ht="14.4">
      <c r="B648" s="305" t="s">
        <v>542</v>
      </c>
      <c r="C648" s="306"/>
      <c r="D648" s="306" t="s">
        <v>181</v>
      </c>
      <c r="E648" s="11">
        <v>208</v>
      </c>
      <c r="F648" s="11">
        <v>108</v>
      </c>
      <c r="G648" s="11">
        <v>71</v>
      </c>
      <c r="H648" s="11">
        <v>65</v>
      </c>
      <c r="I648" s="11">
        <v>92</v>
      </c>
      <c r="J648" s="11"/>
      <c r="M648" s="196">
        <v>54439.72</v>
      </c>
      <c r="N648" s="196">
        <v>25714.18</v>
      </c>
      <c r="O648" s="196">
        <v>13570.6</v>
      </c>
      <c r="P648" s="196">
        <v>9198.2999999999993</v>
      </c>
      <c r="Q648" s="196">
        <v>122289.08</v>
      </c>
      <c r="R648" s="196"/>
      <c r="S648" s="4"/>
      <c r="T648" s="4"/>
      <c r="U648" s="196">
        <v>231.65838297872401</v>
      </c>
      <c r="V648" s="196">
        <v>109.422042553192</v>
      </c>
      <c r="W648" s="196">
        <v>59.782378854625598</v>
      </c>
      <c r="X648" s="196">
        <v>41.063839285714302</v>
      </c>
      <c r="Y648" s="196">
        <v>538.71841409691604</v>
      </c>
      <c r="Z648" s="11"/>
      <c r="AA648" s="4"/>
      <c r="AB648" s="11"/>
      <c r="AC648" s="11"/>
      <c r="AD648" s="11"/>
      <c r="AE648" s="24"/>
      <c r="AF648" s="24"/>
      <c r="AG648" s="24"/>
      <c r="AH648" s="24"/>
      <c r="AI648" s="24"/>
      <c r="AJ648" s="24"/>
      <c r="AK648" s="4"/>
      <c r="AL648" s="4"/>
      <c r="AM648" s="307"/>
      <c r="AN648" s="307"/>
      <c r="AO648" s="307"/>
      <c r="AP648" s="307"/>
      <c r="AQ648" s="307"/>
      <c r="AR648" s="24"/>
      <c r="AS648" s="4"/>
      <c r="AT648" s="4"/>
      <c r="AU648" s="307"/>
      <c r="AV648" s="307"/>
      <c r="AW648" s="307"/>
      <c r="AX648" s="307"/>
      <c r="AY648" s="307"/>
      <c r="AZ648" s="24"/>
      <c r="BA648" s="4"/>
    </row>
    <row r="649" spans="2:53" ht="14.4">
      <c r="B649" s="305" t="s">
        <v>544</v>
      </c>
      <c r="C649" s="306"/>
      <c r="D649" s="306" t="s">
        <v>198</v>
      </c>
      <c r="E649" s="11">
        <v>11</v>
      </c>
      <c r="F649" s="11">
        <v>5</v>
      </c>
      <c r="G649" s="11">
        <v>5</v>
      </c>
      <c r="H649" s="11">
        <v>5</v>
      </c>
      <c r="I649" s="11">
        <v>7</v>
      </c>
      <c r="J649" s="11"/>
      <c r="M649" s="196">
        <v>2392.0100000000002</v>
      </c>
      <c r="N649" s="196">
        <v>1372.57</v>
      </c>
      <c r="O649" s="196">
        <v>891.15</v>
      </c>
      <c r="P649" s="196">
        <v>609.20000000000005</v>
      </c>
      <c r="Q649" s="196">
        <v>8541.2000000000007</v>
      </c>
      <c r="R649" s="196"/>
      <c r="S649" s="4"/>
      <c r="T649" s="4"/>
      <c r="U649" s="196">
        <v>184.00076923076901</v>
      </c>
      <c r="V649" s="196">
        <v>105.58230769230801</v>
      </c>
      <c r="W649" s="196">
        <v>68.55</v>
      </c>
      <c r="X649" s="196">
        <v>46.861538461538501</v>
      </c>
      <c r="Y649" s="196">
        <v>657.01538461538496</v>
      </c>
      <c r="Z649" s="11"/>
      <c r="AA649" s="4"/>
      <c r="AB649" s="11"/>
      <c r="AC649" s="11"/>
      <c r="AD649" s="11"/>
      <c r="AE649" s="24"/>
      <c r="AF649" s="24"/>
      <c r="AG649" s="24"/>
      <c r="AH649" s="24"/>
      <c r="AI649" s="24"/>
      <c r="AJ649" s="24"/>
      <c r="AK649" s="4"/>
      <c r="AL649" s="4"/>
      <c r="AM649" s="307"/>
      <c r="AN649" s="307"/>
      <c r="AO649" s="307"/>
      <c r="AP649" s="307"/>
      <c r="AQ649" s="307"/>
      <c r="AR649" s="24"/>
      <c r="AS649" s="4"/>
      <c r="AT649" s="4"/>
      <c r="AU649" s="307"/>
      <c r="AV649" s="307"/>
      <c r="AW649" s="307"/>
      <c r="AX649" s="307"/>
      <c r="AY649" s="307"/>
      <c r="AZ649" s="24"/>
      <c r="BA649" s="4"/>
    </row>
    <row r="650" spans="2:53" ht="14.4">
      <c r="B650" s="305" t="s">
        <v>545</v>
      </c>
      <c r="C650" s="306"/>
      <c r="D650" s="306" t="s">
        <v>213</v>
      </c>
      <c r="E650" s="11">
        <v>351</v>
      </c>
      <c r="F650" s="11">
        <v>201</v>
      </c>
      <c r="G650" s="11">
        <v>155</v>
      </c>
      <c r="H650" s="11">
        <v>127</v>
      </c>
      <c r="I650" s="11">
        <v>189</v>
      </c>
      <c r="J650" s="11"/>
      <c r="M650" s="196">
        <v>79491.399999999994</v>
      </c>
      <c r="N650" s="196">
        <v>42335.62</v>
      </c>
      <c r="O650" s="196">
        <v>21201.64</v>
      </c>
      <c r="P650" s="196">
        <v>15371.48</v>
      </c>
      <c r="Q650" s="196">
        <v>209426.41</v>
      </c>
      <c r="R650" s="196"/>
      <c r="S650" s="4"/>
      <c r="T650" s="4"/>
      <c r="U650" s="196">
        <v>199.72713567839199</v>
      </c>
      <c r="V650" s="196">
        <v>106.370904522613</v>
      </c>
      <c r="W650" s="196">
        <v>54.502930591259599</v>
      </c>
      <c r="X650" s="196">
        <v>40.029895833333299</v>
      </c>
      <c r="Y650" s="196">
        <v>548.23667539267001</v>
      </c>
      <c r="Z650" s="11"/>
      <c r="AA650" s="4"/>
      <c r="AB650" s="11"/>
      <c r="AC650" s="11"/>
      <c r="AD650" s="11"/>
      <c r="AE650" s="24"/>
      <c r="AF650" s="24"/>
      <c r="AG650" s="24"/>
      <c r="AH650" s="24"/>
      <c r="AI650" s="24"/>
      <c r="AJ650" s="24"/>
      <c r="AK650" s="4"/>
      <c r="AL650" s="4"/>
      <c r="AM650" s="307"/>
      <c r="AN650" s="307"/>
      <c r="AO650" s="307"/>
      <c r="AP650" s="307"/>
      <c r="AQ650" s="307"/>
      <c r="AR650" s="24"/>
      <c r="AS650" s="4"/>
      <c r="AT650" s="4"/>
      <c r="AU650" s="307"/>
      <c r="AV650" s="307"/>
      <c r="AW650" s="307"/>
      <c r="AX650" s="307"/>
      <c r="AY650" s="307"/>
      <c r="AZ650" s="24"/>
      <c r="BA650" s="4"/>
    </row>
    <row r="651" spans="2:53" ht="14.4">
      <c r="B651" s="305" t="s">
        <v>548</v>
      </c>
      <c r="C651" s="306"/>
      <c r="D651" s="306" t="s">
        <v>64</v>
      </c>
      <c r="E651" s="11">
        <v>384</v>
      </c>
      <c r="F651" s="11">
        <v>213</v>
      </c>
      <c r="G651" s="11">
        <v>155</v>
      </c>
      <c r="H651" s="11">
        <v>127</v>
      </c>
      <c r="I651" s="11">
        <v>175</v>
      </c>
      <c r="J651" s="11"/>
      <c r="M651" s="196">
        <v>89551.12</v>
      </c>
      <c r="N651" s="196">
        <v>50895.55</v>
      </c>
      <c r="O651" s="196">
        <v>23934.89</v>
      </c>
      <c r="P651" s="196">
        <v>17371.77</v>
      </c>
      <c r="Q651" s="196">
        <v>208161.57</v>
      </c>
      <c r="R651" s="196"/>
      <c r="S651" s="4"/>
      <c r="T651" s="4"/>
      <c r="U651" s="196">
        <v>210.70851764705901</v>
      </c>
      <c r="V651" s="196">
        <v>119.754235294118</v>
      </c>
      <c r="W651" s="196">
        <v>58.094393203883499</v>
      </c>
      <c r="X651" s="196">
        <v>42.062397094430999</v>
      </c>
      <c r="Y651" s="196">
        <v>504.02317191283299</v>
      </c>
      <c r="Z651" s="11"/>
      <c r="AA651" s="4"/>
      <c r="AB651" s="11"/>
      <c r="AC651" s="11"/>
      <c r="AD651" s="11"/>
      <c r="AE651" s="24"/>
      <c r="AF651" s="24"/>
      <c r="AG651" s="24"/>
      <c r="AH651" s="24"/>
      <c r="AI651" s="24"/>
      <c r="AJ651" s="24"/>
      <c r="AK651" s="4"/>
      <c r="AL651" s="4"/>
      <c r="AM651" s="307"/>
      <c r="AN651" s="307"/>
      <c r="AO651" s="307"/>
      <c r="AP651" s="307"/>
      <c r="AQ651" s="307"/>
      <c r="AR651" s="24"/>
      <c r="AS651" s="4"/>
      <c r="AT651" s="4"/>
      <c r="AU651" s="307"/>
      <c r="AV651" s="307"/>
      <c r="AW651" s="307"/>
      <c r="AX651" s="307"/>
      <c r="AY651" s="307"/>
      <c r="AZ651" s="24"/>
      <c r="BA651" s="4"/>
    </row>
    <row r="652" spans="2:53" ht="14.4">
      <c r="B652" s="305" t="s">
        <v>549</v>
      </c>
      <c r="C652" s="306"/>
      <c r="D652" s="306" t="s">
        <v>53</v>
      </c>
      <c r="E652" s="11">
        <v>1</v>
      </c>
      <c r="F652" s="11">
        <v>1</v>
      </c>
      <c r="G652" s="11">
        <v>1</v>
      </c>
      <c r="H652" s="11">
        <v>1</v>
      </c>
      <c r="I652" s="11">
        <v>1</v>
      </c>
      <c r="J652" s="11"/>
      <c r="M652" s="196">
        <v>58.34</v>
      </c>
      <c r="N652" s="196">
        <v>58.55</v>
      </c>
      <c r="O652" s="196">
        <v>57.02</v>
      </c>
      <c r="P652" s="196">
        <v>64.02</v>
      </c>
      <c r="Q652" s="196">
        <v>391.56</v>
      </c>
      <c r="R652" s="196"/>
      <c r="S652" s="4"/>
      <c r="T652" s="4"/>
      <c r="U652" s="196">
        <v>58.34</v>
      </c>
      <c r="V652" s="196">
        <v>58.55</v>
      </c>
      <c r="W652" s="196">
        <v>57.02</v>
      </c>
      <c r="X652" s="196">
        <v>64.02</v>
      </c>
      <c r="Y652" s="196">
        <v>391.56</v>
      </c>
      <c r="Z652" s="11"/>
      <c r="AA652" s="4"/>
      <c r="AB652" s="11"/>
      <c r="AC652" s="11"/>
      <c r="AD652" s="11"/>
      <c r="AE652" s="24"/>
      <c r="AF652" s="24"/>
      <c r="AG652" s="24"/>
      <c r="AH652" s="24"/>
      <c r="AI652" s="24"/>
      <c r="AJ652" s="24"/>
      <c r="AK652" s="4"/>
      <c r="AL652" s="4"/>
      <c r="AM652" s="307"/>
      <c r="AN652" s="307"/>
      <c r="AO652" s="307"/>
      <c r="AP652" s="307"/>
      <c r="AQ652" s="307"/>
      <c r="AR652" s="24"/>
      <c r="AS652" s="4"/>
      <c r="AT652" s="4"/>
      <c r="AU652" s="307"/>
      <c r="AV652" s="307"/>
      <c r="AW652" s="307"/>
      <c r="AX652" s="307"/>
      <c r="AY652" s="307"/>
      <c r="AZ652" s="24"/>
      <c r="BA652" s="4"/>
    </row>
    <row r="653" spans="2:53" ht="14.4">
      <c r="B653" s="305" t="s">
        <v>550</v>
      </c>
      <c r="C653" s="306"/>
      <c r="D653" s="306" t="s">
        <v>75</v>
      </c>
      <c r="E653" s="11">
        <v>197</v>
      </c>
      <c r="F653" s="11">
        <v>112</v>
      </c>
      <c r="G653" s="11">
        <v>80</v>
      </c>
      <c r="H653" s="11">
        <v>62</v>
      </c>
      <c r="I653" s="11">
        <v>73</v>
      </c>
      <c r="J653" s="11"/>
      <c r="M653" s="196">
        <v>37429.089999999997</v>
      </c>
      <c r="N653" s="196">
        <v>21699.55</v>
      </c>
      <c r="O653" s="196">
        <v>11023.66</v>
      </c>
      <c r="P653" s="196">
        <v>6103.16</v>
      </c>
      <c r="Q653" s="196">
        <v>101852.9</v>
      </c>
      <c r="R653" s="196"/>
      <c r="S653" s="4"/>
      <c r="T653" s="4"/>
      <c r="U653" s="196">
        <v>177.38905213270101</v>
      </c>
      <c r="V653" s="196">
        <v>102.84146919431301</v>
      </c>
      <c r="W653" s="196">
        <v>54.303743842364497</v>
      </c>
      <c r="X653" s="196">
        <v>29.9174509803922</v>
      </c>
      <c r="Y653" s="196">
        <v>506.730845771144</v>
      </c>
      <c r="Z653" s="11"/>
      <c r="AA653" s="4"/>
      <c r="AB653" s="11"/>
      <c r="AC653" s="11"/>
      <c r="AD653" s="11"/>
      <c r="AE653" s="24"/>
      <c r="AF653" s="24"/>
      <c r="AG653" s="24"/>
      <c r="AH653" s="24"/>
      <c r="AI653" s="24"/>
      <c r="AJ653" s="24"/>
      <c r="AK653" s="4"/>
      <c r="AL653" s="4"/>
      <c r="AM653" s="307"/>
      <c r="AN653" s="307"/>
      <c r="AO653" s="307"/>
      <c r="AP653" s="307"/>
      <c r="AQ653" s="307"/>
      <c r="AR653" s="24"/>
      <c r="AS653" s="4"/>
      <c r="AT653" s="4"/>
      <c r="AU653" s="307"/>
      <c r="AV653" s="307"/>
      <c r="AW653" s="307"/>
      <c r="AX653" s="307"/>
      <c r="AY653" s="307"/>
      <c r="AZ653" s="24"/>
      <c r="BA653" s="4"/>
    </row>
    <row r="654" spans="2:53" ht="14.4">
      <c r="B654" s="305" t="s">
        <v>553</v>
      </c>
      <c r="C654" s="306"/>
      <c r="D654" s="306" t="s">
        <v>155</v>
      </c>
      <c r="E654" s="11">
        <v>3</v>
      </c>
      <c r="F654" s="11">
        <v>2</v>
      </c>
      <c r="G654" s="11">
        <v>1</v>
      </c>
      <c r="H654" s="11"/>
      <c r="I654" s="11"/>
      <c r="J654" s="11"/>
      <c r="M654" s="196">
        <v>390.94</v>
      </c>
      <c r="N654" s="196">
        <v>92.53</v>
      </c>
      <c r="O654" s="196">
        <v>0.62</v>
      </c>
      <c r="P654" s="196">
        <v>0</v>
      </c>
      <c r="Q654" s="196">
        <v>0</v>
      </c>
      <c r="R654" s="196"/>
      <c r="S654" s="4"/>
      <c r="T654" s="4"/>
      <c r="U654" s="196">
        <v>130.31333333333299</v>
      </c>
      <c r="V654" s="196">
        <v>30.843333333333302</v>
      </c>
      <c r="W654" s="196">
        <v>0.31</v>
      </c>
      <c r="X654" s="196">
        <v>0</v>
      </c>
      <c r="Y654" s="196">
        <v>0</v>
      </c>
      <c r="Z654" s="11"/>
      <c r="AA654" s="4"/>
      <c r="AB654" s="11"/>
      <c r="AC654" s="11"/>
      <c r="AD654" s="11"/>
      <c r="AE654" s="24"/>
      <c r="AF654" s="24"/>
      <c r="AG654" s="24"/>
      <c r="AH654" s="24"/>
      <c r="AI654" s="24"/>
      <c r="AJ654" s="24"/>
      <c r="AK654" s="4"/>
      <c r="AL654" s="4"/>
      <c r="AM654" s="307"/>
      <c r="AN654" s="307"/>
      <c r="AO654" s="307"/>
      <c r="AP654" s="307"/>
      <c r="AQ654" s="307"/>
      <c r="AR654" s="24"/>
      <c r="AS654" s="4"/>
      <c r="AT654" s="4"/>
      <c r="AU654" s="307"/>
      <c r="AV654" s="307"/>
      <c r="AW654" s="307"/>
      <c r="AX654" s="307"/>
      <c r="AY654" s="307"/>
      <c r="AZ654" s="24"/>
      <c r="BA654" s="4"/>
    </row>
    <row r="655" spans="2:53" ht="14.4">
      <c r="B655" s="305" t="s">
        <v>554</v>
      </c>
      <c r="C655" s="306"/>
      <c r="D655" s="306" t="s">
        <v>108</v>
      </c>
      <c r="E655" s="11">
        <v>134</v>
      </c>
      <c r="F655" s="11">
        <v>70</v>
      </c>
      <c r="G655" s="11">
        <v>51</v>
      </c>
      <c r="H655" s="11">
        <v>40</v>
      </c>
      <c r="I655" s="11">
        <v>56</v>
      </c>
      <c r="J655" s="11"/>
      <c r="M655" s="196">
        <v>30684.95</v>
      </c>
      <c r="N655" s="196">
        <v>17906.8</v>
      </c>
      <c r="O655" s="196">
        <v>12150.39</v>
      </c>
      <c r="P655" s="196">
        <v>4943.0200000000004</v>
      </c>
      <c r="Q655" s="196">
        <v>72724.52</v>
      </c>
      <c r="R655" s="196"/>
      <c r="S655" s="4"/>
      <c r="T655" s="4"/>
      <c r="U655" s="196">
        <v>214.58006993007001</v>
      </c>
      <c r="V655" s="196">
        <v>125.222377622378</v>
      </c>
      <c r="W655" s="196">
        <v>88.046304347826094</v>
      </c>
      <c r="X655" s="196">
        <v>35.818985507246403</v>
      </c>
      <c r="Y655" s="196">
        <v>523.19798561151094</v>
      </c>
      <c r="Z655" s="11"/>
      <c r="AA655" s="4"/>
      <c r="AB655" s="11"/>
      <c r="AC655" s="11"/>
      <c r="AD655" s="11"/>
      <c r="AE655" s="24"/>
      <c r="AF655" s="24"/>
      <c r="AG655" s="24"/>
      <c r="AH655" s="24"/>
      <c r="AI655" s="24"/>
      <c r="AJ655" s="24"/>
      <c r="AK655" s="4"/>
      <c r="AL655" s="4"/>
      <c r="AM655" s="307"/>
      <c r="AN655" s="307"/>
      <c r="AO655" s="307"/>
      <c r="AP655" s="307"/>
      <c r="AQ655" s="307"/>
      <c r="AR655" s="24"/>
      <c r="AS655" s="4"/>
      <c r="AT655" s="4"/>
      <c r="AU655" s="307"/>
      <c r="AV655" s="307"/>
      <c r="AW655" s="307"/>
      <c r="AX655" s="307"/>
      <c r="AY655" s="307"/>
      <c r="AZ655" s="24"/>
      <c r="BA655" s="4"/>
    </row>
    <row r="656" spans="2:53" ht="14.4">
      <c r="B656" s="305" t="s">
        <v>555</v>
      </c>
      <c r="C656" s="306"/>
      <c r="D656" s="306" t="s">
        <v>86</v>
      </c>
      <c r="E656" s="11">
        <v>4</v>
      </c>
      <c r="F656" s="11">
        <v>3</v>
      </c>
      <c r="G656" s="11">
        <v>1</v>
      </c>
      <c r="H656" s="11">
        <v>1</v>
      </c>
      <c r="I656" s="11">
        <v>2</v>
      </c>
      <c r="J656" s="11"/>
      <c r="M656" s="196">
        <v>801.47</v>
      </c>
      <c r="N656" s="196">
        <v>631.39</v>
      </c>
      <c r="O656" s="196">
        <v>148.71</v>
      </c>
      <c r="P656" s="196">
        <v>98.7</v>
      </c>
      <c r="Q656" s="196">
        <v>687.22</v>
      </c>
      <c r="R656" s="196"/>
      <c r="S656" s="4"/>
      <c r="T656" s="4"/>
      <c r="U656" s="196">
        <v>200.36750000000001</v>
      </c>
      <c r="V656" s="196">
        <v>157.8475</v>
      </c>
      <c r="W656" s="196">
        <v>37.177500000000002</v>
      </c>
      <c r="X656" s="196">
        <v>24.675000000000001</v>
      </c>
      <c r="Y656" s="196">
        <v>171.80500000000001</v>
      </c>
      <c r="Z656" s="11"/>
      <c r="AA656" s="4"/>
      <c r="AB656" s="11"/>
      <c r="AC656" s="11"/>
      <c r="AD656" s="11"/>
      <c r="AE656" s="24"/>
      <c r="AF656" s="24"/>
      <c r="AG656" s="24"/>
      <c r="AH656" s="24"/>
      <c r="AI656" s="24"/>
      <c r="AJ656" s="24"/>
      <c r="AK656" s="4"/>
      <c r="AL656" s="4"/>
      <c r="AM656" s="307"/>
      <c r="AN656" s="307"/>
      <c r="AO656" s="307"/>
      <c r="AP656" s="307"/>
      <c r="AQ656" s="307"/>
      <c r="AR656" s="24"/>
      <c r="AS656" s="4"/>
      <c r="AT656" s="4"/>
      <c r="AU656" s="307"/>
      <c r="AV656" s="307"/>
      <c r="AW656" s="307"/>
      <c r="AX656" s="307"/>
      <c r="AY656" s="307"/>
      <c r="AZ656" s="24"/>
      <c r="BA656" s="4"/>
    </row>
    <row r="657" spans="1:53" ht="14.4">
      <c r="B657" s="305" t="s">
        <v>555</v>
      </c>
      <c r="C657" s="306"/>
      <c r="D657" s="306" t="s">
        <v>556</v>
      </c>
      <c r="E657" s="11">
        <v>155</v>
      </c>
      <c r="F657" s="11">
        <v>97</v>
      </c>
      <c r="G657" s="11">
        <v>76</v>
      </c>
      <c r="H657" s="11">
        <v>73</v>
      </c>
      <c r="I657" s="11">
        <v>96</v>
      </c>
      <c r="J657" s="11"/>
      <c r="M657" s="196">
        <v>33858.910000000003</v>
      </c>
      <c r="N657" s="196">
        <v>23586.11</v>
      </c>
      <c r="O657" s="196">
        <v>13403.2</v>
      </c>
      <c r="P657" s="196">
        <v>11200.43</v>
      </c>
      <c r="Q657" s="196">
        <v>180872.58</v>
      </c>
      <c r="R657" s="196"/>
      <c r="S657" s="4"/>
      <c r="T657" s="4"/>
      <c r="U657" s="196">
        <v>193.479485714286</v>
      </c>
      <c r="V657" s="196">
        <v>134.77777142857099</v>
      </c>
      <c r="W657" s="196">
        <v>80.258682634730505</v>
      </c>
      <c r="X657" s="196">
        <v>66.669226190476195</v>
      </c>
      <c r="Y657" s="196">
        <v>1089.59385542169</v>
      </c>
      <c r="Z657" s="11"/>
      <c r="AA657" s="4"/>
      <c r="AB657" s="11"/>
      <c r="AC657" s="11"/>
      <c r="AD657" s="11"/>
      <c r="AE657" s="24"/>
      <c r="AF657" s="24"/>
      <c r="AG657" s="24"/>
      <c r="AH657" s="24"/>
      <c r="AI657" s="24"/>
      <c r="AJ657" s="24"/>
      <c r="AK657" s="4"/>
      <c r="AL657" s="4"/>
      <c r="AM657" s="307"/>
      <c r="AN657" s="307"/>
      <c r="AO657" s="307"/>
      <c r="AP657" s="307"/>
      <c r="AQ657" s="307"/>
      <c r="AR657" s="24"/>
      <c r="AS657" s="4"/>
      <c r="AT657" s="4"/>
      <c r="AU657" s="307"/>
      <c r="AV657" s="307"/>
      <c r="AW657" s="307"/>
      <c r="AX657" s="307"/>
      <c r="AY657" s="307"/>
      <c r="AZ657" s="24"/>
      <c r="BA657" s="4"/>
    </row>
    <row r="658" spans="1:53" ht="14.4">
      <c r="B658" s="305" t="s">
        <v>557</v>
      </c>
      <c r="C658" s="306"/>
      <c r="D658" s="306" t="s">
        <v>155</v>
      </c>
      <c r="E658" s="11">
        <v>1411</v>
      </c>
      <c r="F658" s="11">
        <v>671</v>
      </c>
      <c r="G658" s="11">
        <v>551</v>
      </c>
      <c r="H658" s="11">
        <v>480</v>
      </c>
      <c r="I658" s="11">
        <v>582</v>
      </c>
      <c r="J658" s="11"/>
      <c r="M658" s="196">
        <v>212785.71</v>
      </c>
      <c r="N658" s="196">
        <v>86648.49</v>
      </c>
      <c r="O658" s="196">
        <v>43356.94</v>
      </c>
      <c r="P658" s="196">
        <v>53362.39</v>
      </c>
      <c r="Q658" s="196">
        <v>438639.97</v>
      </c>
      <c r="R658" s="196"/>
      <c r="S658" s="4"/>
      <c r="T658" s="4"/>
      <c r="U658" s="196">
        <v>137.99332684824901</v>
      </c>
      <c r="V658" s="196">
        <v>56.192276264591499</v>
      </c>
      <c r="W658" s="196">
        <v>30.3407557732681</v>
      </c>
      <c r="X658" s="196">
        <v>37.3948072880168</v>
      </c>
      <c r="Y658" s="196">
        <v>302.71909592822698</v>
      </c>
      <c r="Z658" s="11"/>
      <c r="AA658" s="4"/>
      <c r="AB658" s="11"/>
      <c r="AC658" s="11"/>
      <c r="AD658" s="11"/>
      <c r="AE658" s="24"/>
      <c r="AF658" s="24"/>
      <c r="AG658" s="24"/>
      <c r="AH658" s="24"/>
      <c r="AI658" s="24"/>
      <c r="AJ658" s="24"/>
      <c r="AK658" s="4"/>
      <c r="AL658" s="4"/>
      <c r="AM658" s="307"/>
      <c r="AN658" s="307"/>
      <c r="AO658" s="307"/>
      <c r="AP658" s="307"/>
      <c r="AQ658" s="307"/>
      <c r="AR658" s="24"/>
      <c r="AS658" s="4"/>
      <c r="AT658" s="4"/>
      <c r="AU658" s="307"/>
      <c r="AV658" s="307"/>
      <c r="AW658" s="307"/>
      <c r="AX658" s="307"/>
      <c r="AY658" s="307"/>
      <c r="AZ658" s="24"/>
      <c r="BA658" s="4"/>
    </row>
    <row r="659" spans="1:53" ht="14.4">
      <c r="B659" s="305" t="s">
        <v>694</v>
      </c>
      <c r="C659" s="306"/>
      <c r="D659" s="306" t="s">
        <v>155</v>
      </c>
      <c r="E659" s="11">
        <v>3</v>
      </c>
      <c r="F659" s="11">
        <v>1</v>
      </c>
      <c r="G659" s="11"/>
      <c r="H659" s="11"/>
      <c r="I659" s="11">
        <v>1</v>
      </c>
      <c r="J659" s="11"/>
      <c r="M659" s="196">
        <v>203.23</v>
      </c>
      <c r="N659" s="196">
        <v>85.36</v>
      </c>
      <c r="O659" s="196">
        <v>0</v>
      </c>
      <c r="P659" s="196">
        <v>0</v>
      </c>
      <c r="Q659" s="196">
        <v>921.41</v>
      </c>
      <c r="R659" s="196"/>
      <c r="S659" s="4"/>
      <c r="T659" s="4"/>
      <c r="U659" s="196">
        <v>67.743333333333297</v>
      </c>
      <c r="V659" s="196">
        <v>28.453333333333301</v>
      </c>
      <c r="W659" s="196">
        <v>0</v>
      </c>
      <c r="X659" s="196">
        <v>0</v>
      </c>
      <c r="Y659" s="196">
        <v>460.70499999999998</v>
      </c>
      <c r="Z659" s="11"/>
      <c r="AA659" s="4"/>
      <c r="AB659" s="11"/>
      <c r="AC659" s="11"/>
      <c r="AD659" s="11"/>
      <c r="AE659" s="24"/>
      <c r="AF659" s="24"/>
      <c r="AG659" s="24"/>
      <c r="AH659" s="24"/>
      <c r="AI659" s="24"/>
      <c r="AJ659" s="24"/>
      <c r="AK659" s="4"/>
      <c r="AL659" s="4"/>
      <c r="AM659" s="307"/>
      <c r="AN659" s="307"/>
      <c r="AO659" s="307"/>
      <c r="AP659" s="307"/>
      <c r="AQ659" s="307"/>
      <c r="AR659" s="24"/>
      <c r="AS659" s="4"/>
      <c r="AT659" s="4"/>
      <c r="AU659" s="307"/>
      <c r="AV659" s="307"/>
      <c r="AW659" s="307"/>
      <c r="AX659" s="307"/>
      <c r="AY659" s="307"/>
      <c r="AZ659" s="24"/>
      <c r="BA659" s="4"/>
    </row>
    <row r="660" spans="1:53" ht="14.4">
      <c r="B660" s="305" t="s">
        <v>559</v>
      </c>
      <c r="C660" s="306"/>
      <c r="D660" s="306" t="s">
        <v>166</v>
      </c>
      <c r="E660" s="11">
        <v>2745</v>
      </c>
      <c r="F660" s="11">
        <v>1692</v>
      </c>
      <c r="G660" s="11">
        <v>1259</v>
      </c>
      <c r="H660" s="11">
        <v>1046</v>
      </c>
      <c r="I660" s="11">
        <v>1414</v>
      </c>
      <c r="J660" s="11"/>
      <c r="M660" s="196">
        <v>632579.62000000197</v>
      </c>
      <c r="N660" s="196">
        <v>382049.86999999901</v>
      </c>
      <c r="O660" s="196">
        <v>210414.8</v>
      </c>
      <c r="P660" s="196">
        <v>125497.83</v>
      </c>
      <c r="Q660" s="196">
        <v>1705120.72</v>
      </c>
      <c r="R660" s="196"/>
      <c r="S660" s="4"/>
      <c r="T660" s="4"/>
      <c r="U660" s="196">
        <v>198.79937774984401</v>
      </c>
      <c r="V660" s="196">
        <v>120.065955373978</v>
      </c>
      <c r="W660" s="196">
        <v>69.238170450806095</v>
      </c>
      <c r="X660" s="196">
        <v>41.679784124875397</v>
      </c>
      <c r="Y660" s="196">
        <v>564.60950993377401</v>
      </c>
      <c r="Z660" s="11"/>
      <c r="AA660" s="4"/>
      <c r="AB660" s="11"/>
      <c r="AC660" s="11"/>
      <c r="AD660" s="11"/>
      <c r="AE660" s="24"/>
      <c r="AF660" s="24"/>
      <c r="AG660" s="24"/>
      <c r="AH660" s="24"/>
      <c r="AI660" s="24"/>
      <c r="AJ660" s="24"/>
      <c r="AK660" s="4"/>
      <c r="AL660" s="4"/>
      <c r="AM660" s="307"/>
      <c r="AN660" s="307"/>
      <c r="AO660" s="307"/>
      <c r="AP660" s="307"/>
      <c r="AQ660" s="307"/>
      <c r="AR660" s="24"/>
      <c r="AS660" s="4"/>
      <c r="AT660" s="4"/>
      <c r="AU660" s="307"/>
      <c r="AV660" s="307"/>
      <c r="AW660" s="307"/>
      <c r="AX660" s="307"/>
      <c r="AY660" s="307"/>
      <c r="AZ660" s="24"/>
      <c r="BA660" s="4"/>
    </row>
    <row r="661" spans="1:53" ht="14.4">
      <c r="B661" s="305" t="s">
        <v>560</v>
      </c>
      <c r="C661" s="306"/>
      <c r="D661" s="306" t="s">
        <v>273</v>
      </c>
      <c r="E661" s="11">
        <v>59</v>
      </c>
      <c r="F661" s="11">
        <v>31</v>
      </c>
      <c r="G661" s="11">
        <v>16</v>
      </c>
      <c r="H661" s="11">
        <v>12</v>
      </c>
      <c r="I661" s="11">
        <v>16</v>
      </c>
      <c r="J661" s="11"/>
      <c r="M661" s="196">
        <v>15206.09</v>
      </c>
      <c r="N661" s="196">
        <v>8364.48</v>
      </c>
      <c r="O661" s="196">
        <v>12675.66</v>
      </c>
      <c r="P661" s="196">
        <v>2014.39</v>
      </c>
      <c r="Q661" s="196">
        <v>24921.21</v>
      </c>
      <c r="R661" s="196"/>
      <c r="S661" s="4"/>
      <c r="T661" s="4"/>
      <c r="U661" s="196">
        <v>245.25951612903199</v>
      </c>
      <c r="V661" s="196">
        <v>134.910967741935</v>
      </c>
      <c r="W661" s="196">
        <v>214.84169491525401</v>
      </c>
      <c r="X661" s="196">
        <v>34.142203389830499</v>
      </c>
      <c r="Y661" s="196">
        <v>422.39338983050902</v>
      </c>
      <c r="Z661" s="11"/>
      <c r="AA661" s="4"/>
      <c r="AB661" s="11"/>
      <c r="AC661" s="11"/>
      <c r="AD661" s="11"/>
      <c r="AE661" s="24"/>
      <c r="AF661" s="24"/>
      <c r="AG661" s="24"/>
      <c r="AH661" s="24"/>
      <c r="AI661" s="24"/>
      <c r="AJ661" s="24"/>
      <c r="AK661" s="4"/>
      <c r="AL661" s="4"/>
      <c r="AM661" s="307"/>
      <c r="AN661" s="307"/>
      <c r="AO661" s="307"/>
      <c r="AP661" s="307"/>
      <c r="AQ661" s="307"/>
      <c r="AR661" s="24"/>
      <c r="AS661" s="4"/>
      <c r="AT661" s="4"/>
      <c r="AU661" s="307"/>
      <c r="AV661" s="307"/>
      <c r="AW661" s="307"/>
      <c r="AX661" s="307"/>
      <c r="AY661" s="307"/>
      <c r="AZ661" s="24"/>
      <c r="BA661" s="4"/>
    </row>
    <row r="662" spans="1:53" ht="14.4">
      <c r="B662" s="305" t="s">
        <v>646</v>
      </c>
      <c r="C662" s="306"/>
      <c r="D662" s="306" t="s">
        <v>62</v>
      </c>
      <c r="E662" s="11">
        <v>1</v>
      </c>
      <c r="F662" s="11">
        <v>1</v>
      </c>
      <c r="G662" s="11">
        <v>1</v>
      </c>
      <c r="H662" s="11">
        <v>1</v>
      </c>
      <c r="I662" s="11">
        <v>1</v>
      </c>
      <c r="J662" s="11"/>
      <c r="M662" s="196">
        <v>5.58</v>
      </c>
      <c r="N662" s="196">
        <v>5.77</v>
      </c>
      <c r="O662" s="196">
        <v>6.35</v>
      </c>
      <c r="P662" s="196">
        <v>5.58</v>
      </c>
      <c r="Q662" s="196">
        <v>71.95</v>
      </c>
      <c r="R662" s="196"/>
      <c r="S662" s="4"/>
      <c r="T662" s="4"/>
      <c r="U662" s="196">
        <v>5.58</v>
      </c>
      <c r="V662" s="196">
        <v>5.77</v>
      </c>
      <c r="W662" s="196">
        <v>6.35</v>
      </c>
      <c r="X662" s="196">
        <v>5.58</v>
      </c>
      <c r="Y662" s="196">
        <v>71.95</v>
      </c>
      <c r="Z662" s="11"/>
      <c r="AA662" s="4"/>
      <c r="AB662" s="11"/>
      <c r="AC662" s="11"/>
      <c r="AD662" s="11"/>
      <c r="AE662" s="24"/>
      <c r="AF662" s="24"/>
      <c r="AG662" s="24"/>
      <c r="AH662" s="24"/>
      <c r="AI662" s="24"/>
      <c r="AJ662" s="24"/>
      <c r="AK662" s="4"/>
      <c r="AL662" s="4"/>
      <c r="AM662" s="307"/>
      <c r="AN662" s="307"/>
      <c r="AO662" s="307"/>
      <c r="AP662" s="307"/>
      <c r="AQ662" s="307"/>
      <c r="AR662" s="24"/>
      <c r="AS662" s="4"/>
      <c r="AT662" s="4"/>
      <c r="AU662" s="307"/>
      <c r="AV662" s="307"/>
      <c r="AW662" s="307"/>
      <c r="AX662" s="307"/>
      <c r="AY662" s="307"/>
      <c r="AZ662" s="24"/>
      <c r="BA662" s="4"/>
    </row>
    <row r="663" spans="1:53" ht="14.4">
      <c r="B663" s="305" t="s">
        <v>646</v>
      </c>
      <c r="C663" s="306"/>
      <c r="D663" s="306" t="s">
        <v>562</v>
      </c>
      <c r="E663" s="11">
        <v>73</v>
      </c>
      <c r="F663" s="11">
        <v>45</v>
      </c>
      <c r="G663" s="11">
        <v>35</v>
      </c>
      <c r="H663" s="11">
        <v>28</v>
      </c>
      <c r="I663" s="11">
        <v>35</v>
      </c>
      <c r="J663" s="11"/>
      <c r="M663" s="196">
        <v>18865.77</v>
      </c>
      <c r="N663" s="196">
        <v>13633.6</v>
      </c>
      <c r="O663" s="196">
        <v>7286.66</v>
      </c>
      <c r="P663" s="196">
        <v>4506.09</v>
      </c>
      <c r="Q663" s="196">
        <v>48427.7</v>
      </c>
      <c r="R663" s="196"/>
      <c r="S663" s="4"/>
      <c r="T663" s="4"/>
      <c r="U663" s="196">
        <v>238.807215189874</v>
      </c>
      <c r="V663" s="196">
        <v>172.57721518987299</v>
      </c>
      <c r="W663" s="196">
        <v>92.236202531645603</v>
      </c>
      <c r="X663" s="196">
        <v>57.7703846153846</v>
      </c>
      <c r="Y663" s="196">
        <v>613.00886075949404</v>
      </c>
      <c r="Z663" s="11"/>
      <c r="AA663" s="4"/>
      <c r="AB663" s="11"/>
      <c r="AC663" s="11"/>
      <c r="AD663" s="11"/>
      <c r="AE663" s="24"/>
      <c r="AF663" s="24"/>
      <c r="AG663" s="24"/>
      <c r="AH663" s="24"/>
      <c r="AI663" s="24"/>
      <c r="AJ663" s="24"/>
      <c r="AK663" s="4"/>
      <c r="AL663" s="4"/>
      <c r="AM663" s="307"/>
      <c r="AN663" s="307"/>
      <c r="AO663" s="307"/>
      <c r="AP663" s="307"/>
      <c r="AQ663" s="307"/>
      <c r="AR663" s="24"/>
      <c r="AS663" s="4"/>
      <c r="AT663" s="4"/>
      <c r="AU663" s="307"/>
      <c r="AV663" s="307"/>
      <c r="AW663" s="307"/>
      <c r="AX663" s="307"/>
      <c r="AY663" s="307"/>
      <c r="AZ663" s="24"/>
      <c r="BA663" s="4"/>
    </row>
    <row r="664" spans="1:53" ht="14.4">
      <c r="B664" s="305" t="s">
        <v>563</v>
      </c>
      <c r="C664" s="306"/>
      <c r="D664" s="306" t="s">
        <v>115</v>
      </c>
      <c r="E664" s="11">
        <v>361</v>
      </c>
      <c r="F664" s="11">
        <v>228</v>
      </c>
      <c r="G664" s="11">
        <v>173</v>
      </c>
      <c r="H664" s="11">
        <v>145</v>
      </c>
      <c r="I664" s="11">
        <v>199</v>
      </c>
      <c r="J664" s="11"/>
      <c r="M664" s="196">
        <v>65142.12</v>
      </c>
      <c r="N664" s="196">
        <v>41052.49</v>
      </c>
      <c r="O664" s="196">
        <v>22625.56</v>
      </c>
      <c r="P664" s="196">
        <v>15992.07</v>
      </c>
      <c r="Q664" s="196">
        <v>245854.71</v>
      </c>
      <c r="R664" s="196"/>
      <c r="S664" s="4"/>
      <c r="T664" s="4"/>
      <c r="U664" s="196">
        <v>163.67366834170801</v>
      </c>
      <c r="V664" s="196">
        <v>103.146959798995</v>
      </c>
      <c r="W664" s="196">
        <v>58.920729166666703</v>
      </c>
      <c r="X664" s="196">
        <v>42.874182305630001</v>
      </c>
      <c r="Y664" s="196">
        <v>650.40928571428606</v>
      </c>
      <c r="Z664" s="11"/>
      <c r="AA664" s="4"/>
      <c r="AB664" s="11"/>
      <c r="AC664" s="11"/>
      <c r="AD664" s="11"/>
      <c r="AE664" s="24"/>
      <c r="AF664" s="24"/>
      <c r="AG664" s="24"/>
      <c r="AH664" s="24"/>
      <c r="AI664" s="24"/>
      <c r="AJ664" s="24"/>
      <c r="AK664" s="4"/>
      <c r="AL664" s="4"/>
      <c r="AM664" s="307"/>
      <c r="AN664" s="307"/>
      <c r="AO664" s="307"/>
      <c r="AP664" s="307"/>
      <c r="AQ664" s="307"/>
      <c r="AR664" s="24"/>
      <c r="AS664" s="4"/>
      <c r="AT664" s="4"/>
      <c r="AU664" s="307"/>
      <c r="AV664" s="307"/>
      <c r="AW664" s="307"/>
      <c r="AX664" s="307"/>
      <c r="AY664" s="307"/>
      <c r="AZ664" s="24"/>
      <c r="BA664" s="4"/>
    </row>
    <row r="665" spans="1:53" ht="14.4">
      <c r="B665" s="305" t="s">
        <v>567</v>
      </c>
      <c r="C665" s="306"/>
      <c r="D665" s="306" t="s">
        <v>443</v>
      </c>
      <c r="E665" s="11">
        <v>547</v>
      </c>
      <c r="F665" s="11">
        <v>300</v>
      </c>
      <c r="G665" s="11">
        <v>211</v>
      </c>
      <c r="H665" s="11">
        <v>181</v>
      </c>
      <c r="I665" s="11">
        <v>242</v>
      </c>
      <c r="J665" s="11"/>
      <c r="M665" s="196">
        <v>115458.56</v>
      </c>
      <c r="N665" s="196">
        <v>68324.070000000007</v>
      </c>
      <c r="O665" s="196">
        <v>33675.97</v>
      </c>
      <c r="P665" s="196">
        <v>21784.6</v>
      </c>
      <c r="Q665" s="196">
        <v>280962.78000000003</v>
      </c>
      <c r="R665" s="196"/>
      <c r="S665" s="4"/>
      <c r="T665" s="4"/>
      <c r="U665" s="196">
        <v>192.752186978297</v>
      </c>
      <c r="V665" s="196">
        <v>114.063555926544</v>
      </c>
      <c r="W665" s="196">
        <v>59.709166666666697</v>
      </c>
      <c r="X665" s="196">
        <v>38.420811287478003</v>
      </c>
      <c r="Y665" s="196">
        <v>495.52518518518599</v>
      </c>
      <c r="Z665" s="11"/>
      <c r="AA665" s="4"/>
      <c r="AB665" s="11"/>
      <c r="AC665" s="11"/>
      <c r="AD665" s="11"/>
      <c r="AE665" s="24"/>
      <c r="AF665" s="24"/>
      <c r="AG665" s="24"/>
      <c r="AH665" s="24"/>
      <c r="AI665" s="24"/>
      <c r="AJ665" s="24"/>
      <c r="AK665" s="4"/>
      <c r="AL665" s="4"/>
      <c r="AM665" s="307"/>
      <c r="AN665" s="307"/>
      <c r="AO665" s="307"/>
      <c r="AP665" s="307"/>
      <c r="AQ665" s="307"/>
      <c r="AR665" s="24"/>
      <c r="AS665" s="4"/>
      <c r="AT665" s="4"/>
      <c r="AU665" s="307"/>
      <c r="AV665" s="307"/>
      <c r="AW665" s="307"/>
      <c r="AX665" s="307"/>
      <c r="AY665" s="307"/>
      <c r="AZ665" s="24"/>
      <c r="BA665" s="4"/>
    </row>
    <row r="666" spans="1:53" ht="14.4">
      <c r="B666" s="305"/>
      <c r="C666" s="306"/>
      <c r="D666" s="306"/>
      <c r="E666" s="11"/>
      <c r="F666" s="11"/>
      <c r="G666" s="11"/>
      <c r="H666" s="11"/>
      <c r="I666" s="11"/>
      <c r="J666" s="11"/>
      <c r="M666" s="196"/>
      <c r="N666" s="196"/>
      <c r="O666" s="196"/>
      <c r="P666" s="196"/>
      <c r="Q666" s="196"/>
      <c r="R666" s="196"/>
      <c r="S666" s="4"/>
      <c r="T666" s="4"/>
      <c r="U666" s="196"/>
      <c r="V666" s="196"/>
      <c r="W666" s="196"/>
      <c r="X666" s="196"/>
      <c r="Y666" s="196"/>
      <c r="Z666" s="11"/>
      <c r="AA666" s="4"/>
      <c r="AB666" s="11"/>
      <c r="AC666" s="11"/>
      <c r="AD666" s="11"/>
      <c r="AE666" s="24"/>
      <c r="AF666" s="24"/>
      <c r="AG666" s="24"/>
      <c r="AH666" s="24"/>
      <c r="AI666" s="24"/>
      <c r="AJ666" s="24"/>
      <c r="AK666" s="4"/>
      <c r="AL666" s="4"/>
      <c r="AM666" s="307"/>
      <c r="AN666" s="307"/>
      <c r="AO666" s="307"/>
      <c r="AP666" s="307"/>
      <c r="AQ666" s="307"/>
      <c r="AR666" s="24"/>
      <c r="AS666" s="4"/>
      <c r="AT666" s="4"/>
      <c r="AU666" s="307"/>
      <c r="AV666" s="307"/>
      <c r="AW666" s="307"/>
      <c r="AX666" s="307"/>
      <c r="AY666" s="307"/>
      <c r="AZ666" s="24"/>
      <c r="BA666" s="4"/>
    </row>
    <row r="667" spans="1:53" ht="13.8" thickBot="1">
      <c r="B667" s="11"/>
      <c r="C667" s="11"/>
      <c r="D667" s="70"/>
      <c r="E667" s="11"/>
      <c r="F667" s="11"/>
      <c r="G667" s="11"/>
      <c r="H667" s="11"/>
      <c r="I667" s="11"/>
      <c r="J667" s="11"/>
      <c r="M667" s="92"/>
      <c r="N667" s="11"/>
      <c r="O667" s="11"/>
      <c r="P667" s="11"/>
      <c r="Q667" s="11"/>
      <c r="R667" s="11"/>
      <c r="S667" s="4"/>
      <c r="T667" s="4"/>
      <c r="U667" s="155"/>
      <c r="V667" s="11"/>
      <c r="W667" s="11"/>
      <c r="X667" s="11"/>
      <c r="Y667" s="11"/>
      <c r="Z667" s="11"/>
      <c r="AA667" s="4"/>
      <c r="AB667" s="92"/>
      <c r="AC667" s="92"/>
      <c r="AD667" s="84"/>
      <c r="AE667" s="24"/>
      <c r="AF667" s="24"/>
      <c r="AG667" s="24"/>
      <c r="AH667" s="24"/>
      <c r="AI667" s="24"/>
      <c r="AJ667" s="24"/>
      <c r="AK667" s="4"/>
      <c r="AL667" s="4"/>
      <c r="AM667" s="157"/>
      <c r="AN667" s="24"/>
      <c r="AO667" s="24"/>
      <c r="AP667" s="24"/>
      <c r="AQ667" s="24"/>
      <c r="AR667" s="24"/>
      <c r="AS667" s="4"/>
      <c r="AT667" s="4"/>
      <c r="AU667" s="157"/>
      <c r="AV667" s="24"/>
      <c r="AW667" s="24"/>
      <c r="AX667" s="24"/>
      <c r="AY667" s="24"/>
      <c r="AZ667" s="24"/>
      <c r="BA667" s="4"/>
    </row>
    <row r="668" spans="1:53" ht="13.8" thickBot="1">
      <c r="B668" s="93" t="s">
        <v>695</v>
      </c>
      <c r="C668" s="100"/>
      <c r="D668" s="105"/>
      <c r="E668" s="95">
        <f t="shared" ref="E668:J668" si="0">SUM(E358:E666)</f>
        <v>79325</v>
      </c>
      <c r="F668" s="95">
        <f t="shared" si="0"/>
        <v>47478</v>
      </c>
      <c r="G668" s="95">
        <f t="shared" si="0"/>
        <v>38287</v>
      </c>
      <c r="H668" s="95">
        <f t="shared" si="0"/>
        <v>32379</v>
      </c>
      <c r="I668" s="95">
        <f t="shared" si="0"/>
        <v>42364</v>
      </c>
      <c r="J668" s="308">
        <f t="shared" si="0"/>
        <v>0</v>
      </c>
      <c r="L668" s="147" t="s">
        <v>696</v>
      </c>
      <c r="M668" s="309">
        <f>SUM(M358:M666)</f>
        <v>15924130.760000004</v>
      </c>
      <c r="N668" s="310">
        <f>SUM(N358:N666)</f>
        <v>9607589.129999999</v>
      </c>
      <c r="O668" s="310">
        <f>SUM(O358:O666)</f>
        <v>5653399.0299999965</v>
      </c>
      <c r="P668" s="310">
        <f>SUM(P358:P666)</f>
        <v>3963831.4899999998</v>
      </c>
      <c r="Q668" s="310">
        <f>SUM(Q358:Q666)</f>
        <v>51346080.920000024</v>
      </c>
      <c r="R668" s="96"/>
      <c r="S668" s="4"/>
      <c r="T668" s="147" t="s">
        <v>697</v>
      </c>
      <c r="U668" s="311">
        <f>SUM(U358:U666)</f>
        <v>55979.370185111336</v>
      </c>
      <c r="V668" s="312">
        <f>SUM(V358:V666)</f>
        <v>30000.159933852916</v>
      </c>
      <c r="W668" s="312">
        <f>SUM(W358:W666)</f>
        <v>18929.051268640524</v>
      </c>
      <c r="X668" s="312">
        <f>SUM(X358:X666)</f>
        <v>14920.817044803278</v>
      </c>
      <c r="Y668" s="312">
        <f>SUM(Y358:Y666)</f>
        <v>168642.1867390133</v>
      </c>
      <c r="Z668" s="96"/>
      <c r="AA668" s="4"/>
      <c r="AB668" s="93" t="s">
        <v>695</v>
      </c>
      <c r="AC668" s="100"/>
      <c r="AD668" s="105"/>
      <c r="AE668" s="102">
        <f>SUM(AE358:AE666)</f>
        <v>8281</v>
      </c>
      <c r="AF668" s="313">
        <f>SUM(AF358:AF666)</f>
        <v>4133</v>
      </c>
      <c r="AG668" s="313">
        <f>SUM(AG358:AG666)</f>
        <v>2803</v>
      </c>
      <c r="AH668" s="313">
        <f>SUM(AH358:AH666)</f>
        <v>2184</v>
      </c>
      <c r="AI668" s="313">
        <f>SUM(AI358:AI666)</f>
        <v>1971</v>
      </c>
      <c r="AJ668" s="104"/>
      <c r="AK668" s="4"/>
      <c r="AL668" s="147" t="s">
        <v>696</v>
      </c>
      <c r="AM668" s="314">
        <f>SUM(AM358:AM666)</f>
        <v>5709125.9599999953</v>
      </c>
      <c r="AN668" s="315">
        <f>SUM(AN358:AN666)</f>
        <v>1371580.5399999996</v>
      </c>
      <c r="AO668" s="315">
        <f>SUM(AO358:AO666)</f>
        <v>595593.3199999996</v>
      </c>
      <c r="AP668" s="315">
        <f>SUM(AP358:AP666)</f>
        <v>384947.37000000005</v>
      </c>
      <c r="AQ668" s="315">
        <f>SUM(AQ358:AQ666)</f>
        <v>2249824.3600000003</v>
      </c>
      <c r="AR668" s="104"/>
      <c r="AS668" s="4"/>
      <c r="AT668" s="147" t="s">
        <v>697</v>
      </c>
      <c r="AU668" s="314">
        <f>SUM(AU358:AU666)</f>
        <v>123781.14762465135</v>
      </c>
      <c r="AV668" s="315">
        <f>SUM(AV358:AV666)</f>
        <v>26347.173852150674</v>
      </c>
      <c r="AW668" s="315">
        <f>SUM(AW358:AW666)</f>
        <v>14664.458918181197</v>
      </c>
      <c r="AX668" s="315">
        <f>SUM(AX358:AX666)</f>
        <v>10584.625462697066</v>
      </c>
      <c r="AY668" s="315">
        <f>SUM(AY358:AY666)</f>
        <v>57914.733237426852</v>
      </c>
      <c r="AZ668" s="104"/>
      <c r="BA668" s="4"/>
    </row>
    <row r="669" spans="1:53" s="4" customFormat="1"/>
    <row r="670" spans="1:53" ht="15" customHeight="1">
      <c r="B670" s="22"/>
      <c r="C670" s="22"/>
      <c r="D670" s="26"/>
      <c r="E670" s="486" t="str">
        <f>E16</f>
        <v>Number of Residential Customers in Arrears</v>
      </c>
      <c r="F670" s="486"/>
      <c r="G670" s="486"/>
      <c r="H670" s="486"/>
      <c r="I670" s="486"/>
      <c r="J670" s="486"/>
      <c r="K670" s="61"/>
      <c r="L670" s="26"/>
      <c r="M670" s="477" t="str">
        <f>M356</f>
        <v>Residential Arrearage Dollars</v>
      </c>
      <c r="N670" s="478"/>
      <c r="O670" s="478"/>
      <c r="P670" s="478"/>
      <c r="Q670" s="478"/>
      <c r="R670" s="479"/>
      <c r="S670" s="4"/>
      <c r="T670" s="26"/>
      <c r="U670" s="477" t="str">
        <f>U16</f>
        <v>Average Amount of Residential Arrearage Dollars</v>
      </c>
      <c r="V670" s="478"/>
      <c r="W670" s="478"/>
      <c r="X670" s="478"/>
      <c r="Y670" s="478"/>
      <c r="Z670" s="479"/>
      <c r="AA670" s="4"/>
      <c r="AB670" s="4"/>
      <c r="AC670" s="4"/>
      <c r="AD670" s="4"/>
      <c r="AE670" s="488" t="s">
        <v>666</v>
      </c>
      <c r="AF670" s="489"/>
      <c r="AG670" s="489"/>
      <c r="AH670" s="489"/>
      <c r="AI670" s="489"/>
      <c r="AJ670" s="490"/>
      <c r="AK670" s="4"/>
      <c r="AL670" s="156"/>
      <c r="AM670" s="489" t="str">
        <f>AM356</f>
        <v>Non-Residential Arrearage Dollars</v>
      </c>
      <c r="AN670" s="489"/>
      <c r="AO670" s="489"/>
      <c r="AP670" s="489"/>
      <c r="AQ670" s="489"/>
      <c r="AR670" s="490"/>
      <c r="AS670" s="4"/>
      <c r="AT670" s="156"/>
      <c r="AU670" s="488" t="str">
        <f>AU356</f>
        <v>Average Amount of Non-Residential Arrearage Dollars</v>
      </c>
      <c r="AV670" s="489"/>
      <c r="AW670" s="489"/>
      <c r="AX670" s="489"/>
      <c r="AY670" s="489"/>
      <c r="AZ670" s="490"/>
      <c r="BA670" s="4"/>
    </row>
    <row r="671" spans="1:53">
      <c r="A671" s="4" t="s">
        <v>657</v>
      </c>
      <c r="B671" s="10" t="s">
        <v>669</v>
      </c>
      <c r="C671" s="10" t="s">
        <v>34</v>
      </c>
      <c r="D671" s="77" t="s">
        <v>670</v>
      </c>
      <c r="E671" s="23" t="s">
        <v>671</v>
      </c>
      <c r="F671" s="23" t="s">
        <v>672</v>
      </c>
      <c r="G671" s="23" t="s">
        <v>673</v>
      </c>
      <c r="H671" s="23" t="s">
        <v>674</v>
      </c>
      <c r="I671" s="23" t="s">
        <v>675</v>
      </c>
      <c r="J671" s="23" t="s">
        <v>676</v>
      </c>
      <c r="K671" s="25"/>
      <c r="M671" s="23" t="s">
        <v>671</v>
      </c>
      <c r="N671" s="145" t="s">
        <v>672</v>
      </c>
      <c r="O671" s="23" t="s">
        <v>673</v>
      </c>
      <c r="P671" s="23" t="s">
        <v>674</v>
      </c>
      <c r="Q671" s="23" t="s">
        <v>675</v>
      </c>
      <c r="R671" s="23" t="s">
        <v>676</v>
      </c>
      <c r="S671" s="4"/>
      <c r="T671" s="4"/>
      <c r="U671" s="23" t="s">
        <v>671</v>
      </c>
      <c r="V671" s="23" t="s">
        <v>672</v>
      </c>
      <c r="W671" s="23" t="s">
        <v>673</v>
      </c>
      <c r="X671" s="23" t="s">
        <v>674</v>
      </c>
      <c r="Y671" s="23" t="s">
        <v>675</v>
      </c>
      <c r="Z671" s="23" t="s">
        <v>676</v>
      </c>
      <c r="AA671" s="4"/>
      <c r="AB671" s="10" t="s">
        <v>669</v>
      </c>
      <c r="AC671" s="10" t="s">
        <v>34</v>
      </c>
      <c r="AD671" s="77" t="s">
        <v>670</v>
      </c>
      <c r="AE671" s="23" t="s">
        <v>671</v>
      </c>
      <c r="AF671" s="23" t="s">
        <v>672</v>
      </c>
      <c r="AG671" s="23" t="s">
        <v>673</v>
      </c>
      <c r="AH671" s="23" t="s">
        <v>674</v>
      </c>
      <c r="AI671" s="23" t="s">
        <v>675</v>
      </c>
      <c r="AJ671" s="23" t="s">
        <v>676</v>
      </c>
      <c r="AK671" s="4"/>
      <c r="AL671" s="4"/>
      <c r="AM671" s="23" t="s">
        <v>671</v>
      </c>
      <c r="AN671" s="23" t="s">
        <v>672</v>
      </c>
      <c r="AO671" s="23" t="s">
        <v>673</v>
      </c>
      <c r="AP671" s="23" t="s">
        <v>674</v>
      </c>
      <c r="AQ671" s="23" t="s">
        <v>675</v>
      </c>
      <c r="AR671" s="23" t="s">
        <v>676</v>
      </c>
      <c r="AS671" s="4"/>
      <c r="AT671" s="4"/>
      <c r="AU671" s="23" t="s">
        <v>671</v>
      </c>
      <c r="AV671" s="23" t="s">
        <v>672</v>
      </c>
      <c r="AW671" s="23" t="s">
        <v>673</v>
      </c>
      <c r="AX671" s="23" t="s">
        <v>674</v>
      </c>
      <c r="AY671" s="23" t="s">
        <v>675</v>
      </c>
      <c r="AZ671" s="23" t="s">
        <v>676</v>
      </c>
      <c r="BA671" s="4"/>
    </row>
    <row r="672" spans="1:53">
      <c r="B672" s="11" t="s">
        <v>649</v>
      </c>
      <c r="C672" s="11"/>
      <c r="D672" s="70" t="s">
        <v>108</v>
      </c>
      <c r="E672" s="11">
        <v>1</v>
      </c>
      <c r="F672" s="11">
        <v>1</v>
      </c>
      <c r="G672" s="11">
        <v>1</v>
      </c>
      <c r="H672" s="11">
        <v>1</v>
      </c>
      <c r="I672" s="11">
        <v>1</v>
      </c>
      <c r="J672" s="11"/>
      <c r="M672" s="282">
        <v>129.58000000000001</v>
      </c>
      <c r="N672" s="330">
        <v>92.25</v>
      </c>
      <c r="O672" s="282">
        <v>89.63</v>
      </c>
      <c r="P672" s="282">
        <v>69.36</v>
      </c>
      <c r="Q672" s="282">
        <v>136.26</v>
      </c>
      <c r="R672" s="11"/>
      <c r="S672" s="4"/>
      <c r="T672" s="4"/>
      <c r="U672" s="282">
        <v>129.58000000000001</v>
      </c>
      <c r="V672" s="282">
        <v>92.25</v>
      </c>
      <c r="W672" s="282">
        <v>89.63</v>
      </c>
      <c r="X672" s="282">
        <v>69.36</v>
      </c>
      <c r="Y672" s="282">
        <v>136.26</v>
      </c>
      <c r="Z672" s="11"/>
      <c r="AA672" s="4"/>
      <c r="AB672" s="11" t="s">
        <v>51</v>
      </c>
      <c r="AC672" s="11"/>
      <c r="AD672" s="70" t="s">
        <v>52</v>
      </c>
      <c r="AE672" s="24">
        <v>101</v>
      </c>
      <c r="AF672" s="24">
        <v>38</v>
      </c>
      <c r="AG672" s="24">
        <v>15</v>
      </c>
      <c r="AH672" s="24">
        <v>9</v>
      </c>
      <c r="AI672" s="24">
        <v>12</v>
      </c>
      <c r="AJ672" s="24"/>
      <c r="AK672" s="4"/>
      <c r="AL672" s="4"/>
      <c r="AM672" s="323">
        <v>49503.27</v>
      </c>
      <c r="AN672" s="323">
        <v>14059.09</v>
      </c>
      <c r="AO672" s="323">
        <v>1392.93</v>
      </c>
      <c r="AP672" s="323">
        <v>992.41</v>
      </c>
      <c r="AQ672" s="323">
        <v>12903.47</v>
      </c>
      <c r="AR672" s="24"/>
      <c r="AS672" s="4"/>
      <c r="AT672" s="4"/>
      <c r="AU672" s="323">
        <v>475.992980769231</v>
      </c>
      <c r="AV672" s="323">
        <v>144.93907216494799</v>
      </c>
      <c r="AW672" s="323">
        <v>14.07</v>
      </c>
      <c r="AX672" s="323">
        <v>9.7295098039215695</v>
      </c>
      <c r="AY672" s="323">
        <v>126.50460784313699</v>
      </c>
      <c r="AZ672" s="24"/>
      <c r="BA672" s="4"/>
    </row>
    <row r="673" spans="2:53">
      <c r="B673" s="11" t="s">
        <v>51</v>
      </c>
      <c r="C673" s="11"/>
      <c r="D673" s="70" t="s">
        <v>52</v>
      </c>
      <c r="E673" s="11">
        <v>1213</v>
      </c>
      <c r="F673" s="11">
        <v>580</v>
      </c>
      <c r="G673" s="11">
        <v>313</v>
      </c>
      <c r="H673" s="11">
        <v>227</v>
      </c>
      <c r="I673" s="11">
        <v>270</v>
      </c>
      <c r="J673" s="11"/>
      <c r="M673" s="282">
        <v>234068.62</v>
      </c>
      <c r="N673" s="330">
        <v>97581.43</v>
      </c>
      <c r="O673" s="282">
        <v>31970.2</v>
      </c>
      <c r="P673" s="282">
        <v>25478.6</v>
      </c>
      <c r="Q673" s="282">
        <v>75070.570000000094</v>
      </c>
      <c r="R673" s="11"/>
      <c r="S673" s="4"/>
      <c r="T673" s="4"/>
      <c r="U673" s="282">
        <v>181.589309542281</v>
      </c>
      <c r="V673" s="282">
        <v>78.504770716009702</v>
      </c>
      <c r="W673" s="282">
        <v>26.708604845446999</v>
      </c>
      <c r="X673" s="282">
        <v>21.392611251049502</v>
      </c>
      <c r="Y673" s="282">
        <v>60.736707119741197</v>
      </c>
      <c r="Z673" s="11"/>
      <c r="AA673" s="4"/>
      <c r="AB673" s="11" t="s">
        <v>51</v>
      </c>
      <c r="AC673" s="11"/>
      <c r="AD673" s="70" t="s">
        <v>54</v>
      </c>
      <c r="AE673" s="24">
        <v>69</v>
      </c>
      <c r="AF673" s="24">
        <v>27</v>
      </c>
      <c r="AG673" s="24">
        <v>16</v>
      </c>
      <c r="AH673" s="24">
        <v>8</v>
      </c>
      <c r="AI673" s="24">
        <v>5</v>
      </c>
      <c r="AJ673" s="24"/>
      <c r="AK673" s="4"/>
      <c r="AL673" s="4"/>
      <c r="AM673" s="323">
        <v>42082.68</v>
      </c>
      <c r="AN673" s="323">
        <v>8476.2000000000007</v>
      </c>
      <c r="AO673" s="323">
        <v>7017.04</v>
      </c>
      <c r="AP673" s="323">
        <v>464.34</v>
      </c>
      <c r="AQ673" s="323">
        <v>2605.6799999999998</v>
      </c>
      <c r="AR673" s="24"/>
      <c r="AS673" s="4"/>
      <c r="AT673" s="4"/>
      <c r="AU673" s="323">
        <v>609.89391304347805</v>
      </c>
      <c r="AV673" s="323">
        <v>132.44062500000001</v>
      </c>
      <c r="AW673" s="323">
        <v>106.318787878788</v>
      </c>
      <c r="AX673" s="323">
        <v>6.9304477611940296</v>
      </c>
      <c r="AY673" s="323">
        <v>38.890746268656699</v>
      </c>
      <c r="AZ673" s="24"/>
      <c r="BA673" s="4"/>
    </row>
    <row r="674" spans="2:53">
      <c r="B674" s="11" t="s">
        <v>51</v>
      </c>
      <c r="C674" s="11"/>
      <c r="D674" s="70" t="s">
        <v>54</v>
      </c>
      <c r="E674" s="11">
        <v>1726</v>
      </c>
      <c r="F674" s="11">
        <v>993</v>
      </c>
      <c r="G674" s="11">
        <v>523</v>
      </c>
      <c r="H674" s="11">
        <v>345</v>
      </c>
      <c r="I674" s="11">
        <v>426</v>
      </c>
      <c r="J674" s="11"/>
      <c r="M674" s="282">
        <v>295263.27999999898</v>
      </c>
      <c r="N674" s="330">
        <v>164322.23999999999</v>
      </c>
      <c r="O674" s="282">
        <v>60505.53</v>
      </c>
      <c r="P674" s="282">
        <v>23370.15</v>
      </c>
      <c r="Q674" s="282">
        <v>106964.75</v>
      </c>
      <c r="R674" s="11"/>
      <c r="S674" s="4"/>
      <c r="T674" s="4"/>
      <c r="U674" s="282">
        <v>159.51554835224201</v>
      </c>
      <c r="V674" s="282">
        <v>92.315865168539304</v>
      </c>
      <c r="W674" s="282">
        <v>34.713442340791701</v>
      </c>
      <c r="X674" s="282">
        <v>13.446576524741101</v>
      </c>
      <c r="Y674" s="282">
        <v>58.482640787315503</v>
      </c>
      <c r="Z674" s="11"/>
      <c r="AA674" s="4"/>
      <c r="AB674" s="11" t="s">
        <v>55</v>
      </c>
      <c r="AC674" s="11"/>
      <c r="AD674" s="70" t="s">
        <v>52</v>
      </c>
      <c r="AE674" s="24">
        <v>49</v>
      </c>
      <c r="AF674" s="24">
        <v>27</v>
      </c>
      <c r="AG674" s="24">
        <v>16</v>
      </c>
      <c r="AH674" s="24">
        <v>16</v>
      </c>
      <c r="AI674" s="24">
        <v>15</v>
      </c>
      <c r="AJ674" s="24"/>
      <c r="AK674" s="4"/>
      <c r="AL674" s="4"/>
      <c r="AM674" s="323">
        <v>23339.21</v>
      </c>
      <c r="AN674" s="323">
        <v>7108.6</v>
      </c>
      <c r="AO674" s="323">
        <v>2206.19</v>
      </c>
      <c r="AP674" s="323">
        <v>1134.33</v>
      </c>
      <c r="AQ674" s="323">
        <v>1133.31</v>
      </c>
      <c r="AR674" s="24"/>
      <c r="AS674" s="4"/>
      <c r="AT674" s="4"/>
      <c r="AU674" s="323">
        <v>466.7842</v>
      </c>
      <c r="AV674" s="323">
        <v>148.09583333333299</v>
      </c>
      <c r="AW674" s="323">
        <v>50.140681818181797</v>
      </c>
      <c r="AX674" s="323">
        <v>23.631875000000001</v>
      </c>
      <c r="AY674" s="323">
        <v>22.2217647058824</v>
      </c>
      <c r="AZ674" s="24"/>
      <c r="BA674" s="4"/>
    </row>
    <row r="675" spans="2:53">
      <c r="B675" s="11" t="s">
        <v>55</v>
      </c>
      <c r="C675" s="11"/>
      <c r="D675" s="70" t="s">
        <v>52</v>
      </c>
      <c r="E675" s="11">
        <v>191</v>
      </c>
      <c r="F675" s="11">
        <v>102</v>
      </c>
      <c r="G675" s="11">
        <v>49</v>
      </c>
      <c r="H675" s="11">
        <v>32</v>
      </c>
      <c r="I675" s="11">
        <v>40</v>
      </c>
      <c r="J675" s="11"/>
      <c r="M675" s="282">
        <v>38190.5</v>
      </c>
      <c r="N675" s="330">
        <v>22372.49</v>
      </c>
      <c r="O675" s="282">
        <v>8091.58</v>
      </c>
      <c r="P675" s="282">
        <v>3095.51</v>
      </c>
      <c r="Q675" s="282">
        <v>18416.71</v>
      </c>
      <c r="R675" s="11"/>
      <c r="S675" s="4"/>
      <c r="T675" s="4"/>
      <c r="U675" s="282">
        <v>185.390776699029</v>
      </c>
      <c r="V675" s="282">
        <v>120.282204301075</v>
      </c>
      <c r="W675" s="282">
        <v>42.143645833333302</v>
      </c>
      <c r="X675" s="282">
        <v>16.122447916666701</v>
      </c>
      <c r="Y675" s="282">
        <v>94.444666666666606</v>
      </c>
      <c r="Z675" s="11"/>
      <c r="AA675" s="4"/>
      <c r="AB675" s="11" t="s">
        <v>55</v>
      </c>
      <c r="AC675" s="11"/>
      <c r="AD675" s="70" t="s">
        <v>54</v>
      </c>
      <c r="AE675" s="24">
        <v>1</v>
      </c>
      <c r="AF675" s="24">
        <v>1</v>
      </c>
      <c r="AG675" s="24">
        <v>1</v>
      </c>
      <c r="AH675" s="24">
        <v>1</v>
      </c>
      <c r="AI675" s="24">
        <v>1</v>
      </c>
      <c r="AJ675" s="24"/>
      <c r="AK675" s="4"/>
      <c r="AL675" s="4"/>
      <c r="AM675" s="323">
        <v>49.56</v>
      </c>
      <c r="AN675" s="323">
        <v>54.01</v>
      </c>
      <c r="AO675" s="323">
        <v>45.75</v>
      </c>
      <c r="AP675" s="323">
        <v>50.55</v>
      </c>
      <c r="AQ675" s="323">
        <v>23.83</v>
      </c>
      <c r="AR675" s="24"/>
      <c r="AS675" s="4"/>
      <c r="AT675" s="4"/>
      <c r="AU675" s="323">
        <v>49.56</v>
      </c>
      <c r="AV675" s="323">
        <v>54.01</v>
      </c>
      <c r="AW675" s="323">
        <v>45.75</v>
      </c>
      <c r="AX675" s="323">
        <v>50.55</v>
      </c>
      <c r="AY675" s="323">
        <v>23.83</v>
      </c>
      <c r="AZ675" s="24"/>
      <c r="BA675" s="4"/>
    </row>
    <row r="676" spans="2:53">
      <c r="B676" s="11" t="s">
        <v>55</v>
      </c>
      <c r="C676" s="11"/>
      <c r="D676" s="70" t="s">
        <v>54</v>
      </c>
      <c r="E676" s="11">
        <v>1</v>
      </c>
      <c r="F676" s="11"/>
      <c r="G676" s="11"/>
      <c r="H676" s="11"/>
      <c r="I676" s="11"/>
      <c r="J676" s="11"/>
      <c r="M676" s="282">
        <v>120.56</v>
      </c>
      <c r="N676" s="330">
        <v>0</v>
      </c>
      <c r="O676" s="282">
        <v>0</v>
      </c>
      <c r="P676" s="282">
        <v>0</v>
      </c>
      <c r="Q676" s="282">
        <v>0</v>
      </c>
      <c r="R676" s="11"/>
      <c r="S676" s="4"/>
      <c r="T676" s="4"/>
      <c r="U676" s="282">
        <v>120.56</v>
      </c>
      <c r="V676" s="282">
        <v>0</v>
      </c>
      <c r="W676" s="282">
        <v>0</v>
      </c>
      <c r="X676" s="282">
        <v>0</v>
      </c>
      <c r="Y676" s="282">
        <v>0</v>
      </c>
      <c r="Z676" s="11"/>
      <c r="AA676" s="4"/>
      <c r="AB676" s="11" t="s">
        <v>56</v>
      </c>
      <c r="AC676" s="11"/>
      <c r="AD676" s="70" t="s">
        <v>57</v>
      </c>
      <c r="AE676" s="24">
        <v>7</v>
      </c>
      <c r="AF676" s="24"/>
      <c r="AG676" s="24"/>
      <c r="AH676" s="24"/>
      <c r="AI676" s="24"/>
      <c r="AJ676" s="24"/>
      <c r="AK676" s="4"/>
      <c r="AL676" s="4"/>
      <c r="AM676" s="323">
        <v>1195.48</v>
      </c>
      <c r="AN676" s="323">
        <v>0</v>
      </c>
      <c r="AO676" s="323">
        <v>0</v>
      </c>
      <c r="AP676" s="323">
        <v>0</v>
      </c>
      <c r="AQ676" s="323">
        <v>0</v>
      </c>
      <c r="AR676" s="24"/>
      <c r="AS676" s="4"/>
      <c r="AT676" s="4"/>
      <c r="AU676" s="323">
        <v>170.78285714285701</v>
      </c>
      <c r="AV676" s="323">
        <v>0</v>
      </c>
      <c r="AW676" s="323">
        <v>0</v>
      </c>
      <c r="AX676" s="323">
        <v>0</v>
      </c>
      <c r="AY676" s="323">
        <v>0</v>
      </c>
      <c r="AZ676" s="24"/>
      <c r="BA676" s="4"/>
    </row>
    <row r="677" spans="2:53">
      <c r="B677" s="11" t="s">
        <v>56</v>
      </c>
      <c r="C677" s="11"/>
      <c r="D677" s="70" t="s">
        <v>57</v>
      </c>
      <c r="E677" s="11">
        <v>120</v>
      </c>
      <c r="F677" s="11">
        <v>75</v>
      </c>
      <c r="G677" s="11">
        <v>39</v>
      </c>
      <c r="H677" s="11">
        <v>21</v>
      </c>
      <c r="I677" s="11">
        <v>33</v>
      </c>
      <c r="J677" s="11"/>
      <c r="M677" s="282">
        <v>20640.580000000002</v>
      </c>
      <c r="N677" s="330">
        <v>10114.290000000001</v>
      </c>
      <c r="O677" s="282">
        <v>3834.29</v>
      </c>
      <c r="P677" s="282">
        <v>1572.02</v>
      </c>
      <c r="Q677" s="282">
        <v>7742.09</v>
      </c>
      <c r="R677" s="11"/>
      <c r="S677" s="4"/>
      <c r="T677" s="4"/>
      <c r="U677" s="282">
        <v>155.19233082706799</v>
      </c>
      <c r="V677" s="282">
        <v>78.405348837209303</v>
      </c>
      <c r="W677" s="282">
        <v>29.955390625</v>
      </c>
      <c r="X677" s="282">
        <v>12.57616</v>
      </c>
      <c r="Y677" s="282">
        <v>56.102101449275402</v>
      </c>
      <c r="Z677" s="11"/>
      <c r="AA677" s="4"/>
      <c r="AB677" s="11" t="s">
        <v>60</v>
      </c>
      <c r="AC677" s="11"/>
      <c r="AD677" s="70" t="s">
        <v>61</v>
      </c>
      <c r="AE677" s="24">
        <v>38</v>
      </c>
      <c r="AF677" s="24">
        <v>21</v>
      </c>
      <c r="AG677" s="24">
        <v>16</v>
      </c>
      <c r="AH677" s="24">
        <v>12</v>
      </c>
      <c r="AI677" s="24">
        <v>12</v>
      </c>
      <c r="AJ677" s="24"/>
      <c r="AK677" s="4"/>
      <c r="AL677" s="4"/>
      <c r="AM677" s="323">
        <v>10587.36</v>
      </c>
      <c r="AN677" s="323">
        <v>8691.7900000000009</v>
      </c>
      <c r="AO677" s="323">
        <v>5309.67</v>
      </c>
      <c r="AP677" s="323">
        <v>3287.72</v>
      </c>
      <c r="AQ677" s="323">
        <v>21621.59</v>
      </c>
      <c r="AR677" s="24"/>
      <c r="AS677" s="4"/>
      <c r="AT677" s="4"/>
      <c r="AU677" s="323">
        <v>278.614736842105</v>
      </c>
      <c r="AV677" s="323">
        <v>234.91324324324299</v>
      </c>
      <c r="AW677" s="323">
        <v>151.70485714285701</v>
      </c>
      <c r="AX677" s="323">
        <v>88.857297297297293</v>
      </c>
      <c r="AY677" s="323">
        <v>568.98921052631601</v>
      </c>
      <c r="AZ677" s="24"/>
      <c r="BA677" s="4"/>
    </row>
    <row r="678" spans="2:53">
      <c r="B678" s="11" t="s">
        <v>58</v>
      </c>
      <c r="C678" s="11"/>
      <c r="D678" s="70" t="s">
        <v>59</v>
      </c>
      <c r="E678" s="11">
        <v>1</v>
      </c>
      <c r="F678" s="11">
        <v>1</v>
      </c>
      <c r="G678" s="11"/>
      <c r="H678" s="11"/>
      <c r="I678" s="11">
        <v>1</v>
      </c>
      <c r="J678" s="11"/>
      <c r="M678" s="282">
        <v>28.76</v>
      </c>
      <c r="N678" s="330">
        <v>22.37</v>
      </c>
      <c r="O678" s="282">
        <v>0</v>
      </c>
      <c r="P678" s="282">
        <v>0</v>
      </c>
      <c r="Q678" s="282">
        <v>31.28</v>
      </c>
      <c r="R678" s="11"/>
      <c r="S678" s="4"/>
      <c r="T678" s="4"/>
      <c r="U678" s="282">
        <v>14.38</v>
      </c>
      <c r="V678" s="282">
        <v>11.185</v>
      </c>
      <c r="W678" s="282">
        <v>0</v>
      </c>
      <c r="X678" s="282">
        <v>0</v>
      </c>
      <c r="Y678" s="282">
        <v>15.64</v>
      </c>
      <c r="Z678" s="11"/>
      <c r="AA678" s="4"/>
      <c r="AB678" s="11" t="s">
        <v>67</v>
      </c>
      <c r="AC678" s="11"/>
      <c r="AD678" s="70" t="s">
        <v>68</v>
      </c>
      <c r="AE678" s="24">
        <v>10</v>
      </c>
      <c r="AF678" s="24">
        <v>1</v>
      </c>
      <c r="AG678" s="24">
        <v>1</v>
      </c>
      <c r="AH678" s="24"/>
      <c r="AI678" s="24"/>
      <c r="AJ678" s="24"/>
      <c r="AK678" s="4"/>
      <c r="AL678" s="4"/>
      <c r="AM678" s="323">
        <v>877.32</v>
      </c>
      <c r="AN678" s="323">
        <v>430.63</v>
      </c>
      <c r="AO678" s="323">
        <v>15.93</v>
      </c>
      <c r="AP678" s="323">
        <v>0</v>
      </c>
      <c r="AQ678" s="323">
        <v>0</v>
      </c>
      <c r="AR678" s="24"/>
      <c r="AS678" s="4"/>
      <c r="AT678" s="4"/>
      <c r="AU678" s="323">
        <v>87.731999999999999</v>
      </c>
      <c r="AV678" s="323">
        <v>47.8477777777778</v>
      </c>
      <c r="AW678" s="323">
        <v>2.2757142857142898</v>
      </c>
      <c r="AX678" s="323">
        <v>0</v>
      </c>
      <c r="AY678" s="323">
        <v>0</v>
      </c>
      <c r="AZ678" s="24"/>
      <c r="BA678" s="4"/>
    </row>
    <row r="679" spans="2:53">
      <c r="B679" s="11" t="s">
        <v>60</v>
      </c>
      <c r="C679" s="11"/>
      <c r="D679" s="70" t="s">
        <v>61</v>
      </c>
      <c r="E679" s="11">
        <v>172</v>
      </c>
      <c r="F679" s="11">
        <v>83</v>
      </c>
      <c r="G679" s="11">
        <v>46</v>
      </c>
      <c r="H679" s="11">
        <v>27</v>
      </c>
      <c r="I679" s="11">
        <v>43</v>
      </c>
      <c r="J679" s="11"/>
      <c r="M679" s="282">
        <v>41830.14</v>
      </c>
      <c r="N679" s="330">
        <v>16226.15</v>
      </c>
      <c r="O679" s="282">
        <v>6722.92</v>
      </c>
      <c r="P679" s="282">
        <v>4901.84</v>
      </c>
      <c r="Q679" s="282">
        <v>32765.61</v>
      </c>
      <c r="R679" s="11"/>
      <c r="S679" s="4"/>
      <c r="T679" s="4"/>
      <c r="U679" s="282">
        <v>224.89322580645199</v>
      </c>
      <c r="V679" s="282">
        <v>89.154670329670296</v>
      </c>
      <c r="W679" s="282">
        <v>37.349555555555597</v>
      </c>
      <c r="X679" s="282">
        <v>27.694011299435001</v>
      </c>
      <c r="Y679" s="282">
        <v>181.02546961325999</v>
      </c>
      <c r="Z679" s="11"/>
      <c r="AA679" s="4"/>
      <c r="AB679" s="11" t="s">
        <v>69</v>
      </c>
      <c r="AC679" s="11"/>
      <c r="AD679" s="70" t="s">
        <v>70</v>
      </c>
      <c r="AE679" s="24">
        <v>72</v>
      </c>
      <c r="AF679" s="24">
        <v>32</v>
      </c>
      <c r="AG679" s="24">
        <v>19</v>
      </c>
      <c r="AH679" s="24">
        <v>13</v>
      </c>
      <c r="AI679" s="24">
        <v>12</v>
      </c>
      <c r="AJ679" s="24"/>
      <c r="AK679" s="4"/>
      <c r="AL679" s="4"/>
      <c r="AM679" s="323">
        <v>23107.77</v>
      </c>
      <c r="AN679" s="323">
        <v>7175.5</v>
      </c>
      <c r="AO679" s="323">
        <v>2335.91</v>
      </c>
      <c r="AP679" s="323">
        <v>2409.7800000000002</v>
      </c>
      <c r="AQ679" s="323">
        <v>7984.15</v>
      </c>
      <c r="AR679" s="24"/>
      <c r="AS679" s="4"/>
      <c r="AT679" s="4"/>
      <c r="AU679" s="323">
        <v>320.94125000000003</v>
      </c>
      <c r="AV679" s="323">
        <v>107.097014925373</v>
      </c>
      <c r="AW679" s="323">
        <v>33.370142857142902</v>
      </c>
      <c r="AX679" s="323">
        <v>34.425428571428597</v>
      </c>
      <c r="AY679" s="323">
        <v>110.890972222222</v>
      </c>
      <c r="AZ679" s="24"/>
      <c r="BA679" s="4"/>
    </row>
    <row r="680" spans="2:53">
      <c r="B680" s="11" t="s">
        <v>60</v>
      </c>
      <c r="C680" s="11"/>
      <c r="D680" s="70" t="s">
        <v>62</v>
      </c>
      <c r="E680" s="11">
        <v>1</v>
      </c>
      <c r="F680" s="11"/>
      <c r="G680" s="11"/>
      <c r="H680" s="11"/>
      <c r="I680" s="11"/>
      <c r="J680" s="11"/>
      <c r="M680" s="282">
        <v>18.100000000000001</v>
      </c>
      <c r="N680" s="330">
        <v>0</v>
      </c>
      <c r="O680" s="282">
        <v>0</v>
      </c>
      <c r="P680" s="282">
        <v>0</v>
      </c>
      <c r="Q680" s="282">
        <v>0</v>
      </c>
      <c r="R680" s="11"/>
      <c r="S680" s="4"/>
      <c r="T680" s="4"/>
      <c r="U680" s="282">
        <v>18.100000000000001</v>
      </c>
      <c r="V680" s="282">
        <v>0</v>
      </c>
      <c r="W680" s="282">
        <v>0</v>
      </c>
      <c r="X680" s="282">
        <v>0</v>
      </c>
      <c r="Y680" s="282">
        <v>0</v>
      </c>
      <c r="Z680" s="11"/>
      <c r="AA680" s="4"/>
      <c r="AB680" s="11" t="s">
        <v>71</v>
      </c>
      <c r="AC680" s="11"/>
      <c r="AD680" s="70" t="s">
        <v>72</v>
      </c>
      <c r="AE680" s="24">
        <v>525</v>
      </c>
      <c r="AF680" s="24">
        <v>258</v>
      </c>
      <c r="AG680" s="24">
        <v>182</v>
      </c>
      <c r="AH680" s="24">
        <v>107</v>
      </c>
      <c r="AI680" s="24">
        <v>111</v>
      </c>
      <c r="AJ680" s="24"/>
      <c r="AK680" s="4"/>
      <c r="AL680" s="4"/>
      <c r="AM680" s="323">
        <v>320235.53999999998</v>
      </c>
      <c r="AN680" s="323">
        <v>98391.58</v>
      </c>
      <c r="AO680" s="323">
        <v>90075.44</v>
      </c>
      <c r="AP680" s="323">
        <v>21950.76</v>
      </c>
      <c r="AQ680" s="323">
        <v>99173.25</v>
      </c>
      <c r="AR680" s="24"/>
      <c r="AS680" s="4"/>
      <c r="AT680" s="4"/>
      <c r="AU680" s="323">
        <v>597.45436567164199</v>
      </c>
      <c r="AV680" s="323">
        <v>199.17323886639701</v>
      </c>
      <c r="AW680" s="323">
        <v>172.88952015355099</v>
      </c>
      <c r="AX680" s="323">
        <v>43.380948616600797</v>
      </c>
      <c r="AY680" s="323">
        <v>191.82446808510599</v>
      </c>
      <c r="AZ680" s="24"/>
      <c r="BA680" s="4"/>
    </row>
    <row r="681" spans="2:53">
      <c r="B681" s="11" t="s">
        <v>67</v>
      </c>
      <c r="C681" s="11"/>
      <c r="D681" s="70" t="s">
        <v>68</v>
      </c>
      <c r="E681" s="11">
        <v>8</v>
      </c>
      <c r="F681" s="11">
        <v>4</v>
      </c>
      <c r="G681" s="11">
        <v>3</v>
      </c>
      <c r="H681" s="11">
        <v>2</v>
      </c>
      <c r="I681" s="11">
        <v>2</v>
      </c>
      <c r="J681" s="11"/>
      <c r="M681" s="282">
        <v>1586.96</v>
      </c>
      <c r="N681" s="330">
        <v>1255</v>
      </c>
      <c r="O681" s="282">
        <v>563.66999999999996</v>
      </c>
      <c r="P681" s="282">
        <v>259.39999999999998</v>
      </c>
      <c r="Q681" s="282">
        <v>1208.45</v>
      </c>
      <c r="R681" s="11"/>
      <c r="S681" s="4"/>
      <c r="T681" s="4"/>
      <c r="U681" s="282">
        <v>198.37</v>
      </c>
      <c r="V681" s="282">
        <v>156.875</v>
      </c>
      <c r="W681" s="282">
        <v>70.458749999999995</v>
      </c>
      <c r="X681" s="282">
        <v>32.424999999999997</v>
      </c>
      <c r="Y681" s="282">
        <v>134.27222222222201</v>
      </c>
      <c r="Z681" s="11"/>
      <c r="AA681" s="4"/>
      <c r="AB681" s="11" t="s">
        <v>71</v>
      </c>
      <c r="AC681" s="11"/>
      <c r="AD681" s="70" t="s">
        <v>359</v>
      </c>
      <c r="AE681" s="24">
        <v>1</v>
      </c>
      <c r="AF681" s="24">
        <v>1</v>
      </c>
      <c r="AG681" s="24">
        <v>1</v>
      </c>
      <c r="AH681" s="24">
        <v>1</v>
      </c>
      <c r="AI681" s="24">
        <v>1</v>
      </c>
      <c r="AJ681" s="24"/>
      <c r="AK681" s="4"/>
      <c r="AL681" s="4"/>
      <c r="AM681" s="323">
        <v>10.62</v>
      </c>
      <c r="AN681" s="323">
        <v>9.6300000000000008</v>
      </c>
      <c r="AO681" s="323">
        <v>10.95</v>
      </c>
      <c r="AP681" s="323">
        <v>9.9600000000000009</v>
      </c>
      <c r="AQ681" s="323">
        <v>50.57</v>
      </c>
      <c r="AR681" s="24"/>
      <c r="AS681" s="4"/>
      <c r="AT681" s="4"/>
      <c r="AU681" s="323">
        <v>10.62</v>
      </c>
      <c r="AV681" s="323">
        <v>9.6300000000000008</v>
      </c>
      <c r="AW681" s="323">
        <v>10.95</v>
      </c>
      <c r="AX681" s="323">
        <v>9.9600000000000009</v>
      </c>
      <c r="AY681" s="323">
        <v>50.57</v>
      </c>
      <c r="AZ681" s="24"/>
      <c r="BA681" s="4"/>
    </row>
    <row r="682" spans="2:53">
      <c r="B682" s="11" t="s">
        <v>69</v>
      </c>
      <c r="C682" s="11"/>
      <c r="D682" s="70" t="s">
        <v>70</v>
      </c>
      <c r="E682" s="11">
        <v>979</v>
      </c>
      <c r="F682" s="11">
        <v>484</v>
      </c>
      <c r="G682" s="11">
        <v>255</v>
      </c>
      <c r="H682" s="11">
        <v>168</v>
      </c>
      <c r="I682" s="11">
        <v>266</v>
      </c>
      <c r="J682" s="11"/>
      <c r="M682" s="282">
        <v>203851.45</v>
      </c>
      <c r="N682" s="330">
        <v>92801.75</v>
      </c>
      <c r="O682" s="282">
        <v>32930.36</v>
      </c>
      <c r="P682" s="282">
        <v>31233.55</v>
      </c>
      <c r="Q682" s="282">
        <v>91667.19</v>
      </c>
      <c r="R682" s="11"/>
      <c r="S682" s="4"/>
      <c r="T682" s="4"/>
      <c r="U682" s="282">
        <v>189.982712022367</v>
      </c>
      <c r="V682" s="282">
        <v>88.635864374402999</v>
      </c>
      <c r="W682" s="282">
        <v>31.603032629558601</v>
      </c>
      <c r="X682" s="282">
        <v>30.294422890397701</v>
      </c>
      <c r="Y682" s="282">
        <v>83.409636032757007</v>
      </c>
      <c r="Z682" s="11"/>
      <c r="AA682" s="4"/>
      <c r="AB682" s="11" t="s">
        <v>78</v>
      </c>
      <c r="AC682" s="11"/>
      <c r="AD682" s="70" t="s">
        <v>79</v>
      </c>
      <c r="AE682" s="24">
        <v>2</v>
      </c>
      <c r="AF682" s="24">
        <v>2</v>
      </c>
      <c r="AG682" s="24">
        <v>1</v>
      </c>
      <c r="AH682" s="24">
        <v>1</v>
      </c>
      <c r="AI682" s="24">
        <v>1</v>
      </c>
      <c r="AJ682" s="24"/>
      <c r="AK682" s="4"/>
      <c r="AL682" s="4"/>
      <c r="AM682" s="323">
        <v>32.4</v>
      </c>
      <c r="AN682" s="323">
        <v>30.66</v>
      </c>
      <c r="AO682" s="323">
        <v>20.45</v>
      </c>
      <c r="AP682" s="323">
        <v>24.14</v>
      </c>
      <c r="AQ682" s="323">
        <v>11.95</v>
      </c>
      <c r="AR682" s="24"/>
      <c r="AS682" s="4"/>
      <c r="AT682" s="4"/>
      <c r="AU682" s="323">
        <v>16.2</v>
      </c>
      <c r="AV682" s="323">
        <v>15.33</v>
      </c>
      <c r="AW682" s="323">
        <v>20.45</v>
      </c>
      <c r="AX682" s="323">
        <v>12.07</v>
      </c>
      <c r="AY682" s="323">
        <v>5.9749999999999996</v>
      </c>
      <c r="AZ682" s="24"/>
      <c r="BA682" s="4"/>
    </row>
    <row r="683" spans="2:53">
      <c r="B683" s="11" t="s">
        <v>71</v>
      </c>
      <c r="C683" s="11"/>
      <c r="D683" s="70" t="s">
        <v>72</v>
      </c>
      <c r="E683" s="11">
        <v>5173</v>
      </c>
      <c r="F683" s="11">
        <v>3273</v>
      </c>
      <c r="G683" s="11">
        <v>2491</v>
      </c>
      <c r="H683" s="11">
        <v>1777</v>
      </c>
      <c r="I683" s="11">
        <v>2378</v>
      </c>
      <c r="J683" s="11"/>
      <c r="M683" s="282">
        <v>582223.06999999995</v>
      </c>
      <c r="N683" s="330">
        <v>305366.53999999899</v>
      </c>
      <c r="O683" s="282">
        <v>159555.70000000001</v>
      </c>
      <c r="P683" s="282">
        <v>104051.55</v>
      </c>
      <c r="Q683" s="282">
        <v>593542.18000000005</v>
      </c>
      <c r="R683" s="11"/>
      <c r="S683" s="4"/>
      <c r="T683" s="4"/>
      <c r="U683" s="282">
        <v>106.14823518687299</v>
      </c>
      <c r="V683" s="282">
        <v>61.085525105020899</v>
      </c>
      <c r="W683" s="282">
        <v>31.353055610139599</v>
      </c>
      <c r="X683" s="282">
        <v>20.698537895365</v>
      </c>
      <c r="Y683" s="282">
        <v>107.662285506983</v>
      </c>
      <c r="Z683" s="11"/>
      <c r="AA683" s="4"/>
      <c r="AB683" s="11" t="s">
        <v>80</v>
      </c>
      <c r="AC683" s="11"/>
      <c r="AD683" s="70" t="s">
        <v>81</v>
      </c>
      <c r="AE683" s="24">
        <v>4</v>
      </c>
      <c r="AF683" s="24">
        <v>1</v>
      </c>
      <c r="AG683" s="24">
        <v>1</v>
      </c>
      <c r="AH683" s="24"/>
      <c r="AI683" s="24"/>
      <c r="AJ683" s="24"/>
      <c r="AK683" s="4"/>
      <c r="AL683" s="4"/>
      <c r="AM683" s="323">
        <v>106.17</v>
      </c>
      <c r="AN683" s="323">
        <v>30.37</v>
      </c>
      <c r="AO683" s="323">
        <v>15</v>
      </c>
      <c r="AP683" s="323">
        <v>0</v>
      </c>
      <c r="AQ683" s="323">
        <v>0</v>
      </c>
      <c r="AR683" s="24"/>
      <c r="AS683" s="4"/>
      <c r="AT683" s="4"/>
      <c r="AU683" s="323">
        <v>26.5425</v>
      </c>
      <c r="AV683" s="323">
        <v>7.5925000000000002</v>
      </c>
      <c r="AW683" s="323">
        <v>7.5</v>
      </c>
      <c r="AX683" s="323">
        <v>0</v>
      </c>
      <c r="AY683" s="323">
        <v>0</v>
      </c>
      <c r="AZ683" s="24"/>
      <c r="BA683" s="4"/>
    </row>
    <row r="684" spans="2:53">
      <c r="B684" s="11" t="s">
        <v>76</v>
      </c>
      <c r="C684" s="11"/>
      <c r="D684" s="70" t="s">
        <v>77</v>
      </c>
      <c r="E684" s="11"/>
      <c r="F684" s="11"/>
      <c r="G684" s="11"/>
      <c r="H684" s="11"/>
      <c r="I684" s="11">
        <v>1</v>
      </c>
      <c r="J684" s="11"/>
      <c r="M684" s="282">
        <v>0</v>
      </c>
      <c r="N684" s="330"/>
      <c r="O684" s="282">
        <v>0</v>
      </c>
      <c r="P684" s="282">
        <v>0</v>
      </c>
      <c r="Q684" s="282">
        <v>136.1</v>
      </c>
      <c r="R684" s="11"/>
      <c r="S684" s="4"/>
      <c r="T684" s="4"/>
      <c r="U684" s="282">
        <v>0</v>
      </c>
      <c r="V684" s="282"/>
      <c r="W684" s="282">
        <v>0</v>
      </c>
      <c r="X684" s="282">
        <v>0</v>
      </c>
      <c r="Y684" s="282">
        <v>136.1</v>
      </c>
      <c r="Z684" s="11"/>
      <c r="AA684" s="4"/>
      <c r="AB684" s="11" t="s">
        <v>83</v>
      </c>
      <c r="AC684" s="11"/>
      <c r="AD684" s="70" t="s">
        <v>85</v>
      </c>
      <c r="AE684" s="24">
        <v>29</v>
      </c>
      <c r="AF684" s="24">
        <v>8</v>
      </c>
      <c r="AG684" s="24">
        <v>4</v>
      </c>
      <c r="AH684" s="24">
        <v>4</v>
      </c>
      <c r="AI684" s="24">
        <v>4</v>
      </c>
      <c r="AJ684" s="24"/>
      <c r="AK684" s="4"/>
      <c r="AL684" s="4"/>
      <c r="AM684" s="323">
        <v>5112.83</v>
      </c>
      <c r="AN684" s="323">
        <v>703.65</v>
      </c>
      <c r="AO684" s="323">
        <v>472.94</v>
      </c>
      <c r="AP684" s="323">
        <v>462.14</v>
      </c>
      <c r="AQ684" s="323">
        <v>1285.99</v>
      </c>
      <c r="AR684" s="24"/>
      <c r="AS684" s="4"/>
      <c r="AT684" s="4"/>
      <c r="AU684" s="323">
        <v>176.30448275862099</v>
      </c>
      <c r="AV684" s="323">
        <v>24.2637931034483</v>
      </c>
      <c r="AW684" s="323">
        <v>18.190000000000001</v>
      </c>
      <c r="AX684" s="323">
        <v>16.504999999999999</v>
      </c>
      <c r="AY684" s="323">
        <v>45.928214285714297</v>
      </c>
      <c r="AZ684" s="24"/>
      <c r="BA684" s="4"/>
    </row>
    <row r="685" spans="2:53">
      <c r="B685" s="11" t="s">
        <v>78</v>
      </c>
      <c r="C685" s="11"/>
      <c r="D685" s="70" t="s">
        <v>79</v>
      </c>
      <c r="E685" s="11">
        <v>13</v>
      </c>
      <c r="F685" s="11">
        <v>5</v>
      </c>
      <c r="G685" s="11"/>
      <c r="H685" s="11"/>
      <c r="I685" s="11">
        <v>1</v>
      </c>
      <c r="J685" s="11"/>
      <c r="M685" s="282">
        <v>2287.2399999999998</v>
      </c>
      <c r="N685" s="330">
        <v>654.99</v>
      </c>
      <c r="O685" s="282">
        <v>0</v>
      </c>
      <c r="P685" s="282">
        <v>0</v>
      </c>
      <c r="Q685" s="282">
        <v>245.41</v>
      </c>
      <c r="R685" s="11"/>
      <c r="S685" s="4"/>
      <c r="T685" s="4"/>
      <c r="U685" s="282">
        <v>163.374285714286</v>
      </c>
      <c r="V685" s="282">
        <v>50.3838461538462</v>
      </c>
      <c r="W685" s="282">
        <v>0</v>
      </c>
      <c r="X685" s="282">
        <v>0</v>
      </c>
      <c r="Y685" s="282">
        <v>18.8776923076923</v>
      </c>
      <c r="Z685" s="11"/>
      <c r="AA685" s="4"/>
      <c r="AB685" s="11" t="s">
        <v>88</v>
      </c>
      <c r="AC685" s="11"/>
      <c r="AD685" s="70" t="s">
        <v>89</v>
      </c>
      <c r="AE685" s="24">
        <v>4</v>
      </c>
      <c r="AF685" s="24"/>
      <c r="AG685" s="24"/>
      <c r="AH685" s="24"/>
      <c r="AI685" s="24"/>
      <c r="AJ685" s="24"/>
      <c r="AK685" s="4"/>
      <c r="AL685" s="4"/>
      <c r="AM685" s="323">
        <v>1228.32</v>
      </c>
      <c r="AN685" s="323">
        <v>0</v>
      </c>
      <c r="AO685" s="323">
        <v>0</v>
      </c>
      <c r="AP685" s="323">
        <v>0</v>
      </c>
      <c r="AQ685" s="323">
        <v>0</v>
      </c>
      <c r="AR685" s="24"/>
      <c r="AS685" s="4"/>
      <c r="AT685" s="4"/>
      <c r="AU685" s="323">
        <v>307.08</v>
      </c>
      <c r="AV685" s="323">
        <v>0</v>
      </c>
      <c r="AW685" s="323">
        <v>0</v>
      </c>
      <c r="AX685" s="323">
        <v>0</v>
      </c>
      <c r="AY685" s="323">
        <v>0</v>
      </c>
      <c r="AZ685" s="24"/>
      <c r="BA685" s="4"/>
    </row>
    <row r="686" spans="2:53">
      <c r="B686" s="11" t="s">
        <v>80</v>
      </c>
      <c r="C686" s="11"/>
      <c r="D686" s="70" t="s">
        <v>81</v>
      </c>
      <c r="E686" s="11">
        <v>34</v>
      </c>
      <c r="F686" s="11">
        <v>12</v>
      </c>
      <c r="G686" s="11">
        <v>4</v>
      </c>
      <c r="H686" s="11">
        <v>5</v>
      </c>
      <c r="I686" s="11">
        <v>6</v>
      </c>
      <c r="J686" s="11"/>
      <c r="M686" s="282">
        <v>7107.85</v>
      </c>
      <c r="N686" s="330">
        <v>1371.76</v>
      </c>
      <c r="O686" s="282">
        <v>214.17</v>
      </c>
      <c r="P686" s="282">
        <v>416.8</v>
      </c>
      <c r="Q686" s="282">
        <v>3190.91</v>
      </c>
      <c r="R686" s="11"/>
      <c r="S686" s="4"/>
      <c r="T686" s="4"/>
      <c r="U686" s="282">
        <v>192.10405405405399</v>
      </c>
      <c r="V686" s="282">
        <v>37.0745945945946</v>
      </c>
      <c r="W686" s="282">
        <v>5.78837837837838</v>
      </c>
      <c r="X686" s="282">
        <v>11.577777777777801</v>
      </c>
      <c r="Y686" s="282">
        <v>88.636388888888902</v>
      </c>
      <c r="Z686" s="11"/>
      <c r="AA686" s="4"/>
      <c r="AB686" s="11" t="s">
        <v>88</v>
      </c>
      <c r="AC686" s="11"/>
      <c r="AD686" s="70" t="s">
        <v>66</v>
      </c>
      <c r="AE686" s="24">
        <v>34</v>
      </c>
      <c r="AF686" s="24">
        <v>12</v>
      </c>
      <c r="AG686" s="24">
        <v>6</v>
      </c>
      <c r="AH686" s="24">
        <v>4</v>
      </c>
      <c r="AI686" s="24">
        <v>4</v>
      </c>
      <c r="AJ686" s="24"/>
      <c r="AK686" s="4"/>
      <c r="AL686" s="4"/>
      <c r="AM686" s="323">
        <v>13609.75</v>
      </c>
      <c r="AN686" s="323">
        <v>4292.54</v>
      </c>
      <c r="AO686" s="323">
        <v>6813.04</v>
      </c>
      <c r="AP686" s="323">
        <v>1343.88</v>
      </c>
      <c r="AQ686" s="323">
        <v>3785.02</v>
      </c>
      <c r="AR686" s="24"/>
      <c r="AS686" s="4"/>
      <c r="AT686" s="4"/>
      <c r="AU686" s="323">
        <v>400.28676470588198</v>
      </c>
      <c r="AV686" s="323">
        <v>126.25117647058801</v>
      </c>
      <c r="AW686" s="323">
        <v>200.38352941176501</v>
      </c>
      <c r="AX686" s="323">
        <v>39.525882352941203</v>
      </c>
      <c r="AY686" s="323">
        <v>111.324117647059</v>
      </c>
      <c r="AZ686" s="24"/>
      <c r="BA686" s="4"/>
    </row>
    <row r="687" spans="2:53">
      <c r="B687" s="11" t="s">
        <v>80</v>
      </c>
      <c r="C687" s="11"/>
      <c r="D687" s="70" t="s">
        <v>82</v>
      </c>
      <c r="E687" s="11">
        <v>3</v>
      </c>
      <c r="F687" s="11">
        <v>2</v>
      </c>
      <c r="G687" s="11">
        <v>2</v>
      </c>
      <c r="H687" s="11">
        <v>1</v>
      </c>
      <c r="I687" s="11">
        <v>2</v>
      </c>
      <c r="J687" s="11"/>
      <c r="M687" s="282">
        <v>183.64</v>
      </c>
      <c r="N687" s="330">
        <v>153.21</v>
      </c>
      <c r="O687" s="282">
        <v>79.739999999999995</v>
      </c>
      <c r="P687" s="282">
        <v>63.69</v>
      </c>
      <c r="Q687" s="282">
        <v>270.37</v>
      </c>
      <c r="R687" s="11"/>
      <c r="S687" s="4"/>
      <c r="T687" s="4"/>
      <c r="U687" s="282">
        <v>61.213333333333303</v>
      </c>
      <c r="V687" s="282">
        <v>51.07</v>
      </c>
      <c r="W687" s="282">
        <v>26.58</v>
      </c>
      <c r="X687" s="282">
        <v>21.23</v>
      </c>
      <c r="Y687" s="282">
        <v>90.123333333333306</v>
      </c>
      <c r="Z687" s="11"/>
      <c r="AA687" s="4"/>
      <c r="AB687" s="11" t="s">
        <v>90</v>
      </c>
      <c r="AC687" s="11"/>
      <c r="AD687" s="70" t="s">
        <v>91</v>
      </c>
      <c r="AE687" s="24">
        <v>11</v>
      </c>
      <c r="AF687" s="24">
        <v>6</v>
      </c>
      <c r="AG687" s="24">
        <v>3</v>
      </c>
      <c r="AH687" s="24">
        <v>1</v>
      </c>
      <c r="AI687" s="24">
        <v>1</v>
      </c>
      <c r="AJ687" s="24"/>
      <c r="AK687" s="4"/>
      <c r="AL687" s="4"/>
      <c r="AM687" s="323">
        <v>1642.64</v>
      </c>
      <c r="AN687" s="323">
        <v>77.510000000000005</v>
      </c>
      <c r="AO687" s="323">
        <v>52.74</v>
      </c>
      <c r="AP687" s="323">
        <v>30.62</v>
      </c>
      <c r="AQ687" s="323">
        <v>219.8</v>
      </c>
      <c r="AR687" s="24"/>
      <c r="AS687" s="4"/>
      <c r="AT687" s="4"/>
      <c r="AU687" s="323">
        <v>149.33090909090899</v>
      </c>
      <c r="AV687" s="323">
        <v>7.7510000000000003</v>
      </c>
      <c r="AW687" s="323">
        <v>5.274</v>
      </c>
      <c r="AX687" s="323">
        <v>3.4022222222222198</v>
      </c>
      <c r="AY687" s="323">
        <v>24.422222222222199</v>
      </c>
      <c r="AZ687" s="24"/>
      <c r="BA687" s="4"/>
    </row>
    <row r="688" spans="2:53">
      <c r="B688" s="11" t="s">
        <v>83</v>
      </c>
      <c r="C688" s="11"/>
      <c r="D688" s="70" t="s">
        <v>85</v>
      </c>
      <c r="E688" s="11">
        <v>143</v>
      </c>
      <c r="F688" s="11">
        <v>39</v>
      </c>
      <c r="G688" s="11">
        <v>24</v>
      </c>
      <c r="H688" s="11">
        <v>18</v>
      </c>
      <c r="I688" s="11">
        <v>17</v>
      </c>
      <c r="J688" s="11"/>
      <c r="M688" s="282">
        <v>31320.45</v>
      </c>
      <c r="N688" s="330">
        <v>5566.59</v>
      </c>
      <c r="O688" s="282">
        <v>2353.21</v>
      </c>
      <c r="P688" s="282">
        <v>1255.92</v>
      </c>
      <c r="Q688" s="282">
        <v>4335.76</v>
      </c>
      <c r="R688" s="11"/>
      <c r="S688" s="4"/>
      <c r="T688" s="4"/>
      <c r="U688" s="282">
        <v>211.624662162162</v>
      </c>
      <c r="V688" s="282">
        <v>41.234000000000002</v>
      </c>
      <c r="W688" s="282">
        <v>17.8273484848485</v>
      </c>
      <c r="X688" s="282">
        <v>9.5145454545454609</v>
      </c>
      <c r="Y688" s="282">
        <v>33.097404580152698</v>
      </c>
      <c r="Z688" s="11"/>
      <c r="AA688" s="4"/>
      <c r="AB688" s="11" t="s">
        <v>90</v>
      </c>
      <c r="AC688" s="11"/>
      <c r="AD688" s="70" t="s">
        <v>92</v>
      </c>
      <c r="AE688" s="24">
        <v>3</v>
      </c>
      <c r="AF688" s="24"/>
      <c r="AG688" s="24"/>
      <c r="AH688" s="24"/>
      <c r="AI688" s="24">
        <v>1</v>
      </c>
      <c r="AJ688" s="24"/>
      <c r="AK688" s="4"/>
      <c r="AL688" s="4"/>
      <c r="AM688" s="323">
        <v>156.09</v>
      </c>
      <c r="AN688" s="323">
        <v>0</v>
      </c>
      <c r="AO688" s="323">
        <v>0</v>
      </c>
      <c r="AP688" s="323">
        <v>0</v>
      </c>
      <c r="AQ688" s="323">
        <v>511.76</v>
      </c>
      <c r="AR688" s="24"/>
      <c r="AS688" s="4"/>
      <c r="AT688" s="4"/>
      <c r="AU688" s="323">
        <v>39.022500000000001</v>
      </c>
      <c r="AV688" s="323">
        <v>0</v>
      </c>
      <c r="AW688" s="323">
        <v>0</v>
      </c>
      <c r="AX688" s="323">
        <v>0</v>
      </c>
      <c r="AY688" s="323">
        <v>170.58666666666701</v>
      </c>
      <c r="AZ688" s="24"/>
      <c r="BA688" s="4"/>
    </row>
    <row r="689" spans="2:53">
      <c r="B689" s="11" t="s">
        <v>88</v>
      </c>
      <c r="C689" s="11"/>
      <c r="D689" s="70" t="s">
        <v>89</v>
      </c>
      <c r="E689" s="11">
        <v>2</v>
      </c>
      <c r="F689" s="11"/>
      <c r="G689" s="11"/>
      <c r="H689" s="11"/>
      <c r="I689" s="11"/>
      <c r="J689" s="11"/>
      <c r="M689" s="282">
        <v>212.54</v>
      </c>
      <c r="N689" s="330">
        <v>0</v>
      </c>
      <c r="O689" s="282">
        <v>0</v>
      </c>
      <c r="P689" s="282">
        <v>0</v>
      </c>
      <c r="Q689" s="282">
        <v>0</v>
      </c>
      <c r="R689" s="11"/>
      <c r="S689" s="4"/>
      <c r="T689" s="4"/>
      <c r="U689" s="282">
        <v>106.27</v>
      </c>
      <c r="V689" s="282">
        <v>0</v>
      </c>
      <c r="W689" s="282">
        <v>0</v>
      </c>
      <c r="X689" s="282">
        <v>0</v>
      </c>
      <c r="Y689" s="282">
        <v>0</v>
      </c>
      <c r="Z689" s="11"/>
      <c r="AA689" s="4"/>
      <c r="AB689" s="11" t="s">
        <v>95</v>
      </c>
      <c r="AC689" s="11"/>
      <c r="AD689" s="70" t="s">
        <v>96</v>
      </c>
      <c r="AE689" s="24">
        <v>5</v>
      </c>
      <c r="AF689" s="24">
        <v>3</v>
      </c>
      <c r="AG689" s="24">
        <v>3</v>
      </c>
      <c r="AH689" s="24">
        <v>2</v>
      </c>
      <c r="AI689" s="24">
        <v>1</v>
      </c>
      <c r="AJ689" s="24"/>
      <c r="AK689" s="4"/>
      <c r="AL689" s="4"/>
      <c r="AM689" s="323">
        <v>821.66</v>
      </c>
      <c r="AN689" s="323">
        <v>451.17</v>
      </c>
      <c r="AO689" s="323">
        <v>299.11</v>
      </c>
      <c r="AP689" s="323">
        <v>138.78</v>
      </c>
      <c r="AQ689" s="323">
        <v>980.57</v>
      </c>
      <c r="AR689" s="24"/>
      <c r="AS689" s="4"/>
      <c r="AT689" s="4"/>
      <c r="AU689" s="323">
        <v>164.33199999999999</v>
      </c>
      <c r="AV689" s="323">
        <v>90.233999999999995</v>
      </c>
      <c r="AW689" s="323">
        <v>59.822000000000003</v>
      </c>
      <c r="AX689" s="323">
        <v>27.756</v>
      </c>
      <c r="AY689" s="323">
        <v>196.114</v>
      </c>
      <c r="AZ689" s="24"/>
      <c r="BA689" s="4"/>
    </row>
    <row r="690" spans="2:53">
      <c r="B690" s="11" t="s">
        <v>88</v>
      </c>
      <c r="C690" s="11"/>
      <c r="D690" s="70" t="s">
        <v>66</v>
      </c>
      <c r="E690" s="11">
        <v>816</v>
      </c>
      <c r="F690" s="11">
        <v>340</v>
      </c>
      <c r="G690" s="11">
        <v>189</v>
      </c>
      <c r="H690" s="11">
        <v>133</v>
      </c>
      <c r="I690" s="11">
        <v>179</v>
      </c>
      <c r="J690" s="11"/>
      <c r="M690" s="282">
        <v>195271.96</v>
      </c>
      <c r="N690" s="330">
        <v>81355.840000000098</v>
      </c>
      <c r="O690" s="282">
        <v>20226.939999999999</v>
      </c>
      <c r="P690" s="282">
        <v>10681.94</v>
      </c>
      <c r="Q690" s="282">
        <v>61581.58</v>
      </c>
      <c r="R690" s="11"/>
      <c r="S690" s="4"/>
      <c r="T690" s="4"/>
      <c r="U690" s="282">
        <v>225.22717416378299</v>
      </c>
      <c r="V690" s="282">
        <v>95.600282021151699</v>
      </c>
      <c r="W690" s="282">
        <v>24.667000000000002</v>
      </c>
      <c r="X690" s="282">
        <v>12.9478060606061</v>
      </c>
      <c r="Y690" s="282">
        <v>72.2788497652583</v>
      </c>
      <c r="Z690" s="11"/>
      <c r="AA690" s="4"/>
      <c r="AB690" s="11" t="s">
        <v>101</v>
      </c>
      <c r="AC690" s="11"/>
      <c r="AD690" s="70" t="s">
        <v>93</v>
      </c>
      <c r="AE690" s="24">
        <v>39</v>
      </c>
      <c r="AF690" s="24">
        <v>21</v>
      </c>
      <c r="AG690" s="24">
        <v>11</v>
      </c>
      <c r="AH690" s="24">
        <v>9</v>
      </c>
      <c r="AI690" s="24">
        <v>10</v>
      </c>
      <c r="AJ690" s="24"/>
      <c r="AK690" s="4"/>
      <c r="AL690" s="4"/>
      <c r="AM690" s="323">
        <v>8415.4500000000007</v>
      </c>
      <c r="AN690" s="323">
        <v>2113.81</v>
      </c>
      <c r="AO690" s="323">
        <v>452.89</v>
      </c>
      <c r="AP690" s="323">
        <v>243.96</v>
      </c>
      <c r="AQ690" s="323">
        <v>4606.3</v>
      </c>
      <c r="AR690" s="24"/>
      <c r="AS690" s="4"/>
      <c r="AT690" s="4"/>
      <c r="AU690" s="323">
        <v>195.708139534884</v>
      </c>
      <c r="AV690" s="323">
        <v>49.158372093023303</v>
      </c>
      <c r="AW690" s="323">
        <v>10.7830952380952</v>
      </c>
      <c r="AX690" s="323">
        <v>5.5445454545454496</v>
      </c>
      <c r="AY690" s="323">
        <v>107.12325581395299</v>
      </c>
      <c r="AZ690" s="24"/>
      <c r="BA690" s="4"/>
    </row>
    <row r="691" spans="2:53">
      <c r="B691" s="11" t="s">
        <v>90</v>
      </c>
      <c r="C691" s="11"/>
      <c r="D691" s="70" t="s">
        <v>91</v>
      </c>
      <c r="E691" s="11">
        <v>254</v>
      </c>
      <c r="F691" s="11">
        <v>101</v>
      </c>
      <c r="G691" s="11">
        <v>45</v>
      </c>
      <c r="H691" s="11">
        <v>32</v>
      </c>
      <c r="I691" s="11">
        <v>58</v>
      </c>
      <c r="J691" s="11"/>
      <c r="M691" s="282">
        <v>51223.7</v>
      </c>
      <c r="N691" s="330">
        <v>16242.98</v>
      </c>
      <c r="O691" s="282">
        <v>4837.01</v>
      </c>
      <c r="P691" s="282">
        <v>2309.7600000000002</v>
      </c>
      <c r="Q691" s="282">
        <v>13086.24</v>
      </c>
      <c r="R691" s="11"/>
      <c r="S691" s="4"/>
      <c r="T691" s="4"/>
      <c r="U691" s="282">
        <v>179.73228070175401</v>
      </c>
      <c r="V691" s="282">
        <v>59.280948905109497</v>
      </c>
      <c r="W691" s="282">
        <v>18.252867924528299</v>
      </c>
      <c r="X691" s="282">
        <v>8.6185074626865692</v>
      </c>
      <c r="Y691" s="282">
        <v>46.570249110320297</v>
      </c>
      <c r="Z691" s="11"/>
      <c r="AA691" s="4"/>
      <c r="AB691" s="11" t="s">
        <v>101</v>
      </c>
      <c r="AC691" s="11"/>
      <c r="AD691" s="70" t="s">
        <v>94</v>
      </c>
      <c r="AE691" s="24">
        <v>14</v>
      </c>
      <c r="AF691" s="24">
        <v>4</v>
      </c>
      <c r="AG691" s="24">
        <v>1</v>
      </c>
      <c r="AH691" s="24">
        <v>1</v>
      </c>
      <c r="AI691" s="24">
        <v>1</v>
      </c>
      <c r="AJ691" s="24"/>
      <c r="AK691" s="4"/>
      <c r="AL691" s="4"/>
      <c r="AM691" s="323">
        <v>3184.89</v>
      </c>
      <c r="AN691" s="323">
        <v>190.12</v>
      </c>
      <c r="AO691" s="323">
        <v>16.14</v>
      </c>
      <c r="AP691" s="323">
        <v>11.18</v>
      </c>
      <c r="AQ691" s="323">
        <v>164.4</v>
      </c>
      <c r="AR691" s="24"/>
      <c r="AS691" s="4"/>
      <c r="AT691" s="4"/>
      <c r="AU691" s="323">
        <v>227.49214285714299</v>
      </c>
      <c r="AV691" s="323">
        <v>13.58</v>
      </c>
      <c r="AW691" s="323">
        <v>1.2415384615384599</v>
      </c>
      <c r="AX691" s="323">
        <v>0.79857142857142904</v>
      </c>
      <c r="AY691" s="323">
        <v>12.646153846153799</v>
      </c>
      <c r="AZ691" s="24"/>
      <c r="BA691" s="4"/>
    </row>
    <row r="692" spans="2:53">
      <c r="B692" s="11" t="s">
        <v>90</v>
      </c>
      <c r="C692" s="11"/>
      <c r="D692" s="70" t="s">
        <v>92</v>
      </c>
      <c r="E692" s="11">
        <v>44</v>
      </c>
      <c r="F692" s="11">
        <v>5</v>
      </c>
      <c r="G692" s="11">
        <v>19</v>
      </c>
      <c r="H692" s="11"/>
      <c r="I692" s="11">
        <v>11</v>
      </c>
      <c r="J692" s="11"/>
      <c r="M692" s="282">
        <v>7574.38</v>
      </c>
      <c r="N692" s="330">
        <v>323.95</v>
      </c>
      <c r="O692" s="282">
        <v>2130.9</v>
      </c>
      <c r="P692" s="282">
        <v>0</v>
      </c>
      <c r="Q692" s="282">
        <v>2678.9</v>
      </c>
      <c r="R692" s="11"/>
      <c r="S692" s="4"/>
      <c r="T692" s="4"/>
      <c r="U692" s="282">
        <v>164.660434782609</v>
      </c>
      <c r="V692" s="282">
        <v>35.994444444444397</v>
      </c>
      <c r="W692" s="282">
        <v>48.429545454545497</v>
      </c>
      <c r="X692" s="282">
        <v>0</v>
      </c>
      <c r="Y692" s="282">
        <v>65.339024390243907</v>
      </c>
      <c r="Z692" s="11"/>
      <c r="AA692" s="4"/>
      <c r="AB692" s="11" t="s">
        <v>113</v>
      </c>
      <c r="AC692" s="11"/>
      <c r="AD692" s="70" t="s">
        <v>108</v>
      </c>
      <c r="AE692" s="24">
        <v>2</v>
      </c>
      <c r="AF692" s="24">
        <v>1</v>
      </c>
      <c r="AG692" s="24"/>
      <c r="AH692" s="24"/>
      <c r="AI692" s="24"/>
      <c r="AJ692" s="24"/>
      <c r="AK692" s="4"/>
      <c r="AL692" s="4"/>
      <c r="AM692" s="323">
        <v>255.88</v>
      </c>
      <c r="AN692" s="323">
        <v>10.31</v>
      </c>
      <c r="AO692" s="323">
        <v>0</v>
      </c>
      <c r="AP692" s="323">
        <v>0</v>
      </c>
      <c r="AQ692" s="323">
        <v>0</v>
      </c>
      <c r="AR692" s="24"/>
      <c r="AS692" s="4"/>
      <c r="AT692" s="4"/>
      <c r="AU692" s="323">
        <v>127.94</v>
      </c>
      <c r="AV692" s="323">
        <v>5.1550000000000002</v>
      </c>
      <c r="AW692" s="323">
        <v>0</v>
      </c>
      <c r="AX692" s="323">
        <v>0</v>
      </c>
      <c r="AY692" s="323">
        <v>0</v>
      </c>
      <c r="AZ692" s="24"/>
      <c r="BA692" s="4"/>
    </row>
    <row r="693" spans="2:53">
      <c r="B693" s="11" t="s">
        <v>90</v>
      </c>
      <c r="C693" s="11"/>
      <c r="D693" s="70" t="s">
        <v>94</v>
      </c>
      <c r="E693" s="11">
        <v>1</v>
      </c>
      <c r="F693" s="11"/>
      <c r="G693" s="11"/>
      <c r="H693" s="11"/>
      <c r="I693" s="11"/>
      <c r="J693" s="11"/>
      <c r="M693" s="282">
        <v>45.59</v>
      </c>
      <c r="N693" s="330">
        <v>0</v>
      </c>
      <c r="O693" s="282">
        <v>0</v>
      </c>
      <c r="P693" s="282">
        <v>0</v>
      </c>
      <c r="Q693" s="282">
        <v>0</v>
      </c>
      <c r="R693" s="11"/>
      <c r="S693" s="4"/>
      <c r="T693" s="4"/>
      <c r="U693" s="282">
        <v>45.59</v>
      </c>
      <c r="V693" s="282">
        <v>0</v>
      </c>
      <c r="W693" s="282">
        <v>0</v>
      </c>
      <c r="X693" s="282">
        <v>0</v>
      </c>
      <c r="Y693" s="282">
        <v>0</v>
      </c>
      <c r="Z693" s="11"/>
      <c r="AA693" s="4"/>
      <c r="AB693" s="11" t="s">
        <v>114</v>
      </c>
      <c r="AC693" s="11"/>
      <c r="AD693" s="70" t="s">
        <v>115</v>
      </c>
      <c r="AE693" s="24">
        <v>10</v>
      </c>
      <c r="AF693" s="24">
        <v>8</v>
      </c>
      <c r="AG693" s="24">
        <v>3</v>
      </c>
      <c r="AH693" s="24">
        <v>2</v>
      </c>
      <c r="AI693" s="24">
        <v>2</v>
      </c>
      <c r="AJ693" s="24"/>
      <c r="AK693" s="4"/>
      <c r="AL693" s="4"/>
      <c r="AM693" s="323">
        <v>1259.17</v>
      </c>
      <c r="AN693" s="323">
        <v>540.04</v>
      </c>
      <c r="AO693" s="323">
        <v>83.35</v>
      </c>
      <c r="AP693" s="323">
        <v>53.41</v>
      </c>
      <c r="AQ693" s="323">
        <v>15.09</v>
      </c>
      <c r="AR693" s="24"/>
      <c r="AS693" s="4"/>
      <c r="AT693" s="4"/>
      <c r="AU693" s="323">
        <v>125.917</v>
      </c>
      <c r="AV693" s="323">
        <v>54.003999999999998</v>
      </c>
      <c r="AW693" s="323">
        <v>9.2611111111111093</v>
      </c>
      <c r="AX693" s="323">
        <v>5.3410000000000002</v>
      </c>
      <c r="AY693" s="323">
        <v>1.5089999999999999</v>
      </c>
      <c r="AZ693" s="24"/>
      <c r="BA693" s="4"/>
    </row>
    <row r="694" spans="2:53">
      <c r="B694" s="11" t="s">
        <v>650</v>
      </c>
      <c r="C694" s="11"/>
      <c r="D694" s="70" t="s">
        <v>92</v>
      </c>
      <c r="E694" s="11">
        <v>2</v>
      </c>
      <c r="F694" s="11"/>
      <c r="G694" s="11">
        <v>1</v>
      </c>
      <c r="H694" s="11"/>
      <c r="I694" s="11">
        <v>2</v>
      </c>
      <c r="J694" s="11"/>
      <c r="M694" s="282">
        <v>205.08</v>
      </c>
      <c r="N694" s="330">
        <v>0</v>
      </c>
      <c r="O694" s="282">
        <v>261.24</v>
      </c>
      <c r="P694" s="282">
        <v>0</v>
      </c>
      <c r="Q694" s="282">
        <v>153.36000000000001</v>
      </c>
      <c r="R694" s="11"/>
      <c r="S694" s="4"/>
      <c r="T694" s="4"/>
      <c r="U694" s="282">
        <v>68.36</v>
      </c>
      <c r="V694" s="282">
        <v>0</v>
      </c>
      <c r="W694" s="282">
        <v>87.08</v>
      </c>
      <c r="X694" s="282">
        <v>0</v>
      </c>
      <c r="Y694" s="282">
        <v>76.680000000000007</v>
      </c>
      <c r="Z694" s="11"/>
      <c r="AA694" s="4"/>
      <c r="AB694" s="11" t="s">
        <v>116</v>
      </c>
      <c r="AC694" s="11"/>
      <c r="AD694" s="70" t="s">
        <v>57</v>
      </c>
      <c r="AE694" s="24">
        <v>132</v>
      </c>
      <c r="AF694" s="24">
        <v>67</v>
      </c>
      <c r="AG694" s="24">
        <v>38</v>
      </c>
      <c r="AH694" s="24">
        <v>31</v>
      </c>
      <c r="AI694" s="24">
        <v>28</v>
      </c>
      <c r="AJ694" s="24"/>
      <c r="AK694" s="4"/>
      <c r="AL694" s="4"/>
      <c r="AM694" s="323">
        <v>31317.78</v>
      </c>
      <c r="AN694" s="323">
        <v>16818.3</v>
      </c>
      <c r="AO694" s="323">
        <v>7008.84</v>
      </c>
      <c r="AP694" s="323">
        <v>4810.49</v>
      </c>
      <c r="AQ694" s="323">
        <v>22886.7</v>
      </c>
      <c r="AR694" s="24"/>
      <c r="AS694" s="4"/>
      <c r="AT694" s="4"/>
      <c r="AU694" s="323">
        <v>223.69842857142899</v>
      </c>
      <c r="AV694" s="323">
        <v>125.509701492537</v>
      </c>
      <c r="AW694" s="323">
        <v>54.332093023255801</v>
      </c>
      <c r="AX694" s="323">
        <v>37.877874015747999</v>
      </c>
      <c r="AY694" s="323">
        <v>181.64047619047599</v>
      </c>
      <c r="AZ694" s="24"/>
      <c r="BA694" s="4"/>
    </row>
    <row r="695" spans="2:53">
      <c r="B695" s="11" t="s">
        <v>95</v>
      </c>
      <c r="C695" s="11"/>
      <c r="D695" s="70" t="s">
        <v>96</v>
      </c>
      <c r="E695" s="11">
        <v>88</v>
      </c>
      <c r="F695" s="11">
        <v>40</v>
      </c>
      <c r="G695" s="11">
        <v>19</v>
      </c>
      <c r="H695" s="11">
        <v>15</v>
      </c>
      <c r="I695" s="11">
        <v>19</v>
      </c>
      <c r="J695" s="11"/>
      <c r="M695" s="282">
        <v>21793.73</v>
      </c>
      <c r="N695" s="330">
        <v>8306.0300000000007</v>
      </c>
      <c r="O695" s="282">
        <v>2232</v>
      </c>
      <c r="P695" s="282">
        <v>3086.66</v>
      </c>
      <c r="Q695" s="282">
        <v>7777.98</v>
      </c>
      <c r="R695" s="11"/>
      <c r="S695" s="4"/>
      <c r="T695" s="4"/>
      <c r="U695" s="282">
        <v>234.34118279569901</v>
      </c>
      <c r="V695" s="282">
        <v>89.312150537634395</v>
      </c>
      <c r="W695" s="282">
        <v>25.6551724137931</v>
      </c>
      <c r="X695" s="282">
        <v>34.296222222222198</v>
      </c>
      <c r="Y695" s="282">
        <v>83.634193548387103</v>
      </c>
      <c r="Z695" s="11"/>
      <c r="AA695" s="4"/>
      <c r="AB695" s="11" t="s">
        <v>116</v>
      </c>
      <c r="AC695" s="11"/>
      <c r="AD695" s="70" t="s">
        <v>64</v>
      </c>
      <c r="AE695" s="24">
        <v>2</v>
      </c>
      <c r="AF695" s="24"/>
      <c r="AG695" s="24"/>
      <c r="AH695" s="24"/>
      <c r="AI695" s="24"/>
      <c r="AJ695" s="24"/>
      <c r="AK695" s="4"/>
      <c r="AL695" s="4"/>
      <c r="AM695" s="323">
        <v>911.96</v>
      </c>
      <c r="AN695" s="323">
        <v>0</v>
      </c>
      <c r="AO695" s="323">
        <v>0</v>
      </c>
      <c r="AP695" s="323">
        <v>0</v>
      </c>
      <c r="AQ695" s="323">
        <v>0</v>
      </c>
      <c r="AR695" s="24"/>
      <c r="AS695" s="4"/>
      <c r="AT695" s="4"/>
      <c r="AU695" s="323">
        <v>455.98</v>
      </c>
      <c r="AV695" s="323">
        <v>0</v>
      </c>
      <c r="AW695" s="323">
        <v>0</v>
      </c>
      <c r="AX695" s="323">
        <v>0</v>
      </c>
      <c r="AY695" s="323">
        <v>0</v>
      </c>
      <c r="AZ695" s="24"/>
      <c r="BA695" s="4"/>
    </row>
    <row r="696" spans="2:53">
      <c r="B696" s="11" t="s">
        <v>101</v>
      </c>
      <c r="C696" s="11"/>
      <c r="D696" s="70" t="s">
        <v>93</v>
      </c>
      <c r="E696" s="11">
        <v>290</v>
      </c>
      <c r="F696" s="11">
        <v>90</v>
      </c>
      <c r="G696" s="11">
        <v>64</v>
      </c>
      <c r="H696" s="11">
        <v>53</v>
      </c>
      <c r="I696" s="11">
        <v>42</v>
      </c>
      <c r="J696" s="11"/>
      <c r="M696" s="282">
        <v>49766.37</v>
      </c>
      <c r="N696" s="330">
        <v>8040.62</v>
      </c>
      <c r="O696" s="282">
        <v>5265.89</v>
      </c>
      <c r="P696" s="282">
        <v>3214.54</v>
      </c>
      <c r="Q696" s="282">
        <v>8622.2199999999993</v>
      </c>
      <c r="R696" s="11"/>
      <c r="S696" s="4"/>
      <c r="T696" s="4"/>
      <c r="U696" s="282">
        <v>165.8879</v>
      </c>
      <c r="V696" s="282">
        <v>27.5363698630137</v>
      </c>
      <c r="W696" s="282">
        <v>19.2889743589744</v>
      </c>
      <c r="X696" s="282">
        <v>11.239650349650301</v>
      </c>
      <c r="Y696" s="282">
        <v>30.042578397212498</v>
      </c>
      <c r="Z696" s="11"/>
      <c r="AA696" s="4"/>
      <c r="AB696" s="11" t="s">
        <v>123</v>
      </c>
      <c r="AC696" s="11"/>
      <c r="AD696" s="70" t="s">
        <v>119</v>
      </c>
      <c r="AE696" s="24">
        <v>11</v>
      </c>
      <c r="AF696" s="24">
        <v>2</v>
      </c>
      <c r="AG696" s="24">
        <v>2</v>
      </c>
      <c r="AH696" s="24"/>
      <c r="AI696" s="24">
        <v>2</v>
      </c>
      <c r="AJ696" s="24"/>
      <c r="AK696" s="4"/>
      <c r="AL696" s="4"/>
      <c r="AM696" s="323">
        <v>9894.9599999999991</v>
      </c>
      <c r="AN696" s="323">
        <v>195.1</v>
      </c>
      <c r="AO696" s="323">
        <v>64.95</v>
      </c>
      <c r="AP696" s="323">
        <v>0</v>
      </c>
      <c r="AQ696" s="323">
        <v>356.79</v>
      </c>
      <c r="AR696" s="24"/>
      <c r="AS696" s="4"/>
      <c r="AT696" s="4"/>
      <c r="AU696" s="323">
        <v>899.54181818181803</v>
      </c>
      <c r="AV696" s="323">
        <v>24.387499999999999</v>
      </c>
      <c r="AW696" s="323">
        <v>7.2166666666666703</v>
      </c>
      <c r="AX696" s="323">
        <v>0</v>
      </c>
      <c r="AY696" s="323">
        <v>32.435454545454498</v>
      </c>
      <c r="AZ696" s="24"/>
      <c r="BA696" s="4"/>
    </row>
    <row r="697" spans="2:53">
      <c r="B697" s="11" t="s">
        <v>101</v>
      </c>
      <c r="C697" s="11"/>
      <c r="D697" s="70" t="s">
        <v>94</v>
      </c>
      <c r="E697" s="11">
        <v>333</v>
      </c>
      <c r="F697" s="11">
        <v>130</v>
      </c>
      <c r="G697" s="11">
        <v>66</v>
      </c>
      <c r="H697" s="11">
        <v>54</v>
      </c>
      <c r="I697" s="11">
        <v>48</v>
      </c>
      <c r="J697" s="11"/>
      <c r="M697" s="282">
        <v>55392.39</v>
      </c>
      <c r="N697" s="330">
        <v>16473.25</v>
      </c>
      <c r="O697" s="282">
        <v>4142.1899999999996</v>
      </c>
      <c r="P697" s="282">
        <v>2781.46</v>
      </c>
      <c r="Q697" s="282">
        <v>15548.57</v>
      </c>
      <c r="R697" s="11"/>
      <c r="S697" s="4"/>
      <c r="T697" s="4"/>
      <c r="U697" s="282">
        <v>155.596601123596</v>
      </c>
      <c r="V697" s="282">
        <v>47.748550724637703</v>
      </c>
      <c r="W697" s="282">
        <v>12.3279464285714</v>
      </c>
      <c r="X697" s="282">
        <v>8.25359050445104</v>
      </c>
      <c r="Y697" s="282">
        <v>45.865988200590003</v>
      </c>
      <c r="Z697" s="11"/>
      <c r="AA697" s="4"/>
      <c r="AB697" s="11" t="s">
        <v>124</v>
      </c>
      <c r="AC697" s="11"/>
      <c r="AD697" s="70" t="s">
        <v>68</v>
      </c>
      <c r="AE697" s="24">
        <v>16</v>
      </c>
      <c r="AF697" s="24">
        <v>6</v>
      </c>
      <c r="AG697" s="24">
        <v>3</v>
      </c>
      <c r="AH697" s="24">
        <v>3</v>
      </c>
      <c r="AI697" s="24">
        <v>3</v>
      </c>
      <c r="AJ697" s="24"/>
      <c r="AK697" s="4"/>
      <c r="AL697" s="4"/>
      <c r="AM697" s="323">
        <v>2979.07</v>
      </c>
      <c r="AN697" s="323">
        <v>6065.96</v>
      </c>
      <c r="AO697" s="323">
        <v>203.61</v>
      </c>
      <c r="AP697" s="323">
        <v>203.48</v>
      </c>
      <c r="AQ697" s="323">
        <v>751.42</v>
      </c>
      <c r="AR697" s="24"/>
      <c r="AS697" s="4"/>
      <c r="AT697" s="4"/>
      <c r="AU697" s="323">
        <v>175.23941176470601</v>
      </c>
      <c r="AV697" s="323">
        <v>356.821176470588</v>
      </c>
      <c r="AW697" s="323">
        <v>11.977058823529401</v>
      </c>
      <c r="AX697" s="323">
        <v>11.9694117647059</v>
      </c>
      <c r="AY697" s="323">
        <v>44.201176470588202</v>
      </c>
      <c r="AZ697" s="24"/>
      <c r="BA697" s="4"/>
    </row>
    <row r="698" spans="2:53">
      <c r="B698" s="11" t="s">
        <v>102</v>
      </c>
      <c r="C698" s="11"/>
      <c r="D698" s="70" t="s">
        <v>93</v>
      </c>
      <c r="E698" s="11">
        <v>1</v>
      </c>
      <c r="F698" s="11"/>
      <c r="G698" s="11"/>
      <c r="H698" s="11"/>
      <c r="I698" s="11"/>
      <c r="J698" s="11"/>
      <c r="M698" s="282">
        <v>0.1</v>
      </c>
      <c r="N698" s="330">
        <v>0</v>
      </c>
      <c r="O698" s="282">
        <v>0</v>
      </c>
      <c r="P698" s="282">
        <v>0</v>
      </c>
      <c r="Q698" s="282">
        <v>0</v>
      </c>
      <c r="R698" s="11"/>
      <c r="S698" s="4"/>
      <c r="T698" s="4"/>
      <c r="U698" s="282">
        <v>0.1</v>
      </c>
      <c r="V698" s="282">
        <v>0</v>
      </c>
      <c r="W698" s="282">
        <v>0</v>
      </c>
      <c r="X698" s="282">
        <v>0</v>
      </c>
      <c r="Y698" s="282">
        <v>0</v>
      </c>
      <c r="Z698" s="11"/>
      <c r="AA698" s="4"/>
      <c r="AB698" s="11" t="s">
        <v>129</v>
      </c>
      <c r="AC698" s="11"/>
      <c r="AD698" s="70" t="s">
        <v>93</v>
      </c>
      <c r="AE698" s="24">
        <v>5</v>
      </c>
      <c r="AF698" s="24">
        <v>2</v>
      </c>
      <c r="AG698" s="24">
        <v>1</v>
      </c>
      <c r="AH698" s="24">
        <v>1</v>
      </c>
      <c r="AI698" s="24">
        <v>1</v>
      </c>
      <c r="AJ698" s="24"/>
      <c r="AK698" s="4"/>
      <c r="AL698" s="4"/>
      <c r="AM698" s="323">
        <v>25862.38</v>
      </c>
      <c r="AN698" s="323">
        <v>1264.6500000000001</v>
      </c>
      <c r="AO698" s="323">
        <v>1055.1099999999999</v>
      </c>
      <c r="AP698" s="323">
        <v>693.65</v>
      </c>
      <c r="AQ698" s="323">
        <v>3115.6</v>
      </c>
      <c r="AR698" s="24"/>
      <c r="AS698" s="4"/>
      <c r="AT698" s="4"/>
      <c r="AU698" s="323">
        <v>5172.4759999999997</v>
      </c>
      <c r="AV698" s="323">
        <v>316.16250000000002</v>
      </c>
      <c r="AW698" s="323">
        <v>211.02199999999999</v>
      </c>
      <c r="AX698" s="323">
        <v>138.72999999999999</v>
      </c>
      <c r="AY698" s="323">
        <v>623.12</v>
      </c>
      <c r="AZ698" s="24"/>
      <c r="BA698" s="4"/>
    </row>
    <row r="699" spans="2:53">
      <c r="B699" s="11" t="s">
        <v>111</v>
      </c>
      <c r="C699" s="11"/>
      <c r="D699" s="70" t="s">
        <v>112</v>
      </c>
      <c r="E699" s="11">
        <v>2</v>
      </c>
      <c r="F699" s="11"/>
      <c r="G699" s="11"/>
      <c r="H699" s="11">
        <v>1</v>
      </c>
      <c r="I699" s="11">
        <v>1</v>
      </c>
      <c r="J699" s="11"/>
      <c r="M699" s="282">
        <v>942.23</v>
      </c>
      <c r="N699" s="330">
        <v>0</v>
      </c>
      <c r="O699" s="282">
        <v>0</v>
      </c>
      <c r="P699" s="282">
        <v>148.65</v>
      </c>
      <c r="Q699" s="282">
        <v>95.86</v>
      </c>
      <c r="R699" s="11"/>
      <c r="S699" s="4"/>
      <c r="T699" s="4"/>
      <c r="U699" s="282">
        <v>471.11500000000001</v>
      </c>
      <c r="V699" s="282">
        <v>0</v>
      </c>
      <c r="W699" s="282">
        <v>0</v>
      </c>
      <c r="X699" s="282">
        <v>74.325000000000003</v>
      </c>
      <c r="Y699" s="282">
        <v>47.93</v>
      </c>
      <c r="Z699" s="11"/>
      <c r="AA699" s="4"/>
      <c r="AB699" s="11" t="s">
        <v>130</v>
      </c>
      <c r="AC699" s="11"/>
      <c r="AD699" s="70" t="s">
        <v>131</v>
      </c>
      <c r="AE699" s="24">
        <v>25</v>
      </c>
      <c r="AF699" s="24">
        <v>12</v>
      </c>
      <c r="AG699" s="24">
        <v>8</v>
      </c>
      <c r="AH699" s="24">
        <v>3</v>
      </c>
      <c r="AI699" s="24">
        <v>2</v>
      </c>
      <c r="AJ699" s="24"/>
      <c r="AK699" s="4"/>
      <c r="AL699" s="4"/>
      <c r="AM699" s="323">
        <v>58718.87</v>
      </c>
      <c r="AN699" s="323">
        <v>4651.25</v>
      </c>
      <c r="AO699" s="323">
        <v>7739.76</v>
      </c>
      <c r="AP699" s="323">
        <v>3556.9</v>
      </c>
      <c r="AQ699" s="323">
        <v>101.56</v>
      </c>
      <c r="AR699" s="24"/>
      <c r="AS699" s="4"/>
      <c r="AT699" s="4"/>
      <c r="AU699" s="323">
        <v>2348.7548000000002</v>
      </c>
      <c r="AV699" s="323">
        <v>186.05</v>
      </c>
      <c r="AW699" s="323">
        <v>336.51130434782601</v>
      </c>
      <c r="AX699" s="323">
        <v>169.37619047619</v>
      </c>
      <c r="AY699" s="323">
        <v>4.8361904761904801</v>
      </c>
      <c r="AZ699" s="24"/>
      <c r="BA699" s="4"/>
    </row>
    <row r="700" spans="2:53">
      <c r="B700" s="11" t="s">
        <v>113</v>
      </c>
      <c r="C700" s="11"/>
      <c r="D700" s="70" t="s">
        <v>108</v>
      </c>
      <c r="E700" s="11">
        <v>72</v>
      </c>
      <c r="F700" s="11">
        <v>32</v>
      </c>
      <c r="G700" s="11">
        <v>20</v>
      </c>
      <c r="H700" s="11">
        <v>17</v>
      </c>
      <c r="I700" s="11">
        <v>24</v>
      </c>
      <c r="J700" s="11"/>
      <c r="M700" s="282">
        <v>12276.69</v>
      </c>
      <c r="N700" s="330">
        <v>4207.3999999999996</v>
      </c>
      <c r="O700" s="282">
        <v>1318.18</v>
      </c>
      <c r="P700" s="282">
        <v>1510.91</v>
      </c>
      <c r="Q700" s="282">
        <v>9815.58</v>
      </c>
      <c r="R700" s="11"/>
      <c r="S700" s="4"/>
      <c r="T700" s="4"/>
      <c r="U700" s="282">
        <v>155.40113924050601</v>
      </c>
      <c r="V700" s="282">
        <v>55.3605263157895</v>
      </c>
      <c r="W700" s="282">
        <v>18.057260273972599</v>
      </c>
      <c r="X700" s="282">
        <v>20.697397260273998</v>
      </c>
      <c r="Y700" s="282">
        <v>125.840769230769</v>
      </c>
      <c r="Z700" s="11"/>
      <c r="AA700" s="4"/>
      <c r="AB700" s="11" t="s">
        <v>132</v>
      </c>
      <c r="AC700" s="11"/>
      <c r="AD700" s="70" t="s">
        <v>133</v>
      </c>
      <c r="AE700" s="24">
        <v>435</v>
      </c>
      <c r="AF700" s="24">
        <v>194</v>
      </c>
      <c r="AG700" s="24">
        <v>118</v>
      </c>
      <c r="AH700" s="24">
        <v>93</v>
      </c>
      <c r="AI700" s="24">
        <v>70</v>
      </c>
      <c r="AJ700" s="24"/>
      <c r="AK700" s="4"/>
      <c r="AL700" s="4"/>
      <c r="AM700" s="323">
        <v>131086.06</v>
      </c>
      <c r="AN700" s="323">
        <v>38607.360000000001</v>
      </c>
      <c r="AO700" s="323">
        <v>18927.3</v>
      </c>
      <c r="AP700" s="323">
        <v>14084.76</v>
      </c>
      <c r="AQ700" s="323">
        <v>36264.68</v>
      </c>
      <c r="AR700" s="24"/>
      <c r="AS700" s="4"/>
      <c r="AT700" s="4"/>
      <c r="AU700" s="323">
        <v>297.92286363636401</v>
      </c>
      <c r="AV700" s="323">
        <v>94.3945232273838</v>
      </c>
      <c r="AW700" s="323">
        <v>45.389208633093503</v>
      </c>
      <c r="AX700" s="323">
        <v>31.794040632054202</v>
      </c>
      <c r="AY700" s="323">
        <v>79.878149779735693</v>
      </c>
      <c r="AZ700" s="24"/>
      <c r="BA700" s="4"/>
    </row>
    <row r="701" spans="2:53">
      <c r="B701" s="11" t="s">
        <v>114</v>
      </c>
      <c r="C701" s="11"/>
      <c r="D701" s="70" t="s">
        <v>115</v>
      </c>
      <c r="E701" s="11">
        <v>46</v>
      </c>
      <c r="F701" s="11">
        <v>18</v>
      </c>
      <c r="G701" s="11">
        <v>9</v>
      </c>
      <c r="H701" s="11">
        <v>8</v>
      </c>
      <c r="I701" s="11">
        <v>8</v>
      </c>
      <c r="J701" s="11"/>
      <c r="M701" s="282">
        <v>11341.07</v>
      </c>
      <c r="N701" s="330">
        <v>3641.05</v>
      </c>
      <c r="O701" s="282">
        <v>1423.32</v>
      </c>
      <c r="P701" s="282">
        <v>479.79</v>
      </c>
      <c r="Q701" s="282">
        <v>3086.59</v>
      </c>
      <c r="R701" s="11"/>
      <c r="S701" s="4"/>
      <c r="T701" s="4"/>
      <c r="U701" s="282">
        <v>226.82140000000001</v>
      </c>
      <c r="V701" s="282">
        <v>77.4691489361702</v>
      </c>
      <c r="W701" s="282">
        <v>30.283404255319098</v>
      </c>
      <c r="X701" s="282">
        <v>10.208297872340401</v>
      </c>
      <c r="Y701" s="282">
        <v>67.099782608695705</v>
      </c>
      <c r="Z701" s="11"/>
      <c r="AA701" s="4"/>
      <c r="AB701" s="11" t="s">
        <v>134</v>
      </c>
      <c r="AC701" s="11"/>
      <c r="AD701" s="70" t="s">
        <v>136</v>
      </c>
      <c r="AE701" s="24">
        <v>53</v>
      </c>
      <c r="AF701" s="24">
        <v>24</v>
      </c>
      <c r="AG701" s="24">
        <v>11</v>
      </c>
      <c r="AH701" s="24">
        <v>9</v>
      </c>
      <c r="AI701" s="24">
        <v>6</v>
      </c>
      <c r="AJ701" s="24"/>
      <c r="AK701" s="4"/>
      <c r="AL701" s="4"/>
      <c r="AM701" s="323">
        <v>41382.589999999997</v>
      </c>
      <c r="AN701" s="323">
        <v>1391</v>
      </c>
      <c r="AO701" s="323">
        <v>470.88</v>
      </c>
      <c r="AP701" s="323">
        <v>420.47</v>
      </c>
      <c r="AQ701" s="323">
        <v>2276.4299999999998</v>
      </c>
      <c r="AR701" s="24"/>
      <c r="AS701" s="4"/>
      <c r="AT701" s="4"/>
      <c r="AU701" s="323">
        <v>780.80358490566095</v>
      </c>
      <c r="AV701" s="323">
        <v>27.2745098039216</v>
      </c>
      <c r="AW701" s="323">
        <v>9.6097959183673503</v>
      </c>
      <c r="AX701" s="323">
        <v>8.4093999999999998</v>
      </c>
      <c r="AY701" s="323">
        <v>43.777500000000003</v>
      </c>
      <c r="AZ701" s="24"/>
      <c r="BA701" s="4"/>
    </row>
    <row r="702" spans="2:53">
      <c r="B702" s="11" t="s">
        <v>116</v>
      </c>
      <c r="C702" s="11"/>
      <c r="D702" s="70" t="s">
        <v>57</v>
      </c>
      <c r="E702" s="11">
        <v>841</v>
      </c>
      <c r="F702" s="11">
        <v>418</v>
      </c>
      <c r="G702" s="11">
        <v>238</v>
      </c>
      <c r="H702" s="11">
        <v>167</v>
      </c>
      <c r="I702" s="11">
        <v>194</v>
      </c>
      <c r="J702" s="11"/>
      <c r="M702" s="282">
        <v>170607.45</v>
      </c>
      <c r="N702" s="330">
        <v>71256.59</v>
      </c>
      <c r="O702" s="282">
        <v>30918.720000000001</v>
      </c>
      <c r="P702" s="282">
        <v>15048.79</v>
      </c>
      <c r="Q702" s="282">
        <v>70125.460000000006</v>
      </c>
      <c r="R702" s="11"/>
      <c r="S702" s="4"/>
      <c r="T702" s="4"/>
      <c r="U702" s="282">
        <v>189.14351441241701</v>
      </c>
      <c r="V702" s="282">
        <v>81.250387685290804</v>
      </c>
      <c r="W702" s="282">
        <v>35.910243902438999</v>
      </c>
      <c r="X702" s="282">
        <v>17.539382284382299</v>
      </c>
      <c r="Y702" s="282">
        <v>78.265022321428503</v>
      </c>
      <c r="Z702" s="11"/>
      <c r="AA702" s="4"/>
      <c r="AB702" s="11" t="s">
        <v>140</v>
      </c>
      <c r="AC702" s="11"/>
      <c r="AD702" s="70" t="s">
        <v>141</v>
      </c>
      <c r="AE702" s="24">
        <v>47</v>
      </c>
      <c r="AF702" s="24">
        <v>19</v>
      </c>
      <c r="AG702" s="24">
        <v>10</v>
      </c>
      <c r="AH702" s="24">
        <v>8</v>
      </c>
      <c r="AI702" s="24">
        <v>7</v>
      </c>
      <c r="AJ702" s="24"/>
      <c r="AK702" s="4"/>
      <c r="AL702" s="4"/>
      <c r="AM702" s="323">
        <v>15070.32</v>
      </c>
      <c r="AN702" s="323">
        <v>3552.58</v>
      </c>
      <c r="AO702" s="323">
        <v>670.61</v>
      </c>
      <c r="AP702" s="323">
        <v>403.51</v>
      </c>
      <c r="AQ702" s="323">
        <v>3453.65</v>
      </c>
      <c r="AR702" s="24"/>
      <c r="AS702" s="4"/>
      <c r="AT702" s="4"/>
      <c r="AU702" s="323">
        <v>320.64510638297901</v>
      </c>
      <c r="AV702" s="323">
        <v>75.586808510638306</v>
      </c>
      <c r="AW702" s="323">
        <v>14.9024444444444</v>
      </c>
      <c r="AX702" s="323">
        <v>9.8417073170731708</v>
      </c>
      <c r="AY702" s="323">
        <v>80.317441860465095</v>
      </c>
      <c r="AZ702" s="24"/>
      <c r="BA702" s="4"/>
    </row>
    <row r="703" spans="2:53">
      <c r="B703" s="11" t="s">
        <v>116</v>
      </c>
      <c r="C703" s="11"/>
      <c r="D703" s="70" t="s">
        <v>64</v>
      </c>
      <c r="E703" s="11"/>
      <c r="F703" s="11">
        <v>2</v>
      </c>
      <c r="G703" s="11">
        <v>1</v>
      </c>
      <c r="H703" s="11">
        <v>1</v>
      </c>
      <c r="I703" s="11">
        <v>1</v>
      </c>
      <c r="J703" s="11"/>
      <c r="M703" s="282">
        <v>0</v>
      </c>
      <c r="N703" s="330">
        <v>469.1</v>
      </c>
      <c r="O703" s="282">
        <v>191.82</v>
      </c>
      <c r="P703" s="282">
        <v>552.70000000000005</v>
      </c>
      <c r="Q703" s="282">
        <v>597.02</v>
      </c>
      <c r="R703" s="11"/>
      <c r="S703" s="4"/>
      <c r="T703" s="4"/>
      <c r="U703" s="282">
        <v>0</v>
      </c>
      <c r="V703" s="282">
        <v>234.55</v>
      </c>
      <c r="W703" s="282">
        <v>95.91</v>
      </c>
      <c r="X703" s="282">
        <v>276.35000000000002</v>
      </c>
      <c r="Y703" s="282">
        <v>298.51</v>
      </c>
      <c r="Z703" s="11"/>
      <c r="AA703" s="4"/>
      <c r="AB703" s="11" t="s">
        <v>146</v>
      </c>
      <c r="AC703" s="11"/>
      <c r="AD703" s="70" t="s">
        <v>141</v>
      </c>
      <c r="AE703" s="24">
        <v>14</v>
      </c>
      <c r="AF703" s="24"/>
      <c r="AG703" s="24"/>
      <c r="AH703" s="24"/>
      <c r="AI703" s="24"/>
      <c r="AJ703" s="24"/>
      <c r="AK703" s="4"/>
      <c r="AL703" s="4"/>
      <c r="AM703" s="323">
        <v>633.75</v>
      </c>
      <c r="AN703" s="323">
        <v>0</v>
      </c>
      <c r="AO703" s="323">
        <v>0</v>
      </c>
      <c r="AP703" s="323">
        <v>0</v>
      </c>
      <c r="AQ703" s="323">
        <v>0</v>
      </c>
      <c r="AR703" s="24"/>
      <c r="AS703" s="4"/>
      <c r="AT703" s="4"/>
      <c r="AU703" s="323">
        <v>45.267857142857103</v>
      </c>
      <c r="AV703" s="323">
        <v>0</v>
      </c>
      <c r="AW703" s="323">
        <v>0</v>
      </c>
      <c r="AX703" s="323">
        <v>0</v>
      </c>
      <c r="AY703" s="323">
        <v>0</v>
      </c>
      <c r="AZ703" s="24"/>
      <c r="BA703" s="4"/>
    </row>
    <row r="704" spans="2:53">
      <c r="B704" s="11" t="s">
        <v>118</v>
      </c>
      <c r="C704" s="11"/>
      <c r="D704" s="70" t="s">
        <v>96</v>
      </c>
      <c r="E704" s="11">
        <v>1</v>
      </c>
      <c r="F704" s="11">
        <v>1</v>
      </c>
      <c r="G704" s="11">
        <v>1</v>
      </c>
      <c r="H704" s="11"/>
      <c r="I704" s="11"/>
      <c r="J704" s="11"/>
      <c r="M704" s="282">
        <v>247.72</v>
      </c>
      <c r="N704" s="330">
        <v>158.68</v>
      </c>
      <c r="O704" s="282">
        <v>207.63</v>
      </c>
      <c r="P704" s="282">
        <v>0</v>
      </c>
      <c r="Q704" s="282">
        <v>0</v>
      </c>
      <c r="R704" s="11"/>
      <c r="S704" s="4"/>
      <c r="T704" s="4"/>
      <c r="U704" s="282">
        <v>247.72</v>
      </c>
      <c r="V704" s="282">
        <v>158.68</v>
      </c>
      <c r="W704" s="282">
        <v>207.63</v>
      </c>
      <c r="X704" s="282">
        <v>0</v>
      </c>
      <c r="Y704" s="282">
        <v>0</v>
      </c>
      <c r="Z704" s="11"/>
      <c r="AA704" s="4"/>
      <c r="AB704" s="11" t="s">
        <v>148</v>
      </c>
      <c r="AC704" s="11"/>
      <c r="AD704" s="70" t="s">
        <v>86</v>
      </c>
      <c r="AE704" s="24">
        <v>24</v>
      </c>
      <c r="AF704" s="24">
        <v>5</v>
      </c>
      <c r="AG704" s="24">
        <v>5</v>
      </c>
      <c r="AH704" s="24">
        <v>2</v>
      </c>
      <c r="AI704" s="24">
        <v>2</v>
      </c>
      <c r="AJ704" s="24"/>
      <c r="AK704" s="4"/>
      <c r="AL704" s="4"/>
      <c r="AM704" s="323">
        <v>6385.34</v>
      </c>
      <c r="AN704" s="323">
        <v>138.38</v>
      </c>
      <c r="AO704" s="323">
        <v>104.59</v>
      </c>
      <c r="AP704" s="323">
        <v>57.14</v>
      </c>
      <c r="AQ704" s="323">
        <v>406.53</v>
      </c>
      <c r="AR704" s="24"/>
      <c r="AS704" s="4"/>
      <c r="AT704" s="4"/>
      <c r="AU704" s="323">
        <v>266.055833333333</v>
      </c>
      <c r="AV704" s="323">
        <v>6.0165217391304298</v>
      </c>
      <c r="AW704" s="323">
        <v>4.7540909090909098</v>
      </c>
      <c r="AX704" s="323">
        <v>2.7209523809523799</v>
      </c>
      <c r="AY704" s="323">
        <v>16.938749999999999</v>
      </c>
      <c r="AZ704" s="24"/>
      <c r="BA704" s="4"/>
    </row>
    <row r="705" spans="2:53">
      <c r="B705" s="11" t="s">
        <v>120</v>
      </c>
      <c r="C705" s="11"/>
      <c r="D705" s="70" t="s">
        <v>122</v>
      </c>
      <c r="E705" s="11">
        <v>2</v>
      </c>
      <c r="F705" s="11">
        <v>2</v>
      </c>
      <c r="G705" s="11">
        <v>2</v>
      </c>
      <c r="H705" s="11"/>
      <c r="I705" s="11">
        <v>2</v>
      </c>
      <c r="J705" s="11"/>
      <c r="M705" s="282">
        <v>335.84</v>
      </c>
      <c r="N705" s="330">
        <v>239.36</v>
      </c>
      <c r="O705" s="282">
        <v>195.65</v>
      </c>
      <c r="P705" s="282">
        <v>0</v>
      </c>
      <c r="Q705" s="282">
        <v>1027.29</v>
      </c>
      <c r="R705" s="11"/>
      <c r="S705" s="4"/>
      <c r="T705" s="4"/>
      <c r="U705" s="282">
        <v>167.92</v>
      </c>
      <c r="V705" s="282">
        <v>119.68</v>
      </c>
      <c r="W705" s="282">
        <v>97.825000000000003</v>
      </c>
      <c r="X705" s="282">
        <v>0</v>
      </c>
      <c r="Y705" s="282">
        <v>513.64499999999998</v>
      </c>
      <c r="Z705" s="11"/>
      <c r="AA705" s="4"/>
      <c r="AB705" s="11" t="s">
        <v>153</v>
      </c>
      <c r="AC705" s="11"/>
      <c r="AD705" s="70" t="s">
        <v>53</v>
      </c>
      <c r="AE705" s="24">
        <v>127</v>
      </c>
      <c r="AF705" s="24">
        <v>39</v>
      </c>
      <c r="AG705" s="24">
        <v>20</v>
      </c>
      <c r="AH705" s="24">
        <v>16</v>
      </c>
      <c r="AI705" s="24">
        <v>11</v>
      </c>
      <c r="AJ705" s="24"/>
      <c r="AK705" s="4"/>
      <c r="AL705" s="4"/>
      <c r="AM705" s="323">
        <v>34473.660000000003</v>
      </c>
      <c r="AN705" s="323">
        <v>10755.7</v>
      </c>
      <c r="AO705" s="323">
        <v>3057.19</v>
      </c>
      <c r="AP705" s="323">
        <v>2458.2399999999998</v>
      </c>
      <c r="AQ705" s="323">
        <v>10921.67</v>
      </c>
      <c r="AR705" s="24"/>
      <c r="AS705" s="4"/>
      <c r="AT705" s="4"/>
      <c r="AU705" s="323">
        <v>271.44614173228302</v>
      </c>
      <c r="AV705" s="323">
        <v>86.739516129032296</v>
      </c>
      <c r="AW705" s="323">
        <v>25.908389830508501</v>
      </c>
      <c r="AX705" s="323">
        <v>21.376000000000001</v>
      </c>
      <c r="AY705" s="323">
        <v>93.347606837606804</v>
      </c>
      <c r="AZ705" s="24"/>
      <c r="BA705" s="4"/>
    </row>
    <row r="706" spans="2:53">
      <c r="B706" s="11" t="s">
        <v>123</v>
      </c>
      <c r="C706" s="11"/>
      <c r="D706" s="70" t="s">
        <v>119</v>
      </c>
      <c r="E706" s="11">
        <v>624</v>
      </c>
      <c r="F706" s="11">
        <v>163</v>
      </c>
      <c r="G706" s="11">
        <v>188</v>
      </c>
      <c r="H706" s="11">
        <v>116</v>
      </c>
      <c r="I706" s="11">
        <v>179</v>
      </c>
      <c r="J706" s="11"/>
      <c r="M706" s="282">
        <v>114285.27</v>
      </c>
      <c r="N706" s="330">
        <v>26306.54</v>
      </c>
      <c r="O706" s="282">
        <v>21507.88</v>
      </c>
      <c r="P706" s="282">
        <v>7169.33</v>
      </c>
      <c r="Q706" s="282">
        <v>44361.74</v>
      </c>
      <c r="R706" s="11"/>
      <c r="S706" s="4"/>
      <c r="T706" s="4"/>
      <c r="U706" s="282">
        <v>172.37597285067901</v>
      </c>
      <c r="V706" s="282">
        <v>78.060949554896197</v>
      </c>
      <c r="W706" s="282">
        <v>38.134539007092201</v>
      </c>
      <c r="X706" s="282">
        <v>11.9091860465116</v>
      </c>
      <c r="Y706" s="282">
        <v>65.430294985250796</v>
      </c>
      <c r="Z706" s="11"/>
      <c r="AA706" s="4"/>
      <c r="AB706" s="11" t="s">
        <v>158</v>
      </c>
      <c r="AC706" s="11"/>
      <c r="AD706" s="70" t="s">
        <v>86</v>
      </c>
      <c r="AE706" s="24">
        <v>114</v>
      </c>
      <c r="AF706" s="24">
        <v>29</v>
      </c>
      <c r="AG706" s="24">
        <v>24</v>
      </c>
      <c r="AH706" s="24">
        <v>17</v>
      </c>
      <c r="AI706" s="24">
        <v>19</v>
      </c>
      <c r="AJ706" s="24"/>
      <c r="AK706" s="4"/>
      <c r="AL706" s="4"/>
      <c r="AM706" s="323">
        <v>75247.78</v>
      </c>
      <c r="AN706" s="323">
        <v>4947.3100000000004</v>
      </c>
      <c r="AO706" s="323">
        <v>1622.72</v>
      </c>
      <c r="AP706" s="323">
        <v>780.57</v>
      </c>
      <c r="AQ706" s="323">
        <v>7883.05</v>
      </c>
      <c r="AR706" s="24"/>
      <c r="AS706" s="4"/>
      <c r="AT706" s="4"/>
      <c r="AU706" s="323">
        <v>648.68775862069003</v>
      </c>
      <c r="AV706" s="323">
        <v>45.388165137614699</v>
      </c>
      <c r="AW706" s="323">
        <v>15.1656074766355</v>
      </c>
      <c r="AX706" s="323">
        <v>7.4340000000000002</v>
      </c>
      <c r="AY706" s="323">
        <v>71.018468468468498</v>
      </c>
      <c r="AZ706" s="24"/>
      <c r="BA706" s="4"/>
    </row>
    <row r="707" spans="2:53">
      <c r="B707" s="11" t="s">
        <v>124</v>
      </c>
      <c r="C707" s="11"/>
      <c r="D707" s="70" t="s">
        <v>68</v>
      </c>
      <c r="E707" s="11">
        <v>109</v>
      </c>
      <c r="F707" s="11">
        <v>45</v>
      </c>
      <c r="G707" s="11">
        <v>22</v>
      </c>
      <c r="H707" s="11">
        <v>14</v>
      </c>
      <c r="I707" s="11">
        <v>27</v>
      </c>
      <c r="J707" s="11"/>
      <c r="M707" s="282">
        <v>26617.52</v>
      </c>
      <c r="N707" s="330">
        <v>9407.32</v>
      </c>
      <c r="O707" s="282">
        <v>2852.11</v>
      </c>
      <c r="P707" s="282">
        <v>1351.27</v>
      </c>
      <c r="Q707" s="282">
        <v>7752.94</v>
      </c>
      <c r="R707" s="11"/>
      <c r="S707" s="4"/>
      <c r="T707" s="4"/>
      <c r="U707" s="282">
        <v>223.676638655462</v>
      </c>
      <c r="V707" s="282">
        <v>79.7230508474576</v>
      </c>
      <c r="W707" s="282">
        <v>24.587155172413802</v>
      </c>
      <c r="X707" s="282">
        <v>11.6488793103448</v>
      </c>
      <c r="Y707" s="282">
        <v>62.023519999999998</v>
      </c>
      <c r="Z707" s="11"/>
      <c r="AA707" s="4"/>
      <c r="AB707" s="11" t="s">
        <v>159</v>
      </c>
      <c r="AC707" s="11"/>
      <c r="AD707" s="70" t="s">
        <v>154</v>
      </c>
      <c r="AE707" s="24">
        <v>1</v>
      </c>
      <c r="AF707" s="24">
        <v>1</v>
      </c>
      <c r="AG707" s="24"/>
      <c r="AH707" s="24"/>
      <c r="AI707" s="24"/>
      <c r="AJ707" s="24"/>
      <c r="AK707" s="4"/>
      <c r="AL707" s="4"/>
      <c r="AM707" s="323">
        <v>109.14</v>
      </c>
      <c r="AN707" s="323">
        <v>84.12</v>
      </c>
      <c r="AO707" s="323">
        <v>0</v>
      </c>
      <c r="AP707" s="323">
        <v>0</v>
      </c>
      <c r="AQ707" s="323">
        <v>0</v>
      </c>
      <c r="AR707" s="24"/>
      <c r="AS707" s="4"/>
      <c r="AT707" s="4"/>
      <c r="AU707" s="323">
        <v>109.14</v>
      </c>
      <c r="AV707" s="323">
        <v>84.12</v>
      </c>
      <c r="AW707" s="323">
        <v>0</v>
      </c>
      <c r="AX707" s="323">
        <v>0</v>
      </c>
      <c r="AY707" s="323">
        <v>0</v>
      </c>
      <c r="AZ707" s="24"/>
      <c r="BA707" s="4"/>
    </row>
    <row r="708" spans="2:53">
      <c r="B708" s="11" t="s">
        <v>126</v>
      </c>
      <c r="C708" s="11"/>
      <c r="D708" s="70" t="s">
        <v>68</v>
      </c>
      <c r="E708" s="11">
        <v>40</v>
      </c>
      <c r="F708" s="11">
        <v>13</v>
      </c>
      <c r="G708" s="11">
        <v>10</v>
      </c>
      <c r="H708" s="11">
        <v>2</v>
      </c>
      <c r="I708" s="11">
        <v>3</v>
      </c>
      <c r="J708" s="11"/>
      <c r="M708" s="282">
        <v>9703.8700000000008</v>
      </c>
      <c r="N708" s="330">
        <v>2976.1</v>
      </c>
      <c r="O708" s="282">
        <v>912.03</v>
      </c>
      <c r="P708" s="282">
        <v>102.75</v>
      </c>
      <c r="Q708" s="282">
        <v>1744.53</v>
      </c>
      <c r="R708" s="11"/>
      <c r="S708" s="4"/>
      <c r="T708" s="4"/>
      <c r="U708" s="282">
        <v>231.04452380952401</v>
      </c>
      <c r="V708" s="282">
        <v>74.402500000000003</v>
      </c>
      <c r="W708" s="282">
        <v>24.0007894736842</v>
      </c>
      <c r="X708" s="282">
        <v>2.6346153846153801</v>
      </c>
      <c r="Y708" s="282">
        <v>44.731538461538499</v>
      </c>
      <c r="Z708" s="11"/>
      <c r="AA708" s="4"/>
      <c r="AB708" s="11" t="s">
        <v>160</v>
      </c>
      <c r="AC708" s="11"/>
      <c r="AD708" s="70" t="s">
        <v>89</v>
      </c>
      <c r="AE708" s="24">
        <v>14</v>
      </c>
      <c r="AF708" s="24">
        <v>4</v>
      </c>
      <c r="AG708" s="24">
        <v>4</v>
      </c>
      <c r="AH708" s="24">
        <v>2</v>
      </c>
      <c r="AI708" s="24">
        <v>2</v>
      </c>
      <c r="AJ708" s="24"/>
      <c r="AK708" s="4"/>
      <c r="AL708" s="4"/>
      <c r="AM708" s="323">
        <v>4741.91</v>
      </c>
      <c r="AN708" s="323">
        <v>168.89</v>
      </c>
      <c r="AO708" s="323">
        <v>163.69</v>
      </c>
      <c r="AP708" s="323">
        <v>108.67</v>
      </c>
      <c r="AQ708" s="323">
        <v>62.01</v>
      </c>
      <c r="AR708" s="24"/>
      <c r="AS708" s="4"/>
      <c r="AT708" s="4"/>
      <c r="AU708" s="323">
        <v>338.70785714285699</v>
      </c>
      <c r="AV708" s="323">
        <v>12.0635714285714</v>
      </c>
      <c r="AW708" s="323">
        <v>11.692142857142899</v>
      </c>
      <c r="AX708" s="323">
        <v>7.7621428571428597</v>
      </c>
      <c r="AY708" s="323">
        <v>4.4292857142857098</v>
      </c>
      <c r="AZ708" s="24"/>
      <c r="BA708" s="4"/>
    </row>
    <row r="709" spans="2:53">
      <c r="B709" s="11" t="s">
        <v>127</v>
      </c>
      <c r="C709" s="11"/>
      <c r="D709" s="70" t="s">
        <v>128</v>
      </c>
      <c r="E709" s="11">
        <v>2</v>
      </c>
      <c r="F709" s="11">
        <v>1</v>
      </c>
      <c r="G709" s="11"/>
      <c r="H709" s="11"/>
      <c r="I709" s="11">
        <v>1</v>
      </c>
      <c r="J709" s="11"/>
      <c r="M709" s="282">
        <v>571.53</v>
      </c>
      <c r="N709" s="330">
        <v>472.9</v>
      </c>
      <c r="O709" s="282">
        <v>0</v>
      </c>
      <c r="P709" s="282">
        <v>0</v>
      </c>
      <c r="Q709" s="282">
        <v>336.68</v>
      </c>
      <c r="R709" s="11"/>
      <c r="S709" s="4"/>
      <c r="T709" s="4"/>
      <c r="U709" s="282">
        <v>285.76499999999999</v>
      </c>
      <c r="V709" s="282">
        <v>236.45</v>
      </c>
      <c r="W709" s="282">
        <v>0</v>
      </c>
      <c r="X709" s="282">
        <v>0</v>
      </c>
      <c r="Y709" s="282">
        <v>112.226666666667</v>
      </c>
      <c r="Z709" s="11"/>
      <c r="AA709" s="4"/>
      <c r="AB709" s="11" t="s">
        <v>160</v>
      </c>
      <c r="AC709" s="11"/>
      <c r="AD709" s="70" t="s">
        <v>66</v>
      </c>
      <c r="AE709" s="24">
        <v>19</v>
      </c>
      <c r="AF709" s="24">
        <v>10</v>
      </c>
      <c r="AG709" s="24">
        <v>8</v>
      </c>
      <c r="AH709" s="24">
        <v>8</v>
      </c>
      <c r="AI709" s="24">
        <v>5</v>
      </c>
      <c r="AJ709" s="24"/>
      <c r="AK709" s="4"/>
      <c r="AL709" s="4"/>
      <c r="AM709" s="323">
        <v>4677.1400000000003</v>
      </c>
      <c r="AN709" s="323">
        <v>926.47</v>
      </c>
      <c r="AO709" s="323">
        <v>449.71</v>
      </c>
      <c r="AP709" s="323">
        <v>310.56</v>
      </c>
      <c r="AQ709" s="323">
        <v>1218.42</v>
      </c>
      <c r="AR709" s="24"/>
      <c r="AS709" s="4"/>
      <c r="AT709" s="4"/>
      <c r="AU709" s="323">
        <v>246.165263157895</v>
      </c>
      <c r="AV709" s="323">
        <v>51.470555555555499</v>
      </c>
      <c r="AW709" s="323">
        <v>24.983888888888899</v>
      </c>
      <c r="AX709" s="323">
        <v>16.345263157894699</v>
      </c>
      <c r="AY709" s="323">
        <v>64.127368421052594</v>
      </c>
      <c r="AZ709" s="24"/>
      <c r="BA709" s="4"/>
    </row>
    <row r="710" spans="2:53">
      <c r="B710" s="11" t="s">
        <v>129</v>
      </c>
      <c r="C710" s="11"/>
      <c r="D710" s="70" t="s">
        <v>93</v>
      </c>
      <c r="E710" s="11">
        <v>43</v>
      </c>
      <c r="F710" s="11">
        <v>19</v>
      </c>
      <c r="G710" s="11">
        <v>13</v>
      </c>
      <c r="H710" s="11">
        <v>9</v>
      </c>
      <c r="I710" s="11">
        <v>10</v>
      </c>
      <c r="J710" s="11"/>
      <c r="M710" s="282">
        <v>8204.0300000000007</v>
      </c>
      <c r="N710" s="330">
        <v>1100.8800000000001</v>
      </c>
      <c r="O710" s="282">
        <v>490.23</v>
      </c>
      <c r="P710" s="282">
        <v>273.22000000000003</v>
      </c>
      <c r="Q710" s="282">
        <v>2481.33</v>
      </c>
      <c r="R710" s="11"/>
      <c r="S710" s="4"/>
      <c r="T710" s="4"/>
      <c r="U710" s="282">
        <v>178.34847826087</v>
      </c>
      <c r="V710" s="282">
        <v>23.932173913043499</v>
      </c>
      <c r="W710" s="282">
        <v>11.141590909090899</v>
      </c>
      <c r="X710" s="282">
        <v>6.2095454545454496</v>
      </c>
      <c r="Y710" s="282">
        <v>57.7053488372093</v>
      </c>
      <c r="Z710" s="11"/>
      <c r="AA710" s="4"/>
      <c r="AB710" s="11" t="s">
        <v>161</v>
      </c>
      <c r="AC710" s="11"/>
      <c r="AD710" s="70" t="s">
        <v>162</v>
      </c>
      <c r="AE710" s="24">
        <v>8</v>
      </c>
      <c r="AF710" s="24">
        <v>6</v>
      </c>
      <c r="AG710" s="24">
        <v>3</v>
      </c>
      <c r="AH710" s="24">
        <v>4</v>
      </c>
      <c r="AI710" s="24">
        <v>3</v>
      </c>
      <c r="AJ710" s="24"/>
      <c r="AK710" s="4"/>
      <c r="AL710" s="4"/>
      <c r="AM710" s="323">
        <v>265.57</v>
      </c>
      <c r="AN710" s="323">
        <v>197.39</v>
      </c>
      <c r="AO710" s="323">
        <v>45.89</v>
      </c>
      <c r="AP710" s="323">
        <v>736.71</v>
      </c>
      <c r="AQ710" s="323">
        <v>658.44</v>
      </c>
      <c r="AR710" s="24"/>
      <c r="AS710" s="4"/>
      <c r="AT710" s="4"/>
      <c r="AU710" s="323">
        <v>29.5077777777778</v>
      </c>
      <c r="AV710" s="323">
        <v>21.932222222222201</v>
      </c>
      <c r="AW710" s="323">
        <v>6.5557142857142896</v>
      </c>
      <c r="AX710" s="323">
        <v>92.088750000000005</v>
      </c>
      <c r="AY710" s="323">
        <v>94.062857142857197</v>
      </c>
      <c r="AZ710" s="24"/>
      <c r="BA710" s="4"/>
    </row>
    <row r="711" spans="2:53">
      <c r="B711" s="11" t="s">
        <v>130</v>
      </c>
      <c r="C711" s="11"/>
      <c r="D711" s="70" t="s">
        <v>131</v>
      </c>
      <c r="E711" s="11">
        <v>41</v>
      </c>
      <c r="F711" s="11">
        <v>18</v>
      </c>
      <c r="G711" s="11">
        <v>22</v>
      </c>
      <c r="H711" s="11">
        <v>4</v>
      </c>
      <c r="I711" s="11">
        <v>22</v>
      </c>
      <c r="J711" s="11"/>
      <c r="M711" s="282">
        <v>7315.45</v>
      </c>
      <c r="N711" s="330">
        <v>2578.9699999999998</v>
      </c>
      <c r="O711" s="282">
        <v>2815.9</v>
      </c>
      <c r="P711" s="282">
        <v>282.98</v>
      </c>
      <c r="Q711" s="282">
        <v>13694.6</v>
      </c>
      <c r="R711" s="11"/>
      <c r="S711" s="4"/>
      <c r="T711" s="4"/>
      <c r="U711" s="282">
        <v>152.40520833333301</v>
      </c>
      <c r="V711" s="282">
        <v>64.474249999999998</v>
      </c>
      <c r="W711" s="282">
        <v>62.575555555555503</v>
      </c>
      <c r="X711" s="282">
        <v>6.4313636363636402</v>
      </c>
      <c r="Y711" s="282">
        <v>285.30416666666702</v>
      </c>
      <c r="Z711" s="11"/>
      <c r="AA711" s="4"/>
      <c r="AB711" s="11" t="s">
        <v>163</v>
      </c>
      <c r="AC711" s="11"/>
      <c r="AD711" s="70" t="s">
        <v>164</v>
      </c>
      <c r="AE711" s="24">
        <v>39</v>
      </c>
      <c r="AF711" s="24">
        <v>19</v>
      </c>
      <c r="AG711" s="24">
        <v>13</v>
      </c>
      <c r="AH711" s="24">
        <v>8</v>
      </c>
      <c r="AI711" s="24">
        <v>10</v>
      </c>
      <c r="AJ711" s="24"/>
      <c r="AK711" s="4"/>
      <c r="AL711" s="4"/>
      <c r="AM711" s="323">
        <v>10697.91</v>
      </c>
      <c r="AN711" s="323">
        <v>4204.18</v>
      </c>
      <c r="AO711" s="323">
        <v>1182.03</v>
      </c>
      <c r="AP711" s="323">
        <v>862.73</v>
      </c>
      <c r="AQ711" s="323">
        <v>16197.31</v>
      </c>
      <c r="AR711" s="24"/>
      <c r="AS711" s="4"/>
      <c r="AT711" s="4"/>
      <c r="AU711" s="323">
        <v>267.44774999999998</v>
      </c>
      <c r="AV711" s="323">
        <v>116.78277777777799</v>
      </c>
      <c r="AW711" s="323">
        <v>31.946756756756798</v>
      </c>
      <c r="AX711" s="323">
        <v>23.9647222222222</v>
      </c>
      <c r="AY711" s="323">
        <v>462.78028571428598</v>
      </c>
      <c r="AZ711" s="24"/>
      <c r="BA711" s="4"/>
    </row>
    <row r="712" spans="2:53">
      <c r="B712" s="11" t="s">
        <v>132</v>
      </c>
      <c r="C712" s="11"/>
      <c r="D712" s="70" t="s">
        <v>133</v>
      </c>
      <c r="E712" s="11">
        <v>4278</v>
      </c>
      <c r="F712" s="11">
        <v>2250</v>
      </c>
      <c r="G712" s="11">
        <v>1395</v>
      </c>
      <c r="H712" s="11">
        <v>991</v>
      </c>
      <c r="I712" s="11">
        <v>1397</v>
      </c>
      <c r="J712" s="11"/>
      <c r="M712" s="282">
        <v>800311.93</v>
      </c>
      <c r="N712" s="330">
        <v>374504.88</v>
      </c>
      <c r="O712" s="282">
        <v>163127.04999999999</v>
      </c>
      <c r="P712" s="282">
        <v>87199.95</v>
      </c>
      <c r="Q712" s="282">
        <v>475950.32</v>
      </c>
      <c r="R712" s="11"/>
      <c r="S712" s="4"/>
      <c r="T712" s="4"/>
      <c r="U712" s="282">
        <v>172.11009247311799</v>
      </c>
      <c r="V712" s="282">
        <v>90.4382709490461</v>
      </c>
      <c r="W712" s="282">
        <v>37.440222630250197</v>
      </c>
      <c r="X712" s="282">
        <v>19.926862431444199</v>
      </c>
      <c r="Y712" s="282">
        <v>99.4879431438127</v>
      </c>
      <c r="Z712" s="11"/>
      <c r="AA712" s="4"/>
      <c r="AB712" s="11" t="s">
        <v>165</v>
      </c>
      <c r="AC712" s="11"/>
      <c r="AD712" s="70" t="s">
        <v>166</v>
      </c>
      <c r="AE712" s="24">
        <v>7</v>
      </c>
      <c r="AF712" s="24">
        <v>6</v>
      </c>
      <c r="AG712" s="24">
        <v>3</v>
      </c>
      <c r="AH712" s="24">
        <v>3</v>
      </c>
      <c r="AI712" s="24">
        <v>2</v>
      </c>
      <c r="AJ712" s="24"/>
      <c r="AK712" s="4"/>
      <c r="AL712" s="4"/>
      <c r="AM712" s="323">
        <v>618.04</v>
      </c>
      <c r="AN712" s="323">
        <v>464.33</v>
      </c>
      <c r="AO712" s="323">
        <v>99.7</v>
      </c>
      <c r="AP712" s="323">
        <v>70.069999999999993</v>
      </c>
      <c r="AQ712" s="323">
        <v>168.39</v>
      </c>
      <c r="AR712" s="24"/>
      <c r="AS712" s="4"/>
      <c r="AT712" s="4"/>
      <c r="AU712" s="323">
        <v>88.291428571428597</v>
      </c>
      <c r="AV712" s="323">
        <v>66.332857142857094</v>
      </c>
      <c r="AW712" s="323">
        <v>14.242857142857099</v>
      </c>
      <c r="AX712" s="323">
        <v>10.01</v>
      </c>
      <c r="AY712" s="323">
        <v>24.055714285714298</v>
      </c>
      <c r="AZ712" s="24"/>
      <c r="BA712" s="4"/>
    </row>
    <row r="713" spans="2:53">
      <c r="B713" s="11" t="s">
        <v>132</v>
      </c>
      <c r="C713" s="11"/>
      <c r="D713" s="70" t="s">
        <v>471</v>
      </c>
      <c r="E713" s="11">
        <v>4</v>
      </c>
      <c r="F713" s="11"/>
      <c r="G713" s="11">
        <v>1</v>
      </c>
      <c r="H713" s="11"/>
      <c r="I713" s="11">
        <v>1</v>
      </c>
      <c r="J713" s="11"/>
      <c r="M713" s="282">
        <v>1119.21</v>
      </c>
      <c r="N713" s="330">
        <v>0</v>
      </c>
      <c r="O713" s="282">
        <v>212.12</v>
      </c>
      <c r="P713" s="282">
        <v>0</v>
      </c>
      <c r="Q713" s="282">
        <v>32.81</v>
      </c>
      <c r="R713" s="11"/>
      <c r="S713" s="4"/>
      <c r="T713" s="4"/>
      <c r="U713" s="282">
        <v>223.84200000000001</v>
      </c>
      <c r="V713" s="282">
        <v>0</v>
      </c>
      <c r="W713" s="282">
        <v>42.423999999999999</v>
      </c>
      <c r="X713" s="282">
        <v>0</v>
      </c>
      <c r="Y713" s="282">
        <v>6.5620000000000003</v>
      </c>
      <c r="Z713" s="11"/>
      <c r="AA713" s="4"/>
      <c r="AB713" s="11" t="s">
        <v>168</v>
      </c>
      <c r="AC713" s="11"/>
      <c r="AD713" s="70" t="s">
        <v>57</v>
      </c>
      <c r="AE713" s="24"/>
      <c r="AF713" s="24"/>
      <c r="AG713" s="24"/>
      <c r="AH713" s="24"/>
      <c r="AI713" s="24">
        <v>1</v>
      </c>
      <c r="AJ713" s="24"/>
      <c r="AK713" s="4"/>
      <c r="AL713" s="4"/>
      <c r="AM713" s="323">
        <v>0</v>
      </c>
      <c r="AN713" s="323">
        <v>0</v>
      </c>
      <c r="AO713" s="323">
        <v>0</v>
      </c>
      <c r="AP713" s="323">
        <v>0</v>
      </c>
      <c r="AQ713" s="323">
        <v>1184.49</v>
      </c>
      <c r="AR713" s="24"/>
      <c r="AS713" s="4"/>
      <c r="AT713" s="4"/>
      <c r="AU713" s="323">
        <v>0</v>
      </c>
      <c r="AV713" s="323">
        <v>0</v>
      </c>
      <c r="AW713" s="323">
        <v>0</v>
      </c>
      <c r="AX713" s="323">
        <v>0</v>
      </c>
      <c r="AY713" s="323">
        <v>1184.49</v>
      </c>
      <c r="AZ713" s="24"/>
      <c r="BA713" s="4"/>
    </row>
    <row r="714" spans="2:53">
      <c r="B714" s="11" t="s">
        <v>134</v>
      </c>
      <c r="C714" s="11"/>
      <c r="D714" s="70" t="s">
        <v>136</v>
      </c>
      <c r="E714" s="11">
        <v>1205</v>
      </c>
      <c r="F714" s="11">
        <v>477</v>
      </c>
      <c r="G714" s="11">
        <v>229</v>
      </c>
      <c r="H714" s="11">
        <v>174</v>
      </c>
      <c r="I714" s="11">
        <v>194</v>
      </c>
      <c r="J714" s="11"/>
      <c r="M714" s="282">
        <v>204269.22</v>
      </c>
      <c r="N714" s="330">
        <v>71970.25</v>
      </c>
      <c r="O714" s="282">
        <v>18256.400000000001</v>
      </c>
      <c r="P714" s="282">
        <v>10207.34</v>
      </c>
      <c r="Q714" s="282">
        <v>63135.62</v>
      </c>
      <c r="R714" s="11"/>
      <c r="S714" s="4"/>
      <c r="T714" s="4"/>
      <c r="U714" s="282">
        <v>160.33690737833601</v>
      </c>
      <c r="V714" s="282">
        <v>58.417410714285701</v>
      </c>
      <c r="W714" s="282">
        <v>15.112913907284801</v>
      </c>
      <c r="X714" s="282">
        <v>8.3941940789473701</v>
      </c>
      <c r="Y714" s="282">
        <v>51.5392816326531</v>
      </c>
      <c r="Z714" s="11"/>
      <c r="AA714" s="4"/>
      <c r="AB714" s="11" t="s">
        <v>168</v>
      </c>
      <c r="AC714" s="11"/>
      <c r="AD714" s="70" t="s">
        <v>169</v>
      </c>
      <c r="AE714" s="24">
        <v>29</v>
      </c>
      <c r="AF714" s="24">
        <v>13</v>
      </c>
      <c r="AG714" s="24">
        <v>10</v>
      </c>
      <c r="AH714" s="24">
        <v>8</v>
      </c>
      <c r="AI714" s="24">
        <v>7</v>
      </c>
      <c r="AJ714" s="24"/>
      <c r="AK714" s="4"/>
      <c r="AL714" s="4"/>
      <c r="AM714" s="323">
        <v>6433.06</v>
      </c>
      <c r="AN714" s="323">
        <v>1286.67</v>
      </c>
      <c r="AO714" s="323">
        <v>821.54</v>
      </c>
      <c r="AP714" s="323">
        <v>676.67</v>
      </c>
      <c r="AQ714" s="323">
        <v>3699.98</v>
      </c>
      <c r="AR714" s="24"/>
      <c r="AS714" s="4"/>
      <c r="AT714" s="4"/>
      <c r="AU714" s="323">
        <v>214.43533333333301</v>
      </c>
      <c r="AV714" s="323">
        <v>44.367931034482801</v>
      </c>
      <c r="AW714" s="323">
        <v>26.501290322580601</v>
      </c>
      <c r="AX714" s="323">
        <v>22.555666666666699</v>
      </c>
      <c r="AY714" s="323">
        <v>119.354193548387</v>
      </c>
      <c r="AZ714" s="24"/>
      <c r="BA714" s="4"/>
    </row>
    <row r="715" spans="2:53">
      <c r="B715" s="11" t="s">
        <v>139</v>
      </c>
      <c r="C715" s="11"/>
      <c r="D715" s="70" t="s">
        <v>133</v>
      </c>
      <c r="E715" s="11">
        <v>1</v>
      </c>
      <c r="F715" s="11">
        <v>2</v>
      </c>
      <c r="G715" s="11">
        <v>2</v>
      </c>
      <c r="H715" s="11">
        <v>1</v>
      </c>
      <c r="I715" s="11"/>
      <c r="J715" s="11"/>
      <c r="M715" s="282">
        <v>281.75</v>
      </c>
      <c r="N715" s="330">
        <v>456.35</v>
      </c>
      <c r="O715" s="282">
        <v>253.63</v>
      </c>
      <c r="P715" s="282">
        <v>47.77</v>
      </c>
      <c r="Q715" s="282">
        <v>0</v>
      </c>
      <c r="R715" s="11"/>
      <c r="S715" s="4"/>
      <c r="T715" s="4"/>
      <c r="U715" s="282">
        <v>140.875</v>
      </c>
      <c r="V715" s="282">
        <v>228.17500000000001</v>
      </c>
      <c r="W715" s="282">
        <v>126.815</v>
      </c>
      <c r="X715" s="282">
        <v>23.885000000000002</v>
      </c>
      <c r="Y715" s="282">
        <v>0</v>
      </c>
      <c r="Z715" s="11"/>
      <c r="AA715" s="4"/>
      <c r="AB715" s="11" t="s">
        <v>170</v>
      </c>
      <c r="AC715" s="11"/>
      <c r="AD715" s="70" t="s">
        <v>75</v>
      </c>
      <c r="AE715" s="24">
        <v>6</v>
      </c>
      <c r="AF715" s="24">
        <v>1</v>
      </c>
      <c r="AG715" s="24"/>
      <c r="AH715" s="24"/>
      <c r="AI715" s="24"/>
      <c r="AJ715" s="24"/>
      <c r="AK715" s="4"/>
      <c r="AL715" s="4"/>
      <c r="AM715" s="323">
        <v>250.85</v>
      </c>
      <c r="AN715" s="323">
        <v>28.29</v>
      </c>
      <c r="AO715" s="323">
        <v>0</v>
      </c>
      <c r="AP715" s="323">
        <v>0</v>
      </c>
      <c r="AQ715" s="323">
        <v>0</v>
      </c>
      <c r="AR715" s="24"/>
      <c r="AS715" s="4"/>
      <c r="AT715" s="4"/>
      <c r="AU715" s="323">
        <v>41.808333333333302</v>
      </c>
      <c r="AV715" s="323">
        <v>4.7149999999999999</v>
      </c>
      <c r="AW715" s="323">
        <v>0</v>
      </c>
      <c r="AX715" s="323">
        <v>0</v>
      </c>
      <c r="AY715" s="323">
        <v>0</v>
      </c>
      <c r="AZ715" s="24"/>
      <c r="BA715" s="4"/>
    </row>
    <row r="716" spans="2:53">
      <c r="B716" s="11" t="s">
        <v>140</v>
      </c>
      <c r="C716" s="11"/>
      <c r="D716" s="70" t="s">
        <v>141</v>
      </c>
      <c r="E716" s="11">
        <v>260</v>
      </c>
      <c r="F716" s="11">
        <v>121</v>
      </c>
      <c r="G716" s="11">
        <v>64</v>
      </c>
      <c r="H716" s="11">
        <v>40</v>
      </c>
      <c r="I716" s="11">
        <v>62</v>
      </c>
      <c r="J716" s="11"/>
      <c r="M716" s="282">
        <v>51931.87</v>
      </c>
      <c r="N716" s="330">
        <v>21081.01</v>
      </c>
      <c r="O716" s="282">
        <v>9863.61</v>
      </c>
      <c r="P716" s="282">
        <v>4238.97</v>
      </c>
      <c r="Q716" s="282">
        <v>26710.37</v>
      </c>
      <c r="R716" s="11"/>
      <c r="S716" s="4"/>
      <c r="T716" s="4"/>
      <c r="U716" s="282">
        <v>184.81092526690401</v>
      </c>
      <c r="V716" s="282">
        <v>83.324150197628398</v>
      </c>
      <c r="W716" s="282">
        <v>36.531888888888901</v>
      </c>
      <c r="X716" s="282">
        <v>16.179274809160301</v>
      </c>
      <c r="Y716" s="282">
        <v>96.427328519855607</v>
      </c>
      <c r="Z716" s="11"/>
      <c r="AA716" s="4"/>
      <c r="AB716" s="11" t="s">
        <v>171</v>
      </c>
      <c r="AC716" s="11"/>
      <c r="AD716" s="70" t="s">
        <v>172</v>
      </c>
      <c r="AE716" s="24">
        <v>35</v>
      </c>
      <c r="AF716" s="24">
        <v>17</v>
      </c>
      <c r="AG716" s="24">
        <v>15</v>
      </c>
      <c r="AH716" s="24">
        <v>9</v>
      </c>
      <c r="AI716" s="24">
        <v>9</v>
      </c>
      <c r="AJ716" s="24"/>
      <c r="AK716" s="4"/>
      <c r="AL716" s="4"/>
      <c r="AM716" s="323">
        <v>12067.97</v>
      </c>
      <c r="AN716" s="323">
        <v>1426.72</v>
      </c>
      <c r="AO716" s="323">
        <v>478.23</v>
      </c>
      <c r="AP716" s="323">
        <v>106.11</v>
      </c>
      <c r="AQ716" s="323">
        <v>920.37</v>
      </c>
      <c r="AR716" s="24"/>
      <c r="AS716" s="4"/>
      <c r="AT716" s="4"/>
      <c r="AU716" s="323">
        <v>344.79914285714301</v>
      </c>
      <c r="AV716" s="323">
        <v>50.954285714285703</v>
      </c>
      <c r="AW716" s="323">
        <v>13.663714285714301</v>
      </c>
      <c r="AX716" s="323">
        <v>3.03171428571429</v>
      </c>
      <c r="AY716" s="323">
        <v>25.565833333333298</v>
      </c>
      <c r="AZ716" s="24"/>
      <c r="BA716" s="4"/>
    </row>
    <row r="717" spans="2:53">
      <c r="B717" s="11" t="s">
        <v>140</v>
      </c>
      <c r="C717" s="11"/>
      <c r="D717" s="70" t="s">
        <v>142</v>
      </c>
      <c r="E717" s="11">
        <v>1</v>
      </c>
      <c r="F717" s="11"/>
      <c r="G717" s="11"/>
      <c r="H717" s="11"/>
      <c r="I717" s="11"/>
      <c r="J717" s="11"/>
      <c r="M717" s="282">
        <v>334.16</v>
      </c>
      <c r="N717" s="330"/>
      <c r="O717" s="282">
        <v>0</v>
      </c>
      <c r="P717" s="282">
        <v>0</v>
      </c>
      <c r="Q717" s="282">
        <v>0</v>
      </c>
      <c r="R717" s="11"/>
      <c r="S717" s="4"/>
      <c r="T717" s="4"/>
      <c r="U717" s="282">
        <v>334.16</v>
      </c>
      <c r="V717" s="282"/>
      <c r="W717" s="282">
        <v>0</v>
      </c>
      <c r="X717" s="282">
        <v>0</v>
      </c>
      <c r="Y717" s="282">
        <v>0</v>
      </c>
      <c r="Z717" s="11"/>
      <c r="AA717" s="4"/>
      <c r="AB717" s="11" t="s">
        <v>176</v>
      </c>
      <c r="AC717" s="11"/>
      <c r="AD717" s="70" t="s">
        <v>59</v>
      </c>
      <c r="AE717" s="24">
        <v>7</v>
      </c>
      <c r="AF717" s="24">
        <v>3</v>
      </c>
      <c r="AG717" s="24">
        <v>2</v>
      </c>
      <c r="AH717" s="24">
        <v>2</v>
      </c>
      <c r="AI717" s="24">
        <v>2</v>
      </c>
      <c r="AJ717" s="24"/>
      <c r="AK717" s="4"/>
      <c r="AL717" s="4"/>
      <c r="AM717" s="323">
        <v>394.55</v>
      </c>
      <c r="AN717" s="323">
        <v>121.09</v>
      </c>
      <c r="AO717" s="323">
        <v>110.62</v>
      </c>
      <c r="AP717" s="323">
        <v>101.48</v>
      </c>
      <c r="AQ717" s="323">
        <v>307.42</v>
      </c>
      <c r="AR717" s="24"/>
      <c r="AS717" s="4"/>
      <c r="AT717" s="4"/>
      <c r="AU717" s="323">
        <v>56.3642857142857</v>
      </c>
      <c r="AV717" s="323">
        <v>17.2985714285714</v>
      </c>
      <c r="AW717" s="323">
        <v>15.8028571428571</v>
      </c>
      <c r="AX717" s="323">
        <v>14.497142857142901</v>
      </c>
      <c r="AY717" s="323">
        <v>43.917142857142899</v>
      </c>
      <c r="AZ717" s="24"/>
      <c r="BA717" s="4"/>
    </row>
    <row r="718" spans="2:53">
      <c r="B718" s="11" t="s">
        <v>146</v>
      </c>
      <c r="C718" s="11"/>
      <c r="D718" s="70" t="s">
        <v>141</v>
      </c>
      <c r="E718" s="11">
        <v>13</v>
      </c>
      <c r="F718" s="11">
        <v>4</v>
      </c>
      <c r="G718" s="11">
        <v>2</v>
      </c>
      <c r="H718" s="11">
        <v>2</v>
      </c>
      <c r="I718" s="11">
        <v>4</v>
      </c>
      <c r="J718" s="11"/>
      <c r="M718" s="282">
        <v>3094.03</v>
      </c>
      <c r="N718" s="330">
        <v>1249.8900000000001</v>
      </c>
      <c r="O718" s="282">
        <v>472.43</v>
      </c>
      <c r="P718" s="282">
        <v>419.1</v>
      </c>
      <c r="Q718" s="282">
        <v>1124.22</v>
      </c>
      <c r="R718" s="11"/>
      <c r="S718" s="4"/>
      <c r="T718" s="4"/>
      <c r="U718" s="282">
        <v>206.268666666667</v>
      </c>
      <c r="V718" s="282">
        <v>83.325999999999993</v>
      </c>
      <c r="W718" s="282">
        <v>31.495333333333299</v>
      </c>
      <c r="X718" s="282">
        <v>27.94</v>
      </c>
      <c r="Y718" s="282">
        <v>74.947999999999993</v>
      </c>
      <c r="Z718" s="11"/>
      <c r="AA718" s="4"/>
      <c r="AB718" s="11" t="s">
        <v>178</v>
      </c>
      <c r="AC718" s="11"/>
      <c r="AD718" s="70" t="s">
        <v>179</v>
      </c>
      <c r="AE718" s="24">
        <v>14</v>
      </c>
      <c r="AF718" s="24">
        <v>6</v>
      </c>
      <c r="AG718" s="24">
        <v>2</v>
      </c>
      <c r="AH718" s="24">
        <v>1</v>
      </c>
      <c r="AI718" s="24">
        <v>1</v>
      </c>
      <c r="AJ718" s="24"/>
      <c r="AK718" s="4"/>
      <c r="AL718" s="4"/>
      <c r="AM718" s="323">
        <v>1064.3900000000001</v>
      </c>
      <c r="AN718" s="323">
        <v>490.09</v>
      </c>
      <c r="AO718" s="323">
        <v>41.19</v>
      </c>
      <c r="AP718" s="323">
        <v>11.54</v>
      </c>
      <c r="AQ718" s="323">
        <v>98.62</v>
      </c>
      <c r="AR718" s="24"/>
      <c r="AS718" s="4"/>
      <c r="AT718" s="4"/>
      <c r="AU718" s="323">
        <v>76.027857142857101</v>
      </c>
      <c r="AV718" s="323">
        <v>35.0064285714286</v>
      </c>
      <c r="AW718" s="323">
        <v>3.16846153846154</v>
      </c>
      <c r="AX718" s="323">
        <v>0.82428571428571396</v>
      </c>
      <c r="AY718" s="323">
        <v>7.04428571428571</v>
      </c>
      <c r="AZ718" s="24"/>
      <c r="BA718" s="4"/>
    </row>
    <row r="719" spans="2:53">
      <c r="B719" s="11" t="s">
        <v>148</v>
      </c>
      <c r="C719" s="11"/>
      <c r="D719" s="70" t="s">
        <v>86</v>
      </c>
      <c r="E719" s="11">
        <v>118</v>
      </c>
      <c r="F719" s="11">
        <v>62</v>
      </c>
      <c r="G719" s="11">
        <v>35</v>
      </c>
      <c r="H719" s="11">
        <v>19</v>
      </c>
      <c r="I719" s="11">
        <v>26</v>
      </c>
      <c r="J719" s="11"/>
      <c r="M719" s="282">
        <v>22090.76</v>
      </c>
      <c r="N719" s="330">
        <v>9753.7199999999993</v>
      </c>
      <c r="O719" s="282">
        <v>3250.68</v>
      </c>
      <c r="P719" s="282">
        <v>2240.21</v>
      </c>
      <c r="Q719" s="282">
        <v>4803.47</v>
      </c>
      <c r="R719" s="11"/>
      <c r="S719" s="4"/>
      <c r="T719" s="4"/>
      <c r="U719" s="282">
        <v>169.92892307692301</v>
      </c>
      <c r="V719" s="282">
        <v>76.200937499999995</v>
      </c>
      <c r="W719" s="282">
        <v>25.395937499999999</v>
      </c>
      <c r="X719" s="282">
        <v>18.2130894308943</v>
      </c>
      <c r="Y719" s="282">
        <v>37.236201550387598</v>
      </c>
      <c r="Z719" s="11"/>
      <c r="AA719" s="4"/>
      <c r="AB719" s="11" t="s">
        <v>180</v>
      </c>
      <c r="AC719" s="11"/>
      <c r="AD719" s="70" t="s">
        <v>181</v>
      </c>
      <c r="AE719" s="24">
        <v>27</v>
      </c>
      <c r="AF719" s="24">
        <v>6</v>
      </c>
      <c r="AG719" s="24">
        <v>7</v>
      </c>
      <c r="AH719" s="24">
        <v>2</v>
      </c>
      <c r="AI719" s="24">
        <v>1</v>
      </c>
      <c r="AJ719" s="24"/>
      <c r="AK719" s="4"/>
      <c r="AL719" s="4"/>
      <c r="AM719" s="323">
        <v>5624.79</v>
      </c>
      <c r="AN719" s="323">
        <v>1143.69</v>
      </c>
      <c r="AO719" s="323">
        <v>398.16</v>
      </c>
      <c r="AP719" s="323">
        <v>289.05</v>
      </c>
      <c r="AQ719" s="323">
        <v>40.56</v>
      </c>
      <c r="AR719" s="24"/>
      <c r="AS719" s="4"/>
      <c r="AT719" s="4"/>
      <c r="AU719" s="323">
        <v>208.32555555555601</v>
      </c>
      <c r="AV719" s="323">
        <v>42.358888888888899</v>
      </c>
      <c r="AW719" s="323">
        <v>14.22</v>
      </c>
      <c r="AX719" s="323">
        <v>11.117307692307699</v>
      </c>
      <c r="AY719" s="323">
        <v>1.5022222222222199</v>
      </c>
      <c r="AZ719" s="24"/>
      <c r="BA719" s="4"/>
    </row>
    <row r="720" spans="2:53">
      <c r="B720" s="11" t="s">
        <v>153</v>
      </c>
      <c r="C720" s="11"/>
      <c r="D720" s="70" t="s">
        <v>53</v>
      </c>
      <c r="E720" s="11">
        <v>728</v>
      </c>
      <c r="F720" s="11">
        <v>261</v>
      </c>
      <c r="G720" s="11">
        <v>150</v>
      </c>
      <c r="H720" s="11">
        <v>111</v>
      </c>
      <c r="I720" s="11">
        <v>132</v>
      </c>
      <c r="J720" s="11"/>
      <c r="M720" s="282">
        <v>118101.31</v>
      </c>
      <c r="N720" s="330">
        <v>31729.08</v>
      </c>
      <c r="O720" s="282">
        <v>11261.43</v>
      </c>
      <c r="P720" s="282">
        <v>7129.99</v>
      </c>
      <c r="Q720" s="282">
        <v>28894.2</v>
      </c>
      <c r="R720" s="11"/>
      <c r="S720" s="4"/>
      <c r="T720" s="4"/>
      <c r="U720" s="282">
        <v>153.37832467532499</v>
      </c>
      <c r="V720" s="282">
        <v>43.345737704918001</v>
      </c>
      <c r="W720" s="282">
        <v>15.9059745762712</v>
      </c>
      <c r="X720" s="282">
        <v>9.7939423076923102</v>
      </c>
      <c r="Y720" s="282">
        <v>39.258423913043501</v>
      </c>
      <c r="Z720" s="11"/>
      <c r="AA720" s="4"/>
      <c r="AB720" s="11" t="s">
        <v>184</v>
      </c>
      <c r="AC720" s="11"/>
      <c r="AD720" s="70" t="s">
        <v>185</v>
      </c>
      <c r="AE720" s="24">
        <v>13</v>
      </c>
      <c r="AF720" s="24">
        <v>6</v>
      </c>
      <c r="AG720" s="24">
        <v>6</v>
      </c>
      <c r="AH720" s="24">
        <v>2</v>
      </c>
      <c r="AI720" s="24">
        <v>1</v>
      </c>
      <c r="AJ720" s="24"/>
      <c r="AK720" s="4"/>
      <c r="AL720" s="4"/>
      <c r="AM720" s="323">
        <v>6823.62</v>
      </c>
      <c r="AN720" s="323">
        <v>6166.62</v>
      </c>
      <c r="AO720" s="323">
        <v>4408.07</v>
      </c>
      <c r="AP720" s="323">
        <v>420.26</v>
      </c>
      <c r="AQ720" s="323">
        <v>7242.76</v>
      </c>
      <c r="AR720" s="24"/>
      <c r="AS720" s="4"/>
      <c r="AT720" s="4"/>
      <c r="AU720" s="323">
        <v>524.89384615384597</v>
      </c>
      <c r="AV720" s="323">
        <v>616.66200000000003</v>
      </c>
      <c r="AW720" s="323">
        <v>367.33916666666698</v>
      </c>
      <c r="AX720" s="323">
        <v>42.026000000000003</v>
      </c>
      <c r="AY720" s="323">
        <v>557.13538461538496</v>
      </c>
      <c r="AZ720" s="24"/>
      <c r="BA720" s="4"/>
    </row>
    <row r="721" spans="2:53">
      <c r="B721" s="11" t="s">
        <v>153</v>
      </c>
      <c r="C721" s="11"/>
      <c r="D721" s="70" t="s">
        <v>86</v>
      </c>
      <c r="E721" s="11">
        <v>1</v>
      </c>
      <c r="F721" s="11"/>
      <c r="G721" s="11"/>
      <c r="H721" s="11"/>
      <c r="I721" s="11"/>
      <c r="J721" s="11"/>
      <c r="M721" s="282">
        <v>161.38999999999999</v>
      </c>
      <c r="N721" s="330">
        <v>0</v>
      </c>
      <c r="O721" s="282">
        <v>0</v>
      </c>
      <c r="P721" s="282">
        <v>0</v>
      </c>
      <c r="Q721" s="282">
        <v>0</v>
      </c>
      <c r="R721" s="11"/>
      <c r="S721" s="4"/>
      <c r="T721" s="4"/>
      <c r="U721" s="282">
        <v>161.38999999999999</v>
      </c>
      <c r="V721" s="282">
        <v>0</v>
      </c>
      <c r="W721" s="282">
        <v>0</v>
      </c>
      <c r="X721" s="282">
        <v>0</v>
      </c>
      <c r="Y721" s="282">
        <v>0</v>
      </c>
      <c r="Z721" s="11"/>
      <c r="AA721" s="4"/>
      <c r="AB721" s="11" t="s">
        <v>186</v>
      </c>
      <c r="AC721" s="11"/>
      <c r="AD721" s="70" t="s">
        <v>187</v>
      </c>
      <c r="AE721" s="24">
        <v>55</v>
      </c>
      <c r="AF721" s="24">
        <v>24</v>
      </c>
      <c r="AG721" s="24">
        <v>13</v>
      </c>
      <c r="AH721" s="24">
        <v>11</v>
      </c>
      <c r="AI721" s="24">
        <v>10</v>
      </c>
      <c r="AJ721" s="24"/>
      <c r="AK721" s="4"/>
      <c r="AL721" s="4"/>
      <c r="AM721" s="323">
        <v>41402.89</v>
      </c>
      <c r="AN721" s="323">
        <v>2899.05</v>
      </c>
      <c r="AO721" s="323">
        <v>1949.39</v>
      </c>
      <c r="AP721" s="323">
        <v>644.62</v>
      </c>
      <c r="AQ721" s="323">
        <v>2156.6799999999998</v>
      </c>
      <c r="AR721" s="24"/>
      <c r="AS721" s="4"/>
      <c r="AT721" s="4"/>
      <c r="AU721" s="323">
        <v>752.77981818181797</v>
      </c>
      <c r="AV721" s="323">
        <v>55.750961538461603</v>
      </c>
      <c r="AW721" s="323">
        <v>38.223333333333301</v>
      </c>
      <c r="AX721" s="323">
        <v>12.8924</v>
      </c>
      <c r="AY721" s="323">
        <v>43.133600000000001</v>
      </c>
      <c r="AZ721" s="24"/>
      <c r="BA721" s="4"/>
    </row>
    <row r="722" spans="2:53">
      <c r="B722" s="11" t="s">
        <v>153</v>
      </c>
      <c r="C722" s="11"/>
      <c r="D722" s="70" t="s">
        <v>155</v>
      </c>
      <c r="E722" s="11">
        <v>4</v>
      </c>
      <c r="F722" s="11">
        <v>4</v>
      </c>
      <c r="G722" s="11"/>
      <c r="H722" s="11"/>
      <c r="I722" s="11"/>
      <c r="J722" s="11"/>
      <c r="M722" s="282">
        <v>555.76</v>
      </c>
      <c r="N722" s="330">
        <v>269.83999999999997</v>
      </c>
      <c r="O722" s="282">
        <v>0</v>
      </c>
      <c r="P722" s="282">
        <v>0</v>
      </c>
      <c r="Q722" s="282">
        <v>0</v>
      </c>
      <c r="R722" s="11"/>
      <c r="S722" s="4"/>
      <c r="T722" s="4"/>
      <c r="U722" s="282">
        <v>138.94</v>
      </c>
      <c r="V722" s="282">
        <v>67.459999999999994</v>
      </c>
      <c r="W722" s="282">
        <v>0</v>
      </c>
      <c r="X722" s="282">
        <v>0</v>
      </c>
      <c r="Y722" s="282">
        <v>0</v>
      </c>
      <c r="Z722" s="11"/>
      <c r="AA722" s="4"/>
      <c r="AB722" s="11" t="s">
        <v>189</v>
      </c>
      <c r="AC722" s="11"/>
      <c r="AD722" s="70" t="s">
        <v>190</v>
      </c>
      <c r="AE722" s="24">
        <v>56</v>
      </c>
      <c r="AF722" s="24">
        <v>35</v>
      </c>
      <c r="AG722" s="24">
        <v>23</v>
      </c>
      <c r="AH722" s="24">
        <v>15</v>
      </c>
      <c r="AI722" s="24">
        <v>15</v>
      </c>
      <c r="AJ722" s="24"/>
      <c r="AK722" s="4"/>
      <c r="AL722" s="4"/>
      <c r="AM722" s="323">
        <v>9879.33</v>
      </c>
      <c r="AN722" s="323">
        <v>6681.04</v>
      </c>
      <c r="AO722" s="323">
        <v>3297.51</v>
      </c>
      <c r="AP722" s="323">
        <v>1320.05</v>
      </c>
      <c r="AQ722" s="323">
        <v>12790.68</v>
      </c>
      <c r="AR722" s="24"/>
      <c r="AS722" s="4"/>
      <c r="AT722" s="4"/>
      <c r="AU722" s="323">
        <v>170.333275862069</v>
      </c>
      <c r="AV722" s="323">
        <v>119.304285714286</v>
      </c>
      <c r="AW722" s="323">
        <v>59.954727272727297</v>
      </c>
      <c r="AX722" s="323">
        <v>23.572321428571399</v>
      </c>
      <c r="AY722" s="323">
        <v>224.39789473684201</v>
      </c>
      <c r="AZ722" s="24"/>
      <c r="BA722" s="4"/>
    </row>
    <row r="723" spans="2:53">
      <c r="B723" s="11" t="s">
        <v>156</v>
      </c>
      <c r="C723" s="11"/>
      <c r="D723" s="70" t="s">
        <v>53</v>
      </c>
      <c r="E723" s="11">
        <v>1</v>
      </c>
      <c r="F723" s="11"/>
      <c r="G723" s="11"/>
      <c r="H723" s="11"/>
      <c r="I723" s="11"/>
      <c r="J723" s="11"/>
      <c r="M723" s="282">
        <v>281.06</v>
      </c>
      <c r="N723" s="330">
        <v>0</v>
      </c>
      <c r="O723" s="282">
        <v>0</v>
      </c>
      <c r="P723" s="282">
        <v>0</v>
      </c>
      <c r="Q723" s="282">
        <v>0</v>
      </c>
      <c r="R723" s="11"/>
      <c r="S723" s="4"/>
      <c r="T723" s="4"/>
      <c r="U723" s="282">
        <v>281.06</v>
      </c>
      <c r="V723" s="282">
        <v>0</v>
      </c>
      <c r="W723" s="282">
        <v>0</v>
      </c>
      <c r="X723" s="282">
        <v>0</v>
      </c>
      <c r="Y723" s="282">
        <v>0</v>
      </c>
      <c r="Z723" s="11"/>
      <c r="AA723" s="4"/>
      <c r="AB723" s="11" t="s">
        <v>191</v>
      </c>
      <c r="AC723" s="11"/>
      <c r="AD723" s="70" t="s">
        <v>86</v>
      </c>
      <c r="AE723" s="24">
        <v>36</v>
      </c>
      <c r="AF723" s="24">
        <v>16</v>
      </c>
      <c r="AG723" s="24">
        <v>9</v>
      </c>
      <c r="AH723" s="24">
        <v>7</v>
      </c>
      <c r="AI723" s="24">
        <v>7</v>
      </c>
      <c r="AJ723" s="24"/>
      <c r="AK723" s="4"/>
      <c r="AL723" s="4"/>
      <c r="AM723" s="323">
        <v>8489.41</v>
      </c>
      <c r="AN723" s="323">
        <v>2413.2199999999998</v>
      </c>
      <c r="AO723" s="323">
        <v>389.98</v>
      </c>
      <c r="AP723" s="323">
        <v>242.77</v>
      </c>
      <c r="AQ723" s="323">
        <v>1105.3399999999999</v>
      </c>
      <c r="AR723" s="24"/>
      <c r="AS723" s="4"/>
      <c r="AT723" s="4"/>
      <c r="AU723" s="323">
        <v>235.816944444444</v>
      </c>
      <c r="AV723" s="323">
        <v>75.413124999999994</v>
      </c>
      <c r="AW723" s="323">
        <v>13.447586206896601</v>
      </c>
      <c r="AX723" s="323">
        <v>7.5865625000000003</v>
      </c>
      <c r="AY723" s="323">
        <v>34.541874999999997</v>
      </c>
      <c r="AZ723" s="24"/>
      <c r="BA723" s="4"/>
    </row>
    <row r="724" spans="2:53">
      <c r="B724" s="11" t="s">
        <v>158</v>
      </c>
      <c r="C724" s="11"/>
      <c r="D724" s="70" t="s">
        <v>86</v>
      </c>
      <c r="E724" s="11">
        <v>840</v>
      </c>
      <c r="F724" s="11">
        <v>349</v>
      </c>
      <c r="G724" s="11">
        <v>182</v>
      </c>
      <c r="H724" s="11">
        <v>125</v>
      </c>
      <c r="I724" s="11">
        <v>150</v>
      </c>
      <c r="J724" s="11"/>
      <c r="M724" s="282">
        <v>158303.13</v>
      </c>
      <c r="N724" s="330">
        <v>57081.7</v>
      </c>
      <c r="O724" s="282">
        <v>17255.71</v>
      </c>
      <c r="P724" s="282">
        <v>11213.72</v>
      </c>
      <c r="Q724" s="282">
        <v>65526.23</v>
      </c>
      <c r="R724" s="11"/>
      <c r="S724" s="4"/>
      <c r="T724" s="4"/>
      <c r="U724" s="282">
        <v>177.271142217245</v>
      </c>
      <c r="V724" s="282">
        <v>66.762222222222206</v>
      </c>
      <c r="W724" s="282">
        <v>20.300835294117601</v>
      </c>
      <c r="X724" s="282">
        <v>13.039209302325601</v>
      </c>
      <c r="Y724" s="282">
        <v>74.461624999999998</v>
      </c>
      <c r="Z724" s="11"/>
      <c r="AA724" s="4"/>
      <c r="AB724" s="11" t="s">
        <v>194</v>
      </c>
      <c r="AC724" s="11"/>
      <c r="AD724" s="70" t="s">
        <v>53</v>
      </c>
      <c r="AE724" s="24">
        <v>34</v>
      </c>
      <c r="AF724" s="24">
        <v>11</v>
      </c>
      <c r="AG724" s="24">
        <v>3</v>
      </c>
      <c r="AH724" s="24">
        <v>3</v>
      </c>
      <c r="AI724" s="24">
        <v>3</v>
      </c>
      <c r="AJ724" s="24"/>
      <c r="AK724" s="4"/>
      <c r="AL724" s="4"/>
      <c r="AM724" s="323">
        <v>15474.56</v>
      </c>
      <c r="AN724" s="323">
        <v>1157.6500000000001</v>
      </c>
      <c r="AO724" s="323">
        <v>594.41999999999996</v>
      </c>
      <c r="AP724" s="323">
        <v>598.30999999999995</v>
      </c>
      <c r="AQ724" s="323">
        <v>1332.87</v>
      </c>
      <c r="AR724" s="24"/>
      <c r="AS724" s="4"/>
      <c r="AT724" s="4"/>
      <c r="AU724" s="323">
        <v>455.13411764705899</v>
      </c>
      <c r="AV724" s="323">
        <v>37.343548387096803</v>
      </c>
      <c r="AW724" s="323">
        <v>19.174838709677399</v>
      </c>
      <c r="AX724" s="323">
        <v>19.300322580645201</v>
      </c>
      <c r="AY724" s="323">
        <v>44.429000000000002</v>
      </c>
      <c r="AZ724" s="24"/>
      <c r="BA724" s="4"/>
    </row>
    <row r="725" spans="2:53">
      <c r="B725" s="11" t="s">
        <v>158</v>
      </c>
      <c r="C725" s="11"/>
      <c r="D725" s="70" t="s">
        <v>155</v>
      </c>
      <c r="E725" s="11">
        <v>1</v>
      </c>
      <c r="F725" s="11">
        <v>1</v>
      </c>
      <c r="G725" s="11">
        <v>1</v>
      </c>
      <c r="H725" s="11"/>
      <c r="I725" s="11"/>
      <c r="J725" s="11"/>
      <c r="M725" s="282">
        <v>173.5</v>
      </c>
      <c r="N725" s="330">
        <v>253.04</v>
      </c>
      <c r="O725" s="282">
        <v>70.19</v>
      </c>
      <c r="P725" s="282">
        <v>0</v>
      </c>
      <c r="Q725" s="282">
        <v>0</v>
      </c>
      <c r="R725" s="11"/>
      <c r="S725" s="4"/>
      <c r="T725" s="4"/>
      <c r="U725" s="282">
        <v>173.5</v>
      </c>
      <c r="V725" s="282">
        <v>253.04</v>
      </c>
      <c r="W725" s="282">
        <v>70.19</v>
      </c>
      <c r="X725" s="282">
        <v>0</v>
      </c>
      <c r="Y725" s="282">
        <v>0</v>
      </c>
      <c r="Z725" s="11"/>
      <c r="AA725" s="4"/>
      <c r="AB725" s="11" t="s">
        <v>195</v>
      </c>
      <c r="AC725" s="11"/>
      <c r="AD725" s="70" t="s">
        <v>166</v>
      </c>
      <c r="AE725" s="24">
        <v>12</v>
      </c>
      <c r="AF725" s="24">
        <v>8</v>
      </c>
      <c r="AG725" s="24">
        <v>5</v>
      </c>
      <c r="AH725" s="24">
        <v>3</v>
      </c>
      <c r="AI725" s="24">
        <v>4</v>
      </c>
      <c r="AJ725" s="24"/>
      <c r="AK725" s="4"/>
      <c r="AL725" s="4"/>
      <c r="AM725" s="323">
        <v>263.61</v>
      </c>
      <c r="AN725" s="323">
        <v>136.75</v>
      </c>
      <c r="AO725" s="323">
        <v>81.72</v>
      </c>
      <c r="AP725" s="323">
        <v>51.55</v>
      </c>
      <c r="AQ725" s="323">
        <v>1390.82</v>
      </c>
      <c r="AR725" s="24"/>
      <c r="AS725" s="4"/>
      <c r="AT725" s="4"/>
      <c r="AU725" s="323">
        <v>21.967500000000001</v>
      </c>
      <c r="AV725" s="323">
        <v>13.675000000000001</v>
      </c>
      <c r="AW725" s="323">
        <v>9.08</v>
      </c>
      <c r="AX725" s="323">
        <v>5.1550000000000002</v>
      </c>
      <c r="AY725" s="323">
        <v>139.08199999999999</v>
      </c>
      <c r="AZ725" s="24"/>
      <c r="BA725" s="4"/>
    </row>
    <row r="726" spans="2:53">
      <c r="B726" s="11" t="s">
        <v>159</v>
      </c>
      <c r="C726" s="11"/>
      <c r="D726" s="70" t="s">
        <v>154</v>
      </c>
      <c r="E726" s="11">
        <v>31</v>
      </c>
      <c r="F726" s="11">
        <v>10</v>
      </c>
      <c r="G726" s="11">
        <v>10</v>
      </c>
      <c r="H726" s="11">
        <v>5</v>
      </c>
      <c r="I726" s="11">
        <v>5</v>
      </c>
      <c r="J726" s="11"/>
      <c r="M726" s="282">
        <v>4592.63</v>
      </c>
      <c r="N726" s="330">
        <v>1166.42</v>
      </c>
      <c r="O726" s="282">
        <v>539.64</v>
      </c>
      <c r="P726" s="282">
        <v>168.67</v>
      </c>
      <c r="Q726" s="282">
        <v>820.46</v>
      </c>
      <c r="R726" s="11"/>
      <c r="S726" s="4"/>
      <c r="T726" s="4"/>
      <c r="U726" s="282">
        <v>148.14935483871</v>
      </c>
      <c r="V726" s="282">
        <v>41.657857142857097</v>
      </c>
      <c r="W726" s="282">
        <v>19.272857142857099</v>
      </c>
      <c r="X726" s="282">
        <v>6.02392857142857</v>
      </c>
      <c r="Y726" s="282">
        <v>28.291724137930998</v>
      </c>
      <c r="Z726" s="11"/>
      <c r="AA726" s="4"/>
      <c r="AB726" s="11" t="s">
        <v>196</v>
      </c>
      <c r="AC726" s="11"/>
      <c r="AD726" s="70" t="s">
        <v>197</v>
      </c>
      <c r="AE726" s="24">
        <v>9</v>
      </c>
      <c r="AF726" s="24">
        <v>1</v>
      </c>
      <c r="AG726" s="24">
        <v>1</v>
      </c>
      <c r="AH726" s="24"/>
      <c r="AI726" s="24"/>
      <c r="AJ726" s="24"/>
      <c r="AK726" s="4"/>
      <c r="AL726" s="4"/>
      <c r="AM726" s="323">
        <v>408.23</v>
      </c>
      <c r="AN726" s="323">
        <v>59.47</v>
      </c>
      <c r="AO726" s="323">
        <v>39.54</v>
      </c>
      <c r="AP726" s="323">
        <v>0</v>
      </c>
      <c r="AQ726" s="323">
        <v>0</v>
      </c>
      <c r="AR726" s="24"/>
      <c r="AS726" s="4"/>
      <c r="AT726" s="4"/>
      <c r="AU726" s="323">
        <v>45.358888888888899</v>
      </c>
      <c r="AV726" s="323">
        <v>7.4337499999999999</v>
      </c>
      <c r="AW726" s="323">
        <v>4.9424999999999999</v>
      </c>
      <c r="AX726" s="323">
        <v>0</v>
      </c>
      <c r="AY726" s="323">
        <v>0</v>
      </c>
      <c r="AZ726" s="24"/>
      <c r="BA726" s="4"/>
    </row>
    <row r="727" spans="2:53">
      <c r="B727" s="11" t="s">
        <v>160</v>
      </c>
      <c r="C727" s="11"/>
      <c r="D727" s="70" t="s">
        <v>89</v>
      </c>
      <c r="E727" s="11">
        <v>36</v>
      </c>
      <c r="F727" s="11">
        <v>13</v>
      </c>
      <c r="G727" s="11">
        <v>7</v>
      </c>
      <c r="H727" s="11">
        <v>4</v>
      </c>
      <c r="I727" s="11">
        <v>12</v>
      </c>
      <c r="J727" s="11"/>
      <c r="M727" s="282">
        <v>4531.37</v>
      </c>
      <c r="N727" s="330">
        <v>1848.59</v>
      </c>
      <c r="O727" s="282">
        <v>668.14</v>
      </c>
      <c r="P727" s="282">
        <v>500.45</v>
      </c>
      <c r="Q727" s="282">
        <v>3693.58</v>
      </c>
      <c r="R727" s="11"/>
      <c r="S727" s="4"/>
      <c r="T727" s="4"/>
      <c r="U727" s="282">
        <v>113.28425</v>
      </c>
      <c r="V727" s="282">
        <v>46.214750000000002</v>
      </c>
      <c r="W727" s="282">
        <v>17.582631578947399</v>
      </c>
      <c r="X727" s="282">
        <v>13.5256756756757</v>
      </c>
      <c r="Y727" s="282">
        <v>90.087317073170695</v>
      </c>
      <c r="Z727" s="11"/>
      <c r="AA727" s="4"/>
      <c r="AB727" s="11" t="s">
        <v>200</v>
      </c>
      <c r="AC727" s="11"/>
      <c r="AD727" s="70" t="s">
        <v>115</v>
      </c>
      <c r="AE727" s="24">
        <v>9</v>
      </c>
      <c r="AF727" s="24">
        <v>2</v>
      </c>
      <c r="AG727" s="24">
        <v>1</v>
      </c>
      <c r="AH727" s="24">
        <v>1</v>
      </c>
      <c r="AI727" s="24"/>
      <c r="AJ727" s="24"/>
      <c r="AK727" s="4"/>
      <c r="AL727" s="4"/>
      <c r="AM727" s="323">
        <v>3228.28</v>
      </c>
      <c r="AN727" s="323">
        <v>35.72</v>
      </c>
      <c r="AO727" s="323">
        <v>399.61</v>
      </c>
      <c r="AP727" s="323">
        <v>9.5500000000000007</v>
      </c>
      <c r="AQ727" s="323">
        <v>0</v>
      </c>
      <c r="AR727" s="24"/>
      <c r="AS727" s="4"/>
      <c r="AT727" s="4"/>
      <c r="AU727" s="323">
        <v>358.69777777777801</v>
      </c>
      <c r="AV727" s="323">
        <v>4.4649999999999999</v>
      </c>
      <c r="AW727" s="323">
        <v>44.401111111111099</v>
      </c>
      <c r="AX727" s="323">
        <v>1.06111111111111</v>
      </c>
      <c r="AY727" s="323">
        <v>0</v>
      </c>
      <c r="AZ727" s="24"/>
      <c r="BA727" s="4"/>
    </row>
    <row r="728" spans="2:53">
      <c r="B728" s="11" t="s">
        <v>160</v>
      </c>
      <c r="C728" s="11"/>
      <c r="D728" s="70" t="s">
        <v>66</v>
      </c>
      <c r="E728" s="11">
        <v>94</v>
      </c>
      <c r="F728" s="11">
        <v>61</v>
      </c>
      <c r="G728" s="11">
        <v>42</v>
      </c>
      <c r="H728" s="11">
        <v>32</v>
      </c>
      <c r="I728" s="11">
        <v>41</v>
      </c>
      <c r="J728" s="11"/>
      <c r="M728" s="282">
        <v>13170.11</v>
      </c>
      <c r="N728" s="330">
        <v>7759.23</v>
      </c>
      <c r="O728" s="282">
        <v>3387.42</v>
      </c>
      <c r="P728" s="282">
        <v>2453.5700000000002</v>
      </c>
      <c r="Q728" s="282">
        <v>21267.43</v>
      </c>
      <c r="R728" s="11"/>
      <c r="S728" s="4"/>
      <c r="T728" s="4"/>
      <c r="U728" s="282">
        <v>124.246320754717</v>
      </c>
      <c r="V728" s="282">
        <v>76.070882352941197</v>
      </c>
      <c r="W728" s="282">
        <v>33.538811881188103</v>
      </c>
      <c r="X728" s="282">
        <v>23.5920192307692</v>
      </c>
      <c r="Y728" s="282">
        <v>196.92064814814799</v>
      </c>
      <c r="Z728" s="11"/>
      <c r="AA728" s="4"/>
      <c r="AB728" s="11" t="s">
        <v>707</v>
      </c>
      <c r="AC728" s="11"/>
      <c r="AD728" s="70" t="s">
        <v>96</v>
      </c>
      <c r="AE728" s="24">
        <v>1</v>
      </c>
      <c r="AF728" s="24"/>
      <c r="AG728" s="24"/>
      <c r="AH728" s="24"/>
      <c r="AI728" s="24"/>
      <c r="AJ728" s="24"/>
      <c r="AK728" s="4"/>
      <c r="AL728" s="4"/>
      <c r="AM728" s="323">
        <v>38.17</v>
      </c>
      <c r="AN728" s="323">
        <v>0</v>
      </c>
      <c r="AO728" s="323">
        <v>0</v>
      </c>
      <c r="AP728" s="323">
        <v>0</v>
      </c>
      <c r="AQ728" s="323">
        <v>0</v>
      </c>
      <c r="AR728" s="24"/>
      <c r="AS728" s="4"/>
      <c r="AT728" s="4"/>
      <c r="AU728" s="323">
        <v>38.17</v>
      </c>
      <c r="AV728" s="323">
        <v>0</v>
      </c>
      <c r="AW728" s="323">
        <v>0</v>
      </c>
      <c r="AX728" s="323">
        <v>0</v>
      </c>
      <c r="AY728" s="323">
        <v>0</v>
      </c>
      <c r="AZ728" s="24"/>
      <c r="BA728" s="4"/>
    </row>
    <row r="729" spans="2:53">
      <c r="B729" s="11" t="s">
        <v>160</v>
      </c>
      <c r="C729" s="11"/>
      <c r="D729" s="70" t="s">
        <v>108</v>
      </c>
      <c r="E729" s="11">
        <v>1</v>
      </c>
      <c r="F729" s="11">
        <v>1</v>
      </c>
      <c r="G729" s="11"/>
      <c r="H729" s="11"/>
      <c r="I729" s="11"/>
      <c r="J729" s="11"/>
      <c r="M729" s="282">
        <v>141.81</v>
      </c>
      <c r="N729" s="330">
        <v>97.17</v>
      </c>
      <c r="O729" s="282">
        <v>0</v>
      </c>
      <c r="P729" s="282">
        <v>0</v>
      </c>
      <c r="Q729" s="282">
        <v>0</v>
      </c>
      <c r="R729" s="11"/>
      <c r="S729" s="4"/>
      <c r="T729" s="4"/>
      <c r="U729" s="282">
        <v>141.81</v>
      </c>
      <c r="V729" s="282">
        <v>97.17</v>
      </c>
      <c r="W729" s="282">
        <v>0</v>
      </c>
      <c r="X729" s="282">
        <v>0</v>
      </c>
      <c r="Y729" s="282">
        <v>0</v>
      </c>
      <c r="Z729" s="11"/>
      <c r="AA729" s="4"/>
      <c r="AB729" s="11" t="s">
        <v>202</v>
      </c>
      <c r="AC729" s="11"/>
      <c r="AD729" s="70" t="s">
        <v>59</v>
      </c>
      <c r="AE729" s="24">
        <v>2</v>
      </c>
      <c r="AF729" s="24">
        <v>1</v>
      </c>
      <c r="AG729" s="24">
        <v>1</v>
      </c>
      <c r="AH729" s="24">
        <v>1</v>
      </c>
      <c r="AI729" s="24">
        <v>1</v>
      </c>
      <c r="AJ729" s="24"/>
      <c r="AK729" s="4"/>
      <c r="AL729" s="4"/>
      <c r="AM729" s="323">
        <v>68.44</v>
      </c>
      <c r="AN729" s="323">
        <v>64.7</v>
      </c>
      <c r="AO729" s="323">
        <v>76.739999999999995</v>
      </c>
      <c r="AP729" s="323">
        <v>72.7</v>
      </c>
      <c r="AQ729" s="323">
        <v>86.36</v>
      </c>
      <c r="AR729" s="24"/>
      <c r="AS729" s="4"/>
      <c r="AT729" s="4"/>
      <c r="AU729" s="323">
        <v>34.22</v>
      </c>
      <c r="AV729" s="323">
        <v>32.35</v>
      </c>
      <c r="AW729" s="323">
        <v>38.369999999999997</v>
      </c>
      <c r="AX729" s="323">
        <v>36.35</v>
      </c>
      <c r="AY729" s="323">
        <v>43.18</v>
      </c>
      <c r="AZ729" s="24"/>
      <c r="BA729" s="4"/>
    </row>
    <row r="730" spans="2:53">
      <c r="B730" s="11" t="s">
        <v>161</v>
      </c>
      <c r="C730" s="11"/>
      <c r="D730" s="70" t="s">
        <v>162</v>
      </c>
      <c r="E730" s="11">
        <v>37</v>
      </c>
      <c r="F730" s="11">
        <v>30</v>
      </c>
      <c r="G730" s="11">
        <v>19</v>
      </c>
      <c r="H730" s="11">
        <v>14</v>
      </c>
      <c r="I730" s="11">
        <v>14</v>
      </c>
      <c r="J730" s="11"/>
      <c r="M730" s="282">
        <v>5090.97</v>
      </c>
      <c r="N730" s="330">
        <v>4143.93</v>
      </c>
      <c r="O730" s="282">
        <v>1674.68</v>
      </c>
      <c r="P730" s="282">
        <v>724.02</v>
      </c>
      <c r="Q730" s="282">
        <v>4574.5600000000004</v>
      </c>
      <c r="R730" s="11"/>
      <c r="S730" s="4"/>
      <c r="T730" s="4"/>
      <c r="U730" s="282">
        <v>124.17</v>
      </c>
      <c r="V730" s="282">
        <v>101.071463414634</v>
      </c>
      <c r="W730" s="282">
        <v>41.866999999999997</v>
      </c>
      <c r="X730" s="282">
        <v>18.564615384615401</v>
      </c>
      <c r="Y730" s="282">
        <v>114.364</v>
      </c>
      <c r="Z730" s="11"/>
      <c r="AA730" s="4"/>
      <c r="AB730" s="11" t="s">
        <v>203</v>
      </c>
      <c r="AC730" s="11"/>
      <c r="AD730" s="70" t="s">
        <v>135</v>
      </c>
      <c r="AE730" s="24">
        <v>3</v>
      </c>
      <c r="AF730" s="24">
        <v>1</v>
      </c>
      <c r="AG730" s="24">
        <v>2</v>
      </c>
      <c r="AH730" s="24"/>
      <c r="AI730" s="24">
        <v>2</v>
      </c>
      <c r="AJ730" s="24"/>
      <c r="AK730" s="4"/>
      <c r="AL730" s="4"/>
      <c r="AM730" s="323">
        <v>86.98</v>
      </c>
      <c r="AN730" s="323">
        <v>9.3000000000000007</v>
      </c>
      <c r="AO730" s="323">
        <v>42.87</v>
      </c>
      <c r="AP730" s="323">
        <v>0</v>
      </c>
      <c r="AQ730" s="323">
        <v>428.1</v>
      </c>
      <c r="AR730" s="24"/>
      <c r="AS730" s="4"/>
      <c r="AT730" s="4"/>
      <c r="AU730" s="323">
        <v>28.9933333333333</v>
      </c>
      <c r="AV730" s="323">
        <v>4.6500000000000004</v>
      </c>
      <c r="AW730" s="323">
        <v>14.29</v>
      </c>
      <c r="AX730" s="323">
        <v>0</v>
      </c>
      <c r="AY730" s="323">
        <v>142.69999999999999</v>
      </c>
      <c r="AZ730" s="24"/>
      <c r="BA730" s="4"/>
    </row>
    <row r="731" spans="2:53">
      <c r="B731" s="11" t="s">
        <v>163</v>
      </c>
      <c r="C731" s="11"/>
      <c r="D731" s="70" t="s">
        <v>164</v>
      </c>
      <c r="E731" s="11">
        <v>548</v>
      </c>
      <c r="F731" s="11">
        <v>268</v>
      </c>
      <c r="G731" s="11">
        <v>174</v>
      </c>
      <c r="H731" s="11">
        <v>97</v>
      </c>
      <c r="I731" s="11">
        <v>191</v>
      </c>
      <c r="J731" s="11"/>
      <c r="M731" s="282">
        <v>106992.07</v>
      </c>
      <c r="N731" s="330">
        <v>33028.6</v>
      </c>
      <c r="O731" s="282">
        <v>16013.35</v>
      </c>
      <c r="P731" s="282">
        <v>7842.9</v>
      </c>
      <c r="Q731" s="282">
        <v>52700.41</v>
      </c>
      <c r="R731" s="11"/>
      <c r="S731" s="4"/>
      <c r="T731" s="4"/>
      <c r="U731" s="282">
        <v>178.916505016722</v>
      </c>
      <c r="V731" s="282">
        <v>58.665364120781597</v>
      </c>
      <c r="W731" s="282">
        <v>29.4363051470588</v>
      </c>
      <c r="X731" s="282">
        <v>14.6870786516854</v>
      </c>
      <c r="Y731" s="282">
        <v>89.779233390119302</v>
      </c>
      <c r="Z731" s="11"/>
      <c r="AA731" s="4"/>
      <c r="AB731" s="11" t="s">
        <v>204</v>
      </c>
      <c r="AC731" s="11"/>
      <c r="AD731" s="70" t="s">
        <v>133</v>
      </c>
      <c r="AE731" s="24">
        <v>1</v>
      </c>
      <c r="AF731" s="24">
        <v>1</v>
      </c>
      <c r="AG731" s="24"/>
      <c r="AH731" s="24"/>
      <c r="AI731" s="24"/>
      <c r="AJ731" s="24"/>
      <c r="AK731" s="4"/>
      <c r="AL731" s="4"/>
      <c r="AM731" s="323">
        <v>12.32</v>
      </c>
      <c r="AN731" s="323">
        <v>15.52</v>
      </c>
      <c r="AO731" s="323">
        <v>0</v>
      </c>
      <c r="AP731" s="323">
        <v>0</v>
      </c>
      <c r="AQ731" s="323">
        <v>0</v>
      </c>
      <c r="AR731" s="24"/>
      <c r="AS731" s="4"/>
      <c r="AT731" s="4"/>
      <c r="AU731" s="323">
        <v>12.32</v>
      </c>
      <c r="AV731" s="323">
        <v>15.52</v>
      </c>
      <c r="AW731" s="323">
        <v>0</v>
      </c>
      <c r="AX731" s="323">
        <v>0</v>
      </c>
      <c r="AY731" s="323">
        <v>0</v>
      </c>
      <c r="AZ731" s="24"/>
      <c r="BA731" s="4"/>
    </row>
    <row r="732" spans="2:53">
      <c r="B732" s="11" t="s">
        <v>165</v>
      </c>
      <c r="C732" s="11"/>
      <c r="D732" s="70" t="s">
        <v>166</v>
      </c>
      <c r="E732" s="11">
        <v>121</v>
      </c>
      <c r="F732" s="11">
        <v>68</v>
      </c>
      <c r="G732" s="11">
        <v>42</v>
      </c>
      <c r="H732" s="11">
        <v>30</v>
      </c>
      <c r="I732" s="11">
        <v>39</v>
      </c>
      <c r="J732" s="11"/>
      <c r="M732" s="282">
        <v>24231.599999999999</v>
      </c>
      <c r="N732" s="330">
        <v>12871.13</v>
      </c>
      <c r="O732" s="282">
        <v>4717.88</v>
      </c>
      <c r="P732" s="282">
        <v>2696.87</v>
      </c>
      <c r="Q732" s="282">
        <v>10867.05</v>
      </c>
      <c r="R732" s="11"/>
      <c r="S732" s="4"/>
      <c r="T732" s="4"/>
      <c r="U732" s="282">
        <v>182.19248120300799</v>
      </c>
      <c r="V732" s="282">
        <v>101.347480314961</v>
      </c>
      <c r="W732" s="282">
        <v>38.671147540983597</v>
      </c>
      <c r="X732" s="282">
        <v>21.748951612903198</v>
      </c>
      <c r="Y732" s="282">
        <v>86.936400000000006</v>
      </c>
      <c r="Z732" s="11"/>
      <c r="AA732" s="4"/>
      <c r="AB732" s="11" t="s">
        <v>204</v>
      </c>
      <c r="AC732" s="11"/>
      <c r="AD732" s="70" t="s">
        <v>205</v>
      </c>
      <c r="AE732" s="24">
        <v>4</v>
      </c>
      <c r="AF732" s="24">
        <v>5</v>
      </c>
      <c r="AG732" s="24">
        <v>2</v>
      </c>
      <c r="AH732" s="24">
        <v>1</v>
      </c>
      <c r="AI732" s="24">
        <v>2</v>
      </c>
      <c r="AJ732" s="24"/>
      <c r="AK732" s="4"/>
      <c r="AL732" s="4"/>
      <c r="AM732" s="323">
        <v>87.13</v>
      </c>
      <c r="AN732" s="323">
        <v>1961.85</v>
      </c>
      <c r="AO732" s="323">
        <v>51.46</v>
      </c>
      <c r="AP732" s="323">
        <v>23.02</v>
      </c>
      <c r="AQ732" s="323">
        <v>94.8</v>
      </c>
      <c r="AR732" s="24"/>
      <c r="AS732" s="4"/>
      <c r="AT732" s="4"/>
      <c r="AU732" s="323">
        <v>21.782499999999999</v>
      </c>
      <c r="AV732" s="323">
        <v>326.97500000000002</v>
      </c>
      <c r="AW732" s="323">
        <v>10.292</v>
      </c>
      <c r="AX732" s="323">
        <v>4.6040000000000001</v>
      </c>
      <c r="AY732" s="323">
        <v>18.96</v>
      </c>
      <c r="AZ732" s="24"/>
      <c r="BA732" s="4"/>
    </row>
    <row r="733" spans="2:53">
      <c r="B733" s="11" t="s">
        <v>168</v>
      </c>
      <c r="C733" s="11"/>
      <c r="D733" s="70" t="s">
        <v>169</v>
      </c>
      <c r="E733" s="11">
        <v>371</v>
      </c>
      <c r="F733" s="11">
        <v>194</v>
      </c>
      <c r="G733" s="11">
        <v>90</v>
      </c>
      <c r="H733" s="11">
        <v>61</v>
      </c>
      <c r="I733" s="11">
        <v>103</v>
      </c>
      <c r="J733" s="11"/>
      <c r="M733" s="282">
        <v>89603.64</v>
      </c>
      <c r="N733" s="330">
        <v>44494.65</v>
      </c>
      <c r="O733" s="282">
        <v>12935.52</v>
      </c>
      <c r="P733" s="282">
        <v>5442.85</v>
      </c>
      <c r="Q733" s="282">
        <v>34057.449999999997</v>
      </c>
      <c r="R733" s="11"/>
      <c r="S733" s="4"/>
      <c r="T733" s="4"/>
      <c r="U733" s="282">
        <v>213.34200000000001</v>
      </c>
      <c r="V733" s="282">
        <v>107.21602409638599</v>
      </c>
      <c r="W733" s="282">
        <v>31.550048780487799</v>
      </c>
      <c r="X733" s="282">
        <v>13.539427860696501</v>
      </c>
      <c r="Y733" s="282">
        <v>77.934668192219704</v>
      </c>
      <c r="Z733" s="11"/>
      <c r="AA733" s="4"/>
      <c r="AB733" s="11" t="s">
        <v>207</v>
      </c>
      <c r="AC733" s="11"/>
      <c r="AD733" s="70" t="s">
        <v>157</v>
      </c>
      <c r="AE733" s="24">
        <v>4</v>
      </c>
      <c r="AF733" s="24">
        <v>1</v>
      </c>
      <c r="AG733" s="24"/>
      <c r="AH733" s="24">
        <v>1</v>
      </c>
      <c r="AI733" s="24"/>
      <c r="AJ733" s="24"/>
      <c r="AK733" s="4"/>
      <c r="AL733" s="4"/>
      <c r="AM733" s="323">
        <v>182.86</v>
      </c>
      <c r="AN733" s="323">
        <v>0.93</v>
      </c>
      <c r="AO733" s="323">
        <v>0</v>
      </c>
      <c r="AP733" s="323">
        <v>392.14</v>
      </c>
      <c r="AQ733" s="323">
        <v>0</v>
      </c>
      <c r="AR733" s="24"/>
      <c r="AS733" s="4"/>
      <c r="AT733" s="4"/>
      <c r="AU733" s="323">
        <v>36.572000000000003</v>
      </c>
      <c r="AV733" s="323">
        <v>0.23250000000000001</v>
      </c>
      <c r="AW733" s="323">
        <v>0</v>
      </c>
      <c r="AX733" s="323">
        <v>98.034999999999997</v>
      </c>
      <c r="AY733" s="323">
        <v>0</v>
      </c>
      <c r="AZ733" s="24"/>
      <c r="BA733" s="4"/>
    </row>
    <row r="734" spans="2:53">
      <c r="B734" s="11" t="s">
        <v>170</v>
      </c>
      <c r="C734" s="11"/>
      <c r="D734" s="70" t="s">
        <v>75</v>
      </c>
      <c r="E734" s="11">
        <v>74</v>
      </c>
      <c r="F734" s="11">
        <v>30</v>
      </c>
      <c r="G734" s="11">
        <v>16</v>
      </c>
      <c r="H734" s="11">
        <v>9</v>
      </c>
      <c r="I734" s="11">
        <v>12</v>
      </c>
      <c r="J734" s="11"/>
      <c r="M734" s="282">
        <v>20935.57</v>
      </c>
      <c r="N734" s="330">
        <v>5886.21</v>
      </c>
      <c r="O734" s="282">
        <v>2091.19</v>
      </c>
      <c r="P734" s="282">
        <v>859.77</v>
      </c>
      <c r="Q734" s="282">
        <v>4743.13</v>
      </c>
      <c r="R734" s="11"/>
      <c r="S734" s="4"/>
      <c r="T734" s="4"/>
      <c r="U734" s="282">
        <v>268.40474358974399</v>
      </c>
      <c r="V734" s="282">
        <v>78.482799999999997</v>
      </c>
      <c r="W734" s="282">
        <v>29.453380281690102</v>
      </c>
      <c r="X734" s="282">
        <v>11.94125</v>
      </c>
      <c r="Y734" s="282">
        <v>65.876805555555606</v>
      </c>
      <c r="Z734" s="11"/>
      <c r="AA734" s="4"/>
      <c r="AB734" s="11" t="s">
        <v>208</v>
      </c>
      <c r="AC734" s="11"/>
      <c r="AD734" s="70" t="s">
        <v>209</v>
      </c>
      <c r="AE734" s="24">
        <v>1</v>
      </c>
      <c r="AF734" s="24">
        <v>1</v>
      </c>
      <c r="AG734" s="24">
        <v>1</v>
      </c>
      <c r="AH734" s="24">
        <v>1</v>
      </c>
      <c r="AI734" s="24">
        <v>1</v>
      </c>
      <c r="AJ734" s="24"/>
      <c r="AK734" s="4"/>
      <c r="AL734" s="4"/>
      <c r="AM734" s="323">
        <v>9.9600000000000009</v>
      </c>
      <c r="AN734" s="323">
        <v>9.6300000000000008</v>
      </c>
      <c r="AO734" s="323">
        <v>11.29</v>
      </c>
      <c r="AP734" s="323">
        <v>9.9600000000000009</v>
      </c>
      <c r="AQ734" s="323">
        <v>153.5</v>
      </c>
      <c r="AR734" s="24"/>
      <c r="AS734" s="4"/>
      <c r="AT734" s="4"/>
      <c r="AU734" s="323">
        <v>9.9600000000000009</v>
      </c>
      <c r="AV734" s="323">
        <v>9.6300000000000008</v>
      </c>
      <c r="AW734" s="323">
        <v>11.29</v>
      </c>
      <c r="AX734" s="323">
        <v>9.9600000000000009</v>
      </c>
      <c r="AY734" s="323">
        <v>153.5</v>
      </c>
      <c r="AZ734" s="24"/>
      <c r="BA734" s="4"/>
    </row>
    <row r="735" spans="2:53">
      <c r="B735" s="11" t="s">
        <v>171</v>
      </c>
      <c r="C735" s="11"/>
      <c r="D735" s="70" t="s">
        <v>172</v>
      </c>
      <c r="E735" s="11">
        <v>257</v>
      </c>
      <c r="F735" s="11">
        <v>84</v>
      </c>
      <c r="G735" s="11">
        <v>62</v>
      </c>
      <c r="H735" s="11">
        <v>51</v>
      </c>
      <c r="I735" s="11">
        <v>71</v>
      </c>
      <c r="J735" s="11"/>
      <c r="M735" s="282">
        <v>70455.86</v>
      </c>
      <c r="N735" s="330">
        <v>14641.68</v>
      </c>
      <c r="O735" s="282">
        <v>7683.16</v>
      </c>
      <c r="P735" s="282">
        <v>5678.89</v>
      </c>
      <c r="Q735" s="282">
        <v>41607.26</v>
      </c>
      <c r="R735" s="11"/>
      <c r="S735" s="4"/>
      <c r="T735" s="4"/>
      <c r="U735" s="282">
        <v>255.27485507246399</v>
      </c>
      <c r="V735" s="282">
        <v>91.510499999999993</v>
      </c>
      <c r="W735" s="282">
        <v>30.3682213438735</v>
      </c>
      <c r="X735" s="282">
        <v>20.725875912408799</v>
      </c>
      <c r="Y735" s="282">
        <v>143.47331034482801</v>
      </c>
      <c r="Z735" s="11"/>
      <c r="AA735" s="4"/>
      <c r="AB735" s="11" t="s">
        <v>210</v>
      </c>
      <c r="AC735" s="11"/>
      <c r="AD735" s="70" t="s">
        <v>192</v>
      </c>
      <c r="AE735" s="24">
        <v>10</v>
      </c>
      <c r="AF735" s="24">
        <v>6</v>
      </c>
      <c r="AG735" s="24">
        <v>5</v>
      </c>
      <c r="AH735" s="24">
        <v>2</v>
      </c>
      <c r="AI735" s="24">
        <v>3</v>
      </c>
      <c r="AJ735" s="24"/>
      <c r="AK735" s="4"/>
      <c r="AL735" s="4"/>
      <c r="AM735" s="323">
        <v>449.25</v>
      </c>
      <c r="AN735" s="323">
        <v>297.89</v>
      </c>
      <c r="AO735" s="323">
        <v>113.6</v>
      </c>
      <c r="AP735" s="323">
        <v>22.28</v>
      </c>
      <c r="AQ735" s="323">
        <v>72.52</v>
      </c>
      <c r="AR735" s="24"/>
      <c r="AS735" s="4"/>
      <c r="AT735" s="4"/>
      <c r="AU735" s="323">
        <v>44.924999999999997</v>
      </c>
      <c r="AV735" s="323">
        <v>29.789000000000001</v>
      </c>
      <c r="AW735" s="323">
        <v>11.36</v>
      </c>
      <c r="AX735" s="323">
        <v>2.4755555555555602</v>
      </c>
      <c r="AY735" s="323">
        <v>8.0577777777777797</v>
      </c>
      <c r="AZ735" s="24"/>
      <c r="BA735" s="4"/>
    </row>
    <row r="736" spans="2:53">
      <c r="B736" s="11" t="s">
        <v>176</v>
      </c>
      <c r="C736" s="11"/>
      <c r="D736" s="70" t="s">
        <v>59</v>
      </c>
      <c r="E736" s="11">
        <v>77</v>
      </c>
      <c r="F736" s="11">
        <v>40</v>
      </c>
      <c r="G736" s="11">
        <v>18</v>
      </c>
      <c r="H736" s="11">
        <v>13</v>
      </c>
      <c r="I736" s="11">
        <v>16</v>
      </c>
      <c r="J736" s="11"/>
      <c r="M736" s="282">
        <v>16390.48</v>
      </c>
      <c r="N736" s="330">
        <v>10350.120000000001</v>
      </c>
      <c r="O736" s="282">
        <v>2682.82</v>
      </c>
      <c r="P736" s="282">
        <v>1413.62</v>
      </c>
      <c r="Q736" s="282">
        <v>5486.3</v>
      </c>
      <c r="R736" s="11"/>
      <c r="S736" s="4"/>
      <c r="T736" s="4"/>
      <c r="U736" s="282">
        <v>202.351604938272</v>
      </c>
      <c r="V736" s="282">
        <v>129.37649999999999</v>
      </c>
      <c r="W736" s="282">
        <v>33.959746835442999</v>
      </c>
      <c r="X736" s="282">
        <v>17.893924050632901</v>
      </c>
      <c r="Y736" s="282">
        <v>68.578749999999999</v>
      </c>
      <c r="Z736" s="11"/>
      <c r="AA736" s="4"/>
      <c r="AB736" s="11" t="s">
        <v>216</v>
      </c>
      <c r="AC736" s="11"/>
      <c r="AD736" s="70" t="s">
        <v>198</v>
      </c>
      <c r="AE736" s="24">
        <v>9</v>
      </c>
      <c r="AF736" s="24">
        <v>5</v>
      </c>
      <c r="AG736" s="24">
        <v>4</v>
      </c>
      <c r="AH736" s="24">
        <v>2</v>
      </c>
      <c r="AI736" s="24">
        <v>4</v>
      </c>
      <c r="AJ736" s="24"/>
      <c r="AK736" s="4"/>
      <c r="AL736" s="4"/>
      <c r="AM736" s="323">
        <v>2224.8000000000002</v>
      </c>
      <c r="AN736" s="323">
        <v>921.7</v>
      </c>
      <c r="AO736" s="323">
        <v>507.84</v>
      </c>
      <c r="AP736" s="323">
        <v>241.98</v>
      </c>
      <c r="AQ736" s="323">
        <v>7856.27</v>
      </c>
      <c r="AR736" s="24"/>
      <c r="AS736" s="4"/>
      <c r="AT736" s="4"/>
      <c r="AU736" s="323">
        <v>247.2</v>
      </c>
      <c r="AV736" s="323">
        <v>102.411111111111</v>
      </c>
      <c r="AW736" s="323">
        <v>56.426666666666698</v>
      </c>
      <c r="AX736" s="323">
        <v>26.886666666666699</v>
      </c>
      <c r="AY736" s="323">
        <v>872.918888888889</v>
      </c>
      <c r="AZ736" s="24"/>
      <c r="BA736" s="4"/>
    </row>
    <row r="737" spans="2:53">
      <c r="B737" s="11" t="s">
        <v>178</v>
      </c>
      <c r="C737" s="11"/>
      <c r="D737" s="70" t="s">
        <v>179</v>
      </c>
      <c r="E737" s="11">
        <v>80</v>
      </c>
      <c r="F737" s="11">
        <v>31</v>
      </c>
      <c r="G737" s="11">
        <v>19</v>
      </c>
      <c r="H737" s="11">
        <v>12</v>
      </c>
      <c r="I737" s="11">
        <v>22</v>
      </c>
      <c r="J737" s="11"/>
      <c r="M737" s="282">
        <v>19482.07</v>
      </c>
      <c r="N737" s="330">
        <v>6470.52</v>
      </c>
      <c r="O737" s="282">
        <v>2917.73</v>
      </c>
      <c r="P737" s="282">
        <v>1524.78</v>
      </c>
      <c r="Q737" s="282">
        <v>9516.52</v>
      </c>
      <c r="R737" s="11"/>
      <c r="S737" s="4"/>
      <c r="T737" s="4"/>
      <c r="U737" s="282">
        <v>231.929404761905</v>
      </c>
      <c r="V737" s="282">
        <v>77.03</v>
      </c>
      <c r="W737" s="282">
        <v>35.582073170731697</v>
      </c>
      <c r="X737" s="282">
        <v>18.824444444444399</v>
      </c>
      <c r="Y737" s="282">
        <v>100.173894736842</v>
      </c>
      <c r="Z737" s="11"/>
      <c r="AA737" s="4"/>
      <c r="AB737" s="11" t="s">
        <v>219</v>
      </c>
      <c r="AC737" s="11"/>
      <c r="AD737" s="70" t="s">
        <v>221</v>
      </c>
      <c r="AE737" s="24">
        <v>2</v>
      </c>
      <c r="AF737" s="24"/>
      <c r="AG737" s="24">
        <v>1</v>
      </c>
      <c r="AH737" s="24"/>
      <c r="AI737" s="24">
        <v>1</v>
      </c>
      <c r="AJ737" s="24"/>
      <c r="AK737" s="4"/>
      <c r="AL737" s="4"/>
      <c r="AM737" s="323">
        <v>102.04</v>
      </c>
      <c r="AN737" s="323"/>
      <c r="AO737" s="323">
        <v>65.02</v>
      </c>
      <c r="AP737" s="323">
        <v>0</v>
      </c>
      <c r="AQ737" s="323">
        <v>17.66</v>
      </c>
      <c r="AR737" s="24"/>
      <c r="AS737" s="4"/>
      <c r="AT737" s="4"/>
      <c r="AU737" s="323">
        <v>51.02</v>
      </c>
      <c r="AV737" s="323"/>
      <c r="AW737" s="323">
        <v>32.51</v>
      </c>
      <c r="AX737" s="323">
        <v>0</v>
      </c>
      <c r="AY737" s="323">
        <v>8.83</v>
      </c>
      <c r="AZ737" s="24"/>
      <c r="BA737" s="4"/>
    </row>
    <row r="738" spans="2:53">
      <c r="B738" s="11" t="s">
        <v>180</v>
      </c>
      <c r="C738" s="11"/>
      <c r="D738" s="70" t="s">
        <v>181</v>
      </c>
      <c r="E738" s="11">
        <v>226</v>
      </c>
      <c r="F738" s="11">
        <v>127</v>
      </c>
      <c r="G738" s="11">
        <v>62</v>
      </c>
      <c r="H738" s="11">
        <v>35</v>
      </c>
      <c r="I738" s="11">
        <v>63</v>
      </c>
      <c r="J738" s="11"/>
      <c r="M738" s="282">
        <v>38172.6</v>
      </c>
      <c r="N738" s="330">
        <v>22806.54</v>
      </c>
      <c r="O738" s="282">
        <v>7526.87</v>
      </c>
      <c r="P738" s="282">
        <v>3744.36</v>
      </c>
      <c r="Q738" s="282">
        <v>24694.03</v>
      </c>
      <c r="R738" s="11"/>
      <c r="S738" s="4"/>
      <c r="T738" s="4"/>
      <c r="U738" s="282">
        <v>155.80653061224501</v>
      </c>
      <c r="V738" s="282">
        <v>96.637881355932194</v>
      </c>
      <c r="W738" s="282">
        <v>33.304734513274298</v>
      </c>
      <c r="X738" s="282">
        <v>16.567964601769901</v>
      </c>
      <c r="Y738" s="282">
        <v>99.975829959514101</v>
      </c>
      <c r="Z738" s="11"/>
      <c r="AA738" s="4"/>
      <c r="AB738" s="11" t="s">
        <v>222</v>
      </c>
      <c r="AC738" s="11"/>
      <c r="AD738" s="70" t="s">
        <v>223</v>
      </c>
      <c r="AE738" s="24">
        <v>1</v>
      </c>
      <c r="AF738" s="24">
        <v>1</v>
      </c>
      <c r="AG738" s="24"/>
      <c r="AH738" s="24"/>
      <c r="AI738" s="24"/>
      <c r="AJ738" s="24"/>
      <c r="AK738" s="4"/>
      <c r="AL738" s="4"/>
      <c r="AM738" s="323">
        <v>20.02</v>
      </c>
      <c r="AN738" s="323">
        <v>18</v>
      </c>
      <c r="AO738" s="323">
        <v>0</v>
      </c>
      <c r="AP738" s="323">
        <v>0</v>
      </c>
      <c r="AQ738" s="323">
        <v>0</v>
      </c>
      <c r="AR738" s="24"/>
      <c r="AS738" s="4"/>
      <c r="AT738" s="4"/>
      <c r="AU738" s="323">
        <v>20.02</v>
      </c>
      <c r="AV738" s="323">
        <v>18</v>
      </c>
      <c r="AW738" s="323">
        <v>0</v>
      </c>
      <c r="AX738" s="323">
        <v>0</v>
      </c>
      <c r="AY738" s="323">
        <v>0</v>
      </c>
      <c r="AZ738" s="24"/>
      <c r="BA738" s="4"/>
    </row>
    <row r="739" spans="2:53">
      <c r="B739" s="11" t="s">
        <v>184</v>
      </c>
      <c r="C739" s="11"/>
      <c r="D739" s="70" t="s">
        <v>185</v>
      </c>
      <c r="E739" s="11">
        <v>89</v>
      </c>
      <c r="F739" s="11">
        <v>36</v>
      </c>
      <c r="G739" s="11">
        <v>18</v>
      </c>
      <c r="H739" s="11">
        <v>10</v>
      </c>
      <c r="I739" s="11">
        <v>23</v>
      </c>
      <c r="J739" s="11"/>
      <c r="M739" s="282">
        <v>15340.88</v>
      </c>
      <c r="N739" s="330">
        <v>3673.14</v>
      </c>
      <c r="O739" s="282">
        <v>1464.87</v>
      </c>
      <c r="P739" s="282">
        <v>784.23</v>
      </c>
      <c r="Q739" s="282">
        <v>5490.26</v>
      </c>
      <c r="R739" s="11"/>
      <c r="S739" s="4"/>
      <c r="T739" s="4"/>
      <c r="U739" s="282">
        <v>156.53959183673501</v>
      </c>
      <c r="V739" s="282">
        <v>38.261875000000003</v>
      </c>
      <c r="W739" s="282">
        <v>16.276333333333302</v>
      </c>
      <c r="X739" s="282">
        <v>8.6179120879120905</v>
      </c>
      <c r="Y739" s="282">
        <v>57.792210526315799</v>
      </c>
      <c r="Z739" s="11"/>
      <c r="AA739" s="4"/>
      <c r="AB739" s="11" t="s">
        <v>224</v>
      </c>
      <c r="AC739" s="11"/>
      <c r="AD739" s="70" t="s">
        <v>225</v>
      </c>
      <c r="AE739" s="24">
        <v>6</v>
      </c>
      <c r="AF739" s="24">
        <v>2</v>
      </c>
      <c r="AG739" s="24">
        <v>2</v>
      </c>
      <c r="AH739" s="24">
        <v>2</v>
      </c>
      <c r="AI739" s="24">
        <v>1</v>
      </c>
      <c r="AJ739" s="24"/>
      <c r="AK739" s="4"/>
      <c r="AL739" s="4"/>
      <c r="AM739" s="323">
        <v>3072.7</v>
      </c>
      <c r="AN739" s="323">
        <v>128.43</v>
      </c>
      <c r="AO739" s="323">
        <v>130.41999999999999</v>
      </c>
      <c r="AP739" s="323">
        <v>68.400000000000006</v>
      </c>
      <c r="AQ739" s="323">
        <v>39.17</v>
      </c>
      <c r="AR739" s="24"/>
      <c r="AS739" s="4"/>
      <c r="AT739" s="4"/>
      <c r="AU739" s="323">
        <v>512.11666666666702</v>
      </c>
      <c r="AV739" s="323">
        <v>21.405000000000001</v>
      </c>
      <c r="AW739" s="323">
        <v>21.7366666666667</v>
      </c>
      <c r="AX739" s="323">
        <v>11.4</v>
      </c>
      <c r="AY739" s="323">
        <v>6.5283333333333298</v>
      </c>
      <c r="AZ739" s="24"/>
      <c r="BA739" s="4"/>
    </row>
    <row r="740" spans="2:53">
      <c r="B740" s="11" t="s">
        <v>186</v>
      </c>
      <c r="C740" s="11"/>
      <c r="D740" s="70" t="s">
        <v>187</v>
      </c>
      <c r="E740" s="11">
        <v>929</v>
      </c>
      <c r="F740" s="11">
        <v>495</v>
      </c>
      <c r="G740" s="11">
        <v>281</v>
      </c>
      <c r="H740" s="11">
        <v>189</v>
      </c>
      <c r="I740" s="11">
        <v>277</v>
      </c>
      <c r="J740" s="11"/>
      <c r="M740" s="282">
        <v>175413.99</v>
      </c>
      <c r="N740" s="330">
        <v>78801.929999999993</v>
      </c>
      <c r="O740" s="282">
        <v>29799.69</v>
      </c>
      <c r="P740" s="282">
        <v>15366.44</v>
      </c>
      <c r="Q740" s="282">
        <v>70205.740000000005</v>
      </c>
      <c r="R740" s="11"/>
      <c r="S740" s="4"/>
      <c r="T740" s="4"/>
      <c r="U740" s="282">
        <v>172.481799410029</v>
      </c>
      <c r="V740" s="282">
        <v>78.644640718562897</v>
      </c>
      <c r="W740" s="282">
        <v>30.626608427543701</v>
      </c>
      <c r="X740" s="282">
        <v>15.907287784679101</v>
      </c>
      <c r="Y740" s="282">
        <v>68.560292968750005</v>
      </c>
      <c r="Z740" s="11"/>
      <c r="AA740" s="4"/>
      <c r="AB740" s="11" t="s">
        <v>583</v>
      </c>
      <c r="AC740" s="11"/>
      <c r="AD740" s="70" t="s">
        <v>75</v>
      </c>
      <c r="AE740" s="24">
        <v>1</v>
      </c>
      <c r="AF740" s="24">
        <v>1</v>
      </c>
      <c r="AG740" s="24">
        <v>1</v>
      </c>
      <c r="AH740" s="24"/>
      <c r="AI740" s="24"/>
      <c r="AJ740" s="24"/>
      <c r="AK740" s="4"/>
      <c r="AL740" s="4"/>
      <c r="AM740" s="323">
        <v>23.18</v>
      </c>
      <c r="AN740" s="323">
        <v>22.76</v>
      </c>
      <c r="AO740" s="323">
        <v>12.1</v>
      </c>
      <c r="AP740" s="323">
        <v>0</v>
      </c>
      <c r="AQ740" s="323">
        <v>0</v>
      </c>
      <c r="AR740" s="24"/>
      <c r="AS740" s="4"/>
      <c r="AT740" s="4"/>
      <c r="AU740" s="323">
        <v>23.18</v>
      </c>
      <c r="AV740" s="323">
        <v>22.76</v>
      </c>
      <c r="AW740" s="323">
        <v>12.1</v>
      </c>
      <c r="AX740" s="323">
        <v>0</v>
      </c>
      <c r="AY740" s="323">
        <v>0</v>
      </c>
      <c r="AZ740" s="24"/>
      <c r="BA740" s="4"/>
    </row>
    <row r="741" spans="2:53">
      <c r="B741" s="11" t="s">
        <v>189</v>
      </c>
      <c r="C741" s="11"/>
      <c r="D741" s="70" t="s">
        <v>190</v>
      </c>
      <c r="E741" s="11">
        <v>1701</v>
      </c>
      <c r="F741" s="11">
        <v>968</v>
      </c>
      <c r="G741" s="11">
        <v>587</v>
      </c>
      <c r="H741" s="11">
        <v>430</v>
      </c>
      <c r="I741" s="11">
        <v>715</v>
      </c>
      <c r="J741" s="11"/>
      <c r="M741" s="282">
        <v>291666.63</v>
      </c>
      <c r="N741" s="330">
        <v>133610.85</v>
      </c>
      <c r="O741" s="282">
        <v>59714.559999999998</v>
      </c>
      <c r="P741" s="282">
        <v>37801.72</v>
      </c>
      <c r="Q741" s="282">
        <v>245556.97</v>
      </c>
      <c r="R741" s="11"/>
      <c r="S741" s="4"/>
      <c r="T741" s="4"/>
      <c r="U741" s="282">
        <v>156.22208355650801</v>
      </c>
      <c r="V741" s="282">
        <v>75.062275280898902</v>
      </c>
      <c r="W741" s="282">
        <v>33.948015918135297</v>
      </c>
      <c r="X741" s="282">
        <v>21.613333333333301</v>
      </c>
      <c r="Y741" s="282">
        <v>123.45750125691301</v>
      </c>
      <c r="Z741" s="11"/>
      <c r="AA741" s="4"/>
      <c r="AB741" s="11" t="s">
        <v>630</v>
      </c>
      <c r="AC741" s="11"/>
      <c r="AD741" s="70" t="s">
        <v>198</v>
      </c>
      <c r="AE741" s="24">
        <v>1</v>
      </c>
      <c r="AF741" s="24"/>
      <c r="AG741" s="24"/>
      <c r="AH741" s="24"/>
      <c r="AI741" s="24"/>
      <c r="AJ741" s="24"/>
      <c r="AK741" s="4"/>
      <c r="AL741" s="4"/>
      <c r="AM741" s="323">
        <v>138.54</v>
      </c>
      <c r="AN741" s="323">
        <v>0</v>
      </c>
      <c r="AO741" s="323">
        <v>0</v>
      </c>
      <c r="AP741" s="323">
        <v>0</v>
      </c>
      <c r="AQ741" s="323">
        <v>0</v>
      </c>
      <c r="AR741" s="24"/>
      <c r="AS741" s="4"/>
      <c r="AT741" s="4"/>
      <c r="AU741" s="323">
        <v>138.54</v>
      </c>
      <c r="AV741" s="323">
        <v>0</v>
      </c>
      <c r="AW741" s="323">
        <v>0</v>
      </c>
      <c r="AX741" s="323">
        <v>0</v>
      </c>
      <c r="AY741" s="323">
        <v>0</v>
      </c>
      <c r="AZ741" s="24"/>
      <c r="BA741" s="4"/>
    </row>
    <row r="742" spans="2:53">
      <c r="B742" s="11" t="s">
        <v>191</v>
      </c>
      <c r="C742" s="11"/>
      <c r="D742" s="70" t="s">
        <v>86</v>
      </c>
      <c r="E742" s="11">
        <v>72</v>
      </c>
      <c r="F742" s="11">
        <v>26</v>
      </c>
      <c r="G742" s="11">
        <v>6</v>
      </c>
      <c r="H742" s="11">
        <v>3</v>
      </c>
      <c r="I742" s="11">
        <v>9</v>
      </c>
      <c r="J742" s="11"/>
      <c r="M742" s="282">
        <v>17500.189999999999</v>
      </c>
      <c r="N742" s="330">
        <v>6524.85</v>
      </c>
      <c r="O742" s="282">
        <v>757.19</v>
      </c>
      <c r="P742" s="282">
        <v>247.11</v>
      </c>
      <c r="Q742" s="282">
        <v>2658.51</v>
      </c>
      <c r="R742" s="11"/>
      <c r="S742" s="4"/>
      <c r="T742" s="4"/>
      <c r="U742" s="282">
        <v>224.36141025641001</v>
      </c>
      <c r="V742" s="282">
        <v>86.998000000000005</v>
      </c>
      <c r="W742" s="282">
        <v>10.516527777777799</v>
      </c>
      <c r="X742" s="282">
        <v>3.3393243243243198</v>
      </c>
      <c r="Y742" s="282">
        <v>34.083461538461499</v>
      </c>
      <c r="Z742" s="11"/>
      <c r="AA742" s="4"/>
      <c r="AB742" s="11" t="s">
        <v>631</v>
      </c>
      <c r="AC742" s="11"/>
      <c r="AD742" s="70" t="s">
        <v>198</v>
      </c>
      <c r="AE742" s="24">
        <v>170</v>
      </c>
      <c r="AF742" s="24">
        <v>36</v>
      </c>
      <c r="AG742" s="24">
        <v>26</v>
      </c>
      <c r="AH742" s="24">
        <v>14</v>
      </c>
      <c r="AI742" s="24">
        <v>8</v>
      </c>
      <c r="AJ742" s="24"/>
      <c r="AK742" s="4"/>
      <c r="AL742" s="4"/>
      <c r="AM742" s="323">
        <v>64102.73</v>
      </c>
      <c r="AN742" s="323">
        <v>7771.88</v>
      </c>
      <c r="AO742" s="323">
        <v>2844.21</v>
      </c>
      <c r="AP742" s="323">
        <v>1996.55</v>
      </c>
      <c r="AQ742" s="323">
        <v>4876.3599999999997</v>
      </c>
      <c r="AR742" s="24"/>
      <c r="AS742" s="4"/>
      <c r="AT742" s="4"/>
      <c r="AU742" s="323">
        <v>374.86976608187098</v>
      </c>
      <c r="AV742" s="323">
        <v>46.538203592814398</v>
      </c>
      <c r="AW742" s="323">
        <v>17.449141104294501</v>
      </c>
      <c r="AX742" s="323">
        <v>12.4784375</v>
      </c>
      <c r="AY742" s="323">
        <v>28.6844705882353</v>
      </c>
      <c r="AZ742" s="24"/>
      <c r="BA742" s="4"/>
    </row>
    <row r="743" spans="2:53">
      <c r="B743" s="11" t="s">
        <v>194</v>
      </c>
      <c r="C743" s="11"/>
      <c r="D743" s="70" t="s">
        <v>53</v>
      </c>
      <c r="E743" s="11">
        <v>267</v>
      </c>
      <c r="F743" s="11">
        <v>122</v>
      </c>
      <c r="G743" s="11">
        <v>58</v>
      </c>
      <c r="H743" s="11">
        <v>46</v>
      </c>
      <c r="I743" s="11">
        <v>48</v>
      </c>
      <c r="J743" s="11"/>
      <c r="M743" s="282">
        <v>38387.68</v>
      </c>
      <c r="N743" s="330">
        <v>13030.91</v>
      </c>
      <c r="O743" s="282">
        <v>20171.29</v>
      </c>
      <c r="P743" s="282">
        <v>1541.89</v>
      </c>
      <c r="Q743" s="282">
        <v>7192.17</v>
      </c>
      <c r="R743" s="11"/>
      <c r="S743" s="4"/>
      <c r="T743" s="4"/>
      <c r="U743" s="282">
        <v>137.09885714285701</v>
      </c>
      <c r="V743" s="282">
        <v>47.907757352941204</v>
      </c>
      <c r="W743" s="282">
        <v>76.406401515151501</v>
      </c>
      <c r="X743" s="282">
        <v>5.8626996197718597</v>
      </c>
      <c r="Y743" s="282">
        <v>27.3466539923954</v>
      </c>
      <c r="Z743" s="11"/>
      <c r="AA743" s="4"/>
      <c r="AB743" s="11" t="s">
        <v>632</v>
      </c>
      <c r="AC743" s="11"/>
      <c r="AD743" s="70" t="s">
        <v>66</v>
      </c>
      <c r="AE743" s="24">
        <v>99</v>
      </c>
      <c r="AF743" s="24">
        <v>32</v>
      </c>
      <c r="AG743" s="24">
        <v>17</v>
      </c>
      <c r="AH743" s="24">
        <v>6</v>
      </c>
      <c r="AI743" s="24">
        <v>7</v>
      </c>
      <c r="AJ743" s="24"/>
      <c r="AK743" s="4"/>
      <c r="AL743" s="4"/>
      <c r="AM743" s="323">
        <v>59682.65</v>
      </c>
      <c r="AN743" s="323">
        <v>13112.4</v>
      </c>
      <c r="AO743" s="323">
        <v>2877.29</v>
      </c>
      <c r="AP743" s="323">
        <v>185.89</v>
      </c>
      <c r="AQ743" s="323">
        <v>60349.279999999999</v>
      </c>
      <c r="AR743" s="24"/>
      <c r="AS743" s="4"/>
      <c r="AT743" s="4"/>
      <c r="AU743" s="323">
        <v>596.82650000000001</v>
      </c>
      <c r="AV743" s="323">
        <v>144.092307692308</v>
      </c>
      <c r="AW743" s="323">
        <v>33.4568604651163</v>
      </c>
      <c r="AX743" s="323">
        <v>2.1366666666666698</v>
      </c>
      <c r="AY743" s="323">
        <v>678.08179775280905</v>
      </c>
      <c r="AZ743" s="24"/>
      <c r="BA743" s="4"/>
    </row>
    <row r="744" spans="2:53">
      <c r="B744" s="11" t="s">
        <v>195</v>
      </c>
      <c r="C744" s="11"/>
      <c r="D744" s="70" t="s">
        <v>166</v>
      </c>
      <c r="E744" s="11">
        <v>303</v>
      </c>
      <c r="F744" s="11">
        <v>175</v>
      </c>
      <c r="G744" s="11">
        <v>103</v>
      </c>
      <c r="H744" s="11">
        <v>68</v>
      </c>
      <c r="I744" s="11">
        <v>75</v>
      </c>
      <c r="J744" s="11"/>
      <c r="M744" s="282">
        <v>60461.39</v>
      </c>
      <c r="N744" s="330">
        <v>38909.040000000001</v>
      </c>
      <c r="O744" s="282">
        <v>15493.53</v>
      </c>
      <c r="P744" s="282">
        <v>6356.51</v>
      </c>
      <c r="Q744" s="282">
        <v>22069.09</v>
      </c>
      <c r="R744" s="11"/>
      <c r="S744" s="4"/>
      <c r="T744" s="4"/>
      <c r="U744" s="282">
        <v>179.410652818991</v>
      </c>
      <c r="V744" s="282">
        <v>119.720123076923</v>
      </c>
      <c r="W744" s="282">
        <v>47.819537037037001</v>
      </c>
      <c r="X744" s="282">
        <v>19.864093749999999</v>
      </c>
      <c r="Y744" s="282">
        <v>66.273543543543497</v>
      </c>
      <c r="Z744" s="11"/>
      <c r="AA744" s="4"/>
      <c r="AB744" s="11" t="s">
        <v>633</v>
      </c>
      <c r="AC744" s="11"/>
      <c r="AD744" s="70" t="s">
        <v>66</v>
      </c>
      <c r="AE744" s="24">
        <v>5</v>
      </c>
      <c r="AF744" s="24">
        <v>2</v>
      </c>
      <c r="AG744" s="24">
        <v>1</v>
      </c>
      <c r="AH744" s="24">
        <v>1</v>
      </c>
      <c r="AI744" s="24">
        <v>2</v>
      </c>
      <c r="AJ744" s="24"/>
      <c r="AK744" s="4"/>
      <c r="AL744" s="4"/>
      <c r="AM744" s="323">
        <v>996.88</v>
      </c>
      <c r="AN744" s="323">
        <v>350.79</v>
      </c>
      <c r="AO744" s="323">
        <v>129.36000000000001</v>
      </c>
      <c r="AP744" s="323">
        <v>-10.94</v>
      </c>
      <c r="AQ744" s="323">
        <v>379.57</v>
      </c>
      <c r="AR744" s="24"/>
      <c r="AS744" s="4"/>
      <c r="AT744" s="4"/>
      <c r="AU744" s="323">
        <v>199.376</v>
      </c>
      <c r="AV744" s="323">
        <v>70.158000000000001</v>
      </c>
      <c r="AW744" s="323">
        <v>32.340000000000003</v>
      </c>
      <c r="AX744" s="323">
        <v>-2.1880000000000002</v>
      </c>
      <c r="AY744" s="323">
        <v>75.914000000000001</v>
      </c>
      <c r="AZ744" s="24"/>
      <c r="BA744" s="4"/>
    </row>
    <row r="745" spans="2:53">
      <c r="B745" s="11" t="s">
        <v>196</v>
      </c>
      <c r="C745" s="11"/>
      <c r="D745" s="70" t="s">
        <v>197</v>
      </c>
      <c r="E745" s="11">
        <v>74</v>
      </c>
      <c r="F745" s="11">
        <v>31</v>
      </c>
      <c r="G745" s="11">
        <v>21</v>
      </c>
      <c r="H745" s="11">
        <v>16</v>
      </c>
      <c r="I745" s="11">
        <v>18</v>
      </c>
      <c r="J745" s="11"/>
      <c r="M745" s="282">
        <v>16355.53</v>
      </c>
      <c r="N745" s="330">
        <v>6389.36</v>
      </c>
      <c r="O745" s="282">
        <v>3504.28</v>
      </c>
      <c r="P745" s="282">
        <v>3380.46</v>
      </c>
      <c r="Q745" s="282">
        <v>7951.77</v>
      </c>
      <c r="R745" s="11"/>
      <c r="S745" s="4"/>
      <c r="T745" s="4"/>
      <c r="U745" s="282">
        <v>204.44412500000001</v>
      </c>
      <c r="V745" s="282">
        <v>79.867000000000004</v>
      </c>
      <c r="W745" s="282">
        <v>45.510129870129902</v>
      </c>
      <c r="X745" s="282">
        <v>43.339230769230802</v>
      </c>
      <c r="Y745" s="282">
        <v>100.655316455696</v>
      </c>
      <c r="Z745" s="11"/>
      <c r="AA745" s="4"/>
      <c r="AB745" s="11" t="s">
        <v>235</v>
      </c>
      <c r="AC745" s="11"/>
      <c r="AD745" s="70" t="s">
        <v>115</v>
      </c>
      <c r="AE745" s="24">
        <v>6</v>
      </c>
      <c r="AF745" s="24">
        <v>4</v>
      </c>
      <c r="AG745" s="24">
        <v>3</v>
      </c>
      <c r="AH745" s="24">
        <v>3</v>
      </c>
      <c r="AI745" s="24">
        <v>3</v>
      </c>
      <c r="AJ745" s="24"/>
      <c r="AK745" s="4"/>
      <c r="AL745" s="4"/>
      <c r="AM745" s="323">
        <v>533.63</v>
      </c>
      <c r="AN745" s="323">
        <v>174.95</v>
      </c>
      <c r="AO745" s="323">
        <v>66.05</v>
      </c>
      <c r="AP745" s="323">
        <v>69.569999999999993</v>
      </c>
      <c r="AQ745" s="323">
        <v>794.49</v>
      </c>
      <c r="AR745" s="24"/>
      <c r="AS745" s="4"/>
      <c r="AT745" s="4"/>
      <c r="AU745" s="323">
        <v>88.938333333333304</v>
      </c>
      <c r="AV745" s="323">
        <v>29.158333333333299</v>
      </c>
      <c r="AW745" s="323">
        <v>11.008333333333301</v>
      </c>
      <c r="AX745" s="323">
        <v>11.595000000000001</v>
      </c>
      <c r="AY745" s="323">
        <v>132.41499999999999</v>
      </c>
      <c r="AZ745" s="24"/>
      <c r="BA745" s="4"/>
    </row>
    <row r="746" spans="2:53">
      <c r="B746" s="11" t="s">
        <v>200</v>
      </c>
      <c r="C746" s="11"/>
      <c r="D746" s="70" t="s">
        <v>115</v>
      </c>
      <c r="E746" s="11">
        <v>42</v>
      </c>
      <c r="F746" s="11">
        <v>25</v>
      </c>
      <c r="G746" s="11">
        <v>13</v>
      </c>
      <c r="H746" s="11">
        <v>8</v>
      </c>
      <c r="I746" s="11">
        <v>11</v>
      </c>
      <c r="J746" s="11"/>
      <c r="M746" s="282">
        <v>8988.16</v>
      </c>
      <c r="N746" s="330">
        <v>3941.64</v>
      </c>
      <c r="O746" s="282">
        <v>1163.58</v>
      </c>
      <c r="P746" s="282">
        <v>453.18</v>
      </c>
      <c r="Q746" s="282">
        <v>10529.49</v>
      </c>
      <c r="R746" s="11"/>
      <c r="S746" s="4"/>
      <c r="T746" s="4"/>
      <c r="U746" s="282">
        <v>183.431836734694</v>
      </c>
      <c r="V746" s="282">
        <v>82.117500000000007</v>
      </c>
      <c r="W746" s="282">
        <v>24.241250000000001</v>
      </c>
      <c r="X746" s="282">
        <v>9.4412500000000001</v>
      </c>
      <c r="Y746" s="282">
        <v>219.364375</v>
      </c>
      <c r="Z746" s="11"/>
      <c r="AA746" s="4"/>
      <c r="AB746" s="11" t="s">
        <v>237</v>
      </c>
      <c r="AC746" s="11"/>
      <c r="AD746" s="70" t="s">
        <v>68</v>
      </c>
      <c r="AE746" s="24">
        <v>16</v>
      </c>
      <c r="AF746" s="24">
        <v>6</v>
      </c>
      <c r="AG746" s="24">
        <v>3</v>
      </c>
      <c r="AH746" s="24">
        <v>3</v>
      </c>
      <c r="AI746" s="24">
        <v>5</v>
      </c>
      <c r="AJ746" s="24"/>
      <c r="AK746" s="4"/>
      <c r="AL746" s="4"/>
      <c r="AM746" s="323">
        <v>2546.1</v>
      </c>
      <c r="AN746" s="323">
        <v>177.94</v>
      </c>
      <c r="AO746" s="323">
        <v>75.180000000000007</v>
      </c>
      <c r="AP746" s="323">
        <v>92.7</v>
      </c>
      <c r="AQ746" s="323">
        <v>974.41</v>
      </c>
      <c r="AR746" s="24"/>
      <c r="AS746" s="4"/>
      <c r="AT746" s="4"/>
      <c r="AU746" s="323">
        <v>159.13124999999999</v>
      </c>
      <c r="AV746" s="323">
        <v>11.12125</v>
      </c>
      <c r="AW746" s="323">
        <v>4.6987500000000004</v>
      </c>
      <c r="AX746" s="323">
        <v>5.7937500000000002</v>
      </c>
      <c r="AY746" s="323">
        <v>60.900624999999998</v>
      </c>
      <c r="AZ746" s="24"/>
      <c r="BA746" s="4"/>
    </row>
    <row r="747" spans="2:53">
      <c r="B747" s="11" t="s">
        <v>708</v>
      </c>
      <c r="C747" s="11"/>
      <c r="D747" s="70" t="s">
        <v>96</v>
      </c>
      <c r="E747" s="11">
        <v>1</v>
      </c>
      <c r="F747" s="11">
        <v>1</v>
      </c>
      <c r="G747" s="11">
        <v>1</v>
      </c>
      <c r="H747" s="11">
        <v>1</v>
      </c>
      <c r="I747" s="11"/>
      <c r="J747" s="11"/>
      <c r="M747" s="282">
        <v>15</v>
      </c>
      <c r="N747" s="330">
        <v>149.12</v>
      </c>
      <c r="O747" s="282">
        <v>100.87</v>
      </c>
      <c r="P747" s="282">
        <v>92.23</v>
      </c>
      <c r="Q747" s="282">
        <v>0</v>
      </c>
      <c r="R747" s="11"/>
      <c r="S747" s="4"/>
      <c r="T747" s="4"/>
      <c r="U747" s="282">
        <v>7.5</v>
      </c>
      <c r="V747" s="282">
        <v>149.12</v>
      </c>
      <c r="W747" s="282">
        <v>100.87</v>
      </c>
      <c r="X747" s="282">
        <v>92.23</v>
      </c>
      <c r="Y747" s="282">
        <v>0</v>
      </c>
      <c r="Z747" s="11"/>
      <c r="AA747" s="4"/>
      <c r="AB747" s="11" t="s">
        <v>238</v>
      </c>
      <c r="AC747" s="11"/>
      <c r="AD747" s="70" t="s">
        <v>59</v>
      </c>
      <c r="AE747" s="24">
        <v>125</v>
      </c>
      <c r="AF747" s="24">
        <v>45</v>
      </c>
      <c r="AG747" s="24">
        <v>26</v>
      </c>
      <c r="AH747" s="24">
        <v>17</v>
      </c>
      <c r="AI747" s="24">
        <v>15</v>
      </c>
      <c r="AJ747" s="24"/>
      <c r="AK747" s="4"/>
      <c r="AL747" s="4"/>
      <c r="AM747" s="323">
        <v>75413.780000000101</v>
      </c>
      <c r="AN747" s="323">
        <v>7343.24</v>
      </c>
      <c r="AO747" s="323">
        <v>2962.14</v>
      </c>
      <c r="AP747" s="323">
        <v>1245.67</v>
      </c>
      <c r="AQ747" s="323">
        <v>6046.6</v>
      </c>
      <c r="AR747" s="24"/>
      <c r="AS747" s="4"/>
      <c r="AT747" s="4"/>
      <c r="AU747" s="323">
        <v>584.602945736435</v>
      </c>
      <c r="AV747" s="323">
        <v>60.190491803278697</v>
      </c>
      <c r="AW747" s="323">
        <v>24.2798360655738</v>
      </c>
      <c r="AX747" s="323">
        <v>10.294793388429801</v>
      </c>
      <c r="AY747" s="323">
        <v>49.159349593495897</v>
      </c>
      <c r="AZ747" s="24"/>
      <c r="BA747" s="4"/>
    </row>
    <row r="748" spans="2:53">
      <c r="B748" s="11" t="s">
        <v>202</v>
      </c>
      <c r="C748" s="11"/>
      <c r="D748" s="70" t="s">
        <v>59</v>
      </c>
      <c r="E748" s="11">
        <v>12</v>
      </c>
      <c r="F748" s="11">
        <v>4</v>
      </c>
      <c r="G748" s="11">
        <v>2</v>
      </c>
      <c r="H748" s="11">
        <v>1</v>
      </c>
      <c r="I748" s="11">
        <v>1</v>
      </c>
      <c r="J748" s="11"/>
      <c r="M748" s="282">
        <v>1884.55</v>
      </c>
      <c r="N748" s="330">
        <v>414.34</v>
      </c>
      <c r="O748" s="282">
        <v>216.09</v>
      </c>
      <c r="P748" s="282">
        <v>20.99</v>
      </c>
      <c r="Q748" s="282">
        <v>17.29</v>
      </c>
      <c r="R748" s="11"/>
      <c r="S748" s="4"/>
      <c r="T748" s="4"/>
      <c r="U748" s="282">
        <v>157.04583333333301</v>
      </c>
      <c r="V748" s="282">
        <v>37.667272727272703</v>
      </c>
      <c r="W748" s="282">
        <v>19.644545454545501</v>
      </c>
      <c r="X748" s="282">
        <v>1.90818181818182</v>
      </c>
      <c r="Y748" s="282">
        <v>1.57181818181818</v>
      </c>
      <c r="Z748" s="11"/>
      <c r="AA748" s="4"/>
      <c r="AB748" s="11" t="s">
        <v>241</v>
      </c>
      <c r="AC748" s="11"/>
      <c r="AD748" s="70" t="s">
        <v>242</v>
      </c>
      <c r="AE748" s="24">
        <v>28</v>
      </c>
      <c r="AF748" s="24">
        <v>14</v>
      </c>
      <c r="AG748" s="24">
        <v>10</v>
      </c>
      <c r="AH748" s="24">
        <v>10</v>
      </c>
      <c r="AI748" s="24">
        <v>9</v>
      </c>
      <c r="AJ748" s="24"/>
      <c r="AK748" s="4"/>
      <c r="AL748" s="4"/>
      <c r="AM748" s="323">
        <v>7032.91</v>
      </c>
      <c r="AN748" s="323">
        <v>844.09</v>
      </c>
      <c r="AO748" s="323">
        <v>317.91000000000003</v>
      </c>
      <c r="AP748" s="323">
        <v>323.76</v>
      </c>
      <c r="AQ748" s="323">
        <v>1320.73</v>
      </c>
      <c r="AR748" s="24"/>
      <c r="AS748" s="4"/>
      <c r="AT748" s="4"/>
      <c r="AU748" s="323">
        <v>251.175357142857</v>
      </c>
      <c r="AV748" s="323">
        <v>31.2625925925926</v>
      </c>
      <c r="AW748" s="323">
        <v>11.7744444444444</v>
      </c>
      <c r="AX748" s="323">
        <v>11.991111111111101</v>
      </c>
      <c r="AY748" s="323">
        <v>48.915925925925897</v>
      </c>
      <c r="AZ748" s="24"/>
      <c r="BA748" s="4"/>
    </row>
    <row r="749" spans="2:53">
      <c r="B749" s="11" t="s">
        <v>203</v>
      </c>
      <c r="C749" s="11"/>
      <c r="D749" s="70" t="s">
        <v>135</v>
      </c>
      <c r="E749" s="11">
        <v>46</v>
      </c>
      <c r="F749" s="11">
        <v>6</v>
      </c>
      <c r="G749" s="11">
        <v>22</v>
      </c>
      <c r="H749" s="11">
        <v>3</v>
      </c>
      <c r="I749" s="11">
        <v>18</v>
      </c>
      <c r="J749" s="11"/>
      <c r="M749" s="282">
        <v>8902.48</v>
      </c>
      <c r="N749" s="330">
        <v>313.58</v>
      </c>
      <c r="O749" s="282">
        <v>3704.98</v>
      </c>
      <c r="P749" s="282">
        <v>930.47</v>
      </c>
      <c r="Q749" s="282">
        <v>8001.83</v>
      </c>
      <c r="R749" s="11"/>
      <c r="S749" s="4"/>
      <c r="T749" s="4"/>
      <c r="U749" s="282">
        <v>164.86074074074099</v>
      </c>
      <c r="V749" s="282">
        <v>16.504210526315799</v>
      </c>
      <c r="W749" s="282">
        <v>72.646666666666704</v>
      </c>
      <c r="X749" s="282">
        <v>22.694390243902401</v>
      </c>
      <c r="Y749" s="282">
        <v>163.30265306122399</v>
      </c>
      <c r="Z749" s="11"/>
      <c r="AA749" s="4"/>
      <c r="AB749" s="11" t="s">
        <v>246</v>
      </c>
      <c r="AC749" s="11"/>
      <c r="AD749" s="70" t="s">
        <v>66</v>
      </c>
      <c r="AE749" s="24">
        <v>4</v>
      </c>
      <c r="AF749" s="24">
        <v>3</v>
      </c>
      <c r="AG749" s="24">
        <v>2</v>
      </c>
      <c r="AH749" s="24"/>
      <c r="AI749" s="24"/>
      <c r="AJ749" s="24"/>
      <c r="AK749" s="4"/>
      <c r="AL749" s="4"/>
      <c r="AM749" s="323">
        <v>69.959999999999994</v>
      </c>
      <c r="AN749" s="323">
        <v>58.49</v>
      </c>
      <c r="AO749" s="323">
        <v>30.46</v>
      </c>
      <c r="AP749" s="323">
        <v>0</v>
      </c>
      <c r="AQ749" s="323">
        <v>0</v>
      </c>
      <c r="AR749" s="24"/>
      <c r="AS749" s="4"/>
      <c r="AT749" s="4"/>
      <c r="AU749" s="323">
        <v>17.489999999999998</v>
      </c>
      <c r="AV749" s="323">
        <v>14.6225</v>
      </c>
      <c r="AW749" s="323">
        <v>10.1533333333333</v>
      </c>
      <c r="AX749" s="323">
        <v>0</v>
      </c>
      <c r="AY749" s="323">
        <v>0</v>
      </c>
      <c r="AZ749" s="24"/>
      <c r="BA749" s="4"/>
    </row>
    <row r="750" spans="2:53">
      <c r="B750" s="11" t="s">
        <v>204</v>
      </c>
      <c r="C750" s="11"/>
      <c r="D750" s="70" t="s">
        <v>133</v>
      </c>
      <c r="E750" s="11">
        <v>1</v>
      </c>
      <c r="F750" s="11"/>
      <c r="G750" s="11"/>
      <c r="H750" s="11"/>
      <c r="I750" s="11"/>
      <c r="J750" s="11"/>
      <c r="M750" s="282">
        <v>182.67</v>
      </c>
      <c r="N750" s="330">
        <v>0</v>
      </c>
      <c r="O750" s="282">
        <v>0</v>
      </c>
      <c r="P750" s="282">
        <v>0</v>
      </c>
      <c r="Q750" s="282">
        <v>0</v>
      </c>
      <c r="R750" s="11"/>
      <c r="S750" s="4"/>
      <c r="T750" s="4"/>
      <c r="U750" s="282">
        <v>182.67</v>
      </c>
      <c r="V750" s="282">
        <v>0</v>
      </c>
      <c r="W750" s="282">
        <v>0</v>
      </c>
      <c r="X750" s="282">
        <v>0</v>
      </c>
      <c r="Y750" s="282">
        <v>0</v>
      </c>
      <c r="Z750" s="11"/>
      <c r="AA750" s="4"/>
      <c r="AB750" s="11" t="s">
        <v>246</v>
      </c>
      <c r="AC750" s="11"/>
      <c r="AD750" s="70" t="s">
        <v>108</v>
      </c>
      <c r="AE750" s="24">
        <v>2</v>
      </c>
      <c r="AF750" s="24">
        <v>1</v>
      </c>
      <c r="AG750" s="24">
        <v>1</v>
      </c>
      <c r="AH750" s="24">
        <v>1</v>
      </c>
      <c r="AI750" s="24">
        <v>1</v>
      </c>
      <c r="AJ750" s="24"/>
      <c r="AK750" s="4"/>
      <c r="AL750" s="4"/>
      <c r="AM750" s="323">
        <v>27.57</v>
      </c>
      <c r="AN750" s="323">
        <v>20.52</v>
      </c>
      <c r="AO750" s="323">
        <v>22.9</v>
      </c>
      <c r="AP750" s="323">
        <v>23.05</v>
      </c>
      <c r="AQ750" s="323">
        <v>243</v>
      </c>
      <c r="AR750" s="24"/>
      <c r="AS750" s="4"/>
      <c r="AT750" s="4"/>
      <c r="AU750" s="323">
        <v>13.785</v>
      </c>
      <c r="AV750" s="323">
        <v>20.52</v>
      </c>
      <c r="AW750" s="323">
        <v>22.9</v>
      </c>
      <c r="AX750" s="323">
        <v>11.525</v>
      </c>
      <c r="AY750" s="323">
        <v>121.5</v>
      </c>
      <c r="AZ750" s="24"/>
      <c r="BA750" s="4"/>
    </row>
    <row r="751" spans="2:53">
      <c r="B751" s="11" t="s">
        <v>204</v>
      </c>
      <c r="C751" s="11"/>
      <c r="D751" s="70" t="s">
        <v>205</v>
      </c>
      <c r="E751" s="11">
        <v>50</v>
      </c>
      <c r="F751" s="11">
        <v>23</v>
      </c>
      <c r="G751" s="11">
        <v>16</v>
      </c>
      <c r="H751" s="11">
        <v>9</v>
      </c>
      <c r="I751" s="11">
        <v>15</v>
      </c>
      <c r="J751" s="11"/>
      <c r="M751" s="282">
        <v>10285.89</v>
      </c>
      <c r="N751" s="330">
        <v>4097.07</v>
      </c>
      <c r="O751" s="282">
        <v>2944.7</v>
      </c>
      <c r="P751" s="282">
        <v>1219.33</v>
      </c>
      <c r="Q751" s="282">
        <v>5918.57</v>
      </c>
      <c r="R751" s="11"/>
      <c r="S751" s="4"/>
      <c r="T751" s="4"/>
      <c r="U751" s="282">
        <v>180.45421052631599</v>
      </c>
      <c r="V751" s="282">
        <v>83.613673469387706</v>
      </c>
      <c r="W751" s="282">
        <v>54.531481481481499</v>
      </c>
      <c r="X751" s="282">
        <v>22.1696363636364</v>
      </c>
      <c r="Y751" s="282">
        <v>105.68875</v>
      </c>
      <c r="Z751" s="11"/>
      <c r="AA751" s="4"/>
      <c r="AB751" s="11" t="s">
        <v>247</v>
      </c>
      <c r="AC751" s="11"/>
      <c r="AD751" s="70" t="s">
        <v>62</v>
      </c>
      <c r="AE751" s="24">
        <v>57</v>
      </c>
      <c r="AF751" s="24">
        <v>27</v>
      </c>
      <c r="AG751" s="24">
        <v>21</v>
      </c>
      <c r="AH751" s="24">
        <v>20</v>
      </c>
      <c r="AI751" s="24">
        <v>16</v>
      </c>
      <c r="AJ751" s="24"/>
      <c r="AK751" s="4"/>
      <c r="AL751" s="4"/>
      <c r="AM751" s="323">
        <v>16379.47</v>
      </c>
      <c r="AN751" s="323">
        <v>1418.25</v>
      </c>
      <c r="AO751" s="323">
        <v>515</v>
      </c>
      <c r="AP751" s="323">
        <v>337.62</v>
      </c>
      <c r="AQ751" s="323">
        <v>2807.92</v>
      </c>
      <c r="AR751" s="24"/>
      <c r="AS751" s="4"/>
      <c r="AT751" s="4"/>
      <c r="AU751" s="323">
        <v>287.35912280701803</v>
      </c>
      <c r="AV751" s="323">
        <v>25.3258928571429</v>
      </c>
      <c r="AW751" s="323">
        <v>9.1964285714285694</v>
      </c>
      <c r="AX751" s="323">
        <v>6.2522222222222199</v>
      </c>
      <c r="AY751" s="323">
        <v>50.141428571428598</v>
      </c>
      <c r="AZ751" s="24"/>
      <c r="BA751" s="4"/>
    </row>
    <row r="752" spans="2:53">
      <c r="B752" s="11" t="s">
        <v>207</v>
      </c>
      <c r="C752" s="11"/>
      <c r="D752" s="70" t="s">
        <v>157</v>
      </c>
      <c r="E752" s="11">
        <v>157</v>
      </c>
      <c r="F752" s="11">
        <v>75</v>
      </c>
      <c r="G752" s="11">
        <v>41</v>
      </c>
      <c r="H752" s="11">
        <v>32</v>
      </c>
      <c r="I752" s="11">
        <v>42</v>
      </c>
      <c r="J752" s="11"/>
      <c r="M752" s="282">
        <v>28755.15</v>
      </c>
      <c r="N752" s="330">
        <v>13113.58</v>
      </c>
      <c r="O752" s="282">
        <v>4316.24</v>
      </c>
      <c r="P752" s="282">
        <v>3244.28</v>
      </c>
      <c r="Q752" s="282">
        <v>12039.05</v>
      </c>
      <c r="R752" s="11"/>
      <c r="S752" s="4"/>
      <c r="T752" s="4"/>
      <c r="U752" s="282">
        <v>169.14794117647099</v>
      </c>
      <c r="V752" s="282">
        <v>78.057023809523798</v>
      </c>
      <c r="W752" s="282">
        <v>26.48</v>
      </c>
      <c r="X752" s="282">
        <v>19.782195121951201</v>
      </c>
      <c r="Y752" s="282">
        <v>68.403693181818198</v>
      </c>
      <c r="Z752" s="11"/>
      <c r="AA752" s="4"/>
      <c r="AB752" s="11" t="s">
        <v>250</v>
      </c>
      <c r="AC752" s="11"/>
      <c r="AD752" s="70" t="s">
        <v>53</v>
      </c>
      <c r="AE752" s="24">
        <v>47</v>
      </c>
      <c r="AF752" s="24">
        <v>9</v>
      </c>
      <c r="AG752" s="24">
        <v>4</v>
      </c>
      <c r="AH752" s="24">
        <v>4</v>
      </c>
      <c r="AI752" s="24">
        <v>5</v>
      </c>
      <c r="AJ752" s="24"/>
      <c r="AK752" s="4"/>
      <c r="AL752" s="4"/>
      <c r="AM752" s="323">
        <v>20336.32</v>
      </c>
      <c r="AN752" s="323">
        <v>1154.58</v>
      </c>
      <c r="AO752" s="323">
        <v>45.42</v>
      </c>
      <c r="AP752" s="323">
        <v>41.91</v>
      </c>
      <c r="AQ752" s="323">
        <v>7367.56</v>
      </c>
      <c r="AR752" s="24"/>
      <c r="AS752" s="4"/>
      <c r="AT752" s="4"/>
      <c r="AU752" s="323">
        <v>432.687659574468</v>
      </c>
      <c r="AV752" s="323">
        <v>26.240454545454501</v>
      </c>
      <c r="AW752" s="323">
        <v>0.98739130434782596</v>
      </c>
      <c r="AX752" s="323">
        <v>0.93133333333333301</v>
      </c>
      <c r="AY752" s="323">
        <v>160.16434782608701</v>
      </c>
      <c r="AZ752" s="24"/>
      <c r="BA752" s="4"/>
    </row>
    <row r="753" spans="2:53">
      <c r="B753" s="11" t="s">
        <v>208</v>
      </c>
      <c r="C753" s="11"/>
      <c r="D753" s="70" t="s">
        <v>209</v>
      </c>
      <c r="E753" s="11">
        <v>19</v>
      </c>
      <c r="F753" s="11">
        <v>12</v>
      </c>
      <c r="G753" s="11">
        <v>9</v>
      </c>
      <c r="H753" s="11">
        <v>10</v>
      </c>
      <c r="I753" s="11">
        <v>8</v>
      </c>
      <c r="J753" s="11"/>
      <c r="M753" s="282">
        <v>3128.5</v>
      </c>
      <c r="N753" s="330">
        <v>1220.69</v>
      </c>
      <c r="O753" s="282">
        <v>807.61</v>
      </c>
      <c r="P753" s="282">
        <v>1421</v>
      </c>
      <c r="Q753" s="282">
        <v>2439.21</v>
      </c>
      <c r="R753" s="11"/>
      <c r="S753" s="4"/>
      <c r="T753" s="4"/>
      <c r="U753" s="282">
        <v>142.20454545454501</v>
      </c>
      <c r="V753" s="282">
        <v>58.128095238095199</v>
      </c>
      <c r="W753" s="282">
        <v>40.380499999999998</v>
      </c>
      <c r="X753" s="282">
        <v>67.6666666666667</v>
      </c>
      <c r="Y753" s="282">
        <v>110.873181818182</v>
      </c>
      <c r="Z753" s="11"/>
      <c r="AA753" s="4"/>
      <c r="AB753" s="11" t="s">
        <v>252</v>
      </c>
      <c r="AC753" s="11"/>
      <c r="AD753" s="70" t="s">
        <v>253</v>
      </c>
      <c r="AE753" s="24">
        <v>10</v>
      </c>
      <c r="AF753" s="24">
        <v>5</v>
      </c>
      <c r="AG753" s="24">
        <v>2</v>
      </c>
      <c r="AH753" s="24">
        <v>2</v>
      </c>
      <c r="AI753" s="24">
        <v>2</v>
      </c>
      <c r="AJ753" s="24"/>
      <c r="AK753" s="4"/>
      <c r="AL753" s="4"/>
      <c r="AM753" s="323">
        <v>1344.69</v>
      </c>
      <c r="AN753" s="323">
        <v>727.66</v>
      </c>
      <c r="AO753" s="323">
        <v>562</v>
      </c>
      <c r="AP753" s="323">
        <v>562.75</v>
      </c>
      <c r="AQ753" s="323">
        <v>1295.28</v>
      </c>
      <c r="AR753" s="24"/>
      <c r="AS753" s="4"/>
      <c r="AT753" s="4"/>
      <c r="AU753" s="323">
        <v>134.46899999999999</v>
      </c>
      <c r="AV753" s="323">
        <v>72.766000000000005</v>
      </c>
      <c r="AW753" s="323">
        <v>62.4444444444444</v>
      </c>
      <c r="AX753" s="323">
        <v>62.5277777777778</v>
      </c>
      <c r="AY753" s="323">
        <v>143.91999999999999</v>
      </c>
      <c r="AZ753" s="24"/>
      <c r="BA753" s="4"/>
    </row>
    <row r="754" spans="2:53">
      <c r="B754" s="11" t="s">
        <v>210</v>
      </c>
      <c r="C754" s="11"/>
      <c r="D754" s="70" t="s">
        <v>192</v>
      </c>
      <c r="E754" s="11">
        <v>98</v>
      </c>
      <c r="F754" s="11">
        <v>51</v>
      </c>
      <c r="G754" s="11">
        <v>32</v>
      </c>
      <c r="H754" s="11">
        <v>17</v>
      </c>
      <c r="I754" s="11">
        <v>21</v>
      </c>
      <c r="J754" s="11"/>
      <c r="M754" s="282">
        <v>15936.72</v>
      </c>
      <c r="N754" s="330">
        <v>4511.57</v>
      </c>
      <c r="O754" s="282">
        <v>1916.94</v>
      </c>
      <c r="P754" s="282">
        <v>634.13</v>
      </c>
      <c r="Q754" s="282">
        <v>6350.07</v>
      </c>
      <c r="R754" s="11"/>
      <c r="S754" s="4"/>
      <c r="T754" s="4"/>
      <c r="U754" s="282">
        <v>153.23769230769199</v>
      </c>
      <c r="V754" s="282">
        <v>43.801650485436902</v>
      </c>
      <c r="W754" s="282">
        <v>18.793529411764698</v>
      </c>
      <c r="X754" s="282">
        <v>6.2785148514851503</v>
      </c>
      <c r="Y754" s="282">
        <v>62.871980198019799</v>
      </c>
      <c r="Z754" s="11"/>
      <c r="AA754" s="4"/>
      <c r="AB754" s="11" t="s">
        <v>254</v>
      </c>
      <c r="AC754" s="11"/>
      <c r="AD754" s="70" t="s">
        <v>255</v>
      </c>
      <c r="AE754" s="24">
        <v>3</v>
      </c>
      <c r="AF754" s="24">
        <v>1</v>
      </c>
      <c r="AG754" s="24"/>
      <c r="AH754" s="24"/>
      <c r="AI754" s="24"/>
      <c r="AJ754" s="24"/>
      <c r="AK754" s="4"/>
      <c r="AL754" s="4"/>
      <c r="AM754" s="323">
        <v>3582.16</v>
      </c>
      <c r="AN754" s="323">
        <v>2796</v>
      </c>
      <c r="AO754" s="323">
        <v>0</v>
      </c>
      <c r="AP754" s="323">
        <v>0</v>
      </c>
      <c r="AQ754" s="323">
        <v>0</v>
      </c>
      <c r="AR754" s="24"/>
      <c r="AS754" s="4"/>
      <c r="AT754" s="4"/>
      <c r="AU754" s="323">
        <v>1194.0533333333301</v>
      </c>
      <c r="AV754" s="323">
        <v>932</v>
      </c>
      <c r="AW754" s="323">
        <v>0</v>
      </c>
      <c r="AX754" s="323">
        <v>0</v>
      </c>
      <c r="AY754" s="323">
        <v>0</v>
      </c>
      <c r="AZ754" s="24"/>
      <c r="BA754" s="4"/>
    </row>
    <row r="755" spans="2:53">
      <c r="B755" s="11" t="s">
        <v>679</v>
      </c>
      <c r="C755" s="11"/>
      <c r="D755" s="70" t="s">
        <v>213</v>
      </c>
      <c r="E755" s="11">
        <v>1</v>
      </c>
      <c r="F755" s="11">
        <v>1</v>
      </c>
      <c r="G755" s="11">
        <v>1</v>
      </c>
      <c r="H755" s="11">
        <v>1</v>
      </c>
      <c r="I755" s="11">
        <v>1</v>
      </c>
      <c r="J755" s="11"/>
      <c r="M755" s="282">
        <v>397.31</v>
      </c>
      <c r="N755" s="330">
        <v>408.85</v>
      </c>
      <c r="O755" s="282">
        <v>20.2</v>
      </c>
      <c r="P755" s="282">
        <v>96.36</v>
      </c>
      <c r="Q755" s="282">
        <v>210.63</v>
      </c>
      <c r="R755" s="11"/>
      <c r="S755" s="4"/>
      <c r="T755" s="4"/>
      <c r="U755" s="282">
        <v>397.31</v>
      </c>
      <c r="V755" s="282">
        <v>408.85</v>
      </c>
      <c r="W755" s="282">
        <v>20.2</v>
      </c>
      <c r="X755" s="282">
        <v>96.36</v>
      </c>
      <c r="Y755" s="282">
        <v>210.63</v>
      </c>
      <c r="Z755" s="11"/>
      <c r="AA755" s="4"/>
      <c r="AB755" s="11" t="s">
        <v>256</v>
      </c>
      <c r="AC755" s="11"/>
      <c r="AD755" s="70" t="s">
        <v>133</v>
      </c>
      <c r="AE755" s="24">
        <v>10</v>
      </c>
      <c r="AF755" s="24">
        <v>4</v>
      </c>
      <c r="AG755" s="24">
        <v>1</v>
      </c>
      <c r="AH755" s="24">
        <v>1</v>
      </c>
      <c r="AI755" s="24">
        <v>1</v>
      </c>
      <c r="AJ755" s="24"/>
      <c r="AK755" s="4"/>
      <c r="AL755" s="4"/>
      <c r="AM755" s="323">
        <v>1918.82</v>
      </c>
      <c r="AN755" s="323">
        <v>505.22</v>
      </c>
      <c r="AO755" s="323">
        <v>5.59</v>
      </c>
      <c r="AP755" s="323">
        <v>30.23</v>
      </c>
      <c r="AQ755" s="323">
        <v>56.21</v>
      </c>
      <c r="AR755" s="24"/>
      <c r="AS755" s="4"/>
      <c r="AT755" s="4"/>
      <c r="AU755" s="323">
        <v>191.88200000000001</v>
      </c>
      <c r="AV755" s="323">
        <v>63.152500000000003</v>
      </c>
      <c r="AW755" s="323">
        <v>0.62111111111111095</v>
      </c>
      <c r="AX755" s="323">
        <v>3.0230000000000001</v>
      </c>
      <c r="AY755" s="323">
        <v>5.6210000000000004</v>
      </c>
      <c r="AZ755" s="24"/>
      <c r="BA755" s="4"/>
    </row>
    <row r="756" spans="2:53">
      <c r="B756" s="11" t="s">
        <v>216</v>
      </c>
      <c r="C756" s="11"/>
      <c r="D756" s="70" t="s">
        <v>198</v>
      </c>
      <c r="E756" s="11">
        <v>100</v>
      </c>
      <c r="F756" s="11">
        <v>55</v>
      </c>
      <c r="G756" s="11">
        <v>30</v>
      </c>
      <c r="H756" s="11">
        <v>23</v>
      </c>
      <c r="I756" s="11">
        <v>31</v>
      </c>
      <c r="J756" s="11"/>
      <c r="M756" s="282">
        <v>21718.81</v>
      </c>
      <c r="N756" s="330">
        <v>8288.31</v>
      </c>
      <c r="O756" s="282">
        <v>3346.2</v>
      </c>
      <c r="P756" s="282">
        <v>2042.47</v>
      </c>
      <c r="Q756" s="282">
        <v>8956.66</v>
      </c>
      <c r="R756" s="11"/>
      <c r="S756" s="4"/>
      <c r="T756" s="4"/>
      <c r="U756" s="282">
        <v>185.630854700855</v>
      </c>
      <c r="V756" s="282">
        <v>71.450948275862103</v>
      </c>
      <c r="W756" s="282">
        <v>30.42</v>
      </c>
      <c r="X756" s="282">
        <v>18.236339285714301</v>
      </c>
      <c r="Y756" s="282">
        <v>74.638833333333295</v>
      </c>
      <c r="Z756" s="11"/>
      <c r="AA756" s="4"/>
      <c r="AB756" s="11" t="s">
        <v>259</v>
      </c>
      <c r="AC756" s="11"/>
      <c r="AD756" s="70" t="s">
        <v>258</v>
      </c>
      <c r="AE756" s="24">
        <v>20</v>
      </c>
      <c r="AF756" s="24">
        <v>5</v>
      </c>
      <c r="AG756" s="24">
        <v>5</v>
      </c>
      <c r="AH756" s="24"/>
      <c r="AI756" s="24">
        <v>1</v>
      </c>
      <c r="AJ756" s="24"/>
      <c r="AK756" s="4"/>
      <c r="AL756" s="4"/>
      <c r="AM756" s="323">
        <v>772.41</v>
      </c>
      <c r="AN756" s="323">
        <v>67.760000000000005</v>
      </c>
      <c r="AO756" s="323">
        <v>52.99</v>
      </c>
      <c r="AP756" s="323">
        <v>0</v>
      </c>
      <c r="AQ756" s="323">
        <v>304.70999999999998</v>
      </c>
      <c r="AR756" s="24"/>
      <c r="AS756" s="4"/>
      <c r="AT756" s="4"/>
      <c r="AU756" s="323">
        <v>38.6205</v>
      </c>
      <c r="AV756" s="323">
        <v>5.2123076923076903</v>
      </c>
      <c r="AW756" s="323">
        <v>5.2990000000000004</v>
      </c>
      <c r="AX756" s="323">
        <v>0</v>
      </c>
      <c r="AY756" s="323">
        <v>17.9241176470588</v>
      </c>
      <c r="AZ756" s="24"/>
      <c r="BA756" s="4"/>
    </row>
    <row r="757" spans="2:53">
      <c r="B757" s="11" t="s">
        <v>218</v>
      </c>
      <c r="C757" s="11"/>
      <c r="D757" s="70" t="s">
        <v>86</v>
      </c>
      <c r="E757" s="11">
        <v>5</v>
      </c>
      <c r="F757" s="11">
        <v>3</v>
      </c>
      <c r="G757" s="11">
        <v>3</v>
      </c>
      <c r="H757" s="11">
        <v>2</v>
      </c>
      <c r="I757" s="11">
        <v>1</v>
      </c>
      <c r="J757" s="11"/>
      <c r="M757" s="282">
        <v>352.31</v>
      </c>
      <c r="N757" s="330">
        <v>361.62</v>
      </c>
      <c r="O757" s="282">
        <v>107.9</v>
      </c>
      <c r="P757" s="282">
        <v>14.94</v>
      </c>
      <c r="Q757" s="282">
        <v>130.59</v>
      </c>
      <c r="R757" s="11"/>
      <c r="S757" s="4"/>
      <c r="T757" s="4"/>
      <c r="U757" s="282">
        <v>70.462000000000003</v>
      </c>
      <c r="V757" s="282">
        <v>90.405000000000001</v>
      </c>
      <c r="W757" s="282">
        <v>26.975000000000001</v>
      </c>
      <c r="X757" s="282">
        <v>3.7349999999999999</v>
      </c>
      <c r="Y757" s="282">
        <v>32.647500000000001</v>
      </c>
      <c r="Z757" s="11"/>
      <c r="AA757" s="4"/>
      <c r="AB757" s="11" t="s">
        <v>260</v>
      </c>
      <c r="AC757" s="11"/>
      <c r="AD757" s="70" t="s">
        <v>96</v>
      </c>
      <c r="AE757" s="24">
        <v>6</v>
      </c>
      <c r="AF757" s="24">
        <v>2</v>
      </c>
      <c r="AG757" s="24">
        <v>2</v>
      </c>
      <c r="AH757" s="24">
        <v>2</v>
      </c>
      <c r="AI757" s="24">
        <v>1</v>
      </c>
      <c r="AJ757" s="24"/>
      <c r="AK757" s="4"/>
      <c r="AL757" s="4"/>
      <c r="AM757" s="323">
        <v>1406.05</v>
      </c>
      <c r="AN757" s="323">
        <v>897.3</v>
      </c>
      <c r="AO757" s="323">
        <v>796.33</v>
      </c>
      <c r="AP757" s="323">
        <v>1514.46</v>
      </c>
      <c r="AQ757" s="323">
        <v>88.04</v>
      </c>
      <c r="AR757" s="24"/>
      <c r="AS757" s="4"/>
      <c r="AT757" s="4"/>
      <c r="AU757" s="323">
        <v>234.34166666666701</v>
      </c>
      <c r="AV757" s="323">
        <v>149.55000000000001</v>
      </c>
      <c r="AW757" s="323">
        <v>132.72166666666701</v>
      </c>
      <c r="AX757" s="323">
        <v>252.41</v>
      </c>
      <c r="AY757" s="323">
        <v>14.6733333333333</v>
      </c>
      <c r="AZ757" s="24"/>
      <c r="BA757" s="4"/>
    </row>
    <row r="758" spans="2:53">
      <c r="B758" s="11" t="s">
        <v>219</v>
      </c>
      <c r="C758" s="11"/>
      <c r="D758" s="70" t="s">
        <v>221</v>
      </c>
      <c r="E758" s="11">
        <v>40</v>
      </c>
      <c r="F758" s="11">
        <v>15</v>
      </c>
      <c r="G758" s="11">
        <v>17</v>
      </c>
      <c r="H758" s="11">
        <v>4</v>
      </c>
      <c r="I758" s="11">
        <v>20</v>
      </c>
      <c r="J758" s="11"/>
      <c r="M758" s="282">
        <v>9457.86</v>
      </c>
      <c r="N758" s="330">
        <v>3785.42</v>
      </c>
      <c r="O758" s="282">
        <v>2418.6</v>
      </c>
      <c r="P758" s="282">
        <v>616.73</v>
      </c>
      <c r="Q758" s="282">
        <v>7957.17</v>
      </c>
      <c r="R758" s="11"/>
      <c r="S758" s="4"/>
      <c r="T758" s="4"/>
      <c r="U758" s="282">
        <v>205.605652173913</v>
      </c>
      <c r="V758" s="282">
        <v>222.671764705882</v>
      </c>
      <c r="W758" s="282">
        <v>58.990243902438998</v>
      </c>
      <c r="X758" s="282">
        <v>15.042195121951201</v>
      </c>
      <c r="Y758" s="282">
        <v>176.82599999999999</v>
      </c>
      <c r="Z758" s="11"/>
      <c r="AA758" s="4"/>
      <c r="AB758" s="11" t="s">
        <v>261</v>
      </c>
      <c r="AC758" s="11"/>
      <c r="AD758" s="70" t="s">
        <v>89</v>
      </c>
      <c r="AE758" s="24">
        <v>2</v>
      </c>
      <c r="AF758" s="24">
        <v>1</v>
      </c>
      <c r="AG758" s="24">
        <v>1</v>
      </c>
      <c r="AH758" s="24">
        <v>1</v>
      </c>
      <c r="AI758" s="24">
        <v>1</v>
      </c>
      <c r="AJ758" s="24"/>
      <c r="AK758" s="4"/>
      <c r="AL758" s="4"/>
      <c r="AM758" s="323">
        <v>1489.86</v>
      </c>
      <c r="AN758" s="323">
        <v>1194.82</v>
      </c>
      <c r="AO758" s="323">
        <v>873.34</v>
      </c>
      <c r="AP758" s="323">
        <v>736.14</v>
      </c>
      <c r="AQ758" s="323">
        <v>300.42</v>
      </c>
      <c r="AR758" s="24"/>
      <c r="AS758" s="4"/>
      <c r="AT758" s="4"/>
      <c r="AU758" s="323">
        <v>744.93</v>
      </c>
      <c r="AV758" s="323">
        <v>597.41</v>
      </c>
      <c r="AW758" s="323">
        <v>436.67</v>
      </c>
      <c r="AX758" s="323">
        <v>368.07</v>
      </c>
      <c r="AY758" s="323">
        <v>150.21</v>
      </c>
      <c r="AZ758" s="24"/>
      <c r="BA758" s="4"/>
    </row>
    <row r="759" spans="2:53">
      <c r="B759" s="11" t="s">
        <v>222</v>
      </c>
      <c r="C759" s="11"/>
      <c r="D759" s="70" t="s">
        <v>223</v>
      </c>
      <c r="E759" s="11">
        <v>47</v>
      </c>
      <c r="F759" s="11">
        <v>22</v>
      </c>
      <c r="G759" s="11">
        <v>13</v>
      </c>
      <c r="H759" s="11">
        <v>9</v>
      </c>
      <c r="I759" s="11">
        <v>14</v>
      </c>
      <c r="J759" s="11"/>
      <c r="M759" s="282">
        <v>12212.03</v>
      </c>
      <c r="N759" s="330">
        <v>3465.31</v>
      </c>
      <c r="O759" s="282">
        <v>1946.97</v>
      </c>
      <c r="P759" s="282">
        <v>1482.85</v>
      </c>
      <c r="Q759" s="282">
        <v>7514.62</v>
      </c>
      <c r="R759" s="11"/>
      <c r="S759" s="4"/>
      <c r="T759" s="4"/>
      <c r="U759" s="282">
        <v>239.451568627451</v>
      </c>
      <c r="V759" s="282">
        <v>73.73</v>
      </c>
      <c r="W759" s="282">
        <v>43.265999999999998</v>
      </c>
      <c r="X759" s="282">
        <v>32.952222222222197</v>
      </c>
      <c r="Y759" s="282">
        <v>156.554583333333</v>
      </c>
      <c r="Z759" s="11"/>
      <c r="AA759" s="4"/>
      <c r="AB759" s="11" t="s">
        <v>261</v>
      </c>
      <c r="AC759" s="11"/>
      <c r="AD759" s="70" t="s">
        <v>66</v>
      </c>
      <c r="AE759" s="24">
        <v>2</v>
      </c>
      <c r="AF759" s="24">
        <v>1</v>
      </c>
      <c r="AG759" s="24">
        <v>1</v>
      </c>
      <c r="AH759" s="24">
        <v>1</v>
      </c>
      <c r="AI759" s="24">
        <v>1</v>
      </c>
      <c r="AJ759" s="24"/>
      <c r="AK759" s="4"/>
      <c r="AL759" s="4"/>
      <c r="AM759" s="323">
        <v>11.49</v>
      </c>
      <c r="AN759" s="323">
        <v>9.6300000000000008</v>
      </c>
      <c r="AO759" s="323">
        <v>9.9600000000000009</v>
      </c>
      <c r="AP759" s="323">
        <v>19.98</v>
      </c>
      <c r="AQ759" s="323">
        <v>3.29</v>
      </c>
      <c r="AR759" s="24"/>
      <c r="AS759" s="4"/>
      <c r="AT759" s="4"/>
      <c r="AU759" s="323">
        <v>5.7450000000000001</v>
      </c>
      <c r="AV759" s="323">
        <v>4.8150000000000004</v>
      </c>
      <c r="AW759" s="323">
        <v>4.9800000000000004</v>
      </c>
      <c r="AX759" s="323">
        <v>9.99</v>
      </c>
      <c r="AY759" s="323">
        <v>1.645</v>
      </c>
      <c r="AZ759" s="24"/>
      <c r="BA759" s="4"/>
    </row>
    <row r="760" spans="2:53">
      <c r="B760" s="11" t="s">
        <v>222</v>
      </c>
      <c r="C760" s="11"/>
      <c r="D760" s="70" t="s">
        <v>59</v>
      </c>
      <c r="E760" s="11">
        <v>1</v>
      </c>
      <c r="F760" s="11"/>
      <c r="G760" s="11"/>
      <c r="H760" s="11"/>
      <c r="I760" s="11"/>
      <c r="J760" s="11"/>
      <c r="M760" s="282">
        <v>515.19000000000005</v>
      </c>
      <c r="N760" s="330">
        <v>0</v>
      </c>
      <c r="O760" s="282">
        <v>0</v>
      </c>
      <c r="P760" s="282">
        <v>0</v>
      </c>
      <c r="Q760" s="282">
        <v>0</v>
      </c>
      <c r="R760" s="11"/>
      <c r="S760" s="4"/>
      <c r="T760" s="4"/>
      <c r="U760" s="282">
        <v>515.19000000000005</v>
      </c>
      <c r="V760" s="282">
        <v>0</v>
      </c>
      <c r="W760" s="282">
        <v>0</v>
      </c>
      <c r="X760" s="282">
        <v>0</v>
      </c>
      <c r="Y760" s="282">
        <v>0</v>
      </c>
      <c r="Z760" s="11"/>
      <c r="AA760" s="4"/>
      <c r="AB760" s="11" t="s">
        <v>265</v>
      </c>
      <c r="AC760" s="11"/>
      <c r="AD760" s="70" t="s">
        <v>82</v>
      </c>
      <c r="AE760" s="24">
        <v>3</v>
      </c>
      <c r="AF760" s="24">
        <v>2</v>
      </c>
      <c r="AG760" s="24"/>
      <c r="AH760" s="24"/>
      <c r="AI760" s="24"/>
      <c r="AJ760" s="24"/>
      <c r="AK760" s="4"/>
      <c r="AL760" s="4"/>
      <c r="AM760" s="323">
        <v>161.28</v>
      </c>
      <c r="AN760" s="323">
        <v>55.16</v>
      </c>
      <c r="AO760" s="323">
        <v>0</v>
      </c>
      <c r="AP760" s="323">
        <v>0</v>
      </c>
      <c r="AQ760" s="323">
        <v>0</v>
      </c>
      <c r="AR760" s="24"/>
      <c r="AS760" s="4"/>
      <c r="AT760" s="4"/>
      <c r="AU760" s="323">
        <v>53.76</v>
      </c>
      <c r="AV760" s="323">
        <v>18.386666666666699</v>
      </c>
      <c r="AW760" s="323">
        <v>0</v>
      </c>
      <c r="AX760" s="323">
        <v>0</v>
      </c>
      <c r="AY760" s="323">
        <v>0</v>
      </c>
      <c r="AZ760" s="24"/>
      <c r="BA760" s="4"/>
    </row>
    <row r="761" spans="2:53">
      <c r="B761" s="11" t="s">
        <v>224</v>
      </c>
      <c r="C761" s="11"/>
      <c r="D761" s="70" t="s">
        <v>225</v>
      </c>
      <c r="E761" s="11">
        <v>79</v>
      </c>
      <c r="F761" s="11">
        <v>37</v>
      </c>
      <c r="G761" s="11">
        <v>21</v>
      </c>
      <c r="H761" s="11">
        <v>14</v>
      </c>
      <c r="I761" s="11">
        <v>21</v>
      </c>
      <c r="J761" s="11"/>
      <c r="M761" s="282">
        <v>20249.13</v>
      </c>
      <c r="N761" s="330">
        <v>6749.23</v>
      </c>
      <c r="O761" s="282">
        <v>2150.66</v>
      </c>
      <c r="P761" s="282">
        <v>1210.5</v>
      </c>
      <c r="Q761" s="282">
        <v>8407.73</v>
      </c>
      <c r="R761" s="11"/>
      <c r="S761" s="4"/>
      <c r="T761" s="4"/>
      <c r="U761" s="282">
        <v>224.99033333333301</v>
      </c>
      <c r="V761" s="282">
        <v>74.991444444444397</v>
      </c>
      <c r="W761" s="282">
        <v>24.164719101123602</v>
      </c>
      <c r="X761" s="282">
        <v>13.6011235955056</v>
      </c>
      <c r="Y761" s="282">
        <v>91.388369565217403</v>
      </c>
      <c r="Z761" s="11"/>
      <c r="AA761" s="4"/>
      <c r="AB761" s="11" t="s">
        <v>266</v>
      </c>
      <c r="AC761" s="11"/>
      <c r="AD761" s="70" t="s">
        <v>53</v>
      </c>
      <c r="AE761" s="24">
        <v>1</v>
      </c>
      <c r="AF761" s="24"/>
      <c r="AG761" s="24"/>
      <c r="AH761" s="24"/>
      <c r="AI761" s="24"/>
      <c r="AJ761" s="24"/>
      <c r="AK761" s="4"/>
      <c r="AL761" s="4"/>
      <c r="AM761" s="323">
        <v>426.08</v>
      </c>
      <c r="AN761" s="323">
        <v>0</v>
      </c>
      <c r="AO761" s="323">
        <v>0</v>
      </c>
      <c r="AP761" s="323">
        <v>0</v>
      </c>
      <c r="AQ761" s="323">
        <v>0</v>
      </c>
      <c r="AR761" s="24"/>
      <c r="AS761" s="4"/>
      <c r="AT761" s="4"/>
      <c r="AU761" s="323">
        <v>426.08</v>
      </c>
      <c r="AV761" s="323">
        <v>0</v>
      </c>
      <c r="AW761" s="323">
        <v>0</v>
      </c>
      <c r="AX761" s="323">
        <v>0</v>
      </c>
      <c r="AY761" s="323">
        <v>0</v>
      </c>
      <c r="AZ761" s="24"/>
      <c r="BA761" s="4"/>
    </row>
    <row r="762" spans="2:53">
      <c r="B762" s="11" t="s">
        <v>230</v>
      </c>
      <c r="C762" s="11"/>
      <c r="D762" s="70" t="s">
        <v>145</v>
      </c>
      <c r="E762" s="11">
        <v>1</v>
      </c>
      <c r="F762" s="11">
        <v>1</v>
      </c>
      <c r="G762" s="11">
        <v>1</v>
      </c>
      <c r="H762" s="11">
        <v>1</v>
      </c>
      <c r="I762" s="11">
        <v>1</v>
      </c>
      <c r="J762" s="11"/>
      <c r="M762" s="282">
        <v>471.94</v>
      </c>
      <c r="N762" s="330">
        <v>333.97</v>
      </c>
      <c r="O762" s="282">
        <v>218.47</v>
      </c>
      <c r="P762" s="282">
        <v>199.65</v>
      </c>
      <c r="Q762" s="282">
        <v>1663.12</v>
      </c>
      <c r="R762" s="11"/>
      <c r="S762" s="4"/>
      <c r="T762" s="4"/>
      <c r="U762" s="282">
        <v>471.94</v>
      </c>
      <c r="V762" s="282">
        <v>333.97</v>
      </c>
      <c r="W762" s="282">
        <v>218.47</v>
      </c>
      <c r="X762" s="282">
        <v>199.65</v>
      </c>
      <c r="Y762" s="282">
        <v>1663.12</v>
      </c>
      <c r="Z762" s="11"/>
      <c r="AA762" s="4"/>
      <c r="AB762" s="11" t="s">
        <v>266</v>
      </c>
      <c r="AC762" s="11"/>
      <c r="AD762" s="70" t="s">
        <v>157</v>
      </c>
      <c r="AE762" s="24">
        <v>3</v>
      </c>
      <c r="AF762" s="24"/>
      <c r="AG762" s="24"/>
      <c r="AH762" s="24"/>
      <c r="AI762" s="24"/>
      <c r="AJ762" s="24"/>
      <c r="AK762" s="4"/>
      <c r="AL762" s="4"/>
      <c r="AM762" s="323">
        <v>68.099999999999994</v>
      </c>
      <c r="AN762" s="323">
        <v>0</v>
      </c>
      <c r="AO762" s="323">
        <v>0</v>
      </c>
      <c r="AP762" s="323">
        <v>0</v>
      </c>
      <c r="AQ762" s="323">
        <v>0</v>
      </c>
      <c r="AR762" s="24"/>
      <c r="AS762" s="4"/>
      <c r="AT762" s="4"/>
      <c r="AU762" s="323">
        <v>22.7</v>
      </c>
      <c r="AV762" s="323">
        <v>0</v>
      </c>
      <c r="AW762" s="323">
        <v>0</v>
      </c>
      <c r="AX762" s="323">
        <v>0</v>
      </c>
      <c r="AY762" s="323">
        <v>0</v>
      </c>
      <c r="AZ762" s="24"/>
      <c r="BA762" s="4"/>
    </row>
    <row r="763" spans="2:53">
      <c r="B763" s="11" t="s">
        <v>631</v>
      </c>
      <c r="C763" s="11"/>
      <c r="D763" s="70" t="s">
        <v>198</v>
      </c>
      <c r="E763" s="11">
        <v>808</v>
      </c>
      <c r="F763" s="11">
        <v>456</v>
      </c>
      <c r="G763" s="11">
        <v>310</v>
      </c>
      <c r="H763" s="11">
        <v>211</v>
      </c>
      <c r="I763" s="11">
        <v>276</v>
      </c>
      <c r="J763" s="11"/>
      <c r="M763" s="282">
        <v>125109.33</v>
      </c>
      <c r="N763" s="330">
        <v>54870.63</v>
      </c>
      <c r="O763" s="282">
        <v>25065.88</v>
      </c>
      <c r="P763" s="282">
        <v>14431.13</v>
      </c>
      <c r="Q763" s="282">
        <v>78541.039999999994</v>
      </c>
      <c r="R763" s="11"/>
      <c r="S763" s="4"/>
      <c r="T763" s="4"/>
      <c r="U763" s="282">
        <v>144.13517281105999</v>
      </c>
      <c r="V763" s="282">
        <v>65.400035756853399</v>
      </c>
      <c r="W763" s="282">
        <v>30.7179901960784</v>
      </c>
      <c r="X763" s="282">
        <v>17.534787363305</v>
      </c>
      <c r="Y763" s="282">
        <v>89.149875141884195</v>
      </c>
      <c r="Z763" s="11"/>
      <c r="AA763" s="4"/>
      <c r="AB763" s="11" t="s">
        <v>268</v>
      </c>
      <c r="AC763" s="11"/>
      <c r="AD763" s="70" t="s">
        <v>68</v>
      </c>
      <c r="AE763" s="24">
        <v>19</v>
      </c>
      <c r="AF763" s="24">
        <v>9</v>
      </c>
      <c r="AG763" s="24">
        <v>6</v>
      </c>
      <c r="AH763" s="24">
        <v>4</v>
      </c>
      <c r="AI763" s="24">
        <v>4</v>
      </c>
      <c r="AJ763" s="24"/>
      <c r="AK763" s="4"/>
      <c r="AL763" s="4"/>
      <c r="AM763" s="323">
        <v>13081.72</v>
      </c>
      <c r="AN763" s="323">
        <v>1198.95</v>
      </c>
      <c r="AO763" s="323">
        <v>231.37</v>
      </c>
      <c r="AP763" s="323">
        <v>159.49</v>
      </c>
      <c r="AQ763" s="323">
        <v>692.28</v>
      </c>
      <c r="AR763" s="24"/>
      <c r="AS763" s="4"/>
      <c r="AT763" s="4"/>
      <c r="AU763" s="323">
        <v>688.51157894736798</v>
      </c>
      <c r="AV763" s="323">
        <v>63.102631578947403</v>
      </c>
      <c r="AW763" s="323">
        <v>12.1773684210526</v>
      </c>
      <c r="AX763" s="323">
        <v>8.3942105263157902</v>
      </c>
      <c r="AY763" s="323">
        <v>36.435789473684203</v>
      </c>
      <c r="AZ763" s="24"/>
      <c r="BA763" s="4"/>
    </row>
    <row r="764" spans="2:53">
      <c r="B764" s="11" t="s">
        <v>631</v>
      </c>
      <c r="C764" s="11"/>
      <c r="D764" s="70" t="s">
        <v>66</v>
      </c>
      <c r="E764" s="11">
        <v>1</v>
      </c>
      <c r="F764" s="11"/>
      <c r="G764" s="11"/>
      <c r="H764" s="11"/>
      <c r="I764" s="11"/>
      <c r="J764" s="11"/>
      <c r="M764" s="282">
        <v>12.62</v>
      </c>
      <c r="N764" s="330">
        <v>0</v>
      </c>
      <c r="O764" s="282">
        <v>0</v>
      </c>
      <c r="P764" s="282">
        <v>0</v>
      </c>
      <c r="Q764" s="282">
        <v>0</v>
      </c>
      <c r="R764" s="11"/>
      <c r="S764" s="4"/>
      <c r="T764" s="4"/>
      <c r="U764" s="282">
        <v>12.62</v>
      </c>
      <c r="V764" s="282">
        <v>0</v>
      </c>
      <c r="W764" s="282">
        <v>0</v>
      </c>
      <c r="X764" s="282">
        <v>0</v>
      </c>
      <c r="Y764" s="282">
        <v>0</v>
      </c>
      <c r="Z764" s="11"/>
      <c r="AA764" s="4"/>
      <c r="AB764" s="11" t="s">
        <v>270</v>
      </c>
      <c r="AC764" s="11"/>
      <c r="AD764" s="70" t="s">
        <v>271</v>
      </c>
      <c r="AE764" s="24">
        <v>1</v>
      </c>
      <c r="AF764" s="24"/>
      <c r="AG764" s="24">
        <v>1</v>
      </c>
      <c r="AH764" s="24">
        <v>2</v>
      </c>
      <c r="AI764" s="24">
        <v>2</v>
      </c>
      <c r="AJ764" s="24"/>
      <c r="AK764" s="4"/>
      <c r="AL764" s="4"/>
      <c r="AM764" s="323">
        <v>26.53</v>
      </c>
      <c r="AN764" s="323"/>
      <c r="AO764" s="323">
        <v>23.95</v>
      </c>
      <c r="AP764" s="323">
        <v>116.1</v>
      </c>
      <c r="AQ764" s="323">
        <v>425.53</v>
      </c>
      <c r="AR764" s="24"/>
      <c r="AS764" s="4"/>
      <c r="AT764" s="4"/>
      <c r="AU764" s="323">
        <v>13.265000000000001</v>
      </c>
      <c r="AV764" s="323"/>
      <c r="AW764" s="323">
        <v>11.975</v>
      </c>
      <c r="AX764" s="323">
        <v>58.05</v>
      </c>
      <c r="AY764" s="323">
        <v>212.76499999999999</v>
      </c>
      <c r="AZ764" s="24"/>
      <c r="BA764" s="4"/>
    </row>
    <row r="765" spans="2:53">
      <c r="B765" s="11" t="s">
        <v>632</v>
      </c>
      <c r="C765" s="11"/>
      <c r="D765" s="70" t="s">
        <v>66</v>
      </c>
      <c r="E765" s="11">
        <v>1312</v>
      </c>
      <c r="F765" s="11">
        <v>705</v>
      </c>
      <c r="G765" s="11">
        <v>412</v>
      </c>
      <c r="H765" s="11">
        <v>293</v>
      </c>
      <c r="I765" s="11">
        <v>392</v>
      </c>
      <c r="J765" s="11"/>
      <c r="M765" s="282">
        <v>255722.27</v>
      </c>
      <c r="N765" s="330">
        <v>108576.39</v>
      </c>
      <c r="O765" s="282">
        <v>42971.19</v>
      </c>
      <c r="P765" s="282">
        <v>25872.65</v>
      </c>
      <c r="Q765" s="282">
        <v>115723.8</v>
      </c>
      <c r="R765" s="11"/>
      <c r="S765" s="4"/>
      <c r="T765" s="4"/>
      <c r="U765" s="282">
        <v>174.07914908100699</v>
      </c>
      <c r="V765" s="282">
        <v>76.516131078224106</v>
      </c>
      <c r="W765" s="282">
        <v>31.342954048140001</v>
      </c>
      <c r="X765" s="282">
        <v>18.6000359453631</v>
      </c>
      <c r="Y765" s="282">
        <v>79.809517241379297</v>
      </c>
      <c r="Z765" s="11"/>
      <c r="AA765" s="4"/>
      <c r="AB765" s="11" t="s">
        <v>275</v>
      </c>
      <c r="AC765" s="11"/>
      <c r="AD765" s="70" t="s">
        <v>188</v>
      </c>
      <c r="AE765" s="24">
        <v>76</v>
      </c>
      <c r="AF765" s="24">
        <v>40</v>
      </c>
      <c r="AG765" s="24">
        <v>22</v>
      </c>
      <c r="AH765" s="24">
        <v>16</v>
      </c>
      <c r="AI765" s="24">
        <v>16</v>
      </c>
      <c r="AJ765" s="24"/>
      <c r="AK765" s="4"/>
      <c r="AL765" s="4"/>
      <c r="AM765" s="323">
        <v>27164.43</v>
      </c>
      <c r="AN765" s="323">
        <v>3445.18</v>
      </c>
      <c r="AO765" s="323">
        <v>846.22</v>
      </c>
      <c r="AP765" s="323">
        <v>569.61</v>
      </c>
      <c r="AQ765" s="323">
        <v>5977.03</v>
      </c>
      <c r="AR765" s="24"/>
      <c r="AS765" s="4"/>
      <c r="AT765" s="4"/>
      <c r="AU765" s="323">
        <v>352.78480519480502</v>
      </c>
      <c r="AV765" s="323">
        <v>45.935733333333403</v>
      </c>
      <c r="AW765" s="323">
        <v>10.9898701298701</v>
      </c>
      <c r="AX765" s="323">
        <v>7.4948684210526304</v>
      </c>
      <c r="AY765" s="323">
        <v>76.6285897435897</v>
      </c>
      <c r="AZ765" s="24"/>
      <c r="BA765" s="4"/>
    </row>
    <row r="766" spans="2:53">
      <c r="B766" s="11" t="s">
        <v>651</v>
      </c>
      <c r="C766" s="11"/>
      <c r="D766" s="70" t="s">
        <v>66</v>
      </c>
      <c r="E766" s="11">
        <v>9</v>
      </c>
      <c r="F766" s="11">
        <v>5</v>
      </c>
      <c r="G766" s="11">
        <v>2</v>
      </c>
      <c r="H766" s="11">
        <v>2</v>
      </c>
      <c r="I766" s="11">
        <v>3</v>
      </c>
      <c r="J766" s="11"/>
      <c r="M766" s="282">
        <v>695.43</v>
      </c>
      <c r="N766" s="330">
        <v>353.33</v>
      </c>
      <c r="O766" s="282">
        <v>55.04</v>
      </c>
      <c r="P766" s="282">
        <v>120.24</v>
      </c>
      <c r="Q766" s="282">
        <v>677.28</v>
      </c>
      <c r="R766" s="11"/>
      <c r="S766" s="4"/>
      <c r="T766" s="4"/>
      <c r="U766" s="282">
        <v>77.27</v>
      </c>
      <c r="V766" s="282">
        <v>39.258888888888897</v>
      </c>
      <c r="W766" s="282">
        <v>6.88</v>
      </c>
      <c r="X766" s="282">
        <v>15.03</v>
      </c>
      <c r="Y766" s="282">
        <v>75.253333333333302</v>
      </c>
      <c r="Z766" s="11"/>
      <c r="AA766" s="4"/>
      <c r="AB766" s="11" t="s">
        <v>275</v>
      </c>
      <c r="AC766" s="11"/>
      <c r="AD766" s="70" t="s">
        <v>273</v>
      </c>
      <c r="AE766" s="24">
        <v>1</v>
      </c>
      <c r="AF766" s="24">
        <v>1</v>
      </c>
      <c r="AG766" s="24"/>
      <c r="AH766" s="24">
        <v>1</v>
      </c>
      <c r="AI766" s="24">
        <v>1</v>
      </c>
      <c r="AJ766" s="24"/>
      <c r="AK766" s="4"/>
      <c r="AL766" s="4"/>
      <c r="AM766" s="323">
        <v>87.9</v>
      </c>
      <c r="AN766" s="323">
        <v>132.52000000000001</v>
      </c>
      <c r="AO766" s="323">
        <v>0</v>
      </c>
      <c r="AP766" s="323">
        <v>131.53</v>
      </c>
      <c r="AQ766" s="323">
        <v>528</v>
      </c>
      <c r="AR766" s="24"/>
      <c r="AS766" s="4"/>
      <c r="AT766" s="4"/>
      <c r="AU766" s="323">
        <v>87.9</v>
      </c>
      <c r="AV766" s="323">
        <v>132.52000000000001</v>
      </c>
      <c r="AW766" s="323">
        <v>0</v>
      </c>
      <c r="AX766" s="323">
        <v>131.53</v>
      </c>
      <c r="AY766" s="323">
        <v>528</v>
      </c>
      <c r="AZ766" s="24"/>
      <c r="BA766" s="4"/>
    </row>
    <row r="767" spans="2:53">
      <c r="B767" s="11" t="s">
        <v>633</v>
      </c>
      <c r="C767" s="11"/>
      <c r="D767" s="70" t="s">
        <v>66</v>
      </c>
      <c r="E767" s="11">
        <v>26</v>
      </c>
      <c r="F767" s="11">
        <v>18</v>
      </c>
      <c r="G767" s="11">
        <v>15</v>
      </c>
      <c r="H767" s="11">
        <v>9</v>
      </c>
      <c r="I767" s="11">
        <v>12</v>
      </c>
      <c r="J767" s="11"/>
      <c r="M767" s="282">
        <v>3116.15</v>
      </c>
      <c r="N767" s="330">
        <v>1927.41</v>
      </c>
      <c r="O767" s="282">
        <v>2188.12</v>
      </c>
      <c r="P767" s="282">
        <v>776.71</v>
      </c>
      <c r="Q767" s="282">
        <v>2186.77</v>
      </c>
      <c r="R767" s="11"/>
      <c r="S767" s="4"/>
      <c r="T767" s="4"/>
      <c r="U767" s="282">
        <v>115.41296296296299</v>
      </c>
      <c r="V767" s="282">
        <v>74.131153846153893</v>
      </c>
      <c r="W767" s="282">
        <v>87.524799999999999</v>
      </c>
      <c r="X767" s="282">
        <v>29.873461538461498</v>
      </c>
      <c r="Y767" s="282">
        <v>78.098928571428601</v>
      </c>
      <c r="Z767" s="11"/>
      <c r="AA767" s="4"/>
      <c r="AB767" s="11" t="s">
        <v>282</v>
      </c>
      <c r="AC767" s="11"/>
      <c r="AD767" s="70" t="s">
        <v>198</v>
      </c>
      <c r="AE767" s="24">
        <v>21</v>
      </c>
      <c r="AF767" s="24">
        <v>12</v>
      </c>
      <c r="AG767" s="24">
        <v>10</v>
      </c>
      <c r="AH767" s="24">
        <v>8</v>
      </c>
      <c r="AI767" s="24">
        <v>10</v>
      </c>
      <c r="AJ767" s="24"/>
      <c r="AK767" s="4"/>
      <c r="AL767" s="4"/>
      <c r="AM767" s="323">
        <v>3518.24</v>
      </c>
      <c r="AN767" s="323">
        <v>384.81</v>
      </c>
      <c r="AO767" s="323">
        <v>243.68</v>
      </c>
      <c r="AP767" s="323">
        <v>175.17</v>
      </c>
      <c r="AQ767" s="323">
        <v>5846</v>
      </c>
      <c r="AR767" s="24"/>
      <c r="AS767" s="4"/>
      <c r="AT767" s="4"/>
      <c r="AU767" s="323">
        <v>167.53523809523799</v>
      </c>
      <c r="AV767" s="323">
        <v>19.240500000000001</v>
      </c>
      <c r="AW767" s="323">
        <v>12.8252631578947</v>
      </c>
      <c r="AX767" s="323">
        <v>8.3414285714285707</v>
      </c>
      <c r="AY767" s="323">
        <v>254.173913043478</v>
      </c>
      <c r="AZ767" s="24"/>
      <c r="BA767" s="4"/>
    </row>
    <row r="768" spans="2:53">
      <c r="B768" s="11" t="s">
        <v>235</v>
      </c>
      <c r="C768" s="11"/>
      <c r="D768" s="70" t="s">
        <v>115</v>
      </c>
      <c r="E768" s="11">
        <v>23</v>
      </c>
      <c r="F768" s="11">
        <v>10</v>
      </c>
      <c r="G768" s="11">
        <v>3</v>
      </c>
      <c r="H768" s="11">
        <v>3</v>
      </c>
      <c r="I768" s="11">
        <v>5</v>
      </c>
      <c r="J768" s="11"/>
      <c r="M768" s="282">
        <v>6242.72</v>
      </c>
      <c r="N768" s="330">
        <v>1944.55</v>
      </c>
      <c r="O768" s="282">
        <v>420.86</v>
      </c>
      <c r="P768" s="282">
        <v>501.58</v>
      </c>
      <c r="Q768" s="282">
        <v>2391.6999999999998</v>
      </c>
      <c r="R768" s="11"/>
      <c r="S768" s="4"/>
      <c r="T768" s="4"/>
      <c r="U768" s="282">
        <v>240.10461538461499</v>
      </c>
      <c r="V768" s="282">
        <v>74.790384615384596</v>
      </c>
      <c r="W768" s="282">
        <v>16.834399999999999</v>
      </c>
      <c r="X768" s="282">
        <v>20.063199999999998</v>
      </c>
      <c r="Y768" s="282">
        <v>95.668000000000006</v>
      </c>
      <c r="Z768" s="11"/>
      <c r="AA768" s="4"/>
      <c r="AB768" s="11" t="s">
        <v>283</v>
      </c>
      <c r="AC768" s="11"/>
      <c r="AD768" s="70" t="s">
        <v>284</v>
      </c>
      <c r="AE768" s="24">
        <v>25</v>
      </c>
      <c r="AF768" s="24">
        <v>11</v>
      </c>
      <c r="AG768" s="24">
        <v>9</v>
      </c>
      <c r="AH768" s="24">
        <v>6</v>
      </c>
      <c r="AI768" s="24">
        <v>3</v>
      </c>
      <c r="AJ768" s="24"/>
      <c r="AK768" s="4"/>
      <c r="AL768" s="4"/>
      <c r="AM768" s="323">
        <v>5679.68</v>
      </c>
      <c r="AN768" s="323">
        <v>730.11</v>
      </c>
      <c r="AO768" s="323">
        <v>559.54</v>
      </c>
      <c r="AP768" s="323">
        <v>476.17</v>
      </c>
      <c r="AQ768" s="323">
        <v>738.47</v>
      </c>
      <c r="AR768" s="24"/>
      <c r="AS768" s="4"/>
      <c r="AT768" s="4"/>
      <c r="AU768" s="323">
        <v>218.44923076923101</v>
      </c>
      <c r="AV768" s="323">
        <v>28.0811538461538</v>
      </c>
      <c r="AW768" s="323">
        <v>21.520769230769201</v>
      </c>
      <c r="AX768" s="323">
        <v>18.3142307692308</v>
      </c>
      <c r="AY768" s="323">
        <v>28.402692307692298</v>
      </c>
      <c r="AZ768" s="24"/>
      <c r="BA768" s="4"/>
    </row>
    <row r="769" spans="2:53">
      <c r="B769" s="11" t="s">
        <v>237</v>
      </c>
      <c r="C769" s="11"/>
      <c r="D769" s="70" t="s">
        <v>68</v>
      </c>
      <c r="E769" s="11">
        <v>63</v>
      </c>
      <c r="F769" s="11">
        <v>21</v>
      </c>
      <c r="G769" s="11">
        <v>13</v>
      </c>
      <c r="H769" s="11">
        <v>7</v>
      </c>
      <c r="I769" s="11">
        <v>28</v>
      </c>
      <c r="J769" s="11"/>
      <c r="M769" s="282">
        <v>12326.71</v>
      </c>
      <c r="N769" s="330">
        <v>3212.45</v>
      </c>
      <c r="O769" s="282">
        <v>1608.84</v>
      </c>
      <c r="P769" s="282">
        <v>573.85</v>
      </c>
      <c r="Q769" s="282">
        <v>7476.47</v>
      </c>
      <c r="R769" s="11"/>
      <c r="S769" s="4"/>
      <c r="T769" s="4"/>
      <c r="U769" s="282">
        <v>166.57716216216201</v>
      </c>
      <c r="V769" s="282">
        <v>44.617361111111101</v>
      </c>
      <c r="W769" s="282">
        <v>23.659411764705901</v>
      </c>
      <c r="X769" s="282">
        <v>8.1978571428571403</v>
      </c>
      <c r="Y769" s="282">
        <v>94.638860759493696</v>
      </c>
      <c r="Z769" s="11"/>
      <c r="AA769" s="4"/>
      <c r="AB769" s="11" t="s">
        <v>285</v>
      </c>
      <c r="AC769" s="11"/>
      <c r="AD769" s="70" t="s">
        <v>286</v>
      </c>
      <c r="AE769" s="24">
        <v>24</v>
      </c>
      <c r="AF769" s="24">
        <v>11</v>
      </c>
      <c r="AG769" s="24">
        <v>9</v>
      </c>
      <c r="AH769" s="24">
        <v>2</v>
      </c>
      <c r="AI769" s="24">
        <v>8</v>
      </c>
      <c r="AJ769" s="24"/>
      <c r="AK769" s="4"/>
      <c r="AL769" s="4"/>
      <c r="AM769" s="323">
        <v>5181.42</v>
      </c>
      <c r="AN769" s="323">
        <v>788.87</v>
      </c>
      <c r="AO769" s="323">
        <v>564.91999999999996</v>
      </c>
      <c r="AP769" s="323">
        <v>102.27</v>
      </c>
      <c r="AQ769" s="323">
        <v>952.41</v>
      </c>
      <c r="AR769" s="24"/>
      <c r="AS769" s="4"/>
      <c r="AT769" s="4"/>
      <c r="AU769" s="323">
        <v>215.89250000000001</v>
      </c>
      <c r="AV769" s="323">
        <v>34.298695652173897</v>
      </c>
      <c r="AW769" s="323">
        <v>24.561739130434798</v>
      </c>
      <c r="AX769" s="323">
        <v>5.1135000000000002</v>
      </c>
      <c r="AY769" s="323">
        <v>41.409130434782597</v>
      </c>
      <c r="AZ769" s="24"/>
      <c r="BA769" s="4"/>
    </row>
    <row r="770" spans="2:53">
      <c r="B770" s="11" t="s">
        <v>238</v>
      </c>
      <c r="C770" s="11"/>
      <c r="D770" s="70" t="s">
        <v>59</v>
      </c>
      <c r="E770" s="11">
        <v>612</v>
      </c>
      <c r="F770" s="11">
        <v>297</v>
      </c>
      <c r="G770" s="11">
        <v>156</v>
      </c>
      <c r="H770" s="11">
        <v>96</v>
      </c>
      <c r="I770" s="11">
        <v>120</v>
      </c>
      <c r="J770" s="11"/>
      <c r="M770" s="282">
        <v>136840.14000000001</v>
      </c>
      <c r="N770" s="330">
        <v>59224.25</v>
      </c>
      <c r="O770" s="282">
        <v>19674.52</v>
      </c>
      <c r="P770" s="282">
        <v>9937.75</v>
      </c>
      <c r="Q770" s="282">
        <v>61910.8</v>
      </c>
      <c r="R770" s="11"/>
      <c r="S770" s="4"/>
      <c r="T770" s="4"/>
      <c r="U770" s="282">
        <v>206.707160120846</v>
      </c>
      <c r="V770" s="282">
        <v>92.827978056426403</v>
      </c>
      <c r="W770" s="282">
        <v>31.081390205371299</v>
      </c>
      <c r="X770" s="282">
        <v>15.7242879746835</v>
      </c>
      <c r="Y770" s="282">
        <v>96.284292379471196</v>
      </c>
      <c r="Z770" s="11"/>
      <c r="AA770" s="4"/>
      <c r="AB770" s="11" t="s">
        <v>287</v>
      </c>
      <c r="AC770" s="11"/>
      <c r="AD770" s="70" t="s">
        <v>81</v>
      </c>
      <c r="AE770" s="24">
        <v>213</v>
      </c>
      <c r="AF770" s="24">
        <v>67</v>
      </c>
      <c r="AG770" s="24">
        <v>35</v>
      </c>
      <c r="AH770" s="24">
        <v>23</v>
      </c>
      <c r="AI770" s="24">
        <v>19</v>
      </c>
      <c r="AJ770" s="24"/>
      <c r="AK770" s="4"/>
      <c r="AL770" s="4"/>
      <c r="AM770" s="323">
        <v>82086.179999999993</v>
      </c>
      <c r="AN770" s="323">
        <v>13818.91</v>
      </c>
      <c r="AO770" s="323">
        <v>4088.85</v>
      </c>
      <c r="AP770" s="323">
        <v>1046.53</v>
      </c>
      <c r="AQ770" s="323">
        <v>5812.6</v>
      </c>
      <c r="AR770" s="24"/>
      <c r="AS770" s="4"/>
      <c r="AT770" s="4"/>
      <c r="AU770" s="323">
        <v>383.58028037383201</v>
      </c>
      <c r="AV770" s="323">
        <v>66.758019323671505</v>
      </c>
      <c r="AW770" s="323">
        <v>20.043382352941201</v>
      </c>
      <c r="AX770" s="323">
        <v>5.1300490196078403</v>
      </c>
      <c r="AY770" s="323">
        <v>28.354146341463402</v>
      </c>
      <c r="AZ770" s="24"/>
      <c r="BA770" s="4"/>
    </row>
    <row r="771" spans="2:53">
      <c r="B771" s="11" t="s">
        <v>240</v>
      </c>
      <c r="C771" s="11"/>
      <c r="D771" s="70" t="s">
        <v>152</v>
      </c>
      <c r="E771" s="11">
        <v>1</v>
      </c>
      <c r="F771" s="11">
        <v>1</v>
      </c>
      <c r="G771" s="11">
        <v>1</v>
      </c>
      <c r="H771" s="11"/>
      <c r="I771" s="11"/>
      <c r="J771" s="11"/>
      <c r="M771" s="282">
        <v>126.46</v>
      </c>
      <c r="N771" s="330">
        <v>128.68</v>
      </c>
      <c r="O771" s="282">
        <v>46.73</v>
      </c>
      <c r="P771" s="282">
        <v>0</v>
      </c>
      <c r="Q771" s="282">
        <v>0</v>
      </c>
      <c r="R771" s="11"/>
      <c r="S771" s="4"/>
      <c r="T771" s="4"/>
      <c r="U771" s="282">
        <v>126.46</v>
      </c>
      <c r="V771" s="282">
        <v>128.68</v>
      </c>
      <c r="W771" s="282">
        <v>46.73</v>
      </c>
      <c r="X771" s="282">
        <v>0</v>
      </c>
      <c r="Y771" s="282">
        <v>0</v>
      </c>
      <c r="Z771" s="11"/>
      <c r="AA771" s="4"/>
      <c r="AB771" s="11" t="s">
        <v>289</v>
      </c>
      <c r="AC771" s="11"/>
      <c r="AD771" s="70" t="s">
        <v>86</v>
      </c>
      <c r="AE771" s="24">
        <v>1</v>
      </c>
      <c r="AF771" s="24">
        <v>1</v>
      </c>
      <c r="AG771" s="24">
        <v>1</v>
      </c>
      <c r="AH771" s="24">
        <v>1</v>
      </c>
      <c r="AI771" s="24">
        <v>1</v>
      </c>
      <c r="AJ771" s="24"/>
      <c r="AK771" s="4"/>
      <c r="AL771" s="4"/>
      <c r="AM771" s="323">
        <v>13.87</v>
      </c>
      <c r="AN771" s="323">
        <v>13.9</v>
      </c>
      <c r="AO771" s="323">
        <v>15.31</v>
      </c>
      <c r="AP771" s="323">
        <v>12.24</v>
      </c>
      <c r="AQ771" s="323">
        <v>158.44</v>
      </c>
      <c r="AR771" s="24"/>
      <c r="AS771" s="4"/>
      <c r="AT771" s="4"/>
      <c r="AU771" s="323">
        <v>13.87</v>
      </c>
      <c r="AV771" s="323">
        <v>13.9</v>
      </c>
      <c r="AW771" s="323">
        <v>15.31</v>
      </c>
      <c r="AX771" s="323">
        <v>12.24</v>
      </c>
      <c r="AY771" s="323">
        <v>158.44</v>
      </c>
      <c r="AZ771" s="24"/>
      <c r="BA771" s="4"/>
    </row>
    <row r="772" spans="2:53">
      <c r="B772" s="11" t="s">
        <v>241</v>
      </c>
      <c r="C772" s="11"/>
      <c r="D772" s="70" t="s">
        <v>242</v>
      </c>
      <c r="E772" s="11">
        <v>176</v>
      </c>
      <c r="F772" s="11">
        <v>94</v>
      </c>
      <c r="G772" s="11">
        <v>52</v>
      </c>
      <c r="H772" s="11">
        <v>40</v>
      </c>
      <c r="I772" s="11">
        <v>52</v>
      </c>
      <c r="J772" s="11"/>
      <c r="M772" s="282">
        <v>34978.639999999999</v>
      </c>
      <c r="N772" s="330">
        <v>16763.330000000002</v>
      </c>
      <c r="O772" s="282">
        <v>6775.78</v>
      </c>
      <c r="P772" s="282">
        <v>4061.86</v>
      </c>
      <c r="Q772" s="282">
        <v>18066.400000000001</v>
      </c>
      <c r="R772" s="11"/>
      <c r="S772" s="4"/>
      <c r="T772" s="4"/>
      <c r="U772" s="282">
        <v>177.55654822335001</v>
      </c>
      <c r="V772" s="282">
        <v>86.856632124352302</v>
      </c>
      <c r="W772" s="282">
        <v>37.435248618784499</v>
      </c>
      <c r="X772" s="282">
        <v>22.075326086956501</v>
      </c>
      <c r="Y772" s="282">
        <v>93.6082901554404</v>
      </c>
      <c r="Z772" s="11"/>
      <c r="AA772" s="4"/>
      <c r="AB772" s="11" t="s">
        <v>289</v>
      </c>
      <c r="AC772" s="11"/>
      <c r="AD772" s="70" t="s">
        <v>290</v>
      </c>
      <c r="AE772" s="24">
        <v>8</v>
      </c>
      <c r="AF772" s="24">
        <v>4</v>
      </c>
      <c r="AG772" s="24">
        <v>2</v>
      </c>
      <c r="AH772" s="24">
        <v>1</v>
      </c>
      <c r="AI772" s="24">
        <v>1</v>
      </c>
      <c r="AJ772" s="24"/>
      <c r="AK772" s="4"/>
      <c r="AL772" s="4"/>
      <c r="AM772" s="323">
        <v>1348.81</v>
      </c>
      <c r="AN772" s="323">
        <v>332.05</v>
      </c>
      <c r="AO772" s="323">
        <v>17.489999999999998</v>
      </c>
      <c r="AP772" s="323">
        <v>11.59</v>
      </c>
      <c r="AQ772" s="323">
        <v>2119.83</v>
      </c>
      <c r="AR772" s="24"/>
      <c r="AS772" s="4"/>
      <c r="AT772" s="4"/>
      <c r="AU772" s="323">
        <v>168.60124999999999</v>
      </c>
      <c r="AV772" s="323">
        <v>47.435714285714297</v>
      </c>
      <c r="AW772" s="323">
        <v>2.49857142857143</v>
      </c>
      <c r="AX772" s="323">
        <v>1.6557142857142899</v>
      </c>
      <c r="AY772" s="323">
        <v>302.83285714285699</v>
      </c>
      <c r="AZ772" s="24"/>
      <c r="BA772" s="4"/>
    </row>
    <row r="773" spans="2:53">
      <c r="B773" s="11" t="s">
        <v>243</v>
      </c>
      <c r="C773" s="11"/>
      <c r="D773" s="70" t="s">
        <v>245</v>
      </c>
      <c r="E773" s="11">
        <v>1</v>
      </c>
      <c r="F773" s="11"/>
      <c r="G773" s="11"/>
      <c r="H773" s="11"/>
      <c r="I773" s="11"/>
      <c r="J773" s="11"/>
      <c r="M773" s="282">
        <v>344.93</v>
      </c>
      <c r="N773" s="330">
        <v>0</v>
      </c>
      <c r="O773" s="282">
        <v>0</v>
      </c>
      <c r="P773" s="282">
        <v>0</v>
      </c>
      <c r="Q773" s="282">
        <v>0</v>
      </c>
      <c r="R773" s="11"/>
      <c r="S773" s="4"/>
      <c r="T773" s="4"/>
      <c r="U773" s="282">
        <v>344.93</v>
      </c>
      <c r="V773" s="282">
        <v>0</v>
      </c>
      <c r="W773" s="282">
        <v>0</v>
      </c>
      <c r="X773" s="282">
        <v>0</v>
      </c>
      <c r="Y773" s="282">
        <v>0</v>
      </c>
      <c r="Z773" s="11"/>
      <c r="AA773" s="4"/>
      <c r="AB773" s="11" t="s">
        <v>652</v>
      </c>
      <c r="AC773" s="11"/>
      <c r="AD773" s="70" t="s">
        <v>155</v>
      </c>
      <c r="AE773" s="24">
        <v>3</v>
      </c>
      <c r="AF773" s="24"/>
      <c r="AG773" s="24">
        <v>1</v>
      </c>
      <c r="AH773" s="24"/>
      <c r="AI773" s="24"/>
      <c r="AJ773" s="24"/>
      <c r="AK773" s="4"/>
      <c r="AL773" s="4"/>
      <c r="AM773" s="323">
        <v>212.83</v>
      </c>
      <c r="AN773" s="323">
        <v>0</v>
      </c>
      <c r="AO773" s="323">
        <v>2.88</v>
      </c>
      <c r="AP773" s="323">
        <v>0</v>
      </c>
      <c r="AQ773" s="323">
        <v>0</v>
      </c>
      <c r="AR773" s="24"/>
      <c r="AS773" s="4"/>
      <c r="AT773" s="4"/>
      <c r="AU773" s="323">
        <v>70.9433333333333</v>
      </c>
      <c r="AV773" s="323">
        <v>0</v>
      </c>
      <c r="AW773" s="323">
        <v>1.44</v>
      </c>
      <c r="AX773" s="323">
        <v>0</v>
      </c>
      <c r="AY773" s="323">
        <v>0</v>
      </c>
      <c r="AZ773" s="24"/>
      <c r="BA773" s="4"/>
    </row>
    <row r="774" spans="2:53">
      <c r="B774" s="11" t="s">
        <v>246</v>
      </c>
      <c r="C774" s="11"/>
      <c r="D774" s="70" t="s">
        <v>66</v>
      </c>
      <c r="E774" s="11">
        <v>11</v>
      </c>
      <c r="F774" s="11">
        <v>8</v>
      </c>
      <c r="G774" s="11">
        <v>5</v>
      </c>
      <c r="H774" s="11">
        <v>3</v>
      </c>
      <c r="I774" s="11">
        <v>1</v>
      </c>
      <c r="J774" s="11"/>
      <c r="M774" s="282">
        <v>2257.35</v>
      </c>
      <c r="N774" s="330">
        <v>1458.74</v>
      </c>
      <c r="O774" s="282">
        <v>332.23</v>
      </c>
      <c r="P774" s="282">
        <v>134.54</v>
      </c>
      <c r="Q774" s="282">
        <v>94.84</v>
      </c>
      <c r="R774" s="11"/>
      <c r="S774" s="4"/>
      <c r="T774" s="4"/>
      <c r="U774" s="282">
        <v>205.213636363636</v>
      </c>
      <c r="V774" s="282">
        <v>132.612727272727</v>
      </c>
      <c r="W774" s="282">
        <v>30.202727272727302</v>
      </c>
      <c r="X774" s="282">
        <v>12.230909090909099</v>
      </c>
      <c r="Y774" s="282">
        <v>8.6218181818181794</v>
      </c>
      <c r="Z774" s="11"/>
      <c r="AA774" s="4"/>
      <c r="AB774" s="11" t="s">
        <v>293</v>
      </c>
      <c r="AC774" s="11"/>
      <c r="AD774" s="70" t="s">
        <v>198</v>
      </c>
      <c r="AE774" s="24">
        <v>22</v>
      </c>
      <c r="AF774" s="24">
        <v>1</v>
      </c>
      <c r="AG774" s="24"/>
      <c r="AH774" s="24"/>
      <c r="AI774" s="24"/>
      <c r="AJ774" s="24"/>
      <c r="AK774" s="4"/>
      <c r="AL774" s="4"/>
      <c r="AM774" s="323">
        <v>2779.52</v>
      </c>
      <c r="AN774" s="323">
        <v>40.869999999999997</v>
      </c>
      <c r="AO774" s="323">
        <v>0</v>
      </c>
      <c r="AP774" s="323">
        <v>0</v>
      </c>
      <c r="AQ774" s="323">
        <v>0</v>
      </c>
      <c r="AR774" s="24"/>
      <c r="AS774" s="4"/>
      <c r="AT774" s="4"/>
      <c r="AU774" s="323">
        <v>126.341818181818</v>
      </c>
      <c r="AV774" s="323">
        <v>1.94619047619048</v>
      </c>
      <c r="AW774" s="323">
        <v>0</v>
      </c>
      <c r="AX774" s="323">
        <v>0</v>
      </c>
      <c r="AY774" s="323">
        <v>0</v>
      </c>
      <c r="AZ774" s="24"/>
      <c r="BA774" s="4"/>
    </row>
    <row r="775" spans="2:53">
      <c r="B775" s="11" t="s">
        <v>246</v>
      </c>
      <c r="C775" s="11"/>
      <c r="D775" s="70" t="s">
        <v>108</v>
      </c>
      <c r="E775" s="11">
        <v>39</v>
      </c>
      <c r="F775" s="11">
        <v>16</v>
      </c>
      <c r="G775" s="11">
        <v>9</v>
      </c>
      <c r="H775" s="11">
        <v>12</v>
      </c>
      <c r="I775" s="11">
        <v>13</v>
      </c>
      <c r="J775" s="11"/>
      <c r="M775" s="282">
        <v>8204.85</v>
      </c>
      <c r="N775" s="330">
        <v>2340.13</v>
      </c>
      <c r="O775" s="282">
        <v>863.28</v>
      </c>
      <c r="P775" s="282">
        <v>1265.57</v>
      </c>
      <c r="Q775" s="282">
        <v>3670.63</v>
      </c>
      <c r="R775" s="11"/>
      <c r="S775" s="4"/>
      <c r="T775" s="4"/>
      <c r="U775" s="282">
        <v>182.33</v>
      </c>
      <c r="V775" s="282">
        <v>53.184772727272701</v>
      </c>
      <c r="W775" s="282">
        <v>20.554285714285701</v>
      </c>
      <c r="X775" s="282">
        <v>28.1237777777778</v>
      </c>
      <c r="Y775" s="282">
        <v>79.796304347826094</v>
      </c>
      <c r="Z775" s="11"/>
      <c r="AA775" s="4"/>
      <c r="AB775" s="11" t="s">
        <v>294</v>
      </c>
      <c r="AC775" s="11"/>
      <c r="AD775" s="70" t="s">
        <v>295</v>
      </c>
      <c r="AE775" s="24">
        <v>10</v>
      </c>
      <c r="AF775" s="24">
        <v>4</v>
      </c>
      <c r="AG775" s="24">
        <v>3</v>
      </c>
      <c r="AH775" s="24">
        <v>2</v>
      </c>
      <c r="AI775" s="24">
        <v>2</v>
      </c>
      <c r="AJ775" s="24"/>
      <c r="AK775" s="4"/>
      <c r="AL775" s="4"/>
      <c r="AM775" s="323">
        <v>1937.92</v>
      </c>
      <c r="AN775" s="323">
        <v>238.45</v>
      </c>
      <c r="AO775" s="323">
        <v>68.010000000000005</v>
      </c>
      <c r="AP775" s="323">
        <v>47.37</v>
      </c>
      <c r="AQ775" s="323">
        <v>68.33</v>
      </c>
      <c r="AR775" s="24"/>
      <c r="AS775" s="4"/>
      <c r="AT775" s="4"/>
      <c r="AU775" s="323">
        <v>193.792</v>
      </c>
      <c r="AV775" s="323">
        <v>23.844999999999999</v>
      </c>
      <c r="AW775" s="323">
        <v>6.8010000000000002</v>
      </c>
      <c r="AX775" s="323">
        <v>4.7370000000000001</v>
      </c>
      <c r="AY775" s="323">
        <v>6.8330000000000002</v>
      </c>
      <c r="AZ775" s="24"/>
      <c r="BA775" s="4"/>
    </row>
    <row r="776" spans="2:53">
      <c r="B776" s="11" t="s">
        <v>247</v>
      </c>
      <c r="C776" s="11"/>
      <c r="D776" s="70" t="s">
        <v>119</v>
      </c>
      <c r="E776" s="11">
        <v>1</v>
      </c>
      <c r="F776" s="11"/>
      <c r="G776" s="11"/>
      <c r="H776" s="11"/>
      <c r="I776" s="11"/>
      <c r="J776" s="11"/>
      <c r="M776" s="282">
        <v>47.34</v>
      </c>
      <c r="N776" s="330"/>
      <c r="O776" s="282">
        <v>0</v>
      </c>
      <c r="P776" s="282"/>
      <c r="Q776" s="282">
        <v>0</v>
      </c>
      <c r="R776" s="11"/>
      <c r="S776" s="4"/>
      <c r="T776" s="4"/>
      <c r="U776" s="282">
        <v>47.34</v>
      </c>
      <c r="V776" s="282"/>
      <c r="W776" s="282">
        <v>0</v>
      </c>
      <c r="X776" s="282"/>
      <c r="Y776" s="282">
        <v>0</v>
      </c>
      <c r="Z776" s="11"/>
      <c r="AA776" s="4"/>
      <c r="AB776" s="11" t="s">
        <v>298</v>
      </c>
      <c r="AC776" s="11"/>
      <c r="AD776" s="70" t="s">
        <v>299</v>
      </c>
      <c r="AE776" s="24">
        <v>15</v>
      </c>
      <c r="AF776" s="24">
        <v>6</v>
      </c>
      <c r="AG776" s="24">
        <v>4</v>
      </c>
      <c r="AH776" s="24">
        <v>3</v>
      </c>
      <c r="AI776" s="24">
        <v>3</v>
      </c>
      <c r="AJ776" s="24"/>
      <c r="AK776" s="4"/>
      <c r="AL776" s="4"/>
      <c r="AM776" s="323">
        <v>4929.46</v>
      </c>
      <c r="AN776" s="323">
        <v>1492.66</v>
      </c>
      <c r="AO776" s="323">
        <v>777.41</v>
      </c>
      <c r="AP776" s="323">
        <v>119.66</v>
      </c>
      <c r="AQ776" s="323">
        <v>343.58</v>
      </c>
      <c r="AR776" s="24"/>
      <c r="AS776" s="4"/>
      <c r="AT776" s="4"/>
      <c r="AU776" s="323">
        <v>328.63066666666703</v>
      </c>
      <c r="AV776" s="323">
        <v>99.510666666666694</v>
      </c>
      <c r="AW776" s="323">
        <v>51.8273333333333</v>
      </c>
      <c r="AX776" s="323">
        <v>7.9773333333333296</v>
      </c>
      <c r="AY776" s="323">
        <v>21.473749999999999</v>
      </c>
      <c r="AZ776" s="24"/>
      <c r="BA776" s="4"/>
    </row>
    <row r="777" spans="2:53">
      <c r="B777" s="11" t="s">
        <v>247</v>
      </c>
      <c r="C777" s="11"/>
      <c r="D777" s="70" t="s">
        <v>62</v>
      </c>
      <c r="E777" s="11">
        <v>1863</v>
      </c>
      <c r="F777" s="11">
        <v>848</v>
      </c>
      <c r="G777" s="11">
        <v>469</v>
      </c>
      <c r="H777" s="11">
        <v>274</v>
      </c>
      <c r="I777" s="11">
        <v>650</v>
      </c>
      <c r="J777" s="11"/>
      <c r="M777" s="282">
        <v>412933.08</v>
      </c>
      <c r="N777" s="330">
        <v>175806.53</v>
      </c>
      <c r="O777" s="282">
        <v>59373.07</v>
      </c>
      <c r="P777" s="282">
        <v>35324.71</v>
      </c>
      <c r="Q777" s="282">
        <v>312210.51</v>
      </c>
      <c r="R777" s="11"/>
      <c r="S777" s="4"/>
      <c r="T777" s="4"/>
      <c r="U777" s="282">
        <v>202.41817647058801</v>
      </c>
      <c r="V777" s="282">
        <v>103.29408343125699</v>
      </c>
      <c r="W777" s="282">
        <v>31.430952885124402</v>
      </c>
      <c r="X777" s="282">
        <v>18.340970924195201</v>
      </c>
      <c r="Y777" s="282">
        <v>138.57545938748399</v>
      </c>
      <c r="Z777" s="11"/>
      <c r="AA777" s="4"/>
      <c r="AB777" s="11" t="s">
        <v>300</v>
      </c>
      <c r="AC777" s="11"/>
      <c r="AD777" s="70" t="s">
        <v>301</v>
      </c>
      <c r="AE777" s="24">
        <v>7</v>
      </c>
      <c r="AF777" s="24">
        <v>1</v>
      </c>
      <c r="AG777" s="24"/>
      <c r="AH777" s="24"/>
      <c r="AI777" s="24"/>
      <c r="AJ777" s="24"/>
      <c r="AK777" s="4"/>
      <c r="AL777" s="4"/>
      <c r="AM777" s="323">
        <v>2754.39</v>
      </c>
      <c r="AN777" s="323">
        <v>157.69</v>
      </c>
      <c r="AO777" s="323">
        <v>0</v>
      </c>
      <c r="AP777" s="323">
        <v>0</v>
      </c>
      <c r="AQ777" s="323">
        <v>0</v>
      </c>
      <c r="AR777" s="24"/>
      <c r="AS777" s="4"/>
      <c r="AT777" s="4"/>
      <c r="AU777" s="323">
        <v>393.48428571428599</v>
      </c>
      <c r="AV777" s="323">
        <v>22.527142857142898</v>
      </c>
      <c r="AW777" s="323">
        <v>0</v>
      </c>
      <c r="AX777" s="323">
        <v>0</v>
      </c>
      <c r="AY777" s="323">
        <v>0</v>
      </c>
      <c r="AZ777" s="24"/>
      <c r="BA777" s="4"/>
    </row>
    <row r="778" spans="2:53">
      <c r="B778" s="11" t="s">
        <v>250</v>
      </c>
      <c r="C778" s="11"/>
      <c r="D778" s="70" t="s">
        <v>53</v>
      </c>
      <c r="E778" s="11">
        <v>301</v>
      </c>
      <c r="F778" s="11">
        <v>135</v>
      </c>
      <c r="G778" s="11">
        <v>61</v>
      </c>
      <c r="H778" s="11">
        <v>42</v>
      </c>
      <c r="I778" s="11">
        <v>61</v>
      </c>
      <c r="J778" s="11"/>
      <c r="M778" s="282">
        <v>55302.07</v>
      </c>
      <c r="N778" s="330">
        <v>18891.64</v>
      </c>
      <c r="O778" s="282">
        <v>4412.16</v>
      </c>
      <c r="P778" s="282">
        <v>3363.81</v>
      </c>
      <c r="Q778" s="282">
        <v>16457.82</v>
      </c>
      <c r="R778" s="11"/>
      <c r="S778" s="4"/>
      <c r="T778" s="4"/>
      <c r="U778" s="282">
        <v>172.81896875000001</v>
      </c>
      <c r="V778" s="282">
        <v>59.595078864353397</v>
      </c>
      <c r="W778" s="282">
        <v>14.2327741935484</v>
      </c>
      <c r="X778" s="282">
        <v>11.065164473684201</v>
      </c>
      <c r="Y778" s="282">
        <v>51.754150943396198</v>
      </c>
      <c r="Z778" s="11"/>
      <c r="AA778" s="4"/>
      <c r="AB778" s="11" t="s">
        <v>303</v>
      </c>
      <c r="AC778" s="11"/>
      <c r="AD778" s="70" t="s">
        <v>68</v>
      </c>
      <c r="AE778" s="24">
        <v>233</v>
      </c>
      <c r="AF778" s="24">
        <v>121</v>
      </c>
      <c r="AG778" s="24">
        <v>69</v>
      </c>
      <c r="AH778" s="24">
        <v>43</v>
      </c>
      <c r="AI778" s="24">
        <v>43</v>
      </c>
      <c r="AJ778" s="24"/>
      <c r="AK778" s="4"/>
      <c r="AL778" s="4"/>
      <c r="AM778" s="323">
        <v>73750.95</v>
      </c>
      <c r="AN778" s="323">
        <v>26415.02</v>
      </c>
      <c r="AO778" s="323">
        <v>6505.96</v>
      </c>
      <c r="AP778" s="323">
        <v>4030.45</v>
      </c>
      <c r="AQ778" s="323">
        <v>22087.64</v>
      </c>
      <c r="AR778" s="24"/>
      <c r="AS778" s="4"/>
      <c r="AT778" s="4"/>
      <c r="AU778" s="323">
        <v>311.18544303797398</v>
      </c>
      <c r="AV778" s="323">
        <v>116.880619469027</v>
      </c>
      <c r="AW778" s="323">
        <v>28.787433628318599</v>
      </c>
      <c r="AX778" s="323">
        <v>18.320227272727301</v>
      </c>
      <c r="AY778" s="323">
        <v>97.302378854625502</v>
      </c>
      <c r="AZ778" s="24"/>
      <c r="BA778" s="4"/>
    </row>
    <row r="779" spans="2:53">
      <c r="B779" s="11" t="s">
        <v>252</v>
      </c>
      <c r="C779" s="11"/>
      <c r="D779" s="70" t="s">
        <v>253</v>
      </c>
      <c r="E779" s="11">
        <v>87</v>
      </c>
      <c r="F779" s="11">
        <v>49</v>
      </c>
      <c r="G779" s="11">
        <v>37</v>
      </c>
      <c r="H779" s="11">
        <v>27</v>
      </c>
      <c r="I779" s="11">
        <v>35</v>
      </c>
      <c r="J779" s="11"/>
      <c r="M779" s="282">
        <v>15519.74</v>
      </c>
      <c r="N779" s="330">
        <v>5302.55</v>
      </c>
      <c r="O779" s="282">
        <v>3541.32</v>
      </c>
      <c r="P779" s="282">
        <v>1802.92</v>
      </c>
      <c r="Q779" s="282">
        <v>17032.52</v>
      </c>
      <c r="R779" s="11"/>
      <c r="S779" s="4"/>
      <c r="T779" s="4"/>
      <c r="U779" s="282">
        <v>158.36469387755099</v>
      </c>
      <c r="V779" s="282">
        <v>55.816315789473698</v>
      </c>
      <c r="W779" s="282">
        <v>38.492608695652201</v>
      </c>
      <c r="X779" s="282">
        <v>19.3862365591398</v>
      </c>
      <c r="Y779" s="282">
        <v>173.801224489796</v>
      </c>
      <c r="Z779" s="11"/>
      <c r="AA779" s="4"/>
      <c r="AB779" s="11" t="s">
        <v>304</v>
      </c>
      <c r="AC779" s="11"/>
      <c r="AD779" s="70" t="s">
        <v>305</v>
      </c>
      <c r="AE779" s="24">
        <v>5</v>
      </c>
      <c r="AF779" s="24">
        <v>2</v>
      </c>
      <c r="AG779" s="24">
        <v>1</v>
      </c>
      <c r="AH779" s="24"/>
      <c r="AI779" s="24"/>
      <c r="AJ779" s="24"/>
      <c r="AK779" s="4"/>
      <c r="AL779" s="4"/>
      <c r="AM779" s="323">
        <v>307.07</v>
      </c>
      <c r="AN779" s="323">
        <v>69.53</v>
      </c>
      <c r="AO779" s="323">
        <v>29.53</v>
      </c>
      <c r="AP779" s="323">
        <v>0</v>
      </c>
      <c r="AQ779" s="323">
        <v>0</v>
      </c>
      <c r="AR779" s="24"/>
      <c r="AS779" s="4"/>
      <c r="AT779" s="4"/>
      <c r="AU779" s="323">
        <v>61.414000000000001</v>
      </c>
      <c r="AV779" s="323">
        <v>13.906000000000001</v>
      </c>
      <c r="AW779" s="323">
        <v>5.9059999999999997</v>
      </c>
      <c r="AX779" s="323">
        <v>0</v>
      </c>
      <c r="AY779" s="323">
        <v>0</v>
      </c>
      <c r="AZ779" s="24"/>
      <c r="BA779" s="4"/>
    </row>
    <row r="780" spans="2:53">
      <c r="B780" s="11" t="s">
        <v>254</v>
      </c>
      <c r="C780" s="11"/>
      <c r="D780" s="70" t="s">
        <v>255</v>
      </c>
      <c r="E780" s="11">
        <v>27</v>
      </c>
      <c r="F780" s="11">
        <v>7</v>
      </c>
      <c r="G780" s="11">
        <v>6</v>
      </c>
      <c r="H780" s="11">
        <v>2</v>
      </c>
      <c r="I780" s="11">
        <v>4</v>
      </c>
      <c r="J780" s="11"/>
      <c r="M780" s="282">
        <v>5655.06</v>
      </c>
      <c r="N780" s="330">
        <v>1593.66</v>
      </c>
      <c r="O780" s="282">
        <v>1035</v>
      </c>
      <c r="P780" s="282">
        <v>189.08</v>
      </c>
      <c r="Q780" s="282">
        <v>753.26</v>
      </c>
      <c r="R780" s="11"/>
      <c r="S780" s="4"/>
      <c r="T780" s="4"/>
      <c r="U780" s="282">
        <v>209.446666666667</v>
      </c>
      <c r="V780" s="282">
        <v>56.916428571428597</v>
      </c>
      <c r="W780" s="282">
        <v>38.3333333333333</v>
      </c>
      <c r="X780" s="282">
        <v>7.2723076923076899</v>
      </c>
      <c r="Y780" s="282">
        <v>27.8985185185185</v>
      </c>
      <c r="Z780" s="11"/>
      <c r="AA780" s="4"/>
      <c r="AB780" s="11" t="s">
        <v>311</v>
      </c>
      <c r="AC780" s="11"/>
      <c r="AD780" s="70" t="s">
        <v>312</v>
      </c>
      <c r="AE780" s="24">
        <v>10</v>
      </c>
      <c r="AF780" s="24">
        <v>4</v>
      </c>
      <c r="AG780" s="24">
        <v>1</v>
      </c>
      <c r="AH780" s="24">
        <v>1</v>
      </c>
      <c r="AI780" s="24">
        <v>2</v>
      </c>
      <c r="AJ780" s="24"/>
      <c r="AK780" s="4"/>
      <c r="AL780" s="4"/>
      <c r="AM780" s="323">
        <v>965.97</v>
      </c>
      <c r="AN780" s="323">
        <v>285.13</v>
      </c>
      <c r="AO780" s="323">
        <v>4.53</v>
      </c>
      <c r="AP780" s="323">
        <v>5.78</v>
      </c>
      <c r="AQ780" s="323">
        <v>1118.8599999999999</v>
      </c>
      <c r="AR780" s="24"/>
      <c r="AS780" s="4"/>
      <c r="AT780" s="4"/>
      <c r="AU780" s="323">
        <v>96.596999999999994</v>
      </c>
      <c r="AV780" s="323">
        <v>28.513000000000002</v>
      </c>
      <c r="AW780" s="323">
        <v>0.45300000000000001</v>
      </c>
      <c r="AX780" s="323">
        <v>0.64222222222222203</v>
      </c>
      <c r="AY780" s="323">
        <v>101.714545454545</v>
      </c>
      <c r="AZ780" s="24"/>
      <c r="BA780" s="4"/>
    </row>
    <row r="781" spans="2:53">
      <c r="B781" s="11" t="s">
        <v>256</v>
      </c>
      <c r="C781" s="11"/>
      <c r="D781" s="70" t="s">
        <v>133</v>
      </c>
      <c r="E781" s="11">
        <v>41</v>
      </c>
      <c r="F781" s="11">
        <v>20</v>
      </c>
      <c r="G781" s="11">
        <v>9</v>
      </c>
      <c r="H781" s="11">
        <v>7</v>
      </c>
      <c r="I781" s="11">
        <v>9</v>
      </c>
      <c r="J781" s="11"/>
      <c r="M781" s="282">
        <v>6699.49</v>
      </c>
      <c r="N781" s="330">
        <v>3108.92</v>
      </c>
      <c r="O781" s="282">
        <v>785.74</v>
      </c>
      <c r="P781" s="282">
        <v>345.78</v>
      </c>
      <c r="Q781" s="282">
        <v>2072.37</v>
      </c>
      <c r="R781" s="11"/>
      <c r="S781" s="4"/>
      <c r="T781" s="4"/>
      <c r="U781" s="282">
        <v>159.511666666667</v>
      </c>
      <c r="V781" s="282">
        <v>75.827317073170704</v>
      </c>
      <c r="W781" s="282">
        <v>23.11</v>
      </c>
      <c r="X781" s="282">
        <v>8.8661538461538498</v>
      </c>
      <c r="Y781" s="282">
        <v>47.099318181818198</v>
      </c>
      <c r="Z781" s="11"/>
      <c r="AA781" s="4"/>
      <c r="AB781" s="11" t="s">
        <v>313</v>
      </c>
      <c r="AC781" s="11"/>
      <c r="AD781" s="70" t="s">
        <v>93</v>
      </c>
      <c r="AE781" s="24">
        <v>2</v>
      </c>
      <c r="AF781" s="24">
        <v>1</v>
      </c>
      <c r="AG781" s="24">
        <v>1</v>
      </c>
      <c r="AH781" s="24"/>
      <c r="AI781" s="24">
        <v>1</v>
      </c>
      <c r="AJ781" s="24"/>
      <c r="AK781" s="4"/>
      <c r="AL781" s="4"/>
      <c r="AM781" s="323">
        <v>696.94</v>
      </c>
      <c r="AN781" s="323">
        <v>12.08</v>
      </c>
      <c r="AO781" s="323">
        <v>17.28</v>
      </c>
      <c r="AP781" s="323">
        <v>0</v>
      </c>
      <c r="AQ781" s="323">
        <v>49.19</v>
      </c>
      <c r="AR781" s="24"/>
      <c r="AS781" s="4"/>
      <c r="AT781" s="4"/>
      <c r="AU781" s="323">
        <v>348.47</v>
      </c>
      <c r="AV781" s="323">
        <v>12.08</v>
      </c>
      <c r="AW781" s="323">
        <v>8.64</v>
      </c>
      <c r="AX781" s="323">
        <v>0</v>
      </c>
      <c r="AY781" s="323">
        <v>24.594999999999999</v>
      </c>
      <c r="AZ781" s="24"/>
      <c r="BA781" s="4"/>
    </row>
    <row r="782" spans="2:53">
      <c r="B782" s="11" t="s">
        <v>256</v>
      </c>
      <c r="C782" s="11"/>
      <c r="D782" s="70" t="s">
        <v>258</v>
      </c>
      <c r="E782" s="11"/>
      <c r="F782" s="11">
        <v>1</v>
      </c>
      <c r="G782" s="11">
        <v>1</v>
      </c>
      <c r="H782" s="11">
        <v>1</v>
      </c>
      <c r="I782" s="11">
        <v>2</v>
      </c>
      <c r="J782" s="11"/>
      <c r="M782" s="282">
        <v>0</v>
      </c>
      <c r="N782" s="330">
        <v>548.5</v>
      </c>
      <c r="O782" s="282">
        <v>130.88999999999999</v>
      </c>
      <c r="P782" s="282">
        <v>224.49</v>
      </c>
      <c r="Q782" s="282">
        <v>557.51</v>
      </c>
      <c r="R782" s="11"/>
      <c r="S782" s="4"/>
      <c r="T782" s="4"/>
      <c r="U782" s="282">
        <v>0</v>
      </c>
      <c r="V782" s="282">
        <v>548.5</v>
      </c>
      <c r="W782" s="282">
        <v>130.88999999999999</v>
      </c>
      <c r="X782" s="282">
        <v>224.49</v>
      </c>
      <c r="Y782" s="282">
        <v>278.755</v>
      </c>
      <c r="Z782" s="11"/>
      <c r="AA782" s="4"/>
      <c r="AB782" s="11" t="s">
        <v>316</v>
      </c>
      <c r="AC782" s="11"/>
      <c r="AD782" s="70" t="s">
        <v>317</v>
      </c>
      <c r="AE782" s="24">
        <v>2</v>
      </c>
      <c r="AF782" s="24"/>
      <c r="AG782" s="24"/>
      <c r="AH782" s="24"/>
      <c r="AI782" s="24"/>
      <c r="AJ782" s="24"/>
      <c r="AK782" s="4"/>
      <c r="AL782" s="4"/>
      <c r="AM782" s="323">
        <v>351.15</v>
      </c>
      <c r="AN782" s="323">
        <v>0</v>
      </c>
      <c r="AO782" s="323">
        <v>0</v>
      </c>
      <c r="AP782" s="323">
        <v>0</v>
      </c>
      <c r="AQ782" s="323">
        <v>0</v>
      </c>
      <c r="AR782" s="24"/>
      <c r="AS782" s="4"/>
      <c r="AT782" s="4"/>
      <c r="AU782" s="323">
        <v>175.57499999999999</v>
      </c>
      <c r="AV782" s="323">
        <v>0</v>
      </c>
      <c r="AW782" s="323">
        <v>0</v>
      </c>
      <c r="AX782" s="323">
        <v>0</v>
      </c>
      <c r="AY782" s="323">
        <v>0</v>
      </c>
      <c r="AZ782" s="24"/>
      <c r="BA782" s="4"/>
    </row>
    <row r="783" spans="2:53">
      <c r="B783" s="11" t="s">
        <v>259</v>
      </c>
      <c r="C783" s="11"/>
      <c r="D783" s="70" t="s">
        <v>258</v>
      </c>
      <c r="E783" s="11">
        <v>87</v>
      </c>
      <c r="F783" s="11">
        <v>25</v>
      </c>
      <c r="G783" s="11">
        <v>21</v>
      </c>
      <c r="H783" s="11">
        <v>24</v>
      </c>
      <c r="I783" s="11">
        <v>31</v>
      </c>
      <c r="J783" s="11"/>
      <c r="M783" s="282">
        <v>23007.759999999998</v>
      </c>
      <c r="N783" s="330">
        <v>4529.29</v>
      </c>
      <c r="O783" s="282">
        <v>3065.41</v>
      </c>
      <c r="P783" s="282">
        <v>1755.98</v>
      </c>
      <c r="Q783" s="282">
        <v>9855.86</v>
      </c>
      <c r="R783" s="11"/>
      <c r="S783" s="4"/>
      <c r="T783" s="4"/>
      <c r="U783" s="282">
        <v>239.664166666667</v>
      </c>
      <c r="V783" s="282">
        <v>88.8096078431373</v>
      </c>
      <c r="W783" s="282">
        <v>36.063647058823499</v>
      </c>
      <c r="X783" s="282">
        <v>18.291458333333299</v>
      </c>
      <c r="Y783" s="282">
        <v>97.582772277227704</v>
      </c>
      <c r="Z783" s="11"/>
      <c r="AA783" s="4"/>
      <c r="AB783" s="11" t="s">
        <v>328</v>
      </c>
      <c r="AC783" s="11"/>
      <c r="AD783" s="70" t="s">
        <v>77</v>
      </c>
      <c r="AE783" s="24">
        <v>14</v>
      </c>
      <c r="AF783" s="24">
        <v>5</v>
      </c>
      <c r="AG783" s="24">
        <v>5</v>
      </c>
      <c r="AH783" s="24">
        <v>1</v>
      </c>
      <c r="AI783" s="24">
        <v>1</v>
      </c>
      <c r="AJ783" s="24"/>
      <c r="AK783" s="4"/>
      <c r="AL783" s="4"/>
      <c r="AM783" s="323">
        <v>1144.46</v>
      </c>
      <c r="AN783" s="323">
        <v>90.93</v>
      </c>
      <c r="AO783" s="323">
        <v>78.97</v>
      </c>
      <c r="AP783" s="323">
        <v>4.75</v>
      </c>
      <c r="AQ783" s="323">
        <v>39.229999999999997</v>
      </c>
      <c r="AR783" s="24"/>
      <c r="AS783" s="4"/>
      <c r="AT783" s="4"/>
      <c r="AU783" s="323">
        <v>76.297333333333299</v>
      </c>
      <c r="AV783" s="323">
        <v>6.4950000000000001</v>
      </c>
      <c r="AW783" s="323">
        <v>6.0746153846153801</v>
      </c>
      <c r="AX783" s="323">
        <v>0.36538461538461497</v>
      </c>
      <c r="AY783" s="323">
        <v>2.8021428571428602</v>
      </c>
      <c r="AZ783" s="24"/>
      <c r="BA783" s="4"/>
    </row>
    <row r="784" spans="2:53">
      <c r="B784" s="11" t="s">
        <v>261</v>
      </c>
      <c r="C784" s="11"/>
      <c r="D784" s="70" t="s">
        <v>89</v>
      </c>
      <c r="E784" s="11">
        <v>3</v>
      </c>
      <c r="F784" s="11">
        <v>1</v>
      </c>
      <c r="G784" s="11">
        <v>1</v>
      </c>
      <c r="H784" s="11">
        <v>1</v>
      </c>
      <c r="I784" s="11">
        <v>2</v>
      </c>
      <c r="J784" s="11"/>
      <c r="M784" s="282">
        <v>171.59</v>
      </c>
      <c r="N784" s="330">
        <v>28.91</v>
      </c>
      <c r="O784" s="282">
        <v>31.29</v>
      </c>
      <c r="P784" s="282">
        <v>32.08</v>
      </c>
      <c r="Q784" s="282">
        <v>92.19</v>
      </c>
      <c r="R784" s="11"/>
      <c r="S784" s="4"/>
      <c r="T784" s="4"/>
      <c r="U784" s="282">
        <v>57.196666666666701</v>
      </c>
      <c r="V784" s="282">
        <v>9.6366666666666703</v>
      </c>
      <c r="W784" s="282">
        <v>10.43</v>
      </c>
      <c r="X784" s="282">
        <v>10.6933333333333</v>
      </c>
      <c r="Y784" s="282">
        <v>23.047499999999999</v>
      </c>
      <c r="Z784" s="11"/>
      <c r="AA784" s="4"/>
      <c r="AB784" s="11" t="s">
        <v>335</v>
      </c>
      <c r="AC784" s="11"/>
      <c r="AD784" s="70" t="s">
        <v>336</v>
      </c>
      <c r="AE784" s="24">
        <v>13</v>
      </c>
      <c r="AF784" s="24">
        <v>7</v>
      </c>
      <c r="AG784" s="24">
        <v>3</v>
      </c>
      <c r="AH784" s="24">
        <v>2</v>
      </c>
      <c r="AI784" s="24">
        <v>4</v>
      </c>
      <c r="AJ784" s="24"/>
      <c r="AK784" s="4"/>
      <c r="AL784" s="4"/>
      <c r="AM784" s="323">
        <v>1109.6199999999999</v>
      </c>
      <c r="AN784" s="323">
        <v>38315.129999999997</v>
      </c>
      <c r="AO784" s="323">
        <v>136.16999999999999</v>
      </c>
      <c r="AP784" s="323">
        <v>122.59</v>
      </c>
      <c r="AQ784" s="323">
        <v>7767.95</v>
      </c>
      <c r="AR784" s="24"/>
      <c r="AS784" s="4"/>
      <c r="AT784" s="4"/>
      <c r="AU784" s="323">
        <v>79.2585714285714</v>
      </c>
      <c r="AV784" s="323">
        <v>2947.3176923076899</v>
      </c>
      <c r="AW784" s="323">
        <v>11.3475</v>
      </c>
      <c r="AX784" s="323">
        <v>11.144545454545501</v>
      </c>
      <c r="AY784" s="323">
        <v>706.17727272727302</v>
      </c>
      <c r="AZ784" s="24"/>
      <c r="BA784" s="4"/>
    </row>
    <row r="785" spans="2:53">
      <c r="B785" s="11" t="s">
        <v>264</v>
      </c>
      <c r="C785" s="11"/>
      <c r="D785" s="70" t="s">
        <v>263</v>
      </c>
      <c r="E785" s="11">
        <v>6</v>
      </c>
      <c r="F785" s="11">
        <v>4</v>
      </c>
      <c r="G785" s="11">
        <v>4</v>
      </c>
      <c r="H785" s="11">
        <v>2</v>
      </c>
      <c r="I785" s="11">
        <v>2</v>
      </c>
      <c r="J785" s="11"/>
      <c r="M785" s="282">
        <v>595.82000000000005</v>
      </c>
      <c r="N785" s="330">
        <v>409.46</v>
      </c>
      <c r="O785" s="282">
        <v>220.48</v>
      </c>
      <c r="P785" s="282">
        <v>208.42</v>
      </c>
      <c r="Q785" s="282">
        <v>1269.57</v>
      </c>
      <c r="R785" s="11"/>
      <c r="S785" s="4"/>
      <c r="T785" s="4"/>
      <c r="U785" s="282">
        <v>99.303333333333299</v>
      </c>
      <c r="V785" s="282">
        <v>68.243333333333297</v>
      </c>
      <c r="W785" s="282">
        <v>36.746666666666698</v>
      </c>
      <c r="X785" s="282">
        <v>41.683999999999997</v>
      </c>
      <c r="Y785" s="282">
        <v>253.91399999999999</v>
      </c>
      <c r="Z785" s="11"/>
      <c r="AA785" s="4"/>
      <c r="AB785" s="11" t="s">
        <v>337</v>
      </c>
      <c r="AC785" s="11"/>
      <c r="AD785" s="70" t="s">
        <v>174</v>
      </c>
      <c r="AE785" s="24">
        <v>17</v>
      </c>
      <c r="AF785" s="24">
        <v>6</v>
      </c>
      <c r="AG785" s="24">
        <v>2</v>
      </c>
      <c r="AH785" s="24">
        <v>2</v>
      </c>
      <c r="AI785" s="24">
        <v>2</v>
      </c>
      <c r="AJ785" s="24"/>
      <c r="AK785" s="4"/>
      <c r="AL785" s="4"/>
      <c r="AM785" s="323">
        <v>9162.5300000000007</v>
      </c>
      <c r="AN785" s="323">
        <v>569.51</v>
      </c>
      <c r="AO785" s="323">
        <v>73.69</v>
      </c>
      <c r="AP785" s="323">
        <v>74.61</v>
      </c>
      <c r="AQ785" s="323">
        <v>400.16</v>
      </c>
      <c r="AR785" s="24"/>
      <c r="AS785" s="4"/>
      <c r="AT785" s="4"/>
      <c r="AU785" s="323">
        <v>538.97235294117604</v>
      </c>
      <c r="AV785" s="323">
        <v>33.500588235294103</v>
      </c>
      <c r="AW785" s="323">
        <v>4.3347058823529396</v>
      </c>
      <c r="AX785" s="323">
        <v>4.3888235294117601</v>
      </c>
      <c r="AY785" s="323">
        <v>23.5388235294118</v>
      </c>
      <c r="AZ785" s="24"/>
      <c r="BA785" s="4"/>
    </row>
    <row r="786" spans="2:53">
      <c r="B786" s="11" t="s">
        <v>265</v>
      </c>
      <c r="C786" s="11"/>
      <c r="D786" s="70" t="s">
        <v>82</v>
      </c>
      <c r="E786" s="11">
        <v>21</v>
      </c>
      <c r="F786" s="11">
        <v>14</v>
      </c>
      <c r="G786" s="11">
        <v>5</v>
      </c>
      <c r="H786" s="11"/>
      <c r="I786" s="11">
        <v>4</v>
      </c>
      <c r="J786" s="11"/>
      <c r="M786" s="282">
        <v>4336.3</v>
      </c>
      <c r="N786" s="330">
        <v>2933.19</v>
      </c>
      <c r="O786" s="282">
        <v>306.41000000000003</v>
      </c>
      <c r="P786" s="282">
        <v>0</v>
      </c>
      <c r="Q786" s="282">
        <v>15065.49</v>
      </c>
      <c r="R786" s="11"/>
      <c r="S786" s="4"/>
      <c r="T786" s="4"/>
      <c r="U786" s="282">
        <v>180.67916666666699</v>
      </c>
      <c r="V786" s="282">
        <v>127.53</v>
      </c>
      <c r="W786" s="282">
        <v>13.3221739130435</v>
      </c>
      <c r="X786" s="282">
        <v>0</v>
      </c>
      <c r="Y786" s="282">
        <v>655.021304347826</v>
      </c>
      <c r="Z786" s="11"/>
      <c r="AA786" s="4"/>
      <c r="AB786" s="11" t="s">
        <v>341</v>
      </c>
      <c r="AC786" s="11"/>
      <c r="AD786" s="70" t="s">
        <v>142</v>
      </c>
      <c r="AE786" s="24">
        <v>25</v>
      </c>
      <c r="AF786" s="24">
        <v>4</v>
      </c>
      <c r="AG786" s="24">
        <v>7</v>
      </c>
      <c r="AH786" s="24">
        <v>2</v>
      </c>
      <c r="AI786" s="24">
        <v>5</v>
      </c>
      <c r="AJ786" s="24"/>
      <c r="AK786" s="4"/>
      <c r="AL786" s="4"/>
      <c r="AM786" s="323">
        <v>9778.84</v>
      </c>
      <c r="AN786" s="323">
        <v>4790.49</v>
      </c>
      <c r="AO786" s="323">
        <v>5327.34</v>
      </c>
      <c r="AP786" s="323">
        <v>43.75</v>
      </c>
      <c r="AQ786" s="323">
        <v>17257.21</v>
      </c>
      <c r="AR786" s="24"/>
      <c r="AS786" s="4"/>
      <c r="AT786" s="4"/>
      <c r="AU786" s="323">
        <v>391.15359999999998</v>
      </c>
      <c r="AV786" s="323">
        <v>399.20749999999998</v>
      </c>
      <c r="AW786" s="323">
        <v>253.68285714285699</v>
      </c>
      <c r="AX786" s="323">
        <v>2.3026315789473699</v>
      </c>
      <c r="AY786" s="323">
        <v>821.77190476190503</v>
      </c>
      <c r="AZ786" s="24"/>
      <c r="BA786" s="4"/>
    </row>
    <row r="787" spans="2:53">
      <c r="B787" s="11" t="s">
        <v>266</v>
      </c>
      <c r="C787" s="11"/>
      <c r="D787" s="70" t="s">
        <v>53</v>
      </c>
      <c r="E787" s="11">
        <v>105</v>
      </c>
      <c r="F787" s="11">
        <v>57</v>
      </c>
      <c r="G787" s="11">
        <v>27</v>
      </c>
      <c r="H787" s="11">
        <v>14</v>
      </c>
      <c r="I787" s="11">
        <v>25</v>
      </c>
      <c r="J787" s="11"/>
      <c r="M787" s="282">
        <v>22757.05</v>
      </c>
      <c r="N787" s="330">
        <v>12101.67</v>
      </c>
      <c r="O787" s="282">
        <v>3804.84</v>
      </c>
      <c r="P787" s="282">
        <v>2812.45</v>
      </c>
      <c r="Q787" s="282">
        <v>8833.8700000000008</v>
      </c>
      <c r="R787" s="11"/>
      <c r="S787" s="4"/>
      <c r="T787" s="4"/>
      <c r="U787" s="282">
        <v>192.856355932203</v>
      </c>
      <c r="V787" s="282">
        <v>103.433076923077</v>
      </c>
      <c r="W787" s="282">
        <v>33.671150442477902</v>
      </c>
      <c r="X787" s="282">
        <v>23.8343220338983</v>
      </c>
      <c r="Y787" s="282">
        <v>72.408770491803295</v>
      </c>
      <c r="Z787" s="11"/>
      <c r="AA787" s="4"/>
      <c r="AB787" s="11" t="s">
        <v>342</v>
      </c>
      <c r="AC787" s="11"/>
      <c r="AD787" s="70" t="s">
        <v>162</v>
      </c>
      <c r="AE787" s="24">
        <v>7</v>
      </c>
      <c r="AF787" s="24">
        <v>4</v>
      </c>
      <c r="AG787" s="24">
        <v>5</v>
      </c>
      <c r="AH787" s="24">
        <v>1</v>
      </c>
      <c r="AI787" s="24">
        <v>2</v>
      </c>
      <c r="AJ787" s="24"/>
      <c r="AK787" s="4"/>
      <c r="AL787" s="4"/>
      <c r="AM787" s="323">
        <v>1397.61</v>
      </c>
      <c r="AN787" s="323">
        <v>94.65</v>
      </c>
      <c r="AO787" s="323">
        <v>2586.64</v>
      </c>
      <c r="AP787" s="323">
        <v>0.68</v>
      </c>
      <c r="AQ787" s="323">
        <v>7454.01</v>
      </c>
      <c r="AR787" s="24"/>
      <c r="AS787" s="4"/>
      <c r="AT787" s="4"/>
      <c r="AU787" s="323">
        <v>199.65857142857101</v>
      </c>
      <c r="AV787" s="323">
        <v>23.662500000000001</v>
      </c>
      <c r="AW787" s="323">
        <v>369.52</v>
      </c>
      <c r="AX787" s="323">
        <v>9.7142857142857197E-2</v>
      </c>
      <c r="AY787" s="323">
        <v>1064.85857142857</v>
      </c>
      <c r="AZ787" s="24"/>
      <c r="BA787" s="4"/>
    </row>
    <row r="788" spans="2:53">
      <c r="B788" s="11" t="s">
        <v>266</v>
      </c>
      <c r="C788" s="11"/>
      <c r="D788" s="70" t="s">
        <v>157</v>
      </c>
      <c r="E788" s="11">
        <v>5</v>
      </c>
      <c r="F788" s="11"/>
      <c r="G788" s="11"/>
      <c r="H788" s="11"/>
      <c r="I788" s="11"/>
      <c r="J788" s="11"/>
      <c r="M788" s="282">
        <v>569.97</v>
      </c>
      <c r="N788" s="330">
        <v>0</v>
      </c>
      <c r="O788" s="282">
        <v>0</v>
      </c>
      <c r="P788" s="282">
        <v>0</v>
      </c>
      <c r="Q788" s="282">
        <v>0</v>
      </c>
      <c r="R788" s="11"/>
      <c r="S788" s="4"/>
      <c r="T788" s="4"/>
      <c r="U788" s="282">
        <v>113.994</v>
      </c>
      <c r="V788" s="282">
        <v>0</v>
      </c>
      <c r="W788" s="282">
        <v>0</v>
      </c>
      <c r="X788" s="282">
        <v>0</v>
      </c>
      <c r="Y788" s="282">
        <v>0</v>
      </c>
      <c r="Z788" s="11"/>
      <c r="AA788" s="4"/>
      <c r="AB788" s="11" t="s">
        <v>343</v>
      </c>
      <c r="AC788" s="11"/>
      <c r="AD788" s="70" t="s">
        <v>190</v>
      </c>
      <c r="AE788" s="24">
        <v>18</v>
      </c>
      <c r="AF788" s="24">
        <v>11</v>
      </c>
      <c r="AG788" s="24">
        <v>8</v>
      </c>
      <c r="AH788" s="24">
        <v>5</v>
      </c>
      <c r="AI788" s="24">
        <v>6</v>
      </c>
      <c r="AJ788" s="24"/>
      <c r="AK788" s="4"/>
      <c r="AL788" s="4"/>
      <c r="AM788" s="323">
        <v>1818.59</v>
      </c>
      <c r="AN788" s="323">
        <v>949.49</v>
      </c>
      <c r="AO788" s="323">
        <v>920.47</v>
      </c>
      <c r="AP788" s="323">
        <v>576.08000000000004</v>
      </c>
      <c r="AQ788" s="323">
        <v>1734.79</v>
      </c>
      <c r="AR788" s="24"/>
      <c r="AS788" s="4"/>
      <c r="AT788" s="4"/>
      <c r="AU788" s="323">
        <v>101.03277777777799</v>
      </c>
      <c r="AV788" s="323">
        <v>52.7494444444444</v>
      </c>
      <c r="AW788" s="323">
        <v>51.137222222222199</v>
      </c>
      <c r="AX788" s="323">
        <v>32.004444444444403</v>
      </c>
      <c r="AY788" s="323">
        <v>96.377222222222201</v>
      </c>
      <c r="AZ788" s="24"/>
      <c r="BA788" s="4"/>
    </row>
    <row r="789" spans="2:53">
      <c r="B789" s="11" t="s">
        <v>267</v>
      </c>
      <c r="C789" s="11"/>
      <c r="D789" s="70" t="s">
        <v>57</v>
      </c>
      <c r="E789" s="11">
        <v>2</v>
      </c>
      <c r="F789" s="11">
        <v>1</v>
      </c>
      <c r="G789" s="11">
        <v>1</v>
      </c>
      <c r="H789" s="11"/>
      <c r="I789" s="11"/>
      <c r="J789" s="11"/>
      <c r="M789" s="282">
        <v>294.23</v>
      </c>
      <c r="N789" s="330">
        <v>215.8</v>
      </c>
      <c r="O789" s="282">
        <v>103.08</v>
      </c>
      <c r="P789" s="282">
        <v>0</v>
      </c>
      <c r="Q789" s="282">
        <v>0</v>
      </c>
      <c r="R789" s="11"/>
      <c r="S789" s="4"/>
      <c r="T789" s="4"/>
      <c r="U789" s="282">
        <v>147.11500000000001</v>
      </c>
      <c r="V789" s="282">
        <v>107.9</v>
      </c>
      <c r="W789" s="282">
        <v>51.54</v>
      </c>
      <c r="X789" s="282">
        <v>0</v>
      </c>
      <c r="Y789" s="282">
        <v>0</v>
      </c>
      <c r="Z789" s="11"/>
      <c r="AA789" s="4"/>
      <c r="AB789" s="11" t="s">
        <v>345</v>
      </c>
      <c r="AC789" s="11"/>
      <c r="AD789" s="70" t="s">
        <v>52</v>
      </c>
      <c r="AE789" s="24">
        <v>1</v>
      </c>
      <c r="AF789" s="24"/>
      <c r="AG789" s="24"/>
      <c r="AH789" s="24"/>
      <c r="AI789" s="24"/>
      <c r="AJ789" s="24"/>
      <c r="AK789" s="4"/>
      <c r="AL789" s="4"/>
      <c r="AM789" s="323">
        <v>1051.45</v>
      </c>
      <c r="AN789" s="323"/>
      <c r="AO789" s="323">
        <v>0</v>
      </c>
      <c r="AP789" s="323">
        <v>0</v>
      </c>
      <c r="AQ789" s="323">
        <v>0</v>
      </c>
      <c r="AR789" s="24"/>
      <c r="AS789" s="4"/>
      <c r="AT789" s="4"/>
      <c r="AU789" s="323">
        <v>1051.45</v>
      </c>
      <c r="AV789" s="323"/>
      <c r="AW789" s="323">
        <v>0</v>
      </c>
      <c r="AX789" s="323">
        <v>0</v>
      </c>
      <c r="AY789" s="323">
        <v>0</v>
      </c>
      <c r="AZ789" s="24"/>
      <c r="BA789" s="4"/>
    </row>
    <row r="790" spans="2:53">
      <c r="B790" s="11" t="s">
        <v>268</v>
      </c>
      <c r="C790" s="11"/>
      <c r="D790" s="70" t="s">
        <v>68</v>
      </c>
      <c r="E790" s="11">
        <v>68</v>
      </c>
      <c r="F790" s="11">
        <v>42</v>
      </c>
      <c r="G790" s="11">
        <v>18</v>
      </c>
      <c r="H790" s="11">
        <v>10</v>
      </c>
      <c r="I790" s="11">
        <v>17</v>
      </c>
      <c r="J790" s="11"/>
      <c r="M790" s="282">
        <v>15174.74</v>
      </c>
      <c r="N790" s="330">
        <v>9453.83</v>
      </c>
      <c r="O790" s="282">
        <v>2316.44</v>
      </c>
      <c r="P790" s="282">
        <v>994.55</v>
      </c>
      <c r="Q790" s="282">
        <v>14736.13</v>
      </c>
      <c r="R790" s="11"/>
      <c r="S790" s="4"/>
      <c r="T790" s="4"/>
      <c r="U790" s="282">
        <v>202.32986666666699</v>
      </c>
      <c r="V790" s="282">
        <v>124.3925</v>
      </c>
      <c r="W790" s="282">
        <v>30.885866666666701</v>
      </c>
      <c r="X790" s="282">
        <v>13.4398648648649</v>
      </c>
      <c r="Y790" s="282">
        <v>186.53329113924099</v>
      </c>
      <c r="Z790" s="11"/>
      <c r="AA790" s="4"/>
      <c r="AB790" s="11" t="s">
        <v>345</v>
      </c>
      <c r="AC790" s="11"/>
      <c r="AD790" s="70" t="s">
        <v>346</v>
      </c>
      <c r="AE790" s="24">
        <v>1</v>
      </c>
      <c r="AF790" s="24"/>
      <c r="AG790" s="24"/>
      <c r="AH790" s="24"/>
      <c r="AI790" s="24"/>
      <c r="AJ790" s="24"/>
      <c r="AK790" s="4"/>
      <c r="AL790" s="4"/>
      <c r="AM790" s="323">
        <v>131.34</v>
      </c>
      <c r="AN790" s="323"/>
      <c r="AO790" s="323">
        <v>0</v>
      </c>
      <c r="AP790" s="323">
        <v>0</v>
      </c>
      <c r="AQ790" s="323">
        <v>0</v>
      </c>
      <c r="AR790" s="24"/>
      <c r="AS790" s="4"/>
      <c r="AT790" s="4"/>
      <c r="AU790" s="323">
        <v>131.34</v>
      </c>
      <c r="AV790" s="323"/>
      <c r="AW790" s="323">
        <v>0</v>
      </c>
      <c r="AX790" s="323">
        <v>0</v>
      </c>
      <c r="AY790" s="323">
        <v>0</v>
      </c>
      <c r="AZ790" s="24"/>
      <c r="BA790" s="4"/>
    </row>
    <row r="791" spans="2:53">
      <c r="B791" s="11" t="s">
        <v>270</v>
      </c>
      <c r="C791" s="11"/>
      <c r="D791" s="70" t="s">
        <v>271</v>
      </c>
      <c r="E791" s="11">
        <v>46</v>
      </c>
      <c r="F791" s="11">
        <v>1</v>
      </c>
      <c r="G791" s="11">
        <v>26</v>
      </c>
      <c r="H791" s="11">
        <v>13</v>
      </c>
      <c r="I791" s="11">
        <v>17</v>
      </c>
      <c r="J791" s="11"/>
      <c r="M791" s="282">
        <v>3793.03</v>
      </c>
      <c r="N791" s="330">
        <v>5.58</v>
      </c>
      <c r="O791" s="282">
        <v>876.25</v>
      </c>
      <c r="P791" s="282">
        <v>298.99</v>
      </c>
      <c r="Q791" s="282">
        <v>2682.52</v>
      </c>
      <c r="R791" s="11"/>
      <c r="S791" s="4"/>
      <c r="T791" s="4"/>
      <c r="U791" s="282">
        <v>77.408775510204094</v>
      </c>
      <c r="V791" s="282">
        <v>0.50727272727272699</v>
      </c>
      <c r="W791" s="282">
        <v>21.90625</v>
      </c>
      <c r="X791" s="282">
        <v>6.3614893617021302</v>
      </c>
      <c r="Y791" s="282">
        <v>54.745306122449001</v>
      </c>
      <c r="Z791" s="11"/>
      <c r="AA791" s="4"/>
      <c r="AB791" s="11" t="s">
        <v>348</v>
      </c>
      <c r="AC791" s="11"/>
      <c r="AD791" s="70" t="s">
        <v>349</v>
      </c>
      <c r="AE791" s="24">
        <v>5</v>
      </c>
      <c r="AF791" s="24">
        <v>3</v>
      </c>
      <c r="AG791" s="24">
        <v>4</v>
      </c>
      <c r="AH791" s="24"/>
      <c r="AI791" s="24"/>
      <c r="AJ791" s="24"/>
      <c r="AK791" s="4"/>
      <c r="AL791" s="4"/>
      <c r="AM791" s="323">
        <v>3558.31</v>
      </c>
      <c r="AN791" s="323">
        <v>3148.62</v>
      </c>
      <c r="AO791" s="323">
        <v>1448.76</v>
      </c>
      <c r="AP791" s="323">
        <v>0</v>
      </c>
      <c r="AQ791" s="323">
        <v>0</v>
      </c>
      <c r="AR791" s="24"/>
      <c r="AS791" s="4"/>
      <c r="AT791" s="4"/>
      <c r="AU791" s="323">
        <v>711.66200000000003</v>
      </c>
      <c r="AV791" s="323">
        <v>787.15499999999997</v>
      </c>
      <c r="AW791" s="323">
        <v>289.75200000000001</v>
      </c>
      <c r="AX791" s="323">
        <v>0</v>
      </c>
      <c r="AY791" s="323">
        <v>0</v>
      </c>
      <c r="AZ791" s="24"/>
      <c r="BA791" s="4"/>
    </row>
    <row r="792" spans="2:53">
      <c r="B792" s="11" t="s">
        <v>272</v>
      </c>
      <c r="C792" s="11"/>
      <c r="D792" s="70" t="s">
        <v>273</v>
      </c>
      <c r="E792" s="11">
        <v>2</v>
      </c>
      <c r="F792" s="11">
        <v>1</v>
      </c>
      <c r="G792" s="11">
        <v>1</v>
      </c>
      <c r="H792" s="11">
        <v>1</v>
      </c>
      <c r="I792" s="11">
        <v>1</v>
      </c>
      <c r="J792" s="11"/>
      <c r="M792" s="282">
        <v>20.58</v>
      </c>
      <c r="N792" s="330">
        <v>6.35</v>
      </c>
      <c r="O792" s="282">
        <v>6.35</v>
      </c>
      <c r="P792" s="282">
        <v>5.77</v>
      </c>
      <c r="Q792" s="282">
        <v>36.32</v>
      </c>
      <c r="R792" s="11"/>
      <c r="S792" s="4"/>
      <c r="T792" s="4"/>
      <c r="U792" s="282">
        <v>10.29</v>
      </c>
      <c r="V792" s="282">
        <v>6.35</v>
      </c>
      <c r="W792" s="282">
        <v>6.35</v>
      </c>
      <c r="X792" s="282">
        <v>5.77</v>
      </c>
      <c r="Y792" s="282">
        <v>36.32</v>
      </c>
      <c r="Z792" s="11"/>
      <c r="AA792" s="4"/>
      <c r="AB792" s="11" t="s">
        <v>350</v>
      </c>
      <c r="AC792" s="11"/>
      <c r="AD792" s="70" t="s">
        <v>190</v>
      </c>
      <c r="AE792" s="24">
        <v>75</v>
      </c>
      <c r="AF792" s="24">
        <v>29</v>
      </c>
      <c r="AG792" s="24">
        <v>18</v>
      </c>
      <c r="AH792" s="24">
        <v>13</v>
      </c>
      <c r="AI792" s="24">
        <v>9</v>
      </c>
      <c r="AJ792" s="24"/>
      <c r="AK792" s="4"/>
      <c r="AL792" s="4"/>
      <c r="AM792" s="323">
        <v>33085.440000000002</v>
      </c>
      <c r="AN792" s="323">
        <v>17843.96</v>
      </c>
      <c r="AO792" s="323">
        <v>8783.49</v>
      </c>
      <c r="AP792" s="323">
        <v>6266.76</v>
      </c>
      <c r="AQ792" s="323">
        <v>19277.21</v>
      </c>
      <c r="AR792" s="24"/>
      <c r="AS792" s="4"/>
      <c r="AT792" s="4"/>
      <c r="AU792" s="323">
        <v>441.13920000000002</v>
      </c>
      <c r="AV792" s="323">
        <v>241.134594594595</v>
      </c>
      <c r="AW792" s="323">
        <v>120.321780821918</v>
      </c>
      <c r="AX792" s="323">
        <v>84.685945945945903</v>
      </c>
      <c r="AY792" s="323">
        <v>253.64750000000001</v>
      </c>
      <c r="AZ792" s="24"/>
      <c r="BA792" s="4"/>
    </row>
    <row r="793" spans="2:53">
      <c r="B793" s="11" t="s">
        <v>275</v>
      </c>
      <c r="C793" s="11"/>
      <c r="D793" s="70" t="s">
        <v>188</v>
      </c>
      <c r="E793" s="11">
        <v>847</v>
      </c>
      <c r="F793" s="11">
        <v>438</v>
      </c>
      <c r="G793" s="11">
        <v>217</v>
      </c>
      <c r="H793" s="11">
        <v>147</v>
      </c>
      <c r="I793" s="11">
        <v>220</v>
      </c>
      <c r="J793" s="11"/>
      <c r="M793" s="282">
        <v>181554.95</v>
      </c>
      <c r="N793" s="330">
        <v>77357.440000000002</v>
      </c>
      <c r="O793" s="282">
        <v>27740.2</v>
      </c>
      <c r="P793" s="282">
        <v>16270.02</v>
      </c>
      <c r="Q793" s="282">
        <v>87729.200000000099</v>
      </c>
      <c r="R793" s="11"/>
      <c r="S793" s="4"/>
      <c r="T793" s="4"/>
      <c r="U793" s="282">
        <v>193.34925452609099</v>
      </c>
      <c r="V793" s="282">
        <v>82.207693942614299</v>
      </c>
      <c r="W793" s="282">
        <v>30.251035986913902</v>
      </c>
      <c r="X793" s="282">
        <v>17.4946451612903</v>
      </c>
      <c r="Y793" s="282">
        <v>90.442474226804194</v>
      </c>
      <c r="Z793" s="11"/>
      <c r="AA793" s="4"/>
      <c r="AB793" s="11" t="s">
        <v>352</v>
      </c>
      <c r="AC793" s="11"/>
      <c r="AD793" s="70" t="s">
        <v>353</v>
      </c>
      <c r="AE793" s="24">
        <v>29</v>
      </c>
      <c r="AF793" s="24">
        <v>9</v>
      </c>
      <c r="AG793" s="24">
        <v>7</v>
      </c>
      <c r="AH793" s="24">
        <v>3</v>
      </c>
      <c r="AI793" s="24">
        <v>3</v>
      </c>
      <c r="AJ793" s="24"/>
      <c r="AK793" s="4"/>
      <c r="AL793" s="4"/>
      <c r="AM793" s="323">
        <v>9685.7000000000007</v>
      </c>
      <c r="AN793" s="323">
        <v>424.58</v>
      </c>
      <c r="AO793" s="323">
        <v>334.46</v>
      </c>
      <c r="AP793" s="323">
        <v>227.66</v>
      </c>
      <c r="AQ793" s="323">
        <v>195.06</v>
      </c>
      <c r="AR793" s="24"/>
      <c r="AS793" s="4"/>
      <c r="AT793" s="4"/>
      <c r="AU793" s="323">
        <v>333.98965517241402</v>
      </c>
      <c r="AV793" s="323">
        <v>14.6406896551724</v>
      </c>
      <c r="AW793" s="323">
        <v>11.533103448275901</v>
      </c>
      <c r="AX793" s="323">
        <v>8.1307142857142907</v>
      </c>
      <c r="AY793" s="323">
        <v>7.2244444444444396</v>
      </c>
      <c r="AZ793" s="24"/>
      <c r="BA793" s="4"/>
    </row>
    <row r="794" spans="2:53">
      <c r="B794" s="11" t="s">
        <v>275</v>
      </c>
      <c r="C794" s="11"/>
      <c r="D794" s="70" t="s">
        <v>273</v>
      </c>
      <c r="E794" s="11"/>
      <c r="F794" s="11">
        <v>1</v>
      </c>
      <c r="G794" s="11"/>
      <c r="H794" s="11"/>
      <c r="I794" s="11"/>
      <c r="J794" s="11"/>
      <c r="M794" s="282"/>
      <c r="N794" s="330">
        <v>31.69</v>
      </c>
      <c r="O794" s="282">
        <v>0</v>
      </c>
      <c r="P794" s="282">
        <v>0</v>
      </c>
      <c r="Q794" s="282">
        <v>0</v>
      </c>
      <c r="R794" s="11"/>
      <c r="S794" s="4"/>
      <c r="T794" s="4"/>
      <c r="U794" s="282"/>
      <c r="V794" s="282">
        <v>31.69</v>
      </c>
      <c r="W794" s="282">
        <v>0</v>
      </c>
      <c r="X794" s="282">
        <v>0</v>
      </c>
      <c r="Y794" s="282">
        <v>0</v>
      </c>
      <c r="Z794" s="11"/>
      <c r="AA794" s="4"/>
      <c r="AB794" s="11" t="s">
        <v>357</v>
      </c>
      <c r="AC794" s="11"/>
      <c r="AD794" s="70" t="s">
        <v>93</v>
      </c>
      <c r="AE794" s="24">
        <v>9</v>
      </c>
      <c r="AF794" s="24">
        <v>6</v>
      </c>
      <c r="AG794" s="24">
        <v>3</v>
      </c>
      <c r="AH794" s="24">
        <v>2</v>
      </c>
      <c r="AI794" s="24">
        <v>2</v>
      </c>
      <c r="AJ794" s="24"/>
      <c r="AK794" s="4"/>
      <c r="AL794" s="4"/>
      <c r="AM794" s="323">
        <v>4606.37</v>
      </c>
      <c r="AN794" s="323">
        <v>1623.39</v>
      </c>
      <c r="AO794" s="323">
        <v>200.68</v>
      </c>
      <c r="AP794" s="323">
        <v>195.73</v>
      </c>
      <c r="AQ794" s="323">
        <v>707.25</v>
      </c>
      <c r="AR794" s="24"/>
      <c r="AS794" s="4"/>
      <c r="AT794" s="4"/>
      <c r="AU794" s="323">
        <v>511.81888888888898</v>
      </c>
      <c r="AV794" s="323">
        <v>180.37666666666701</v>
      </c>
      <c r="AW794" s="323">
        <v>22.297777777777799</v>
      </c>
      <c r="AX794" s="323">
        <v>21.747777777777799</v>
      </c>
      <c r="AY794" s="323">
        <v>78.5833333333333</v>
      </c>
      <c r="AZ794" s="24"/>
      <c r="BA794" s="4"/>
    </row>
    <row r="795" spans="2:53">
      <c r="B795" s="11" t="s">
        <v>275</v>
      </c>
      <c r="C795" s="11"/>
      <c r="D795" s="70" t="s">
        <v>274</v>
      </c>
      <c r="E795" s="11">
        <v>3</v>
      </c>
      <c r="F795" s="11"/>
      <c r="G795" s="11"/>
      <c r="H795" s="11"/>
      <c r="I795" s="11"/>
      <c r="J795" s="11"/>
      <c r="M795" s="282">
        <v>758.76</v>
      </c>
      <c r="N795" s="330">
        <v>0</v>
      </c>
      <c r="O795" s="282">
        <v>0</v>
      </c>
      <c r="P795" s="282">
        <v>0</v>
      </c>
      <c r="Q795" s="282">
        <v>0</v>
      </c>
      <c r="R795" s="11"/>
      <c r="S795" s="4"/>
      <c r="T795" s="4"/>
      <c r="U795" s="282">
        <v>252.92</v>
      </c>
      <c r="V795" s="282">
        <v>0</v>
      </c>
      <c r="W795" s="282">
        <v>0</v>
      </c>
      <c r="X795" s="282">
        <v>0</v>
      </c>
      <c r="Y795" s="282">
        <v>0</v>
      </c>
      <c r="Z795" s="11"/>
      <c r="AA795" s="4"/>
      <c r="AB795" s="11" t="s">
        <v>358</v>
      </c>
      <c r="AC795" s="11"/>
      <c r="AD795" s="70" t="s">
        <v>359</v>
      </c>
      <c r="AE795" s="24">
        <v>7</v>
      </c>
      <c r="AF795" s="24">
        <v>5</v>
      </c>
      <c r="AG795" s="24">
        <v>1</v>
      </c>
      <c r="AH795" s="24">
        <v>1</v>
      </c>
      <c r="AI795" s="24">
        <v>1</v>
      </c>
      <c r="AJ795" s="24"/>
      <c r="AK795" s="4"/>
      <c r="AL795" s="4"/>
      <c r="AM795" s="323">
        <v>27764.37</v>
      </c>
      <c r="AN795" s="323">
        <v>10851.69</v>
      </c>
      <c r="AO795" s="323">
        <v>38.68</v>
      </c>
      <c r="AP795" s="323">
        <v>855.5</v>
      </c>
      <c r="AQ795" s="323">
        <v>877.12</v>
      </c>
      <c r="AR795" s="24"/>
      <c r="AS795" s="4"/>
      <c r="AT795" s="4"/>
      <c r="AU795" s="323">
        <v>3966.33857142857</v>
      </c>
      <c r="AV795" s="323">
        <v>1550.2414285714301</v>
      </c>
      <c r="AW795" s="323">
        <v>5.5257142857142902</v>
      </c>
      <c r="AX795" s="323">
        <v>122.21428571428601</v>
      </c>
      <c r="AY795" s="323">
        <v>125.30285714285699</v>
      </c>
      <c r="AZ795" s="24"/>
      <c r="BA795" s="4"/>
    </row>
    <row r="796" spans="2:53">
      <c r="B796" s="11" t="s">
        <v>277</v>
      </c>
      <c r="C796" s="11"/>
      <c r="D796" s="70" t="s">
        <v>54</v>
      </c>
      <c r="E796" s="11">
        <v>134</v>
      </c>
      <c r="F796" s="11">
        <v>85</v>
      </c>
      <c r="G796" s="11">
        <v>47</v>
      </c>
      <c r="H796" s="11">
        <v>31</v>
      </c>
      <c r="I796" s="11">
        <v>39</v>
      </c>
      <c r="J796" s="11"/>
      <c r="M796" s="282">
        <v>22219.45</v>
      </c>
      <c r="N796" s="330">
        <v>14311.03</v>
      </c>
      <c r="O796" s="282">
        <v>4189.09</v>
      </c>
      <c r="P796" s="282">
        <v>2040.21</v>
      </c>
      <c r="Q796" s="282">
        <v>7377.04</v>
      </c>
      <c r="R796" s="11"/>
      <c r="S796" s="4"/>
      <c r="T796" s="4"/>
      <c r="U796" s="282">
        <v>156.47499999999999</v>
      </c>
      <c r="V796" s="282">
        <v>106.00762962963</v>
      </c>
      <c r="W796" s="282">
        <v>31.4969172932331</v>
      </c>
      <c r="X796" s="282">
        <v>15.225447761193999</v>
      </c>
      <c r="Y796" s="282">
        <v>51.587692307692301</v>
      </c>
      <c r="Z796" s="11"/>
      <c r="AA796" s="4"/>
      <c r="AB796" s="11" t="s">
        <v>361</v>
      </c>
      <c r="AC796" s="11"/>
      <c r="AD796" s="70" t="s">
        <v>198</v>
      </c>
      <c r="AE796" s="24">
        <v>4</v>
      </c>
      <c r="AF796" s="24">
        <v>1</v>
      </c>
      <c r="AG796" s="24"/>
      <c r="AH796" s="24"/>
      <c r="AI796" s="24"/>
      <c r="AJ796" s="24"/>
      <c r="AK796" s="4"/>
      <c r="AL796" s="4"/>
      <c r="AM796" s="323">
        <v>1651.98</v>
      </c>
      <c r="AN796" s="323">
        <v>9.9499999999999993</v>
      </c>
      <c r="AO796" s="323">
        <v>0</v>
      </c>
      <c r="AP796" s="323">
        <v>0</v>
      </c>
      <c r="AQ796" s="323">
        <v>0</v>
      </c>
      <c r="AR796" s="24"/>
      <c r="AS796" s="4"/>
      <c r="AT796" s="4"/>
      <c r="AU796" s="323">
        <v>412.995</v>
      </c>
      <c r="AV796" s="323">
        <v>2.4874999999999998</v>
      </c>
      <c r="AW796" s="323">
        <v>0</v>
      </c>
      <c r="AX796" s="323">
        <v>0</v>
      </c>
      <c r="AY796" s="323">
        <v>0</v>
      </c>
      <c r="AZ796" s="24"/>
      <c r="BA796" s="4"/>
    </row>
    <row r="797" spans="2:53">
      <c r="B797" s="11" t="s">
        <v>280</v>
      </c>
      <c r="C797" s="11"/>
      <c r="D797" s="70" t="s">
        <v>281</v>
      </c>
      <c r="E797" s="11">
        <v>17</v>
      </c>
      <c r="F797" s="11">
        <v>10</v>
      </c>
      <c r="G797" s="11">
        <v>8</v>
      </c>
      <c r="H797" s="11">
        <v>5</v>
      </c>
      <c r="I797" s="11">
        <v>4</v>
      </c>
      <c r="J797" s="11"/>
      <c r="M797" s="282">
        <v>1493.97</v>
      </c>
      <c r="N797" s="330">
        <v>646.74</v>
      </c>
      <c r="O797" s="282">
        <v>184.9</v>
      </c>
      <c r="P797" s="282">
        <v>142.94</v>
      </c>
      <c r="Q797" s="282">
        <v>162.55000000000001</v>
      </c>
      <c r="R797" s="11"/>
      <c r="S797" s="4"/>
      <c r="T797" s="4"/>
      <c r="U797" s="282">
        <v>87.880588235294098</v>
      </c>
      <c r="V797" s="282">
        <v>38.043529411764702</v>
      </c>
      <c r="W797" s="282">
        <v>12.3266666666667</v>
      </c>
      <c r="X797" s="282">
        <v>9.5293333333333301</v>
      </c>
      <c r="Y797" s="282">
        <v>12.503846153846199</v>
      </c>
      <c r="Z797" s="11"/>
      <c r="AA797" s="4"/>
      <c r="AB797" s="11" t="s">
        <v>362</v>
      </c>
      <c r="AC797" s="11"/>
      <c r="AD797" s="70" t="s">
        <v>288</v>
      </c>
      <c r="AE797" s="24">
        <v>27</v>
      </c>
      <c r="AF797" s="24">
        <v>18</v>
      </c>
      <c r="AG797" s="24">
        <v>11</v>
      </c>
      <c r="AH797" s="24">
        <v>8</v>
      </c>
      <c r="AI797" s="24">
        <v>8</v>
      </c>
      <c r="AJ797" s="24"/>
      <c r="AK797" s="4"/>
      <c r="AL797" s="4"/>
      <c r="AM797" s="323">
        <v>5238.78</v>
      </c>
      <c r="AN797" s="323">
        <v>5136.79</v>
      </c>
      <c r="AO797" s="323">
        <v>1864.86</v>
      </c>
      <c r="AP797" s="323">
        <v>1602.9</v>
      </c>
      <c r="AQ797" s="323">
        <v>4292.07</v>
      </c>
      <c r="AR797" s="24"/>
      <c r="AS797" s="4"/>
      <c r="AT797" s="4"/>
      <c r="AU797" s="323">
        <v>194.02888888888901</v>
      </c>
      <c r="AV797" s="323">
        <v>205.4716</v>
      </c>
      <c r="AW797" s="323">
        <v>77.702500000000001</v>
      </c>
      <c r="AX797" s="323">
        <v>66.787499999999994</v>
      </c>
      <c r="AY797" s="323">
        <v>171.68279999999999</v>
      </c>
      <c r="AZ797" s="24"/>
      <c r="BA797" s="4"/>
    </row>
    <row r="798" spans="2:53">
      <c r="B798" s="11" t="s">
        <v>282</v>
      </c>
      <c r="C798" s="11"/>
      <c r="D798" s="70" t="s">
        <v>198</v>
      </c>
      <c r="E798" s="11">
        <v>128</v>
      </c>
      <c r="F798" s="11">
        <v>54</v>
      </c>
      <c r="G798" s="11">
        <v>32</v>
      </c>
      <c r="H798" s="11">
        <v>23</v>
      </c>
      <c r="I798" s="11">
        <v>24</v>
      </c>
      <c r="J798" s="11"/>
      <c r="M798" s="282">
        <v>29746.99</v>
      </c>
      <c r="N798" s="330">
        <v>11159.02</v>
      </c>
      <c r="O798" s="282">
        <v>7109.7</v>
      </c>
      <c r="P798" s="282">
        <v>2601.62</v>
      </c>
      <c r="Q798" s="282">
        <v>10666.59</v>
      </c>
      <c r="R798" s="11"/>
      <c r="S798" s="4"/>
      <c r="T798" s="4"/>
      <c r="U798" s="282">
        <v>210.97156028368801</v>
      </c>
      <c r="V798" s="282">
        <v>81.452700729927002</v>
      </c>
      <c r="W798" s="282">
        <v>53.456390977443597</v>
      </c>
      <c r="X798" s="282">
        <v>19.271259259259299</v>
      </c>
      <c r="Y798" s="282">
        <v>76.738057553956807</v>
      </c>
      <c r="Z798" s="11"/>
      <c r="AA798" s="4"/>
      <c r="AB798" s="11" t="s">
        <v>363</v>
      </c>
      <c r="AC798" s="11"/>
      <c r="AD798" s="70" t="s">
        <v>94</v>
      </c>
      <c r="AE798" s="24">
        <v>177</v>
      </c>
      <c r="AF798" s="24">
        <v>45</v>
      </c>
      <c r="AG798" s="24">
        <v>26</v>
      </c>
      <c r="AH798" s="24">
        <v>15</v>
      </c>
      <c r="AI798" s="24">
        <v>12</v>
      </c>
      <c r="AJ798" s="24"/>
      <c r="AK798" s="4"/>
      <c r="AL798" s="4"/>
      <c r="AM798" s="323">
        <v>61355.55</v>
      </c>
      <c r="AN798" s="323">
        <v>8065.82</v>
      </c>
      <c r="AO798" s="323">
        <v>2522.2800000000002</v>
      </c>
      <c r="AP798" s="323">
        <v>299.39999999999998</v>
      </c>
      <c r="AQ798" s="323">
        <v>1734.27</v>
      </c>
      <c r="AR798" s="24"/>
      <c r="AS798" s="4"/>
      <c r="AT798" s="4"/>
      <c r="AU798" s="323">
        <v>338.98093922651901</v>
      </c>
      <c r="AV798" s="323">
        <v>45.828522727272698</v>
      </c>
      <c r="AW798" s="323">
        <v>14.6644186046512</v>
      </c>
      <c r="AX798" s="323">
        <v>1.7406976744186</v>
      </c>
      <c r="AY798" s="323">
        <v>9.7981355932203407</v>
      </c>
      <c r="AZ798" s="24"/>
      <c r="BA798" s="4"/>
    </row>
    <row r="799" spans="2:53">
      <c r="B799" s="11" t="s">
        <v>283</v>
      </c>
      <c r="C799" s="11"/>
      <c r="D799" s="70" t="s">
        <v>284</v>
      </c>
      <c r="E799" s="11">
        <v>141</v>
      </c>
      <c r="F799" s="11">
        <v>61</v>
      </c>
      <c r="G799" s="11">
        <v>29</v>
      </c>
      <c r="H799" s="11">
        <v>21</v>
      </c>
      <c r="I799" s="11">
        <v>22</v>
      </c>
      <c r="J799" s="11"/>
      <c r="M799" s="282">
        <v>31552.93</v>
      </c>
      <c r="N799" s="330">
        <v>11923.03</v>
      </c>
      <c r="O799" s="282">
        <v>3808.33</v>
      </c>
      <c r="P799" s="282">
        <v>2914.5</v>
      </c>
      <c r="Q799" s="282">
        <v>9621.57</v>
      </c>
      <c r="R799" s="11"/>
      <c r="S799" s="4"/>
      <c r="T799" s="4"/>
      <c r="U799" s="282">
        <v>211.764630872483</v>
      </c>
      <c r="V799" s="282">
        <v>82.227793103448306</v>
      </c>
      <c r="W799" s="282">
        <v>26.631678321678301</v>
      </c>
      <c r="X799" s="282">
        <v>20.100000000000001</v>
      </c>
      <c r="Y799" s="282">
        <v>65.010608108108102</v>
      </c>
      <c r="Z799" s="11"/>
      <c r="AA799" s="4"/>
      <c r="AB799" s="11" t="s">
        <v>364</v>
      </c>
      <c r="AC799" s="11"/>
      <c r="AD799" s="70" t="s">
        <v>152</v>
      </c>
      <c r="AE799" s="24">
        <v>24</v>
      </c>
      <c r="AF799" s="24">
        <v>15</v>
      </c>
      <c r="AG799" s="24">
        <v>9</v>
      </c>
      <c r="AH799" s="24">
        <v>8</v>
      </c>
      <c r="AI799" s="24">
        <v>7</v>
      </c>
      <c r="AJ799" s="24"/>
      <c r="AK799" s="4"/>
      <c r="AL799" s="4"/>
      <c r="AM799" s="323">
        <v>4206.8100000000004</v>
      </c>
      <c r="AN799" s="323">
        <v>1583.23</v>
      </c>
      <c r="AO799" s="323">
        <v>760.26</v>
      </c>
      <c r="AP799" s="323">
        <v>393.95</v>
      </c>
      <c r="AQ799" s="323">
        <v>1326.86</v>
      </c>
      <c r="AR799" s="24"/>
      <c r="AS799" s="4"/>
      <c r="AT799" s="4"/>
      <c r="AU799" s="323">
        <v>175.28375</v>
      </c>
      <c r="AV799" s="323">
        <v>68.836086956521697</v>
      </c>
      <c r="AW799" s="323">
        <v>34.557272727272696</v>
      </c>
      <c r="AX799" s="323">
        <v>17.906818181818199</v>
      </c>
      <c r="AY799" s="323">
        <v>57.689565217391298</v>
      </c>
      <c r="AZ799" s="24"/>
      <c r="BA799" s="4"/>
    </row>
    <row r="800" spans="2:53">
      <c r="B800" s="11" t="s">
        <v>285</v>
      </c>
      <c r="C800" s="11"/>
      <c r="D800" s="70" t="s">
        <v>286</v>
      </c>
      <c r="E800" s="11">
        <v>281</v>
      </c>
      <c r="F800" s="11">
        <v>153</v>
      </c>
      <c r="G800" s="11">
        <v>96</v>
      </c>
      <c r="H800" s="11">
        <v>13</v>
      </c>
      <c r="I800" s="11">
        <v>96</v>
      </c>
      <c r="J800" s="11"/>
      <c r="M800" s="282">
        <v>53449.55</v>
      </c>
      <c r="N800" s="330">
        <v>20921.5</v>
      </c>
      <c r="O800" s="282">
        <v>10661.31</v>
      </c>
      <c r="P800" s="282">
        <v>714.58</v>
      </c>
      <c r="Q800" s="282">
        <v>34059.230000000003</v>
      </c>
      <c r="R800" s="11"/>
      <c r="S800" s="4"/>
      <c r="T800" s="4"/>
      <c r="U800" s="282">
        <v>167.553448275862</v>
      </c>
      <c r="V800" s="282">
        <v>66.628980891719806</v>
      </c>
      <c r="W800" s="282">
        <v>35.185841584158403</v>
      </c>
      <c r="X800" s="282">
        <v>2.4388395904436901</v>
      </c>
      <c r="Y800" s="282">
        <v>106.768746081505</v>
      </c>
      <c r="Z800" s="11"/>
      <c r="AA800" s="4"/>
      <c r="AB800" s="11" t="s">
        <v>365</v>
      </c>
      <c r="AC800" s="11"/>
      <c r="AD800" s="70" t="s">
        <v>366</v>
      </c>
      <c r="AE800" s="24">
        <v>52</v>
      </c>
      <c r="AF800" s="24">
        <v>28</v>
      </c>
      <c r="AG800" s="24">
        <v>10</v>
      </c>
      <c r="AH800" s="24">
        <v>7</v>
      </c>
      <c r="AI800" s="24">
        <v>8</v>
      </c>
      <c r="AJ800" s="24"/>
      <c r="AK800" s="4"/>
      <c r="AL800" s="4"/>
      <c r="AM800" s="323">
        <v>13543.74</v>
      </c>
      <c r="AN800" s="323">
        <v>4655.08</v>
      </c>
      <c r="AO800" s="323">
        <v>246.3</v>
      </c>
      <c r="AP800" s="323">
        <v>217.33</v>
      </c>
      <c r="AQ800" s="323">
        <v>4092.05</v>
      </c>
      <c r="AR800" s="24"/>
      <c r="AS800" s="4"/>
      <c r="AT800" s="4"/>
      <c r="AU800" s="323">
        <v>260.456538461538</v>
      </c>
      <c r="AV800" s="323">
        <v>93.101600000000005</v>
      </c>
      <c r="AW800" s="323">
        <v>4.9260000000000002</v>
      </c>
      <c r="AX800" s="323">
        <v>4.5277083333333303</v>
      </c>
      <c r="AY800" s="323">
        <v>80.236274509803906</v>
      </c>
      <c r="AZ800" s="24"/>
      <c r="BA800" s="4"/>
    </row>
    <row r="801" spans="2:53">
      <c r="B801" s="11" t="s">
        <v>287</v>
      </c>
      <c r="C801" s="11"/>
      <c r="D801" s="70" t="s">
        <v>81</v>
      </c>
      <c r="E801" s="11">
        <v>1710</v>
      </c>
      <c r="F801" s="11">
        <v>940</v>
      </c>
      <c r="G801" s="11">
        <v>531</v>
      </c>
      <c r="H801" s="11">
        <v>371</v>
      </c>
      <c r="I801" s="11">
        <v>458</v>
      </c>
      <c r="J801" s="11"/>
      <c r="M801" s="282">
        <v>278925.71000000002</v>
      </c>
      <c r="N801" s="330">
        <v>150542.76999999999</v>
      </c>
      <c r="O801" s="282">
        <v>52541.47</v>
      </c>
      <c r="P801" s="282">
        <v>28686.35</v>
      </c>
      <c r="Q801" s="282">
        <v>133651.07</v>
      </c>
      <c r="R801" s="11"/>
      <c r="S801" s="4"/>
      <c r="T801" s="4"/>
      <c r="U801" s="282">
        <v>152.25202510917001</v>
      </c>
      <c r="V801" s="282">
        <v>87.728886946386893</v>
      </c>
      <c r="W801" s="282">
        <v>31.4055409444112</v>
      </c>
      <c r="X801" s="282">
        <v>17.4491180048662</v>
      </c>
      <c r="Y801" s="282">
        <v>77.749313554392103</v>
      </c>
      <c r="Z801" s="11"/>
      <c r="AA801" s="4"/>
      <c r="AB801" s="11" t="s">
        <v>365</v>
      </c>
      <c r="AC801" s="11"/>
      <c r="AD801" s="70" t="s">
        <v>367</v>
      </c>
      <c r="AE801" s="24">
        <v>14</v>
      </c>
      <c r="AF801" s="24">
        <v>14</v>
      </c>
      <c r="AG801" s="24">
        <v>4</v>
      </c>
      <c r="AH801" s="24">
        <v>2</v>
      </c>
      <c r="AI801" s="24">
        <v>1</v>
      </c>
      <c r="AJ801" s="24"/>
      <c r="AK801" s="4"/>
      <c r="AL801" s="4"/>
      <c r="AM801" s="323">
        <v>223.34</v>
      </c>
      <c r="AN801" s="323">
        <v>246.72</v>
      </c>
      <c r="AO801" s="323">
        <v>23.46</v>
      </c>
      <c r="AP801" s="323">
        <v>1.38</v>
      </c>
      <c r="AQ801" s="323">
        <v>93.73</v>
      </c>
      <c r="AR801" s="24"/>
      <c r="AS801" s="4"/>
      <c r="AT801" s="4"/>
      <c r="AU801" s="323">
        <v>15.9528571428571</v>
      </c>
      <c r="AV801" s="323">
        <v>17.6228571428571</v>
      </c>
      <c r="AW801" s="323">
        <v>1.6757142857142899</v>
      </c>
      <c r="AX801" s="323">
        <v>0.12545454545454501</v>
      </c>
      <c r="AY801" s="323">
        <v>6.6950000000000003</v>
      </c>
      <c r="AZ801" s="24"/>
      <c r="BA801" s="4"/>
    </row>
    <row r="802" spans="2:53">
      <c r="B802" s="11" t="s">
        <v>287</v>
      </c>
      <c r="C802" s="11"/>
      <c r="D802" s="70" t="s">
        <v>166</v>
      </c>
      <c r="E802" s="11">
        <v>1</v>
      </c>
      <c r="F802" s="11">
        <v>1</v>
      </c>
      <c r="G802" s="11">
        <v>1</v>
      </c>
      <c r="H802" s="11">
        <v>1</v>
      </c>
      <c r="I802" s="11">
        <v>1</v>
      </c>
      <c r="J802" s="11"/>
      <c r="M802" s="282">
        <v>7.03</v>
      </c>
      <c r="N802" s="330">
        <v>8.15</v>
      </c>
      <c r="O802" s="282">
        <v>7.41</v>
      </c>
      <c r="P802" s="282">
        <v>7.59</v>
      </c>
      <c r="Q802" s="282">
        <v>102.36</v>
      </c>
      <c r="R802" s="11"/>
      <c r="S802" s="4"/>
      <c r="T802" s="4"/>
      <c r="U802" s="282">
        <v>7.03</v>
      </c>
      <c r="V802" s="282">
        <v>8.15</v>
      </c>
      <c r="W802" s="282">
        <v>7.41</v>
      </c>
      <c r="X802" s="282">
        <v>7.59</v>
      </c>
      <c r="Y802" s="282">
        <v>102.36</v>
      </c>
      <c r="Z802" s="11"/>
      <c r="AA802" s="4"/>
      <c r="AB802" s="11" t="s">
        <v>365</v>
      </c>
      <c r="AC802" s="11"/>
      <c r="AD802" s="70" t="s">
        <v>96</v>
      </c>
      <c r="AE802" s="24">
        <v>2</v>
      </c>
      <c r="AF802" s="24">
        <v>2</v>
      </c>
      <c r="AG802" s="24"/>
      <c r="AH802" s="24"/>
      <c r="AI802" s="24"/>
      <c r="AJ802" s="24"/>
      <c r="AK802" s="4"/>
      <c r="AL802" s="4"/>
      <c r="AM802" s="323">
        <v>374.05</v>
      </c>
      <c r="AN802" s="323">
        <v>389.85</v>
      </c>
      <c r="AO802" s="323">
        <v>0</v>
      </c>
      <c r="AP802" s="323">
        <v>0</v>
      </c>
      <c r="AQ802" s="323">
        <v>0</v>
      </c>
      <c r="AR802" s="24"/>
      <c r="AS802" s="4"/>
      <c r="AT802" s="4"/>
      <c r="AU802" s="323">
        <v>187.02500000000001</v>
      </c>
      <c r="AV802" s="323">
        <v>194.92500000000001</v>
      </c>
      <c r="AW802" s="323">
        <v>0</v>
      </c>
      <c r="AX802" s="323">
        <v>0</v>
      </c>
      <c r="AY802" s="323">
        <v>0</v>
      </c>
      <c r="AZ802" s="24"/>
      <c r="BA802" s="4"/>
    </row>
    <row r="803" spans="2:53">
      <c r="B803" s="11" t="s">
        <v>287</v>
      </c>
      <c r="C803" s="11"/>
      <c r="D803" s="70" t="s">
        <v>82</v>
      </c>
      <c r="E803" s="11">
        <v>1</v>
      </c>
      <c r="F803" s="11">
        <v>1</v>
      </c>
      <c r="G803" s="11"/>
      <c r="H803" s="11"/>
      <c r="I803" s="11"/>
      <c r="J803" s="11"/>
      <c r="M803" s="282">
        <v>164.8</v>
      </c>
      <c r="N803" s="330">
        <v>137.62</v>
      </c>
      <c r="O803" s="282">
        <v>0</v>
      </c>
      <c r="P803" s="282">
        <v>0</v>
      </c>
      <c r="Q803" s="282">
        <v>0</v>
      </c>
      <c r="R803" s="11"/>
      <c r="S803" s="4"/>
      <c r="T803" s="4"/>
      <c r="U803" s="282">
        <v>164.8</v>
      </c>
      <c r="V803" s="282">
        <v>137.62</v>
      </c>
      <c r="W803" s="282">
        <v>0</v>
      </c>
      <c r="X803" s="282">
        <v>0</v>
      </c>
      <c r="Y803" s="282">
        <v>0</v>
      </c>
      <c r="Z803" s="11"/>
      <c r="AA803" s="4"/>
      <c r="AB803" s="11" t="s">
        <v>636</v>
      </c>
      <c r="AC803" s="11"/>
      <c r="AD803" s="70" t="s">
        <v>73</v>
      </c>
      <c r="AE803" s="24">
        <v>35</v>
      </c>
      <c r="AF803" s="24">
        <v>13</v>
      </c>
      <c r="AG803" s="24">
        <v>9</v>
      </c>
      <c r="AH803" s="24">
        <v>6</v>
      </c>
      <c r="AI803" s="24">
        <v>6</v>
      </c>
      <c r="AJ803" s="24"/>
      <c r="AK803" s="4"/>
      <c r="AL803" s="4"/>
      <c r="AM803" s="323">
        <v>10312.14</v>
      </c>
      <c r="AN803" s="323">
        <v>379.14</v>
      </c>
      <c r="AO803" s="323">
        <v>1207.4100000000001</v>
      </c>
      <c r="AP803" s="323">
        <v>89.07</v>
      </c>
      <c r="AQ803" s="323">
        <v>1156.31</v>
      </c>
      <c r="AR803" s="24"/>
      <c r="AS803" s="4"/>
      <c r="AT803" s="4"/>
      <c r="AU803" s="323">
        <v>286.44833333333298</v>
      </c>
      <c r="AV803" s="323">
        <v>10.5316666666667</v>
      </c>
      <c r="AW803" s="323">
        <v>33.539166666666702</v>
      </c>
      <c r="AX803" s="323">
        <v>2.4741666666666702</v>
      </c>
      <c r="AY803" s="323">
        <v>34.009117647058801</v>
      </c>
      <c r="AZ803" s="24"/>
      <c r="BA803" s="4"/>
    </row>
    <row r="804" spans="2:53">
      <c r="B804" s="11" t="s">
        <v>289</v>
      </c>
      <c r="C804" s="11"/>
      <c r="D804" s="70" t="s">
        <v>86</v>
      </c>
      <c r="E804" s="11">
        <v>1</v>
      </c>
      <c r="F804" s="11"/>
      <c r="G804" s="11"/>
      <c r="H804" s="11"/>
      <c r="I804" s="11"/>
      <c r="J804" s="11"/>
      <c r="M804" s="282">
        <v>251.88</v>
      </c>
      <c r="N804" s="330">
        <v>0</v>
      </c>
      <c r="O804" s="282">
        <v>0</v>
      </c>
      <c r="P804" s="282">
        <v>0</v>
      </c>
      <c r="Q804" s="282">
        <v>0</v>
      </c>
      <c r="R804" s="11"/>
      <c r="S804" s="4"/>
      <c r="T804" s="4"/>
      <c r="U804" s="282">
        <v>251.88</v>
      </c>
      <c r="V804" s="282">
        <v>0</v>
      </c>
      <c r="W804" s="282">
        <v>0</v>
      </c>
      <c r="X804" s="282">
        <v>0</v>
      </c>
      <c r="Y804" s="282">
        <v>0</v>
      </c>
      <c r="Z804" s="11"/>
      <c r="AA804" s="4"/>
      <c r="AB804" s="11" t="s">
        <v>370</v>
      </c>
      <c r="AC804" s="11"/>
      <c r="AD804" s="70" t="s">
        <v>174</v>
      </c>
      <c r="AE804" s="24">
        <v>18</v>
      </c>
      <c r="AF804" s="24">
        <v>2</v>
      </c>
      <c r="AG804" s="24"/>
      <c r="AH804" s="24"/>
      <c r="AI804" s="24"/>
      <c r="AJ804" s="24"/>
      <c r="AK804" s="4"/>
      <c r="AL804" s="4"/>
      <c r="AM804" s="323">
        <v>11322.23</v>
      </c>
      <c r="AN804" s="323">
        <v>1014.39</v>
      </c>
      <c r="AO804" s="323">
        <v>0</v>
      </c>
      <c r="AP804" s="323">
        <v>0</v>
      </c>
      <c r="AQ804" s="323">
        <v>0</v>
      </c>
      <c r="AR804" s="24"/>
      <c r="AS804" s="4"/>
      <c r="AT804" s="4"/>
      <c r="AU804" s="323">
        <v>629.01277777777796</v>
      </c>
      <c r="AV804" s="323">
        <v>59.67</v>
      </c>
      <c r="AW804" s="323">
        <v>0</v>
      </c>
      <c r="AX804" s="323">
        <v>0</v>
      </c>
      <c r="AY804" s="323">
        <v>0</v>
      </c>
      <c r="AZ804" s="24"/>
      <c r="BA804" s="4"/>
    </row>
    <row r="805" spans="2:53">
      <c r="B805" s="11" t="s">
        <v>289</v>
      </c>
      <c r="C805" s="11"/>
      <c r="D805" s="70" t="s">
        <v>290</v>
      </c>
      <c r="E805" s="11">
        <v>55</v>
      </c>
      <c r="F805" s="11">
        <v>25</v>
      </c>
      <c r="G805" s="11">
        <v>13</v>
      </c>
      <c r="H805" s="11">
        <v>9</v>
      </c>
      <c r="I805" s="11">
        <v>14</v>
      </c>
      <c r="J805" s="11"/>
      <c r="M805" s="282">
        <v>9724.9599999999991</v>
      </c>
      <c r="N805" s="330">
        <v>3863.97</v>
      </c>
      <c r="O805" s="282">
        <v>1786.31</v>
      </c>
      <c r="P805" s="282">
        <v>698.59</v>
      </c>
      <c r="Q805" s="282">
        <v>1889.73</v>
      </c>
      <c r="R805" s="11"/>
      <c r="S805" s="4"/>
      <c r="T805" s="4"/>
      <c r="U805" s="282">
        <v>162.082666666667</v>
      </c>
      <c r="V805" s="282">
        <v>65.491016949152495</v>
      </c>
      <c r="W805" s="282">
        <v>30.7984482758621</v>
      </c>
      <c r="X805" s="282">
        <v>12.474821428571399</v>
      </c>
      <c r="Y805" s="282">
        <v>30.9791803278689</v>
      </c>
      <c r="Z805" s="11"/>
      <c r="AA805" s="4"/>
      <c r="AB805" s="11" t="s">
        <v>372</v>
      </c>
      <c r="AC805" s="11"/>
      <c r="AD805" s="70" t="s">
        <v>112</v>
      </c>
      <c r="AE805" s="24">
        <v>55</v>
      </c>
      <c r="AF805" s="24">
        <v>18</v>
      </c>
      <c r="AG805" s="24">
        <v>7</v>
      </c>
      <c r="AH805" s="24">
        <v>6</v>
      </c>
      <c r="AI805" s="24">
        <v>6</v>
      </c>
      <c r="AJ805" s="24"/>
      <c r="AK805" s="4"/>
      <c r="AL805" s="4"/>
      <c r="AM805" s="323">
        <v>13309.47</v>
      </c>
      <c r="AN805" s="323">
        <v>3035.71</v>
      </c>
      <c r="AO805" s="323">
        <v>558.05999999999995</v>
      </c>
      <c r="AP805" s="323">
        <v>486.55</v>
      </c>
      <c r="AQ805" s="323">
        <v>1298.8900000000001</v>
      </c>
      <c r="AR805" s="24"/>
      <c r="AS805" s="4"/>
      <c r="AT805" s="4"/>
      <c r="AU805" s="323">
        <v>237.669107142857</v>
      </c>
      <c r="AV805" s="323">
        <v>55.194727272727299</v>
      </c>
      <c r="AW805" s="323">
        <v>10.5294339622642</v>
      </c>
      <c r="AX805" s="323">
        <v>9.5401960784313697</v>
      </c>
      <c r="AY805" s="323">
        <v>24.053518518518501</v>
      </c>
      <c r="AZ805" s="24"/>
      <c r="BA805" s="4"/>
    </row>
    <row r="806" spans="2:53">
      <c r="B806" s="11" t="s">
        <v>652</v>
      </c>
      <c r="C806" s="11"/>
      <c r="D806" s="70" t="s">
        <v>155</v>
      </c>
      <c r="E806" s="11">
        <v>4</v>
      </c>
      <c r="F806" s="11">
        <v>2</v>
      </c>
      <c r="G806" s="11">
        <v>3</v>
      </c>
      <c r="H806" s="11"/>
      <c r="I806" s="11">
        <v>4</v>
      </c>
      <c r="J806" s="11"/>
      <c r="M806" s="282">
        <v>87.16</v>
      </c>
      <c r="N806" s="330">
        <v>85.96</v>
      </c>
      <c r="O806" s="282">
        <v>171.52</v>
      </c>
      <c r="P806" s="282">
        <v>0</v>
      </c>
      <c r="Q806" s="282">
        <v>953.82</v>
      </c>
      <c r="R806" s="11"/>
      <c r="S806" s="4"/>
      <c r="T806" s="4"/>
      <c r="U806" s="282">
        <v>21.79</v>
      </c>
      <c r="V806" s="282">
        <v>42.98</v>
      </c>
      <c r="W806" s="282">
        <v>57.173333333333296</v>
      </c>
      <c r="X806" s="282">
        <v>0</v>
      </c>
      <c r="Y806" s="282">
        <v>238.45500000000001</v>
      </c>
      <c r="Z806" s="11"/>
      <c r="AA806" s="4"/>
      <c r="AB806" s="11" t="s">
        <v>375</v>
      </c>
      <c r="AC806" s="11"/>
      <c r="AD806" s="70" t="s">
        <v>376</v>
      </c>
      <c r="AE806" s="24">
        <v>5</v>
      </c>
      <c r="AF806" s="24"/>
      <c r="AG806" s="24">
        <v>3</v>
      </c>
      <c r="AH806" s="24"/>
      <c r="AI806" s="24">
        <v>2</v>
      </c>
      <c r="AJ806" s="24"/>
      <c r="AK806" s="4"/>
      <c r="AL806" s="4"/>
      <c r="AM806" s="323">
        <v>191.64</v>
      </c>
      <c r="AN806" s="323"/>
      <c r="AO806" s="323">
        <v>67.41</v>
      </c>
      <c r="AP806" s="323">
        <v>0</v>
      </c>
      <c r="AQ806" s="323">
        <v>50.31</v>
      </c>
      <c r="AR806" s="24"/>
      <c r="AS806" s="4"/>
      <c r="AT806" s="4"/>
      <c r="AU806" s="323">
        <v>38.328000000000003</v>
      </c>
      <c r="AV806" s="323"/>
      <c r="AW806" s="323">
        <v>13.481999999999999</v>
      </c>
      <c r="AX806" s="323">
        <v>0</v>
      </c>
      <c r="AY806" s="323">
        <v>12.577500000000001</v>
      </c>
      <c r="AZ806" s="24"/>
      <c r="BA806" s="4"/>
    </row>
    <row r="807" spans="2:53">
      <c r="B807" s="11" t="s">
        <v>293</v>
      </c>
      <c r="C807" s="11"/>
      <c r="D807" s="70" t="s">
        <v>198</v>
      </c>
      <c r="E807" s="11">
        <v>81</v>
      </c>
      <c r="F807" s="11">
        <v>36</v>
      </c>
      <c r="G807" s="11">
        <v>27</v>
      </c>
      <c r="H807" s="11">
        <v>19</v>
      </c>
      <c r="I807" s="11">
        <v>17</v>
      </c>
      <c r="J807" s="11"/>
      <c r="M807" s="282">
        <v>8099.91</v>
      </c>
      <c r="N807" s="330">
        <v>3862.21</v>
      </c>
      <c r="O807" s="282">
        <v>1790.13</v>
      </c>
      <c r="P807" s="282">
        <v>745.9</v>
      </c>
      <c r="Q807" s="282">
        <v>4179.1400000000003</v>
      </c>
      <c r="R807" s="11"/>
      <c r="S807" s="4"/>
      <c r="T807" s="4"/>
      <c r="U807" s="282">
        <v>99.998888888888899</v>
      </c>
      <c r="V807" s="282">
        <v>51.496133333333297</v>
      </c>
      <c r="W807" s="282">
        <v>24.190945945945899</v>
      </c>
      <c r="X807" s="282">
        <v>10.217808219178099</v>
      </c>
      <c r="Y807" s="282">
        <v>58.043611111111098</v>
      </c>
      <c r="Z807" s="11"/>
      <c r="AA807" s="4"/>
      <c r="AB807" s="11" t="s">
        <v>377</v>
      </c>
      <c r="AC807" s="11"/>
      <c r="AD807" s="70" t="s">
        <v>75</v>
      </c>
      <c r="AE807" s="24">
        <v>6</v>
      </c>
      <c r="AF807" s="24">
        <v>3</v>
      </c>
      <c r="AG807" s="24"/>
      <c r="AH807" s="24"/>
      <c r="AI807" s="24"/>
      <c r="AJ807" s="24"/>
      <c r="AK807" s="4"/>
      <c r="AL807" s="4"/>
      <c r="AM807" s="323">
        <v>1443.26</v>
      </c>
      <c r="AN807" s="323">
        <v>330.97</v>
      </c>
      <c r="AO807" s="323">
        <v>0</v>
      </c>
      <c r="AP807" s="323">
        <v>0</v>
      </c>
      <c r="AQ807" s="323">
        <v>0</v>
      </c>
      <c r="AR807" s="24"/>
      <c r="AS807" s="4"/>
      <c r="AT807" s="4"/>
      <c r="AU807" s="323">
        <v>240.54333333333301</v>
      </c>
      <c r="AV807" s="323">
        <v>66.194000000000003</v>
      </c>
      <c r="AW807" s="323">
        <v>0</v>
      </c>
      <c r="AX807" s="323">
        <v>0</v>
      </c>
      <c r="AY807" s="323">
        <v>0</v>
      </c>
      <c r="AZ807" s="24"/>
      <c r="BA807" s="4"/>
    </row>
    <row r="808" spans="2:53">
      <c r="B808" s="11" t="s">
        <v>294</v>
      </c>
      <c r="C808" s="11"/>
      <c r="D808" s="70" t="s">
        <v>295</v>
      </c>
      <c r="E808" s="11">
        <v>141</v>
      </c>
      <c r="F808" s="11">
        <v>70</v>
      </c>
      <c r="G808" s="11">
        <v>34</v>
      </c>
      <c r="H808" s="11">
        <v>23</v>
      </c>
      <c r="I808" s="11">
        <v>37</v>
      </c>
      <c r="J808" s="11"/>
      <c r="M808" s="282">
        <v>25128.31</v>
      </c>
      <c r="N808" s="330">
        <v>10308.84</v>
      </c>
      <c r="O808" s="282">
        <v>3195</v>
      </c>
      <c r="P808" s="282">
        <v>2010.56</v>
      </c>
      <c r="Q808" s="282">
        <v>9156.0400000000009</v>
      </c>
      <c r="R808" s="11"/>
      <c r="S808" s="4"/>
      <c r="T808" s="4"/>
      <c r="U808" s="282">
        <v>165.31782894736801</v>
      </c>
      <c r="V808" s="282">
        <v>70.1281632653061</v>
      </c>
      <c r="W808" s="282">
        <v>22.1875</v>
      </c>
      <c r="X808" s="282">
        <v>14.1588732394366</v>
      </c>
      <c r="Y808" s="282">
        <v>59.843398692810503</v>
      </c>
      <c r="Z808" s="11"/>
      <c r="AA808" s="4"/>
      <c r="AB808" s="11" t="s">
        <v>378</v>
      </c>
      <c r="AC808" s="11"/>
      <c r="AD808" s="70" t="s">
        <v>108</v>
      </c>
      <c r="AE808" s="24">
        <v>119</v>
      </c>
      <c r="AF808" s="24">
        <v>42</v>
      </c>
      <c r="AG808" s="24">
        <v>22</v>
      </c>
      <c r="AH808" s="24">
        <v>16</v>
      </c>
      <c r="AI808" s="24">
        <v>16</v>
      </c>
      <c r="AJ808" s="24"/>
      <c r="AK808" s="4"/>
      <c r="AL808" s="4"/>
      <c r="AM808" s="323">
        <v>97012.95</v>
      </c>
      <c r="AN808" s="323">
        <v>48949</v>
      </c>
      <c r="AO808" s="323">
        <v>39626.94</v>
      </c>
      <c r="AP808" s="323">
        <v>3816.61</v>
      </c>
      <c r="AQ808" s="323">
        <v>18387</v>
      </c>
      <c r="AR808" s="24"/>
      <c r="AS808" s="4"/>
      <c r="AT808" s="4"/>
      <c r="AU808" s="323">
        <v>801.75991735537195</v>
      </c>
      <c r="AV808" s="323">
        <v>421.97413793103402</v>
      </c>
      <c r="AW808" s="323">
        <v>360.244909090909</v>
      </c>
      <c r="AX808" s="323">
        <v>32.901810344827602</v>
      </c>
      <c r="AY808" s="323">
        <v>151.95867768594999</v>
      </c>
      <c r="AZ808" s="24"/>
      <c r="BA808" s="4"/>
    </row>
    <row r="809" spans="2:53">
      <c r="B809" s="11" t="s">
        <v>298</v>
      </c>
      <c r="C809" s="11"/>
      <c r="D809" s="70" t="s">
        <v>299</v>
      </c>
      <c r="E809" s="11">
        <v>70</v>
      </c>
      <c r="F809" s="11">
        <v>35</v>
      </c>
      <c r="G809" s="11">
        <v>18</v>
      </c>
      <c r="H809" s="11">
        <v>14</v>
      </c>
      <c r="I809" s="11">
        <v>15</v>
      </c>
      <c r="J809" s="11"/>
      <c r="M809" s="282">
        <v>13703.89</v>
      </c>
      <c r="N809" s="330">
        <v>7089.22</v>
      </c>
      <c r="O809" s="282">
        <v>1747.2</v>
      </c>
      <c r="P809" s="282">
        <v>838.44</v>
      </c>
      <c r="Q809" s="282">
        <v>9800.86</v>
      </c>
      <c r="R809" s="11"/>
      <c r="S809" s="4"/>
      <c r="T809" s="4"/>
      <c r="U809" s="282">
        <v>190.331805555556</v>
      </c>
      <c r="V809" s="282">
        <v>101.27457142857099</v>
      </c>
      <c r="W809" s="282">
        <v>24.266666666666701</v>
      </c>
      <c r="X809" s="282">
        <v>11.645</v>
      </c>
      <c r="Y809" s="282">
        <v>132.44405405405399</v>
      </c>
      <c r="Z809" s="11"/>
      <c r="AA809" s="4"/>
      <c r="AB809" s="11" t="s">
        <v>379</v>
      </c>
      <c r="AC809" s="11"/>
      <c r="AD809" s="70" t="s">
        <v>86</v>
      </c>
      <c r="AE809" s="24">
        <v>12</v>
      </c>
      <c r="AF809" s="24"/>
      <c r="AG809" s="24">
        <v>1</v>
      </c>
      <c r="AH809" s="24">
        <v>1</v>
      </c>
      <c r="AI809" s="24"/>
      <c r="AJ809" s="24"/>
      <c r="AK809" s="4"/>
      <c r="AL809" s="4"/>
      <c r="AM809" s="323">
        <v>3025.42</v>
      </c>
      <c r="AN809" s="323">
        <v>0</v>
      </c>
      <c r="AO809" s="323">
        <v>331.16</v>
      </c>
      <c r="AP809" s="323">
        <v>68.94</v>
      </c>
      <c r="AQ809" s="323">
        <v>0</v>
      </c>
      <c r="AR809" s="24"/>
      <c r="AS809" s="4"/>
      <c r="AT809" s="4"/>
      <c r="AU809" s="323">
        <v>252.118333333333</v>
      </c>
      <c r="AV809" s="323">
        <v>0</v>
      </c>
      <c r="AW809" s="323">
        <v>30.105454545454499</v>
      </c>
      <c r="AX809" s="323">
        <v>5.7450000000000001</v>
      </c>
      <c r="AY809" s="323">
        <v>0</v>
      </c>
      <c r="AZ809" s="24"/>
      <c r="BA809" s="4"/>
    </row>
    <row r="810" spans="2:53">
      <c r="B810" s="11" t="s">
        <v>300</v>
      </c>
      <c r="C810" s="11"/>
      <c r="D810" s="70" t="s">
        <v>301</v>
      </c>
      <c r="E810" s="11">
        <v>57</v>
      </c>
      <c r="F810" s="11">
        <v>33</v>
      </c>
      <c r="G810" s="11">
        <v>17</v>
      </c>
      <c r="H810" s="11">
        <v>11</v>
      </c>
      <c r="I810" s="11">
        <v>10</v>
      </c>
      <c r="J810" s="11"/>
      <c r="M810" s="282">
        <v>11116.34</v>
      </c>
      <c r="N810" s="330">
        <v>5874.79</v>
      </c>
      <c r="O810" s="282">
        <v>1576.81</v>
      </c>
      <c r="P810" s="282">
        <v>753.28</v>
      </c>
      <c r="Q810" s="282">
        <v>7826.92</v>
      </c>
      <c r="R810" s="11"/>
      <c r="S810" s="4"/>
      <c r="T810" s="4"/>
      <c r="U810" s="282">
        <v>182.23508196721301</v>
      </c>
      <c r="V810" s="282">
        <v>96.308032786885207</v>
      </c>
      <c r="W810" s="282">
        <v>26.280166666666702</v>
      </c>
      <c r="X810" s="282">
        <v>12.348852459016401</v>
      </c>
      <c r="Y810" s="282">
        <v>128.31016393442599</v>
      </c>
      <c r="Z810" s="11"/>
      <c r="AA810" s="4"/>
      <c r="AB810" s="11" t="s">
        <v>380</v>
      </c>
      <c r="AC810" s="11"/>
      <c r="AD810" s="70" t="s">
        <v>89</v>
      </c>
      <c r="AE810" s="24">
        <v>1</v>
      </c>
      <c r="AF810" s="24"/>
      <c r="AG810" s="24"/>
      <c r="AH810" s="24"/>
      <c r="AI810" s="24"/>
      <c r="AJ810" s="24"/>
      <c r="AK810" s="4"/>
      <c r="AL810" s="4"/>
      <c r="AM810" s="323">
        <v>204.99</v>
      </c>
      <c r="AN810" s="323">
        <v>0</v>
      </c>
      <c r="AO810" s="323">
        <v>0</v>
      </c>
      <c r="AP810" s="323">
        <v>0</v>
      </c>
      <c r="AQ810" s="323">
        <v>0</v>
      </c>
      <c r="AR810" s="24"/>
      <c r="AS810" s="4"/>
      <c r="AT810" s="4"/>
      <c r="AU810" s="323">
        <v>204.99</v>
      </c>
      <c r="AV810" s="323">
        <v>0</v>
      </c>
      <c r="AW810" s="323">
        <v>0</v>
      </c>
      <c r="AX810" s="323">
        <v>0</v>
      </c>
      <c r="AY810" s="323">
        <v>0</v>
      </c>
      <c r="AZ810" s="24"/>
      <c r="BA810" s="4"/>
    </row>
    <row r="811" spans="2:53">
      <c r="B811" s="11" t="s">
        <v>300</v>
      </c>
      <c r="C811" s="11"/>
      <c r="D811" s="70" t="s">
        <v>77</v>
      </c>
      <c r="E811" s="11">
        <v>13</v>
      </c>
      <c r="F811" s="11">
        <v>6</v>
      </c>
      <c r="G811" s="11">
        <v>4</v>
      </c>
      <c r="H811" s="11">
        <v>4</v>
      </c>
      <c r="I811" s="11">
        <v>2</v>
      </c>
      <c r="J811" s="11"/>
      <c r="M811" s="282">
        <v>2571.96</v>
      </c>
      <c r="N811" s="330">
        <v>683.08</v>
      </c>
      <c r="O811" s="282">
        <v>720.89</v>
      </c>
      <c r="P811" s="282">
        <v>2185.4899999999998</v>
      </c>
      <c r="Q811" s="282">
        <v>430.74</v>
      </c>
      <c r="R811" s="11"/>
      <c r="S811" s="4"/>
      <c r="T811" s="4"/>
      <c r="U811" s="282">
        <v>160.7475</v>
      </c>
      <c r="V811" s="282">
        <v>42.692500000000003</v>
      </c>
      <c r="W811" s="282">
        <v>51.492142857142902</v>
      </c>
      <c r="X811" s="282">
        <v>145.69933333333299</v>
      </c>
      <c r="Y811" s="282">
        <v>35.895000000000003</v>
      </c>
      <c r="Z811" s="11"/>
      <c r="AA811" s="4"/>
      <c r="AB811" s="11" t="s">
        <v>380</v>
      </c>
      <c r="AC811" s="11"/>
      <c r="AD811" s="70" t="s">
        <v>66</v>
      </c>
      <c r="AE811" s="24">
        <v>20</v>
      </c>
      <c r="AF811" s="24">
        <v>6</v>
      </c>
      <c r="AG811" s="24">
        <v>5</v>
      </c>
      <c r="AH811" s="24">
        <v>2</v>
      </c>
      <c r="AI811" s="24">
        <v>2</v>
      </c>
      <c r="AJ811" s="24"/>
      <c r="AK811" s="4"/>
      <c r="AL811" s="4"/>
      <c r="AM811" s="323">
        <v>13867.96</v>
      </c>
      <c r="AN811" s="323">
        <v>1977.45</v>
      </c>
      <c r="AO811" s="323">
        <v>151.43</v>
      </c>
      <c r="AP811" s="323">
        <v>39.96</v>
      </c>
      <c r="AQ811" s="323">
        <v>535.92999999999995</v>
      </c>
      <c r="AR811" s="24"/>
      <c r="AS811" s="4"/>
      <c r="AT811" s="4"/>
      <c r="AU811" s="323">
        <v>693.39800000000002</v>
      </c>
      <c r="AV811" s="323">
        <v>109.85833333333299</v>
      </c>
      <c r="AW811" s="323">
        <v>8.4127777777777801</v>
      </c>
      <c r="AX811" s="323">
        <v>2.2200000000000002</v>
      </c>
      <c r="AY811" s="323">
        <v>31.5252941176471</v>
      </c>
      <c r="AZ811" s="24"/>
      <c r="BA811" s="4"/>
    </row>
    <row r="812" spans="2:53">
      <c r="B812" s="11" t="s">
        <v>302</v>
      </c>
      <c r="C812" s="11"/>
      <c r="D812" s="70" t="s">
        <v>122</v>
      </c>
      <c r="E812" s="11">
        <v>1</v>
      </c>
      <c r="F812" s="11"/>
      <c r="G812" s="11"/>
      <c r="H812" s="11"/>
      <c r="I812" s="11"/>
      <c r="J812" s="11"/>
      <c r="M812" s="282">
        <v>201.74</v>
      </c>
      <c r="N812" s="330"/>
      <c r="O812" s="282">
        <v>0</v>
      </c>
      <c r="P812" s="282">
        <v>0</v>
      </c>
      <c r="Q812" s="282">
        <v>0</v>
      </c>
      <c r="R812" s="11"/>
      <c r="S812" s="4"/>
      <c r="T812" s="4"/>
      <c r="U812" s="282">
        <v>201.74</v>
      </c>
      <c r="V812" s="282"/>
      <c r="W812" s="282">
        <v>0</v>
      </c>
      <c r="X812" s="282">
        <v>0</v>
      </c>
      <c r="Y812" s="282">
        <v>0</v>
      </c>
      <c r="Z812" s="11"/>
      <c r="AA812" s="4"/>
      <c r="AB812" s="11" t="s">
        <v>381</v>
      </c>
      <c r="AC812" s="11"/>
      <c r="AD812" s="70" t="s">
        <v>371</v>
      </c>
      <c r="AE812" s="24">
        <v>6</v>
      </c>
      <c r="AF812" s="24">
        <v>2</v>
      </c>
      <c r="AG812" s="24">
        <v>3</v>
      </c>
      <c r="AH812" s="24">
        <v>1</v>
      </c>
      <c r="AI812" s="24">
        <v>2</v>
      </c>
      <c r="AJ812" s="24"/>
      <c r="AK812" s="4"/>
      <c r="AL812" s="4"/>
      <c r="AM812" s="323">
        <v>200.23</v>
      </c>
      <c r="AN812" s="323">
        <v>25.2</v>
      </c>
      <c r="AO812" s="323">
        <v>265.74</v>
      </c>
      <c r="AP812" s="323">
        <v>14.64</v>
      </c>
      <c r="AQ812" s="323">
        <v>3513.2</v>
      </c>
      <c r="AR812" s="24"/>
      <c r="AS812" s="4"/>
      <c r="AT812" s="4"/>
      <c r="AU812" s="323">
        <v>33.371666666666698</v>
      </c>
      <c r="AV812" s="323">
        <v>5.04</v>
      </c>
      <c r="AW812" s="323">
        <v>44.29</v>
      </c>
      <c r="AX812" s="323">
        <v>2.44</v>
      </c>
      <c r="AY812" s="323">
        <v>585.53333333333296</v>
      </c>
      <c r="AZ812" s="24"/>
      <c r="BA812" s="4"/>
    </row>
    <row r="813" spans="2:53">
      <c r="B813" s="11" t="s">
        <v>303</v>
      </c>
      <c r="C813" s="11"/>
      <c r="D813" s="70" t="s">
        <v>68</v>
      </c>
      <c r="E813" s="11">
        <v>1201</v>
      </c>
      <c r="F813" s="11">
        <v>568</v>
      </c>
      <c r="G813" s="11">
        <v>322</v>
      </c>
      <c r="H813" s="11">
        <v>225</v>
      </c>
      <c r="I813" s="11">
        <v>284</v>
      </c>
      <c r="J813" s="11"/>
      <c r="M813" s="282">
        <v>246317.76</v>
      </c>
      <c r="N813" s="330">
        <v>98247.469999999899</v>
      </c>
      <c r="O813" s="282">
        <v>37217.550000000003</v>
      </c>
      <c r="P813" s="282">
        <v>19917.52</v>
      </c>
      <c r="Q813" s="282">
        <v>71811.64</v>
      </c>
      <c r="R813" s="11"/>
      <c r="S813" s="4"/>
      <c r="T813" s="4"/>
      <c r="U813" s="282">
        <v>188.31633027522901</v>
      </c>
      <c r="V813" s="282">
        <v>77.360212598425093</v>
      </c>
      <c r="W813" s="282">
        <v>29.989967767929102</v>
      </c>
      <c r="X813" s="282">
        <v>15.946773418735001</v>
      </c>
      <c r="Y813" s="282">
        <v>56.015319812792498</v>
      </c>
      <c r="Z813" s="11"/>
      <c r="AA813" s="4"/>
      <c r="AB813" s="11" t="s">
        <v>382</v>
      </c>
      <c r="AC813" s="11"/>
      <c r="AD813" s="70" t="s">
        <v>367</v>
      </c>
      <c r="AE813" s="24">
        <v>36</v>
      </c>
      <c r="AF813" s="24">
        <v>21</v>
      </c>
      <c r="AG813" s="24">
        <v>17</v>
      </c>
      <c r="AH813" s="24">
        <v>5</v>
      </c>
      <c r="AI813" s="24">
        <v>7</v>
      </c>
      <c r="AJ813" s="24"/>
      <c r="AK813" s="4"/>
      <c r="AL813" s="4"/>
      <c r="AM813" s="323">
        <v>2295.75</v>
      </c>
      <c r="AN813" s="323">
        <v>1236.26</v>
      </c>
      <c r="AO813" s="323">
        <v>1044.17</v>
      </c>
      <c r="AP813" s="323">
        <v>379.17</v>
      </c>
      <c r="AQ813" s="323">
        <v>2119.54</v>
      </c>
      <c r="AR813" s="24"/>
      <c r="AS813" s="4"/>
      <c r="AT813" s="4"/>
      <c r="AU813" s="323">
        <v>60.414473684210499</v>
      </c>
      <c r="AV813" s="323">
        <v>33.412432432432396</v>
      </c>
      <c r="AW813" s="323">
        <v>29.833428571428598</v>
      </c>
      <c r="AX813" s="323">
        <v>11.1520588235294</v>
      </c>
      <c r="AY813" s="323">
        <v>55.7773684210526</v>
      </c>
      <c r="AZ813" s="24"/>
      <c r="BA813" s="4"/>
    </row>
    <row r="814" spans="2:53">
      <c r="B814" s="11" t="s">
        <v>304</v>
      </c>
      <c r="C814" s="11"/>
      <c r="D814" s="70" t="s">
        <v>305</v>
      </c>
      <c r="E814" s="11">
        <v>32</v>
      </c>
      <c r="F814" s="11">
        <v>18</v>
      </c>
      <c r="G814" s="11">
        <v>10</v>
      </c>
      <c r="H814" s="11">
        <v>7</v>
      </c>
      <c r="I814" s="11">
        <v>10</v>
      </c>
      <c r="J814" s="11"/>
      <c r="M814" s="282">
        <v>6976.32</v>
      </c>
      <c r="N814" s="330">
        <v>3133.55</v>
      </c>
      <c r="O814" s="282">
        <v>1584.42</v>
      </c>
      <c r="P814" s="282">
        <v>1346.37</v>
      </c>
      <c r="Q814" s="282">
        <v>7388.8</v>
      </c>
      <c r="R814" s="11"/>
      <c r="S814" s="4"/>
      <c r="T814" s="4"/>
      <c r="U814" s="282">
        <v>183.58736842105299</v>
      </c>
      <c r="V814" s="282">
        <v>84.690540540540496</v>
      </c>
      <c r="W814" s="282">
        <v>44.011666666666699</v>
      </c>
      <c r="X814" s="282">
        <v>36.388378378378398</v>
      </c>
      <c r="Y814" s="282">
        <v>194.442105263158</v>
      </c>
      <c r="Z814" s="11"/>
      <c r="AA814" s="4"/>
      <c r="AB814" s="11" t="s">
        <v>383</v>
      </c>
      <c r="AC814" s="11"/>
      <c r="AD814" s="70" t="s">
        <v>162</v>
      </c>
      <c r="AE814" s="24">
        <v>282</v>
      </c>
      <c r="AF814" s="24">
        <v>101</v>
      </c>
      <c r="AG814" s="24">
        <v>77</v>
      </c>
      <c r="AH814" s="24">
        <v>56</v>
      </c>
      <c r="AI814" s="24">
        <v>54</v>
      </c>
      <c r="AJ814" s="24"/>
      <c r="AK814" s="4"/>
      <c r="AL814" s="4"/>
      <c r="AM814" s="323">
        <v>167980.27</v>
      </c>
      <c r="AN814" s="323">
        <v>18481.240000000002</v>
      </c>
      <c r="AO814" s="323">
        <v>21027.439999999999</v>
      </c>
      <c r="AP814" s="323">
        <v>16377.38</v>
      </c>
      <c r="AQ814" s="323">
        <v>41585.589999999997</v>
      </c>
      <c r="AR814" s="24"/>
      <c r="AS814" s="4"/>
      <c r="AT814" s="4"/>
      <c r="AU814" s="323">
        <v>587.34360139860098</v>
      </c>
      <c r="AV814" s="323">
        <v>70.004696969696994</v>
      </c>
      <c r="AW814" s="323">
        <v>77.306764705882301</v>
      </c>
      <c r="AX814" s="323">
        <v>58.700286738351302</v>
      </c>
      <c r="AY814" s="323">
        <v>147.99142348754501</v>
      </c>
      <c r="AZ814" s="24"/>
      <c r="BA814" s="4"/>
    </row>
    <row r="815" spans="2:53">
      <c r="B815" s="11" t="s">
        <v>306</v>
      </c>
      <c r="C815" s="11"/>
      <c r="D815" s="70" t="s">
        <v>273</v>
      </c>
      <c r="E815" s="11">
        <v>8</v>
      </c>
      <c r="F815" s="11">
        <v>3</v>
      </c>
      <c r="G815" s="11">
        <v>2</v>
      </c>
      <c r="H815" s="11"/>
      <c r="I815" s="11">
        <v>2</v>
      </c>
      <c r="J815" s="11"/>
      <c r="M815" s="282">
        <v>753.26</v>
      </c>
      <c r="N815" s="330">
        <v>303.41000000000003</v>
      </c>
      <c r="O815" s="282">
        <v>43.52</v>
      </c>
      <c r="P815" s="282">
        <v>0</v>
      </c>
      <c r="Q815" s="282">
        <v>141.05000000000001</v>
      </c>
      <c r="R815" s="11"/>
      <c r="S815" s="4"/>
      <c r="T815" s="4"/>
      <c r="U815" s="282">
        <v>94.157499999999999</v>
      </c>
      <c r="V815" s="282">
        <v>37.926250000000003</v>
      </c>
      <c r="W815" s="282">
        <v>6.2171428571428597</v>
      </c>
      <c r="X815" s="282">
        <v>0</v>
      </c>
      <c r="Y815" s="282">
        <v>17.631250000000001</v>
      </c>
      <c r="Z815" s="11"/>
      <c r="AA815" s="4"/>
      <c r="AB815" s="11" t="s">
        <v>385</v>
      </c>
      <c r="AC815" s="11"/>
      <c r="AD815" s="70" t="s">
        <v>386</v>
      </c>
      <c r="AE815" s="24">
        <v>4</v>
      </c>
      <c r="AF815" s="24">
        <v>2</v>
      </c>
      <c r="AG815" s="24">
        <v>2</v>
      </c>
      <c r="AH815" s="24">
        <v>1</v>
      </c>
      <c r="AI815" s="24">
        <v>1</v>
      </c>
      <c r="AJ815" s="24"/>
      <c r="AK815" s="4"/>
      <c r="AL815" s="4"/>
      <c r="AM815" s="323">
        <v>290.89999999999998</v>
      </c>
      <c r="AN815" s="323">
        <v>41.57</v>
      </c>
      <c r="AO815" s="323">
        <v>46.38</v>
      </c>
      <c r="AP815" s="323">
        <v>28.15</v>
      </c>
      <c r="AQ815" s="323">
        <v>28.93</v>
      </c>
      <c r="AR815" s="24"/>
      <c r="AS815" s="4"/>
      <c r="AT815" s="4"/>
      <c r="AU815" s="323">
        <v>72.724999999999994</v>
      </c>
      <c r="AV815" s="323">
        <v>10.3925</v>
      </c>
      <c r="AW815" s="323">
        <v>11.595000000000001</v>
      </c>
      <c r="AX815" s="323">
        <v>7.0374999999999996</v>
      </c>
      <c r="AY815" s="323">
        <v>7.2324999999999999</v>
      </c>
      <c r="AZ815" s="24"/>
      <c r="BA815" s="4"/>
    </row>
    <row r="816" spans="2:53">
      <c r="B816" s="11" t="s">
        <v>311</v>
      </c>
      <c r="C816" s="11"/>
      <c r="D816" s="70" t="s">
        <v>312</v>
      </c>
      <c r="E816" s="11">
        <v>37</v>
      </c>
      <c r="F816" s="11">
        <v>16</v>
      </c>
      <c r="G816" s="11">
        <v>9</v>
      </c>
      <c r="H816" s="11">
        <v>2</v>
      </c>
      <c r="I816" s="11">
        <v>9</v>
      </c>
      <c r="J816" s="11"/>
      <c r="M816" s="282">
        <v>8002.92</v>
      </c>
      <c r="N816" s="330">
        <v>2156.2600000000002</v>
      </c>
      <c r="O816" s="282">
        <v>1070.25</v>
      </c>
      <c r="P816" s="282">
        <v>173.03</v>
      </c>
      <c r="Q816" s="282">
        <v>2585.54</v>
      </c>
      <c r="R816" s="11"/>
      <c r="S816" s="4"/>
      <c r="T816" s="4"/>
      <c r="U816" s="282">
        <v>190.54571428571401</v>
      </c>
      <c r="V816" s="282">
        <v>63.419411764705899</v>
      </c>
      <c r="W816" s="282">
        <v>26.756250000000001</v>
      </c>
      <c r="X816" s="282">
        <v>4.6764864864864899</v>
      </c>
      <c r="Y816" s="282">
        <v>64.638499999999993</v>
      </c>
      <c r="Z816" s="11"/>
      <c r="AA816" s="4"/>
      <c r="AB816" s="11" t="s">
        <v>388</v>
      </c>
      <c r="AC816" s="11"/>
      <c r="AD816" s="70" t="s">
        <v>143</v>
      </c>
      <c r="AE816" s="24">
        <v>27</v>
      </c>
      <c r="AF816" s="24">
        <v>6</v>
      </c>
      <c r="AG816" s="24">
        <v>4</v>
      </c>
      <c r="AH816" s="24">
        <v>3</v>
      </c>
      <c r="AI816" s="24">
        <v>2</v>
      </c>
      <c r="AJ816" s="24"/>
      <c r="AK816" s="4"/>
      <c r="AL816" s="4"/>
      <c r="AM816" s="323">
        <v>6553.58</v>
      </c>
      <c r="AN816" s="323">
        <v>734.22</v>
      </c>
      <c r="AO816" s="323">
        <v>521.64</v>
      </c>
      <c r="AP816" s="323">
        <v>228.48</v>
      </c>
      <c r="AQ816" s="323">
        <v>42.73</v>
      </c>
      <c r="AR816" s="24"/>
      <c r="AS816" s="4"/>
      <c r="AT816" s="4"/>
      <c r="AU816" s="323">
        <v>242.72518518518501</v>
      </c>
      <c r="AV816" s="323">
        <v>28.239230769230801</v>
      </c>
      <c r="AW816" s="323">
        <v>30.684705882352901</v>
      </c>
      <c r="AX816" s="323">
        <v>8.7876923076923106</v>
      </c>
      <c r="AY816" s="323">
        <v>1.5260714285714301</v>
      </c>
      <c r="AZ816" s="24"/>
      <c r="BA816" s="4"/>
    </row>
    <row r="817" spans="2:53">
      <c r="B817" s="11" t="s">
        <v>313</v>
      </c>
      <c r="C817" s="11"/>
      <c r="D817" s="70" t="s">
        <v>93</v>
      </c>
      <c r="E817" s="11">
        <v>27</v>
      </c>
      <c r="F817" s="11">
        <v>8</v>
      </c>
      <c r="G817" s="11">
        <v>4</v>
      </c>
      <c r="H817" s="11">
        <v>3</v>
      </c>
      <c r="I817" s="11">
        <v>4</v>
      </c>
      <c r="J817" s="11"/>
      <c r="M817" s="282">
        <v>5188.26</v>
      </c>
      <c r="N817" s="330">
        <v>145.63999999999999</v>
      </c>
      <c r="O817" s="282">
        <v>163.44</v>
      </c>
      <c r="P817" s="282">
        <v>804.1</v>
      </c>
      <c r="Q817" s="282">
        <v>875.37</v>
      </c>
      <c r="R817" s="11"/>
      <c r="S817" s="4"/>
      <c r="T817" s="4"/>
      <c r="U817" s="282">
        <v>185.29499999999999</v>
      </c>
      <c r="V817" s="282">
        <v>5.6015384615384596</v>
      </c>
      <c r="W817" s="282">
        <v>6.5376000000000003</v>
      </c>
      <c r="X817" s="282">
        <v>29.781481481481499</v>
      </c>
      <c r="Y817" s="282">
        <v>32.421111111111102</v>
      </c>
      <c r="Z817" s="11"/>
      <c r="AA817" s="4"/>
      <c r="AB817" s="11" t="s">
        <v>389</v>
      </c>
      <c r="AC817" s="11"/>
      <c r="AD817" s="70" t="s">
        <v>108</v>
      </c>
      <c r="AE817" s="24">
        <v>1</v>
      </c>
      <c r="AF817" s="24"/>
      <c r="AG817" s="24"/>
      <c r="AH817" s="24">
        <v>1</v>
      </c>
      <c r="AI817" s="24">
        <v>1</v>
      </c>
      <c r="AJ817" s="24"/>
      <c r="AK817" s="4"/>
      <c r="AL817" s="4"/>
      <c r="AM817" s="323">
        <v>15.94</v>
      </c>
      <c r="AN817" s="323">
        <v>0</v>
      </c>
      <c r="AO817" s="323">
        <v>0</v>
      </c>
      <c r="AP817" s="323">
        <v>16.53</v>
      </c>
      <c r="AQ817" s="323">
        <v>307.08999999999997</v>
      </c>
      <c r="AR817" s="24"/>
      <c r="AS817" s="4"/>
      <c r="AT817" s="4"/>
      <c r="AU817" s="323">
        <v>15.94</v>
      </c>
      <c r="AV817" s="323">
        <v>0</v>
      </c>
      <c r="AW817" s="323">
        <v>0</v>
      </c>
      <c r="AX817" s="323">
        <v>16.53</v>
      </c>
      <c r="AY817" s="323">
        <v>307.08999999999997</v>
      </c>
      <c r="AZ817" s="24"/>
      <c r="BA817" s="4"/>
    </row>
    <row r="818" spans="2:53">
      <c r="B818" s="11" t="s">
        <v>316</v>
      </c>
      <c r="C818" s="11"/>
      <c r="D818" s="70" t="s">
        <v>317</v>
      </c>
      <c r="E818" s="11">
        <v>42</v>
      </c>
      <c r="F818" s="11">
        <v>18</v>
      </c>
      <c r="G818" s="11">
        <v>9</v>
      </c>
      <c r="H818" s="11">
        <v>8</v>
      </c>
      <c r="I818" s="11">
        <v>10</v>
      </c>
      <c r="J818" s="11"/>
      <c r="M818" s="282">
        <v>8390.7800000000007</v>
      </c>
      <c r="N818" s="330">
        <v>4713.78</v>
      </c>
      <c r="O818" s="282">
        <v>591.25</v>
      </c>
      <c r="P818" s="282">
        <v>524.39</v>
      </c>
      <c r="Q818" s="282">
        <v>2682.23</v>
      </c>
      <c r="R818" s="11"/>
      <c r="S818" s="4"/>
      <c r="T818" s="4"/>
      <c r="U818" s="282">
        <v>186.461777777778</v>
      </c>
      <c r="V818" s="282">
        <v>109.62279069767401</v>
      </c>
      <c r="W818" s="282">
        <v>14.077380952381001</v>
      </c>
      <c r="X818" s="282">
        <v>12.195116279069801</v>
      </c>
      <c r="Y818" s="282">
        <v>59.6051111111111</v>
      </c>
      <c r="Z818" s="11"/>
      <c r="AA818" s="4"/>
      <c r="AB818" s="11" t="s">
        <v>389</v>
      </c>
      <c r="AC818" s="11"/>
      <c r="AD818" s="70" t="s">
        <v>390</v>
      </c>
      <c r="AE818" s="24">
        <v>13</v>
      </c>
      <c r="AF818" s="24">
        <v>7</v>
      </c>
      <c r="AG818" s="24">
        <v>5</v>
      </c>
      <c r="AH818" s="24">
        <v>3</v>
      </c>
      <c r="AI818" s="24">
        <v>1</v>
      </c>
      <c r="AJ818" s="24"/>
      <c r="AK818" s="4"/>
      <c r="AL818" s="4"/>
      <c r="AM818" s="323">
        <v>2035.87</v>
      </c>
      <c r="AN818" s="323">
        <v>1110.29</v>
      </c>
      <c r="AO818" s="323">
        <v>387.97</v>
      </c>
      <c r="AP818" s="323">
        <v>152.63</v>
      </c>
      <c r="AQ818" s="323">
        <v>55.87</v>
      </c>
      <c r="AR818" s="24"/>
      <c r="AS818" s="4"/>
      <c r="AT818" s="4"/>
      <c r="AU818" s="323">
        <v>156.60538461538499</v>
      </c>
      <c r="AV818" s="323">
        <v>85.406923076923107</v>
      </c>
      <c r="AW818" s="323">
        <v>29.843846153846201</v>
      </c>
      <c r="AX818" s="323">
        <v>13.875454545454501</v>
      </c>
      <c r="AY818" s="323">
        <v>5.07909090909091</v>
      </c>
      <c r="AZ818" s="24"/>
      <c r="BA818" s="4"/>
    </row>
    <row r="819" spans="2:53">
      <c r="B819" s="11" t="s">
        <v>318</v>
      </c>
      <c r="C819" s="11"/>
      <c r="D819" s="70" t="s">
        <v>319</v>
      </c>
      <c r="E819" s="11">
        <v>67</v>
      </c>
      <c r="F819" s="11">
        <v>41</v>
      </c>
      <c r="G819" s="11">
        <v>21</v>
      </c>
      <c r="H819" s="11">
        <v>9</v>
      </c>
      <c r="I819" s="11">
        <v>15</v>
      </c>
      <c r="J819" s="11"/>
      <c r="M819" s="282">
        <v>8150.83</v>
      </c>
      <c r="N819" s="330">
        <v>5282.77</v>
      </c>
      <c r="O819" s="282">
        <v>1151.8399999999999</v>
      </c>
      <c r="P819" s="282">
        <v>378.84</v>
      </c>
      <c r="Q819" s="282">
        <v>2558.54</v>
      </c>
      <c r="R819" s="11"/>
      <c r="S819" s="4"/>
      <c r="T819" s="4"/>
      <c r="U819" s="282">
        <v>118.127971014493</v>
      </c>
      <c r="V819" s="282">
        <v>81.2733846153846</v>
      </c>
      <c r="W819" s="282">
        <v>18.882622950819702</v>
      </c>
      <c r="X819" s="282">
        <v>6.21049180327869</v>
      </c>
      <c r="Y819" s="282">
        <v>39.977187499999999</v>
      </c>
      <c r="Z819" s="11"/>
      <c r="AA819" s="4"/>
      <c r="AB819" s="11" t="s">
        <v>391</v>
      </c>
      <c r="AC819" s="11"/>
      <c r="AD819" s="70" t="s">
        <v>82</v>
      </c>
      <c r="AE819" s="24">
        <v>26</v>
      </c>
      <c r="AF819" s="24">
        <v>10</v>
      </c>
      <c r="AG819" s="24">
        <v>7</v>
      </c>
      <c r="AH819" s="24">
        <v>4</v>
      </c>
      <c r="AI819" s="24">
        <v>6</v>
      </c>
      <c r="AJ819" s="24"/>
      <c r="AK819" s="4"/>
      <c r="AL819" s="4"/>
      <c r="AM819" s="323">
        <v>1743.86</v>
      </c>
      <c r="AN819" s="323">
        <v>735.22</v>
      </c>
      <c r="AO819" s="323">
        <v>164.74</v>
      </c>
      <c r="AP819" s="323">
        <v>127.28</v>
      </c>
      <c r="AQ819" s="323">
        <v>742.85</v>
      </c>
      <c r="AR819" s="24"/>
      <c r="AS819" s="4"/>
      <c r="AT819" s="4"/>
      <c r="AU819" s="323">
        <v>64.587407407407397</v>
      </c>
      <c r="AV819" s="323">
        <v>29.408799999999999</v>
      </c>
      <c r="AW819" s="323">
        <v>7.1626086956521702</v>
      </c>
      <c r="AX819" s="323">
        <v>5.0911999999999997</v>
      </c>
      <c r="AY819" s="323">
        <v>28.571153846153798</v>
      </c>
      <c r="AZ819" s="24"/>
      <c r="BA819" s="4"/>
    </row>
    <row r="820" spans="2:53">
      <c r="B820" s="11" t="s">
        <v>320</v>
      </c>
      <c r="C820" s="11"/>
      <c r="D820" s="70" t="s">
        <v>92</v>
      </c>
      <c r="E820" s="11">
        <v>1</v>
      </c>
      <c r="F820" s="11"/>
      <c r="G820" s="11"/>
      <c r="H820" s="11"/>
      <c r="I820" s="11"/>
      <c r="J820" s="11"/>
      <c r="M820" s="282">
        <v>331.78</v>
      </c>
      <c r="N820" s="330"/>
      <c r="O820" s="282">
        <v>0</v>
      </c>
      <c r="P820" s="282">
        <v>0</v>
      </c>
      <c r="Q820" s="282">
        <v>0</v>
      </c>
      <c r="R820" s="11"/>
      <c r="S820" s="4"/>
      <c r="T820" s="4"/>
      <c r="U820" s="282">
        <v>331.78</v>
      </c>
      <c r="V820" s="282"/>
      <c r="W820" s="282">
        <v>0</v>
      </c>
      <c r="X820" s="282">
        <v>0</v>
      </c>
      <c r="Y820" s="282">
        <v>0</v>
      </c>
      <c r="Z820" s="11"/>
      <c r="AA820" s="4"/>
      <c r="AB820" s="11" t="s">
        <v>392</v>
      </c>
      <c r="AC820" s="11"/>
      <c r="AD820" s="70" t="s">
        <v>52</v>
      </c>
      <c r="AE820" s="24">
        <v>2</v>
      </c>
      <c r="AF820" s="24"/>
      <c r="AG820" s="24"/>
      <c r="AH820" s="24"/>
      <c r="AI820" s="24"/>
      <c r="AJ820" s="24"/>
      <c r="AK820" s="4"/>
      <c r="AL820" s="4"/>
      <c r="AM820" s="323">
        <v>2247.84</v>
      </c>
      <c r="AN820" s="323">
        <v>0</v>
      </c>
      <c r="AO820" s="323"/>
      <c r="AP820" s="323">
        <v>0</v>
      </c>
      <c r="AQ820" s="323">
        <v>0</v>
      </c>
      <c r="AR820" s="24"/>
      <c r="AS820" s="4"/>
      <c r="AT820" s="4"/>
      <c r="AU820" s="323">
        <v>1123.92</v>
      </c>
      <c r="AV820" s="323">
        <v>0</v>
      </c>
      <c r="AW820" s="323"/>
      <c r="AX820" s="323">
        <v>0</v>
      </c>
      <c r="AY820" s="323">
        <v>0</v>
      </c>
      <c r="AZ820" s="24"/>
      <c r="BA820" s="4"/>
    </row>
    <row r="821" spans="2:53">
      <c r="B821" s="11" t="s">
        <v>320</v>
      </c>
      <c r="C821" s="11"/>
      <c r="D821" s="70" t="s">
        <v>93</v>
      </c>
      <c r="E821" s="11">
        <v>7</v>
      </c>
      <c r="F821" s="11"/>
      <c r="G821" s="11">
        <v>3</v>
      </c>
      <c r="H821" s="11"/>
      <c r="I821" s="11">
        <v>3</v>
      </c>
      <c r="J821" s="11"/>
      <c r="M821" s="282">
        <v>2177.9</v>
      </c>
      <c r="N821" s="330"/>
      <c r="O821" s="282">
        <v>597.91</v>
      </c>
      <c r="P821" s="282">
        <v>0</v>
      </c>
      <c r="Q821" s="282">
        <v>195.61</v>
      </c>
      <c r="R821" s="11"/>
      <c r="S821" s="4"/>
      <c r="T821" s="4"/>
      <c r="U821" s="282">
        <v>311.12857142857098</v>
      </c>
      <c r="V821" s="282"/>
      <c r="W821" s="282">
        <v>85.415714285714301</v>
      </c>
      <c r="X821" s="282">
        <v>0</v>
      </c>
      <c r="Y821" s="282">
        <v>27.944285714285702</v>
      </c>
      <c r="Z821" s="11"/>
      <c r="AA821" s="4"/>
      <c r="AB821" s="11" t="s">
        <v>393</v>
      </c>
      <c r="AC821" s="11"/>
      <c r="AD821" s="70" t="s">
        <v>394</v>
      </c>
      <c r="AE821" s="24">
        <v>12</v>
      </c>
      <c r="AF821" s="24">
        <v>9</v>
      </c>
      <c r="AG821" s="24">
        <v>7</v>
      </c>
      <c r="AH821" s="24">
        <v>3</v>
      </c>
      <c r="AI821" s="24">
        <v>2</v>
      </c>
      <c r="AJ821" s="24"/>
      <c r="AK821" s="4"/>
      <c r="AL821" s="4"/>
      <c r="AM821" s="323">
        <v>1526.35</v>
      </c>
      <c r="AN821" s="323">
        <v>2079.5500000000002</v>
      </c>
      <c r="AO821" s="323">
        <v>145.5</v>
      </c>
      <c r="AP821" s="323">
        <v>90.75</v>
      </c>
      <c r="AQ821" s="323">
        <v>327.67</v>
      </c>
      <c r="AR821" s="24"/>
      <c r="AS821" s="4"/>
      <c r="AT821" s="4"/>
      <c r="AU821" s="323">
        <v>127.195833333333</v>
      </c>
      <c r="AV821" s="323">
        <v>173.29583333333301</v>
      </c>
      <c r="AW821" s="323">
        <v>12.125</v>
      </c>
      <c r="AX821" s="323">
        <v>7.5625</v>
      </c>
      <c r="AY821" s="323">
        <v>27.3058333333333</v>
      </c>
      <c r="AZ821" s="24"/>
      <c r="BA821" s="4"/>
    </row>
    <row r="822" spans="2:53">
      <c r="B822" s="11" t="s">
        <v>326</v>
      </c>
      <c r="C822" s="11"/>
      <c r="D822" s="70" t="s">
        <v>133</v>
      </c>
      <c r="E822" s="11">
        <v>2</v>
      </c>
      <c r="F822" s="11"/>
      <c r="G822" s="11"/>
      <c r="H822" s="11"/>
      <c r="I822" s="11"/>
      <c r="J822" s="11"/>
      <c r="M822" s="282">
        <v>183.52</v>
      </c>
      <c r="N822" s="330">
        <v>0</v>
      </c>
      <c r="O822" s="282">
        <v>0</v>
      </c>
      <c r="P822" s="282">
        <v>0</v>
      </c>
      <c r="Q822" s="282">
        <v>0</v>
      </c>
      <c r="R822" s="11"/>
      <c r="S822" s="4"/>
      <c r="T822" s="4"/>
      <c r="U822" s="282">
        <v>91.76</v>
      </c>
      <c r="V822" s="282">
        <v>0</v>
      </c>
      <c r="W822" s="282">
        <v>0</v>
      </c>
      <c r="X822" s="282">
        <v>0</v>
      </c>
      <c r="Y822" s="282">
        <v>0</v>
      </c>
      <c r="Z822" s="11"/>
      <c r="AA822" s="4"/>
      <c r="AB822" s="11" t="s">
        <v>395</v>
      </c>
      <c r="AC822" s="11"/>
      <c r="AD822" s="70" t="s">
        <v>310</v>
      </c>
      <c r="AE822" s="24">
        <v>41</v>
      </c>
      <c r="AF822" s="24">
        <v>18</v>
      </c>
      <c r="AG822" s="24">
        <v>11</v>
      </c>
      <c r="AH822" s="24">
        <v>7</v>
      </c>
      <c r="AI822" s="24">
        <v>8</v>
      </c>
      <c r="AJ822" s="24"/>
      <c r="AK822" s="4"/>
      <c r="AL822" s="4"/>
      <c r="AM822" s="323">
        <v>10762.72</v>
      </c>
      <c r="AN822" s="323">
        <v>2442.44</v>
      </c>
      <c r="AO822" s="323">
        <v>390.41</v>
      </c>
      <c r="AP822" s="323">
        <v>201.22</v>
      </c>
      <c r="AQ822" s="323">
        <v>10200.66</v>
      </c>
      <c r="AR822" s="24"/>
      <c r="AS822" s="4"/>
      <c r="AT822" s="4"/>
      <c r="AU822" s="323">
        <v>262.50536585365899</v>
      </c>
      <c r="AV822" s="323">
        <v>62.626666666666701</v>
      </c>
      <c r="AW822" s="323">
        <v>10.551621621621599</v>
      </c>
      <c r="AX822" s="323">
        <v>5.1594871794871802</v>
      </c>
      <c r="AY822" s="323">
        <v>255.01650000000001</v>
      </c>
      <c r="AZ822" s="24"/>
      <c r="BA822" s="4"/>
    </row>
    <row r="823" spans="2:53">
      <c r="B823" s="11" t="s">
        <v>653</v>
      </c>
      <c r="C823" s="11"/>
      <c r="D823" s="70" t="s">
        <v>96</v>
      </c>
      <c r="E823" s="11">
        <v>8</v>
      </c>
      <c r="F823" s="11">
        <v>5</v>
      </c>
      <c r="G823" s="11">
        <v>1</v>
      </c>
      <c r="H823" s="11">
        <v>1</v>
      </c>
      <c r="I823" s="11">
        <v>2</v>
      </c>
      <c r="J823" s="11"/>
      <c r="M823" s="282">
        <v>1426.67</v>
      </c>
      <c r="N823" s="330">
        <v>683.24</v>
      </c>
      <c r="O823" s="282">
        <v>100.03</v>
      </c>
      <c r="P823" s="282">
        <v>56.2</v>
      </c>
      <c r="Q823" s="282">
        <v>794.53</v>
      </c>
      <c r="R823" s="11"/>
      <c r="S823" s="4"/>
      <c r="T823" s="4"/>
      <c r="U823" s="282">
        <v>178.33375000000001</v>
      </c>
      <c r="V823" s="282">
        <v>97.605714285714299</v>
      </c>
      <c r="W823" s="282">
        <v>12.50375</v>
      </c>
      <c r="X823" s="282">
        <v>7.0250000000000004</v>
      </c>
      <c r="Y823" s="282">
        <v>88.281111111111102</v>
      </c>
      <c r="Z823" s="11"/>
      <c r="AA823" s="4"/>
      <c r="AB823" s="11" t="s">
        <v>397</v>
      </c>
      <c r="AC823" s="11"/>
      <c r="AD823" s="70" t="s">
        <v>68</v>
      </c>
      <c r="AE823" s="24">
        <v>5</v>
      </c>
      <c r="AF823" s="24">
        <v>1</v>
      </c>
      <c r="AG823" s="24">
        <v>1</v>
      </c>
      <c r="AH823" s="24">
        <v>1</v>
      </c>
      <c r="AI823" s="24">
        <v>1</v>
      </c>
      <c r="AJ823" s="24"/>
      <c r="AK823" s="4"/>
      <c r="AL823" s="4"/>
      <c r="AM823" s="323">
        <v>429.25</v>
      </c>
      <c r="AN823" s="323">
        <v>12.87</v>
      </c>
      <c r="AO823" s="323">
        <v>13.94</v>
      </c>
      <c r="AP823" s="323">
        <v>13.79</v>
      </c>
      <c r="AQ823" s="323">
        <v>405.69</v>
      </c>
      <c r="AR823" s="24"/>
      <c r="AS823" s="4"/>
      <c r="AT823" s="4"/>
      <c r="AU823" s="323">
        <v>85.85</v>
      </c>
      <c r="AV823" s="323">
        <v>2.5739999999999998</v>
      </c>
      <c r="AW823" s="323">
        <v>2.7879999999999998</v>
      </c>
      <c r="AX823" s="323">
        <v>2.758</v>
      </c>
      <c r="AY823" s="323">
        <v>81.138000000000005</v>
      </c>
      <c r="AZ823" s="24"/>
      <c r="BA823" s="4"/>
    </row>
    <row r="824" spans="2:53">
      <c r="B824" s="11" t="s">
        <v>328</v>
      </c>
      <c r="C824" s="11"/>
      <c r="D824" s="70" t="s">
        <v>77</v>
      </c>
      <c r="E824" s="11">
        <v>195</v>
      </c>
      <c r="F824" s="11">
        <v>82</v>
      </c>
      <c r="G824" s="11">
        <v>57</v>
      </c>
      <c r="H824" s="11">
        <v>23</v>
      </c>
      <c r="I824" s="11">
        <v>53</v>
      </c>
      <c r="J824" s="11"/>
      <c r="M824" s="282">
        <v>48729.89</v>
      </c>
      <c r="N824" s="330">
        <v>16001.36</v>
      </c>
      <c r="O824" s="282">
        <v>7627.53</v>
      </c>
      <c r="P824" s="282">
        <v>2971.18</v>
      </c>
      <c r="Q824" s="282">
        <v>23818.97</v>
      </c>
      <c r="R824" s="11"/>
      <c r="S824" s="4"/>
      <c r="T824" s="4"/>
      <c r="U824" s="282">
        <v>221.49950000000001</v>
      </c>
      <c r="V824" s="282">
        <v>83.776753926701602</v>
      </c>
      <c r="W824" s="282">
        <v>36.670817307692303</v>
      </c>
      <c r="X824" s="282">
        <v>14.353526570048301</v>
      </c>
      <c r="Y824" s="282">
        <v>108.762420091324</v>
      </c>
      <c r="Z824" s="11"/>
      <c r="AA824" s="4"/>
      <c r="AB824" s="11" t="s">
        <v>399</v>
      </c>
      <c r="AC824" s="11"/>
      <c r="AD824" s="70" t="s">
        <v>98</v>
      </c>
      <c r="AE824" s="24">
        <v>26</v>
      </c>
      <c r="AF824" s="24">
        <v>10</v>
      </c>
      <c r="AG824" s="24">
        <v>4</v>
      </c>
      <c r="AH824" s="24">
        <v>4</v>
      </c>
      <c r="AI824" s="24">
        <v>4</v>
      </c>
      <c r="AJ824" s="24"/>
      <c r="AK824" s="4"/>
      <c r="AL824" s="4"/>
      <c r="AM824" s="323">
        <v>2538.09</v>
      </c>
      <c r="AN824" s="323">
        <v>615.28</v>
      </c>
      <c r="AO824" s="323">
        <v>72.099999999999994</v>
      </c>
      <c r="AP824" s="323">
        <v>40.25</v>
      </c>
      <c r="AQ824" s="323">
        <v>3726.71</v>
      </c>
      <c r="AR824" s="24"/>
      <c r="AS824" s="4"/>
      <c r="AT824" s="4"/>
      <c r="AU824" s="323">
        <v>94.003333333333302</v>
      </c>
      <c r="AV824" s="323">
        <v>21.974285714285699</v>
      </c>
      <c r="AW824" s="323">
        <v>2.6703703703703701</v>
      </c>
      <c r="AX824" s="323">
        <v>1.49074074074074</v>
      </c>
      <c r="AY824" s="323">
        <v>138.02629629629601</v>
      </c>
      <c r="AZ824" s="24"/>
      <c r="BA824" s="4"/>
    </row>
    <row r="825" spans="2:53">
      <c r="B825" s="11" t="s">
        <v>331</v>
      </c>
      <c r="C825" s="11"/>
      <c r="D825" s="70" t="s">
        <v>96</v>
      </c>
      <c r="E825" s="11">
        <v>10</v>
      </c>
      <c r="F825" s="11">
        <v>4</v>
      </c>
      <c r="G825" s="11">
        <v>3</v>
      </c>
      <c r="H825" s="11">
        <v>2</v>
      </c>
      <c r="I825" s="11">
        <v>3</v>
      </c>
      <c r="J825" s="11"/>
      <c r="M825" s="282">
        <v>2283.67</v>
      </c>
      <c r="N825" s="330">
        <v>583.79</v>
      </c>
      <c r="O825" s="282">
        <v>316.7</v>
      </c>
      <c r="P825" s="282">
        <v>223.14</v>
      </c>
      <c r="Q825" s="282">
        <v>719.55</v>
      </c>
      <c r="R825" s="11"/>
      <c r="S825" s="4"/>
      <c r="T825" s="4"/>
      <c r="U825" s="282">
        <v>228.36699999999999</v>
      </c>
      <c r="V825" s="282">
        <v>58.378999999999998</v>
      </c>
      <c r="W825" s="282">
        <v>31.67</v>
      </c>
      <c r="X825" s="282">
        <v>22.314</v>
      </c>
      <c r="Y825" s="282">
        <v>71.954999999999998</v>
      </c>
      <c r="Z825" s="11"/>
      <c r="AA825" s="4"/>
      <c r="AB825" s="11" t="s">
        <v>400</v>
      </c>
      <c r="AC825" s="11"/>
      <c r="AD825" s="70" t="s">
        <v>273</v>
      </c>
      <c r="AE825" s="24">
        <v>49</v>
      </c>
      <c r="AF825" s="24">
        <v>26</v>
      </c>
      <c r="AG825" s="24">
        <v>19</v>
      </c>
      <c r="AH825" s="24">
        <v>12</v>
      </c>
      <c r="AI825" s="24">
        <v>12</v>
      </c>
      <c r="AJ825" s="24"/>
      <c r="AK825" s="4"/>
      <c r="AL825" s="4"/>
      <c r="AM825" s="323">
        <v>10019.209999999999</v>
      </c>
      <c r="AN825" s="323">
        <v>3103.76</v>
      </c>
      <c r="AO825" s="323">
        <v>1187.58</v>
      </c>
      <c r="AP825" s="323">
        <v>543.15</v>
      </c>
      <c r="AQ825" s="323">
        <v>2642.73</v>
      </c>
      <c r="AR825" s="24"/>
      <c r="AS825" s="4"/>
      <c r="AT825" s="4"/>
      <c r="AU825" s="323">
        <v>196.45509803921601</v>
      </c>
      <c r="AV825" s="323">
        <v>56.432000000000002</v>
      </c>
      <c r="AW825" s="323">
        <v>21.592363636363601</v>
      </c>
      <c r="AX825" s="323">
        <v>10.863</v>
      </c>
      <c r="AY825" s="323">
        <v>48.939444444444398</v>
      </c>
      <c r="AZ825" s="24"/>
      <c r="BA825" s="4"/>
    </row>
    <row r="826" spans="2:53">
      <c r="B826" s="11" t="s">
        <v>333</v>
      </c>
      <c r="C826" s="11"/>
      <c r="D826" s="70" t="s">
        <v>96</v>
      </c>
      <c r="E826" s="11">
        <v>2</v>
      </c>
      <c r="F826" s="11">
        <v>1</v>
      </c>
      <c r="G826" s="11">
        <v>2</v>
      </c>
      <c r="H826" s="11">
        <v>1</v>
      </c>
      <c r="I826" s="11">
        <v>1</v>
      </c>
      <c r="J826" s="11"/>
      <c r="M826" s="282">
        <v>234.61</v>
      </c>
      <c r="N826" s="330">
        <v>298.07</v>
      </c>
      <c r="O826" s="282">
        <v>154.75</v>
      </c>
      <c r="P826" s="282">
        <v>60.55</v>
      </c>
      <c r="Q826" s="282">
        <v>1314.72</v>
      </c>
      <c r="R826" s="11"/>
      <c r="S826" s="4"/>
      <c r="T826" s="4"/>
      <c r="U826" s="282">
        <v>117.30500000000001</v>
      </c>
      <c r="V826" s="282">
        <v>149.035</v>
      </c>
      <c r="W826" s="282">
        <v>77.375</v>
      </c>
      <c r="X826" s="282">
        <v>30.274999999999999</v>
      </c>
      <c r="Y826" s="282">
        <v>657.36</v>
      </c>
      <c r="Z826" s="11"/>
      <c r="AA826" s="4"/>
      <c r="AB826" s="11" t="s">
        <v>401</v>
      </c>
      <c r="AC826" s="11"/>
      <c r="AD826" s="70" t="s">
        <v>281</v>
      </c>
      <c r="AE826" s="24">
        <v>16</v>
      </c>
      <c r="AF826" s="24">
        <v>8</v>
      </c>
      <c r="AG826" s="24">
        <v>5</v>
      </c>
      <c r="AH826" s="24">
        <v>3</v>
      </c>
      <c r="AI826" s="24">
        <v>2</v>
      </c>
      <c r="AJ826" s="24"/>
      <c r="AK826" s="4"/>
      <c r="AL826" s="4"/>
      <c r="AM826" s="323">
        <v>1905.87</v>
      </c>
      <c r="AN826" s="323">
        <v>1309.82</v>
      </c>
      <c r="AO826" s="323">
        <v>533.79</v>
      </c>
      <c r="AP826" s="323">
        <v>152.59</v>
      </c>
      <c r="AQ826" s="323">
        <v>170.86</v>
      </c>
      <c r="AR826" s="24"/>
      <c r="AS826" s="4"/>
      <c r="AT826" s="4"/>
      <c r="AU826" s="323">
        <v>119.11687499999999</v>
      </c>
      <c r="AV826" s="323">
        <v>87.3213333333333</v>
      </c>
      <c r="AW826" s="323">
        <v>33.361874999999998</v>
      </c>
      <c r="AX826" s="323">
        <v>9.5368750000000002</v>
      </c>
      <c r="AY826" s="323">
        <v>10.678750000000001</v>
      </c>
      <c r="AZ826" s="24"/>
      <c r="BA826" s="4"/>
    </row>
    <row r="827" spans="2:53">
      <c r="B827" s="11" t="s">
        <v>335</v>
      </c>
      <c r="C827" s="11"/>
      <c r="D827" s="70" t="s">
        <v>336</v>
      </c>
      <c r="E827" s="11">
        <v>116</v>
      </c>
      <c r="F827" s="11">
        <v>60</v>
      </c>
      <c r="G827" s="11">
        <v>31</v>
      </c>
      <c r="H827" s="11">
        <v>23</v>
      </c>
      <c r="I827" s="11">
        <v>32</v>
      </c>
      <c r="J827" s="11"/>
      <c r="M827" s="282">
        <v>17908.52</v>
      </c>
      <c r="N827" s="330">
        <v>8642.9599999999991</v>
      </c>
      <c r="O827" s="282">
        <v>2997.93</v>
      </c>
      <c r="P827" s="282">
        <v>1733.53</v>
      </c>
      <c r="Q827" s="282">
        <v>10695.93</v>
      </c>
      <c r="R827" s="11"/>
      <c r="S827" s="4"/>
      <c r="T827" s="4"/>
      <c r="U827" s="282">
        <v>135.67060606060599</v>
      </c>
      <c r="V827" s="282">
        <v>70.267967479674795</v>
      </c>
      <c r="W827" s="282">
        <v>25.844224137931</v>
      </c>
      <c r="X827" s="282">
        <v>14.816495726495701</v>
      </c>
      <c r="Y827" s="282">
        <v>88.396115702479307</v>
      </c>
      <c r="Z827" s="11"/>
      <c r="AA827" s="4"/>
      <c r="AB827" s="11" t="s">
        <v>402</v>
      </c>
      <c r="AC827" s="11"/>
      <c r="AD827" s="70" t="s">
        <v>141</v>
      </c>
      <c r="AE827" s="24">
        <v>1</v>
      </c>
      <c r="AF827" s="24"/>
      <c r="AG827" s="24"/>
      <c r="AH827" s="24"/>
      <c r="AI827" s="24"/>
      <c r="AJ827" s="24"/>
      <c r="AK827" s="4"/>
      <c r="AL827" s="4"/>
      <c r="AM827" s="323">
        <v>10.29</v>
      </c>
      <c r="AN827" s="323">
        <v>0</v>
      </c>
      <c r="AO827" s="323">
        <v>0</v>
      </c>
      <c r="AP827" s="323">
        <v>0</v>
      </c>
      <c r="AQ827" s="323">
        <v>0</v>
      </c>
      <c r="AR827" s="24"/>
      <c r="AS827" s="4"/>
      <c r="AT827" s="4"/>
      <c r="AU827" s="323">
        <v>10.29</v>
      </c>
      <c r="AV827" s="323">
        <v>0</v>
      </c>
      <c r="AW827" s="323">
        <v>0</v>
      </c>
      <c r="AX827" s="323">
        <v>0</v>
      </c>
      <c r="AY827" s="323">
        <v>0</v>
      </c>
      <c r="AZ827" s="24"/>
      <c r="BA827" s="4"/>
    </row>
    <row r="828" spans="2:53">
      <c r="B828" s="11" t="s">
        <v>337</v>
      </c>
      <c r="C828" s="11"/>
      <c r="D828" s="70" t="s">
        <v>174</v>
      </c>
      <c r="E828" s="11">
        <v>106</v>
      </c>
      <c r="F828" s="11">
        <v>40</v>
      </c>
      <c r="G828" s="11">
        <v>18</v>
      </c>
      <c r="H828" s="11">
        <v>9</v>
      </c>
      <c r="I828" s="11">
        <v>16</v>
      </c>
      <c r="J828" s="11"/>
      <c r="M828" s="282">
        <v>29434.91</v>
      </c>
      <c r="N828" s="330">
        <v>9634.6</v>
      </c>
      <c r="O828" s="282">
        <v>3616.68</v>
      </c>
      <c r="P828" s="282">
        <v>1056.68</v>
      </c>
      <c r="Q828" s="282">
        <v>8170.25</v>
      </c>
      <c r="R828" s="11"/>
      <c r="S828" s="4"/>
      <c r="T828" s="4"/>
      <c r="U828" s="282">
        <v>253.74922413793101</v>
      </c>
      <c r="V828" s="282">
        <v>84.514035087719293</v>
      </c>
      <c r="W828" s="282">
        <v>32.878909090909097</v>
      </c>
      <c r="X828" s="282">
        <v>9.5196396396396405</v>
      </c>
      <c r="Y828" s="282">
        <v>72.303097345132699</v>
      </c>
      <c r="Z828" s="11"/>
      <c r="AA828" s="4"/>
      <c r="AB828" s="11" t="s">
        <v>402</v>
      </c>
      <c r="AC828" s="11"/>
      <c r="AD828" s="70" t="s">
        <v>404</v>
      </c>
      <c r="AE828" s="24">
        <v>17</v>
      </c>
      <c r="AF828" s="24">
        <v>7</v>
      </c>
      <c r="AG828" s="24">
        <v>6</v>
      </c>
      <c r="AH828" s="24">
        <v>6</v>
      </c>
      <c r="AI828" s="24">
        <v>7</v>
      </c>
      <c r="AJ828" s="24"/>
      <c r="AK828" s="4"/>
      <c r="AL828" s="4"/>
      <c r="AM828" s="323">
        <v>2229.46</v>
      </c>
      <c r="AN828" s="323">
        <v>457.93</v>
      </c>
      <c r="AO828" s="323">
        <v>299.39</v>
      </c>
      <c r="AP828" s="323">
        <v>433.43</v>
      </c>
      <c r="AQ828" s="323">
        <v>1626.94</v>
      </c>
      <c r="AR828" s="24"/>
      <c r="AS828" s="4"/>
      <c r="AT828" s="4"/>
      <c r="AU828" s="323">
        <v>131.14470588235301</v>
      </c>
      <c r="AV828" s="323">
        <v>26.937058823529402</v>
      </c>
      <c r="AW828" s="323">
        <v>18.711874999999999</v>
      </c>
      <c r="AX828" s="323">
        <v>25.495882352941202</v>
      </c>
      <c r="AY828" s="323">
        <v>90.385555555555499</v>
      </c>
      <c r="AZ828" s="24"/>
      <c r="BA828" s="4"/>
    </row>
    <row r="829" spans="2:53">
      <c r="B829" s="11" t="s">
        <v>341</v>
      </c>
      <c r="C829" s="11"/>
      <c r="D829" s="70" t="s">
        <v>142</v>
      </c>
      <c r="E829" s="11">
        <v>190</v>
      </c>
      <c r="F829" s="11">
        <v>51</v>
      </c>
      <c r="G829" s="11">
        <v>72</v>
      </c>
      <c r="H829" s="11">
        <v>3</v>
      </c>
      <c r="I829" s="11">
        <v>52</v>
      </c>
      <c r="J829" s="11"/>
      <c r="M829" s="282">
        <v>45076.51</v>
      </c>
      <c r="N829" s="330">
        <v>9335.8700000000008</v>
      </c>
      <c r="O829" s="282">
        <v>9806.58</v>
      </c>
      <c r="P829" s="282">
        <v>38533.64</v>
      </c>
      <c r="Q829" s="282">
        <v>18497.169999999998</v>
      </c>
      <c r="R829" s="11"/>
      <c r="S829" s="4"/>
      <c r="T829" s="4"/>
      <c r="U829" s="282">
        <v>223.15103960395999</v>
      </c>
      <c r="V829" s="282">
        <v>99.317765957446795</v>
      </c>
      <c r="W829" s="282">
        <v>49.779593908629501</v>
      </c>
      <c r="X829" s="282">
        <v>214.075777777778</v>
      </c>
      <c r="Y829" s="282">
        <v>89.792087378640801</v>
      </c>
      <c r="Z829" s="11"/>
      <c r="AA829" s="4"/>
      <c r="AB829" s="11" t="s">
        <v>405</v>
      </c>
      <c r="AC829" s="11"/>
      <c r="AD829" s="70" t="s">
        <v>406</v>
      </c>
      <c r="AE829" s="24">
        <v>21</v>
      </c>
      <c r="AF829" s="24">
        <v>11</v>
      </c>
      <c r="AG829" s="24">
        <v>11</v>
      </c>
      <c r="AH829" s="24">
        <v>11</v>
      </c>
      <c r="AI829" s="24">
        <v>10</v>
      </c>
      <c r="AJ829" s="24"/>
      <c r="AK829" s="4"/>
      <c r="AL829" s="4"/>
      <c r="AM829" s="323">
        <v>2080.56</v>
      </c>
      <c r="AN829" s="323">
        <v>642.6</v>
      </c>
      <c r="AO829" s="323">
        <v>710.62</v>
      </c>
      <c r="AP829" s="323">
        <v>661.31</v>
      </c>
      <c r="AQ829" s="323">
        <v>3344.77</v>
      </c>
      <c r="AR829" s="24"/>
      <c r="AS829" s="4"/>
      <c r="AT829" s="4"/>
      <c r="AU829" s="323">
        <v>99.074285714285693</v>
      </c>
      <c r="AV829" s="323">
        <v>29.2090909090909</v>
      </c>
      <c r="AW829" s="323">
        <v>32.300909090909101</v>
      </c>
      <c r="AX829" s="323">
        <v>30.0595454545455</v>
      </c>
      <c r="AY829" s="323">
        <v>152.035</v>
      </c>
      <c r="AZ829" s="24"/>
      <c r="BA829" s="4"/>
    </row>
    <row r="830" spans="2:53">
      <c r="B830" s="11" t="s">
        <v>342</v>
      </c>
      <c r="C830" s="11"/>
      <c r="D830" s="70" t="s">
        <v>162</v>
      </c>
      <c r="E830" s="11">
        <v>352</v>
      </c>
      <c r="F830" s="11">
        <v>213</v>
      </c>
      <c r="G830" s="11">
        <v>128</v>
      </c>
      <c r="H830" s="11">
        <v>44</v>
      </c>
      <c r="I830" s="11">
        <v>165</v>
      </c>
      <c r="J830" s="11"/>
      <c r="M830" s="282">
        <v>64391.65</v>
      </c>
      <c r="N830" s="330">
        <v>32194.85</v>
      </c>
      <c r="O830" s="282">
        <v>14415.43</v>
      </c>
      <c r="P830" s="282">
        <v>5132.66</v>
      </c>
      <c r="Q830" s="282">
        <v>72766.09</v>
      </c>
      <c r="R830" s="11"/>
      <c r="S830" s="4"/>
      <c r="T830" s="4"/>
      <c r="U830" s="282">
        <v>163.43058375634499</v>
      </c>
      <c r="V830" s="282">
        <v>85.852933333333397</v>
      </c>
      <c r="W830" s="282">
        <v>38.647265415549597</v>
      </c>
      <c r="X830" s="282">
        <v>14.1007142857143</v>
      </c>
      <c r="Y830" s="282">
        <v>172.023853427896</v>
      </c>
      <c r="Z830" s="11"/>
      <c r="AA830" s="4"/>
      <c r="AB830" s="11" t="s">
        <v>413</v>
      </c>
      <c r="AC830" s="11"/>
      <c r="AD830" s="70" t="s">
        <v>414</v>
      </c>
      <c r="AE830" s="24">
        <v>66</v>
      </c>
      <c r="AF830" s="24">
        <v>30</v>
      </c>
      <c r="AG830" s="24">
        <v>15</v>
      </c>
      <c r="AH830" s="24">
        <v>12</v>
      </c>
      <c r="AI830" s="24">
        <v>8</v>
      </c>
      <c r="AJ830" s="24"/>
      <c r="AK830" s="4"/>
      <c r="AL830" s="4"/>
      <c r="AM830" s="323">
        <v>20105.36</v>
      </c>
      <c r="AN830" s="323">
        <v>8758.2000000000007</v>
      </c>
      <c r="AO830" s="323">
        <v>4294.83</v>
      </c>
      <c r="AP830" s="323">
        <v>1352.47</v>
      </c>
      <c r="AQ830" s="323">
        <v>4293.87</v>
      </c>
      <c r="AR830" s="24"/>
      <c r="AS830" s="4"/>
      <c r="AT830" s="4"/>
      <c r="AU830" s="323">
        <v>287.21942857142898</v>
      </c>
      <c r="AV830" s="323">
        <v>125.11714285714299</v>
      </c>
      <c r="AW830" s="323">
        <v>63.1592647058824</v>
      </c>
      <c r="AX830" s="323">
        <v>20.491969696969701</v>
      </c>
      <c r="AY830" s="323">
        <v>65.058636363636396</v>
      </c>
      <c r="AZ830" s="24"/>
      <c r="BA830" s="4"/>
    </row>
    <row r="831" spans="2:53">
      <c r="B831" s="11" t="s">
        <v>343</v>
      </c>
      <c r="C831" s="11"/>
      <c r="D831" s="70" t="s">
        <v>190</v>
      </c>
      <c r="E831" s="11">
        <v>239</v>
      </c>
      <c r="F831" s="11">
        <v>113</v>
      </c>
      <c r="G831" s="11">
        <v>64</v>
      </c>
      <c r="H831" s="11">
        <v>36</v>
      </c>
      <c r="I831" s="11">
        <v>58</v>
      </c>
      <c r="J831" s="11"/>
      <c r="M831" s="282">
        <v>44700.44</v>
      </c>
      <c r="N831" s="330">
        <v>17182.38</v>
      </c>
      <c r="O831" s="282">
        <v>6178.53</v>
      </c>
      <c r="P831" s="282">
        <v>2848.8</v>
      </c>
      <c r="Q831" s="282">
        <v>12929.33</v>
      </c>
      <c r="R831" s="11"/>
      <c r="S831" s="4"/>
      <c r="T831" s="4"/>
      <c r="U831" s="282">
        <v>171.92476923076899</v>
      </c>
      <c r="V831" s="282">
        <v>69.847073170731704</v>
      </c>
      <c r="W831" s="282">
        <v>25.6370539419087</v>
      </c>
      <c r="X831" s="282">
        <v>11.8207468879668</v>
      </c>
      <c r="Y831" s="282">
        <v>49.920193050192999</v>
      </c>
      <c r="Z831" s="11"/>
      <c r="AA831" s="4"/>
      <c r="AB831" s="11" t="s">
        <v>418</v>
      </c>
      <c r="AC831" s="11"/>
      <c r="AD831" s="70" t="s">
        <v>373</v>
      </c>
      <c r="AE831" s="24">
        <v>185</v>
      </c>
      <c r="AF831" s="24">
        <v>65</v>
      </c>
      <c r="AG831" s="24">
        <v>34</v>
      </c>
      <c r="AH831" s="24">
        <v>31</v>
      </c>
      <c r="AI831" s="24">
        <v>30</v>
      </c>
      <c r="AJ831" s="24"/>
      <c r="AK831" s="4"/>
      <c r="AL831" s="4"/>
      <c r="AM831" s="323">
        <v>101229.02</v>
      </c>
      <c r="AN831" s="323">
        <v>12164.88</v>
      </c>
      <c r="AO831" s="323">
        <v>3633.24</v>
      </c>
      <c r="AP831" s="323">
        <v>1962.61</v>
      </c>
      <c r="AQ831" s="323">
        <v>6699.14</v>
      </c>
      <c r="AR831" s="24"/>
      <c r="AS831" s="4"/>
      <c r="AT831" s="4"/>
      <c r="AU831" s="323">
        <v>529.99486910994801</v>
      </c>
      <c r="AV831" s="323">
        <v>66.84</v>
      </c>
      <c r="AW831" s="323">
        <v>20.526779661016899</v>
      </c>
      <c r="AX831" s="323">
        <v>10.9033888888889</v>
      </c>
      <c r="AY831" s="323">
        <v>37.848248587570602</v>
      </c>
      <c r="AZ831" s="24"/>
      <c r="BA831" s="4"/>
    </row>
    <row r="832" spans="2:53">
      <c r="B832" s="11" t="s">
        <v>344</v>
      </c>
      <c r="C832" s="11"/>
      <c r="D832" s="70" t="s">
        <v>108</v>
      </c>
      <c r="E832" s="11">
        <v>2</v>
      </c>
      <c r="F832" s="11">
        <v>1</v>
      </c>
      <c r="G832" s="11"/>
      <c r="H832" s="11"/>
      <c r="I832" s="11"/>
      <c r="J832" s="11"/>
      <c r="M832" s="282">
        <v>25.3</v>
      </c>
      <c r="N832" s="330">
        <v>0.1</v>
      </c>
      <c r="O832" s="282">
        <v>0</v>
      </c>
      <c r="P832" s="282">
        <v>0</v>
      </c>
      <c r="Q832" s="282">
        <v>0</v>
      </c>
      <c r="R832" s="11"/>
      <c r="S832" s="4"/>
      <c r="T832" s="4"/>
      <c r="U832" s="282">
        <v>12.65</v>
      </c>
      <c r="V832" s="282">
        <v>0.05</v>
      </c>
      <c r="W832" s="282">
        <v>0</v>
      </c>
      <c r="X832" s="282">
        <v>0</v>
      </c>
      <c r="Y832" s="282">
        <v>0</v>
      </c>
      <c r="Z832" s="11"/>
      <c r="AA832" s="4"/>
      <c r="AB832" s="11" t="s">
        <v>420</v>
      </c>
      <c r="AC832" s="11"/>
      <c r="AD832" s="70" t="s">
        <v>297</v>
      </c>
      <c r="AE832" s="24">
        <v>70</v>
      </c>
      <c r="AF832" s="24">
        <v>16</v>
      </c>
      <c r="AG832" s="24">
        <v>14</v>
      </c>
      <c r="AH832" s="24">
        <v>3</v>
      </c>
      <c r="AI832" s="24">
        <v>2</v>
      </c>
      <c r="AJ832" s="24"/>
      <c r="AK832" s="4"/>
      <c r="AL832" s="4"/>
      <c r="AM832" s="323">
        <v>24599.51</v>
      </c>
      <c r="AN832" s="323">
        <v>869.13</v>
      </c>
      <c r="AO832" s="323">
        <v>436.95</v>
      </c>
      <c r="AP832" s="323">
        <v>53.71</v>
      </c>
      <c r="AQ832" s="323">
        <v>486.32</v>
      </c>
      <c r="AR832" s="24"/>
      <c r="AS832" s="4"/>
      <c r="AT832" s="4"/>
      <c r="AU832" s="323">
        <v>351.42157142857099</v>
      </c>
      <c r="AV832" s="323">
        <v>12.4161428571429</v>
      </c>
      <c r="AW832" s="323">
        <v>5.6746753246753299</v>
      </c>
      <c r="AX832" s="323">
        <v>0.77840579710144897</v>
      </c>
      <c r="AY832" s="323">
        <v>7.0481159420289901</v>
      </c>
      <c r="AZ832" s="24"/>
      <c r="BA832" s="4"/>
    </row>
    <row r="833" spans="2:53">
      <c r="B833" s="11" t="s">
        <v>345</v>
      </c>
      <c r="C833" s="11"/>
      <c r="D833" s="70" t="s">
        <v>346</v>
      </c>
      <c r="E833" s="11">
        <v>44</v>
      </c>
      <c r="F833" s="11">
        <v>8</v>
      </c>
      <c r="G833" s="11">
        <v>7</v>
      </c>
      <c r="H833" s="11">
        <v>3</v>
      </c>
      <c r="I833" s="11">
        <v>4</v>
      </c>
      <c r="J833" s="11"/>
      <c r="M833" s="282">
        <v>13210.5</v>
      </c>
      <c r="N833" s="330">
        <v>1030.6500000000001</v>
      </c>
      <c r="O833" s="282">
        <v>1144.78</v>
      </c>
      <c r="P833" s="282">
        <v>135.22</v>
      </c>
      <c r="Q833" s="282">
        <v>626.19000000000005</v>
      </c>
      <c r="R833" s="11"/>
      <c r="S833" s="4"/>
      <c r="T833" s="4"/>
      <c r="U833" s="282">
        <v>300.23863636363598</v>
      </c>
      <c r="V833" s="282">
        <v>41.225999999999999</v>
      </c>
      <c r="W833" s="282">
        <v>26.017727272727299</v>
      </c>
      <c r="X833" s="282">
        <v>3.07318181818182</v>
      </c>
      <c r="Y833" s="282">
        <v>14.5625581395349</v>
      </c>
      <c r="Z833" s="11"/>
      <c r="AA833" s="4"/>
      <c r="AB833" s="11" t="s">
        <v>421</v>
      </c>
      <c r="AC833" s="11"/>
      <c r="AD833" s="70" t="s">
        <v>278</v>
      </c>
      <c r="AE833" s="24">
        <v>17</v>
      </c>
      <c r="AF833" s="24">
        <v>3</v>
      </c>
      <c r="AG833" s="24">
        <v>4</v>
      </c>
      <c r="AH833" s="24">
        <v>2</v>
      </c>
      <c r="AI833" s="24">
        <v>3</v>
      </c>
      <c r="AJ833" s="24"/>
      <c r="AK833" s="4"/>
      <c r="AL833" s="4"/>
      <c r="AM833" s="323">
        <v>3632.54</v>
      </c>
      <c r="AN833" s="323">
        <v>213.27</v>
      </c>
      <c r="AO833" s="323">
        <v>286.29000000000002</v>
      </c>
      <c r="AP833" s="323">
        <v>49.94</v>
      </c>
      <c r="AQ833" s="323">
        <v>870.81</v>
      </c>
      <c r="AR833" s="24"/>
      <c r="AS833" s="4"/>
      <c r="AT833" s="4"/>
      <c r="AU833" s="323">
        <v>213.678823529412</v>
      </c>
      <c r="AV833" s="323">
        <v>26.658750000000001</v>
      </c>
      <c r="AW833" s="323">
        <v>20.449285714285701</v>
      </c>
      <c r="AX833" s="323">
        <v>3.5671428571428598</v>
      </c>
      <c r="AY833" s="323">
        <v>54.425624999999997</v>
      </c>
      <c r="AZ833" s="24"/>
      <c r="BA833" s="4"/>
    </row>
    <row r="834" spans="2:53">
      <c r="B834" s="11" t="s">
        <v>348</v>
      </c>
      <c r="C834" s="11"/>
      <c r="D834" s="70" t="s">
        <v>349</v>
      </c>
      <c r="E834" s="11">
        <v>58</v>
      </c>
      <c r="F834" s="11">
        <v>23</v>
      </c>
      <c r="G834" s="11">
        <v>17</v>
      </c>
      <c r="H834" s="11">
        <v>15</v>
      </c>
      <c r="I834" s="11">
        <v>19</v>
      </c>
      <c r="J834" s="11"/>
      <c r="M834" s="282">
        <v>10347.969999999999</v>
      </c>
      <c r="N834" s="330">
        <v>2934.02</v>
      </c>
      <c r="O834" s="282">
        <v>1010.25</v>
      </c>
      <c r="P834" s="282">
        <v>1886.48</v>
      </c>
      <c r="Q834" s="282">
        <v>3548.89</v>
      </c>
      <c r="R834" s="11"/>
      <c r="S834" s="4"/>
      <c r="T834" s="4"/>
      <c r="U834" s="282">
        <v>159.199538461538</v>
      </c>
      <c r="V834" s="282">
        <v>45.138769230769199</v>
      </c>
      <c r="W834" s="282">
        <v>16.035714285714299</v>
      </c>
      <c r="X834" s="282">
        <v>29.0227692307692</v>
      </c>
      <c r="Y834" s="282">
        <v>52.189558823529403</v>
      </c>
      <c r="Z834" s="11"/>
      <c r="AA834" s="4"/>
      <c r="AB834" s="11" t="s">
        <v>426</v>
      </c>
      <c r="AC834" s="11"/>
      <c r="AD834" s="70" t="s">
        <v>112</v>
      </c>
      <c r="AE834" s="24">
        <v>5</v>
      </c>
      <c r="AF834" s="24">
        <v>4</v>
      </c>
      <c r="AG834" s="24">
        <v>4</v>
      </c>
      <c r="AH834" s="24">
        <v>3</v>
      </c>
      <c r="AI834" s="24">
        <v>4</v>
      </c>
      <c r="AJ834" s="24"/>
      <c r="AK834" s="4"/>
      <c r="AL834" s="4"/>
      <c r="AM834" s="323">
        <v>373.6</v>
      </c>
      <c r="AN834" s="323">
        <v>251.87</v>
      </c>
      <c r="AO834" s="323">
        <v>132.05000000000001</v>
      </c>
      <c r="AP834" s="323">
        <v>34.96</v>
      </c>
      <c r="AQ834" s="323">
        <v>2729.17</v>
      </c>
      <c r="AR834" s="24"/>
      <c r="AS834" s="4"/>
      <c r="AT834" s="4"/>
      <c r="AU834" s="323">
        <v>62.266666666666701</v>
      </c>
      <c r="AV834" s="323">
        <v>41.978333333333303</v>
      </c>
      <c r="AW834" s="323">
        <v>22.008333333333301</v>
      </c>
      <c r="AX834" s="323">
        <v>5.8266666666666698</v>
      </c>
      <c r="AY834" s="323">
        <v>454.86166666666702</v>
      </c>
      <c r="AZ834" s="24"/>
      <c r="BA834" s="4"/>
    </row>
    <row r="835" spans="2:53">
      <c r="B835" s="11" t="s">
        <v>350</v>
      </c>
      <c r="C835" s="11"/>
      <c r="D835" s="70" t="s">
        <v>190</v>
      </c>
      <c r="E835" s="11">
        <v>2702</v>
      </c>
      <c r="F835" s="11">
        <v>1615</v>
      </c>
      <c r="G835" s="11">
        <v>1044</v>
      </c>
      <c r="H835" s="11">
        <v>736</v>
      </c>
      <c r="I835" s="11">
        <v>927</v>
      </c>
      <c r="J835" s="11"/>
      <c r="M835" s="282">
        <v>414100.23</v>
      </c>
      <c r="N835" s="330">
        <v>191083.35</v>
      </c>
      <c r="O835" s="282">
        <v>88149.539999999906</v>
      </c>
      <c r="P835" s="282">
        <v>48368.09</v>
      </c>
      <c r="Q835" s="282">
        <v>244918.09</v>
      </c>
      <c r="R835" s="11"/>
      <c r="S835" s="4"/>
      <c r="T835" s="4"/>
      <c r="U835" s="282">
        <v>142.84243877199</v>
      </c>
      <c r="V835" s="282">
        <v>68.586988513998506</v>
      </c>
      <c r="W835" s="282">
        <v>32.854841595229203</v>
      </c>
      <c r="X835" s="282">
        <v>18.1903309514855</v>
      </c>
      <c r="Y835" s="282">
        <v>86.4213443895555</v>
      </c>
      <c r="Z835" s="11"/>
      <c r="AA835" s="4"/>
      <c r="AB835" s="11" t="s">
        <v>427</v>
      </c>
      <c r="AC835" s="11"/>
      <c r="AD835" s="70" t="s">
        <v>323</v>
      </c>
      <c r="AE835" s="24">
        <v>53</v>
      </c>
      <c r="AF835" s="24">
        <v>22</v>
      </c>
      <c r="AG835" s="24">
        <v>16</v>
      </c>
      <c r="AH835" s="24">
        <v>10</v>
      </c>
      <c r="AI835" s="24">
        <v>10</v>
      </c>
      <c r="AJ835" s="24"/>
      <c r="AK835" s="4"/>
      <c r="AL835" s="4"/>
      <c r="AM835" s="323">
        <v>21519.14</v>
      </c>
      <c r="AN835" s="323">
        <v>6993.39</v>
      </c>
      <c r="AO835" s="323">
        <v>720.31</v>
      </c>
      <c r="AP835" s="323">
        <v>268.69</v>
      </c>
      <c r="AQ835" s="323">
        <v>2395.4699999999998</v>
      </c>
      <c r="AR835" s="24"/>
      <c r="AS835" s="4"/>
      <c r="AT835" s="4"/>
      <c r="AU835" s="323">
        <v>398.50259259259298</v>
      </c>
      <c r="AV835" s="323">
        <v>131.95075471698101</v>
      </c>
      <c r="AW835" s="323">
        <v>13.8521153846154</v>
      </c>
      <c r="AX835" s="323">
        <v>5.0696226415094303</v>
      </c>
      <c r="AY835" s="323">
        <v>44.360555555555599</v>
      </c>
      <c r="AZ835" s="24"/>
      <c r="BA835" s="4"/>
    </row>
    <row r="836" spans="2:53">
      <c r="B836" s="11" t="s">
        <v>352</v>
      </c>
      <c r="C836" s="11"/>
      <c r="D836" s="70" t="s">
        <v>353</v>
      </c>
      <c r="E836" s="11">
        <v>255</v>
      </c>
      <c r="F836" s="11">
        <v>91</v>
      </c>
      <c r="G836" s="11">
        <v>44</v>
      </c>
      <c r="H836" s="11">
        <v>29</v>
      </c>
      <c r="I836" s="11">
        <v>43</v>
      </c>
      <c r="J836" s="11"/>
      <c r="M836" s="282">
        <v>56949.19</v>
      </c>
      <c r="N836" s="330">
        <v>13477.2</v>
      </c>
      <c r="O836" s="282">
        <v>4139.12</v>
      </c>
      <c r="P836" s="282">
        <v>2416.9899999999998</v>
      </c>
      <c r="Q836" s="282">
        <v>10628</v>
      </c>
      <c r="R836" s="11"/>
      <c r="S836" s="4"/>
      <c r="T836" s="4"/>
      <c r="U836" s="282">
        <v>209.372022058824</v>
      </c>
      <c r="V836" s="282">
        <v>53.059842519684999</v>
      </c>
      <c r="W836" s="282">
        <v>15.9196923076923</v>
      </c>
      <c r="X836" s="282">
        <v>9.3681782945736405</v>
      </c>
      <c r="Y836" s="282">
        <v>40.105660377358497</v>
      </c>
      <c r="Z836" s="11"/>
      <c r="AA836" s="4"/>
      <c r="AB836" s="11" t="s">
        <v>429</v>
      </c>
      <c r="AC836" s="11"/>
      <c r="AD836" s="70" t="s">
        <v>430</v>
      </c>
      <c r="AE836" s="24">
        <v>36</v>
      </c>
      <c r="AF836" s="24">
        <v>23</v>
      </c>
      <c r="AG836" s="24">
        <v>18</v>
      </c>
      <c r="AH836" s="24">
        <v>5</v>
      </c>
      <c r="AI836" s="24">
        <v>14</v>
      </c>
      <c r="AJ836" s="24"/>
      <c r="AK836" s="4"/>
      <c r="AL836" s="4"/>
      <c r="AM836" s="323">
        <v>4345.71</v>
      </c>
      <c r="AN836" s="323">
        <v>1810.54</v>
      </c>
      <c r="AO836" s="323">
        <v>876.45</v>
      </c>
      <c r="AP836" s="323">
        <v>387.59</v>
      </c>
      <c r="AQ836" s="323">
        <v>3918.37</v>
      </c>
      <c r="AR836" s="24"/>
      <c r="AS836" s="4"/>
      <c r="AT836" s="4"/>
      <c r="AU836" s="323">
        <v>120.714166666667</v>
      </c>
      <c r="AV836" s="323">
        <v>51.729714285714302</v>
      </c>
      <c r="AW836" s="323">
        <v>25.0414285714286</v>
      </c>
      <c r="AX836" s="323">
        <v>11.7451515151515</v>
      </c>
      <c r="AY836" s="323">
        <v>108.843611111111</v>
      </c>
      <c r="AZ836" s="24"/>
      <c r="BA836" s="4"/>
    </row>
    <row r="837" spans="2:53">
      <c r="B837" s="11" t="s">
        <v>654</v>
      </c>
      <c r="C837" s="11"/>
      <c r="D837" s="70" t="s">
        <v>323</v>
      </c>
      <c r="E837" s="11">
        <v>26</v>
      </c>
      <c r="F837" s="11">
        <v>14</v>
      </c>
      <c r="G837" s="11">
        <v>8</v>
      </c>
      <c r="H837" s="11">
        <v>5</v>
      </c>
      <c r="I837" s="11">
        <v>7</v>
      </c>
      <c r="J837" s="11"/>
      <c r="M837" s="282">
        <v>4152.59</v>
      </c>
      <c r="N837" s="330">
        <v>2788.69</v>
      </c>
      <c r="O837" s="282">
        <v>823.62</v>
      </c>
      <c r="P837" s="282">
        <v>579.08000000000004</v>
      </c>
      <c r="Q837" s="282">
        <v>2419.86</v>
      </c>
      <c r="R837" s="11"/>
      <c r="S837" s="4"/>
      <c r="T837" s="4"/>
      <c r="U837" s="282">
        <v>143.19275862069</v>
      </c>
      <c r="V837" s="282">
        <v>103.28481481481499</v>
      </c>
      <c r="W837" s="282">
        <v>29.414999999999999</v>
      </c>
      <c r="X837" s="282">
        <v>22.272307692307699</v>
      </c>
      <c r="Y837" s="282">
        <v>80.662000000000006</v>
      </c>
      <c r="Z837" s="11"/>
      <c r="AA837" s="4"/>
      <c r="AB837" s="11" t="s">
        <v>431</v>
      </c>
      <c r="AC837" s="11"/>
      <c r="AD837" s="70" t="s">
        <v>432</v>
      </c>
      <c r="AE837" s="24">
        <v>28</v>
      </c>
      <c r="AF837" s="24">
        <v>7</v>
      </c>
      <c r="AG837" s="24">
        <v>6</v>
      </c>
      <c r="AH837" s="24">
        <v>5</v>
      </c>
      <c r="AI837" s="24">
        <v>3</v>
      </c>
      <c r="AJ837" s="24"/>
      <c r="AK837" s="4"/>
      <c r="AL837" s="4"/>
      <c r="AM837" s="323">
        <v>2740.5</v>
      </c>
      <c r="AN837" s="323">
        <v>213.37</v>
      </c>
      <c r="AO837" s="323">
        <v>138.74</v>
      </c>
      <c r="AP837" s="323">
        <v>168.73</v>
      </c>
      <c r="AQ837" s="323">
        <v>581.67999999999995</v>
      </c>
      <c r="AR837" s="24"/>
      <c r="AS837" s="4"/>
      <c r="AT837" s="4"/>
      <c r="AU837" s="323">
        <v>97.875</v>
      </c>
      <c r="AV837" s="323">
        <v>7.6203571428571397</v>
      </c>
      <c r="AW837" s="323">
        <v>5.13851851851852</v>
      </c>
      <c r="AX837" s="323">
        <v>6.4896153846153899</v>
      </c>
      <c r="AY837" s="323">
        <v>22.3723076923077</v>
      </c>
      <c r="AZ837" s="24"/>
      <c r="BA837" s="4"/>
    </row>
    <row r="838" spans="2:53">
      <c r="B838" s="11" t="s">
        <v>655</v>
      </c>
      <c r="C838" s="11"/>
      <c r="D838" s="70" t="s">
        <v>323</v>
      </c>
      <c r="E838" s="11">
        <v>4</v>
      </c>
      <c r="F838" s="11">
        <v>2</v>
      </c>
      <c r="G838" s="11">
        <v>1</v>
      </c>
      <c r="H838" s="11">
        <v>1</v>
      </c>
      <c r="I838" s="11">
        <v>2</v>
      </c>
      <c r="J838" s="11"/>
      <c r="M838" s="282">
        <v>520.86</v>
      </c>
      <c r="N838" s="330">
        <v>122.09</v>
      </c>
      <c r="O838" s="282">
        <v>8.2899999999999991</v>
      </c>
      <c r="P838" s="282">
        <v>10.36</v>
      </c>
      <c r="Q838" s="282">
        <v>253.12</v>
      </c>
      <c r="R838" s="11"/>
      <c r="S838" s="4"/>
      <c r="T838" s="4"/>
      <c r="U838" s="282">
        <v>104.172</v>
      </c>
      <c r="V838" s="282">
        <v>24.417999999999999</v>
      </c>
      <c r="W838" s="282">
        <v>1.6579999999999999</v>
      </c>
      <c r="X838" s="282">
        <v>2.0720000000000001</v>
      </c>
      <c r="Y838" s="282">
        <v>50.624000000000002</v>
      </c>
      <c r="Z838" s="11"/>
      <c r="AA838" s="4"/>
      <c r="AB838" s="11" t="s">
        <v>434</v>
      </c>
      <c r="AC838" s="11"/>
      <c r="AD838" s="70" t="s">
        <v>164</v>
      </c>
      <c r="AE838" s="24">
        <v>104</v>
      </c>
      <c r="AF838" s="24">
        <v>60</v>
      </c>
      <c r="AG838" s="24">
        <v>29</v>
      </c>
      <c r="AH838" s="24">
        <v>18</v>
      </c>
      <c r="AI838" s="24">
        <v>17</v>
      </c>
      <c r="AJ838" s="24"/>
      <c r="AK838" s="4"/>
      <c r="AL838" s="4"/>
      <c r="AM838" s="323">
        <v>50163.13</v>
      </c>
      <c r="AN838" s="323">
        <v>21878.44</v>
      </c>
      <c r="AO838" s="323">
        <v>7964.68</v>
      </c>
      <c r="AP838" s="323">
        <v>4797.25</v>
      </c>
      <c r="AQ838" s="323">
        <v>8285.73</v>
      </c>
      <c r="AR838" s="24"/>
      <c r="AS838" s="4"/>
      <c r="AT838" s="4"/>
      <c r="AU838" s="323">
        <v>468.81429906542098</v>
      </c>
      <c r="AV838" s="323">
        <v>204.471401869159</v>
      </c>
      <c r="AW838" s="323">
        <v>86.572608695652207</v>
      </c>
      <c r="AX838" s="323">
        <v>46.127403846153797</v>
      </c>
      <c r="AY838" s="323">
        <v>77.436728971962594</v>
      </c>
      <c r="AZ838" s="24"/>
      <c r="BA838" s="4"/>
    </row>
    <row r="839" spans="2:53">
      <c r="B839" s="11" t="s">
        <v>357</v>
      </c>
      <c r="C839" s="11"/>
      <c r="D839" s="70" t="s">
        <v>93</v>
      </c>
      <c r="E839" s="11">
        <v>89</v>
      </c>
      <c r="F839" s="11">
        <v>39</v>
      </c>
      <c r="G839" s="11">
        <v>18</v>
      </c>
      <c r="H839" s="11">
        <v>12</v>
      </c>
      <c r="I839" s="11">
        <v>17</v>
      </c>
      <c r="J839" s="11"/>
      <c r="M839" s="282">
        <v>17836.84</v>
      </c>
      <c r="N839" s="330">
        <v>4355.2700000000004</v>
      </c>
      <c r="O839" s="282">
        <v>1123.1400000000001</v>
      </c>
      <c r="P839" s="282">
        <v>979.42</v>
      </c>
      <c r="Q839" s="282">
        <v>4182.68</v>
      </c>
      <c r="R839" s="11"/>
      <c r="S839" s="4"/>
      <c r="T839" s="4"/>
      <c r="U839" s="282">
        <v>187.75621052631601</v>
      </c>
      <c r="V839" s="282">
        <v>47.860109890109896</v>
      </c>
      <c r="W839" s="282">
        <v>12.9096551724138</v>
      </c>
      <c r="X839" s="282">
        <v>11.0047191011236</v>
      </c>
      <c r="Y839" s="282">
        <v>46.996404494381999</v>
      </c>
      <c r="Z839" s="11"/>
      <c r="AA839" s="4"/>
      <c r="AB839" s="11" t="s">
        <v>435</v>
      </c>
      <c r="AC839" s="11"/>
      <c r="AD839" s="70" t="s">
        <v>436</v>
      </c>
      <c r="AE839" s="24">
        <v>66</v>
      </c>
      <c r="AF839" s="24">
        <v>36</v>
      </c>
      <c r="AG839" s="24">
        <v>17</v>
      </c>
      <c r="AH839" s="24">
        <v>9</v>
      </c>
      <c r="AI839" s="24">
        <v>13</v>
      </c>
      <c r="AJ839" s="24"/>
      <c r="AK839" s="4"/>
      <c r="AL839" s="4"/>
      <c r="AM839" s="323">
        <v>14287.11</v>
      </c>
      <c r="AN839" s="323">
        <v>3509.68</v>
      </c>
      <c r="AO839" s="323">
        <v>537.5</v>
      </c>
      <c r="AP839" s="323">
        <v>218.98</v>
      </c>
      <c r="AQ839" s="323">
        <v>933.01</v>
      </c>
      <c r="AR839" s="24"/>
      <c r="AS839" s="4"/>
      <c r="AT839" s="4"/>
      <c r="AU839" s="323">
        <v>210.104558823529</v>
      </c>
      <c r="AV839" s="323">
        <v>56.607741935483901</v>
      </c>
      <c r="AW839" s="323">
        <v>8.8114754098360706</v>
      </c>
      <c r="AX839" s="323">
        <v>3.4758730158730202</v>
      </c>
      <c r="AY839" s="323">
        <v>14.8096825396825</v>
      </c>
      <c r="AZ839" s="24"/>
      <c r="BA839" s="4"/>
    </row>
    <row r="840" spans="2:53">
      <c r="B840" s="11" t="s">
        <v>358</v>
      </c>
      <c r="C840" s="11"/>
      <c r="D840" s="70" t="s">
        <v>359</v>
      </c>
      <c r="E840" s="11">
        <v>84</v>
      </c>
      <c r="F840" s="11">
        <v>32</v>
      </c>
      <c r="G840" s="11">
        <v>19</v>
      </c>
      <c r="H840" s="11">
        <v>18</v>
      </c>
      <c r="I840" s="11">
        <v>15</v>
      </c>
      <c r="J840" s="11"/>
      <c r="M840" s="282">
        <v>17589.43</v>
      </c>
      <c r="N840" s="330">
        <v>4299.05</v>
      </c>
      <c r="O840" s="282">
        <v>1159.05</v>
      </c>
      <c r="P840" s="282">
        <v>1028.31</v>
      </c>
      <c r="Q840" s="282">
        <v>3175.09</v>
      </c>
      <c r="R840" s="11"/>
      <c r="S840" s="4"/>
      <c r="T840" s="4"/>
      <c r="U840" s="282">
        <v>206.934470588235</v>
      </c>
      <c r="V840" s="282">
        <v>50.577058823529399</v>
      </c>
      <c r="W840" s="282">
        <v>14.309259259259299</v>
      </c>
      <c r="X840" s="282">
        <v>12.695185185185199</v>
      </c>
      <c r="Y840" s="282">
        <v>39.198641975308597</v>
      </c>
      <c r="Z840" s="11"/>
      <c r="AA840" s="4"/>
      <c r="AB840" s="11" t="s">
        <v>439</v>
      </c>
      <c r="AC840" s="11"/>
      <c r="AD840" s="70" t="s">
        <v>115</v>
      </c>
      <c r="AE840" s="24">
        <v>9</v>
      </c>
      <c r="AF840" s="24">
        <v>6</v>
      </c>
      <c r="AG840" s="24">
        <v>4</v>
      </c>
      <c r="AH840" s="24">
        <v>4</v>
      </c>
      <c r="AI840" s="24">
        <v>4</v>
      </c>
      <c r="AJ840" s="24"/>
      <c r="AK840" s="4"/>
      <c r="AL840" s="4"/>
      <c r="AM840" s="323">
        <v>2228.83</v>
      </c>
      <c r="AN840" s="323">
        <v>595.16999999999996</v>
      </c>
      <c r="AO840" s="323">
        <v>73.849999999999994</v>
      </c>
      <c r="AP840" s="323">
        <v>73.209999999999994</v>
      </c>
      <c r="AQ840" s="323">
        <v>1295.0999999999999</v>
      </c>
      <c r="AR840" s="24"/>
      <c r="AS840" s="4"/>
      <c r="AT840" s="4"/>
      <c r="AU840" s="323">
        <v>247.647777777778</v>
      </c>
      <c r="AV840" s="323">
        <v>66.13</v>
      </c>
      <c r="AW840" s="323">
        <v>8.2055555555555593</v>
      </c>
      <c r="AX840" s="323">
        <v>8.1344444444444495</v>
      </c>
      <c r="AY840" s="323">
        <v>143.9</v>
      </c>
      <c r="AZ840" s="24"/>
      <c r="BA840" s="4"/>
    </row>
    <row r="841" spans="2:53">
      <c r="B841" s="11" t="s">
        <v>360</v>
      </c>
      <c r="C841" s="11"/>
      <c r="D841" s="70" t="s">
        <v>93</v>
      </c>
      <c r="E841" s="11">
        <v>17</v>
      </c>
      <c r="F841" s="11">
        <v>3</v>
      </c>
      <c r="G841" s="11">
        <v>4</v>
      </c>
      <c r="H841" s="11">
        <v>2</v>
      </c>
      <c r="I841" s="11">
        <v>2</v>
      </c>
      <c r="J841" s="11"/>
      <c r="M841" s="282">
        <v>5781.69</v>
      </c>
      <c r="N841" s="330">
        <v>600.66</v>
      </c>
      <c r="O841" s="282">
        <v>651.25</v>
      </c>
      <c r="P841" s="282">
        <v>30</v>
      </c>
      <c r="Q841" s="282">
        <v>3712.39</v>
      </c>
      <c r="R841" s="11"/>
      <c r="S841" s="4"/>
      <c r="T841" s="4"/>
      <c r="U841" s="282">
        <v>321.20499999999998</v>
      </c>
      <c r="V841" s="282">
        <v>54.605454545454499</v>
      </c>
      <c r="W841" s="282">
        <v>38.308823529411796</v>
      </c>
      <c r="X841" s="282">
        <v>2</v>
      </c>
      <c r="Y841" s="282">
        <v>265.17071428571398</v>
      </c>
      <c r="Z841" s="11"/>
      <c r="AA841" s="4"/>
      <c r="AB841" s="11" t="s">
        <v>442</v>
      </c>
      <c r="AC841" s="11"/>
      <c r="AD841" s="70" t="s">
        <v>443</v>
      </c>
      <c r="AE841" s="24">
        <v>7</v>
      </c>
      <c r="AF841" s="24">
        <v>5</v>
      </c>
      <c r="AG841" s="24">
        <v>2</v>
      </c>
      <c r="AH841" s="24">
        <v>3</v>
      </c>
      <c r="AI841" s="24">
        <v>2</v>
      </c>
      <c r="AJ841" s="24"/>
      <c r="AK841" s="4"/>
      <c r="AL841" s="4"/>
      <c r="AM841" s="323">
        <v>2047.48</v>
      </c>
      <c r="AN841" s="323">
        <v>1772.27</v>
      </c>
      <c r="AO841" s="323">
        <v>28.95</v>
      </c>
      <c r="AP841" s="323">
        <v>47.3</v>
      </c>
      <c r="AQ841" s="323">
        <v>289.35000000000002</v>
      </c>
      <c r="AR841" s="24"/>
      <c r="AS841" s="4"/>
      <c r="AT841" s="4"/>
      <c r="AU841" s="323">
        <v>292.49714285714299</v>
      </c>
      <c r="AV841" s="323">
        <v>253.181428571429</v>
      </c>
      <c r="AW841" s="323">
        <v>4.8250000000000002</v>
      </c>
      <c r="AX841" s="323">
        <v>6.7571428571428598</v>
      </c>
      <c r="AY841" s="323">
        <v>48.225000000000001</v>
      </c>
      <c r="AZ841" s="24"/>
      <c r="BA841" s="4"/>
    </row>
    <row r="842" spans="2:53">
      <c r="B842" s="11" t="s">
        <v>361</v>
      </c>
      <c r="C842" s="11"/>
      <c r="D842" s="70" t="s">
        <v>198</v>
      </c>
      <c r="E842" s="11">
        <v>25</v>
      </c>
      <c r="F842" s="11">
        <v>8</v>
      </c>
      <c r="G842" s="11">
        <v>1</v>
      </c>
      <c r="H842" s="11">
        <v>1</v>
      </c>
      <c r="I842" s="11">
        <v>6</v>
      </c>
      <c r="J842" s="11"/>
      <c r="M842" s="282">
        <v>5059.47</v>
      </c>
      <c r="N842" s="330">
        <v>1025.9100000000001</v>
      </c>
      <c r="O842" s="282">
        <v>277.10000000000002</v>
      </c>
      <c r="P842" s="282">
        <v>82.33</v>
      </c>
      <c r="Q842" s="282">
        <v>1920.19</v>
      </c>
      <c r="R842" s="11"/>
      <c r="S842" s="4"/>
      <c r="T842" s="4"/>
      <c r="U842" s="282">
        <v>187.38777777777801</v>
      </c>
      <c r="V842" s="282">
        <v>39.458076923076902</v>
      </c>
      <c r="W842" s="282">
        <v>10.657692307692299</v>
      </c>
      <c r="X842" s="282">
        <v>3.16653846153846</v>
      </c>
      <c r="Y842" s="282">
        <v>68.578214285714296</v>
      </c>
      <c r="Z842" s="11"/>
      <c r="AA842" s="4"/>
      <c r="AB842" s="11" t="s">
        <v>444</v>
      </c>
      <c r="AC842" s="11"/>
      <c r="AD842" s="70" t="s">
        <v>190</v>
      </c>
      <c r="AE842" s="24">
        <v>45</v>
      </c>
      <c r="AF842" s="24">
        <v>17</v>
      </c>
      <c r="AG842" s="24">
        <v>6</v>
      </c>
      <c r="AH842" s="24">
        <v>3</v>
      </c>
      <c r="AI842" s="24">
        <v>3</v>
      </c>
      <c r="AJ842" s="24"/>
      <c r="AK842" s="4"/>
      <c r="AL842" s="4"/>
      <c r="AM842" s="323">
        <v>31061.279999999999</v>
      </c>
      <c r="AN842" s="323">
        <v>3638.48</v>
      </c>
      <c r="AO842" s="323">
        <v>1101.25</v>
      </c>
      <c r="AP842" s="323">
        <v>181</v>
      </c>
      <c r="AQ842" s="323">
        <v>740.57</v>
      </c>
      <c r="AR842" s="24"/>
      <c r="AS842" s="4"/>
      <c r="AT842" s="4"/>
      <c r="AU842" s="323">
        <v>690.25066666666703</v>
      </c>
      <c r="AV842" s="323">
        <v>95.7494736842105</v>
      </c>
      <c r="AW842" s="323">
        <v>27.53125</v>
      </c>
      <c r="AX842" s="323">
        <v>4.8918918918918903</v>
      </c>
      <c r="AY842" s="323">
        <v>18.0626829268293</v>
      </c>
      <c r="AZ842" s="24"/>
      <c r="BA842" s="4"/>
    </row>
    <row r="843" spans="2:53">
      <c r="B843" s="11" t="s">
        <v>362</v>
      </c>
      <c r="C843" s="11"/>
      <c r="D843" s="70" t="s">
        <v>288</v>
      </c>
      <c r="E843" s="11">
        <v>176</v>
      </c>
      <c r="F843" s="11">
        <v>101</v>
      </c>
      <c r="G843" s="11">
        <v>57</v>
      </c>
      <c r="H843" s="11">
        <v>47</v>
      </c>
      <c r="I843" s="11">
        <v>59</v>
      </c>
      <c r="J843" s="11"/>
      <c r="M843" s="282">
        <v>35652.58</v>
      </c>
      <c r="N843" s="330">
        <v>13420.92</v>
      </c>
      <c r="O843" s="282">
        <v>6730.65</v>
      </c>
      <c r="P843" s="282">
        <v>3798.09</v>
      </c>
      <c r="Q843" s="282">
        <v>36430.19</v>
      </c>
      <c r="R843" s="11"/>
      <c r="S843" s="4"/>
      <c r="T843" s="4"/>
      <c r="U843" s="282">
        <v>177.37601990049799</v>
      </c>
      <c r="V843" s="282">
        <v>68.825230769230799</v>
      </c>
      <c r="W843" s="282">
        <v>35.055468750000003</v>
      </c>
      <c r="X843" s="282">
        <v>19.378010204081601</v>
      </c>
      <c r="Y843" s="282">
        <v>177.70824390243899</v>
      </c>
      <c r="Z843" s="11"/>
      <c r="AA843" s="4"/>
      <c r="AB843" s="11" t="s">
        <v>447</v>
      </c>
      <c r="AC843" s="11"/>
      <c r="AD843" s="70" t="s">
        <v>52</v>
      </c>
      <c r="AE843" s="24">
        <v>3</v>
      </c>
      <c r="AF843" s="24">
        <v>3</v>
      </c>
      <c r="AG843" s="24">
        <v>1</v>
      </c>
      <c r="AH843" s="24">
        <v>1</v>
      </c>
      <c r="AI843" s="24">
        <v>2</v>
      </c>
      <c r="AJ843" s="24"/>
      <c r="AK843" s="4"/>
      <c r="AL843" s="4"/>
      <c r="AM843" s="323">
        <v>975.37</v>
      </c>
      <c r="AN843" s="323">
        <v>627.69000000000005</v>
      </c>
      <c r="AO843" s="323">
        <v>14.48</v>
      </c>
      <c r="AP843" s="323">
        <v>19.88</v>
      </c>
      <c r="AQ843" s="323">
        <v>765.88</v>
      </c>
      <c r="AR843" s="24"/>
      <c r="AS843" s="4"/>
      <c r="AT843" s="4"/>
      <c r="AU843" s="323">
        <v>243.8425</v>
      </c>
      <c r="AV843" s="323">
        <v>209.23</v>
      </c>
      <c r="AW843" s="323">
        <v>3.62</v>
      </c>
      <c r="AX843" s="323">
        <v>4.97</v>
      </c>
      <c r="AY843" s="323">
        <v>153.17599999999999</v>
      </c>
      <c r="AZ843" s="24"/>
      <c r="BA843" s="4"/>
    </row>
    <row r="844" spans="2:53">
      <c r="B844" s="11" t="s">
        <v>362</v>
      </c>
      <c r="C844" s="11"/>
      <c r="D844" s="70" t="s">
        <v>273</v>
      </c>
      <c r="E844" s="11">
        <v>1</v>
      </c>
      <c r="F844" s="11">
        <v>1</v>
      </c>
      <c r="G844" s="11">
        <v>1</v>
      </c>
      <c r="H844" s="11">
        <v>1</v>
      </c>
      <c r="I844" s="11"/>
      <c r="J844" s="11"/>
      <c r="M844" s="282">
        <v>36.39</v>
      </c>
      <c r="N844" s="330">
        <v>44.78</v>
      </c>
      <c r="O844" s="282">
        <v>34.94</v>
      </c>
      <c r="P844" s="282">
        <v>0.53</v>
      </c>
      <c r="Q844" s="282">
        <v>0</v>
      </c>
      <c r="R844" s="11"/>
      <c r="S844" s="4"/>
      <c r="T844" s="4"/>
      <c r="U844" s="282">
        <v>36.39</v>
      </c>
      <c r="V844" s="282">
        <v>44.78</v>
      </c>
      <c r="W844" s="282">
        <v>34.94</v>
      </c>
      <c r="X844" s="282">
        <v>0.53</v>
      </c>
      <c r="Y844" s="282">
        <v>0</v>
      </c>
      <c r="Z844" s="11"/>
      <c r="AA844" s="4"/>
      <c r="AB844" s="11" t="s">
        <v>449</v>
      </c>
      <c r="AC844" s="11"/>
      <c r="AD844" s="70" t="s">
        <v>450</v>
      </c>
      <c r="AE844" s="24">
        <v>51</v>
      </c>
      <c r="AF844" s="24">
        <v>23</v>
      </c>
      <c r="AG844" s="24">
        <v>16</v>
      </c>
      <c r="AH844" s="24">
        <v>10</v>
      </c>
      <c r="AI844" s="24">
        <v>10</v>
      </c>
      <c r="AJ844" s="24"/>
      <c r="AK844" s="4"/>
      <c r="AL844" s="4"/>
      <c r="AM844" s="323">
        <v>11029.91</v>
      </c>
      <c r="AN844" s="323">
        <v>3205.66</v>
      </c>
      <c r="AO844" s="323">
        <v>1674.75</v>
      </c>
      <c r="AP844" s="323">
        <v>819.61</v>
      </c>
      <c r="AQ844" s="323">
        <v>1878.45</v>
      </c>
      <c r="AR844" s="24"/>
      <c r="AS844" s="4"/>
      <c r="AT844" s="4"/>
      <c r="AU844" s="323">
        <v>212.11365384615399</v>
      </c>
      <c r="AV844" s="323">
        <v>65.421632653061195</v>
      </c>
      <c r="AW844" s="323">
        <v>35.6329787234043</v>
      </c>
      <c r="AX844" s="323">
        <v>17.0752083333333</v>
      </c>
      <c r="AY844" s="323">
        <v>39.134374999999999</v>
      </c>
      <c r="AZ844" s="24"/>
      <c r="BA844" s="4"/>
    </row>
    <row r="845" spans="2:53">
      <c r="B845" s="11" t="s">
        <v>363</v>
      </c>
      <c r="C845" s="11"/>
      <c r="D845" s="70" t="s">
        <v>263</v>
      </c>
      <c r="E845" s="11"/>
      <c r="F845" s="11"/>
      <c r="G845" s="11"/>
      <c r="H845" s="11"/>
      <c r="I845" s="11">
        <v>1</v>
      </c>
      <c r="J845" s="11"/>
      <c r="M845" s="282">
        <v>0</v>
      </c>
      <c r="N845" s="330">
        <v>0</v>
      </c>
      <c r="O845" s="282">
        <v>0</v>
      </c>
      <c r="P845" s="282">
        <v>0</v>
      </c>
      <c r="Q845" s="282">
        <v>64.959999999999994</v>
      </c>
      <c r="R845" s="11"/>
      <c r="S845" s="4"/>
      <c r="T845" s="4"/>
      <c r="U845" s="282">
        <v>0</v>
      </c>
      <c r="V845" s="282">
        <v>0</v>
      </c>
      <c r="W845" s="282">
        <v>0</v>
      </c>
      <c r="X845" s="282">
        <v>0</v>
      </c>
      <c r="Y845" s="282">
        <v>64.959999999999994</v>
      </c>
      <c r="Z845" s="11"/>
      <c r="AA845" s="4"/>
      <c r="AB845" s="11" t="s">
        <v>453</v>
      </c>
      <c r="AC845" s="11"/>
      <c r="AD845" s="70" t="s">
        <v>89</v>
      </c>
      <c r="AE845" s="24">
        <v>277</v>
      </c>
      <c r="AF845" s="24">
        <v>152</v>
      </c>
      <c r="AG845" s="24">
        <v>101</v>
      </c>
      <c r="AH845" s="24">
        <v>79</v>
      </c>
      <c r="AI845" s="24">
        <v>83</v>
      </c>
      <c r="AJ845" s="24"/>
      <c r="AK845" s="4"/>
      <c r="AL845" s="4"/>
      <c r="AM845" s="323">
        <v>137998.35</v>
      </c>
      <c r="AN845" s="323">
        <v>37766.199999999997</v>
      </c>
      <c r="AO845" s="323">
        <v>12150.21</v>
      </c>
      <c r="AP845" s="323">
        <v>6764.05</v>
      </c>
      <c r="AQ845" s="323">
        <v>42559.66</v>
      </c>
      <c r="AR845" s="24"/>
      <c r="AS845" s="4"/>
      <c r="AT845" s="4"/>
      <c r="AU845" s="323">
        <v>484.20473684210498</v>
      </c>
      <c r="AV845" s="323">
        <v>133.44946996466399</v>
      </c>
      <c r="AW845" s="323">
        <v>43.863574007220201</v>
      </c>
      <c r="AX845" s="323">
        <v>24.1573214285714</v>
      </c>
      <c r="AY845" s="323">
        <v>150.92078014184401</v>
      </c>
      <c r="AZ845" s="24"/>
      <c r="BA845" s="4"/>
    </row>
    <row r="846" spans="2:53">
      <c r="B846" s="11" t="s">
        <v>363</v>
      </c>
      <c r="C846" s="11"/>
      <c r="D846" s="70" t="s">
        <v>94</v>
      </c>
      <c r="E846" s="11">
        <v>1473</v>
      </c>
      <c r="F846" s="11">
        <v>634</v>
      </c>
      <c r="G846" s="11">
        <v>310</v>
      </c>
      <c r="H846" s="11">
        <v>196</v>
      </c>
      <c r="I846" s="11">
        <v>263</v>
      </c>
      <c r="J846" s="11"/>
      <c r="M846" s="282">
        <v>348799.07</v>
      </c>
      <c r="N846" s="330">
        <v>116041.39</v>
      </c>
      <c r="O846" s="282">
        <v>34913.29</v>
      </c>
      <c r="P846" s="282">
        <v>18389.25</v>
      </c>
      <c r="Q846" s="282">
        <v>76729.440000000002</v>
      </c>
      <c r="R846" s="11"/>
      <c r="S846" s="4"/>
      <c r="T846" s="4"/>
      <c r="U846" s="282">
        <v>215.70752628324101</v>
      </c>
      <c r="V846" s="282">
        <v>74.1005044699872</v>
      </c>
      <c r="W846" s="282">
        <v>22.6122344559586</v>
      </c>
      <c r="X846" s="282">
        <v>11.910136010362701</v>
      </c>
      <c r="Y846" s="282">
        <v>48.810076335877902</v>
      </c>
      <c r="Z846" s="11"/>
      <c r="AA846" s="4"/>
      <c r="AB846" s="11" t="s">
        <v>455</v>
      </c>
      <c r="AC846" s="11"/>
      <c r="AD846" s="70" t="s">
        <v>279</v>
      </c>
      <c r="AE846" s="24">
        <v>16</v>
      </c>
      <c r="AF846" s="24">
        <v>7</v>
      </c>
      <c r="AG846" s="24">
        <v>2</v>
      </c>
      <c r="AH846" s="24">
        <v>2</v>
      </c>
      <c r="AI846" s="24">
        <v>2</v>
      </c>
      <c r="AJ846" s="24"/>
      <c r="AK846" s="4"/>
      <c r="AL846" s="4"/>
      <c r="AM846" s="323">
        <v>19520.39</v>
      </c>
      <c r="AN846" s="323">
        <v>2173.52</v>
      </c>
      <c r="AO846" s="323">
        <v>121.72</v>
      </c>
      <c r="AP846" s="323">
        <v>309.10000000000002</v>
      </c>
      <c r="AQ846" s="323">
        <v>585.07000000000005</v>
      </c>
      <c r="AR846" s="24"/>
      <c r="AS846" s="4"/>
      <c r="AT846" s="4"/>
      <c r="AU846" s="323">
        <v>1148.2582352941199</v>
      </c>
      <c r="AV846" s="323">
        <v>127.854117647059</v>
      </c>
      <c r="AW846" s="323">
        <v>8.11466666666667</v>
      </c>
      <c r="AX846" s="323">
        <v>22.078571428571401</v>
      </c>
      <c r="AY846" s="323">
        <v>36.566875000000003</v>
      </c>
      <c r="AZ846" s="24"/>
      <c r="BA846" s="4"/>
    </row>
    <row r="847" spans="2:53">
      <c r="B847" s="11" t="s">
        <v>364</v>
      </c>
      <c r="C847" s="11"/>
      <c r="D847" s="70" t="s">
        <v>152</v>
      </c>
      <c r="E847" s="11">
        <v>78</v>
      </c>
      <c r="F847" s="11">
        <v>37</v>
      </c>
      <c r="G847" s="11">
        <v>19</v>
      </c>
      <c r="H847" s="11">
        <v>10</v>
      </c>
      <c r="I847" s="11">
        <v>11</v>
      </c>
      <c r="J847" s="11"/>
      <c r="M847" s="282">
        <v>17249.009999999998</v>
      </c>
      <c r="N847" s="330">
        <v>7130.01</v>
      </c>
      <c r="O847" s="282">
        <v>1604.33</v>
      </c>
      <c r="P847" s="282">
        <v>1234.6500000000001</v>
      </c>
      <c r="Q847" s="282">
        <v>4639.6499999999996</v>
      </c>
      <c r="R847" s="11"/>
      <c r="S847" s="4"/>
      <c r="T847" s="4"/>
      <c r="U847" s="282">
        <v>207.819397590362</v>
      </c>
      <c r="V847" s="282">
        <v>89.125124999999997</v>
      </c>
      <c r="W847" s="282">
        <v>21.109605263157899</v>
      </c>
      <c r="X847" s="282">
        <v>15.8288461538462</v>
      </c>
      <c r="Y847" s="282">
        <v>57.279629629629603</v>
      </c>
      <c r="Z847" s="11"/>
      <c r="AA847" s="4"/>
      <c r="AB847" s="11" t="s">
        <v>457</v>
      </c>
      <c r="AC847" s="11"/>
      <c r="AD847" s="70" t="s">
        <v>458</v>
      </c>
      <c r="AE847" s="24">
        <v>1</v>
      </c>
      <c r="AF847" s="24"/>
      <c r="AG847" s="24">
        <v>1</v>
      </c>
      <c r="AH847" s="24"/>
      <c r="AI847" s="24"/>
      <c r="AJ847" s="24"/>
      <c r="AK847" s="4"/>
      <c r="AL847" s="4"/>
      <c r="AM847" s="323">
        <v>26.95</v>
      </c>
      <c r="AN847" s="323"/>
      <c r="AO847" s="323">
        <v>9.74</v>
      </c>
      <c r="AP847" s="323">
        <v>0</v>
      </c>
      <c r="AQ847" s="323">
        <v>0</v>
      </c>
      <c r="AR847" s="24"/>
      <c r="AS847" s="4"/>
      <c r="AT847" s="4"/>
      <c r="AU847" s="323">
        <v>26.95</v>
      </c>
      <c r="AV847" s="323"/>
      <c r="AW847" s="323">
        <v>9.74</v>
      </c>
      <c r="AX847" s="323">
        <v>0</v>
      </c>
      <c r="AY847" s="323">
        <v>0</v>
      </c>
      <c r="AZ847" s="24"/>
      <c r="BA847" s="4"/>
    </row>
    <row r="848" spans="2:53">
      <c r="B848" s="11" t="s">
        <v>365</v>
      </c>
      <c r="C848" s="11"/>
      <c r="D848" s="70" t="s">
        <v>366</v>
      </c>
      <c r="E848" s="11">
        <v>705</v>
      </c>
      <c r="F848" s="11">
        <v>367</v>
      </c>
      <c r="G848" s="11">
        <v>208</v>
      </c>
      <c r="H848" s="11">
        <v>133</v>
      </c>
      <c r="I848" s="11">
        <v>162</v>
      </c>
      <c r="J848" s="11"/>
      <c r="M848" s="282">
        <v>131890.67000000001</v>
      </c>
      <c r="N848" s="330">
        <v>50899.54</v>
      </c>
      <c r="O848" s="282">
        <v>20047.509999999998</v>
      </c>
      <c r="P848" s="282">
        <v>9019.85</v>
      </c>
      <c r="Q848" s="282">
        <v>52607.8</v>
      </c>
      <c r="R848" s="11"/>
      <c r="S848" s="4"/>
      <c r="T848" s="4"/>
      <c r="U848" s="282">
        <v>176.089012016021</v>
      </c>
      <c r="V848" s="282">
        <v>70.206262068965501</v>
      </c>
      <c r="W848" s="282">
        <v>28.235929577464798</v>
      </c>
      <c r="X848" s="282">
        <v>12.757920792079201</v>
      </c>
      <c r="Y848" s="282">
        <v>71.966894664842698</v>
      </c>
      <c r="Z848" s="11"/>
      <c r="AA848" s="4"/>
      <c r="AB848" s="11" t="s">
        <v>457</v>
      </c>
      <c r="AC848" s="11"/>
      <c r="AD848" s="70" t="s">
        <v>122</v>
      </c>
      <c r="AE848" s="24">
        <v>1</v>
      </c>
      <c r="AF848" s="24"/>
      <c r="AG848" s="24"/>
      <c r="AH848" s="24"/>
      <c r="AI848" s="24"/>
      <c r="AJ848" s="24"/>
      <c r="AK848" s="4"/>
      <c r="AL848" s="4"/>
      <c r="AM848" s="323">
        <v>157.79</v>
      </c>
      <c r="AN848" s="323"/>
      <c r="AO848" s="323">
        <v>0</v>
      </c>
      <c r="AP848" s="323">
        <v>0</v>
      </c>
      <c r="AQ848" s="323">
        <v>0</v>
      </c>
      <c r="AR848" s="24"/>
      <c r="AS848" s="4"/>
      <c r="AT848" s="4"/>
      <c r="AU848" s="323">
        <v>157.79</v>
      </c>
      <c r="AV848" s="323"/>
      <c r="AW848" s="323">
        <v>0</v>
      </c>
      <c r="AX848" s="323">
        <v>0</v>
      </c>
      <c r="AY848" s="323">
        <v>0</v>
      </c>
      <c r="AZ848" s="24"/>
      <c r="BA848" s="4"/>
    </row>
    <row r="849" spans="2:53">
      <c r="B849" s="11" t="s">
        <v>365</v>
      </c>
      <c r="C849" s="11"/>
      <c r="D849" s="70" t="s">
        <v>367</v>
      </c>
      <c r="E849" s="11">
        <v>5</v>
      </c>
      <c r="F849" s="11">
        <v>3</v>
      </c>
      <c r="G849" s="11">
        <v>3</v>
      </c>
      <c r="H849" s="11">
        <v>2</v>
      </c>
      <c r="I849" s="11">
        <v>3</v>
      </c>
      <c r="J849" s="11"/>
      <c r="M849" s="282">
        <v>1001.65</v>
      </c>
      <c r="N849" s="330">
        <v>413.25</v>
      </c>
      <c r="O849" s="282">
        <v>225.88</v>
      </c>
      <c r="P849" s="282">
        <v>184.52</v>
      </c>
      <c r="Q849" s="282">
        <v>1365.1</v>
      </c>
      <c r="R849" s="11"/>
      <c r="S849" s="4"/>
      <c r="T849" s="4"/>
      <c r="U849" s="282">
        <v>166.941666666667</v>
      </c>
      <c r="V849" s="282">
        <v>82.65</v>
      </c>
      <c r="W849" s="282">
        <v>37.646666666666697</v>
      </c>
      <c r="X849" s="282">
        <v>30.753333333333298</v>
      </c>
      <c r="Y849" s="282">
        <v>227.51666666666699</v>
      </c>
      <c r="Z849" s="11"/>
      <c r="AA849" s="4"/>
      <c r="AB849" s="11" t="s">
        <v>459</v>
      </c>
      <c r="AC849" s="11"/>
      <c r="AD849" s="70" t="s">
        <v>122</v>
      </c>
      <c r="AE849" s="24">
        <v>8</v>
      </c>
      <c r="AF849" s="24">
        <v>3</v>
      </c>
      <c r="AG849" s="24">
        <v>5</v>
      </c>
      <c r="AH849" s="24">
        <v>1</v>
      </c>
      <c r="AI849" s="24">
        <v>4</v>
      </c>
      <c r="AJ849" s="24"/>
      <c r="AK849" s="4"/>
      <c r="AL849" s="4"/>
      <c r="AM849" s="323">
        <v>942.22</v>
      </c>
      <c r="AN849" s="323">
        <v>14.95</v>
      </c>
      <c r="AO849" s="323">
        <v>362.75</v>
      </c>
      <c r="AP849" s="323">
        <v>-9.06</v>
      </c>
      <c r="AQ849" s="323">
        <v>144.6</v>
      </c>
      <c r="AR849" s="24"/>
      <c r="AS849" s="4"/>
      <c r="AT849" s="4"/>
      <c r="AU849" s="323">
        <v>117.7775</v>
      </c>
      <c r="AV849" s="323">
        <v>4.9833333333333298</v>
      </c>
      <c r="AW849" s="323">
        <v>45.34375</v>
      </c>
      <c r="AX849" s="323">
        <v>-1.0066666666666699</v>
      </c>
      <c r="AY849" s="323">
        <v>16.066666666666698</v>
      </c>
      <c r="AZ849" s="24"/>
      <c r="BA849" s="4"/>
    </row>
    <row r="850" spans="2:53">
      <c r="B850" s="11" t="s">
        <v>686</v>
      </c>
      <c r="C850" s="11"/>
      <c r="D850" s="70" t="s">
        <v>73</v>
      </c>
      <c r="E850" s="11">
        <v>1</v>
      </c>
      <c r="F850" s="11">
        <v>1</v>
      </c>
      <c r="G850" s="11"/>
      <c r="H850" s="11"/>
      <c r="I850" s="11"/>
      <c r="J850" s="11"/>
      <c r="M850" s="282">
        <v>199.09</v>
      </c>
      <c r="N850" s="330">
        <v>189.74</v>
      </c>
      <c r="O850" s="282">
        <v>0</v>
      </c>
      <c r="P850" s="282">
        <v>0</v>
      </c>
      <c r="Q850" s="282">
        <v>0</v>
      </c>
      <c r="R850" s="11"/>
      <c r="S850" s="4"/>
      <c r="T850" s="4"/>
      <c r="U850" s="282">
        <v>199.09</v>
      </c>
      <c r="V850" s="282">
        <v>189.74</v>
      </c>
      <c r="W850" s="282">
        <v>0</v>
      </c>
      <c r="X850" s="282">
        <v>0</v>
      </c>
      <c r="Y850" s="282">
        <v>0</v>
      </c>
      <c r="Z850" s="11"/>
      <c r="AA850" s="4"/>
      <c r="AB850" s="11" t="s">
        <v>460</v>
      </c>
      <c r="AC850" s="11"/>
      <c r="AD850" s="70" t="s">
        <v>62</v>
      </c>
      <c r="AE850" s="24">
        <v>1</v>
      </c>
      <c r="AF850" s="24"/>
      <c r="AG850" s="24"/>
      <c r="AH850" s="24"/>
      <c r="AI850" s="24"/>
      <c r="AJ850" s="24"/>
      <c r="AK850" s="4"/>
      <c r="AL850" s="4"/>
      <c r="AM850" s="323">
        <v>21.97</v>
      </c>
      <c r="AN850" s="323">
        <v>0</v>
      </c>
      <c r="AO850" s="323">
        <v>0</v>
      </c>
      <c r="AP850" s="323">
        <v>0</v>
      </c>
      <c r="AQ850" s="323">
        <v>0</v>
      </c>
      <c r="AR850" s="24"/>
      <c r="AS850" s="4"/>
      <c r="AT850" s="4"/>
      <c r="AU850" s="323">
        <v>21.97</v>
      </c>
      <c r="AV850" s="323">
        <v>0</v>
      </c>
      <c r="AW850" s="323">
        <v>0</v>
      </c>
      <c r="AX850" s="323">
        <v>0</v>
      </c>
      <c r="AY850" s="323">
        <v>0</v>
      </c>
      <c r="AZ850" s="24"/>
      <c r="BA850" s="4"/>
    </row>
    <row r="851" spans="2:53">
      <c r="B851" s="11" t="s">
        <v>636</v>
      </c>
      <c r="C851" s="11"/>
      <c r="D851" s="70" t="s">
        <v>73</v>
      </c>
      <c r="E851" s="11">
        <v>405</v>
      </c>
      <c r="F851" s="11">
        <v>140</v>
      </c>
      <c r="G851" s="11">
        <v>83</v>
      </c>
      <c r="H851" s="11">
        <v>52</v>
      </c>
      <c r="I851" s="11">
        <v>59</v>
      </c>
      <c r="J851" s="11"/>
      <c r="M851" s="282">
        <v>70280.899999999994</v>
      </c>
      <c r="N851" s="330">
        <v>16118.9</v>
      </c>
      <c r="O851" s="282">
        <v>4567.84</v>
      </c>
      <c r="P851" s="282">
        <v>2278.0100000000002</v>
      </c>
      <c r="Q851" s="282">
        <v>9851.43</v>
      </c>
      <c r="R851" s="11"/>
      <c r="S851" s="4"/>
      <c r="T851" s="4"/>
      <c r="U851" s="282">
        <v>169.760628019324</v>
      </c>
      <c r="V851" s="282">
        <v>40.398245614035098</v>
      </c>
      <c r="W851" s="282">
        <v>11.8954166666667</v>
      </c>
      <c r="X851" s="282">
        <v>5.9169090909090896</v>
      </c>
      <c r="Y851" s="282">
        <v>25.067251908396901</v>
      </c>
      <c r="Z851" s="11"/>
      <c r="AA851" s="4"/>
      <c r="AB851" s="11" t="s">
        <v>460</v>
      </c>
      <c r="AC851" s="11"/>
      <c r="AD851" s="70" t="s">
        <v>183</v>
      </c>
      <c r="AE851" s="24">
        <v>25</v>
      </c>
      <c r="AF851" s="24">
        <v>12</v>
      </c>
      <c r="AG851" s="24">
        <v>3</v>
      </c>
      <c r="AH851" s="24">
        <v>3</v>
      </c>
      <c r="AI851" s="24">
        <v>1</v>
      </c>
      <c r="AJ851" s="24"/>
      <c r="AK851" s="4"/>
      <c r="AL851" s="4"/>
      <c r="AM851" s="323">
        <v>21383.02</v>
      </c>
      <c r="AN851" s="323">
        <v>1435.96</v>
      </c>
      <c r="AO851" s="323">
        <v>76.39</v>
      </c>
      <c r="AP851" s="323">
        <v>296.86</v>
      </c>
      <c r="AQ851" s="323">
        <v>167.9</v>
      </c>
      <c r="AR851" s="24"/>
      <c r="AS851" s="4"/>
      <c r="AT851" s="4"/>
      <c r="AU851" s="323">
        <v>855.32079999999996</v>
      </c>
      <c r="AV851" s="323">
        <v>55.229230769230803</v>
      </c>
      <c r="AW851" s="323">
        <v>4.49352941176471</v>
      </c>
      <c r="AX851" s="323">
        <v>11.417692307692301</v>
      </c>
      <c r="AY851" s="323">
        <v>6.4576923076923096</v>
      </c>
      <c r="AZ851" s="24"/>
      <c r="BA851" s="4"/>
    </row>
    <row r="852" spans="2:53">
      <c r="B852" s="11" t="s">
        <v>369</v>
      </c>
      <c r="C852" s="11"/>
      <c r="D852" s="70" t="s">
        <v>133</v>
      </c>
      <c r="E852" s="11">
        <v>1</v>
      </c>
      <c r="F852" s="11"/>
      <c r="G852" s="11"/>
      <c r="H852" s="11"/>
      <c r="I852" s="11"/>
      <c r="J852" s="11"/>
      <c r="M852" s="282">
        <v>93.06</v>
      </c>
      <c r="N852" s="330">
        <v>0</v>
      </c>
      <c r="O852" s="282">
        <v>0</v>
      </c>
      <c r="P852" s="282">
        <v>0</v>
      </c>
      <c r="Q852" s="282">
        <v>0</v>
      </c>
      <c r="R852" s="11"/>
      <c r="S852" s="4"/>
      <c r="T852" s="4"/>
      <c r="U852" s="282">
        <v>93.06</v>
      </c>
      <c r="V852" s="282">
        <v>0</v>
      </c>
      <c r="W852" s="282">
        <v>0</v>
      </c>
      <c r="X852" s="282">
        <v>0</v>
      </c>
      <c r="Y852" s="282">
        <v>0</v>
      </c>
      <c r="Z852" s="11"/>
      <c r="AA852" s="4"/>
      <c r="AB852" s="11" t="s">
        <v>461</v>
      </c>
      <c r="AC852" s="11"/>
      <c r="AD852" s="70" t="s">
        <v>462</v>
      </c>
      <c r="AE852" s="24">
        <v>1</v>
      </c>
      <c r="AF852" s="24">
        <v>1</v>
      </c>
      <c r="AG852" s="24">
        <v>1</v>
      </c>
      <c r="AH852" s="24">
        <v>1</v>
      </c>
      <c r="AI852" s="24"/>
      <c r="AJ852" s="24"/>
      <c r="AK852" s="4"/>
      <c r="AL852" s="4"/>
      <c r="AM852" s="323">
        <v>12.92</v>
      </c>
      <c r="AN852" s="323">
        <v>12.91</v>
      </c>
      <c r="AO852" s="323">
        <v>10.63</v>
      </c>
      <c r="AP852" s="323">
        <v>6.06</v>
      </c>
      <c r="AQ852" s="323">
        <v>0</v>
      </c>
      <c r="AR852" s="24"/>
      <c r="AS852" s="4"/>
      <c r="AT852" s="4"/>
      <c r="AU852" s="323">
        <v>12.92</v>
      </c>
      <c r="AV852" s="323">
        <v>12.91</v>
      </c>
      <c r="AW852" s="323">
        <v>10.63</v>
      </c>
      <c r="AX852" s="323">
        <v>6.06</v>
      </c>
      <c r="AY852" s="323">
        <v>0</v>
      </c>
      <c r="AZ852" s="24"/>
      <c r="BA852" s="4"/>
    </row>
    <row r="853" spans="2:53">
      <c r="B853" s="11" t="s">
        <v>370</v>
      </c>
      <c r="C853" s="11"/>
      <c r="D853" s="70" t="s">
        <v>174</v>
      </c>
      <c r="E853" s="11">
        <v>355</v>
      </c>
      <c r="F853" s="11">
        <v>154</v>
      </c>
      <c r="G853" s="11">
        <v>102</v>
      </c>
      <c r="H853" s="11">
        <v>15</v>
      </c>
      <c r="I853" s="11">
        <v>91</v>
      </c>
      <c r="J853" s="11"/>
      <c r="M853" s="282">
        <v>71987.06</v>
      </c>
      <c r="N853" s="330">
        <v>22473.4</v>
      </c>
      <c r="O853" s="282">
        <v>13966.82</v>
      </c>
      <c r="P853" s="282">
        <v>1807.15</v>
      </c>
      <c r="Q853" s="282">
        <v>37508.129999999997</v>
      </c>
      <c r="R853" s="11"/>
      <c r="S853" s="4"/>
      <c r="T853" s="4"/>
      <c r="U853" s="282">
        <v>183.64045918367299</v>
      </c>
      <c r="V853" s="282">
        <v>62.6</v>
      </c>
      <c r="W853" s="282">
        <v>36.277454545454503</v>
      </c>
      <c r="X853" s="282">
        <v>4.8974254742547396</v>
      </c>
      <c r="Y853" s="282">
        <v>97.423714285714198</v>
      </c>
      <c r="Z853" s="11"/>
      <c r="AA853" s="4"/>
      <c r="AB853" s="11" t="s">
        <v>641</v>
      </c>
      <c r="AC853" s="11"/>
      <c r="AD853" s="70" t="s">
        <v>462</v>
      </c>
      <c r="AE853" s="24">
        <v>31</v>
      </c>
      <c r="AF853" s="24">
        <v>13</v>
      </c>
      <c r="AG853" s="24">
        <v>7</v>
      </c>
      <c r="AH853" s="24">
        <v>6</v>
      </c>
      <c r="AI853" s="24">
        <v>7</v>
      </c>
      <c r="AJ853" s="24"/>
      <c r="AK853" s="4"/>
      <c r="AL853" s="4"/>
      <c r="AM853" s="323">
        <v>12753.82</v>
      </c>
      <c r="AN853" s="323">
        <v>2966.34</v>
      </c>
      <c r="AO853" s="323">
        <v>1308.49</v>
      </c>
      <c r="AP853" s="323">
        <v>945.06</v>
      </c>
      <c r="AQ853" s="323">
        <v>7118.05</v>
      </c>
      <c r="AR853" s="24"/>
      <c r="AS853" s="4"/>
      <c r="AT853" s="4"/>
      <c r="AU853" s="323">
        <v>398.55687499999999</v>
      </c>
      <c r="AV853" s="323">
        <v>98.878</v>
      </c>
      <c r="AW853" s="323">
        <v>43.616333333333301</v>
      </c>
      <c r="AX853" s="323">
        <v>31.501999999999999</v>
      </c>
      <c r="AY853" s="323">
        <v>222.43906250000001</v>
      </c>
      <c r="AZ853" s="24"/>
      <c r="BA853" s="4"/>
    </row>
    <row r="854" spans="2:53">
      <c r="B854" s="11" t="s">
        <v>370</v>
      </c>
      <c r="C854" s="11"/>
      <c r="D854" s="70" t="s">
        <v>371</v>
      </c>
      <c r="E854" s="11">
        <v>1</v>
      </c>
      <c r="F854" s="11"/>
      <c r="G854" s="11"/>
      <c r="H854" s="11"/>
      <c r="I854" s="11"/>
      <c r="J854" s="11"/>
      <c r="M854" s="282">
        <v>241.93</v>
      </c>
      <c r="N854" s="330">
        <v>0</v>
      </c>
      <c r="O854" s="282">
        <v>0</v>
      </c>
      <c r="P854" s="282">
        <v>0</v>
      </c>
      <c r="Q854" s="282">
        <v>0</v>
      </c>
      <c r="R854" s="11"/>
      <c r="S854" s="4"/>
      <c r="T854" s="4"/>
      <c r="U854" s="282">
        <v>241.93</v>
      </c>
      <c r="V854" s="282">
        <v>0</v>
      </c>
      <c r="W854" s="282">
        <v>0</v>
      </c>
      <c r="X854" s="282">
        <v>0</v>
      </c>
      <c r="Y854" s="282">
        <v>0</v>
      </c>
      <c r="Z854" s="11"/>
      <c r="AA854" s="4"/>
      <c r="AB854" s="11" t="s">
        <v>466</v>
      </c>
      <c r="AC854" s="11"/>
      <c r="AD854" s="70" t="s">
        <v>144</v>
      </c>
      <c r="AE854" s="24">
        <v>31</v>
      </c>
      <c r="AF854" s="24">
        <v>6</v>
      </c>
      <c r="AG854" s="24">
        <v>6</v>
      </c>
      <c r="AH854" s="24">
        <v>2</v>
      </c>
      <c r="AI854" s="24">
        <v>4</v>
      </c>
      <c r="AJ854" s="24"/>
      <c r="AK854" s="4"/>
      <c r="AL854" s="4"/>
      <c r="AM854" s="323">
        <v>4334.24</v>
      </c>
      <c r="AN854" s="323">
        <v>2075.12</v>
      </c>
      <c r="AO854" s="323">
        <v>1664.69</v>
      </c>
      <c r="AP854" s="323">
        <v>281.47000000000003</v>
      </c>
      <c r="AQ854" s="323">
        <v>1411.18</v>
      </c>
      <c r="AR854" s="24"/>
      <c r="AS854" s="4"/>
      <c r="AT854" s="4"/>
      <c r="AU854" s="323">
        <v>139.81419354838701</v>
      </c>
      <c r="AV854" s="323">
        <v>69.170666666666705</v>
      </c>
      <c r="AW854" s="323">
        <v>57.4031034482759</v>
      </c>
      <c r="AX854" s="323">
        <v>10.0525</v>
      </c>
      <c r="AY854" s="323">
        <v>47.039333333333303</v>
      </c>
      <c r="AZ854" s="24"/>
      <c r="BA854" s="4"/>
    </row>
    <row r="855" spans="2:53">
      <c r="B855" s="11" t="s">
        <v>372</v>
      </c>
      <c r="C855" s="11"/>
      <c r="D855" s="70" t="s">
        <v>112</v>
      </c>
      <c r="E855" s="11">
        <v>235</v>
      </c>
      <c r="F855" s="11">
        <v>97</v>
      </c>
      <c r="G855" s="11">
        <v>60</v>
      </c>
      <c r="H855" s="11">
        <v>41</v>
      </c>
      <c r="I855" s="11">
        <v>52</v>
      </c>
      <c r="J855" s="11"/>
      <c r="M855" s="282">
        <v>47202.01</v>
      </c>
      <c r="N855" s="330">
        <v>12704.96</v>
      </c>
      <c r="O855" s="282">
        <v>3921.33</v>
      </c>
      <c r="P855" s="282">
        <v>1460.15</v>
      </c>
      <c r="Q855" s="282">
        <v>11088.05</v>
      </c>
      <c r="R855" s="11"/>
      <c r="S855" s="4"/>
      <c r="T855" s="4"/>
      <c r="U855" s="282">
        <v>185.83468503936999</v>
      </c>
      <c r="V855" s="282">
        <v>51.646178861788599</v>
      </c>
      <c r="W855" s="282">
        <v>16.137160493827199</v>
      </c>
      <c r="X855" s="282">
        <v>6.0336776859504102</v>
      </c>
      <c r="Y855" s="282">
        <v>44.175498007968102</v>
      </c>
      <c r="Z855" s="11"/>
      <c r="AA855" s="4"/>
      <c r="AB855" s="11" t="s">
        <v>467</v>
      </c>
      <c r="AC855" s="11"/>
      <c r="AD855" s="70" t="s">
        <v>468</v>
      </c>
      <c r="AE855" s="24">
        <v>6</v>
      </c>
      <c r="AF855" s="24">
        <v>3</v>
      </c>
      <c r="AG855" s="24">
        <v>2</v>
      </c>
      <c r="AH855" s="24">
        <v>1</v>
      </c>
      <c r="AI855" s="24">
        <v>1</v>
      </c>
      <c r="AJ855" s="24"/>
      <c r="AK855" s="4"/>
      <c r="AL855" s="4"/>
      <c r="AM855" s="323">
        <v>576.98</v>
      </c>
      <c r="AN855" s="323">
        <v>46.47</v>
      </c>
      <c r="AO855" s="323">
        <v>44.67</v>
      </c>
      <c r="AP855" s="323">
        <v>6.67</v>
      </c>
      <c r="AQ855" s="323">
        <v>32.340000000000003</v>
      </c>
      <c r="AR855" s="24"/>
      <c r="AS855" s="4"/>
      <c r="AT855" s="4"/>
      <c r="AU855" s="323">
        <v>96.163333333333298</v>
      </c>
      <c r="AV855" s="323">
        <v>9.2940000000000005</v>
      </c>
      <c r="AW855" s="323">
        <v>8.9339999999999993</v>
      </c>
      <c r="AX855" s="323">
        <v>1.3340000000000001</v>
      </c>
      <c r="AY855" s="323">
        <v>5.39</v>
      </c>
      <c r="AZ855" s="24"/>
      <c r="BA855" s="4"/>
    </row>
    <row r="856" spans="2:53">
      <c r="B856" s="11" t="s">
        <v>374</v>
      </c>
      <c r="C856" s="11"/>
      <c r="D856" s="70" t="s">
        <v>98</v>
      </c>
      <c r="E856" s="11">
        <v>1</v>
      </c>
      <c r="F856" s="11"/>
      <c r="G856" s="11"/>
      <c r="H856" s="11"/>
      <c r="I856" s="11"/>
      <c r="J856" s="11"/>
      <c r="M856" s="282">
        <v>128.25</v>
      </c>
      <c r="N856" s="330">
        <v>0</v>
      </c>
      <c r="O856" s="282">
        <v>0</v>
      </c>
      <c r="P856" s="282">
        <v>0</v>
      </c>
      <c r="Q856" s="282">
        <v>0</v>
      </c>
      <c r="R856" s="11"/>
      <c r="S856" s="4"/>
      <c r="T856" s="4"/>
      <c r="U856" s="282">
        <v>128.25</v>
      </c>
      <c r="V856" s="282">
        <v>0</v>
      </c>
      <c r="W856" s="282">
        <v>0</v>
      </c>
      <c r="X856" s="282">
        <v>0</v>
      </c>
      <c r="Y856" s="282">
        <v>0</v>
      </c>
      <c r="Z856" s="11"/>
      <c r="AA856" s="4"/>
      <c r="AB856" s="11" t="s">
        <v>469</v>
      </c>
      <c r="AC856" s="11"/>
      <c r="AD856" s="70" t="s">
        <v>232</v>
      </c>
      <c r="AE856" s="24">
        <v>80</v>
      </c>
      <c r="AF856" s="24">
        <v>22</v>
      </c>
      <c r="AG856" s="24">
        <v>9</v>
      </c>
      <c r="AH856" s="24">
        <v>9</v>
      </c>
      <c r="AI856" s="24">
        <v>6</v>
      </c>
      <c r="AJ856" s="24"/>
      <c r="AK856" s="4"/>
      <c r="AL856" s="4"/>
      <c r="AM856" s="323">
        <v>59833.79</v>
      </c>
      <c r="AN856" s="323">
        <v>7431.12</v>
      </c>
      <c r="AO856" s="323">
        <v>2681.55</v>
      </c>
      <c r="AP856" s="323">
        <v>1812.08</v>
      </c>
      <c r="AQ856" s="323">
        <v>14846.57</v>
      </c>
      <c r="AR856" s="24"/>
      <c r="AS856" s="4"/>
      <c r="AT856" s="4"/>
      <c r="AU856" s="323">
        <v>738.68876543209899</v>
      </c>
      <c r="AV856" s="323">
        <v>94.064810126582302</v>
      </c>
      <c r="AW856" s="323">
        <v>33.9436708860759</v>
      </c>
      <c r="AX856" s="323">
        <v>22.651</v>
      </c>
      <c r="AY856" s="323">
        <v>192.81259740259699</v>
      </c>
      <c r="AZ856" s="24"/>
      <c r="BA856" s="4"/>
    </row>
    <row r="857" spans="2:53">
      <c r="B857" s="11" t="s">
        <v>375</v>
      </c>
      <c r="C857" s="11"/>
      <c r="D857" s="70" t="s">
        <v>376</v>
      </c>
      <c r="E857" s="11">
        <v>16</v>
      </c>
      <c r="F857" s="11">
        <v>3</v>
      </c>
      <c r="G857" s="11">
        <v>8</v>
      </c>
      <c r="H857" s="11"/>
      <c r="I857" s="11">
        <v>4</v>
      </c>
      <c r="J857" s="11"/>
      <c r="M857" s="282">
        <v>4070.63</v>
      </c>
      <c r="N857" s="330">
        <v>724.38</v>
      </c>
      <c r="O857" s="282">
        <v>1203.5999999999999</v>
      </c>
      <c r="P857" s="282">
        <v>0</v>
      </c>
      <c r="Q857" s="282">
        <v>998.19</v>
      </c>
      <c r="R857" s="11"/>
      <c r="S857" s="4"/>
      <c r="T857" s="4"/>
      <c r="U857" s="282">
        <v>254.41437500000001</v>
      </c>
      <c r="V857" s="282">
        <v>181.095</v>
      </c>
      <c r="W857" s="282">
        <v>75.224999999999994</v>
      </c>
      <c r="X857" s="282">
        <v>0</v>
      </c>
      <c r="Y857" s="282">
        <v>66.546000000000006</v>
      </c>
      <c r="Z857" s="11"/>
      <c r="AA857" s="4"/>
      <c r="AB857" s="11" t="s">
        <v>469</v>
      </c>
      <c r="AC857" s="11"/>
      <c r="AD857" s="70" t="s">
        <v>510</v>
      </c>
      <c r="AE857" s="24">
        <v>2</v>
      </c>
      <c r="AF857" s="24"/>
      <c r="AG857" s="24"/>
      <c r="AH857" s="24"/>
      <c r="AI857" s="24"/>
      <c r="AJ857" s="24"/>
      <c r="AK857" s="4"/>
      <c r="AL857" s="4"/>
      <c r="AM857" s="323">
        <v>172.15</v>
      </c>
      <c r="AN857" s="323">
        <v>0</v>
      </c>
      <c r="AO857" s="323">
        <v>0</v>
      </c>
      <c r="AP857" s="323">
        <v>0</v>
      </c>
      <c r="AQ857" s="323">
        <v>0</v>
      </c>
      <c r="AR857" s="24"/>
      <c r="AS857" s="4"/>
      <c r="AT857" s="4"/>
      <c r="AU857" s="323">
        <v>86.075000000000003</v>
      </c>
      <c r="AV857" s="323">
        <v>0</v>
      </c>
      <c r="AW857" s="323">
        <v>0</v>
      </c>
      <c r="AX857" s="323">
        <v>0</v>
      </c>
      <c r="AY857" s="323">
        <v>0</v>
      </c>
      <c r="AZ857" s="24"/>
      <c r="BA857" s="4"/>
    </row>
    <row r="858" spans="2:53">
      <c r="B858" s="11" t="s">
        <v>377</v>
      </c>
      <c r="C858" s="11"/>
      <c r="D858" s="70" t="s">
        <v>75</v>
      </c>
      <c r="E858" s="11">
        <v>31</v>
      </c>
      <c r="F858" s="11">
        <v>17</v>
      </c>
      <c r="G858" s="11">
        <v>8</v>
      </c>
      <c r="H858" s="11">
        <v>7</v>
      </c>
      <c r="I858" s="11">
        <v>7</v>
      </c>
      <c r="J858" s="11"/>
      <c r="M858" s="282">
        <v>9823.5400000000009</v>
      </c>
      <c r="N858" s="330">
        <v>5505.08</v>
      </c>
      <c r="O858" s="282">
        <v>1524.04</v>
      </c>
      <c r="P858" s="282">
        <v>797.14</v>
      </c>
      <c r="Q858" s="282">
        <v>1602.65</v>
      </c>
      <c r="R858" s="11"/>
      <c r="S858" s="4"/>
      <c r="T858" s="4"/>
      <c r="U858" s="282">
        <v>280.67257142857198</v>
      </c>
      <c r="V858" s="282">
        <v>172.03375</v>
      </c>
      <c r="W858" s="282">
        <v>47.626249999999999</v>
      </c>
      <c r="X858" s="282">
        <v>24.155757575757601</v>
      </c>
      <c r="Y858" s="282">
        <v>48.565151515151499</v>
      </c>
      <c r="Z858" s="11"/>
      <c r="AA858" s="4"/>
      <c r="AB858" s="11" t="s">
        <v>472</v>
      </c>
      <c r="AC858" s="11"/>
      <c r="AD858" s="70" t="s">
        <v>68</v>
      </c>
      <c r="AE858" s="24">
        <v>4</v>
      </c>
      <c r="AF858" s="24">
        <v>2</v>
      </c>
      <c r="AG858" s="24"/>
      <c r="AH858" s="24"/>
      <c r="AI858" s="24"/>
      <c r="AJ858" s="24"/>
      <c r="AK858" s="4"/>
      <c r="AL858" s="4"/>
      <c r="AM858" s="323">
        <v>154.78</v>
      </c>
      <c r="AN858" s="323">
        <v>205.73</v>
      </c>
      <c r="AO858" s="323">
        <v>0</v>
      </c>
      <c r="AP858" s="323">
        <v>0</v>
      </c>
      <c r="AQ858" s="323">
        <v>0</v>
      </c>
      <c r="AR858" s="24"/>
      <c r="AS858" s="4"/>
      <c r="AT858" s="4"/>
      <c r="AU858" s="323">
        <v>38.695</v>
      </c>
      <c r="AV858" s="323">
        <v>51.432499999999997</v>
      </c>
      <c r="AW858" s="323">
        <v>0</v>
      </c>
      <c r="AX858" s="323">
        <v>0</v>
      </c>
      <c r="AY858" s="323">
        <v>0</v>
      </c>
      <c r="AZ858" s="24"/>
      <c r="BA858" s="4"/>
    </row>
    <row r="859" spans="2:53">
      <c r="B859" s="11" t="s">
        <v>378</v>
      </c>
      <c r="C859" s="11"/>
      <c r="D859" s="70" t="s">
        <v>108</v>
      </c>
      <c r="E859" s="11">
        <v>2167</v>
      </c>
      <c r="F859" s="11">
        <v>1183</v>
      </c>
      <c r="G859" s="11">
        <v>692</v>
      </c>
      <c r="H859" s="11">
        <v>506</v>
      </c>
      <c r="I859" s="11">
        <v>750</v>
      </c>
      <c r="J859" s="11"/>
      <c r="M859" s="282">
        <v>411135.96</v>
      </c>
      <c r="N859" s="330">
        <v>168405.26</v>
      </c>
      <c r="O859" s="282">
        <v>79529.009999999893</v>
      </c>
      <c r="P859" s="282">
        <v>48615.360000000102</v>
      </c>
      <c r="Q859" s="282">
        <v>296219.11</v>
      </c>
      <c r="R859" s="11"/>
      <c r="S859" s="4"/>
      <c r="T859" s="4"/>
      <c r="U859" s="282">
        <v>170.73752491694401</v>
      </c>
      <c r="V859" s="282">
        <v>72.339029209621998</v>
      </c>
      <c r="W859" s="282">
        <v>35.663233183856498</v>
      </c>
      <c r="X859" s="282">
        <v>21.958157181571799</v>
      </c>
      <c r="Y859" s="282">
        <v>124.40953800923999</v>
      </c>
      <c r="Z859" s="11"/>
      <c r="AA859" s="4"/>
      <c r="AB859" s="11" t="s">
        <v>473</v>
      </c>
      <c r="AC859" s="11"/>
      <c r="AD859" s="70" t="s">
        <v>206</v>
      </c>
      <c r="AE859" s="24">
        <v>55</v>
      </c>
      <c r="AF859" s="24">
        <v>16</v>
      </c>
      <c r="AG859" s="24">
        <v>11</v>
      </c>
      <c r="AH859" s="24">
        <v>9</v>
      </c>
      <c r="AI859" s="24">
        <v>9</v>
      </c>
      <c r="AJ859" s="24"/>
      <c r="AK859" s="4"/>
      <c r="AL859" s="4"/>
      <c r="AM859" s="323">
        <v>7964.45</v>
      </c>
      <c r="AN859" s="323">
        <v>1875.42</v>
      </c>
      <c r="AO859" s="323">
        <v>348.26</v>
      </c>
      <c r="AP859" s="323">
        <v>307.27999999999997</v>
      </c>
      <c r="AQ859" s="323">
        <v>3141.46</v>
      </c>
      <c r="AR859" s="24"/>
      <c r="AS859" s="4"/>
      <c r="AT859" s="4"/>
      <c r="AU859" s="323">
        <v>142.22232142857101</v>
      </c>
      <c r="AV859" s="323">
        <v>35.385283018867902</v>
      </c>
      <c r="AW859" s="323">
        <v>6.5709433962264097</v>
      </c>
      <c r="AX859" s="323">
        <v>6.2710204081632703</v>
      </c>
      <c r="AY859" s="323">
        <v>58.1751851851852</v>
      </c>
      <c r="AZ859" s="24"/>
      <c r="BA859" s="4"/>
    </row>
    <row r="860" spans="2:53">
      <c r="B860" s="11" t="s">
        <v>379</v>
      </c>
      <c r="C860" s="11"/>
      <c r="D860" s="70" t="s">
        <v>86</v>
      </c>
      <c r="E860" s="11">
        <v>152</v>
      </c>
      <c r="F860" s="11">
        <v>65</v>
      </c>
      <c r="G860" s="11">
        <v>36</v>
      </c>
      <c r="H860" s="11">
        <v>29</v>
      </c>
      <c r="I860" s="11">
        <v>39</v>
      </c>
      <c r="J860" s="11"/>
      <c r="M860" s="282">
        <v>22639.29</v>
      </c>
      <c r="N860" s="330">
        <v>9163.17</v>
      </c>
      <c r="O860" s="282">
        <v>3012.67</v>
      </c>
      <c r="P860" s="282">
        <v>1480.55</v>
      </c>
      <c r="Q860" s="282">
        <v>9315.39</v>
      </c>
      <c r="R860" s="11"/>
      <c r="S860" s="4"/>
      <c r="T860" s="4"/>
      <c r="U860" s="282">
        <v>141.49556250000001</v>
      </c>
      <c r="V860" s="282">
        <v>58.364140127388502</v>
      </c>
      <c r="W860" s="282">
        <v>20.0844666666667</v>
      </c>
      <c r="X860" s="282">
        <v>9.6139610389610404</v>
      </c>
      <c r="Y860" s="282">
        <v>57.1496319018405</v>
      </c>
      <c r="Z860" s="11"/>
      <c r="AA860" s="4"/>
      <c r="AB860" s="11" t="s">
        <v>474</v>
      </c>
      <c r="AC860" s="11"/>
      <c r="AD860" s="70" t="s">
        <v>152</v>
      </c>
      <c r="AE860" s="24">
        <v>148</v>
      </c>
      <c r="AF860" s="24">
        <v>72</v>
      </c>
      <c r="AG860" s="24">
        <v>43</v>
      </c>
      <c r="AH860" s="24">
        <v>30</v>
      </c>
      <c r="AI860" s="24">
        <v>30</v>
      </c>
      <c r="AJ860" s="24"/>
      <c r="AK860" s="4"/>
      <c r="AL860" s="4"/>
      <c r="AM860" s="323">
        <v>58853.1</v>
      </c>
      <c r="AN860" s="323">
        <v>14788.2</v>
      </c>
      <c r="AO860" s="323">
        <v>7083.1</v>
      </c>
      <c r="AP860" s="323">
        <v>2167.5300000000002</v>
      </c>
      <c r="AQ860" s="323">
        <v>14782.1</v>
      </c>
      <c r="AR860" s="24"/>
      <c r="AS860" s="4"/>
      <c r="AT860" s="4"/>
      <c r="AU860" s="323">
        <v>394.98724832214799</v>
      </c>
      <c r="AV860" s="323">
        <v>107.160869565217</v>
      </c>
      <c r="AW860" s="323">
        <v>51.701459854014601</v>
      </c>
      <c r="AX860" s="323">
        <v>15.2642957746479</v>
      </c>
      <c r="AY860" s="323">
        <v>102.65347222222201</v>
      </c>
      <c r="AZ860" s="24"/>
      <c r="BA860" s="4"/>
    </row>
    <row r="861" spans="2:53">
      <c r="B861" s="11" t="s">
        <v>380</v>
      </c>
      <c r="C861" s="11"/>
      <c r="D861" s="70" t="s">
        <v>89</v>
      </c>
      <c r="E861" s="11">
        <v>6</v>
      </c>
      <c r="F861" s="11">
        <v>2</v>
      </c>
      <c r="G861" s="11">
        <v>2</v>
      </c>
      <c r="H861" s="11"/>
      <c r="I861" s="11">
        <v>1</v>
      </c>
      <c r="J861" s="11"/>
      <c r="M861" s="282">
        <v>682.94</v>
      </c>
      <c r="N861" s="330">
        <v>169.24</v>
      </c>
      <c r="O861" s="282">
        <v>134.22</v>
      </c>
      <c r="P861" s="282">
        <v>0</v>
      </c>
      <c r="Q861" s="282">
        <v>56.06</v>
      </c>
      <c r="R861" s="11"/>
      <c r="S861" s="4"/>
      <c r="T861" s="4"/>
      <c r="U861" s="282">
        <v>113.823333333333</v>
      </c>
      <c r="V861" s="282">
        <v>33.847999999999999</v>
      </c>
      <c r="W861" s="282">
        <v>26.844000000000001</v>
      </c>
      <c r="X861" s="282">
        <v>0</v>
      </c>
      <c r="Y861" s="282">
        <v>14.015000000000001</v>
      </c>
      <c r="Z861" s="11"/>
      <c r="AA861" s="4"/>
      <c r="AB861" s="11" t="s">
        <v>476</v>
      </c>
      <c r="AC861" s="11"/>
      <c r="AD861" s="70" t="s">
        <v>477</v>
      </c>
      <c r="AE861" s="24">
        <v>1</v>
      </c>
      <c r="AF861" s="24"/>
      <c r="AG861" s="24"/>
      <c r="AH861" s="24"/>
      <c r="AI861" s="24"/>
      <c r="AJ861" s="24"/>
      <c r="AK861" s="4"/>
      <c r="AL861" s="4"/>
      <c r="AM861" s="323">
        <v>17.36</v>
      </c>
      <c r="AN861" s="323">
        <v>0</v>
      </c>
      <c r="AO861" s="323">
        <v>0</v>
      </c>
      <c r="AP861" s="323">
        <v>0</v>
      </c>
      <c r="AQ861" s="323">
        <v>0</v>
      </c>
      <c r="AR861" s="24"/>
      <c r="AS861" s="4"/>
      <c r="AT861" s="4"/>
      <c r="AU861" s="323">
        <v>17.36</v>
      </c>
      <c r="AV861" s="323">
        <v>0</v>
      </c>
      <c r="AW861" s="323">
        <v>0</v>
      </c>
      <c r="AX861" s="323">
        <v>0</v>
      </c>
      <c r="AY861" s="323">
        <v>0</v>
      </c>
      <c r="AZ861" s="24"/>
      <c r="BA861" s="4"/>
    </row>
    <row r="862" spans="2:53">
      <c r="B862" s="11" t="s">
        <v>380</v>
      </c>
      <c r="C862" s="11"/>
      <c r="D862" s="70" t="s">
        <v>66</v>
      </c>
      <c r="E862" s="11">
        <v>839</v>
      </c>
      <c r="F862" s="11">
        <v>395</v>
      </c>
      <c r="G862" s="11">
        <v>208</v>
      </c>
      <c r="H862" s="11">
        <v>146</v>
      </c>
      <c r="I862" s="11">
        <v>200</v>
      </c>
      <c r="J862" s="11"/>
      <c r="M862" s="282">
        <v>185012.37</v>
      </c>
      <c r="N862" s="330">
        <v>62754.13</v>
      </c>
      <c r="O862" s="282">
        <v>23872.21</v>
      </c>
      <c r="P862" s="282">
        <v>10934.19</v>
      </c>
      <c r="Q862" s="282">
        <v>73535.06</v>
      </c>
      <c r="R862" s="11"/>
      <c r="S862" s="4"/>
      <c r="T862" s="4"/>
      <c r="U862" s="282">
        <v>205.113492239468</v>
      </c>
      <c r="V862" s="282">
        <v>71.230567536889893</v>
      </c>
      <c r="W862" s="282">
        <v>27.986178194607302</v>
      </c>
      <c r="X862" s="282">
        <v>12.8637529411765</v>
      </c>
      <c r="Y862" s="282">
        <v>81.978885172798201</v>
      </c>
      <c r="Z862" s="11"/>
      <c r="AA862" s="4"/>
      <c r="AB862" s="11" t="s">
        <v>476</v>
      </c>
      <c r="AC862" s="11"/>
      <c r="AD862" s="70" t="s">
        <v>108</v>
      </c>
      <c r="AE862" s="24">
        <v>2</v>
      </c>
      <c r="AF862" s="24"/>
      <c r="AG862" s="24"/>
      <c r="AH862" s="24"/>
      <c r="AI862" s="24"/>
      <c r="AJ862" s="24"/>
      <c r="AK862" s="4"/>
      <c r="AL862" s="4"/>
      <c r="AM862" s="323">
        <v>110.04</v>
      </c>
      <c r="AN862" s="323">
        <v>0</v>
      </c>
      <c r="AO862" s="323">
        <v>0</v>
      </c>
      <c r="AP862" s="323">
        <v>0</v>
      </c>
      <c r="AQ862" s="323">
        <v>0</v>
      </c>
      <c r="AR862" s="24"/>
      <c r="AS862" s="4"/>
      <c r="AT862" s="4"/>
      <c r="AU862" s="323">
        <v>55.02</v>
      </c>
      <c r="AV862" s="323">
        <v>0</v>
      </c>
      <c r="AW862" s="323">
        <v>0</v>
      </c>
      <c r="AX862" s="323">
        <v>0</v>
      </c>
      <c r="AY862" s="323">
        <v>0</v>
      </c>
      <c r="AZ862" s="24"/>
      <c r="BA862" s="4"/>
    </row>
    <row r="863" spans="2:53">
      <c r="B863" s="11" t="s">
        <v>381</v>
      </c>
      <c r="C863" s="11"/>
      <c r="D863" s="70" t="s">
        <v>371</v>
      </c>
      <c r="E863" s="11">
        <v>160</v>
      </c>
      <c r="F863" s="11">
        <v>60</v>
      </c>
      <c r="G863" s="11">
        <v>30</v>
      </c>
      <c r="H863" s="11">
        <v>8</v>
      </c>
      <c r="I863" s="11">
        <v>25</v>
      </c>
      <c r="J863" s="11"/>
      <c r="M863" s="282">
        <v>50806.8</v>
      </c>
      <c r="N863" s="330">
        <v>19609.64</v>
      </c>
      <c r="O863" s="282">
        <v>5057.3100000000004</v>
      </c>
      <c r="P863" s="282">
        <v>1327</v>
      </c>
      <c r="Q863" s="282">
        <v>4816.95</v>
      </c>
      <c r="R863" s="11"/>
      <c r="S863" s="4"/>
      <c r="T863" s="4"/>
      <c r="U863" s="282">
        <v>295.38837209302301</v>
      </c>
      <c r="V863" s="282">
        <v>120.304539877301</v>
      </c>
      <c r="W863" s="282">
        <v>31.6081875</v>
      </c>
      <c r="X863" s="282">
        <v>8.3459119496855294</v>
      </c>
      <c r="Y863" s="282">
        <v>30.1059375</v>
      </c>
      <c r="Z863" s="11"/>
      <c r="AA863" s="4"/>
      <c r="AB863" s="11" t="s">
        <v>479</v>
      </c>
      <c r="AC863" s="11"/>
      <c r="AD863" s="70" t="s">
        <v>440</v>
      </c>
      <c r="AE863" s="24">
        <v>23</v>
      </c>
      <c r="AF863" s="24">
        <v>10</v>
      </c>
      <c r="AG863" s="24">
        <v>7</v>
      </c>
      <c r="AH863" s="24">
        <v>5</v>
      </c>
      <c r="AI863" s="24">
        <v>5</v>
      </c>
      <c r="AJ863" s="24"/>
      <c r="AK863" s="4"/>
      <c r="AL863" s="4"/>
      <c r="AM863" s="323">
        <v>6463.95</v>
      </c>
      <c r="AN863" s="323">
        <v>794.23</v>
      </c>
      <c r="AO863" s="323">
        <v>269.39</v>
      </c>
      <c r="AP863" s="323">
        <v>73.33</v>
      </c>
      <c r="AQ863" s="323">
        <v>1055.53</v>
      </c>
      <c r="AR863" s="24"/>
      <c r="AS863" s="4"/>
      <c r="AT863" s="4"/>
      <c r="AU863" s="323">
        <v>258.55799999999999</v>
      </c>
      <c r="AV863" s="323">
        <v>31.769200000000001</v>
      </c>
      <c r="AW863" s="323">
        <v>11.2245833333333</v>
      </c>
      <c r="AX863" s="323">
        <v>3.05541666666667</v>
      </c>
      <c r="AY863" s="323">
        <v>43.980416666666699</v>
      </c>
      <c r="AZ863" s="24"/>
      <c r="BA863" s="4"/>
    </row>
    <row r="864" spans="2:53">
      <c r="B864" s="11" t="s">
        <v>382</v>
      </c>
      <c r="C864" s="11"/>
      <c r="D864" s="70" t="s">
        <v>367</v>
      </c>
      <c r="E864" s="11">
        <v>134</v>
      </c>
      <c r="F864" s="11">
        <v>40</v>
      </c>
      <c r="G864" s="11">
        <v>21</v>
      </c>
      <c r="H864" s="11">
        <v>11</v>
      </c>
      <c r="I864" s="11">
        <v>20</v>
      </c>
      <c r="J864" s="11"/>
      <c r="M864" s="282">
        <v>34370.720000000001</v>
      </c>
      <c r="N864" s="330">
        <v>6607.19</v>
      </c>
      <c r="O864" s="282">
        <v>4561.4799999999996</v>
      </c>
      <c r="P864" s="282">
        <v>2607.4499999999998</v>
      </c>
      <c r="Q864" s="282">
        <v>10140.44</v>
      </c>
      <c r="R864" s="11"/>
      <c r="S864" s="4"/>
      <c r="T864" s="4"/>
      <c r="U864" s="282">
        <v>242.04732394366201</v>
      </c>
      <c r="V864" s="282">
        <v>47.533741007194301</v>
      </c>
      <c r="W864" s="282">
        <v>33.2954744525547</v>
      </c>
      <c r="X864" s="282">
        <v>18.8945652173913</v>
      </c>
      <c r="Y864" s="282">
        <v>70.912167832167796</v>
      </c>
      <c r="Z864" s="11"/>
      <c r="AA864" s="4"/>
      <c r="AB864" s="11" t="s">
        <v>480</v>
      </c>
      <c r="AC864" s="11"/>
      <c r="AD864" s="70" t="s">
        <v>133</v>
      </c>
      <c r="AE864" s="24">
        <v>8</v>
      </c>
      <c r="AF864" s="24">
        <v>4</v>
      </c>
      <c r="AG864" s="24">
        <v>3</v>
      </c>
      <c r="AH864" s="24">
        <v>2</v>
      </c>
      <c r="AI864" s="24">
        <v>2</v>
      </c>
      <c r="AJ864" s="24"/>
      <c r="AK864" s="4"/>
      <c r="AL864" s="4"/>
      <c r="AM864" s="323">
        <v>841.94</v>
      </c>
      <c r="AN864" s="323">
        <v>146.35</v>
      </c>
      <c r="AO864" s="323">
        <v>129.19999999999999</v>
      </c>
      <c r="AP864" s="323">
        <v>76.61</v>
      </c>
      <c r="AQ864" s="323">
        <v>371.02</v>
      </c>
      <c r="AR864" s="24"/>
      <c r="AS864" s="4"/>
      <c r="AT864" s="4"/>
      <c r="AU864" s="323">
        <v>105.24250000000001</v>
      </c>
      <c r="AV864" s="323">
        <v>18.293749999999999</v>
      </c>
      <c r="AW864" s="323">
        <v>16.149999999999999</v>
      </c>
      <c r="AX864" s="323">
        <v>9.5762499999999999</v>
      </c>
      <c r="AY864" s="323">
        <v>46.377499999999998</v>
      </c>
      <c r="AZ864" s="24"/>
      <c r="BA864" s="4"/>
    </row>
    <row r="865" spans="2:53">
      <c r="B865" s="11" t="s">
        <v>383</v>
      </c>
      <c r="C865" s="11"/>
      <c r="D865" s="70" t="s">
        <v>162</v>
      </c>
      <c r="E865" s="11">
        <v>3107</v>
      </c>
      <c r="F865" s="11">
        <v>1729</v>
      </c>
      <c r="G865" s="11">
        <v>1105</v>
      </c>
      <c r="H865" s="11">
        <v>682</v>
      </c>
      <c r="I865" s="11">
        <v>1041</v>
      </c>
      <c r="J865" s="11"/>
      <c r="M865" s="282">
        <v>580121.37</v>
      </c>
      <c r="N865" s="330">
        <v>271379.57999999903</v>
      </c>
      <c r="O865" s="282">
        <v>126577.78</v>
      </c>
      <c r="P865" s="282">
        <v>63880.91</v>
      </c>
      <c r="Q865" s="282">
        <v>354161.799999999</v>
      </c>
      <c r="R865" s="11"/>
      <c r="S865" s="4"/>
      <c r="T865" s="4"/>
      <c r="U865" s="282">
        <v>169.32906304728601</v>
      </c>
      <c r="V865" s="282">
        <v>83.810864731315405</v>
      </c>
      <c r="W865" s="282">
        <v>39.493847113884499</v>
      </c>
      <c r="X865" s="282">
        <v>20.3118950715421</v>
      </c>
      <c r="Y865" s="282">
        <v>104.410908018868</v>
      </c>
      <c r="Z865" s="11"/>
      <c r="AA865" s="4"/>
      <c r="AB865" s="11" t="s">
        <v>482</v>
      </c>
      <c r="AC865" s="11"/>
      <c r="AD865" s="70" t="s">
        <v>297</v>
      </c>
      <c r="AE865" s="24">
        <v>13</v>
      </c>
      <c r="AF865" s="24">
        <v>6</v>
      </c>
      <c r="AG865" s="24">
        <v>3</v>
      </c>
      <c r="AH865" s="24">
        <v>1</v>
      </c>
      <c r="AI865" s="24">
        <v>2</v>
      </c>
      <c r="AJ865" s="24"/>
      <c r="AK865" s="4"/>
      <c r="AL865" s="4"/>
      <c r="AM865" s="323">
        <v>1600.16</v>
      </c>
      <c r="AN865" s="323">
        <v>523.84</v>
      </c>
      <c r="AO865" s="323">
        <v>198.04</v>
      </c>
      <c r="AP865" s="323">
        <v>12.32</v>
      </c>
      <c r="AQ865" s="323">
        <v>298.99</v>
      </c>
      <c r="AR865" s="24"/>
      <c r="AS865" s="4"/>
      <c r="AT865" s="4"/>
      <c r="AU865" s="323">
        <v>123.08923076923099</v>
      </c>
      <c r="AV865" s="323">
        <v>43.6533333333333</v>
      </c>
      <c r="AW865" s="323">
        <v>16.503333333333298</v>
      </c>
      <c r="AX865" s="323">
        <v>1.0266666666666699</v>
      </c>
      <c r="AY865" s="323">
        <v>24.9158333333333</v>
      </c>
      <c r="AZ865" s="24"/>
      <c r="BA865" s="4"/>
    </row>
    <row r="866" spans="2:53">
      <c r="B866" s="11" t="s">
        <v>385</v>
      </c>
      <c r="C866" s="11"/>
      <c r="D866" s="70" t="s">
        <v>386</v>
      </c>
      <c r="E866" s="11">
        <v>43</v>
      </c>
      <c r="F866" s="11">
        <v>21</v>
      </c>
      <c r="G866" s="11">
        <v>13</v>
      </c>
      <c r="H866" s="11">
        <v>7</v>
      </c>
      <c r="I866" s="11">
        <v>14</v>
      </c>
      <c r="J866" s="11"/>
      <c r="M866" s="282">
        <v>7715.16</v>
      </c>
      <c r="N866" s="330">
        <v>2711.25</v>
      </c>
      <c r="O866" s="282">
        <v>1556.07</v>
      </c>
      <c r="P866" s="282">
        <v>1077.33</v>
      </c>
      <c r="Q866" s="282">
        <v>16159.41</v>
      </c>
      <c r="R866" s="11"/>
      <c r="S866" s="4"/>
      <c r="T866" s="4"/>
      <c r="U866" s="282">
        <v>157.45224489795899</v>
      </c>
      <c r="V866" s="282">
        <v>55.331632653061199</v>
      </c>
      <c r="W866" s="282">
        <v>32.418125000000003</v>
      </c>
      <c r="X866" s="282">
        <v>22.444375000000001</v>
      </c>
      <c r="Y866" s="282">
        <v>323.18819999999999</v>
      </c>
      <c r="Z866" s="11"/>
      <c r="AA866" s="4"/>
      <c r="AB866" s="11" t="s">
        <v>483</v>
      </c>
      <c r="AC866" s="11"/>
      <c r="AD866" s="70" t="s">
        <v>96</v>
      </c>
      <c r="AE866" s="24">
        <v>179</v>
      </c>
      <c r="AF866" s="24">
        <v>46</v>
      </c>
      <c r="AG866" s="24">
        <v>21</v>
      </c>
      <c r="AH866" s="24">
        <v>10</v>
      </c>
      <c r="AI866" s="24">
        <v>13</v>
      </c>
      <c r="AJ866" s="24"/>
      <c r="AK866" s="4"/>
      <c r="AL866" s="4"/>
      <c r="AM866" s="323">
        <v>106094.9</v>
      </c>
      <c r="AN866" s="323">
        <v>11163.34</v>
      </c>
      <c r="AO866" s="323">
        <v>1040.8399999999999</v>
      </c>
      <c r="AP866" s="323">
        <v>521.62</v>
      </c>
      <c r="AQ866" s="323">
        <v>6749.93</v>
      </c>
      <c r="AR866" s="24"/>
      <c r="AS866" s="4"/>
      <c r="AT866" s="4"/>
      <c r="AU866" s="323">
        <v>592.70893854748601</v>
      </c>
      <c r="AV866" s="323">
        <v>70.209685534591202</v>
      </c>
      <c r="AW866" s="323">
        <v>6.6720512820512798</v>
      </c>
      <c r="AX866" s="323">
        <v>3.3013924050632899</v>
      </c>
      <c r="AY866" s="323">
        <v>39.940414201183401</v>
      </c>
      <c r="AZ866" s="24"/>
      <c r="BA866" s="4"/>
    </row>
    <row r="867" spans="2:53">
      <c r="B867" s="11" t="s">
        <v>385</v>
      </c>
      <c r="C867" s="11"/>
      <c r="D867" s="70" t="s">
        <v>143</v>
      </c>
      <c r="E867" s="11">
        <v>1</v>
      </c>
      <c r="F867" s="11"/>
      <c r="G867" s="11"/>
      <c r="H867" s="11"/>
      <c r="I867" s="11"/>
      <c r="J867" s="11"/>
      <c r="M867" s="282">
        <v>90.67</v>
      </c>
      <c r="N867" s="330">
        <v>0</v>
      </c>
      <c r="O867" s="282">
        <v>0</v>
      </c>
      <c r="P867" s="282">
        <v>0</v>
      </c>
      <c r="Q867" s="282">
        <v>0</v>
      </c>
      <c r="R867" s="11"/>
      <c r="S867" s="4"/>
      <c r="T867" s="4"/>
      <c r="U867" s="282">
        <v>90.67</v>
      </c>
      <c r="V867" s="282">
        <v>0</v>
      </c>
      <c r="W867" s="282">
        <v>0</v>
      </c>
      <c r="X867" s="282">
        <v>0</v>
      </c>
      <c r="Y867" s="282">
        <v>0</v>
      </c>
      <c r="Z867" s="11"/>
      <c r="AA867" s="4"/>
      <c r="AB867" s="11" t="s">
        <v>486</v>
      </c>
      <c r="AC867" s="11"/>
      <c r="AD867" s="70" t="s">
        <v>443</v>
      </c>
      <c r="AE867" s="24">
        <v>12</v>
      </c>
      <c r="AF867" s="24">
        <v>5</v>
      </c>
      <c r="AG867" s="24">
        <v>3</v>
      </c>
      <c r="AH867" s="24">
        <v>1</v>
      </c>
      <c r="AI867" s="24"/>
      <c r="AJ867" s="24"/>
      <c r="AK867" s="4"/>
      <c r="AL867" s="4"/>
      <c r="AM867" s="323">
        <v>1595.26</v>
      </c>
      <c r="AN867" s="323">
        <v>164.22</v>
      </c>
      <c r="AO867" s="323">
        <v>124.18</v>
      </c>
      <c r="AP867" s="323">
        <v>21.76</v>
      </c>
      <c r="AQ867" s="323">
        <v>0</v>
      </c>
      <c r="AR867" s="24"/>
      <c r="AS867" s="4"/>
      <c r="AT867" s="4"/>
      <c r="AU867" s="323">
        <v>132.93833333333299</v>
      </c>
      <c r="AV867" s="323">
        <v>14.929090909090901</v>
      </c>
      <c r="AW867" s="323">
        <v>11.2890909090909</v>
      </c>
      <c r="AX867" s="323">
        <v>1.97818181818182</v>
      </c>
      <c r="AY867" s="323">
        <v>0</v>
      </c>
      <c r="AZ867" s="24"/>
      <c r="BA867" s="4"/>
    </row>
    <row r="868" spans="2:53">
      <c r="B868" s="11" t="s">
        <v>387</v>
      </c>
      <c r="C868" s="11"/>
      <c r="D868" s="70" t="s">
        <v>174</v>
      </c>
      <c r="E868" s="11"/>
      <c r="F868" s="11">
        <v>1</v>
      </c>
      <c r="G868" s="11">
        <v>1</v>
      </c>
      <c r="H868" s="11"/>
      <c r="I868" s="11">
        <v>1</v>
      </c>
      <c r="J868" s="11"/>
      <c r="M868" s="282">
        <v>0</v>
      </c>
      <c r="N868" s="330">
        <v>336.78</v>
      </c>
      <c r="O868" s="282">
        <v>349.73</v>
      </c>
      <c r="P868" s="282">
        <v>0</v>
      </c>
      <c r="Q868" s="282">
        <v>464.77</v>
      </c>
      <c r="R868" s="11"/>
      <c r="S868" s="4"/>
      <c r="T868" s="4"/>
      <c r="U868" s="282">
        <v>0</v>
      </c>
      <c r="V868" s="282">
        <v>336.78</v>
      </c>
      <c r="W868" s="282">
        <v>349.73</v>
      </c>
      <c r="X868" s="282">
        <v>0</v>
      </c>
      <c r="Y868" s="282">
        <v>464.77</v>
      </c>
      <c r="Z868" s="11"/>
      <c r="AA868" s="4"/>
      <c r="AB868" s="11" t="s">
        <v>488</v>
      </c>
      <c r="AC868" s="11"/>
      <c r="AD868" s="70" t="s">
        <v>489</v>
      </c>
      <c r="AE868" s="24">
        <v>11</v>
      </c>
      <c r="AF868" s="24">
        <v>3</v>
      </c>
      <c r="AG868" s="24">
        <v>2</v>
      </c>
      <c r="AH868" s="24">
        <v>2</v>
      </c>
      <c r="AI868" s="24">
        <v>2</v>
      </c>
      <c r="AJ868" s="24"/>
      <c r="AK868" s="4"/>
      <c r="AL868" s="4"/>
      <c r="AM868" s="323">
        <v>2349.2800000000002</v>
      </c>
      <c r="AN868" s="323">
        <v>91.05</v>
      </c>
      <c r="AO868" s="323">
        <v>30.06</v>
      </c>
      <c r="AP868" s="323">
        <v>30.65</v>
      </c>
      <c r="AQ868" s="323">
        <v>241.05</v>
      </c>
      <c r="AR868" s="24"/>
      <c r="AS868" s="4"/>
      <c r="AT868" s="4"/>
      <c r="AU868" s="323">
        <v>213.570909090909</v>
      </c>
      <c r="AV868" s="323">
        <v>8.2772727272727291</v>
      </c>
      <c r="AW868" s="323">
        <v>2.7327272727272698</v>
      </c>
      <c r="AX868" s="323">
        <v>2.7863636363636402</v>
      </c>
      <c r="AY868" s="323">
        <v>21.9136363636364</v>
      </c>
      <c r="AZ868" s="24"/>
      <c r="BA868" s="4"/>
    </row>
    <row r="869" spans="2:53">
      <c r="B869" s="11" t="s">
        <v>388</v>
      </c>
      <c r="C869" s="11"/>
      <c r="D869" s="70" t="s">
        <v>143</v>
      </c>
      <c r="E869" s="11">
        <v>236</v>
      </c>
      <c r="F869" s="11">
        <v>131</v>
      </c>
      <c r="G869" s="11">
        <v>66</v>
      </c>
      <c r="H869" s="11">
        <v>48</v>
      </c>
      <c r="I869" s="11">
        <v>67</v>
      </c>
      <c r="J869" s="11"/>
      <c r="M869" s="282">
        <v>41850.269999999997</v>
      </c>
      <c r="N869" s="330">
        <v>20583.63</v>
      </c>
      <c r="O869" s="282">
        <v>6581.64</v>
      </c>
      <c r="P869" s="282">
        <v>4381.79</v>
      </c>
      <c r="Q869" s="282">
        <v>16647.62</v>
      </c>
      <c r="R869" s="11"/>
      <c r="S869" s="4"/>
      <c r="T869" s="4"/>
      <c r="U869" s="282">
        <v>166.07249999999999</v>
      </c>
      <c r="V869" s="282">
        <v>86.485840336134402</v>
      </c>
      <c r="W869" s="282">
        <v>28.006978723404298</v>
      </c>
      <c r="X869" s="282">
        <v>18.645914893617</v>
      </c>
      <c r="Y869" s="282">
        <v>65.541811023622103</v>
      </c>
      <c r="Z869" s="11"/>
      <c r="AA869" s="4"/>
      <c r="AB869" s="11" t="s">
        <v>490</v>
      </c>
      <c r="AC869" s="11"/>
      <c r="AD869" s="70" t="s">
        <v>93</v>
      </c>
      <c r="AE869" s="24">
        <v>15</v>
      </c>
      <c r="AF869" s="24">
        <v>8</v>
      </c>
      <c r="AG869" s="24">
        <v>3</v>
      </c>
      <c r="AH869" s="24">
        <v>3</v>
      </c>
      <c r="AI869" s="24">
        <v>2</v>
      </c>
      <c r="AJ869" s="24"/>
      <c r="AK869" s="4"/>
      <c r="AL869" s="4"/>
      <c r="AM869" s="323">
        <v>3493.51</v>
      </c>
      <c r="AN869" s="323">
        <v>764.17</v>
      </c>
      <c r="AO869" s="323">
        <v>332.01</v>
      </c>
      <c r="AP869" s="323">
        <v>296.51</v>
      </c>
      <c r="AQ869" s="323">
        <v>575.22</v>
      </c>
      <c r="AR869" s="24"/>
      <c r="AS869" s="4"/>
      <c r="AT869" s="4"/>
      <c r="AU869" s="323">
        <v>218.34437500000001</v>
      </c>
      <c r="AV869" s="323">
        <v>54.583571428571403</v>
      </c>
      <c r="AW869" s="323">
        <v>22.134</v>
      </c>
      <c r="AX869" s="323">
        <v>19.767333333333301</v>
      </c>
      <c r="AY869" s="323">
        <v>41.087142857142901</v>
      </c>
      <c r="AZ869" s="24"/>
      <c r="BA869" s="4"/>
    </row>
    <row r="870" spans="2:53">
      <c r="B870" s="11" t="s">
        <v>389</v>
      </c>
      <c r="C870" s="11"/>
      <c r="D870" s="70" t="s">
        <v>390</v>
      </c>
      <c r="E870" s="11">
        <v>147</v>
      </c>
      <c r="F870" s="11">
        <v>76</v>
      </c>
      <c r="G870" s="11">
        <v>43</v>
      </c>
      <c r="H870" s="11">
        <v>37</v>
      </c>
      <c r="I870" s="11">
        <v>43</v>
      </c>
      <c r="J870" s="11"/>
      <c r="M870" s="282">
        <v>31259.19</v>
      </c>
      <c r="N870" s="330">
        <v>13791.29</v>
      </c>
      <c r="O870" s="282">
        <v>4711.5200000000004</v>
      </c>
      <c r="P870" s="282">
        <v>4040.22</v>
      </c>
      <c r="Q870" s="282">
        <v>18789.66</v>
      </c>
      <c r="R870" s="11"/>
      <c r="S870" s="4"/>
      <c r="T870" s="4"/>
      <c r="U870" s="282">
        <v>192.95796296296299</v>
      </c>
      <c r="V870" s="282">
        <v>87.286645569620305</v>
      </c>
      <c r="W870" s="282">
        <v>29.083456790123499</v>
      </c>
      <c r="X870" s="282">
        <v>24.9396296296296</v>
      </c>
      <c r="Y870" s="282">
        <v>113.190722891566</v>
      </c>
      <c r="Z870" s="11"/>
      <c r="AA870" s="4"/>
      <c r="AB870" s="11" t="s">
        <v>492</v>
      </c>
      <c r="AC870" s="11"/>
      <c r="AD870" s="70" t="s">
        <v>62</v>
      </c>
      <c r="AE870" s="24">
        <v>99</v>
      </c>
      <c r="AF870" s="24">
        <v>44</v>
      </c>
      <c r="AG870" s="24">
        <v>23</v>
      </c>
      <c r="AH870" s="24">
        <v>18</v>
      </c>
      <c r="AI870" s="24">
        <v>20</v>
      </c>
      <c r="AJ870" s="24"/>
      <c r="AK870" s="4"/>
      <c r="AL870" s="4"/>
      <c r="AM870" s="323">
        <v>44038.68</v>
      </c>
      <c r="AN870" s="323">
        <v>9135.6299999999992</v>
      </c>
      <c r="AO870" s="323">
        <v>3720.75</v>
      </c>
      <c r="AP870" s="323">
        <v>2037.05</v>
      </c>
      <c r="AQ870" s="323">
        <v>6058.65</v>
      </c>
      <c r="AR870" s="24"/>
      <c r="AS870" s="4"/>
      <c r="AT870" s="4"/>
      <c r="AU870" s="323">
        <v>427.56</v>
      </c>
      <c r="AV870" s="323">
        <v>89.564999999999998</v>
      </c>
      <c r="AW870" s="323">
        <v>38.7578125</v>
      </c>
      <c r="AX870" s="323">
        <v>22.141847826087002</v>
      </c>
      <c r="AY870" s="323">
        <v>63.775263157894699</v>
      </c>
      <c r="AZ870" s="24"/>
      <c r="BA870" s="4"/>
    </row>
    <row r="871" spans="2:53">
      <c r="B871" s="11" t="s">
        <v>391</v>
      </c>
      <c r="C871" s="11"/>
      <c r="D871" s="70" t="s">
        <v>82</v>
      </c>
      <c r="E871" s="11">
        <v>262</v>
      </c>
      <c r="F871" s="11">
        <v>111</v>
      </c>
      <c r="G871" s="11">
        <v>63</v>
      </c>
      <c r="H871" s="11">
        <v>45</v>
      </c>
      <c r="I871" s="11">
        <v>59</v>
      </c>
      <c r="J871" s="11"/>
      <c r="M871" s="282">
        <v>53189.23</v>
      </c>
      <c r="N871" s="330">
        <v>16895.5</v>
      </c>
      <c r="O871" s="282">
        <v>8674.1299999999992</v>
      </c>
      <c r="P871" s="282">
        <v>4132.4799999999996</v>
      </c>
      <c r="Q871" s="282">
        <v>23381.19</v>
      </c>
      <c r="R871" s="11"/>
      <c r="S871" s="4"/>
      <c r="T871" s="4"/>
      <c r="U871" s="282">
        <v>187.94780918727901</v>
      </c>
      <c r="V871" s="282">
        <v>62.115808823529399</v>
      </c>
      <c r="W871" s="282">
        <v>32.609511278195498</v>
      </c>
      <c r="X871" s="282">
        <v>15.6533333333333</v>
      </c>
      <c r="Y871" s="282">
        <v>86.277453874538693</v>
      </c>
      <c r="Z871" s="11"/>
      <c r="AA871" s="4"/>
      <c r="AB871" s="11" t="s">
        <v>493</v>
      </c>
      <c r="AC871" s="11"/>
      <c r="AD871" s="70" t="s">
        <v>52</v>
      </c>
      <c r="AE871" s="24">
        <v>15</v>
      </c>
      <c r="AF871" s="24">
        <v>3</v>
      </c>
      <c r="AG871" s="24">
        <v>3</v>
      </c>
      <c r="AH871" s="24">
        <v>2</v>
      </c>
      <c r="AI871" s="24">
        <v>2</v>
      </c>
      <c r="AJ871" s="24"/>
      <c r="AK871" s="4"/>
      <c r="AL871" s="4"/>
      <c r="AM871" s="323">
        <v>2956.27</v>
      </c>
      <c r="AN871" s="323">
        <v>1364.03</v>
      </c>
      <c r="AO871" s="323">
        <v>576.9</v>
      </c>
      <c r="AP871" s="323">
        <v>456.59</v>
      </c>
      <c r="AQ871" s="323">
        <v>209.84</v>
      </c>
      <c r="AR871" s="24"/>
      <c r="AS871" s="4"/>
      <c r="AT871" s="4"/>
      <c r="AU871" s="323">
        <v>197.084666666667</v>
      </c>
      <c r="AV871" s="323">
        <v>104.925384615385</v>
      </c>
      <c r="AW871" s="323">
        <v>41.207142857142898</v>
      </c>
      <c r="AX871" s="323">
        <v>32.613571428571397</v>
      </c>
      <c r="AY871" s="323">
        <v>14.988571428571399</v>
      </c>
      <c r="AZ871" s="24"/>
      <c r="BA871" s="4"/>
    </row>
    <row r="872" spans="2:53">
      <c r="B872" s="11" t="s">
        <v>392</v>
      </c>
      <c r="C872" s="11"/>
      <c r="D872" s="70" t="s">
        <v>52</v>
      </c>
      <c r="E872" s="11">
        <v>5</v>
      </c>
      <c r="F872" s="11">
        <v>3</v>
      </c>
      <c r="G872" s="11">
        <v>1</v>
      </c>
      <c r="H872" s="11">
        <v>1</v>
      </c>
      <c r="I872" s="11"/>
      <c r="J872" s="11"/>
      <c r="M872" s="282">
        <v>727.96</v>
      </c>
      <c r="N872" s="330">
        <v>392.84</v>
      </c>
      <c r="O872" s="282">
        <v>528.19000000000005</v>
      </c>
      <c r="P872" s="282">
        <v>172.6</v>
      </c>
      <c r="Q872" s="282">
        <v>0</v>
      </c>
      <c r="R872" s="11"/>
      <c r="S872" s="4"/>
      <c r="T872" s="4"/>
      <c r="U872" s="282">
        <v>121.32666666666699</v>
      </c>
      <c r="V872" s="282">
        <v>78.567999999999998</v>
      </c>
      <c r="W872" s="282">
        <v>88.031666666666695</v>
      </c>
      <c r="X872" s="282">
        <v>28.766666666666701</v>
      </c>
      <c r="Y872" s="282">
        <v>0</v>
      </c>
      <c r="Z872" s="11"/>
      <c r="AA872" s="4"/>
      <c r="AB872" s="11" t="s">
        <v>493</v>
      </c>
      <c r="AC872" s="11"/>
      <c r="AD872" s="70" t="s">
        <v>54</v>
      </c>
      <c r="AE872" s="24">
        <v>28</v>
      </c>
      <c r="AF872" s="24">
        <v>6</v>
      </c>
      <c r="AG872" s="24">
        <v>9</v>
      </c>
      <c r="AH872" s="24">
        <v>5</v>
      </c>
      <c r="AI872" s="24">
        <v>5</v>
      </c>
      <c r="AJ872" s="24"/>
      <c r="AK872" s="4"/>
      <c r="AL872" s="4"/>
      <c r="AM872" s="323">
        <v>9122.5300000000007</v>
      </c>
      <c r="AN872" s="323">
        <v>2064.77</v>
      </c>
      <c r="AO872" s="323">
        <v>2027.37</v>
      </c>
      <c r="AP872" s="323">
        <v>947.51</v>
      </c>
      <c r="AQ872" s="323">
        <v>916.76</v>
      </c>
      <c r="AR872" s="24"/>
      <c r="AS872" s="4"/>
      <c r="AT872" s="4"/>
      <c r="AU872" s="323">
        <v>325.80464285714299</v>
      </c>
      <c r="AV872" s="323">
        <v>121.457058823529</v>
      </c>
      <c r="AW872" s="323">
        <v>69.909310344827603</v>
      </c>
      <c r="AX872" s="323">
        <v>32.672758620689699</v>
      </c>
      <c r="AY872" s="323">
        <v>31.6124137931034</v>
      </c>
      <c r="AZ872" s="24"/>
      <c r="BA872" s="4"/>
    </row>
    <row r="873" spans="2:53">
      <c r="B873" s="11" t="s">
        <v>393</v>
      </c>
      <c r="C873" s="11"/>
      <c r="D873" s="70" t="s">
        <v>394</v>
      </c>
      <c r="E873" s="11">
        <v>164</v>
      </c>
      <c r="F873" s="11">
        <v>80</v>
      </c>
      <c r="G873" s="11">
        <v>49</v>
      </c>
      <c r="H873" s="11">
        <v>11</v>
      </c>
      <c r="I873" s="11">
        <v>47</v>
      </c>
      <c r="J873" s="11"/>
      <c r="M873" s="282">
        <v>36809.879999999997</v>
      </c>
      <c r="N873" s="330">
        <v>11352.79</v>
      </c>
      <c r="O873" s="282">
        <v>5452.77</v>
      </c>
      <c r="P873" s="282">
        <v>948.08</v>
      </c>
      <c r="Q873" s="282">
        <v>16035.07</v>
      </c>
      <c r="R873" s="11"/>
      <c r="S873" s="4"/>
      <c r="T873" s="4"/>
      <c r="U873" s="282">
        <v>197.90258064516101</v>
      </c>
      <c r="V873" s="282">
        <v>62.377967032967</v>
      </c>
      <c r="W873" s="282">
        <v>30.1258011049724</v>
      </c>
      <c r="X873" s="282">
        <v>5.4176000000000002</v>
      </c>
      <c r="Y873" s="282">
        <v>87.147119565217395</v>
      </c>
      <c r="Z873" s="11"/>
      <c r="AA873" s="4"/>
      <c r="AB873" s="11" t="s">
        <v>494</v>
      </c>
      <c r="AC873" s="11"/>
      <c r="AD873" s="70" t="s">
        <v>319</v>
      </c>
      <c r="AE873" s="24">
        <v>13</v>
      </c>
      <c r="AF873" s="24">
        <v>11</v>
      </c>
      <c r="AG873" s="24">
        <v>4</v>
      </c>
      <c r="AH873" s="24">
        <v>2</v>
      </c>
      <c r="AI873" s="24">
        <v>2</v>
      </c>
      <c r="AJ873" s="24"/>
      <c r="AK873" s="4"/>
      <c r="AL873" s="4"/>
      <c r="AM873" s="323">
        <v>1671.02</v>
      </c>
      <c r="AN873" s="323">
        <v>1037.8</v>
      </c>
      <c r="AO873" s="323">
        <v>179.05</v>
      </c>
      <c r="AP873" s="323">
        <v>92.53</v>
      </c>
      <c r="AQ873" s="323">
        <v>263.44</v>
      </c>
      <c r="AR873" s="24"/>
      <c r="AS873" s="4"/>
      <c r="AT873" s="4"/>
      <c r="AU873" s="323">
        <v>128.54</v>
      </c>
      <c r="AV873" s="323">
        <v>79.830769230769207</v>
      </c>
      <c r="AW873" s="323">
        <v>13.7730769230769</v>
      </c>
      <c r="AX873" s="323">
        <v>7.1176923076923098</v>
      </c>
      <c r="AY873" s="323">
        <v>29.2711111111111</v>
      </c>
      <c r="AZ873" s="24"/>
      <c r="BA873" s="4"/>
    </row>
    <row r="874" spans="2:53">
      <c r="B874" s="11" t="s">
        <v>393</v>
      </c>
      <c r="C874" s="11"/>
      <c r="D874" s="70" t="s">
        <v>310</v>
      </c>
      <c r="E874" s="11">
        <v>1</v>
      </c>
      <c r="F874" s="11">
        <v>1</v>
      </c>
      <c r="G874" s="11">
        <v>1</v>
      </c>
      <c r="H874" s="11">
        <v>1</v>
      </c>
      <c r="I874" s="11">
        <v>2</v>
      </c>
      <c r="J874" s="11"/>
      <c r="M874" s="282">
        <v>220.13</v>
      </c>
      <c r="N874" s="330">
        <v>188.61</v>
      </c>
      <c r="O874" s="282">
        <v>152.79</v>
      </c>
      <c r="P874" s="282">
        <v>76.62</v>
      </c>
      <c r="Q874" s="282">
        <v>676.42</v>
      </c>
      <c r="R874" s="11"/>
      <c r="S874" s="4"/>
      <c r="T874" s="4"/>
      <c r="U874" s="282">
        <v>220.13</v>
      </c>
      <c r="V874" s="282">
        <v>188.61</v>
      </c>
      <c r="W874" s="282">
        <v>152.79</v>
      </c>
      <c r="X874" s="282">
        <v>76.62</v>
      </c>
      <c r="Y874" s="282">
        <v>338.21</v>
      </c>
      <c r="Z874" s="11"/>
      <c r="AA874" s="4"/>
      <c r="AB874" s="11" t="s">
        <v>495</v>
      </c>
      <c r="AC874" s="11"/>
      <c r="AD874" s="70" t="s">
        <v>354</v>
      </c>
      <c r="AE874" s="24">
        <v>50</v>
      </c>
      <c r="AF874" s="24">
        <v>11</v>
      </c>
      <c r="AG874" s="24">
        <v>17</v>
      </c>
      <c r="AH874" s="24">
        <v>4</v>
      </c>
      <c r="AI874" s="24">
        <v>11</v>
      </c>
      <c r="AJ874" s="24"/>
      <c r="AK874" s="4"/>
      <c r="AL874" s="4"/>
      <c r="AM874" s="323">
        <v>19551.740000000002</v>
      </c>
      <c r="AN874" s="323">
        <v>2875.51</v>
      </c>
      <c r="AO874" s="323">
        <v>1705.42</v>
      </c>
      <c r="AP874" s="323">
        <v>548.80999999999995</v>
      </c>
      <c r="AQ874" s="323">
        <v>3987.7</v>
      </c>
      <c r="AR874" s="24"/>
      <c r="AS874" s="4"/>
      <c r="AT874" s="4"/>
      <c r="AU874" s="323">
        <v>383.36745098039199</v>
      </c>
      <c r="AV874" s="323">
        <v>92.7583870967742</v>
      </c>
      <c r="AW874" s="323">
        <v>34.108400000000003</v>
      </c>
      <c r="AX874" s="323">
        <v>12.195777777777799</v>
      </c>
      <c r="AY874" s="323">
        <v>78.190196078431399</v>
      </c>
      <c r="AZ874" s="24"/>
      <c r="BA874" s="4"/>
    </row>
    <row r="875" spans="2:53">
      <c r="B875" s="11" t="s">
        <v>395</v>
      </c>
      <c r="C875" s="11"/>
      <c r="D875" s="70" t="s">
        <v>310</v>
      </c>
      <c r="E875" s="11">
        <v>579</v>
      </c>
      <c r="F875" s="11">
        <v>232</v>
      </c>
      <c r="G875" s="11">
        <v>121</v>
      </c>
      <c r="H875" s="11">
        <v>79</v>
      </c>
      <c r="I875" s="11">
        <v>116</v>
      </c>
      <c r="J875" s="11"/>
      <c r="M875" s="282">
        <v>129996.34</v>
      </c>
      <c r="N875" s="330">
        <v>40563.64</v>
      </c>
      <c r="O875" s="282">
        <v>15254.75</v>
      </c>
      <c r="P875" s="282">
        <v>6970.19</v>
      </c>
      <c r="Q875" s="282">
        <v>36561.089999999997</v>
      </c>
      <c r="R875" s="11"/>
      <c r="S875" s="4"/>
      <c r="T875" s="4"/>
      <c r="U875" s="282">
        <v>212.06580750407801</v>
      </c>
      <c r="V875" s="282">
        <v>70.668362369337999</v>
      </c>
      <c r="W875" s="282">
        <v>26.3923010380623</v>
      </c>
      <c r="X875" s="282">
        <v>12.3366194690265</v>
      </c>
      <c r="Y875" s="282">
        <v>60.034630541871898</v>
      </c>
      <c r="Z875" s="11"/>
      <c r="AA875" s="4"/>
      <c r="AB875" s="11" t="s">
        <v>497</v>
      </c>
      <c r="AC875" s="11"/>
      <c r="AD875" s="70" t="s">
        <v>498</v>
      </c>
      <c r="AE875" s="24">
        <v>7</v>
      </c>
      <c r="AF875" s="24">
        <v>5</v>
      </c>
      <c r="AG875" s="24">
        <v>2</v>
      </c>
      <c r="AH875" s="24">
        <v>2</v>
      </c>
      <c r="AI875" s="24">
        <v>2</v>
      </c>
      <c r="AJ875" s="24"/>
      <c r="AK875" s="4"/>
      <c r="AL875" s="4"/>
      <c r="AM875" s="323">
        <v>244.42</v>
      </c>
      <c r="AN875" s="323">
        <v>153.35</v>
      </c>
      <c r="AO875" s="323">
        <v>21.91</v>
      </c>
      <c r="AP875" s="323">
        <v>19.920000000000002</v>
      </c>
      <c r="AQ875" s="323">
        <v>31.53</v>
      </c>
      <c r="AR875" s="24"/>
      <c r="AS875" s="4"/>
      <c r="AT875" s="4"/>
      <c r="AU875" s="323">
        <v>34.917142857142899</v>
      </c>
      <c r="AV875" s="323">
        <v>21.907142857142901</v>
      </c>
      <c r="AW875" s="323">
        <v>3.6516666666666699</v>
      </c>
      <c r="AX875" s="323">
        <v>3.32</v>
      </c>
      <c r="AY875" s="323">
        <v>4.50428571428571</v>
      </c>
      <c r="AZ875" s="24"/>
      <c r="BA875" s="4"/>
    </row>
    <row r="876" spans="2:53">
      <c r="B876" s="11" t="s">
        <v>396</v>
      </c>
      <c r="C876" s="11"/>
      <c r="D876" s="70" t="s">
        <v>323</v>
      </c>
      <c r="E876" s="11">
        <v>132</v>
      </c>
      <c r="F876" s="11">
        <v>66</v>
      </c>
      <c r="G876" s="11">
        <v>38</v>
      </c>
      <c r="H876" s="11">
        <v>21</v>
      </c>
      <c r="I876" s="11">
        <v>24</v>
      </c>
      <c r="J876" s="11"/>
      <c r="M876" s="282">
        <v>15373.3</v>
      </c>
      <c r="N876" s="330">
        <v>9542.8700000000008</v>
      </c>
      <c r="O876" s="282">
        <v>2388.37</v>
      </c>
      <c r="P876" s="282">
        <v>1272.82</v>
      </c>
      <c r="Q876" s="282">
        <v>4446.1899999999996</v>
      </c>
      <c r="R876" s="11"/>
      <c r="S876" s="4"/>
      <c r="T876" s="4"/>
      <c r="U876" s="282">
        <v>112.213868613139</v>
      </c>
      <c r="V876" s="282">
        <v>76.958629032258102</v>
      </c>
      <c r="W876" s="282">
        <v>18.514496124031002</v>
      </c>
      <c r="X876" s="282">
        <v>10.101746031746</v>
      </c>
      <c r="Y876" s="282">
        <v>33.683257575757601</v>
      </c>
      <c r="Z876" s="11"/>
      <c r="AA876" s="4"/>
      <c r="AB876" s="11" t="s">
        <v>502</v>
      </c>
      <c r="AC876" s="11"/>
      <c r="AD876" s="70" t="s">
        <v>211</v>
      </c>
      <c r="AE876" s="24">
        <v>10</v>
      </c>
      <c r="AF876" s="24">
        <v>2</v>
      </c>
      <c r="AG876" s="24">
        <v>3</v>
      </c>
      <c r="AH876" s="24">
        <v>1</v>
      </c>
      <c r="AI876" s="24">
        <v>1</v>
      </c>
      <c r="AJ876" s="24"/>
      <c r="AK876" s="4"/>
      <c r="AL876" s="4"/>
      <c r="AM876" s="323">
        <v>707.89</v>
      </c>
      <c r="AN876" s="323">
        <v>40.75</v>
      </c>
      <c r="AO876" s="323">
        <v>90.57</v>
      </c>
      <c r="AP876" s="323">
        <v>21.63</v>
      </c>
      <c r="AQ876" s="323">
        <v>317.39</v>
      </c>
      <c r="AR876" s="24"/>
      <c r="AS876" s="4"/>
      <c r="AT876" s="4"/>
      <c r="AU876" s="323">
        <v>70.789000000000001</v>
      </c>
      <c r="AV876" s="323">
        <v>4.0750000000000002</v>
      </c>
      <c r="AW876" s="323">
        <v>10.063333333333301</v>
      </c>
      <c r="AX876" s="323">
        <v>2.7037499999999999</v>
      </c>
      <c r="AY876" s="323">
        <v>39.673749999999998</v>
      </c>
      <c r="AZ876" s="24"/>
      <c r="BA876" s="4"/>
    </row>
    <row r="877" spans="2:53">
      <c r="B877" s="11" t="s">
        <v>638</v>
      </c>
      <c r="C877" s="11"/>
      <c r="D877" s="70" t="s">
        <v>323</v>
      </c>
      <c r="E877" s="11">
        <v>3</v>
      </c>
      <c r="F877" s="11">
        <v>3</v>
      </c>
      <c r="G877" s="11">
        <v>1</v>
      </c>
      <c r="H877" s="11">
        <v>1</v>
      </c>
      <c r="I877" s="11">
        <v>1</v>
      </c>
      <c r="J877" s="11"/>
      <c r="M877" s="282">
        <v>319.33</v>
      </c>
      <c r="N877" s="330">
        <v>232.34</v>
      </c>
      <c r="O877" s="282">
        <v>12.67</v>
      </c>
      <c r="P877" s="282">
        <v>3.29</v>
      </c>
      <c r="Q877" s="282">
        <v>65.930000000000007</v>
      </c>
      <c r="R877" s="11"/>
      <c r="S877" s="4"/>
      <c r="T877" s="4"/>
      <c r="U877" s="282">
        <v>106.443333333333</v>
      </c>
      <c r="V877" s="282">
        <v>77.446666666666701</v>
      </c>
      <c r="W877" s="282">
        <v>4.2233333333333301</v>
      </c>
      <c r="X877" s="282">
        <v>1.09666666666667</v>
      </c>
      <c r="Y877" s="282">
        <v>21.976666666666699</v>
      </c>
      <c r="Z877" s="11"/>
      <c r="AA877" s="4"/>
      <c r="AB877" s="11" t="s">
        <v>642</v>
      </c>
      <c r="AC877" s="11"/>
      <c r="AD877" s="70" t="s">
        <v>77</v>
      </c>
      <c r="AE877" s="24">
        <v>2</v>
      </c>
      <c r="AF877" s="24"/>
      <c r="AG877" s="24"/>
      <c r="AH877" s="24"/>
      <c r="AI877" s="24"/>
      <c r="AJ877" s="24"/>
      <c r="AK877" s="4"/>
      <c r="AL877" s="4"/>
      <c r="AM877" s="323">
        <v>17.77</v>
      </c>
      <c r="AN877" s="323">
        <v>0</v>
      </c>
      <c r="AO877" s="323">
        <v>0</v>
      </c>
      <c r="AP877" s="323">
        <v>0</v>
      </c>
      <c r="AQ877" s="323">
        <v>0</v>
      </c>
      <c r="AR877" s="24"/>
      <c r="AS877" s="4"/>
      <c r="AT877" s="4"/>
      <c r="AU877" s="323">
        <v>8.8849999999999998</v>
      </c>
      <c r="AV877" s="323">
        <v>0</v>
      </c>
      <c r="AW877" s="323">
        <v>0</v>
      </c>
      <c r="AX877" s="323">
        <v>0</v>
      </c>
      <c r="AY877" s="323">
        <v>0</v>
      </c>
      <c r="AZ877" s="24"/>
      <c r="BA877" s="4"/>
    </row>
    <row r="878" spans="2:53">
      <c r="B878" s="11" t="s">
        <v>397</v>
      </c>
      <c r="C878" s="11"/>
      <c r="D878" s="70" t="s">
        <v>68</v>
      </c>
      <c r="E878" s="11">
        <v>42</v>
      </c>
      <c r="F878" s="11">
        <v>21</v>
      </c>
      <c r="G878" s="11">
        <v>10</v>
      </c>
      <c r="H878" s="11">
        <v>6</v>
      </c>
      <c r="I878" s="11">
        <v>8</v>
      </c>
      <c r="J878" s="11"/>
      <c r="M878" s="282">
        <v>10338.120000000001</v>
      </c>
      <c r="N878" s="330">
        <v>4768.16</v>
      </c>
      <c r="O878" s="282">
        <v>1274.04</v>
      </c>
      <c r="P878" s="282">
        <v>15388.58</v>
      </c>
      <c r="Q878" s="282">
        <v>2625.37</v>
      </c>
      <c r="R878" s="11"/>
      <c r="S878" s="4"/>
      <c r="T878" s="4"/>
      <c r="U878" s="282">
        <v>229.73599999999999</v>
      </c>
      <c r="V878" s="282">
        <v>105.959111111111</v>
      </c>
      <c r="W878" s="282">
        <v>28.955454545454501</v>
      </c>
      <c r="X878" s="282">
        <v>334.53434782608701</v>
      </c>
      <c r="Y878" s="282">
        <v>55.8589361702128</v>
      </c>
      <c r="Z878" s="11"/>
      <c r="AA878" s="4"/>
      <c r="AB878" s="11" t="s">
        <v>506</v>
      </c>
      <c r="AC878" s="11"/>
      <c r="AD878" s="70" t="s">
        <v>75</v>
      </c>
      <c r="AE878" s="24">
        <v>3</v>
      </c>
      <c r="AF878" s="24">
        <v>1</v>
      </c>
      <c r="AG878" s="24"/>
      <c r="AH878" s="24"/>
      <c r="AI878" s="24">
        <v>1</v>
      </c>
      <c r="AJ878" s="24"/>
      <c r="AK878" s="4"/>
      <c r="AL878" s="4"/>
      <c r="AM878" s="323">
        <v>2256</v>
      </c>
      <c r="AN878" s="323">
        <v>1208.51</v>
      </c>
      <c r="AO878" s="323">
        <v>0</v>
      </c>
      <c r="AP878" s="323">
        <v>0</v>
      </c>
      <c r="AQ878" s="323">
        <v>1067.93</v>
      </c>
      <c r="AR878" s="24"/>
      <c r="AS878" s="4"/>
      <c r="AT878" s="4"/>
      <c r="AU878" s="323">
        <v>752</v>
      </c>
      <c r="AV878" s="323">
        <v>402.83666666666699</v>
      </c>
      <c r="AW878" s="323">
        <v>0</v>
      </c>
      <c r="AX878" s="323">
        <v>0</v>
      </c>
      <c r="AY878" s="323">
        <v>266.98250000000002</v>
      </c>
      <c r="AZ878" s="24"/>
      <c r="BA878" s="4"/>
    </row>
    <row r="879" spans="2:53">
      <c r="B879" s="11" t="s">
        <v>399</v>
      </c>
      <c r="C879" s="11"/>
      <c r="D879" s="70" t="s">
        <v>75</v>
      </c>
      <c r="E879" s="11"/>
      <c r="F879" s="11">
        <v>1</v>
      </c>
      <c r="G879" s="11">
        <v>1</v>
      </c>
      <c r="H879" s="11"/>
      <c r="I879" s="11"/>
      <c r="J879" s="11"/>
      <c r="M879" s="282">
        <v>0</v>
      </c>
      <c r="N879" s="330">
        <v>392.54</v>
      </c>
      <c r="O879" s="282">
        <v>22.42</v>
      </c>
      <c r="P879" s="282">
        <v>0</v>
      </c>
      <c r="Q879" s="282">
        <v>0</v>
      </c>
      <c r="R879" s="11"/>
      <c r="S879" s="4"/>
      <c r="T879" s="4"/>
      <c r="U879" s="282">
        <v>0</v>
      </c>
      <c r="V879" s="282">
        <v>392.54</v>
      </c>
      <c r="W879" s="282">
        <v>22.42</v>
      </c>
      <c r="X879" s="282">
        <v>0</v>
      </c>
      <c r="Y879" s="282">
        <v>0</v>
      </c>
      <c r="Z879" s="11"/>
      <c r="AA879" s="4"/>
      <c r="AB879" s="11" t="s">
        <v>508</v>
      </c>
      <c r="AC879" s="11"/>
      <c r="AD879" s="70" t="s">
        <v>66</v>
      </c>
      <c r="AE879" s="24">
        <v>4</v>
      </c>
      <c r="AF879" s="24">
        <v>3</v>
      </c>
      <c r="AG879" s="24">
        <v>2</v>
      </c>
      <c r="AH879" s="24">
        <v>1</v>
      </c>
      <c r="AI879" s="24">
        <v>2</v>
      </c>
      <c r="AJ879" s="24"/>
      <c r="AK879" s="4"/>
      <c r="AL879" s="4"/>
      <c r="AM879" s="323">
        <v>122.25</v>
      </c>
      <c r="AN879" s="323">
        <v>93.67</v>
      </c>
      <c r="AO879" s="323">
        <v>94.02</v>
      </c>
      <c r="AP879" s="323">
        <v>15.9</v>
      </c>
      <c r="AQ879" s="323">
        <v>99.47</v>
      </c>
      <c r="AR879" s="24"/>
      <c r="AS879" s="4"/>
      <c r="AT879" s="4"/>
      <c r="AU879" s="323">
        <v>30.5625</v>
      </c>
      <c r="AV879" s="323">
        <v>23.4175</v>
      </c>
      <c r="AW879" s="323">
        <v>23.504999999999999</v>
      </c>
      <c r="AX879" s="323">
        <v>3.9750000000000001</v>
      </c>
      <c r="AY879" s="323">
        <v>24.8675</v>
      </c>
      <c r="AZ879" s="24"/>
      <c r="BA879" s="4"/>
    </row>
    <row r="880" spans="2:53">
      <c r="B880" s="11" t="s">
        <v>399</v>
      </c>
      <c r="C880" s="11"/>
      <c r="D880" s="70" t="s">
        <v>98</v>
      </c>
      <c r="E880" s="11">
        <v>195</v>
      </c>
      <c r="F880" s="11">
        <v>87</v>
      </c>
      <c r="G880" s="11">
        <v>40</v>
      </c>
      <c r="H880" s="11">
        <v>29</v>
      </c>
      <c r="I880" s="11">
        <v>28</v>
      </c>
      <c r="J880" s="11"/>
      <c r="M880" s="282">
        <v>31949.09</v>
      </c>
      <c r="N880" s="330">
        <v>12688.03</v>
      </c>
      <c r="O880" s="282">
        <v>3890.37</v>
      </c>
      <c r="P880" s="282">
        <v>2505.7800000000002</v>
      </c>
      <c r="Q880" s="282">
        <v>5573.73</v>
      </c>
      <c r="R880" s="11"/>
      <c r="S880" s="4"/>
      <c r="T880" s="4"/>
      <c r="U880" s="282">
        <v>155.84921951219499</v>
      </c>
      <c r="V880" s="282">
        <v>63.7589447236181</v>
      </c>
      <c r="W880" s="282">
        <v>19.748071065989802</v>
      </c>
      <c r="X880" s="282">
        <v>12.6554545454545</v>
      </c>
      <c r="Y880" s="282">
        <v>27.592722772277199</v>
      </c>
      <c r="Z880" s="11"/>
      <c r="AA880" s="4"/>
      <c r="AB880" s="11" t="s">
        <v>509</v>
      </c>
      <c r="AC880" s="11"/>
      <c r="AD880" s="70" t="s">
        <v>510</v>
      </c>
      <c r="AE880" s="24">
        <v>31</v>
      </c>
      <c r="AF880" s="24">
        <v>5</v>
      </c>
      <c r="AG880" s="24">
        <v>7</v>
      </c>
      <c r="AH880" s="24"/>
      <c r="AI880" s="24">
        <v>7</v>
      </c>
      <c r="AJ880" s="24"/>
      <c r="AK880" s="4"/>
      <c r="AL880" s="4"/>
      <c r="AM880" s="323">
        <v>4265.42</v>
      </c>
      <c r="AN880" s="323">
        <v>545.64</v>
      </c>
      <c r="AO880" s="323">
        <v>500.1</v>
      </c>
      <c r="AP880" s="323">
        <v>-13.62</v>
      </c>
      <c r="AQ880" s="323">
        <v>4049.9</v>
      </c>
      <c r="AR880" s="24"/>
      <c r="AS880" s="4"/>
      <c r="AT880" s="4"/>
      <c r="AU880" s="323">
        <v>137.59419354838701</v>
      </c>
      <c r="AV880" s="323">
        <v>24.801818181818199</v>
      </c>
      <c r="AW880" s="323">
        <v>17.860714285714302</v>
      </c>
      <c r="AX880" s="323">
        <v>-0.45400000000000001</v>
      </c>
      <c r="AY880" s="323">
        <v>126.559375</v>
      </c>
      <c r="AZ880" s="24"/>
      <c r="BA880" s="4"/>
    </row>
    <row r="881" spans="2:53">
      <c r="B881" s="11" t="s">
        <v>399</v>
      </c>
      <c r="C881" s="11"/>
      <c r="D881" s="70" t="s">
        <v>354</v>
      </c>
      <c r="E881" s="11">
        <v>1</v>
      </c>
      <c r="F881" s="11">
        <v>1</v>
      </c>
      <c r="G881" s="11">
        <v>1</v>
      </c>
      <c r="H881" s="11">
        <v>1</v>
      </c>
      <c r="I881" s="11"/>
      <c r="J881" s="11"/>
      <c r="M881" s="282">
        <v>443.79</v>
      </c>
      <c r="N881" s="330">
        <v>433.35</v>
      </c>
      <c r="O881" s="282">
        <v>233.04</v>
      </c>
      <c r="P881" s="282">
        <v>102.56</v>
      </c>
      <c r="Q881" s="282">
        <v>0</v>
      </c>
      <c r="R881" s="11"/>
      <c r="S881" s="4"/>
      <c r="T881" s="4"/>
      <c r="U881" s="282">
        <v>443.79</v>
      </c>
      <c r="V881" s="282">
        <v>433.35</v>
      </c>
      <c r="W881" s="282">
        <v>233.04</v>
      </c>
      <c r="X881" s="282">
        <v>102.56</v>
      </c>
      <c r="Y881" s="282">
        <v>0</v>
      </c>
      <c r="Z881" s="11"/>
      <c r="AA881" s="4"/>
      <c r="AB881" s="11" t="s">
        <v>512</v>
      </c>
      <c r="AC881" s="11"/>
      <c r="AD881" s="70" t="s">
        <v>484</v>
      </c>
      <c r="AE881" s="24">
        <v>46</v>
      </c>
      <c r="AF881" s="24">
        <v>16</v>
      </c>
      <c r="AG881" s="24">
        <v>7</v>
      </c>
      <c r="AH881" s="24">
        <v>5</v>
      </c>
      <c r="AI881" s="24">
        <v>5</v>
      </c>
      <c r="AJ881" s="24"/>
      <c r="AK881" s="4"/>
      <c r="AL881" s="4"/>
      <c r="AM881" s="323">
        <v>13224.93</v>
      </c>
      <c r="AN881" s="323">
        <v>1395.89</v>
      </c>
      <c r="AO881" s="323">
        <v>784.47</v>
      </c>
      <c r="AP881" s="323">
        <v>360.84</v>
      </c>
      <c r="AQ881" s="323">
        <v>1348.59</v>
      </c>
      <c r="AR881" s="24"/>
      <c r="AS881" s="4"/>
      <c r="AT881" s="4"/>
      <c r="AU881" s="323">
        <v>281.38148936170199</v>
      </c>
      <c r="AV881" s="323">
        <v>30.345434782608699</v>
      </c>
      <c r="AW881" s="323">
        <v>17.8288636363636</v>
      </c>
      <c r="AX881" s="323">
        <v>7.8443478260869597</v>
      </c>
      <c r="AY881" s="323">
        <v>29.317173913043501</v>
      </c>
      <c r="AZ881" s="24"/>
      <c r="BA881" s="4"/>
    </row>
    <row r="882" spans="2:53">
      <c r="B882" s="11" t="s">
        <v>400</v>
      </c>
      <c r="C882" s="11"/>
      <c r="D882" s="70" t="s">
        <v>273</v>
      </c>
      <c r="E882" s="11">
        <v>423</v>
      </c>
      <c r="F882" s="11">
        <v>233</v>
      </c>
      <c r="G882" s="11">
        <v>133</v>
      </c>
      <c r="H882" s="11">
        <v>73</v>
      </c>
      <c r="I882" s="11">
        <v>128</v>
      </c>
      <c r="J882" s="11"/>
      <c r="M882" s="282">
        <v>90181.759999999995</v>
      </c>
      <c r="N882" s="330">
        <v>39270.18</v>
      </c>
      <c r="O882" s="282">
        <v>19415.990000000002</v>
      </c>
      <c r="P882" s="282">
        <v>10305.379999999999</v>
      </c>
      <c r="Q882" s="282">
        <v>37988.720000000001</v>
      </c>
      <c r="R882" s="11"/>
      <c r="S882" s="4"/>
      <c r="T882" s="4"/>
      <c r="U882" s="282">
        <v>196.04730434782601</v>
      </c>
      <c r="V882" s="282">
        <v>84.2707725321889</v>
      </c>
      <c r="W882" s="282">
        <v>43.242739420935401</v>
      </c>
      <c r="X882" s="282">
        <v>22.699074889867799</v>
      </c>
      <c r="Y882" s="282">
        <v>79.308392484342406</v>
      </c>
      <c r="Z882" s="11"/>
      <c r="AA882" s="4"/>
      <c r="AB882" s="11" t="s">
        <v>515</v>
      </c>
      <c r="AC882" s="11"/>
      <c r="AD882" s="70" t="s">
        <v>93</v>
      </c>
      <c r="AE882" s="24">
        <v>8</v>
      </c>
      <c r="AF882" s="24">
        <v>2</v>
      </c>
      <c r="AG882" s="24">
        <v>1</v>
      </c>
      <c r="AH882" s="24">
        <v>1</v>
      </c>
      <c r="AI882" s="24">
        <v>1</v>
      </c>
      <c r="AJ882" s="24"/>
      <c r="AK882" s="4"/>
      <c r="AL882" s="4"/>
      <c r="AM882" s="323">
        <v>4629.99</v>
      </c>
      <c r="AN882" s="323">
        <v>2239.9299999999998</v>
      </c>
      <c r="AO882" s="323">
        <v>1703.96</v>
      </c>
      <c r="AP882" s="323">
        <v>503.81</v>
      </c>
      <c r="AQ882" s="323">
        <v>4926.3599999999997</v>
      </c>
      <c r="AR882" s="24"/>
      <c r="AS882" s="4"/>
      <c r="AT882" s="4"/>
      <c r="AU882" s="323">
        <v>578.74874999999997</v>
      </c>
      <c r="AV882" s="323">
        <v>279.99124999999998</v>
      </c>
      <c r="AW882" s="323">
        <v>243.422857142857</v>
      </c>
      <c r="AX882" s="323">
        <v>71.972857142857094</v>
      </c>
      <c r="AY882" s="323">
        <v>703.76571428571401</v>
      </c>
      <c r="AZ882" s="24"/>
      <c r="BA882" s="4"/>
    </row>
    <row r="883" spans="2:53">
      <c r="B883" s="11" t="s">
        <v>401</v>
      </c>
      <c r="C883" s="11"/>
      <c r="D883" s="70" t="s">
        <v>281</v>
      </c>
      <c r="E883" s="11">
        <v>97</v>
      </c>
      <c r="F883" s="11">
        <v>40</v>
      </c>
      <c r="G883" s="11">
        <v>33</v>
      </c>
      <c r="H883" s="11">
        <v>13</v>
      </c>
      <c r="I883" s="11">
        <v>31</v>
      </c>
      <c r="J883" s="11"/>
      <c r="M883" s="282">
        <v>16683.72</v>
      </c>
      <c r="N883" s="330">
        <v>6722.55</v>
      </c>
      <c r="O883" s="282">
        <v>3736.65</v>
      </c>
      <c r="P883" s="282">
        <v>3299.77</v>
      </c>
      <c r="Q883" s="282">
        <v>15750.37</v>
      </c>
      <c r="R883" s="11"/>
      <c r="S883" s="4"/>
      <c r="T883" s="4"/>
      <c r="U883" s="282">
        <v>155.92261682243</v>
      </c>
      <c r="V883" s="282">
        <v>89.634</v>
      </c>
      <c r="W883" s="282">
        <v>38.5221649484536</v>
      </c>
      <c r="X883" s="282">
        <v>32.997700000000002</v>
      </c>
      <c r="Y883" s="282">
        <v>145.836759259259</v>
      </c>
      <c r="Z883" s="11"/>
      <c r="AA883" s="4"/>
      <c r="AB883" s="11" t="s">
        <v>516</v>
      </c>
      <c r="AC883" s="11"/>
      <c r="AD883" s="70" t="s">
        <v>86</v>
      </c>
      <c r="AE883" s="24">
        <v>25</v>
      </c>
      <c r="AF883" s="24">
        <v>8</v>
      </c>
      <c r="AG883" s="24">
        <v>6</v>
      </c>
      <c r="AH883" s="24">
        <v>5</v>
      </c>
      <c r="AI883" s="24">
        <v>6</v>
      </c>
      <c r="AJ883" s="24"/>
      <c r="AK883" s="4"/>
      <c r="AL883" s="4"/>
      <c r="AM883" s="323">
        <v>17818.509999999998</v>
      </c>
      <c r="AN883" s="323">
        <v>5386.42</v>
      </c>
      <c r="AO883" s="323">
        <v>561.57000000000005</v>
      </c>
      <c r="AP883" s="323">
        <v>78.37</v>
      </c>
      <c r="AQ883" s="323">
        <v>5167.97</v>
      </c>
      <c r="AR883" s="24"/>
      <c r="AS883" s="4"/>
      <c r="AT883" s="4"/>
      <c r="AU883" s="323">
        <v>712.74040000000002</v>
      </c>
      <c r="AV883" s="323">
        <v>244.83727272727299</v>
      </c>
      <c r="AW883" s="323">
        <v>25.525909090909099</v>
      </c>
      <c r="AX883" s="323">
        <v>3.7319047619047598</v>
      </c>
      <c r="AY883" s="323">
        <v>215.332083333333</v>
      </c>
      <c r="AZ883" s="24"/>
      <c r="BA883" s="4"/>
    </row>
    <row r="884" spans="2:53">
      <c r="B884" s="11" t="s">
        <v>402</v>
      </c>
      <c r="C884" s="11"/>
      <c r="D884" s="70" t="s">
        <v>404</v>
      </c>
      <c r="E884" s="11">
        <v>162</v>
      </c>
      <c r="F884" s="11">
        <v>96</v>
      </c>
      <c r="G884" s="11">
        <v>54</v>
      </c>
      <c r="H884" s="11">
        <v>32</v>
      </c>
      <c r="I884" s="11">
        <v>42</v>
      </c>
      <c r="J884" s="11"/>
      <c r="M884" s="282">
        <v>30846.52</v>
      </c>
      <c r="N884" s="330">
        <v>15279.75</v>
      </c>
      <c r="O884" s="282">
        <v>6165.58</v>
      </c>
      <c r="P884" s="282">
        <v>2846.92</v>
      </c>
      <c r="Q884" s="282">
        <v>11682.31</v>
      </c>
      <c r="R884" s="11"/>
      <c r="S884" s="4"/>
      <c r="T884" s="4"/>
      <c r="U884" s="282">
        <v>172.32692737430199</v>
      </c>
      <c r="V884" s="282">
        <v>85.841292134831406</v>
      </c>
      <c r="W884" s="282">
        <v>34.833785310734498</v>
      </c>
      <c r="X884" s="282">
        <v>16.084293785310699</v>
      </c>
      <c r="Y884" s="282">
        <v>64.543149171270699</v>
      </c>
      <c r="Z884" s="11"/>
      <c r="AA884" s="4"/>
      <c r="AB884" s="11" t="s">
        <v>517</v>
      </c>
      <c r="AC884" s="11"/>
      <c r="AD884" s="70" t="s">
        <v>79</v>
      </c>
      <c r="AE884" s="24">
        <v>98</v>
      </c>
      <c r="AF884" s="24">
        <v>40</v>
      </c>
      <c r="AG884" s="24">
        <v>25</v>
      </c>
      <c r="AH884" s="24">
        <v>14</v>
      </c>
      <c r="AI884" s="24">
        <v>17</v>
      </c>
      <c r="AJ884" s="24"/>
      <c r="AK884" s="4"/>
      <c r="AL884" s="4"/>
      <c r="AM884" s="323">
        <v>51706.55</v>
      </c>
      <c r="AN884" s="323">
        <v>4056.29</v>
      </c>
      <c r="AO884" s="323">
        <v>849.73</v>
      </c>
      <c r="AP884" s="323">
        <v>201.92</v>
      </c>
      <c r="AQ884" s="323">
        <v>3405.64</v>
      </c>
      <c r="AR884" s="24"/>
      <c r="AS884" s="4"/>
      <c r="AT884" s="4"/>
      <c r="AU884" s="323">
        <v>522.28838383838399</v>
      </c>
      <c r="AV884" s="323">
        <v>44.574615384615399</v>
      </c>
      <c r="AW884" s="323">
        <v>9.3376923076923095</v>
      </c>
      <c r="AX884" s="323">
        <v>2.06040816326531</v>
      </c>
      <c r="AY884" s="323">
        <v>34.751428571428598</v>
      </c>
      <c r="AZ884" s="24"/>
      <c r="BA884" s="4"/>
    </row>
    <row r="885" spans="2:53">
      <c r="B885" s="11" t="s">
        <v>405</v>
      </c>
      <c r="C885" s="11"/>
      <c r="D885" s="70" t="s">
        <v>406</v>
      </c>
      <c r="E885" s="11">
        <v>81</v>
      </c>
      <c r="F885" s="11">
        <v>43</v>
      </c>
      <c r="G885" s="11">
        <v>23</v>
      </c>
      <c r="H885" s="11">
        <v>15</v>
      </c>
      <c r="I885" s="11">
        <v>20</v>
      </c>
      <c r="J885" s="11"/>
      <c r="M885" s="282">
        <v>17725.169999999998</v>
      </c>
      <c r="N885" s="330">
        <v>7715.54</v>
      </c>
      <c r="O885" s="282">
        <v>3045.06</v>
      </c>
      <c r="P885" s="282">
        <v>1680.27</v>
      </c>
      <c r="Q885" s="282">
        <v>7920.9</v>
      </c>
      <c r="R885" s="11"/>
      <c r="S885" s="4"/>
      <c r="T885" s="4"/>
      <c r="U885" s="282">
        <v>199.159213483146</v>
      </c>
      <c r="V885" s="282">
        <v>87.676590909090905</v>
      </c>
      <c r="W885" s="282">
        <v>36.250714285714302</v>
      </c>
      <c r="X885" s="282">
        <v>19.3134482758621</v>
      </c>
      <c r="Y885" s="282">
        <v>86.096739130434798</v>
      </c>
      <c r="Z885" s="11"/>
      <c r="AA885" s="4"/>
      <c r="AB885" s="11" t="s">
        <v>518</v>
      </c>
      <c r="AC885" s="11"/>
      <c r="AD885" s="70" t="s">
        <v>68</v>
      </c>
      <c r="AE885" s="24">
        <v>2</v>
      </c>
      <c r="AF885" s="24">
        <v>2</v>
      </c>
      <c r="AG885" s="24">
        <v>2</v>
      </c>
      <c r="AH885" s="24">
        <v>2</v>
      </c>
      <c r="AI885" s="24">
        <v>2</v>
      </c>
      <c r="AJ885" s="24"/>
      <c r="AK885" s="4"/>
      <c r="AL885" s="4"/>
      <c r="AM885" s="323">
        <v>193.72</v>
      </c>
      <c r="AN885" s="323">
        <v>143.69999999999999</v>
      </c>
      <c r="AO885" s="323">
        <v>139.38</v>
      </c>
      <c r="AP885" s="323">
        <v>141.94</v>
      </c>
      <c r="AQ885" s="323">
        <v>636.71</v>
      </c>
      <c r="AR885" s="24"/>
      <c r="AS885" s="4"/>
      <c r="AT885" s="4"/>
      <c r="AU885" s="323">
        <v>96.86</v>
      </c>
      <c r="AV885" s="323">
        <v>71.849999999999994</v>
      </c>
      <c r="AW885" s="323">
        <v>69.69</v>
      </c>
      <c r="AX885" s="323">
        <v>70.97</v>
      </c>
      <c r="AY885" s="323">
        <v>318.35500000000002</v>
      </c>
      <c r="AZ885" s="24"/>
      <c r="BA885" s="4"/>
    </row>
    <row r="886" spans="2:53">
      <c r="B886" s="11" t="s">
        <v>407</v>
      </c>
      <c r="C886" s="11"/>
      <c r="D886" s="70" t="s">
        <v>93</v>
      </c>
      <c r="E886" s="11">
        <v>5</v>
      </c>
      <c r="F886" s="11">
        <v>1</v>
      </c>
      <c r="G886" s="11">
        <v>1</v>
      </c>
      <c r="H886" s="11">
        <v>1</v>
      </c>
      <c r="I886" s="11">
        <v>1</v>
      </c>
      <c r="J886" s="11"/>
      <c r="M886" s="282">
        <v>225.59</v>
      </c>
      <c r="N886" s="330">
        <v>6.15</v>
      </c>
      <c r="O886" s="282">
        <v>5.97</v>
      </c>
      <c r="P886" s="282">
        <v>6.32</v>
      </c>
      <c r="Q886" s="282">
        <v>14.07</v>
      </c>
      <c r="R886" s="11"/>
      <c r="S886" s="4"/>
      <c r="T886" s="4"/>
      <c r="U886" s="282">
        <v>45.118000000000002</v>
      </c>
      <c r="V886" s="282">
        <v>1.5375000000000001</v>
      </c>
      <c r="W886" s="282">
        <v>1.4924999999999999</v>
      </c>
      <c r="X886" s="282">
        <v>1.58</v>
      </c>
      <c r="Y886" s="282">
        <v>4.6900000000000004</v>
      </c>
      <c r="Z886" s="11"/>
      <c r="AA886" s="4"/>
      <c r="AB886" s="11" t="s">
        <v>520</v>
      </c>
      <c r="AC886" s="11"/>
      <c r="AD886" s="70" t="s">
        <v>57</v>
      </c>
      <c r="AE886" s="24">
        <v>11</v>
      </c>
      <c r="AF886" s="24">
        <v>5</v>
      </c>
      <c r="AG886" s="24">
        <v>1</v>
      </c>
      <c r="AH886" s="24">
        <v>1</v>
      </c>
      <c r="AI886" s="24">
        <v>2</v>
      </c>
      <c r="AJ886" s="24"/>
      <c r="AK886" s="4"/>
      <c r="AL886" s="4"/>
      <c r="AM886" s="323">
        <v>4084.46</v>
      </c>
      <c r="AN886" s="323">
        <v>2355.0100000000002</v>
      </c>
      <c r="AO886" s="323">
        <v>66.17</v>
      </c>
      <c r="AP886" s="323">
        <v>73.25</v>
      </c>
      <c r="AQ886" s="323">
        <v>8881.49</v>
      </c>
      <c r="AR886" s="24"/>
      <c r="AS886" s="4"/>
      <c r="AT886" s="4"/>
      <c r="AU886" s="323">
        <v>340.37166666666701</v>
      </c>
      <c r="AV886" s="323">
        <v>196.25083333333299</v>
      </c>
      <c r="AW886" s="323">
        <v>5.5141666666666698</v>
      </c>
      <c r="AX886" s="323">
        <v>6.6590909090909101</v>
      </c>
      <c r="AY886" s="323">
        <v>807.40818181818202</v>
      </c>
      <c r="AZ886" s="24"/>
      <c r="BA886" s="4"/>
    </row>
    <row r="887" spans="2:53">
      <c r="B887" s="11" t="s">
        <v>409</v>
      </c>
      <c r="C887" s="11"/>
      <c r="D887" s="70" t="s">
        <v>53</v>
      </c>
      <c r="E887" s="11">
        <v>16</v>
      </c>
      <c r="F887" s="11">
        <v>7</v>
      </c>
      <c r="G887" s="11">
        <v>3</v>
      </c>
      <c r="H887" s="11">
        <v>2</v>
      </c>
      <c r="I887" s="11">
        <v>2</v>
      </c>
      <c r="J887" s="11"/>
      <c r="M887" s="282">
        <v>1621.52</v>
      </c>
      <c r="N887" s="330">
        <v>1107.83</v>
      </c>
      <c r="O887" s="282">
        <v>459.04</v>
      </c>
      <c r="P887" s="282">
        <v>147.56</v>
      </c>
      <c r="Q887" s="282">
        <v>110.17</v>
      </c>
      <c r="R887" s="11"/>
      <c r="S887" s="4"/>
      <c r="T887" s="4"/>
      <c r="U887" s="282">
        <v>90.084444444444401</v>
      </c>
      <c r="V887" s="282">
        <v>61.546111111111102</v>
      </c>
      <c r="W887" s="282">
        <v>27.0023529411765</v>
      </c>
      <c r="X887" s="282">
        <v>8.68</v>
      </c>
      <c r="Y887" s="282">
        <v>6.4805882352941202</v>
      </c>
      <c r="Z887" s="11"/>
      <c r="AA887" s="4"/>
      <c r="AB887" s="11" t="s">
        <v>522</v>
      </c>
      <c r="AC887" s="11"/>
      <c r="AD887" s="70" t="s">
        <v>53</v>
      </c>
      <c r="AE887" s="24">
        <v>2</v>
      </c>
      <c r="AF887" s="24"/>
      <c r="AG887" s="24"/>
      <c r="AH887" s="24"/>
      <c r="AI887" s="24"/>
      <c r="AJ887" s="24"/>
      <c r="AK887" s="4"/>
      <c r="AL887" s="4"/>
      <c r="AM887" s="323">
        <v>429.69</v>
      </c>
      <c r="AN887" s="323">
        <v>0</v>
      </c>
      <c r="AO887" s="323">
        <v>0</v>
      </c>
      <c r="AP887" s="323">
        <v>0</v>
      </c>
      <c r="AQ887" s="323">
        <v>0</v>
      </c>
      <c r="AR887" s="24"/>
      <c r="AS887" s="4"/>
      <c r="AT887" s="4"/>
      <c r="AU887" s="323">
        <v>214.845</v>
      </c>
      <c r="AV887" s="323">
        <v>0</v>
      </c>
      <c r="AW887" s="323">
        <v>0</v>
      </c>
      <c r="AX887" s="323">
        <v>0</v>
      </c>
      <c r="AY887" s="323">
        <v>0</v>
      </c>
      <c r="AZ887" s="24"/>
      <c r="BA887" s="4"/>
    </row>
    <row r="888" spans="2:53">
      <c r="B888" s="11" t="s">
        <v>411</v>
      </c>
      <c r="C888" s="11"/>
      <c r="D888" s="70" t="s">
        <v>155</v>
      </c>
      <c r="E888" s="11">
        <v>42</v>
      </c>
      <c r="F888" s="11">
        <v>18</v>
      </c>
      <c r="G888" s="11">
        <v>16</v>
      </c>
      <c r="H888" s="11">
        <v>2</v>
      </c>
      <c r="I888" s="11">
        <v>14</v>
      </c>
      <c r="J888" s="11"/>
      <c r="M888" s="282">
        <v>4665.63</v>
      </c>
      <c r="N888" s="330">
        <v>1191.75</v>
      </c>
      <c r="O888" s="282">
        <v>1393.76</v>
      </c>
      <c r="P888" s="282">
        <v>63.36</v>
      </c>
      <c r="Q888" s="282">
        <v>2763.44</v>
      </c>
      <c r="R888" s="11"/>
      <c r="S888" s="4"/>
      <c r="T888" s="4"/>
      <c r="U888" s="282">
        <v>111.086428571429</v>
      </c>
      <c r="V888" s="282">
        <v>42.5625</v>
      </c>
      <c r="W888" s="282">
        <v>38.715555555555603</v>
      </c>
      <c r="X888" s="282">
        <v>1.71243243243243</v>
      </c>
      <c r="Y888" s="282">
        <v>67.400975609756102</v>
      </c>
      <c r="Z888" s="11"/>
      <c r="AA888" s="4"/>
      <c r="AB888" s="11" t="s">
        <v>524</v>
      </c>
      <c r="AC888" s="11"/>
      <c r="AD888" s="70" t="s">
        <v>525</v>
      </c>
      <c r="AE888" s="24">
        <v>5</v>
      </c>
      <c r="AF888" s="24"/>
      <c r="AG888" s="24"/>
      <c r="AH888" s="24">
        <v>1</v>
      </c>
      <c r="AI888" s="24"/>
      <c r="AJ888" s="24"/>
      <c r="AK888" s="4"/>
      <c r="AL888" s="4"/>
      <c r="AM888" s="323">
        <v>302.57</v>
      </c>
      <c r="AN888" s="323">
        <v>0</v>
      </c>
      <c r="AO888" s="323">
        <v>0</v>
      </c>
      <c r="AP888" s="323">
        <v>15</v>
      </c>
      <c r="AQ888" s="323">
        <v>0</v>
      </c>
      <c r="AR888" s="24"/>
      <c r="AS888" s="4"/>
      <c r="AT888" s="4"/>
      <c r="AU888" s="323">
        <v>60.514000000000003</v>
      </c>
      <c r="AV888" s="323">
        <v>0</v>
      </c>
      <c r="AW888" s="323">
        <v>0</v>
      </c>
      <c r="AX888" s="323">
        <v>3</v>
      </c>
      <c r="AY888" s="323">
        <v>0</v>
      </c>
      <c r="AZ888" s="24"/>
      <c r="BA888" s="4"/>
    </row>
    <row r="889" spans="2:53">
      <c r="B889" s="11" t="s">
        <v>413</v>
      </c>
      <c r="C889" s="11"/>
      <c r="D889" s="70" t="s">
        <v>414</v>
      </c>
      <c r="E889" s="11">
        <v>416</v>
      </c>
      <c r="F889" s="11">
        <v>154</v>
      </c>
      <c r="G889" s="11">
        <v>83</v>
      </c>
      <c r="H889" s="11">
        <v>59</v>
      </c>
      <c r="I889" s="11">
        <v>79</v>
      </c>
      <c r="J889" s="11"/>
      <c r="M889" s="282">
        <v>92064.8</v>
      </c>
      <c r="N889" s="330">
        <v>19579.29</v>
      </c>
      <c r="O889" s="282">
        <v>8627.61</v>
      </c>
      <c r="P889" s="282">
        <v>5527.79</v>
      </c>
      <c r="Q889" s="282">
        <v>31544.82</v>
      </c>
      <c r="R889" s="11"/>
      <c r="S889" s="4"/>
      <c r="T889" s="4"/>
      <c r="U889" s="282">
        <v>204.13481152993401</v>
      </c>
      <c r="V889" s="282">
        <v>44.297036199094997</v>
      </c>
      <c r="W889" s="282">
        <v>20.157967289719601</v>
      </c>
      <c r="X889" s="282">
        <v>12.976032863849801</v>
      </c>
      <c r="Y889" s="282">
        <v>72.683917050691207</v>
      </c>
      <c r="Z889" s="11"/>
      <c r="AA889" s="4"/>
      <c r="AB889" s="11" t="s">
        <v>524</v>
      </c>
      <c r="AC889" s="11"/>
      <c r="AD889" s="70" t="s">
        <v>115</v>
      </c>
      <c r="AE889" s="24">
        <v>1</v>
      </c>
      <c r="AF889" s="24">
        <v>1</v>
      </c>
      <c r="AG889" s="24">
        <v>1</v>
      </c>
      <c r="AH889" s="24"/>
      <c r="AI889" s="24"/>
      <c r="AJ889" s="24"/>
      <c r="AK889" s="4"/>
      <c r="AL889" s="4"/>
      <c r="AM889" s="323">
        <v>11.81</v>
      </c>
      <c r="AN889" s="323">
        <v>12.14</v>
      </c>
      <c r="AO889" s="323">
        <v>7.12</v>
      </c>
      <c r="AP889" s="323">
        <v>0</v>
      </c>
      <c r="AQ889" s="323">
        <v>0</v>
      </c>
      <c r="AR889" s="24"/>
      <c r="AS889" s="4"/>
      <c r="AT889" s="4"/>
      <c r="AU889" s="323">
        <v>11.81</v>
      </c>
      <c r="AV889" s="323">
        <v>12.14</v>
      </c>
      <c r="AW889" s="323">
        <v>7.12</v>
      </c>
      <c r="AX889" s="323">
        <v>0</v>
      </c>
      <c r="AY889" s="323">
        <v>0</v>
      </c>
      <c r="AZ889" s="24"/>
      <c r="BA889" s="4"/>
    </row>
    <row r="890" spans="2:53">
      <c r="B890" s="11" t="s">
        <v>418</v>
      </c>
      <c r="C890" s="11"/>
      <c r="D890" s="70" t="s">
        <v>373</v>
      </c>
      <c r="E890" s="11">
        <v>1668</v>
      </c>
      <c r="F890" s="11">
        <v>563</v>
      </c>
      <c r="G890" s="11">
        <v>262</v>
      </c>
      <c r="H890" s="11">
        <v>185</v>
      </c>
      <c r="I890" s="11">
        <v>207</v>
      </c>
      <c r="J890" s="11"/>
      <c r="M890" s="282">
        <v>283357.67</v>
      </c>
      <c r="N890" s="330">
        <v>84013.879999999903</v>
      </c>
      <c r="O890" s="282">
        <v>18219.3</v>
      </c>
      <c r="P890" s="282">
        <v>10211.67</v>
      </c>
      <c r="Q890" s="282">
        <v>45400.1</v>
      </c>
      <c r="R890" s="11"/>
      <c r="S890" s="4"/>
      <c r="T890" s="4"/>
      <c r="U890" s="282">
        <v>165.03067559697101</v>
      </c>
      <c r="V890" s="282">
        <v>50.8866626287098</v>
      </c>
      <c r="W890" s="282">
        <v>11.2743193069307</v>
      </c>
      <c r="X890" s="282">
        <v>6.2918484288354897</v>
      </c>
      <c r="Y890" s="282">
        <v>27.8016533986528</v>
      </c>
      <c r="Z890" s="11"/>
      <c r="AA890" s="4"/>
      <c r="AB890" s="11" t="s">
        <v>526</v>
      </c>
      <c r="AC890" s="11"/>
      <c r="AD890" s="70" t="s">
        <v>323</v>
      </c>
      <c r="AE890" s="24">
        <v>129</v>
      </c>
      <c r="AF890" s="24">
        <v>51</v>
      </c>
      <c r="AG890" s="24">
        <v>33</v>
      </c>
      <c r="AH890" s="24">
        <v>21</v>
      </c>
      <c r="AI890" s="24">
        <v>25</v>
      </c>
      <c r="AJ890" s="24"/>
      <c r="AK890" s="4"/>
      <c r="AL890" s="4"/>
      <c r="AM890" s="323">
        <v>46950.49</v>
      </c>
      <c r="AN890" s="323">
        <v>10998.79</v>
      </c>
      <c r="AO890" s="323">
        <v>22050.86</v>
      </c>
      <c r="AP890" s="323">
        <v>4851.38</v>
      </c>
      <c r="AQ890" s="323">
        <v>16865.169999999998</v>
      </c>
      <c r="AR890" s="24"/>
      <c r="AS890" s="4"/>
      <c r="AT890" s="4"/>
      <c r="AU890" s="323">
        <v>361.15761538461601</v>
      </c>
      <c r="AV890" s="323">
        <v>87.990319999999997</v>
      </c>
      <c r="AW890" s="323">
        <v>173.62881889763801</v>
      </c>
      <c r="AX890" s="323">
        <v>38.199842519684999</v>
      </c>
      <c r="AY890" s="323">
        <v>127.766439393939</v>
      </c>
      <c r="AZ890" s="24"/>
      <c r="BA890" s="4"/>
    </row>
    <row r="891" spans="2:53">
      <c r="B891" s="11" t="s">
        <v>420</v>
      </c>
      <c r="C891" s="11"/>
      <c r="D891" s="70" t="s">
        <v>297</v>
      </c>
      <c r="E891" s="11">
        <v>173</v>
      </c>
      <c r="F891" s="11">
        <v>66</v>
      </c>
      <c r="G891" s="11">
        <v>26</v>
      </c>
      <c r="H891" s="11">
        <v>18</v>
      </c>
      <c r="I891" s="11">
        <v>22</v>
      </c>
      <c r="J891" s="11"/>
      <c r="M891" s="282">
        <v>36163.47</v>
      </c>
      <c r="N891" s="330">
        <v>11430.75</v>
      </c>
      <c r="O891" s="282">
        <v>2265.12</v>
      </c>
      <c r="P891" s="282">
        <v>1683</v>
      </c>
      <c r="Q891" s="282">
        <v>3491.38</v>
      </c>
      <c r="R891" s="11"/>
      <c r="S891" s="4"/>
      <c r="T891" s="4"/>
      <c r="U891" s="282">
        <v>200.908166666667</v>
      </c>
      <c r="V891" s="282">
        <v>64.580508474576305</v>
      </c>
      <c r="W891" s="282">
        <v>13.324235294117599</v>
      </c>
      <c r="X891" s="282">
        <v>9.6171428571428592</v>
      </c>
      <c r="Y891" s="282">
        <v>19.6144943820225</v>
      </c>
      <c r="Z891" s="11"/>
      <c r="AA891" s="4"/>
      <c r="AB891" s="11" t="s">
        <v>527</v>
      </c>
      <c r="AC891" s="11"/>
      <c r="AD891" s="70" t="s">
        <v>119</v>
      </c>
      <c r="AE891" s="24">
        <v>413</v>
      </c>
      <c r="AF891" s="24">
        <v>104</v>
      </c>
      <c r="AG891" s="24">
        <v>52</v>
      </c>
      <c r="AH891" s="24">
        <v>31</v>
      </c>
      <c r="AI891" s="24">
        <v>35</v>
      </c>
      <c r="AJ891" s="24"/>
      <c r="AK891" s="4"/>
      <c r="AL891" s="4"/>
      <c r="AM891" s="323">
        <v>235752.84</v>
      </c>
      <c r="AN891" s="323">
        <v>49727.45</v>
      </c>
      <c r="AO891" s="323">
        <v>19681.53</v>
      </c>
      <c r="AP891" s="323">
        <v>11917.42</v>
      </c>
      <c r="AQ891" s="323">
        <v>34099.74</v>
      </c>
      <c r="AR891" s="24"/>
      <c r="AS891" s="4"/>
      <c r="AT891" s="4"/>
      <c r="AU891" s="323">
        <v>562.65594272076396</v>
      </c>
      <c r="AV891" s="323">
        <v>125.258060453401</v>
      </c>
      <c r="AW891" s="323">
        <v>55.5975423728813</v>
      </c>
      <c r="AX891" s="323">
        <v>29.7192518703242</v>
      </c>
      <c r="AY891" s="323">
        <v>80.805071090047406</v>
      </c>
      <c r="AZ891" s="24"/>
      <c r="BA891" s="4"/>
    </row>
    <row r="892" spans="2:53">
      <c r="B892" s="11" t="s">
        <v>421</v>
      </c>
      <c r="C892" s="11"/>
      <c r="D892" s="70" t="s">
        <v>278</v>
      </c>
      <c r="E892" s="11">
        <v>96</v>
      </c>
      <c r="F892" s="11">
        <v>27</v>
      </c>
      <c r="G892" s="11">
        <v>17</v>
      </c>
      <c r="H892" s="11">
        <v>11</v>
      </c>
      <c r="I892" s="11">
        <v>19</v>
      </c>
      <c r="J892" s="11"/>
      <c r="M892" s="282">
        <v>29067.99</v>
      </c>
      <c r="N892" s="330">
        <v>3993.88</v>
      </c>
      <c r="O892" s="282">
        <v>1657.23</v>
      </c>
      <c r="P892" s="282">
        <v>1150.3</v>
      </c>
      <c r="Q892" s="282">
        <v>4693.88</v>
      </c>
      <c r="R892" s="11"/>
      <c r="S892" s="4"/>
      <c r="T892" s="4"/>
      <c r="U892" s="282">
        <v>290.67989999999998</v>
      </c>
      <c r="V892" s="282">
        <v>72.616</v>
      </c>
      <c r="W892" s="282">
        <v>17.262812499999999</v>
      </c>
      <c r="X892" s="282">
        <v>11.6191919191919</v>
      </c>
      <c r="Y892" s="282">
        <v>47.412929292929299</v>
      </c>
      <c r="Z892" s="11"/>
      <c r="AA892" s="4"/>
      <c r="AB892" s="11" t="s">
        <v>527</v>
      </c>
      <c r="AC892" s="11"/>
      <c r="AD892" s="70" t="s">
        <v>96</v>
      </c>
      <c r="AE892" s="24">
        <v>1</v>
      </c>
      <c r="AF892" s="24">
        <v>1</v>
      </c>
      <c r="AG892" s="24"/>
      <c r="AH892" s="24"/>
      <c r="AI892" s="24"/>
      <c r="AJ892" s="24"/>
      <c r="AK892" s="4"/>
      <c r="AL892" s="4"/>
      <c r="AM892" s="323">
        <v>386.78</v>
      </c>
      <c r="AN892" s="323">
        <v>438.06</v>
      </c>
      <c r="AO892" s="323">
        <v>0</v>
      </c>
      <c r="AP892" s="323">
        <v>0</v>
      </c>
      <c r="AQ892" s="323">
        <v>0</v>
      </c>
      <c r="AR892" s="24"/>
      <c r="AS892" s="4"/>
      <c r="AT892" s="4"/>
      <c r="AU892" s="323">
        <v>386.78</v>
      </c>
      <c r="AV892" s="323">
        <v>438.06</v>
      </c>
      <c r="AW892" s="323">
        <v>0</v>
      </c>
      <c r="AX892" s="323">
        <v>0</v>
      </c>
      <c r="AY892" s="323">
        <v>0</v>
      </c>
      <c r="AZ892" s="24"/>
      <c r="BA892" s="4"/>
    </row>
    <row r="893" spans="2:53">
      <c r="B893" s="11" t="s">
        <v>426</v>
      </c>
      <c r="C893" s="11"/>
      <c r="D893" s="70" t="s">
        <v>112</v>
      </c>
      <c r="E893" s="11">
        <v>121</v>
      </c>
      <c r="F893" s="11">
        <v>39</v>
      </c>
      <c r="G893" s="11">
        <v>14</v>
      </c>
      <c r="H893" s="11">
        <v>11</v>
      </c>
      <c r="I893" s="11">
        <v>25</v>
      </c>
      <c r="J893" s="11"/>
      <c r="M893" s="282">
        <v>25720.21</v>
      </c>
      <c r="N893" s="330">
        <v>7882.61</v>
      </c>
      <c r="O893" s="282">
        <v>1874.96</v>
      </c>
      <c r="P893" s="282">
        <v>854.07</v>
      </c>
      <c r="Q893" s="282">
        <v>9249.57</v>
      </c>
      <c r="R893" s="11"/>
      <c r="S893" s="4"/>
      <c r="T893" s="4"/>
      <c r="U893" s="282">
        <v>191.94186567164201</v>
      </c>
      <c r="V893" s="282">
        <v>61.105503875968999</v>
      </c>
      <c r="W893" s="282">
        <v>14.648125</v>
      </c>
      <c r="X893" s="282">
        <v>6.5697692307692304</v>
      </c>
      <c r="Y893" s="282">
        <v>71.150538461538403</v>
      </c>
      <c r="Z893" s="11"/>
      <c r="AA893" s="4"/>
      <c r="AB893" s="11" t="s">
        <v>530</v>
      </c>
      <c r="AC893" s="11"/>
      <c r="AD893" s="70" t="s">
        <v>531</v>
      </c>
      <c r="AE893" s="24">
        <v>41</v>
      </c>
      <c r="AF893" s="24">
        <v>20</v>
      </c>
      <c r="AG893" s="24">
        <v>11</v>
      </c>
      <c r="AH893" s="24">
        <v>6</v>
      </c>
      <c r="AI893" s="24">
        <v>10</v>
      </c>
      <c r="AJ893" s="24"/>
      <c r="AK893" s="4"/>
      <c r="AL893" s="4"/>
      <c r="AM893" s="323">
        <v>32935.86</v>
      </c>
      <c r="AN893" s="323">
        <v>8014.41</v>
      </c>
      <c r="AO893" s="323">
        <v>2739.9</v>
      </c>
      <c r="AP893" s="323">
        <v>194.87</v>
      </c>
      <c r="AQ893" s="323">
        <v>17851.310000000001</v>
      </c>
      <c r="AR893" s="24"/>
      <c r="AS893" s="4"/>
      <c r="AT893" s="4"/>
      <c r="AU893" s="323">
        <v>803.31365853658497</v>
      </c>
      <c r="AV893" s="323">
        <v>190.819285714286</v>
      </c>
      <c r="AW893" s="323">
        <v>65.235714285714295</v>
      </c>
      <c r="AX893" s="323">
        <v>4.6397619047619001</v>
      </c>
      <c r="AY893" s="323">
        <v>396.69577777777801</v>
      </c>
      <c r="AZ893" s="24"/>
      <c r="BA893" s="4"/>
    </row>
    <row r="894" spans="2:53">
      <c r="B894" s="11" t="s">
        <v>426</v>
      </c>
      <c r="C894" s="11"/>
      <c r="D894" s="70" t="s">
        <v>297</v>
      </c>
      <c r="E894" s="11">
        <v>1</v>
      </c>
      <c r="F894" s="11"/>
      <c r="G894" s="11"/>
      <c r="H894" s="11"/>
      <c r="I894" s="11"/>
      <c r="J894" s="11"/>
      <c r="M894" s="282">
        <v>265.41000000000003</v>
      </c>
      <c r="N894" s="330">
        <v>0</v>
      </c>
      <c r="O894" s="282">
        <v>0</v>
      </c>
      <c r="P894" s="282">
        <v>0</v>
      </c>
      <c r="Q894" s="282">
        <v>0</v>
      </c>
      <c r="R894" s="11"/>
      <c r="S894" s="4"/>
      <c r="T894" s="4"/>
      <c r="U894" s="282">
        <v>265.41000000000003</v>
      </c>
      <c r="V894" s="282">
        <v>0</v>
      </c>
      <c r="W894" s="282">
        <v>0</v>
      </c>
      <c r="X894" s="282">
        <v>0</v>
      </c>
      <c r="Y894" s="282">
        <v>0</v>
      </c>
      <c r="Z894" s="11"/>
      <c r="AA894" s="4"/>
      <c r="AB894" s="11" t="s">
        <v>533</v>
      </c>
      <c r="AC894" s="11"/>
      <c r="AD894" s="70" t="s">
        <v>157</v>
      </c>
      <c r="AE894" s="24">
        <v>39</v>
      </c>
      <c r="AF894" s="24">
        <v>12</v>
      </c>
      <c r="AG894" s="24">
        <v>6</v>
      </c>
      <c r="AH894" s="24">
        <v>4</v>
      </c>
      <c r="AI894" s="24">
        <v>3</v>
      </c>
      <c r="AJ894" s="24"/>
      <c r="AK894" s="4"/>
      <c r="AL894" s="4"/>
      <c r="AM894" s="323">
        <v>11204.86</v>
      </c>
      <c r="AN894" s="323">
        <v>1013.37</v>
      </c>
      <c r="AO894" s="323">
        <v>225.89</v>
      </c>
      <c r="AP894" s="323">
        <v>280.95999999999998</v>
      </c>
      <c r="AQ894" s="323">
        <v>2960.22</v>
      </c>
      <c r="AR894" s="24"/>
      <c r="AS894" s="4"/>
      <c r="AT894" s="4"/>
      <c r="AU894" s="323">
        <v>280.12150000000003</v>
      </c>
      <c r="AV894" s="323">
        <v>25.334250000000001</v>
      </c>
      <c r="AW894" s="323">
        <v>5.7920512820512799</v>
      </c>
      <c r="AX894" s="323">
        <v>7.024</v>
      </c>
      <c r="AY894" s="323">
        <v>74.005499999999998</v>
      </c>
      <c r="AZ894" s="24"/>
      <c r="BA894" s="4"/>
    </row>
    <row r="895" spans="2:53">
      <c r="B895" s="11" t="s">
        <v>427</v>
      </c>
      <c r="C895" s="11"/>
      <c r="D895" s="70" t="s">
        <v>323</v>
      </c>
      <c r="E895" s="11">
        <v>207</v>
      </c>
      <c r="F895" s="11">
        <v>99</v>
      </c>
      <c r="G895" s="11">
        <v>57</v>
      </c>
      <c r="H895" s="11">
        <v>41</v>
      </c>
      <c r="I895" s="11">
        <v>47</v>
      </c>
      <c r="J895" s="11"/>
      <c r="M895" s="282">
        <v>37618</v>
      </c>
      <c r="N895" s="330">
        <v>14914.86</v>
      </c>
      <c r="O895" s="282">
        <v>5020.1000000000004</v>
      </c>
      <c r="P895" s="282">
        <v>3935.75</v>
      </c>
      <c r="Q895" s="282">
        <v>20244.53</v>
      </c>
      <c r="R895" s="11"/>
      <c r="S895" s="4"/>
      <c r="T895" s="4"/>
      <c r="U895" s="282">
        <v>167.19111111111101</v>
      </c>
      <c r="V895" s="282">
        <v>67.794818181818201</v>
      </c>
      <c r="W895" s="282">
        <v>23.568544600938999</v>
      </c>
      <c r="X895" s="282">
        <v>18.4776995305164</v>
      </c>
      <c r="Y895" s="282">
        <v>93.724675925925894</v>
      </c>
      <c r="Z895" s="11"/>
      <c r="AA895" s="4"/>
      <c r="AB895" s="11" t="s">
        <v>534</v>
      </c>
      <c r="AC895" s="11"/>
      <c r="AD895" s="70" t="s">
        <v>77</v>
      </c>
      <c r="AE895" s="24">
        <v>38</v>
      </c>
      <c r="AF895" s="24">
        <v>16</v>
      </c>
      <c r="AG895" s="24">
        <v>6</v>
      </c>
      <c r="AH895" s="24">
        <v>2</v>
      </c>
      <c r="AI895" s="24">
        <v>5</v>
      </c>
      <c r="AJ895" s="24"/>
      <c r="AK895" s="4"/>
      <c r="AL895" s="4"/>
      <c r="AM895" s="323">
        <v>7311.72</v>
      </c>
      <c r="AN895" s="323">
        <v>4177.3500000000004</v>
      </c>
      <c r="AO895" s="323">
        <v>180.16</v>
      </c>
      <c r="AP895" s="323">
        <v>15.08</v>
      </c>
      <c r="AQ895" s="323">
        <v>626.84</v>
      </c>
      <c r="AR895" s="24"/>
      <c r="AS895" s="4"/>
      <c r="AT895" s="4"/>
      <c r="AU895" s="323">
        <v>178.33463414634099</v>
      </c>
      <c r="AV895" s="323">
        <v>107.111538461538</v>
      </c>
      <c r="AW895" s="323">
        <v>4.8691891891891901</v>
      </c>
      <c r="AX895" s="323">
        <v>0.40756756756756801</v>
      </c>
      <c r="AY895" s="323">
        <v>16.495789473684201</v>
      </c>
      <c r="AZ895" s="24"/>
      <c r="BA895" s="4"/>
    </row>
    <row r="896" spans="2:53">
      <c r="B896" s="11" t="s">
        <v>429</v>
      </c>
      <c r="C896" s="11"/>
      <c r="D896" s="70" t="s">
        <v>430</v>
      </c>
      <c r="E896" s="11">
        <v>674</v>
      </c>
      <c r="F896" s="11">
        <v>411</v>
      </c>
      <c r="G896" s="11">
        <v>306</v>
      </c>
      <c r="H896" s="11">
        <v>64</v>
      </c>
      <c r="I896" s="11">
        <v>378</v>
      </c>
      <c r="J896" s="11"/>
      <c r="M896" s="282">
        <v>108374.89</v>
      </c>
      <c r="N896" s="330">
        <v>45715.12</v>
      </c>
      <c r="O896" s="282">
        <v>32951.93</v>
      </c>
      <c r="P896" s="282">
        <v>7355.38</v>
      </c>
      <c r="Q896" s="282">
        <v>189877.39</v>
      </c>
      <c r="R896" s="11"/>
      <c r="S896" s="4"/>
      <c r="T896" s="4"/>
      <c r="U896" s="282">
        <v>140.38198186528501</v>
      </c>
      <c r="V896" s="282">
        <v>63.670083565459699</v>
      </c>
      <c r="W896" s="282">
        <v>47.007032810271099</v>
      </c>
      <c r="X896" s="282">
        <v>11.229587786259501</v>
      </c>
      <c r="Y896" s="282">
        <v>237.94159147869701</v>
      </c>
      <c r="Z896" s="11"/>
      <c r="AA896" s="4"/>
      <c r="AB896" s="11" t="s">
        <v>535</v>
      </c>
      <c r="AC896" s="11"/>
      <c r="AD896" s="70" t="s">
        <v>145</v>
      </c>
      <c r="AE896" s="24">
        <v>8</v>
      </c>
      <c r="AF896" s="24">
        <v>4</v>
      </c>
      <c r="AG896" s="24">
        <v>4</v>
      </c>
      <c r="AH896" s="24">
        <v>2</v>
      </c>
      <c r="AI896" s="24">
        <v>2</v>
      </c>
      <c r="AJ896" s="24"/>
      <c r="AK896" s="4"/>
      <c r="AL896" s="4"/>
      <c r="AM896" s="323">
        <v>1096.31</v>
      </c>
      <c r="AN896" s="323">
        <v>435.32</v>
      </c>
      <c r="AO896" s="323">
        <v>106.15</v>
      </c>
      <c r="AP896" s="323">
        <v>68.98</v>
      </c>
      <c r="AQ896" s="323">
        <v>66.319999999999993</v>
      </c>
      <c r="AR896" s="24"/>
      <c r="AS896" s="4"/>
      <c r="AT896" s="4"/>
      <c r="AU896" s="323">
        <v>137.03874999999999</v>
      </c>
      <c r="AV896" s="323">
        <v>87.063999999999993</v>
      </c>
      <c r="AW896" s="323">
        <v>13.268750000000001</v>
      </c>
      <c r="AX896" s="323">
        <v>8.6225000000000005</v>
      </c>
      <c r="AY896" s="323">
        <v>8.2899999999999991</v>
      </c>
      <c r="AZ896" s="24"/>
      <c r="BA896" s="4"/>
    </row>
    <row r="897" spans="2:53">
      <c r="B897" s="11" t="s">
        <v>431</v>
      </c>
      <c r="C897" s="11"/>
      <c r="D897" s="70" t="s">
        <v>432</v>
      </c>
      <c r="E897" s="11">
        <v>130</v>
      </c>
      <c r="F897" s="11">
        <v>54</v>
      </c>
      <c r="G897" s="11">
        <v>39</v>
      </c>
      <c r="H897" s="11">
        <v>22</v>
      </c>
      <c r="I897" s="11">
        <v>37</v>
      </c>
      <c r="J897" s="11"/>
      <c r="M897" s="282">
        <v>24348.85</v>
      </c>
      <c r="N897" s="330">
        <v>6867.61</v>
      </c>
      <c r="O897" s="282">
        <v>3162.53</v>
      </c>
      <c r="P897" s="282">
        <v>1082.33</v>
      </c>
      <c r="Q897" s="282">
        <v>10792.75</v>
      </c>
      <c r="R897" s="11"/>
      <c r="S897" s="4"/>
      <c r="T897" s="4"/>
      <c r="U897" s="282">
        <v>171.470774647887</v>
      </c>
      <c r="V897" s="282">
        <v>52.027348484848503</v>
      </c>
      <c r="W897" s="282">
        <v>23.600970149253701</v>
      </c>
      <c r="X897" s="282">
        <v>7.9583088235294097</v>
      </c>
      <c r="Y897" s="282">
        <v>76.005281690140805</v>
      </c>
      <c r="Z897" s="11"/>
      <c r="AA897" s="4"/>
      <c r="AB897" s="11" t="s">
        <v>536</v>
      </c>
      <c r="AC897" s="11"/>
      <c r="AD897" s="70" t="s">
        <v>336</v>
      </c>
      <c r="AE897" s="24">
        <v>34</v>
      </c>
      <c r="AF897" s="24">
        <v>15</v>
      </c>
      <c r="AG897" s="24">
        <v>10</v>
      </c>
      <c r="AH897" s="24">
        <v>4</v>
      </c>
      <c r="AI897" s="24">
        <v>4</v>
      </c>
      <c r="AJ897" s="24"/>
      <c r="AK897" s="4"/>
      <c r="AL897" s="4"/>
      <c r="AM897" s="323">
        <v>19505.189999999999</v>
      </c>
      <c r="AN897" s="323">
        <v>16009.87</v>
      </c>
      <c r="AO897" s="323">
        <v>9236.84</v>
      </c>
      <c r="AP897" s="323">
        <v>654.04999999999995</v>
      </c>
      <c r="AQ897" s="323">
        <v>1802.95</v>
      </c>
      <c r="AR897" s="24"/>
      <c r="AS897" s="4"/>
      <c r="AT897" s="4"/>
      <c r="AU897" s="323">
        <v>557.29114285714297</v>
      </c>
      <c r="AV897" s="323">
        <v>500.30843750000003</v>
      </c>
      <c r="AW897" s="323">
        <v>288.65125</v>
      </c>
      <c r="AX897" s="323">
        <v>19.819696969696999</v>
      </c>
      <c r="AY897" s="323">
        <v>54.634848484848497</v>
      </c>
      <c r="AZ897" s="24"/>
      <c r="BA897" s="4"/>
    </row>
    <row r="898" spans="2:53">
      <c r="B898" s="11" t="s">
        <v>434</v>
      </c>
      <c r="C898" s="11"/>
      <c r="D898" s="70" t="s">
        <v>164</v>
      </c>
      <c r="E898" s="11">
        <v>749</v>
      </c>
      <c r="F898" s="11">
        <v>433</v>
      </c>
      <c r="G898" s="11">
        <v>312</v>
      </c>
      <c r="H898" s="11">
        <v>219</v>
      </c>
      <c r="I898" s="11">
        <v>326</v>
      </c>
      <c r="J898" s="11"/>
      <c r="M898" s="282">
        <v>130450.35</v>
      </c>
      <c r="N898" s="330">
        <v>67079.05</v>
      </c>
      <c r="O898" s="282">
        <v>38350.06</v>
      </c>
      <c r="P898" s="282">
        <v>23336.62</v>
      </c>
      <c r="Q898" s="282">
        <v>131696.01</v>
      </c>
      <c r="R898" s="11"/>
      <c r="S898" s="4"/>
      <c r="T898" s="4"/>
      <c r="U898" s="282">
        <v>155.66867541766101</v>
      </c>
      <c r="V898" s="282">
        <v>84.695770202020199</v>
      </c>
      <c r="W898" s="282">
        <v>48.978365261813501</v>
      </c>
      <c r="X898" s="282">
        <v>30.505385620915</v>
      </c>
      <c r="Y898" s="282">
        <v>151.20092996555701</v>
      </c>
      <c r="Z898" s="11"/>
      <c r="AA898" s="4"/>
      <c r="AB898" s="11" t="s">
        <v>540</v>
      </c>
      <c r="AC898" s="11"/>
      <c r="AD898" s="70" t="s">
        <v>91</v>
      </c>
      <c r="AE898" s="24">
        <v>3</v>
      </c>
      <c r="AF898" s="24">
        <v>3</v>
      </c>
      <c r="AG898" s="24">
        <v>1</v>
      </c>
      <c r="AH898" s="24">
        <v>1</v>
      </c>
      <c r="AI898" s="24">
        <v>1</v>
      </c>
      <c r="AJ898" s="24"/>
      <c r="AK898" s="4"/>
      <c r="AL898" s="4"/>
      <c r="AM898" s="323">
        <v>718.3</v>
      </c>
      <c r="AN898" s="323">
        <v>566.17999999999995</v>
      </c>
      <c r="AO898" s="323">
        <v>7.97</v>
      </c>
      <c r="AP898" s="323">
        <v>11.62</v>
      </c>
      <c r="AQ898" s="323">
        <v>22.22</v>
      </c>
      <c r="AR898" s="24"/>
      <c r="AS898" s="4"/>
      <c r="AT898" s="4"/>
      <c r="AU898" s="323">
        <v>179.57499999999999</v>
      </c>
      <c r="AV898" s="323">
        <v>141.54499999999999</v>
      </c>
      <c r="AW898" s="323">
        <v>1.9924999999999999</v>
      </c>
      <c r="AX898" s="323">
        <v>2.9049999999999998</v>
      </c>
      <c r="AY898" s="323">
        <v>5.5549999999999997</v>
      </c>
      <c r="AZ898" s="24"/>
      <c r="BA898" s="4"/>
    </row>
    <row r="899" spans="2:53">
      <c r="B899" s="11" t="s">
        <v>435</v>
      </c>
      <c r="C899" s="11"/>
      <c r="D899" s="70" t="s">
        <v>436</v>
      </c>
      <c r="E899" s="11">
        <v>1030</v>
      </c>
      <c r="F899" s="11">
        <v>500</v>
      </c>
      <c r="G899" s="11">
        <v>290</v>
      </c>
      <c r="H899" s="11">
        <v>178</v>
      </c>
      <c r="I899" s="11">
        <v>264</v>
      </c>
      <c r="J899" s="11"/>
      <c r="M899" s="282">
        <v>216589.4</v>
      </c>
      <c r="N899" s="330">
        <v>84150.200000000099</v>
      </c>
      <c r="O899" s="282">
        <v>35784.03</v>
      </c>
      <c r="P899" s="282">
        <v>15709.37</v>
      </c>
      <c r="Q899" s="282">
        <v>74823.88</v>
      </c>
      <c r="R899" s="11"/>
      <c r="S899" s="4"/>
      <c r="T899" s="4"/>
      <c r="U899" s="282">
        <v>193.210883140053</v>
      </c>
      <c r="V899" s="282">
        <v>79.612298959318906</v>
      </c>
      <c r="W899" s="282">
        <v>34.374668587896302</v>
      </c>
      <c r="X899" s="282">
        <v>15.371203522504899</v>
      </c>
      <c r="Y899" s="282">
        <v>70.389350893697099</v>
      </c>
      <c r="Z899" s="11"/>
      <c r="AA899" s="4"/>
      <c r="AB899" s="11" t="s">
        <v>542</v>
      </c>
      <c r="AC899" s="11"/>
      <c r="AD899" s="70" t="s">
        <v>181</v>
      </c>
      <c r="AE899" s="24">
        <v>26</v>
      </c>
      <c r="AF899" s="24">
        <v>12</v>
      </c>
      <c r="AG899" s="24">
        <v>11</v>
      </c>
      <c r="AH899" s="24">
        <v>5</v>
      </c>
      <c r="AI899" s="24">
        <v>5</v>
      </c>
      <c r="AJ899" s="24"/>
      <c r="AK899" s="4"/>
      <c r="AL899" s="4"/>
      <c r="AM899" s="323">
        <v>4558.78</v>
      </c>
      <c r="AN899" s="323">
        <v>1378.43</v>
      </c>
      <c r="AO899" s="323">
        <v>623.72</v>
      </c>
      <c r="AP899" s="323">
        <v>182.02</v>
      </c>
      <c r="AQ899" s="323">
        <v>1182.22</v>
      </c>
      <c r="AR899" s="24"/>
      <c r="AS899" s="4"/>
      <c r="AT899" s="4"/>
      <c r="AU899" s="323">
        <v>175.33769230769201</v>
      </c>
      <c r="AV899" s="323">
        <v>57.4345833333333</v>
      </c>
      <c r="AW899" s="323">
        <v>24.948799999999999</v>
      </c>
      <c r="AX899" s="323">
        <v>7.0007692307692304</v>
      </c>
      <c r="AY899" s="323">
        <v>45.47</v>
      </c>
      <c r="AZ899" s="24"/>
      <c r="BA899" s="4"/>
    </row>
    <row r="900" spans="2:53">
      <c r="B900" s="11" t="s">
        <v>439</v>
      </c>
      <c r="C900" s="11"/>
      <c r="D900" s="70" t="s">
        <v>115</v>
      </c>
      <c r="E900" s="11">
        <v>124</v>
      </c>
      <c r="F900" s="11">
        <v>58</v>
      </c>
      <c r="G900" s="11">
        <v>24</v>
      </c>
      <c r="H900" s="11">
        <v>18</v>
      </c>
      <c r="I900" s="11">
        <v>31</v>
      </c>
      <c r="J900" s="11"/>
      <c r="M900" s="282">
        <v>33882.35</v>
      </c>
      <c r="N900" s="330">
        <v>10678.66</v>
      </c>
      <c r="O900" s="282">
        <v>3191.32</v>
      </c>
      <c r="P900" s="282">
        <v>1941.6</v>
      </c>
      <c r="Q900" s="282">
        <v>8426.64</v>
      </c>
      <c r="R900" s="11"/>
      <c r="S900" s="4"/>
      <c r="T900" s="4"/>
      <c r="U900" s="282">
        <v>249.134926470588</v>
      </c>
      <c r="V900" s="282">
        <v>79.101185185185201</v>
      </c>
      <c r="W900" s="282">
        <v>24.361221374045801</v>
      </c>
      <c r="X900" s="282">
        <v>14.8213740458015</v>
      </c>
      <c r="Y900" s="282">
        <v>61.508321167883203</v>
      </c>
      <c r="Z900" s="11"/>
      <c r="AA900" s="4"/>
      <c r="AB900" s="11" t="s">
        <v>545</v>
      </c>
      <c r="AC900" s="11"/>
      <c r="AD900" s="70" t="s">
        <v>213</v>
      </c>
      <c r="AE900" s="24">
        <v>11</v>
      </c>
      <c r="AF900" s="24">
        <v>6</v>
      </c>
      <c r="AG900" s="24">
        <v>3</v>
      </c>
      <c r="AH900" s="24">
        <v>2</v>
      </c>
      <c r="AI900" s="24"/>
      <c r="AJ900" s="24"/>
      <c r="AK900" s="4"/>
      <c r="AL900" s="4"/>
      <c r="AM900" s="323">
        <v>833.6</v>
      </c>
      <c r="AN900" s="323">
        <v>923.62</v>
      </c>
      <c r="AO900" s="323">
        <v>59.1</v>
      </c>
      <c r="AP900" s="323">
        <v>43.18</v>
      </c>
      <c r="AQ900" s="323">
        <v>0</v>
      </c>
      <c r="AR900" s="24"/>
      <c r="AS900" s="4"/>
      <c r="AT900" s="4"/>
      <c r="AU900" s="323">
        <v>64.123076923076894</v>
      </c>
      <c r="AV900" s="323">
        <v>71.047692307692301</v>
      </c>
      <c r="AW900" s="323">
        <v>4.5461538461538504</v>
      </c>
      <c r="AX900" s="323">
        <v>3.3215384615384602</v>
      </c>
      <c r="AY900" s="323">
        <v>0</v>
      </c>
      <c r="AZ900" s="24"/>
      <c r="BA900" s="4"/>
    </row>
    <row r="901" spans="2:53">
      <c r="B901" s="11" t="s">
        <v>442</v>
      </c>
      <c r="C901" s="11"/>
      <c r="D901" s="70" t="s">
        <v>443</v>
      </c>
      <c r="E901" s="11">
        <v>33</v>
      </c>
      <c r="F901" s="11">
        <v>18</v>
      </c>
      <c r="G901" s="11">
        <v>13</v>
      </c>
      <c r="H901" s="11">
        <v>7</v>
      </c>
      <c r="I901" s="11">
        <v>8</v>
      </c>
      <c r="J901" s="11"/>
      <c r="M901" s="282">
        <v>5642.25</v>
      </c>
      <c r="N901" s="330">
        <v>2432.63</v>
      </c>
      <c r="O901" s="282">
        <v>785.91</v>
      </c>
      <c r="P901" s="282">
        <v>324.5</v>
      </c>
      <c r="Q901" s="282">
        <v>5202.03</v>
      </c>
      <c r="R901" s="11"/>
      <c r="S901" s="4"/>
      <c r="T901" s="4"/>
      <c r="U901" s="282">
        <v>156.729166666667</v>
      </c>
      <c r="V901" s="282">
        <v>71.547941176470601</v>
      </c>
      <c r="W901" s="282">
        <v>23.8154545454545</v>
      </c>
      <c r="X901" s="282">
        <v>9.5441176470588207</v>
      </c>
      <c r="Y901" s="282">
        <v>148.629428571429</v>
      </c>
      <c r="Z901" s="11"/>
      <c r="AA901" s="4"/>
      <c r="AB901" s="11" t="s">
        <v>548</v>
      </c>
      <c r="AC901" s="11"/>
      <c r="AD901" s="70" t="s">
        <v>57</v>
      </c>
      <c r="AE901" s="24">
        <v>1</v>
      </c>
      <c r="AF901" s="24">
        <v>1</v>
      </c>
      <c r="AG901" s="24">
        <v>1</v>
      </c>
      <c r="AH901" s="24"/>
      <c r="AI901" s="24">
        <v>1</v>
      </c>
      <c r="AJ901" s="24"/>
      <c r="AK901" s="4"/>
      <c r="AL901" s="4"/>
      <c r="AM901" s="323">
        <v>129.09</v>
      </c>
      <c r="AN901" s="323">
        <v>82.39</v>
      </c>
      <c r="AO901" s="323">
        <v>4.0199999999999996</v>
      </c>
      <c r="AP901" s="323">
        <v>0</v>
      </c>
      <c r="AQ901" s="323">
        <v>59.79</v>
      </c>
      <c r="AR901" s="24"/>
      <c r="AS901" s="4"/>
      <c r="AT901" s="4"/>
      <c r="AU901" s="323">
        <v>129.09</v>
      </c>
      <c r="AV901" s="323">
        <v>82.39</v>
      </c>
      <c r="AW901" s="323">
        <v>4.0199999999999996</v>
      </c>
      <c r="AX901" s="323">
        <v>0</v>
      </c>
      <c r="AY901" s="323">
        <v>29.895</v>
      </c>
      <c r="AZ901" s="24"/>
      <c r="BA901" s="4"/>
    </row>
    <row r="902" spans="2:53">
      <c r="B902" s="11" t="s">
        <v>444</v>
      </c>
      <c r="C902" s="11"/>
      <c r="D902" s="70" t="s">
        <v>190</v>
      </c>
      <c r="E902" s="11">
        <v>1609</v>
      </c>
      <c r="F902" s="11">
        <v>503</v>
      </c>
      <c r="G902" s="11">
        <v>583</v>
      </c>
      <c r="H902" s="11">
        <v>144</v>
      </c>
      <c r="I902" s="11">
        <v>464</v>
      </c>
      <c r="J902" s="11"/>
      <c r="M902" s="282">
        <v>321136.05</v>
      </c>
      <c r="N902" s="330">
        <v>80040.179999999993</v>
      </c>
      <c r="O902" s="282">
        <v>79229.129999999903</v>
      </c>
      <c r="P902" s="282">
        <v>11870.24</v>
      </c>
      <c r="Q902" s="282">
        <v>122100.87</v>
      </c>
      <c r="R902" s="11"/>
      <c r="S902" s="4"/>
      <c r="T902" s="4"/>
      <c r="U902" s="282">
        <v>188.68158049353701</v>
      </c>
      <c r="V902" s="282">
        <v>79.247702970296999</v>
      </c>
      <c r="W902" s="282">
        <v>50.049987365761098</v>
      </c>
      <c r="X902" s="282">
        <v>7.9134933333333297</v>
      </c>
      <c r="Y902" s="282">
        <v>70.172913793103504</v>
      </c>
      <c r="Z902" s="11"/>
      <c r="AA902" s="4"/>
      <c r="AB902" s="11" t="s">
        <v>548</v>
      </c>
      <c r="AC902" s="11"/>
      <c r="AD902" s="70" t="s">
        <v>64</v>
      </c>
      <c r="AE902" s="24">
        <v>70</v>
      </c>
      <c r="AF902" s="24">
        <v>39</v>
      </c>
      <c r="AG902" s="24">
        <v>28</v>
      </c>
      <c r="AH902" s="24">
        <v>16</v>
      </c>
      <c r="AI902" s="24">
        <v>10</v>
      </c>
      <c r="AJ902" s="24"/>
      <c r="AK902" s="4"/>
      <c r="AL902" s="4"/>
      <c r="AM902" s="323">
        <v>21258.13</v>
      </c>
      <c r="AN902" s="323">
        <v>8446.39</v>
      </c>
      <c r="AO902" s="323">
        <v>6235.09</v>
      </c>
      <c r="AP902" s="323">
        <v>1941.25</v>
      </c>
      <c r="AQ902" s="323">
        <v>6878.49</v>
      </c>
      <c r="AR902" s="24"/>
      <c r="AS902" s="4"/>
      <c r="AT902" s="4"/>
      <c r="AU902" s="323">
        <v>299.41028169014101</v>
      </c>
      <c r="AV902" s="323">
        <v>122.411449275362</v>
      </c>
      <c r="AW902" s="323">
        <v>90.363623188405796</v>
      </c>
      <c r="AX902" s="323">
        <v>30.33203125</v>
      </c>
      <c r="AY902" s="323">
        <v>110.943387096774</v>
      </c>
      <c r="AZ902" s="24"/>
      <c r="BA902" s="4"/>
    </row>
    <row r="903" spans="2:53">
      <c r="B903" s="11" t="s">
        <v>447</v>
      </c>
      <c r="C903" s="11"/>
      <c r="D903" s="70" t="s">
        <v>52</v>
      </c>
      <c r="E903" s="11">
        <v>112</v>
      </c>
      <c r="F903" s="11">
        <v>59</v>
      </c>
      <c r="G903" s="11">
        <v>31</v>
      </c>
      <c r="H903" s="11">
        <v>21</v>
      </c>
      <c r="I903" s="11">
        <v>30</v>
      </c>
      <c r="J903" s="11"/>
      <c r="M903" s="282">
        <v>19192.330000000002</v>
      </c>
      <c r="N903" s="330">
        <v>11027.12</v>
      </c>
      <c r="O903" s="282">
        <v>3445.17</v>
      </c>
      <c r="P903" s="282">
        <v>1190.71</v>
      </c>
      <c r="Q903" s="282">
        <v>22150.83</v>
      </c>
      <c r="R903" s="11"/>
      <c r="S903" s="4"/>
      <c r="T903" s="4"/>
      <c r="U903" s="282">
        <v>157.314180327869</v>
      </c>
      <c r="V903" s="282">
        <v>91.892666666666599</v>
      </c>
      <c r="W903" s="282">
        <v>29.196355932203399</v>
      </c>
      <c r="X903" s="282">
        <v>10.005966386554601</v>
      </c>
      <c r="Y903" s="282">
        <v>171.71186046511599</v>
      </c>
      <c r="Z903" s="11"/>
      <c r="AA903" s="4"/>
      <c r="AB903" s="11" t="s">
        <v>550</v>
      </c>
      <c r="AC903" s="11"/>
      <c r="AD903" s="70" t="s">
        <v>75</v>
      </c>
      <c r="AE903" s="24">
        <v>58</v>
      </c>
      <c r="AF903" s="24">
        <v>19</v>
      </c>
      <c r="AG903" s="24">
        <v>10</v>
      </c>
      <c r="AH903" s="24">
        <v>8</v>
      </c>
      <c r="AI903" s="24">
        <v>7</v>
      </c>
      <c r="AJ903" s="24"/>
      <c r="AK903" s="4"/>
      <c r="AL903" s="4"/>
      <c r="AM903" s="323">
        <v>15267.3</v>
      </c>
      <c r="AN903" s="323">
        <v>1335.05</v>
      </c>
      <c r="AO903" s="323">
        <v>503.66</v>
      </c>
      <c r="AP903" s="323">
        <v>335.7</v>
      </c>
      <c r="AQ903" s="323">
        <v>1841.54</v>
      </c>
      <c r="AR903" s="24"/>
      <c r="AS903" s="4"/>
      <c r="AT903" s="4"/>
      <c r="AU903" s="323">
        <v>254.45500000000001</v>
      </c>
      <c r="AV903" s="323">
        <v>22.250833333333301</v>
      </c>
      <c r="AW903" s="323">
        <v>8.6837931034482807</v>
      </c>
      <c r="AX903" s="323">
        <v>5.8894736842105297</v>
      </c>
      <c r="AY903" s="323">
        <v>32.307719298245601</v>
      </c>
      <c r="AZ903" s="24"/>
      <c r="BA903" s="4"/>
    </row>
    <row r="904" spans="2:53">
      <c r="B904" s="11" t="s">
        <v>448</v>
      </c>
      <c r="C904" s="11"/>
      <c r="D904" s="70" t="s">
        <v>166</v>
      </c>
      <c r="E904" s="11">
        <v>1</v>
      </c>
      <c r="F904" s="11"/>
      <c r="G904" s="11"/>
      <c r="H904" s="11"/>
      <c r="I904" s="11"/>
      <c r="J904" s="11"/>
      <c r="M904" s="282">
        <v>370.56</v>
      </c>
      <c r="N904" s="330">
        <v>0</v>
      </c>
      <c r="O904" s="282">
        <v>0</v>
      </c>
      <c r="P904" s="282">
        <v>0</v>
      </c>
      <c r="Q904" s="282">
        <v>0</v>
      </c>
      <c r="R904" s="11"/>
      <c r="S904" s="4"/>
      <c r="T904" s="4"/>
      <c r="U904" s="282">
        <v>370.56</v>
      </c>
      <c r="V904" s="282">
        <v>0</v>
      </c>
      <c r="W904" s="282">
        <v>0</v>
      </c>
      <c r="X904" s="282">
        <v>0</v>
      </c>
      <c r="Y904" s="282">
        <v>0</v>
      </c>
      <c r="Z904" s="11"/>
      <c r="AA904" s="4"/>
      <c r="AB904" s="11" t="s">
        <v>554</v>
      </c>
      <c r="AC904" s="11"/>
      <c r="AD904" s="70" t="s">
        <v>108</v>
      </c>
      <c r="AE904" s="24">
        <v>19</v>
      </c>
      <c r="AF904" s="24">
        <v>6</v>
      </c>
      <c r="AG904" s="24">
        <v>3</v>
      </c>
      <c r="AH904" s="24">
        <v>3</v>
      </c>
      <c r="AI904" s="24">
        <v>3</v>
      </c>
      <c r="AJ904" s="24"/>
      <c r="AK904" s="4"/>
      <c r="AL904" s="4"/>
      <c r="AM904" s="323">
        <v>3904.58</v>
      </c>
      <c r="AN904" s="323">
        <v>809.2</v>
      </c>
      <c r="AO904" s="323">
        <v>50.06</v>
      </c>
      <c r="AP904" s="323">
        <v>55.26</v>
      </c>
      <c r="AQ904" s="323">
        <v>401.56</v>
      </c>
      <c r="AR904" s="24"/>
      <c r="AS904" s="4"/>
      <c r="AT904" s="4"/>
      <c r="AU904" s="323">
        <v>195.22900000000001</v>
      </c>
      <c r="AV904" s="323">
        <v>42.589473684210503</v>
      </c>
      <c r="AW904" s="323">
        <v>2.6347368421052599</v>
      </c>
      <c r="AX904" s="323">
        <v>2.9084210526315801</v>
      </c>
      <c r="AY904" s="323">
        <v>22.308888888888902</v>
      </c>
      <c r="AZ904" s="24"/>
      <c r="BA904" s="4"/>
    </row>
    <row r="905" spans="2:53">
      <c r="B905" s="11" t="s">
        <v>449</v>
      </c>
      <c r="C905" s="11"/>
      <c r="D905" s="70" t="s">
        <v>450</v>
      </c>
      <c r="E905" s="11">
        <v>798</v>
      </c>
      <c r="F905" s="11">
        <v>378</v>
      </c>
      <c r="G905" s="11">
        <v>193</v>
      </c>
      <c r="H905" s="11">
        <v>138</v>
      </c>
      <c r="I905" s="11">
        <v>155</v>
      </c>
      <c r="J905" s="11"/>
      <c r="M905" s="282">
        <v>146224.29999999999</v>
      </c>
      <c r="N905" s="330">
        <v>62544.72</v>
      </c>
      <c r="O905" s="282">
        <v>21005.919999999998</v>
      </c>
      <c r="P905" s="282">
        <v>9593.09</v>
      </c>
      <c r="Q905" s="282">
        <v>38231.68</v>
      </c>
      <c r="R905" s="11"/>
      <c r="S905" s="4"/>
      <c r="T905" s="4"/>
      <c r="U905" s="282">
        <v>173.25154028436</v>
      </c>
      <c r="V905" s="282">
        <v>77.311149567367096</v>
      </c>
      <c r="W905" s="282">
        <v>26.489180327868901</v>
      </c>
      <c r="X905" s="282">
        <v>12.236084183673499</v>
      </c>
      <c r="Y905" s="282">
        <v>47.375068153655498</v>
      </c>
      <c r="Z905" s="11"/>
      <c r="AA905" s="4"/>
      <c r="AB905" s="11" t="s">
        <v>555</v>
      </c>
      <c r="AC905" s="11"/>
      <c r="AD905" s="70" t="s">
        <v>556</v>
      </c>
      <c r="AE905" s="24">
        <v>4</v>
      </c>
      <c r="AF905" s="24">
        <v>2</v>
      </c>
      <c r="AG905" s="24">
        <v>1</v>
      </c>
      <c r="AH905" s="24">
        <v>1</v>
      </c>
      <c r="AI905" s="24"/>
      <c r="AJ905" s="24"/>
      <c r="AK905" s="4"/>
      <c r="AL905" s="4"/>
      <c r="AM905" s="323">
        <v>2544.59</v>
      </c>
      <c r="AN905" s="323">
        <v>515.71</v>
      </c>
      <c r="AO905" s="323">
        <v>105.08</v>
      </c>
      <c r="AP905" s="323">
        <v>17.34</v>
      </c>
      <c r="AQ905" s="323">
        <v>0</v>
      </c>
      <c r="AR905" s="24"/>
      <c r="AS905" s="4"/>
      <c r="AT905" s="4"/>
      <c r="AU905" s="323">
        <v>636.14750000000004</v>
      </c>
      <c r="AV905" s="323">
        <v>128.92750000000001</v>
      </c>
      <c r="AW905" s="323">
        <v>26.27</v>
      </c>
      <c r="AX905" s="323">
        <v>4.335</v>
      </c>
      <c r="AY905" s="323">
        <v>0</v>
      </c>
      <c r="AZ905" s="24"/>
      <c r="BA905" s="4"/>
    </row>
    <row r="906" spans="2:53">
      <c r="B906" s="11" t="s">
        <v>451</v>
      </c>
      <c r="C906" s="11"/>
      <c r="D906" s="70" t="s">
        <v>59</v>
      </c>
      <c r="E906" s="11">
        <v>4</v>
      </c>
      <c r="F906" s="11">
        <v>2</v>
      </c>
      <c r="G906" s="11">
        <v>2</v>
      </c>
      <c r="H906" s="11">
        <v>2</v>
      </c>
      <c r="I906" s="11">
        <v>2</v>
      </c>
      <c r="J906" s="11"/>
      <c r="M906" s="282">
        <v>394.11</v>
      </c>
      <c r="N906" s="330">
        <v>418.24</v>
      </c>
      <c r="O906" s="282">
        <v>130.54</v>
      </c>
      <c r="P906" s="282">
        <v>194.52</v>
      </c>
      <c r="Q906" s="282">
        <v>164.89</v>
      </c>
      <c r="R906" s="11"/>
      <c r="S906" s="4"/>
      <c r="T906" s="4"/>
      <c r="U906" s="282">
        <v>98.527500000000003</v>
      </c>
      <c r="V906" s="282">
        <v>104.56</v>
      </c>
      <c r="W906" s="282">
        <v>32.634999999999998</v>
      </c>
      <c r="X906" s="282">
        <v>48.63</v>
      </c>
      <c r="Y906" s="282">
        <v>41.222499999999997</v>
      </c>
      <c r="Z906" s="11"/>
      <c r="AA906" s="4"/>
      <c r="AB906" s="11" t="s">
        <v>557</v>
      </c>
      <c r="AC906" s="11"/>
      <c r="AD906" s="70" t="s">
        <v>155</v>
      </c>
      <c r="AE906" s="24">
        <v>291</v>
      </c>
      <c r="AF906" s="24">
        <v>128</v>
      </c>
      <c r="AG906" s="24">
        <v>77</v>
      </c>
      <c r="AH906" s="24">
        <v>41</v>
      </c>
      <c r="AI906" s="24">
        <v>48</v>
      </c>
      <c r="AJ906" s="24"/>
      <c r="AK906" s="4"/>
      <c r="AL906" s="4"/>
      <c r="AM906" s="323">
        <v>105708.62</v>
      </c>
      <c r="AN906" s="323">
        <v>24559.26</v>
      </c>
      <c r="AO906" s="323">
        <v>9685.1799999999894</v>
      </c>
      <c r="AP906" s="323">
        <v>10587.79</v>
      </c>
      <c r="AQ906" s="323">
        <v>22325.47</v>
      </c>
      <c r="AR906" s="24"/>
      <c r="AS906" s="4"/>
      <c r="AT906" s="4"/>
      <c r="AU906" s="323">
        <v>360.780273037543</v>
      </c>
      <c r="AV906" s="323">
        <v>86.476267605633794</v>
      </c>
      <c r="AW906" s="323">
        <v>34.1027464788732</v>
      </c>
      <c r="AX906" s="323">
        <v>37.150140350877201</v>
      </c>
      <c r="AY906" s="323">
        <v>76.196143344709895</v>
      </c>
      <c r="AZ906" s="24"/>
      <c r="BA906" s="4"/>
    </row>
    <row r="907" spans="2:53">
      <c r="B907" s="11" t="s">
        <v>452</v>
      </c>
      <c r="C907" s="11"/>
      <c r="D907" s="70" t="s">
        <v>188</v>
      </c>
      <c r="E907" s="11">
        <v>1</v>
      </c>
      <c r="F907" s="11"/>
      <c r="G907" s="11"/>
      <c r="H907" s="11"/>
      <c r="I907" s="11">
        <v>1</v>
      </c>
      <c r="J907" s="11"/>
      <c r="M907" s="282">
        <v>69.31</v>
      </c>
      <c r="N907" s="330">
        <v>0</v>
      </c>
      <c r="O907" s="282">
        <v>0</v>
      </c>
      <c r="P907" s="282">
        <v>0</v>
      </c>
      <c r="Q907" s="282">
        <v>28.88</v>
      </c>
      <c r="R907" s="11"/>
      <c r="S907" s="4"/>
      <c r="T907" s="4"/>
      <c r="U907" s="282">
        <v>69.31</v>
      </c>
      <c r="V907" s="282">
        <v>0</v>
      </c>
      <c r="W907" s="282">
        <v>0</v>
      </c>
      <c r="X907" s="282">
        <v>0</v>
      </c>
      <c r="Y907" s="282">
        <v>14.44</v>
      </c>
      <c r="Z907" s="11"/>
      <c r="AA907" s="4"/>
      <c r="AB907" s="11" t="s">
        <v>559</v>
      </c>
      <c r="AC907" s="11"/>
      <c r="AD907" s="70" t="s">
        <v>166</v>
      </c>
      <c r="AE907" s="24">
        <v>197</v>
      </c>
      <c r="AF907" s="24">
        <v>86</v>
      </c>
      <c r="AG907" s="24">
        <v>59</v>
      </c>
      <c r="AH907" s="24">
        <v>41</v>
      </c>
      <c r="AI907" s="24">
        <v>37</v>
      </c>
      <c r="AJ907" s="24"/>
      <c r="AK907" s="4"/>
      <c r="AL907" s="4"/>
      <c r="AM907" s="323">
        <v>62442.04</v>
      </c>
      <c r="AN907" s="323">
        <v>14271.18</v>
      </c>
      <c r="AO907" s="323">
        <v>4847.28</v>
      </c>
      <c r="AP907" s="323">
        <v>1815.14</v>
      </c>
      <c r="AQ907" s="323">
        <v>12146.17</v>
      </c>
      <c r="AR907" s="24"/>
      <c r="AS907" s="4"/>
      <c r="AT907" s="4"/>
      <c r="AU907" s="323">
        <v>312.21019999999999</v>
      </c>
      <c r="AV907" s="323">
        <v>72.076666666666696</v>
      </c>
      <c r="AW907" s="323">
        <v>24.9859793814433</v>
      </c>
      <c r="AX907" s="323">
        <v>9.6039153439153502</v>
      </c>
      <c r="AY907" s="323">
        <v>62.9335233160622</v>
      </c>
      <c r="AZ907" s="24"/>
      <c r="BA907" s="4"/>
    </row>
    <row r="908" spans="2:53">
      <c r="B908" s="11" t="s">
        <v>453</v>
      </c>
      <c r="C908" s="11"/>
      <c r="D908" s="70" t="s">
        <v>89</v>
      </c>
      <c r="E908" s="11">
        <v>2731</v>
      </c>
      <c r="F908" s="11">
        <v>1630</v>
      </c>
      <c r="G908" s="11">
        <v>984</v>
      </c>
      <c r="H908" s="11">
        <v>749</v>
      </c>
      <c r="I908" s="11">
        <v>964</v>
      </c>
      <c r="J908" s="11"/>
      <c r="M908" s="282">
        <v>406548.55999999901</v>
      </c>
      <c r="N908" s="330">
        <v>214117.88</v>
      </c>
      <c r="O908" s="282">
        <v>79728.22</v>
      </c>
      <c r="P908" s="282">
        <v>55760.57</v>
      </c>
      <c r="Q908" s="282">
        <v>295333.87</v>
      </c>
      <c r="R908" s="11"/>
      <c r="S908" s="4"/>
      <c r="T908" s="4"/>
      <c r="U908" s="282">
        <v>139.03849521203799</v>
      </c>
      <c r="V908" s="282">
        <v>75.8476372653205</v>
      </c>
      <c r="W908" s="282">
        <v>29.2044761904762</v>
      </c>
      <c r="X908" s="282">
        <v>20.767437616387301</v>
      </c>
      <c r="Y908" s="282">
        <v>101.14173630137</v>
      </c>
      <c r="Z908" s="11"/>
      <c r="AA908" s="4"/>
      <c r="AB908" s="11" t="s">
        <v>560</v>
      </c>
      <c r="AC908" s="11"/>
      <c r="AD908" s="70" t="s">
        <v>273</v>
      </c>
      <c r="AE908" s="24">
        <v>10</v>
      </c>
      <c r="AF908" s="24">
        <v>5</v>
      </c>
      <c r="AG908" s="24">
        <v>4</v>
      </c>
      <c r="AH908" s="24">
        <v>2</v>
      </c>
      <c r="AI908" s="24">
        <v>3</v>
      </c>
      <c r="AJ908" s="24"/>
      <c r="AK908" s="4"/>
      <c r="AL908" s="4"/>
      <c r="AM908" s="323">
        <v>511.31</v>
      </c>
      <c r="AN908" s="323">
        <v>140.82</v>
      </c>
      <c r="AO908" s="323">
        <v>187.07</v>
      </c>
      <c r="AP908" s="323">
        <v>50.08</v>
      </c>
      <c r="AQ908" s="323">
        <v>647.4</v>
      </c>
      <c r="AR908" s="24"/>
      <c r="AS908" s="4"/>
      <c r="AT908" s="4"/>
      <c r="AU908" s="323">
        <v>51.131</v>
      </c>
      <c r="AV908" s="323">
        <v>15.6466666666667</v>
      </c>
      <c r="AW908" s="323">
        <v>18.707000000000001</v>
      </c>
      <c r="AX908" s="323">
        <v>5.008</v>
      </c>
      <c r="AY908" s="323">
        <v>64.739999999999995</v>
      </c>
      <c r="AZ908" s="24"/>
      <c r="BA908" s="4"/>
    </row>
    <row r="909" spans="2:53">
      <c r="B909" s="11" t="s">
        <v>455</v>
      </c>
      <c r="C909" s="11"/>
      <c r="D909" s="70" t="s">
        <v>54</v>
      </c>
      <c r="E909" s="11">
        <v>1</v>
      </c>
      <c r="F909" s="11"/>
      <c r="G909" s="11"/>
      <c r="H909" s="11"/>
      <c r="I909" s="11"/>
      <c r="J909" s="11"/>
      <c r="M909" s="282">
        <v>6.35</v>
      </c>
      <c r="N909" s="330">
        <v>0</v>
      </c>
      <c r="O909" s="282">
        <v>0</v>
      </c>
      <c r="P909" s="282">
        <v>0</v>
      </c>
      <c r="Q909" s="282">
        <v>0</v>
      </c>
      <c r="R909" s="11"/>
      <c r="S909" s="4"/>
      <c r="T909" s="4"/>
      <c r="U909" s="282">
        <v>6.35</v>
      </c>
      <c r="V909" s="282">
        <v>0</v>
      </c>
      <c r="W909" s="282">
        <v>0</v>
      </c>
      <c r="X909" s="282">
        <v>0</v>
      </c>
      <c r="Y909" s="282">
        <v>0</v>
      </c>
      <c r="Z909" s="11"/>
      <c r="AA909" s="4"/>
      <c r="AB909" s="11" t="s">
        <v>646</v>
      </c>
      <c r="AC909" s="11"/>
      <c r="AD909" s="70" t="s">
        <v>562</v>
      </c>
      <c r="AE909" s="24">
        <v>26</v>
      </c>
      <c r="AF909" s="24">
        <v>10</v>
      </c>
      <c r="AG909" s="24">
        <v>11</v>
      </c>
      <c r="AH909" s="24">
        <v>9</v>
      </c>
      <c r="AI909" s="24">
        <v>15</v>
      </c>
      <c r="AJ909" s="24"/>
      <c r="AK909" s="4"/>
      <c r="AL909" s="4"/>
      <c r="AM909" s="323">
        <v>5887.56</v>
      </c>
      <c r="AN909" s="323">
        <v>3580.1</v>
      </c>
      <c r="AO909" s="323">
        <v>793.73</v>
      </c>
      <c r="AP909" s="323">
        <v>350.26</v>
      </c>
      <c r="AQ909" s="323">
        <v>18056.64</v>
      </c>
      <c r="AR909" s="24"/>
      <c r="AS909" s="4"/>
      <c r="AT909" s="4"/>
      <c r="AU909" s="323">
        <v>226.44461538461499</v>
      </c>
      <c r="AV909" s="323">
        <v>170.480952380952</v>
      </c>
      <c r="AW909" s="323">
        <v>39.686500000000002</v>
      </c>
      <c r="AX909" s="323">
        <v>14.010400000000001</v>
      </c>
      <c r="AY909" s="323">
        <v>722.26559999999995</v>
      </c>
      <c r="AZ909" s="24"/>
      <c r="BA909" s="4"/>
    </row>
    <row r="910" spans="2:53">
      <c r="B910" s="11" t="s">
        <v>455</v>
      </c>
      <c r="C910" s="11"/>
      <c r="D910" s="70" t="s">
        <v>279</v>
      </c>
      <c r="E910" s="11">
        <v>241</v>
      </c>
      <c r="F910" s="11">
        <v>126</v>
      </c>
      <c r="G910" s="11">
        <v>58</v>
      </c>
      <c r="H910" s="11">
        <v>43</v>
      </c>
      <c r="I910" s="11">
        <v>57</v>
      </c>
      <c r="J910" s="11"/>
      <c r="M910" s="282">
        <v>47722.94</v>
      </c>
      <c r="N910" s="330">
        <v>23401.62</v>
      </c>
      <c r="O910" s="282">
        <v>9180.6299999999992</v>
      </c>
      <c r="P910" s="282">
        <v>4893.43</v>
      </c>
      <c r="Q910" s="282">
        <v>21666.05</v>
      </c>
      <c r="R910" s="11"/>
      <c r="S910" s="4"/>
      <c r="T910" s="4"/>
      <c r="U910" s="282">
        <v>177.408698884758</v>
      </c>
      <c r="V910" s="282">
        <v>88.642499999999998</v>
      </c>
      <c r="W910" s="282">
        <v>36.576215139442198</v>
      </c>
      <c r="X910" s="282">
        <v>19.0405836575876</v>
      </c>
      <c r="Y910" s="282">
        <v>83.976937984496104</v>
      </c>
      <c r="Z910" s="11"/>
      <c r="AA910" s="4"/>
      <c r="AB910" s="11" t="s">
        <v>563</v>
      </c>
      <c r="AC910" s="11"/>
      <c r="AD910" s="70" t="s">
        <v>115</v>
      </c>
      <c r="AE910" s="24">
        <v>40</v>
      </c>
      <c r="AF910" s="24">
        <v>22</v>
      </c>
      <c r="AG910" s="24">
        <v>17</v>
      </c>
      <c r="AH910" s="24">
        <v>14</v>
      </c>
      <c r="AI910" s="24">
        <v>8</v>
      </c>
      <c r="AJ910" s="24"/>
      <c r="AK910" s="4"/>
      <c r="AL910" s="4"/>
      <c r="AM910" s="323">
        <v>9315.2199999999993</v>
      </c>
      <c r="AN910" s="323">
        <v>1224.46</v>
      </c>
      <c r="AO910" s="323">
        <v>803.61</v>
      </c>
      <c r="AP910" s="323">
        <v>433.13</v>
      </c>
      <c r="AQ910" s="323">
        <v>1413.29</v>
      </c>
      <c r="AR910" s="24"/>
      <c r="AS910" s="4"/>
      <c r="AT910" s="4"/>
      <c r="AU910" s="323">
        <v>232.88050000000001</v>
      </c>
      <c r="AV910" s="323">
        <v>31.396410256410299</v>
      </c>
      <c r="AW910" s="323">
        <v>20.605384615384601</v>
      </c>
      <c r="AX910" s="323">
        <v>11.105897435897401</v>
      </c>
      <c r="AY910" s="323">
        <v>36.238205128205102</v>
      </c>
      <c r="AZ910" s="24"/>
      <c r="BA910" s="4"/>
    </row>
    <row r="911" spans="2:53">
      <c r="B911" s="11" t="s">
        <v>455</v>
      </c>
      <c r="C911" s="11"/>
      <c r="D911" s="70" t="s">
        <v>183</v>
      </c>
      <c r="E911" s="11">
        <v>1</v>
      </c>
      <c r="F911" s="11"/>
      <c r="G911" s="11"/>
      <c r="H911" s="11"/>
      <c r="I911" s="11"/>
      <c r="J911" s="11"/>
      <c r="M911" s="282">
        <v>6.15</v>
      </c>
      <c r="N911" s="330">
        <v>0</v>
      </c>
      <c r="O911" s="282">
        <v>0</v>
      </c>
      <c r="P911" s="282">
        <v>0</v>
      </c>
      <c r="Q911" s="282">
        <v>0</v>
      </c>
      <c r="R911" s="11"/>
      <c r="S911" s="4"/>
      <c r="T911" s="4"/>
      <c r="U911" s="282">
        <v>6.15</v>
      </c>
      <c r="V911" s="282">
        <v>0</v>
      </c>
      <c r="W911" s="282">
        <v>0</v>
      </c>
      <c r="X911" s="282">
        <v>0</v>
      </c>
      <c r="Y911" s="282">
        <v>0</v>
      </c>
      <c r="Z911" s="11"/>
      <c r="AA911" s="4"/>
      <c r="AB911" s="11" t="s">
        <v>567</v>
      </c>
      <c r="AC911" s="11"/>
      <c r="AD911" s="70" t="s">
        <v>215</v>
      </c>
      <c r="AE911" s="24">
        <v>1</v>
      </c>
      <c r="AF911" s="24"/>
      <c r="AG911" s="24"/>
      <c r="AH911" s="24"/>
      <c r="AI911" s="24"/>
      <c r="AJ911" s="24"/>
      <c r="AK911" s="4"/>
      <c r="AL911" s="4"/>
      <c r="AM911" s="323">
        <v>91.67</v>
      </c>
      <c r="AN911" s="323">
        <v>0</v>
      </c>
      <c r="AO911" s="323">
        <v>0</v>
      </c>
      <c r="AP911" s="323">
        <v>0</v>
      </c>
      <c r="AQ911" s="323">
        <v>0</v>
      </c>
      <c r="AR911" s="24"/>
      <c r="AS911" s="4"/>
      <c r="AT911" s="4"/>
      <c r="AU911" s="323">
        <v>91.67</v>
      </c>
      <c r="AV911" s="323">
        <v>0</v>
      </c>
      <c r="AW911" s="323">
        <v>0</v>
      </c>
      <c r="AX911" s="323">
        <v>0</v>
      </c>
      <c r="AY911" s="323">
        <v>0</v>
      </c>
      <c r="AZ911" s="24"/>
      <c r="BA911" s="4"/>
    </row>
    <row r="912" spans="2:53">
      <c r="B912" s="11" t="s">
        <v>456</v>
      </c>
      <c r="C912" s="11"/>
      <c r="D912" s="70" t="s">
        <v>273</v>
      </c>
      <c r="E912" s="11">
        <v>3</v>
      </c>
      <c r="F912" s="11">
        <v>1</v>
      </c>
      <c r="G912" s="11"/>
      <c r="H912" s="11"/>
      <c r="I912" s="11">
        <v>1</v>
      </c>
      <c r="J912" s="11"/>
      <c r="M912" s="282">
        <v>266.92</v>
      </c>
      <c r="N912" s="330">
        <v>15</v>
      </c>
      <c r="O912" s="282">
        <v>0</v>
      </c>
      <c r="P912" s="282">
        <v>0</v>
      </c>
      <c r="Q912" s="282">
        <v>82.04</v>
      </c>
      <c r="R912" s="11"/>
      <c r="S912" s="4"/>
      <c r="T912" s="4"/>
      <c r="U912" s="282">
        <v>88.973333333333301</v>
      </c>
      <c r="V912" s="282">
        <v>7.5</v>
      </c>
      <c r="W912" s="282">
        <v>0</v>
      </c>
      <c r="X912" s="282">
        <v>0</v>
      </c>
      <c r="Y912" s="282">
        <v>41.02</v>
      </c>
      <c r="Z912" s="11"/>
      <c r="AA912" s="4"/>
      <c r="AB912" s="11" t="s">
        <v>567</v>
      </c>
      <c r="AC912" s="11"/>
      <c r="AD912" s="70" t="s">
        <v>443</v>
      </c>
      <c r="AE912" s="24">
        <v>98</v>
      </c>
      <c r="AF912" s="24">
        <v>29</v>
      </c>
      <c r="AG912" s="24">
        <v>17</v>
      </c>
      <c r="AH912" s="24">
        <v>15</v>
      </c>
      <c r="AI912" s="24">
        <v>22</v>
      </c>
      <c r="AJ912" s="24"/>
      <c r="AK912" s="4"/>
      <c r="AL912" s="4"/>
      <c r="AM912" s="323">
        <v>38991.43</v>
      </c>
      <c r="AN912" s="323">
        <v>3251.1</v>
      </c>
      <c r="AO912" s="323">
        <v>1024.03</v>
      </c>
      <c r="AP912" s="323">
        <v>1192.0899999999999</v>
      </c>
      <c r="AQ912" s="323">
        <v>8246.64</v>
      </c>
      <c r="AR912" s="24"/>
      <c r="AS912" s="4"/>
      <c r="AT912" s="4"/>
      <c r="AU912" s="323">
        <v>397.87173469387801</v>
      </c>
      <c r="AV912" s="323">
        <v>36.944318181818197</v>
      </c>
      <c r="AW912" s="323">
        <v>12.642345679012299</v>
      </c>
      <c r="AX912" s="323">
        <v>13.5464772727273</v>
      </c>
      <c r="AY912" s="323">
        <v>89.637391304347801</v>
      </c>
      <c r="AZ912" s="24"/>
      <c r="BA912" s="4"/>
    </row>
    <row r="913" spans="2:53">
      <c r="B913" s="11" t="s">
        <v>457</v>
      </c>
      <c r="C913" s="11"/>
      <c r="D913" s="70" t="s">
        <v>458</v>
      </c>
      <c r="E913" s="11">
        <v>29</v>
      </c>
      <c r="F913" s="11">
        <v>9</v>
      </c>
      <c r="G913" s="11">
        <v>19</v>
      </c>
      <c r="H913" s="11">
        <v>4</v>
      </c>
      <c r="I913" s="11">
        <v>15</v>
      </c>
      <c r="J913" s="11"/>
      <c r="M913" s="282">
        <v>5695.67</v>
      </c>
      <c r="N913" s="330">
        <v>2313</v>
      </c>
      <c r="O913" s="282">
        <v>4491.22</v>
      </c>
      <c r="P913" s="282">
        <v>267.47000000000003</v>
      </c>
      <c r="Q913" s="282">
        <v>11972.55</v>
      </c>
      <c r="R913" s="11"/>
      <c r="S913" s="4"/>
      <c r="T913" s="4"/>
      <c r="U913" s="282">
        <v>167.51970588235301</v>
      </c>
      <c r="V913" s="282">
        <v>165.21428571428601</v>
      </c>
      <c r="W913" s="282">
        <v>132.094705882353</v>
      </c>
      <c r="X913" s="282">
        <v>8.1051515151515101</v>
      </c>
      <c r="Y913" s="282">
        <v>352.13382352941198</v>
      </c>
      <c r="Z913" s="11"/>
      <c r="AA913" s="4"/>
      <c r="AB913" s="11"/>
      <c r="AC913" s="11"/>
      <c r="AD913" s="70"/>
      <c r="AE913" s="24"/>
      <c r="AF913" s="24"/>
      <c r="AG913" s="24"/>
      <c r="AH913" s="24"/>
      <c r="AI913" s="24"/>
      <c r="AJ913" s="24"/>
      <c r="AK913" s="4"/>
      <c r="AL913" s="4"/>
      <c r="AM913" s="323"/>
      <c r="AN913" s="323"/>
      <c r="AO913" s="323"/>
      <c r="AP913" s="323"/>
      <c r="AQ913" s="323"/>
      <c r="AR913" s="24"/>
      <c r="AS913" s="4"/>
      <c r="AT913" s="4"/>
      <c r="AU913" s="323"/>
      <c r="AV913" s="323"/>
      <c r="AW913" s="323"/>
      <c r="AX913" s="323"/>
      <c r="AY913" s="323"/>
      <c r="AZ913" s="24"/>
      <c r="BA913" s="4"/>
    </row>
    <row r="914" spans="2:53">
      <c r="B914" s="11" t="s">
        <v>709</v>
      </c>
      <c r="C914" s="11"/>
      <c r="D914" s="70" t="s">
        <v>458</v>
      </c>
      <c r="E914" s="11">
        <v>1</v>
      </c>
      <c r="F914" s="11">
        <v>1</v>
      </c>
      <c r="G914" s="11"/>
      <c r="H914" s="11"/>
      <c r="I914" s="11"/>
      <c r="J914" s="11"/>
      <c r="M914" s="282">
        <v>251.11</v>
      </c>
      <c r="N914" s="330">
        <v>103.69</v>
      </c>
      <c r="O914" s="282">
        <v>0</v>
      </c>
      <c r="P914" s="282">
        <v>0</v>
      </c>
      <c r="Q914" s="282">
        <v>0</v>
      </c>
      <c r="R914" s="11"/>
      <c r="S914" s="4"/>
      <c r="T914" s="4"/>
      <c r="U914" s="282">
        <v>251.11</v>
      </c>
      <c r="V914" s="282">
        <v>103.69</v>
      </c>
      <c r="W914" s="282">
        <v>0</v>
      </c>
      <c r="X914" s="282">
        <v>0</v>
      </c>
      <c r="Y914" s="282">
        <v>0</v>
      </c>
      <c r="Z914" s="11"/>
      <c r="AA914" s="4"/>
      <c r="AB914" s="11"/>
      <c r="AC914" s="11"/>
      <c r="AD914" s="70"/>
      <c r="AE914" s="24"/>
      <c r="AF914" s="24"/>
      <c r="AG914" s="24"/>
      <c r="AH914" s="24"/>
      <c r="AI914" s="24"/>
      <c r="AJ914" s="24"/>
      <c r="AK914" s="4"/>
      <c r="AL914" s="4"/>
      <c r="AM914" s="323"/>
      <c r="AN914" s="323"/>
      <c r="AO914" s="323"/>
      <c r="AP914" s="323"/>
      <c r="AQ914" s="323"/>
      <c r="AR914" s="24"/>
      <c r="AS914" s="4"/>
      <c r="AT914" s="4"/>
      <c r="AU914" s="323"/>
      <c r="AV914" s="323"/>
      <c r="AW914" s="323"/>
      <c r="AX914" s="323"/>
      <c r="AY914" s="323"/>
      <c r="AZ914" s="24"/>
      <c r="BA914" s="4"/>
    </row>
    <row r="915" spans="2:53">
      <c r="B915" s="11" t="s">
        <v>459</v>
      </c>
      <c r="C915" s="11"/>
      <c r="D915" s="70" t="s">
        <v>122</v>
      </c>
      <c r="E915" s="11">
        <v>147</v>
      </c>
      <c r="F915" s="11">
        <v>15</v>
      </c>
      <c r="G915" s="11">
        <v>80</v>
      </c>
      <c r="H915" s="11">
        <v>2</v>
      </c>
      <c r="I915" s="11">
        <v>75</v>
      </c>
      <c r="J915" s="11"/>
      <c r="M915" s="282">
        <v>26965.72</v>
      </c>
      <c r="N915" s="330">
        <v>1128.1600000000001</v>
      </c>
      <c r="O915" s="282">
        <v>13722.36</v>
      </c>
      <c r="P915" s="282">
        <v>8.35</v>
      </c>
      <c r="Q915" s="282">
        <v>28375.41</v>
      </c>
      <c r="R915" s="11"/>
      <c r="S915" s="4"/>
      <c r="T915" s="4"/>
      <c r="U915" s="282">
        <v>162.444096385542</v>
      </c>
      <c r="V915" s="282">
        <v>28.204000000000001</v>
      </c>
      <c r="W915" s="282">
        <v>85.764750000000006</v>
      </c>
      <c r="X915" s="282">
        <v>5.88028169014084E-2</v>
      </c>
      <c r="Y915" s="282">
        <v>165.93807017543901</v>
      </c>
      <c r="Z915" s="11"/>
      <c r="AA915" s="4"/>
      <c r="AB915" s="11"/>
      <c r="AC915" s="11"/>
      <c r="AD915" s="70"/>
      <c r="AE915" s="24"/>
      <c r="AF915" s="24"/>
      <c r="AG915" s="24"/>
      <c r="AH915" s="24"/>
      <c r="AI915" s="24"/>
      <c r="AJ915" s="24"/>
      <c r="AK915" s="4"/>
      <c r="AL915" s="4"/>
      <c r="AM915" s="323"/>
      <c r="AN915" s="323"/>
      <c r="AO915" s="323"/>
      <c r="AP915" s="323"/>
      <c r="AQ915" s="323"/>
      <c r="AR915" s="24"/>
      <c r="AS915" s="4"/>
      <c r="AT915" s="4"/>
      <c r="AU915" s="323"/>
      <c r="AV915" s="323"/>
      <c r="AW915" s="323"/>
      <c r="AX915" s="323"/>
      <c r="AY915" s="323"/>
      <c r="AZ915" s="24"/>
      <c r="BA915" s="4"/>
    </row>
    <row r="916" spans="2:53">
      <c r="B916" s="11" t="s">
        <v>460</v>
      </c>
      <c r="C916" s="11"/>
      <c r="D916" s="70" t="s">
        <v>183</v>
      </c>
      <c r="E916" s="11">
        <v>95</v>
      </c>
      <c r="F916" s="11">
        <v>43</v>
      </c>
      <c r="G916" s="11">
        <v>22</v>
      </c>
      <c r="H916" s="11">
        <v>17</v>
      </c>
      <c r="I916" s="11">
        <v>18</v>
      </c>
      <c r="J916" s="11"/>
      <c r="M916" s="282">
        <v>22801.72</v>
      </c>
      <c r="N916" s="330">
        <v>11412.4</v>
      </c>
      <c r="O916" s="282">
        <v>4206.78</v>
      </c>
      <c r="P916" s="282">
        <v>2429.77</v>
      </c>
      <c r="Q916" s="282">
        <v>15264.64</v>
      </c>
      <c r="R916" s="11"/>
      <c r="S916" s="4"/>
      <c r="T916" s="4"/>
      <c r="U916" s="282">
        <v>219.247307692308</v>
      </c>
      <c r="V916" s="282">
        <v>115.276767676768</v>
      </c>
      <c r="W916" s="282">
        <v>40.449807692307701</v>
      </c>
      <c r="X916" s="282">
        <v>23.1406666666667</v>
      </c>
      <c r="Y916" s="282">
        <v>146.77538461538501</v>
      </c>
      <c r="Z916" s="11"/>
      <c r="AA916" s="4"/>
      <c r="AB916" s="11"/>
      <c r="AC916" s="11"/>
      <c r="AD916" s="70"/>
      <c r="AE916" s="24"/>
      <c r="AF916" s="24"/>
      <c r="AG916" s="24"/>
      <c r="AH916" s="24"/>
      <c r="AI916" s="24"/>
      <c r="AJ916" s="24"/>
      <c r="AK916" s="4"/>
      <c r="AL916" s="4"/>
      <c r="AM916" s="323"/>
      <c r="AN916" s="323"/>
      <c r="AO916" s="323"/>
      <c r="AP916" s="323"/>
      <c r="AQ916" s="323"/>
      <c r="AR916" s="24"/>
      <c r="AS916" s="4"/>
      <c r="AT916" s="4"/>
      <c r="AU916" s="323"/>
      <c r="AV916" s="323"/>
      <c r="AW916" s="323"/>
      <c r="AX916" s="323"/>
      <c r="AY916" s="323"/>
      <c r="AZ916" s="24"/>
      <c r="BA916" s="4"/>
    </row>
    <row r="917" spans="2:53">
      <c r="B917" s="11" t="s">
        <v>461</v>
      </c>
      <c r="C917" s="11"/>
      <c r="D917" s="70" t="s">
        <v>462</v>
      </c>
      <c r="E917" s="11">
        <v>15</v>
      </c>
      <c r="F917" s="11">
        <v>11</v>
      </c>
      <c r="G917" s="11">
        <v>7</v>
      </c>
      <c r="H917" s="11">
        <v>6</v>
      </c>
      <c r="I917" s="11">
        <v>7</v>
      </c>
      <c r="J917" s="11"/>
      <c r="M917" s="282">
        <v>2099.94</v>
      </c>
      <c r="N917" s="330">
        <v>1211.07</v>
      </c>
      <c r="O917" s="282">
        <v>488.69</v>
      </c>
      <c r="P917" s="282">
        <v>531.66999999999996</v>
      </c>
      <c r="Q917" s="282">
        <v>3069.05</v>
      </c>
      <c r="R917" s="11"/>
      <c r="S917" s="4"/>
      <c r="T917" s="4"/>
      <c r="U917" s="282">
        <v>139.99600000000001</v>
      </c>
      <c r="V917" s="282">
        <v>80.738</v>
      </c>
      <c r="W917" s="282">
        <v>34.906428571428599</v>
      </c>
      <c r="X917" s="282">
        <v>40.897692307692303</v>
      </c>
      <c r="Y917" s="282">
        <v>255.754166666667</v>
      </c>
      <c r="Z917" s="11"/>
      <c r="AA917" s="4"/>
      <c r="AB917" s="11"/>
      <c r="AC917" s="11"/>
      <c r="AD917" s="70"/>
      <c r="AE917" s="24"/>
      <c r="AF917" s="24"/>
      <c r="AG917" s="24"/>
      <c r="AH917" s="24"/>
      <c r="AI917" s="24"/>
      <c r="AJ917" s="24"/>
      <c r="AK917" s="4"/>
      <c r="AL917" s="4"/>
      <c r="AM917" s="323"/>
      <c r="AN917" s="323"/>
      <c r="AO917" s="323"/>
      <c r="AP917" s="323"/>
      <c r="AQ917" s="323"/>
      <c r="AR917" s="24"/>
      <c r="AS917" s="4"/>
      <c r="AT917" s="4"/>
      <c r="AU917" s="323"/>
      <c r="AV917" s="323"/>
      <c r="AW917" s="323"/>
      <c r="AX917" s="323"/>
      <c r="AY917" s="323"/>
      <c r="AZ917" s="24"/>
      <c r="BA917" s="4"/>
    </row>
    <row r="918" spans="2:53">
      <c r="B918" s="11" t="s">
        <v>641</v>
      </c>
      <c r="C918" s="11"/>
      <c r="D918" s="70" t="s">
        <v>462</v>
      </c>
      <c r="E918" s="11">
        <v>142</v>
      </c>
      <c r="F918" s="11">
        <v>75</v>
      </c>
      <c r="G918" s="11">
        <v>44</v>
      </c>
      <c r="H918" s="11">
        <v>35</v>
      </c>
      <c r="I918" s="11">
        <v>44</v>
      </c>
      <c r="J918" s="11"/>
      <c r="M918" s="282">
        <v>33000.22</v>
      </c>
      <c r="N918" s="330">
        <v>13713.85</v>
      </c>
      <c r="O918" s="282">
        <v>4865.43</v>
      </c>
      <c r="P918" s="282">
        <v>5252.04</v>
      </c>
      <c r="Q918" s="282">
        <v>13573.9</v>
      </c>
      <c r="R918" s="11"/>
      <c r="S918" s="4"/>
      <c r="T918" s="4"/>
      <c r="U918" s="282">
        <v>215.687712418301</v>
      </c>
      <c r="V918" s="282">
        <v>90.222697368421095</v>
      </c>
      <c r="W918" s="282">
        <v>32.436199999999999</v>
      </c>
      <c r="X918" s="282">
        <v>35.248590604026802</v>
      </c>
      <c r="Y918" s="282">
        <v>87.012179487179495</v>
      </c>
      <c r="Z918" s="11"/>
      <c r="AA918" s="4"/>
      <c r="AB918" s="11"/>
      <c r="AC918" s="11"/>
      <c r="AD918" s="70"/>
      <c r="AE918" s="24"/>
      <c r="AF918" s="24"/>
      <c r="AG918" s="24"/>
      <c r="AH918" s="24"/>
      <c r="AI918" s="24"/>
      <c r="AJ918" s="24"/>
      <c r="AK918" s="4"/>
      <c r="AL918" s="4"/>
      <c r="AM918" s="323"/>
      <c r="AN918" s="323"/>
      <c r="AO918" s="323"/>
      <c r="AP918" s="323"/>
      <c r="AQ918" s="323"/>
      <c r="AR918" s="24"/>
      <c r="AS918" s="4"/>
      <c r="AT918" s="4"/>
      <c r="AU918" s="323"/>
      <c r="AV918" s="323"/>
      <c r="AW918" s="323"/>
      <c r="AX918" s="323"/>
      <c r="AY918" s="323"/>
      <c r="AZ918" s="24"/>
      <c r="BA918" s="4"/>
    </row>
    <row r="919" spans="2:53">
      <c r="B919" s="11" t="s">
        <v>465</v>
      </c>
      <c r="C919" s="11"/>
      <c r="D919" s="70" t="s">
        <v>430</v>
      </c>
      <c r="E919" s="11">
        <v>1</v>
      </c>
      <c r="F919" s="11"/>
      <c r="G919" s="11">
        <v>1</v>
      </c>
      <c r="H919" s="11"/>
      <c r="I919" s="11">
        <v>1</v>
      </c>
      <c r="J919" s="11"/>
      <c r="M919" s="282">
        <v>17.5</v>
      </c>
      <c r="N919" s="330"/>
      <c r="O919" s="282">
        <v>37.799999999999997</v>
      </c>
      <c r="P919" s="282">
        <v>0</v>
      </c>
      <c r="Q919" s="282">
        <v>252.2</v>
      </c>
      <c r="R919" s="11"/>
      <c r="S919" s="4"/>
      <c r="T919" s="4"/>
      <c r="U919" s="282">
        <v>17.5</v>
      </c>
      <c r="V919" s="282"/>
      <c r="W919" s="282">
        <v>37.799999999999997</v>
      </c>
      <c r="X919" s="282">
        <v>0</v>
      </c>
      <c r="Y919" s="282">
        <v>252.2</v>
      </c>
      <c r="Z919" s="11"/>
      <c r="AA919" s="4"/>
      <c r="AB919" s="11"/>
      <c r="AC919" s="11"/>
      <c r="AD919" s="70"/>
      <c r="AE919" s="24"/>
      <c r="AF919" s="24"/>
      <c r="AG919" s="24"/>
      <c r="AH919" s="24"/>
      <c r="AI919" s="24"/>
      <c r="AJ919" s="24"/>
      <c r="AK919" s="4"/>
      <c r="AL919" s="4"/>
      <c r="AM919" s="323"/>
      <c r="AN919" s="323"/>
      <c r="AO919" s="323"/>
      <c r="AP919" s="323"/>
      <c r="AQ919" s="323"/>
      <c r="AR919" s="24"/>
      <c r="AS919" s="4"/>
      <c r="AT919" s="4"/>
      <c r="AU919" s="323"/>
      <c r="AV919" s="323"/>
      <c r="AW919" s="323"/>
      <c r="AX919" s="323"/>
      <c r="AY919" s="323"/>
      <c r="AZ919" s="24"/>
      <c r="BA919" s="4"/>
    </row>
    <row r="920" spans="2:53">
      <c r="B920" s="11" t="s">
        <v>466</v>
      </c>
      <c r="C920" s="11"/>
      <c r="D920" s="70" t="s">
        <v>57</v>
      </c>
      <c r="E920" s="11">
        <v>8</v>
      </c>
      <c r="F920" s="11">
        <v>6</v>
      </c>
      <c r="G920" s="11">
        <v>1</v>
      </c>
      <c r="H920" s="11">
        <v>1</v>
      </c>
      <c r="I920" s="11"/>
      <c r="J920" s="11"/>
      <c r="M920" s="282">
        <v>1462.75</v>
      </c>
      <c r="N920" s="330">
        <v>836.6</v>
      </c>
      <c r="O920" s="282">
        <v>68.25</v>
      </c>
      <c r="P920" s="282">
        <v>53.87</v>
      </c>
      <c r="Q920" s="282">
        <v>0</v>
      </c>
      <c r="R920" s="11"/>
      <c r="S920" s="4"/>
      <c r="T920" s="4"/>
      <c r="U920" s="282">
        <v>182.84375</v>
      </c>
      <c r="V920" s="282">
        <v>104.575</v>
      </c>
      <c r="W920" s="282">
        <v>8.53125</v>
      </c>
      <c r="X920" s="282">
        <v>6.7337499999999997</v>
      </c>
      <c r="Y920" s="282">
        <v>0</v>
      </c>
      <c r="Z920" s="11"/>
      <c r="AA920" s="4"/>
      <c r="AB920" s="11"/>
      <c r="AC920" s="11"/>
      <c r="AD920" s="70"/>
      <c r="AE920" s="24"/>
      <c r="AF920" s="24"/>
      <c r="AG920" s="24"/>
      <c r="AH920" s="24"/>
      <c r="AI920" s="24"/>
      <c r="AJ920" s="24"/>
      <c r="AK920" s="4"/>
      <c r="AL920" s="4"/>
      <c r="AM920" s="323"/>
      <c r="AN920" s="323"/>
      <c r="AO920" s="323"/>
      <c r="AP920" s="323"/>
      <c r="AQ920" s="323"/>
      <c r="AR920" s="24"/>
      <c r="AS920" s="4"/>
      <c r="AT920" s="4"/>
      <c r="AU920" s="323"/>
      <c r="AV920" s="323"/>
      <c r="AW920" s="323"/>
      <c r="AX920" s="323"/>
      <c r="AY920" s="323"/>
      <c r="AZ920" s="24"/>
      <c r="BA920" s="4"/>
    </row>
    <row r="921" spans="2:53">
      <c r="B921" s="11" t="s">
        <v>466</v>
      </c>
      <c r="C921" s="11"/>
      <c r="D921" s="70" t="s">
        <v>144</v>
      </c>
      <c r="E921" s="11">
        <v>107</v>
      </c>
      <c r="F921" s="11">
        <v>61</v>
      </c>
      <c r="G921" s="11">
        <v>26</v>
      </c>
      <c r="H921" s="11">
        <v>16</v>
      </c>
      <c r="I921" s="11">
        <v>22</v>
      </c>
      <c r="J921" s="11"/>
      <c r="M921" s="282">
        <v>23210.04</v>
      </c>
      <c r="N921" s="330">
        <v>10031.5</v>
      </c>
      <c r="O921" s="282">
        <v>3395.24</v>
      </c>
      <c r="P921" s="282">
        <v>2066.0500000000002</v>
      </c>
      <c r="Q921" s="282">
        <v>12813.79</v>
      </c>
      <c r="R921" s="11"/>
      <c r="S921" s="4"/>
      <c r="T921" s="4"/>
      <c r="U921" s="282">
        <v>205.39858407079601</v>
      </c>
      <c r="V921" s="282">
        <v>87.995614035087698</v>
      </c>
      <c r="W921" s="282">
        <v>29.782807017543899</v>
      </c>
      <c r="X921" s="282">
        <v>18.123245614035099</v>
      </c>
      <c r="Y921" s="282">
        <v>108.59144067796601</v>
      </c>
      <c r="Z921" s="11"/>
      <c r="AA921" s="4"/>
      <c r="AB921" s="11"/>
      <c r="AC921" s="11"/>
      <c r="AD921" s="70"/>
      <c r="AE921" s="24"/>
      <c r="AF921" s="24"/>
      <c r="AG921" s="24"/>
      <c r="AH921" s="24"/>
      <c r="AI921" s="24"/>
      <c r="AJ921" s="24"/>
      <c r="AK921" s="4"/>
      <c r="AL921" s="4"/>
      <c r="AM921" s="323"/>
      <c r="AN921" s="323"/>
      <c r="AO921" s="323"/>
      <c r="AP921" s="323"/>
      <c r="AQ921" s="323"/>
      <c r="AR921" s="24"/>
      <c r="AS921" s="4"/>
      <c r="AT921" s="4"/>
      <c r="AU921" s="323"/>
      <c r="AV921" s="323"/>
      <c r="AW921" s="323"/>
      <c r="AX921" s="323"/>
      <c r="AY921" s="323"/>
      <c r="AZ921" s="24"/>
      <c r="BA921" s="4"/>
    </row>
    <row r="922" spans="2:53">
      <c r="B922" s="11" t="s">
        <v>467</v>
      </c>
      <c r="C922" s="11"/>
      <c r="D922" s="70" t="s">
        <v>468</v>
      </c>
      <c r="E922" s="11">
        <v>31</v>
      </c>
      <c r="F922" s="11">
        <v>13</v>
      </c>
      <c r="G922" s="11">
        <v>6</v>
      </c>
      <c r="H922" s="11">
        <v>6</v>
      </c>
      <c r="I922" s="11">
        <v>9</v>
      </c>
      <c r="J922" s="11"/>
      <c r="M922" s="282">
        <v>6336.36</v>
      </c>
      <c r="N922" s="330">
        <v>2714.95</v>
      </c>
      <c r="O922" s="282">
        <v>128.22999999999999</v>
      </c>
      <c r="P922" s="282">
        <v>460.39</v>
      </c>
      <c r="Q922" s="282">
        <v>3336.41</v>
      </c>
      <c r="R922" s="11"/>
      <c r="S922" s="4"/>
      <c r="T922" s="4"/>
      <c r="U922" s="282">
        <v>181.03885714285701</v>
      </c>
      <c r="V922" s="282">
        <v>82.271212121212102</v>
      </c>
      <c r="W922" s="282">
        <v>4.1364516129032296</v>
      </c>
      <c r="X922" s="282">
        <v>14.3871875</v>
      </c>
      <c r="Y922" s="282">
        <v>101.103333333333</v>
      </c>
      <c r="Z922" s="11"/>
      <c r="AA922" s="4"/>
      <c r="AB922" s="11"/>
      <c r="AC922" s="11"/>
      <c r="AD922" s="70"/>
      <c r="AE922" s="24"/>
      <c r="AF922" s="24"/>
      <c r="AG922" s="24"/>
      <c r="AH922" s="24"/>
      <c r="AI922" s="24"/>
      <c r="AJ922" s="24"/>
      <c r="AK922" s="4"/>
      <c r="AL922" s="4"/>
      <c r="AM922" s="323"/>
      <c r="AN922" s="323"/>
      <c r="AO922" s="323"/>
      <c r="AP922" s="323"/>
      <c r="AQ922" s="323"/>
      <c r="AR922" s="24"/>
      <c r="AS922" s="4"/>
      <c r="AT922" s="4"/>
      <c r="AU922" s="323"/>
      <c r="AV922" s="323"/>
      <c r="AW922" s="323"/>
      <c r="AX922" s="323"/>
      <c r="AY922" s="323"/>
      <c r="AZ922" s="24"/>
      <c r="BA922" s="4"/>
    </row>
    <row r="923" spans="2:53">
      <c r="B923" s="11" t="s">
        <v>469</v>
      </c>
      <c r="C923" s="11"/>
      <c r="D923" s="70" t="s">
        <v>232</v>
      </c>
      <c r="E923" s="11">
        <v>428</v>
      </c>
      <c r="F923" s="11">
        <v>201</v>
      </c>
      <c r="G923" s="11">
        <v>105</v>
      </c>
      <c r="H923" s="11">
        <v>78</v>
      </c>
      <c r="I923" s="11">
        <v>125</v>
      </c>
      <c r="J923" s="11"/>
      <c r="M923" s="282">
        <v>74709.37</v>
      </c>
      <c r="N923" s="330">
        <v>32116.75</v>
      </c>
      <c r="O923" s="282">
        <v>10219.200000000001</v>
      </c>
      <c r="P923" s="282">
        <v>5920.76</v>
      </c>
      <c r="Q923" s="282">
        <v>33933.01</v>
      </c>
      <c r="R923" s="11"/>
      <c r="S923" s="4"/>
      <c r="T923" s="4"/>
      <c r="U923" s="282">
        <v>162.76551198257101</v>
      </c>
      <c r="V923" s="282">
        <v>72.827097505669002</v>
      </c>
      <c r="W923" s="282">
        <v>23.988732394366199</v>
      </c>
      <c r="X923" s="282">
        <v>13.705462962963001</v>
      </c>
      <c r="Y923" s="282">
        <v>72.351833688699401</v>
      </c>
      <c r="Z923" s="11"/>
      <c r="AA923" s="4"/>
      <c r="AB923" s="11"/>
      <c r="AC923" s="11"/>
      <c r="AD923" s="70"/>
      <c r="AE923" s="24"/>
      <c r="AF923" s="24"/>
      <c r="AG923" s="24"/>
      <c r="AH923" s="24"/>
      <c r="AI923" s="24"/>
      <c r="AJ923" s="24"/>
      <c r="AK923" s="4"/>
      <c r="AL923" s="4"/>
      <c r="AM923" s="323"/>
      <c r="AN923" s="323"/>
      <c r="AO923" s="323"/>
      <c r="AP923" s="323"/>
      <c r="AQ923" s="323"/>
      <c r="AR923" s="24"/>
      <c r="AS923" s="4"/>
      <c r="AT923" s="4"/>
      <c r="AU923" s="323"/>
      <c r="AV923" s="323"/>
      <c r="AW923" s="323"/>
      <c r="AX923" s="323"/>
      <c r="AY923" s="323"/>
      <c r="AZ923" s="24"/>
      <c r="BA923" s="4"/>
    </row>
    <row r="924" spans="2:53">
      <c r="B924" s="11" t="s">
        <v>472</v>
      </c>
      <c r="C924" s="11"/>
      <c r="D924" s="70" t="s">
        <v>68</v>
      </c>
      <c r="E924" s="11">
        <v>24</v>
      </c>
      <c r="F924" s="11">
        <v>12</v>
      </c>
      <c r="G924" s="11">
        <v>9</v>
      </c>
      <c r="H924" s="11">
        <v>8</v>
      </c>
      <c r="I924" s="11">
        <v>8</v>
      </c>
      <c r="J924" s="11"/>
      <c r="M924" s="282">
        <v>5030.84</v>
      </c>
      <c r="N924" s="330">
        <v>2659</v>
      </c>
      <c r="O924" s="282">
        <v>1712.09</v>
      </c>
      <c r="P924" s="282">
        <v>1204.58</v>
      </c>
      <c r="Q924" s="282">
        <v>3349.23</v>
      </c>
      <c r="R924" s="11"/>
      <c r="S924" s="4"/>
      <c r="T924" s="4"/>
      <c r="U924" s="282">
        <v>186.32740740740701</v>
      </c>
      <c r="V924" s="282">
        <v>98.481481481481495</v>
      </c>
      <c r="W924" s="282">
        <v>63.4107407407407</v>
      </c>
      <c r="X924" s="282">
        <v>43.020714285714298</v>
      </c>
      <c r="Y924" s="282">
        <v>111.64100000000001</v>
      </c>
      <c r="Z924" s="11"/>
      <c r="AA924" s="4"/>
      <c r="AB924" s="11"/>
      <c r="AC924" s="11"/>
      <c r="AD924" s="70"/>
      <c r="AE924" s="24"/>
      <c r="AF924" s="24"/>
      <c r="AG924" s="24"/>
      <c r="AH924" s="24"/>
      <c r="AI924" s="24"/>
      <c r="AJ924" s="24"/>
      <c r="AK924" s="4"/>
      <c r="AL924" s="4"/>
      <c r="AM924" s="323"/>
      <c r="AN924" s="323"/>
      <c r="AO924" s="323"/>
      <c r="AP924" s="323"/>
      <c r="AQ924" s="323"/>
      <c r="AR924" s="24"/>
      <c r="AS924" s="4"/>
      <c r="AT924" s="4"/>
      <c r="AU924" s="323"/>
      <c r="AV924" s="323"/>
      <c r="AW924" s="323"/>
      <c r="AX924" s="323"/>
      <c r="AY924" s="323"/>
      <c r="AZ924" s="24"/>
      <c r="BA924" s="4"/>
    </row>
    <row r="925" spans="2:53">
      <c r="B925" s="11" t="s">
        <v>473</v>
      </c>
      <c r="C925" s="11"/>
      <c r="D925" s="70" t="s">
        <v>206</v>
      </c>
      <c r="E925" s="11">
        <v>163</v>
      </c>
      <c r="F925" s="11">
        <v>92</v>
      </c>
      <c r="G925" s="11">
        <v>48</v>
      </c>
      <c r="H925" s="11">
        <v>27</v>
      </c>
      <c r="I925" s="11">
        <v>35</v>
      </c>
      <c r="J925" s="11"/>
      <c r="M925" s="282">
        <v>38402.74</v>
      </c>
      <c r="N925" s="330">
        <v>20331.16</v>
      </c>
      <c r="O925" s="282">
        <v>5807.07</v>
      </c>
      <c r="P925" s="282">
        <v>2851.56</v>
      </c>
      <c r="Q925" s="282">
        <v>14623.1</v>
      </c>
      <c r="R925" s="11"/>
      <c r="S925" s="4"/>
      <c r="T925" s="4"/>
      <c r="U925" s="282">
        <v>219.44422857142899</v>
      </c>
      <c r="V925" s="282">
        <v>117.521156069364</v>
      </c>
      <c r="W925" s="282">
        <v>34.1592352941176</v>
      </c>
      <c r="X925" s="282">
        <v>16.9735714285714</v>
      </c>
      <c r="Y925" s="282">
        <v>83.085795454545504</v>
      </c>
      <c r="Z925" s="11"/>
      <c r="AA925" s="4"/>
      <c r="AB925" s="11"/>
      <c r="AC925" s="11"/>
      <c r="AD925" s="70"/>
      <c r="AE925" s="24"/>
      <c r="AF925" s="24"/>
      <c r="AG925" s="24"/>
      <c r="AH925" s="24"/>
      <c r="AI925" s="24"/>
      <c r="AJ925" s="24"/>
      <c r="AK925" s="4"/>
      <c r="AL925" s="4"/>
      <c r="AM925" s="323"/>
      <c r="AN925" s="323"/>
      <c r="AO925" s="323"/>
      <c r="AP925" s="323"/>
      <c r="AQ925" s="323"/>
      <c r="AR925" s="24"/>
      <c r="AS925" s="4"/>
      <c r="AT925" s="4"/>
      <c r="AU925" s="323"/>
      <c r="AV925" s="323"/>
      <c r="AW925" s="323"/>
      <c r="AX925" s="323"/>
      <c r="AY925" s="323"/>
      <c r="AZ925" s="24"/>
      <c r="BA925" s="4"/>
    </row>
    <row r="926" spans="2:53">
      <c r="B926" s="11" t="s">
        <v>474</v>
      </c>
      <c r="C926" s="11"/>
      <c r="D926" s="70" t="s">
        <v>152</v>
      </c>
      <c r="E926" s="11">
        <v>1076</v>
      </c>
      <c r="F926" s="11">
        <v>690</v>
      </c>
      <c r="G926" s="11">
        <v>449</v>
      </c>
      <c r="H926" s="11">
        <v>332</v>
      </c>
      <c r="I926" s="11">
        <v>451</v>
      </c>
      <c r="J926" s="11"/>
      <c r="M926" s="282">
        <v>179555.37</v>
      </c>
      <c r="N926" s="330">
        <v>108911.39</v>
      </c>
      <c r="O926" s="282">
        <v>59072.51</v>
      </c>
      <c r="P926" s="282">
        <v>33253.019999999997</v>
      </c>
      <c r="Q926" s="282">
        <v>171549.43</v>
      </c>
      <c r="R926" s="11"/>
      <c r="S926" s="4"/>
      <c r="T926" s="4"/>
      <c r="U926" s="282">
        <v>148.761698425849</v>
      </c>
      <c r="V926" s="282">
        <v>93.727530120482001</v>
      </c>
      <c r="W926" s="282">
        <v>52.6962622658341</v>
      </c>
      <c r="X926" s="282">
        <v>29.903794964028801</v>
      </c>
      <c r="Y926" s="282">
        <v>144.28042893187501</v>
      </c>
      <c r="Z926" s="11"/>
      <c r="AA926" s="4"/>
      <c r="AB926" s="11"/>
      <c r="AC926" s="11"/>
      <c r="AD926" s="70"/>
      <c r="AE926" s="24"/>
      <c r="AF926" s="24"/>
      <c r="AG926" s="24"/>
      <c r="AH926" s="24"/>
      <c r="AI926" s="24"/>
      <c r="AJ926" s="24"/>
      <c r="AK926" s="4"/>
      <c r="AL926" s="4"/>
      <c r="AM926" s="323"/>
      <c r="AN926" s="323"/>
      <c r="AO926" s="323"/>
      <c r="AP926" s="323"/>
      <c r="AQ926" s="323"/>
      <c r="AR926" s="24"/>
      <c r="AS926" s="4"/>
      <c r="AT926" s="4"/>
      <c r="AU926" s="323"/>
      <c r="AV926" s="323"/>
      <c r="AW926" s="323"/>
      <c r="AX926" s="323"/>
      <c r="AY926" s="323"/>
      <c r="AZ926" s="24"/>
      <c r="BA926" s="4"/>
    </row>
    <row r="927" spans="2:53">
      <c r="B927" s="11" t="s">
        <v>476</v>
      </c>
      <c r="C927" s="11"/>
      <c r="D927" s="70" t="s">
        <v>66</v>
      </c>
      <c r="E927" s="11">
        <v>10</v>
      </c>
      <c r="F927" s="11">
        <v>4</v>
      </c>
      <c r="G927" s="11">
        <v>2</v>
      </c>
      <c r="H927" s="11">
        <v>3</v>
      </c>
      <c r="I927" s="11">
        <v>3</v>
      </c>
      <c r="J927" s="11"/>
      <c r="M927" s="282">
        <v>2603.63</v>
      </c>
      <c r="N927" s="330">
        <v>599.21</v>
      </c>
      <c r="O927" s="282">
        <v>489</v>
      </c>
      <c r="P927" s="282">
        <v>468.03</v>
      </c>
      <c r="Q927" s="282">
        <v>1823.02</v>
      </c>
      <c r="R927" s="11"/>
      <c r="S927" s="4"/>
      <c r="T927" s="4"/>
      <c r="U927" s="282">
        <v>260.363</v>
      </c>
      <c r="V927" s="282">
        <v>59.920999999999999</v>
      </c>
      <c r="W927" s="282">
        <v>48.9</v>
      </c>
      <c r="X927" s="282">
        <v>46.802999999999997</v>
      </c>
      <c r="Y927" s="282">
        <v>182.30199999999999</v>
      </c>
      <c r="Z927" s="11"/>
      <c r="AA927" s="4"/>
      <c r="AB927" s="11"/>
      <c r="AC927" s="11"/>
      <c r="AD927" s="70"/>
      <c r="AE927" s="24"/>
      <c r="AF927" s="24"/>
      <c r="AG927" s="24"/>
      <c r="AH927" s="24"/>
      <c r="AI927" s="24"/>
      <c r="AJ927" s="24"/>
      <c r="AK927" s="4"/>
      <c r="AL927" s="4"/>
      <c r="AM927" s="323"/>
      <c r="AN927" s="323"/>
      <c r="AO927" s="323"/>
      <c r="AP927" s="323"/>
      <c r="AQ927" s="323"/>
      <c r="AR927" s="24"/>
      <c r="AS927" s="4"/>
      <c r="AT927" s="4"/>
      <c r="AU927" s="323"/>
      <c r="AV927" s="323"/>
      <c r="AW927" s="323"/>
      <c r="AX927" s="323"/>
      <c r="AY927" s="323"/>
      <c r="AZ927" s="24"/>
      <c r="BA927" s="4"/>
    </row>
    <row r="928" spans="2:53">
      <c r="B928" s="11" t="s">
        <v>476</v>
      </c>
      <c r="C928" s="11"/>
      <c r="D928" s="70" t="s">
        <v>477</v>
      </c>
      <c r="E928" s="11">
        <v>26</v>
      </c>
      <c r="F928" s="11">
        <v>8</v>
      </c>
      <c r="G928" s="11">
        <v>5</v>
      </c>
      <c r="H928" s="11">
        <v>3</v>
      </c>
      <c r="I928" s="11">
        <v>4</v>
      </c>
      <c r="J928" s="11"/>
      <c r="M928" s="282">
        <v>6806.01</v>
      </c>
      <c r="N928" s="330">
        <v>1350.02</v>
      </c>
      <c r="O928" s="282">
        <v>601.33000000000004</v>
      </c>
      <c r="P928" s="282">
        <v>276.29000000000002</v>
      </c>
      <c r="Q928" s="282">
        <v>1582.99</v>
      </c>
      <c r="R928" s="11"/>
      <c r="S928" s="4"/>
      <c r="T928" s="4"/>
      <c r="U928" s="282">
        <v>243.07178571428599</v>
      </c>
      <c r="V928" s="282">
        <v>50.000740740740703</v>
      </c>
      <c r="W928" s="282">
        <v>23.1280769230769</v>
      </c>
      <c r="X928" s="282">
        <v>10.6265384615385</v>
      </c>
      <c r="Y928" s="282">
        <v>60.884230769230797</v>
      </c>
      <c r="Z928" s="11"/>
      <c r="AA928" s="4"/>
      <c r="AB928" s="11"/>
      <c r="AC928" s="11"/>
      <c r="AD928" s="70"/>
      <c r="AE928" s="24"/>
      <c r="AF928" s="24"/>
      <c r="AG928" s="24"/>
      <c r="AH928" s="24"/>
      <c r="AI928" s="24"/>
      <c r="AJ928" s="24"/>
      <c r="AK928" s="4"/>
      <c r="AL928" s="4"/>
      <c r="AM928" s="323"/>
      <c r="AN928" s="323"/>
      <c r="AO928" s="323"/>
      <c r="AP928" s="323"/>
      <c r="AQ928" s="323"/>
      <c r="AR928" s="24"/>
      <c r="AS928" s="4"/>
      <c r="AT928" s="4"/>
      <c r="AU928" s="323"/>
      <c r="AV928" s="323"/>
      <c r="AW928" s="323"/>
      <c r="AX928" s="323"/>
      <c r="AY928" s="323"/>
      <c r="AZ928" s="24"/>
      <c r="BA928" s="4"/>
    </row>
    <row r="929" spans="2:53">
      <c r="B929" s="11" t="s">
        <v>476</v>
      </c>
      <c r="C929" s="11"/>
      <c r="D929" s="70" t="s">
        <v>108</v>
      </c>
      <c r="E929" s="11">
        <v>16</v>
      </c>
      <c r="F929" s="11">
        <v>9</v>
      </c>
      <c r="G929" s="11">
        <v>5</v>
      </c>
      <c r="H929" s="11">
        <v>9</v>
      </c>
      <c r="I929" s="11">
        <v>12</v>
      </c>
      <c r="J929" s="11"/>
      <c r="M929" s="282">
        <v>3774.56</v>
      </c>
      <c r="N929" s="330">
        <v>1101.6300000000001</v>
      </c>
      <c r="O929" s="282">
        <v>484.58</v>
      </c>
      <c r="P929" s="282">
        <v>639.69000000000005</v>
      </c>
      <c r="Q929" s="282">
        <v>1707.51</v>
      </c>
      <c r="R929" s="11"/>
      <c r="S929" s="4"/>
      <c r="T929" s="4"/>
      <c r="U929" s="282">
        <v>188.72800000000001</v>
      </c>
      <c r="V929" s="282">
        <v>55.081499999999998</v>
      </c>
      <c r="W929" s="282">
        <v>24.228999999999999</v>
      </c>
      <c r="X929" s="282">
        <v>31.984500000000001</v>
      </c>
      <c r="Y929" s="282">
        <v>77.614090909090905</v>
      </c>
      <c r="Z929" s="11"/>
      <c r="AA929" s="4"/>
      <c r="AB929" s="11"/>
      <c r="AC929" s="11"/>
      <c r="AD929" s="70"/>
      <c r="AE929" s="24"/>
      <c r="AF929" s="24"/>
      <c r="AG929" s="24"/>
      <c r="AH929" s="24"/>
      <c r="AI929" s="24"/>
      <c r="AJ929" s="24"/>
      <c r="AK929" s="4"/>
      <c r="AL929" s="4"/>
      <c r="AM929" s="323"/>
      <c r="AN929" s="323"/>
      <c r="AO929" s="323"/>
      <c r="AP929" s="323"/>
      <c r="AQ929" s="323"/>
      <c r="AR929" s="24"/>
      <c r="AS929" s="4"/>
      <c r="AT929" s="4"/>
      <c r="AU929" s="323"/>
      <c r="AV929" s="323"/>
      <c r="AW929" s="323"/>
      <c r="AX929" s="323"/>
      <c r="AY929" s="323"/>
      <c r="AZ929" s="24"/>
      <c r="BA929" s="4"/>
    </row>
    <row r="930" spans="2:53">
      <c r="B930" s="11" t="s">
        <v>479</v>
      </c>
      <c r="C930" s="11"/>
      <c r="D930" s="70" t="s">
        <v>440</v>
      </c>
      <c r="E930" s="11">
        <v>245</v>
      </c>
      <c r="F930" s="11">
        <v>63</v>
      </c>
      <c r="G930" s="11">
        <v>30</v>
      </c>
      <c r="H930" s="11">
        <v>19</v>
      </c>
      <c r="I930" s="11">
        <v>24</v>
      </c>
      <c r="J930" s="11"/>
      <c r="M930" s="282">
        <v>49272.28</v>
      </c>
      <c r="N930" s="330">
        <v>8032.78</v>
      </c>
      <c r="O930" s="282">
        <v>1759.82</v>
      </c>
      <c r="P930" s="282">
        <v>873.37</v>
      </c>
      <c r="Q930" s="282">
        <v>4824.3999999999996</v>
      </c>
      <c r="R930" s="11"/>
      <c r="S930" s="4"/>
      <c r="T930" s="4"/>
      <c r="U930" s="282">
        <v>193.22462745097999</v>
      </c>
      <c r="V930" s="282">
        <v>32.260160642570298</v>
      </c>
      <c r="W930" s="282">
        <v>7.4254008438818602</v>
      </c>
      <c r="X930" s="282">
        <v>3.5793852459016402</v>
      </c>
      <c r="Y930" s="282">
        <v>19.691428571428599</v>
      </c>
      <c r="Z930" s="11"/>
      <c r="AA930" s="4"/>
      <c r="AB930" s="11"/>
      <c r="AC930" s="11"/>
      <c r="AD930" s="70"/>
      <c r="AE930" s="24"/>
      <c r="AF930" s="24"/>
      <c r="AG930" s="24"/>
      <c r="AH930" s="24"/>
      <c r="AI930" s="24"/>
      <c r="AJ930" s="24"/>
      <c r="AK930" s="4"/>
      <c r="AL930" s="4"/>
      <c r="AM930" s="323"/>
      <c r="AN930" s="323"/>
      <c r="AO930" s="323"/>
      <c r="AP930" s="323"/>
      <c r="AQ930" s="323"/>
      <c r="AR930" s="24"/>
      <c r="AS930" s="4"/>
      <c r="AT930" s="4"/>
      <c r="AU930" s="323"/>
      <c r="AV930" s="323"/>
      <c r="AW930" s="323"/>
      <c r="AX930" s="323"/>
      <c r="AY930" s="323"/>
      <c r="AZ930" s="24"/>
      <c r="BA930" s="4"/>
    </row>
    <row r="931" spans="2:53">
      <c r="B931" s="11" t="s">
        <v>480</v>
      </c>
      <c r="C931" s="11"/>
      <c r="D931" s="70" t="s">
        <v>133</v>
      </c>
      <c r="E931" s="11">
        <v>3</v>
      </c>
      <c r="F931" s="11">
        <v>2</v>
      </c>
      <c r="G931" s="11"/>
      <c r="H931" s="11"/>
      <c r="I931" s="11">
        <v>3</v>
      </c>
      <c r="J931" s="11"/>
      <c r="M931" s="282">
        <v>366.53</v>
      </c>
      <c r="N931" s="330">
        <v>276.67</v>
      </c>
      <c r="O931" s="282">
        <v>0</v>
      </c>
      <c r="P931" s="282">
        <v>0</v>
      </c>
      <c r="Q931" s="282">
        <v>168.73</v>
      </c>
      <c r="R931" s="11"/>
      <c r="S931" s="4"/>
      <c r="T931" s="4"/>
      <c r="U931" s="282">
        <v>122.176666666667</v>
      </c>
      <c r="V931" s="282">
        <v>138.33500000000001</v>
      </c>
      <c r="W931" s="282">
        <v>0</v>
      </c>
      <c r="X931" s="282">
        <v>0</v>
      </c>
      <c r="Y931" s="282">
        <v>42.182499999999997</v>
      </c>
      <c r="Z931" s="11"/>
      <c r="AA931" s="4"/>
      <c r="AB931" s="11"/>
      <c r="AC931" s="11"/>
      <c r="AD931" s="70"/>
      <c r="AE931" s="24"/>
      <c r="AF931" s="24"/>
      <c r="AG931" s="24"/>
      <c r="AH931" s="24"/>
      <c r="AI931" s="24"/>
      <c r="AJ931" s="24"/>
      <c r="AK931" s="4"/>
      <c r="AL931" s="4"/>
      <c r="AM931" s="323"/>
      <c r="AN931" s="323"/>
      <c r="AO931" s="323"/>
      <c r="AP931" s="323"/>
      <c r="AQ931" s="323"/>
      <c r="AR931" s="24"/>
      <c r="AS931" s="4"/>
      <c r="AT931" s="4"/>
      <c r="AU931" s="323"/>
      <c r="AV931" s="323"/>
      <c r="AW931" s="323"/>
      <c r="AX931" s="323"/>
      <c r="AY931" s="323"/>
      <c r="AZ931" s="24"/>
      <c r="BA931" s="4"/>
    </row>
    <row r="932" spans="2:53">
      <c r="B932" s="11" t="s">
        <v>481</v>
      </c>
      <c r="C932" s="11"/>
      <c r="D932" s="70" t="s">
        <v>52</v>
      </c>
      <c r="E932" s="11">
        <v>8</v>
      </c>
      <c r="F932" s="11">
        <v>3</v>
      </c>
      <c r="G932" s="11">
        <v>3</v>
      </c>
      <c r="H932" s="11"/>
      <c r="I932" s="11"/>
      <c r="J932" s="11"/>
      <c r="M932" s="282">
        <v>1423.2</v>
      </c>
      <c r="N932" s="330">
        <v>771.53</v>
      </c>
      <c r="O932" s="282">
        <v>244.93</v>
      </c>
      <c r="P932" s="282">
        <v>0</v>
      </c>
      <c r="Q932" s="282">
        <v>0</v>
      </c>
      <c r="R932" s="11"/>
      <c r="S932" s="4"/>
      <c r="T932" s="4"/>
      <c r="U932" s="282">
        <v>177.9</v>
      </c>
      <c r="V932" s="282">
        <v>96.441249999999997</v>
      </c>
      <c r="W932" s="282">
        <v>30.616250000000001</v>
      </c>
      <c r="X932" s="282">
        <v>0</v>
      </c>
      <c r="Y932" s="282">
        <v>0</v>
      </c>
      <c r="Z932" s="11"/>
      <c r="AA932" s="4"/>
      <c r="AB932" s="11"/>
      <c r="AC932" s="11"/>
      <c r="AD932" s="70"/>
      <c r="AE932" s="24"/>
      <c r="AF932" s="24"/>
      <c r="AG932" s="24"/>
      <c r="AH932" s="24"/>
      <c r="AI932" s="24"/>
      <c r="AJ932" s="24"/>
      <c r="AK932" s="4"/>
      <c r="AL932" s="4"/>
      <c r="AM932" s="323"/>
      <c r="AN932" s="323"/>
      <c r="AO932" s="323"/>
      <c r="AP932" s="323"/>
      <c r="AQ932" s="323"/>
      <c r="AR932" s="24"/>
      <c r="AS932" s="4"/>
      <c r="AT932" s="4"/>
      <c r="AU932" s="323"/>
      <c r="AV932" s="323"/>
      <c r="AW932" s="323"/>
      <c r="AX932" s="323"/>
      <c r="AY932" s="323"/>
      <c r="AZ932" s="24"/>
      <c r="BA932" s="4"/>
    </row>
    <row r="933" spans="2:53">
      <c r="B933" s="11" t="s">
        <v>482</v>
      </c>
      <c r="C933" s="11"/>
      <c r="D933" s="70" t="s">
        <v>297</v>
      </c>
      <c r="E933" s="11">
        <v>191</v>
      </c>
      <c r="F933" s="11">
        <v>82</v>
      </c>
      <c r="G933" s="11">
        <v>33</v>
      </c>
      <c r="H933" s="11">
        <v>19</v>
      </c>
      <c r="I933" s="11">
        <v>25</v>
      </c>
      <c r="J933" s="11"/>
      <c r="M933" s="282">
        <v>47705.46</v>
      </c>
      <c r="N933" s="330">
        <v>15105.19</v>
      </c>
      <c r="O933" s="282">
        <v>4732.47</v>
      </c>
      <c r="P933" s="282">
        <v>2385.21</v>
      </c>
      <c r="Q933" s="282">
        <v>9130.81</v>
      </c>
      <c r="R933" s="11"/>
      <c r="S933" s="4"/>
      <c r="T933" s="4"/>
      <c r="U933" s="282">
        <v>233.850294117647</v>
      </c>
      <c r="V933" s="282">
        <v>75.525949999999995</v>
      </c>
      <c r="W933" s="282">
        <v>24.64828125</v>
      </c>
      <c r="X933" s="282">
        <v>12.1694387755102</v>
      </c>
      <c r="Y933" s="282">
        <v>46.585765306122397</v>
      </c>
      <c r="Z933" s="11"/>
      <c r="AA933" s="4"/>
      <c r="AB933" s="11"/>
      <c r="AC933" s="11"/>
      <c r="AD933" s="70"/>
      <c r="AE933" s="24"/>
      <c r="AF933" s="24"/>
      <c r="AG933" s="24"/>
      <c r="AH933" s="24"/>
      <c r="AI933" s="24"/>
      <c r="AJ933" s="24"/>
      <c r="AK933" s="4"/>
      <c r="AL933" s="4"/>
      <c r="AM933" s="323"/>
      <c r="AN933" s="323"/>
      <c r="AO933" s="323"/>
      <c r="AP933" s="323"/>
      <c r="AQ933" s="323"/>
      <c r="AR933" s="24"/>
      <c r="AS933" s="4"/>
      <c r="AT933" s="4"/>
      <c r="AU933" s="323"/>
      <c r="AV933" s="323"/>
      <c r="AW933" s="323"/>
      <c r="AX933" s="323"/>
      <c r="AY933" s="323"/>
      <c r="AZ933" s="24"/>
      <c r="BA933" s="4"/>
    </row>
    <row r="934" spans="2:53">
      <c r="B934" s="11" t="s">
        <v>483</v>
      </c>
      <c r="C934" s="11"/>
      <c r="D934" s="70" t="s">
        <v>96</v>
      </c>
      <c r="E934" s="11">
        <v>1696</v>
      </c>
      <c r="F934" s="11">
        <v>756</v>
      </c>
      <c r="G934" s="11">
        <v>392</v>
      </c>
      <c r="H934" s="11">
        <v>227</v>
      </c>
      <c r="I934" s="11">
        <v>308</v>
      </c>
      <c r="J934" s="11"/>
      <c r="M934" s="282">
        <v>363855.18</v>
      </c>
      <c r="N934" s="330">
        <v>145656.46</v>
      </c>
      <c r="O934" s="282">
        <v>55216.26</v>
      </c>
      <c r="P934" s="282">
        <v>21322.98</v>
      </c>
      <c r="Q934" s="282">
        <v>74831.850000000006</v>
      </c>
      <c r="R934" s="11"/>
      <c r="S934" s="4"/>
      <c r="T934" s="4"/>
      <c r="U934" s="282">
        <v>201.69355875831499</v>
      </c>
      <c r="V934" s="282">
        <v>88.3837742718448</v>
      </c>
      <c r="W934" s="282">
        <v>33.5050121359223</v>
      </c>
      <c r="X934" s="282">
        <v>12.624618117229099</v>
      </c>
      <c r="Y934" s="282">
        <v>42.566467576791801</v>
      </c>
      <c r="Z934" s="11"/>
      <c r="AA934" s="4"/>
      <c r="AB934" s="11"/>
      <c r="AC934" s="11"/>
      <c r="AD934" s="70"/>
      <c r="AE934" s="24"/>
      <c r="AF934" s="24"/>
      <c r="AG934" s="24"/>
      <c r="AH934" s="24"/>
      <c r="AI934" s="24"/>
      <c r="AJ934" s="24"/>
      <c r="AK934" s="4"/>
      <c r="AL934" s="4"/>
      <c r="AM934" s="323"/>
      <c r="AN934" s="323"/>
      <c r="AO934" s="323"/>
      <c r="AP934" s="323"/>
      <c r="AQ934" s="323"/>
      <c r="AR934" s="24"/>
      <c r="AS934" s="4"/>
      <c r="AT934" s="4"/>
      <c r="AU934" s="323"/>
      <c r="AV934" s="323"/>
      <c r="AW934" s="323"/>
      <c r="AX934" s="323"/>
      <c r="AY934" s="323"/>
      <c r="AZ934" s="24"/>
      <c r="BA934" s="4"/>
    </row>
    <row r="935" spans="2:53">
      <c r="B935" s="11" t="s">
        <v>486</v>
      </c>
      <c r="C935" s="11"/>
      <c r="D935" s="70" t="s">
        <v>443</v>
      </c>
      <c r="E935" s="11">
        <v>24</v>
      </c>
      <c r="F935" s="11">
        <v>12</v>
      </c>
      <c r="G935" s="11">
        <v>10</v>
      </c>
      <c r="H935" s="11">
        <v>6</v>
      </c>
      <c r="I935" s="11">
        <v>5</v>
      </c>
      <c r="J935" s="11"/>
      <c r="M935" s="282">
        <v>2974.43</v>
      </c>
      <c r="N935" s="330">
        <v>1891.95</v>
      </c>
      <c r="O935" s="282">
        <v>550.52</v>
      </c>
      <c r="P935" s="282">
        <v>126.88</v>
      </c>
      <c r="Q935" s="282">
        <v>824.73</v>
      </c>
      <c r="R935" s="11"/>
      <c r="S935" s="4"/>
      <c r="T935" s="4"/>
      <c r="U935" s="282">
        <v>114.401153846154</v>
      </c>
      <c r="V935" s="282">
        <v>72.767307692307696</v>
      </c>
      <c r="W935" s="282">
        <v>21.173846153846199</v>
      </c>
      <c r="X935" s="282">
        <v>4.88</v>
      </c>
      <c r="Y935" s="282">
        <v>31.720384615384599</v>
      </c>
      <c r="Z935" s="11"/>
      <c r="AA935" s="4"/>
      <c r="AB935" s="11"/>
      <c r="AC935" s="11"/>
      <c r="AD935" s="70"/>
      <c r="AE935" s="24"/>
      <c r="AF935" s="24"/>
      <c r="AG935" s="24"/>
      <c r="AH935" s="24"/>
      <c r="AI935" s="24"/>
      <c r="AJ935" s="24"/>
      <c r="AK935" s="4"/>
      <c r="AL935" s="4"/>
      <c r="AM935" s="323"/>
      <c r="AN935" s="323"/>
      <c r="AO935" s="323"/>
      <c r="AP935" s="323"/>
      <c r="AQ935" s="323"/>
      <c r="AR935" s="24"/>
      <c r="AS935" s="4"/>
      <c r="AT935" s="4"/>
      <c r="AU935" s="323"/>
      <c r="AV935" s="323"/>
      <c r="AW935" s="323"/>
      <c r="AX935" s="323"/>
      <c r="AY935" s="323"/>
      <c r="AZ935" s="24"/>
      <c r="BA935" s="4"/>
    </row>
    <row r="936" spans="2:53">
      <c r="B936" s="11" t="s">
        <v>488</v>
      </c>
      <c r="C936" s="11"/>
      <c r="D936" s="70" t="s">
        <v>489</v>
      </c>
      <c r="E936" s="11">
        <v>48</v>
      </c>
      <c r="F936" s="11">
        <v>23</v>
      </c>
      <c r="G936" s="11">
        <v>14</v>
      </c>
      <c r="H936" s="11">
        <v>9</v>
      </c>
      <c r="I936" s="11">
        <v>10</v>
      </c>
      <c r="J936" s="11"/>
      <c r="M936" s="282">
        <v>10832.62</v>
      </c>
      <c r="N936" s="330">
        <v>5105.24</v>
      </c>
      <c r="O936" s="282">
        <v>3372.71</v>
      </c>
      <c r="P936" s="282">
        <v>1306.24</v>
      </c>
      <c r="Q936" s="282">
        <v>3948.71</v>
      </c>
      <c r="R936" s="11"/>
      <c r="S936" s="4"/>
      <c r="T936" s="4"/>
      <c r="U936" s="282">
        <v>208.31961538461499</v>
      </c>
      <c r="V936" s="282">
        <v>106.35916666666699</v>
      </c>
      <c r="W936" s="282">
        <v>76.652500000000003</v>
      </c>
      <c r="X936" s="282">
        <v>26.1248</v>
      </c>
      <c r="Y936" s="282">
        <v>75.936730769230806</v>
      </c>
      <c r="Z936" s="11"/>
      <c r="AA936" s="4"/>
      <c r="AB936" s="11"/>
      <c r="AC936" s="11"/>
      <c r="AD936" s="70"/>
      <c r="AE936" s="24"/>
      <c r="AF936" s="24"/>
      <c r="AG936" s="24"/>
      <c r="AH936" s="24"/>
      <c r="AI936" s="24"/>
      <c r="AJ936" s="24"/>
      <c r="AK936" s="4"/>
      <c r="AL936" s="4"/>
      <c r="AM936" s="323"/>
      <c r="AN936" s="323"/>
      <c r="AO936" s="323"/>
      <c r="AP936" s="323"/>
      <c r="AQ936" s="323"/>
      <c r="AR936" s="24"/>
      <c r="AS936" s="4"/>
      <c r="AT936" s="4"/>
      <c r="AU936" s="323"/>
      <c r="AV936" s="323"/>
      <c r="AW936" s="323"/>
      <c r="AX936" s="323"/>
      <c r="AY936" s="323"/>
      <c r="AZ936" s="24"/>
      <c r="BA936" s="4"/>
    </row>
    <row r="937" spans="2:53">
      <c r="B937" s="11" t="s">
        <v>490</v>
      </c>
      <c r="C937" s="11"/>
      <c r="D937" s="70" t="s">
        <v>93</v>
      </c>
      <c r="E937" s="11">
        <v>118</v>
      </c>
      <c r="F937" s="11">
        <v>53</v>
      </c>
      <c r="G937" s="11">
        <v>37</v>
      </c>
      <c r="H937" s="11">
        <v>26</v>
      </c>
      <c r="I937" s="11">
        <v>27</v>
      </c>
      <c r="J937" s="11"/>
      <c r="M937" s="282">
        <v>18159.349999999999</v>
      </c>
      <c r="N937" s="330">
        <v>5262.43</v>
      </c>
      <c r="O937" s="282">
        <v>2987.57</v>
      </c>
      <c r="P937" s="282">
        <v>1972.82</v>
      </c>
      <c r="Q937" s="282">
        <v>10819.91</v>
      </c>
      <c r="R937" s="11"/>
      <c r="S937" s="4"/>
      <c r="T937" s="4"/>
      <c r="U937" s="282">
        <v>144.12182539682499</v>
      </c>
      <c r="V937" s="282">
        <v>43.853583333333297</v>
      </c>
      <c r="W937" s="282">
        <v>25.754913793103398</v>
      </c>
      <c r="X937" s="282">
        <v>17.154956521739098</v>
      </c>
      <c r="Y937" s="282">
        <v>94.086173913043496</v>
      </c>
      <c r="Z937" s="11"/>
      <c r="AA937" s="4"/>
      <c r="AB937" s="11"/>
      <c r="AC937" s="11"/>
      <c r="AD937" s="70"/>
      <c r="AE937" s="24"/>
      <c r="AF937" s="24"/>
      <c r="AG937" s="24"/>
      <c r="AH937" s="24"/>
      <c r="AI937" s="24"/>
      <c r="AJ937" s="24"/>
      <c r="AK937" s="4"/>
      <c r="AL937" s="4"/>
      <c r="AM937" s="323"/>
      <c r="AN937" s="323"/>
      <c r="AO937" s="323"/>
      <c r="AP937" s="323"/>
      <c r="AQ937" s="323"/>
      <c r="AR937" s="24"/>
      <c r="AS937" s="4"/>
      <c r="AT937" s="4"/>
      <c r="AU937" s="323"/>
      <c r="AV937" s="323"/>
      <c r="AW937" s="323"/>
      <c r="AX937" s="323"/>
      <c r="AY937" s="323"/>
      <c r="AZ937" s="24"/>
      <c r="BA937" s="4"/>
    </row>
    <row r="938" spans="2:53">
      <c r="B938" s="11" t="s">
        <v>492</v>
      </c>
      <c r="C938" s="11"/>
      <c r="D938" s="70" t="s">
        <v>62</v>
      </c>
      <c r="E938" s="11">
        <v>3960</v>
      </c>
      <c r="F938" s="11">
        <v>2302</v>
      </c>
      <c r="G938" s="11">
        <v>1245</v>
      </c>
      <c r="H938" s="11">
        <v>825</v>
      </c>
      <c r="I938" s="11">
        <v>1342</v>
      </c>
      <c r="J938" s="11"/>
      <c r="M938" s="282">
        <v>782682.88000000198</v>
      </c>
      <c r="N938" s="330">
        <v>415433.46000000101</v>
      </c>
      <c r="O938" s="282">
        <v>148101.95000000001</v>
      </c>
      <c r="P938" s="282">
        <v>82236.61</v>
      </c>
      <c r="Q938" s="282">
        <v>538042.95999999903</v>
      </c>
      <c r="R938" s="11"/>
      <c r="S938" s="4"/>
      <c r="T938" s="4"/>
      <c r="U938" s="282">
        <v>181.302497104471</v>
      </c>
      <c r="V938" s="282">
        <v>98.9362848297216</v>
      </c>
      <c r="W938" s="282">
        <v>36.0520813047712</v>
      </c>
      <c r="X938" s="282">
        <v>20.146156295933402</v>
      </c>
      <c r="Y938" s="282">
        <v>116.68682715246101</v>
      </c>
      <c r="Z938" s="11"/>
      <c r="AA938" s="4"/>
      <c r="AB938" s="11"/>
      <c r="AC938" s="11"/>
      <c r="AD938" s="70"/>
      <c r="AE938" s="24"/>
      <c r="AF938" s="24"/>
      <c r="AG938" s="24"/>
      <c r="AH938" s="24"/>
      <c r="AI938" s="24"/>
      <c r="AJ938" s="24"/>
      <c r="AK938" s="4"/>
      <c r="AL938" s="4"/>
      <c r="AM938" s="323"/>
      <c r="AN938" s="323"/>
      <c r="AO938" s="323"/>
      <c r="AP938" s="323"/>
      <c r="AQ938" s="323"/>
      <c r="AR938" s="24"/>
      <c r="AS938" s="4"/>
      <c r="AT938" s="4"/>
      <c r="AU938" s="323"/>
      <c r="AV938" s="323"/>
      <c r="AW938" s="323"/>
      <c r="AX938" s="323"/>
      <c r="AY938" s="323"/>
      <c r="AZ938" s="24"/>
      <c r="BA938" s="4"/>
    </row>
    <row r="939" spans="2:53">
      <c r="B939" s="11" t="s">
        <v>492</v>
      </c>
      <c r="C939" s="11"/>
      <c r="D939" s="70" t="s">
        <v>249</v>
      </c>
      <c r="E939" s="11"/>
      <c r="F939" s="11"/>
      <c r="G939" s="11">
        <v>1</v>
      </c>
      <c r="H939" s="11">
        <v>1</v>
      </c>
      <c r="I939" s="11">
        <v>1</v>
      </c>
      <c r="J939" s="11"/>
      <c r="M939" s="282">
        <v>0</v>
      </c>
      <c r="N939" s="330">
        <v>0</v>
      </c>
      <c r="O939" s="282">
        <v>136.82</v>
      </c>
      <c r="P939" s="282">
        <v>126.19</v>
      </c>
      <c r="Q939" s="282">
        <v>592.85</v>
      </c>
      <c r="R939" s="11"/>
      <c r="S939" s="4"/>
      <c r="T939" s="4"/>
      <c r="U939" s="282">
        <v>0</v>
      </c>
      <c r="V939" s="282">
        <v>0</v>
      </c>
      <c r="W939" s="282">
        <v>136.82</v>
      </c>
      <c r="X939" s="282">
        <v>126.19</v>
      </c>
      <c r="Y939" s="282">
        <v>592.85</v>
      </c>
      <c r="Z939" s="11"/>
      <c r="AA939" s="4"/>
      <c r="AB939" s="11"/>
      <c r="AC939" s="11"/>
      <c r="AD939" s="70"/>
      <c r="AE939" s="24"/>
      <c r="AF939" s="24"/>
      <c r="AG939" s="24"/>
      <c r="AH939" s="24"/>
      <c r="AI939" s="24"/>
      <c r="AJ939" s="24"/>
      <c r="AK939" s="4"/>
      <c r="AL939" s="4"/>
      <c r="AM939" s="323"/>
      <c r="AN939" s="323"/>
      <c r="AO939" s="323"/>
      <c r="AP939" s="323"/>
      <c r="AQ939" s="323"/>
      <c r="AR939" s="24"/>
      <c r="AS939" s="4"/>
      <c r="AT939" s="4"/>
      <c r="AU939" s="323"/>
      <c r="AV939" s="323"/>
      <c r="AW939" s="323"/>
      <c r="AX939" s="323"/>
      <c r="AY939" s="323"/>
      <c r="AZ939" s="24"/>
      <c r="BA939" s="4"/>
    </row>
    <row r="940" spans="2:53">
      <c r="B940" s="11" t="s">
        <v>493</v>
      </c>
      <c r="C940" s="11"/>
      <c r="D940" s="70" t="s">
        <v>52</v>
      </c>
      <c r="E940" s="11">
        <v>5</v>
      </c>
      <c r="F940" s="11"/>
      <c r="G940" s="11">
        <v>1</v>
      </c>
      <c r="H940" s="11">
        <v>1</v>
      </c>
      <c r="I940" s="11"/>
      <c r="J940" s="11"/>
      <c r="M940" s="282">
        <v>1266.31</v>
      </c>
      <c r="N940" s="330">
        <v>0</v>
      </c>
      <c r="O940" s="282">
        <v>284.55</v>
      </c>
      <c r="P940" s="282">
        <v>170.18</v>
      </c>
      <c r="Q940" s="282">
        <v>0</v>
      </c>
      <c r="R940" s="11"/>
      <c r="S940" s="4"/>
      <c r="T940" s="4"/>
      <c r="U940" s="282">
        <v>253.262</v>
      </c>
      <c r="V940" s="282">
        <v>0</v>
      </c>
      <c r="W940" s="282">
        <v>56.91</v>
      </c>
      <c r="X940" s="282">
        <v>34.036000000000001</v>
      </c>
      <c r="Y940" s="282">
        <v>0</v>
      </c>
      <c r="Z940" s="11"/>
      <c r="AA940" s="4"/>
      <c r="AB940" s="11"/>
      <c r="AC940" s="11"/>
      <c r="AD940" s="70"/>
      <c r="AE940" s="24"/>
      <c r="AF940" s="24"/>
      <c r="AG940" s="24"/>
      <c r="AH940" s="24"/>
      <c r="AI940" s="24"/>
      <c r="AJ940" s="24"/>
      <c r="AK940" s="4"/>
      <c r="AL940" s="4"/>
      <c r="AM940" s="323"/>
      <c r="AN940" s="323"/>
      <c r="AO940" s="323"/>
      <c r="AP940" s="323"/>
      <c r="AQ940" s="323"/>
      <c r="AR940" s="24"/>
      <c r="AS940" s="4"/>
      <c r="AT940" s="4"/>
      <c r="AU940" s="323"/>
      <c r="AV940" s="323"/>
      <c r="AW940" s="323"/>
      <c r="AX940" s="323"/>
      <c r="AY940" s="323"/>
      <c r="AZ940" s="24"/>
      <c r="BA940" s="4"/>
    </row>
    <row r="941" spans="2:53">
      <c r="B941" s="11" t="s">
        <v>493</v>
      </c>
      <c r="C941" s="11"/>
      <c r="D941" s="70" t="s">
        <v>54</v>
      </c>
      <c r="E941" s="11">
        <v>473</v>
      </c>
      <c r="F941" s="11">
        <v>197</v>
      </c>
      <c r="G941" s="11">
        <v>91</v>
      </c>
      <c r="H941" s="11">
        <v>63</v>
      </c>
      <c r="I941" s="11">
        <v>78</v>
      </c>
      <c r="J941" s="11"/>
      <c r="M941" s="282">
        <v>85411.19</v>
      </c>
      <c r="N941" s="330">
        <v>32356.78</v>
      </c>
      <c r="O941" s="282">
        <v>8940.6200000000008</v>
      </c>
      <c r="P941" s="282">
        <v>4922.84</v>
      </c>
      <c r="Q941" s="282">
        <v>29330.28</v>
      </c>
      <c r="R941" s="11"/>
      <c r="S941" s="4"/>
      <c r="T941" s="4"/>
      <c r="U941" s="282">
        <v>168.13226377952799</v>
      </c>
      <c r="V941" s="282">
        <v>67.550688935281897</v>
      </c>
      <c r="W941" s="282">
        <v>18.8223578947368</v>
      </c>
      <c r="X941" s="282">
        <v>10.2773277661795</v>
      </c>
      <c r="Y941" s="282">
        <v>59.857714285714302</v>
      </c>
      <c r="Z941" s="11"/>
      <c r="AA941" s="4"/>
      <c r="AB941" s="11"/>
      <c r="AC941" s="11"/>
      <c r="AD941" s="70"/>
      <c r="AE941" s="24"/>
      <c r="AF941" s="24"/>
      <c r="AG941" s="24"/>
      <c r="AH941" s="24"/>
      <c r="AI941" s="24"/>
      <c r="AJ941" s="24"/>
      <c r="AK941" s="4"/>
      <c r="AL941" s="4"/>
      <c r="AM941" s="323"/>
      <c r="AN941" s="323"/>
      <c r="AO941" s="323"/>
      <c r="AP941" s="323"/>
      <c r="AQ941" s="323"/>
      <c r="AR941" s="24"/>
      <c r="AS941" s="4"/>
      <c r="AT941" s="4"/>
      <c r="AU941" s="323"/>
      <c r="AV941" s="323"/>
      <c r="AW941" s="323"/>
      <c r="AX941" s="323"/>
      <c r="AY941" s="323"/>
      <c r="AZ941" s="24"/>
      <c r="BA941" s="4"/>
    </row>
    <row r="942" spans="2:53">
      <c r="B942" s="11" t="s">
        <v>493</v>
      </c>
      <c r="C942" s="11"/>
      <c r="D942" s="70" t="s">
        <v>198</v>
      </c>
      <c r="E942" s="11">
        <v>2</v>
      </c>
      <c r="F942" s="11"/>
      <c r="G942" s="11"/>
      <c r="H942" s="11"/>
      <c r="I942" s="11">
        <v>2</v>
      </c>
      <c r="J942" s="11"/>
      <c r="M942" s="282">
        <v>767.22</v>
      </c>
      <c r="N942" s="330"/>
      <c r="O942" s="282">
        <v>0</v>
      </c>
      <c r="P942" s="282">
        <v>0</v>
      </c>
      <c r="Q942" s="282">
        <v>530.13</v>
      </c>
      <c r="R942" s="11"/>
      <c r="S942" s="4"/>
      <c r="T942" s="4"/>
      <c r="U942" s="282">
        <v>383.61</v>
      </c>
      <c r="V942" s="282"/>
      <c r="W942" s="282">
        <v>0</v>
      </c>
      <c r="X942" s="282">
        <v>0</v>
      </c>
      <c r="Y942" s="282">
        <v>132.5325</v>
      </c>
      <c r="Z942" s="11"/>
      <c r="AA942" s="4"/>
      <c r="AB942" s="11"/>
      <c r="AC942" s="11"/>
      <c r="AD942" s="70"/>
      <c r="AE942" s="24"/>
      <c r="AF942" s="24"/>
      <c r="AG942" s="24"/>
      <c r="AH942" s="24"/>
      <c r="AI942" s="24"/>
      <c r="AJ942" s="24"/>
      <c r="AK942" s="4"/>
      <c r="AL942" s="4"/>
      <c r="AM942" s="323"/>
      <c r="AN942" s="323"/>
      <c r="AO942" s="323"/>
      <c r="AP942" s="323"/>
      <c r="AQ942" s="323"/>
      <c r="AR942" s="24"/>
      <c r="AS942" s="4"/>
      <c r="AT942" s="4"/>
      <c r="AU942" s="323"/>
      <c r="AV942" s="323"/>
      <c r="AW942" s="323"/>
      <c r="AX942" s="323"/>
      <c r="AY942" s="323"/>
      <c r="AZ942" s="24"/>
      <c r="BA942" s="4"/>
    </row>
    <row r="943" spans="2:53">
      <c r="B943" s="11" t="s">
        <v>494</v>
      </c>
      <c r="C943" s="11"/>
      <c r="D943" s="70" t="s">
        <v>319</v>
      </c>
      <c r="E943" s="11">
        <v>53</v>
      </c>
      <c r="F943" s="11">
        <v>26</v>
      </c>
      <c r="G943" s="11">
        <v>9</v>
      </c>
      <c r="H943" s="11">
        <v>6</v>
      </c>
      <c r="I943" s="11">
        <v>14</v>
      </c>
      <c r="J943" s="11"/>
      <c r="M943" s="282">
        <v>10469.459999999999</v>
      </c>
      <c r="N943" s="330">
        <v>2946.77</v>
      </c>
      <c r="O943" s="282">
        <v>911.02</v>
      </c>
      <c r="P943" s="282">
        <v>219.12</v>
      </c>
      <c r="Q943" s="282">
        <v>3090.71</v>
      </c>
      <c r="R943" s="11"/>
      <c r="S943" s="4"/>
      <c r="T943" s="4"/>
      <c r="U943" s="282">
        <v>183.67473684210501</v>
      </c>
      <c r="V943" s="282">
        <v>53.577636363636401</v>
      </c>
      <c r="W943" s="282">
        <v>17.863137254902</v>
      </c>
      <c r="X943" s="282">
        <v>4.4718367346938797</v>
      </c>
      <c r="Y943" s="282">
        <v>53.288103448275898</v>
      </c>
      <c r="Z943" s="11"/>
      <c r="AA943" s="4"/>
      <c r="AB943" s="11"/>
      <c r="AC943" s="11"/>
      <c r="AD943" s="70"/>
      <c r="AE943" s="24"/>
      <c r="AF943" s="24"/>
      <c r="AG943" s="24"/>
      <c r="AH943" s="24"/>
      <c r="AI943" s="24"/>
      <c r="AJ943" s="24"/>
      <c r="AK943" s="4"/>
      <c r="AL943" s="4"/>
      <c r="AM943" s="323"/>
      <c r="AN943" s="323"/>
      <c r="AO943" s="323"/>
      <c r="AP943" s="323"/>
      <c r="AQ943" s="323"/>
      <c r="AR943" s="24"/>
      <c r="AS943" s="4"/>
      <c r="AT943" s="4"/>
      <c r="AU943" s="323"/>
      <c r="AV943" s="323"/>
      <c r="AW943" s="323"/>
      <c r="AX943" s="323"/>
      <c r="AY943" s="323"/>
      <c r="AZ943" s="24"/>
      <c r="BA943" s="4"/>
    </row>
    <row r="944" spans="2:53">
      <c r="B944" s="11" t="s">
        <v>495</v>
      </c>
      <c r="C944" s="11"/>
      <c r="D944" s="70" t="s">
        <v>354</v>
      </c>
      <c r="E944" s="11">
        <v>689</v>
      </c>
      <c r="F944" s="11">
        <v>179</v>
      </c>
      <c r="G944" s="11">
        <v>244</v>
      </c>
      <c r="H944" s="11">
        <v>35</v>
      </c>
      <c r="I944" s="11">
        <v>237</v>
      </c>
      <c r="J944" s="11"/>
      <c r="M944" s="282">
        <v>111552.12</v>
      </c>
      <c r="N944" s="330">
        <v>15493.3</v>
      </c>
      <c r="O944" s="282">
        <v>23936.3</v>
      </c>
      <c r="P944" s="282">
        <v>1571.16</v>
      </c>
      <c r="Q944" s="282">
        <v>60399.77</v>
      </c>
      <c r="R944" s="11"/>
      <c r="S944" s="4"/>
      <c r="T944" s="4"/>
      <c r="U944" s="282">
        <v>150.13744279946201</v>
      </c>
      <c r="V944" s="282">
        <v>38.830325814536302</v>
      </c>
      <c r="W944" s="282">
        <v>34.145934379457898</v>
      </c>
      <c r="X944" s="282">
        <v>2.3415201192250401</v>
      </c>
      <c r="Y944" s="282">
        <v>79.893875661375702</v>
      </c>
      <c r="Z944" s="11"/>
      <c r="AA944" s="4"/>
      <c r="AB944" s="11"/>
      <c r="AC944" s="11"/>
      <c r="AD944" s="70"/>
      <c r="AE944" s="24"/>
      <c r="AF944" s="24"/>
      <c r="AG944" s="24"/>
      <c r="AH944" s="24"/>
      <c r="AI944" s="24"/>
      <c r="AJ944" s="24"/>
      <c r="AK944" s="4"/>
      <c r="AL944" s="4"/>
      <c r="AM944" s="323"/>
      <c r="AN944" s="323"/>
      <c r="AO944" s="323"/>
      <c r="AP944" s="323"/>
      <c r="AQ944" s="323"/>
      <c r="AR944" s="24"/>
      <c r="AS944" s="4"/>
      <c r="AT944" s="4"/>
      <c r="AU944" s="323"/>
      <c r="AV944" s="323"/>
      <c r="AW944" s="323"/>
      <c r="AX944" s="323"/>
      <c r="AY944" s="323"/>
      <c r="AZ944" s="24"/>
      <c r="BA944" s="4"/>
    </row>
    <row r="945" spans="2:53">
      <c r="B945" s="11" t="s">
        <v>497</v>
      </c>
      <c r="C945" s="11"/>
      <c r="D945" s="70" t="s">
        <v>498</v>
      </c>
      <c r="E945" s="11">
        <v>104</v>
      </c>
      <c r="F945" s="11">
        <v>44</v>
      </c>
      <c r="G945" s="11">
        <v>19</v>
      </c>
      <c r="H945" s="11">
        <v>5</v>
      </c>
      <c r="I945" s="11">
        <v>26</v>
      </c>
      <c r="J945" s="11"/>
      <c r="M945" s="282">
        <v>21105.48</v>
      </c>
      <c r="N945" s="330">
        <v>9735.07</v>
      </c>
      <c r="O945" s="282">
        <v>3375.45</v>
      </c>
      <c r="P945" s="282">
        <v>1127.67</v>
      </c>
      <c r="Q945" s="282">
        <v>9964.01</v>
      </c>
      <c r="R945" s="11"/>
      <c r="S945" s="4"/>
      <c r="T945" s="4"/>
      <c r="U945" s="282">
        <v>178.86</v>
      </c>
      <c r="V945" s="282">
        <v>83.205726495726495</v>
      </c>
      <c r="W945" s="282">
        <v>29.0987068965517</v>
      </c>
      <c r="X945" s="282">
        <v>10.0684821428571</v>
      </c>
      <c r="Y945" s="282">
        <v>82.347190082644602</v>
      </c>
      <c r="Z945" s="11"/>
      <c r="AA945" s="4"/>
      <c r="AB945" s="11"/>
      <c r="AC945" s="11"/>
      <c r="AD945" s="70"/>
      <c r="AE945" s="24"/>
      <c r="AF945" s="24"/>
      <c r="AG945" s="24"/>
      <c r="AH945" s="24"/>
      <c r="AI945" s="24"/>
      <c r="AJ945" s="24"/>
      <c r="AK945" s="4"/>
      <c r="AL945" s="4"/>
      <c r="AM945" s="323"/>
      <c r="AN945" s="323"/>
      <c r="AO945" s="323"/>
      <c r="AP945" s="323"/>
      <c r="AQ945" s="323"/>
      <c r="AR945" s="24"/>
      <c r="AS945" s="4"/>
      <c r="AT945" s="4"/>
      <c r="AU945" s="323"/>
      <c r="AV945" s="323"/>
      <c r="AW945" s="323"/>
      <c r="AX945" s="323"/>
      <c r="AY945" s="323"/>
      <c r="AZ945" s="24"/>
      <c r="BA945" s="4"/>
    </row>
    <row r="946" spans="2:53">
      <c r="B946" s="11" t="s">
        <v>499</v>
      </c>
      <c r="C946" s="11"/>
      <c r="D946" s="70" t="s">
        <v>198</v>
      </c>
      <c r="E946" s="11">
        <v>4</v>
      </c>
      <c r="F946" s="11">
        <v>3</v>
      </c>
      <c r="G946" s="11">
        <v>2</v>
      </c>
      <c r="H946" s="11">
        <v>1</v>
      </c>
      <c r="I946" s="11"/>
      <c r="J946" s="11"/>
      <c r="M946" s="282">
        <v>266.2</v>
      </c>
      <c r="N946" s="330">
        <v>220.23</v>
      </c>
      <c r="O946" s="282">
        <v>50.09</v>
      </c>
      <c r="P946" s="282">
        <v>15</v>
      </c>
      <c r="Q946" s="282">
        <v>0</v>
      </c>
      <c r="R946" s="11"/>
      <c r="S946" s="4"/>
      <c r="T946" s="4"/>
      <c r="U946" s="282">
        <v>66.55</v>
      </c>
      <c r="V946" s="282">
        <v>55.057499999999997</v>
      </c>
      <c r="W946" s="282">
        <v>12.522500000000001</v>
      </c>
      <c r="X946" s="282">
        <v>5</v>
      </c>
      <c r="Y946" s="282">
        <v>0</v>
      </c>
      <c r="Z946" s="11"/>
      <c r="AA946" s="4"/>
      <c r="AB946" s="11"/>
      <c r="AC946" s="11"/>
      <c r="AD946" s="70"/>
      <c r="AE946" s="24"/>
      <c r="AF946" s="24"/>
      <c r="AG946" s="24"/>
      <c r="AH946" s="24"/>
      <c r="AI946" s="24"/>
      <c r="AJ946" s="24"/>
      <c r="AK946" s="4"/>
      <c r="AL946" s="4"/>
      <c r="AM946" s="323"/>
      <c r="AN946" s="323"/>
      <c r="AO946" s="323"/>
      <c r="AP946" s="323"/>
      <c r="AQ946" s="323"/>
      <c r="AR946" s="24"/>
      <c r="AS946" s="4"/>
      <c r="AT946" s="4"/>
      <c r="AU946" s="323"/>
      <c r="AV946" s="323"/>
      <c r="AW946" s="323"/>
      <c r="AX946" s="323"/>
      <c r="AY946" s="323"/>
      <c r="AZ946" s="24"/>
      <c r="BA946" s="4"/>
    </row>
    <row r="947" spans="2:53">
      <c r="B947" s="11" t="s">
        <v>502</v>
      </c>
      <c r="C947" s="11"/>
      <c r="D947" s="70" t="s">
        <v>211</v>
      </c>
      <c r="E947" s="11">
        <v>78</v>
      </c>
      <c r="F947" s="11">
        <v>30</v>
      </c>
      <c r="G947" s="11">
        <v>17</v>
      </c>
      <c r="H947" s="11">
        <v>7</v>
      </c>
      <c r="I947" s="11">
        <v>20</v>
      </c>
      <c r="J947" s="11"/>
      <c r="M947" s="282">
        <v>17241</v>
      </c>
      <c r="N947" s="330">
        <v>6670.05</v>
      </c>
      <c r="O947" s="282">
        <v>2619.25</v>
      </c>
      <c r="P947" s="282">
        <v>1196.18</v>
      </c>
      <c r="Q947" s="282">
        <v>22285.71</v>
      </c>
      <c r="R947" s="11"/>
      <c r="S947" s="4"/>
      <c r="T947" s="4"/>
      <c r="U947" s="282">
        <v>212.85185185185199</v>
      </c>
      <c r="V947" s="282">
        <v>91.370547945205502</v>
      </c>
      <c r="W947" s="282">
        <v>32.740625000000001</v>
      </c>
      <c r="X947" s="282">
        <v>15.335641025640999</v>
      </c>
      <c r="Y947" s="282">
        <v>268.50253012048199</v>
      </c>
      <c r="Z947" s="11"/>
      <c r="AA947" s="4"/>
      <c r="AB947" s="11"/>
      <c r="AC947" s="11"/>
      <c r="AD947" s="70"/>
      <c r="AE947" s="24"/>
      <c r="AF947" s="24"/>
      <c r="AG947" s="24"/>
      <c r="AH947" s="24"/>
      <c r="AI947" s="24"/>
      <c r="AJ947" s="24"/>
      <c r="AK947" s="4"/>
      <c r="AL947" s="4"/>
      <c r="AM947" s="323"/>
      <c r="AN947" s="323"/>
      <c r="AO947" s="323"/>
      <c r="AP947" s="323"/>
      <c r="AQ947" s="323"/>
      <c r="AR947" s="24"/>
      <c r="AS947" s="4"/>
      <c r="AT947" s="4"/>
      <c r="AU947" s="323"/>
      <c r="AV947" s="323"/>
      <c r="AW947" s="323"/>
      <c r="AX947" s="323"/>
      <c r="AY947" s="323"/>
      <c r="AZ947" s="24"/>
      <c r="BA947" s="4"/>
    </row>
    <row r="948" spans="2:53">
      <c r="B948" s="11" t="s">
        <v>642</v>
      </c>
      <c r="C948" s="11"/>
      <c r="D948" s="70" t="s">
        <v>77</v>
      </c>
      <c r="E948" s="11">
        <v>18</v>
      </c>
      <c r="F948" s="11">
        <v>9</v>
      </c>
      <c r="G948" s="11">
        <v>5</v>
      </c>
      <c r="H948" s="11">
        <v>3</v>
      </c>
      <c r="I948" s="11">
        <v>9</v>
      </c>
      <c r="J948" s="11"/>
      <c r="M948" s="282">
        <v>5150.22</v>
      </c>
      <c r="N948" s="330">
        <v>2320.8200000000002</v>
      </c>
      <c r="O948" s="282">
        <v>1092.7</v>
      </c>
      <c r="P948" s="282">
        <v>557.21</v>
      </c>
      <c r="Q948" s="282">
        <v>2990.82</v>
      </c>
      <c r="R948" s="11"/>
      <c r="S948" s="4"/>
      <c r="T948" s="4"/>
      <c r="U948" s="282">
        <v>245.24857142857101</v>
      </c>
      <c r="V948" s="282">
        <v>116.041</v>
      </c>
      <c r="W948" s="282">
        <v>54.634999999999998</v>
      </c>
      <c r="X948" s="282">
        <v>30.956111111111099</v>
      </c>
      <c r="Y948" s="282">
        <v>124.61750000000001</v>
      </c>
      <c r="Z948" s="11"/>
      <c r="AA948" s="4"/>
      <c r="AB948" s="11"/>
      <c r="AC948" s="11"/>
      <c r="AD948" s="70"/>
      <c r="AE948" s="24"/>
      <c r="AF948" s="24"/>
      <c r="AG948" s="24"/>
      <c r="AH948" s="24"/>
      <c r="AI948" s="24"/>
      <c r="AJ948" s="24"/>
      <c r="AK948" s="4"/>
      <c r="AL948" s="4"/>
      <c r="AM948" s="323"/>
      <c r="AN948" s="323"/>
      <c r="AO948" s="323"/>
      <c r="AP948" s="323"/>
      <c r="AQ948" s="323"/>
      <c r="AR948" s="24"/>
      <c r="AS948" s="4"/>
      <c r="AT948" s="4"/>
      <c r="AU948" s="323"/>
      <c r="AV948" s="323"/>
      <c r="AW948" s="323"/>
      <c r="AX948" s="323"/>
      <c r="AY948" s="323"/>
      <c r="AZ948" s="24"/>
      <c r="BA948" s="4"/>
    </row>
    <row r="949" spans="2:53">
      <c r="B949" s="11" t="s">
        <v>506</v>
      </c>
      <c r="C949" s="11"/>
      <c r="D949" s="70" t="s">
        <v>75</v>
      </c>
      <c r="E949" s="11">
        <v>20</v>
      </c>
      <c r="F949" s="11">
        <v>9</v>
      </c>
      <c r="G949" s="11">
        <v>2</v>
      </c>
      <c r="H949" s="11">
        <v>2</v>
      </c>
      <c r="I949" s="11">
        <v>1</v>
      </c>
      <c r="J949" s="11"/>
      <c r="M949" s="282">
        <v>3927.69</v>
      </c>
      <c r="N949" s="330">
        <v>972.43</v>
      </c>
      <c r="O949" s="282">
        <v>162.88</v>
      </c>
      <c r="P949" s="282">
        <v>118.25</v>
      </c>
      <c r="Q949" s="282">
        <v>84.26</v>
      </c>
      <c r="R949" s="11"/>
      <c r="S949" s="4"/>
      <c r="T949" s="4"/>
      <c r="U949" s="282">
        <v>187.03285714285701</v>
      </c>
      <c r="V949" s="282">
        <v>46.306190476190501</v>
      </c>
      <c r="W949" s="282">
        <v>7.7561904761904801</v>
      </c>
      <c r="X949" s="282">
        <v>5.6309523809523796</v>
      </c>
      <c r="Y949" s="282">
        <v>4.0123809523809504</v>
      </c>
      <c r="Z949" s="11"/>
      <c r="AA949" s="4"/>
      <c r="AB949" s="11"/>
      <c r="AC949" s="11"/>
      <c r="AD949" s="70"/>
      <c r="AE949" s="24"/>
      <c r="AF949" s="24"/>
      <c r="AG949" s="24"/>
      <c r="AH949" s="24"/>
      <c r="AI949" s="24"/>
      <c r="AJ949" s="24"/>
      <c r="AK949" s="4"/>
      <c r="AL949" s="4"/>
      <c r="AM949" s="323"/>
      <c r="AN949" s="323"/>
      <c r="AO949" s="323"/>
      <c r="AP949" s="323"/>
      <c r="AQ949" s="323"/>
      <c r="AR949" s="24"/>
      <c r="AS949" s="4"/>
      <c r="AT949" s="4"/>
      <c r="AU949" s="323"/>
      <c r="AV949" s="323"/>
      <c r="AW949" s="323"/>
      <c r="AX949" s="323"/>
      <c r="AY949" s="323"/>
      <c r="AZ949" s="24"/>
      <c r="BA949" s="4"/>
    </row>
    <row r="950" spans="2:53">
      <c r="B950" s="11" t="s">
        <v>507</v>
      </c>
      <c r="C950" s="11"/>
      <c r="D950" s="70" t="s">
        <v>115</v>
      </c>
      <c r="E950" s="11">
        <v>11</v>
      </c>
      <c r="F950" s="11">
        <v>2</v>
      </c>
      <c r="G950" s="11">
        <v>1</v>
      </c>
      <c r="H950" s="11">
        <v>1</v>
      </c>
      <c r="I950" s="11">
        <v>1</v>
      </c>
      <c r="J950" s="11"/>
      <c r="M950" s="282">
        <v>1643.19</v>
      </c>
      <c r="N950" s="330">
        <v>308.39999999999998</v>
      </c>
      <c r="O950" s="282">
        <v>13.25</v>
      </c>
      <c r="P950" s="282">
        <v>94.44</v>
      </c>
      <c r="Q950" s="282">
        <v>681.65</v>
      </c>
      <c r="R950" s="11"/>
      <c r="S950" s="4"/>
      <c r="T950" s="4"/>
      <c r="U950" s="282">
        <v>149.380909090909</v>
      </c>
      <c r="V950" s="282">
        <v>28.0363636363636</v>
      </c>
      <c r="W950" s="282">
        <v>1.325</v>
      </c>
      <c r="X950" s="282">
        <v>8.5854545454545494</v>
      </c>
      <c r="Y950" s="282">
        <v>61.968181818181797</v>
      </c>
      <c r="Z950" s="11"/>
      <c r="AA950" s="4"/>
      <c r="AB950" s="11"/>
      <c r="AC950" s="11"/>
      <c r="AD950" s="70"/>
      <c r="AE950" s="24"/>
      <c r="AF950" s="24"/>
      <c r="AG950" s="24"/>
      <c r="AH950" s="24"/>
      <c r="AI950" s="24"/>
      <c r="AJ950" s="24"/>
      <c r="AK950" s="4"/>
      <c r="AL950" s="4"/>
      <c r="AM950" s="323"/>
      <c r="AN950" s="323"/>
      <c r="AO950" s="323"/>
      <c r="AP950" s="323"/>
      <c r="AQ950" s="323"/>
      <c r="AR950" s="24"/>
      <c r="AS950" s="4"/>
      <c r="AT950" s="4"/>
      <c r="AU950" s="323"/>
      <c r="AV950" s="323"/>
      <c r="AW950" s="323"/>
      <c r="AX950" s="323"/>
      <c r="AY950" s="323"/>
      <c r="AZ950" s="24"/>
      <c r="BA950" s="4"/>
    </row>
    <row r="951" spans="2:53">
      <c r="B951" s="11" t="s">
        <v>508</v>
      </c>
      <c r="C951" s="11"/>
      <c r="D951" s="70" t="s">
        <v>66</v>
      </c>
      <c r="E951" s="11">
        <v>84</v>
      </c>
      <c r="F951" s="11">
        <v>32</v>
      </c>
      <c r="G951" s="11">
        <v>18</v>
      </c>
      <c r="H951" s="11">
        <v>13</v>
      </c>
      <c r="I951" s="11">
        <v>18</v>
      </c>
      <c r="J951" s="11"/>
      <c r="M951" s="282">
        <v>18313.57</v>
      </c>
      <c r="N951" s="330">
        <v>3715.5</v>
      </c>
      <c r="O951" s="282">
        <v>1296.8399999999999</v>
      </c>
      <c r="P951" s="282">
        <v>966.48</v>
      </c>
      <c r="Q951" s="282">
        <v>4330.7700000000004</v>
      </c>
      <c r="R951" s="11"/>
      <c r="S951" s="4"/>
      <c r="T951" s="4"/>
      <c r="U951" s="282">
        <v>201.248021978022</v>
      </c>
      <c r="V951" s="282">
        <v>41.283333333333303</v>
      </c>
      <c r="W951" s="282">
        <v>14.9062068965517</v>
      </c>
      <c r="X951" s="282">
        <v>11.108965517241399</v>
      </c>
      <c r="Y951" s="282">
        <v>47.590879120879102</v>
      </c>
      <c r="Z951" s="11"/>
      <c r="AA951" s="4"/>
      <c r="AB951" s="11"/>
      <c r="AC951" s="11"/>
      <c r="AD951" s="70"/>
      <c r="AE951" s="24"/>
      <c r="AF951" s="24"/>
      <c r="AG951" s="24"/>
      <c r="AH951" s="24"/>
      <c r="AI951" s="24"/>
      <c r="AJ951" s="24"/>
      <c r="AK951" s="4"/>
      <c r="AL951" s="4"/>
      <c r="AM951" s="323"/>
      <c r="AN951" s="323"/>
      <c r="AO951" s="323"/>
      <c r="AP951" s="323"/>
      <c r="AQ951" s="323"/>
      <c r="AR951" s="24"/>
      <c r="AS951" s="4"/>
      <c r="AT951" s="4"/>
      <c r="AU951" s="323"/>
      <c r="AV951" s="323"/>
      <c r="AW951" s="323"/>
      <c r="AX951" s="323"/>
      <c r="AY951" s="323"/>
      <c r="AZ951" s="24"/>
      <c r="BA951" s="4"/>
    </row>
    <row r="952" spans="2:53">
      <c r="B952" s="11" t="s">
        <v>509</v>
      </c>
      <c r="C952" s="11"/>
      <c r="D952" s="70" t="s">
        <v>510</v>
      </c>
      <c r="E952" s="11">
        <v>74</v>
      </c>
      <c r="F952" s="11">
        <v>5</v>
      </c>
      <c r="G952" s="11">
        <v>16</v>
      </c>
      <c r="H952" s="11">
        <v>1</v>
      </c>
      <c r="I952" s="11">
        <v>11</v>
      </c>
      <c r="J952" s="11"/>
      <c r="M952" s="282">
        <v>16187.8</v>
      </c>
      <c r="N952" s="330">
        <v>198.36</v>
      </c>
      <c r="O952" s="282">
        <v>2191.3000000000002</v>
      </c>
      <c r="P952" s="282">
        <v>116.98</v>
      </c>
      <c r="Q952" s="282">
        <v>3440.63</v>
      </c>
      <c r="R952" s="11"/>
      <c r="S952" s="4"/>
      <c r="T952" s="4"/>
      <c r="U952" s="282">
        <v>215.83733333333299</v>
      </c>
      <c r="V952" s="282">
        <v>9.0163636363636392</v>
      </c>
      <c r="W952" s="282">
        <v>32.705970149253702</v>
      </c>
      <c r="X952" s="282">
        <v>1.7996923076923099</v>
      </c>
      <c r="Y952" s="282">
        <v>51.352686567164199</v>
      </c>
      <c r="Z952" s="11"/>
      <c r="AA952" s="4"/>
      <c r="AB952" s="11"/>
      <c r="AC952" s="11"/>
      <c r="AD952" s="70"/>
      <c r="AE952" s="24"/>
      <c r="AF952" s="24"/>
      <c r="AG952" s="24"/>
      <c r="AH952" s="24"/>
      <c r="AI952" s="24"/>
      <c r="AJ952" s="24"/>
      <c r="AK952" s="4"/>
      <c r="AL952" s="4"/>
      <c r="AM952" s="323"/>
      <c r="AN952" s="323"/>
      <c r="AO952" s="323"/>
      <c r="AP952" s="323"/>
      <c r="AQ952" s="323"/>
      <c r="AR952" s="24"/>
      <c r="AS952" s="4"/>
      <c r="AT952" s="4"/>
      <c r="AU952" s="323"/>
      <c r="AV952" s="323"/>
      <c r="AW952" s="323"/>
      <c r="AX952" s="323"/>
      <c r="AY952" s="323"/>
      <c r="AZ952" s="24"/>
      <c r="BA952" s="4"/>
    </row>
    <row r="953" spans="2:53">
      <c r="B953" s="11" t="s">
        <v>511</v>
      </c>
      <c r="C953" s="11"/>
      <c r="D953" s="70" t="s">
        <v>133</v>
      </c>
      <c r="E953" s="11">
        <v>1</v>
      </c>
      <c r="F953" s="11"/>
      <c r="G953" s="11"/>
      <c r="H953" s="11">
        <v>1</v>
      </c>
      <c r="I953" s="11">
        <v>2</v>
      </c>
      <c r="J953" s="11"/>
      <c r="M953" s="282">
        <v>218.41</v>
      </c>
      <c r="N953" s="330">
        <v>0</v>
      </c>
      <c r="O953" s="282">
        <v>0</v>
      </c>
      <c r="P953" s="282">
        <v>68.37</v>
      </c>
      <c r="Q953" s="282">
        <v>521.94000000000005</v>
      </c>
      <c r="R953" s="11"/>
      <c r="S953" s="4"/>
      <c r="T953" s="4"/>
      <c r="U953" s="282">
        <v>109.205</v>
      </c>
      <c r="V953" s="282">
        <v>0</v>
      </c>
      <c r="W953" s="282">
        <v>0</v>
      </c>
      <c r="X953" s="282">
        <v>22.79</v>
      </c>
      <c r="Y953" s="282">
        <v>173.98</v>
      </c>
      <c r="Z953" s="11"/>
      <c r="AA953" s="4"/>
      <c r="AB953" s="11"/>
      <c r="AC953" s="11"/>
      <c r="AD953" s="70"/>
      <c r="AE953" s="24"/>
      <c r="AF953" s="24"/>
      <c r="AG953" s="24"/>
      <c r="AH953" s="24"/>
      <c r="AI953" s="24"/>
      <c r="AJ953" s="24"/>
      <c r="AK953" s="4"/>
      <c r="AL953" s="4"/>
      <c r="AM953" s="323"/>
      <c r="AN953" s="323"/>
      <c r="AO953" s="323"/>
      <c r="AP953" s="323"/>
      <c r="AQ953" s="323"/>
      <c r="AR953" s="24"/>
      <c r="AS953" s="4"/>
      <c r="AT953" s="4"/>
      <c r="AU953" s="323"/>
      <c r="AV953" s="323"/>
      <c r="AW953" s="323"/>
      <c r="AX953" s="323"/>
      <c r="AY953" s="323"/>
      <c r="AZ953" s="24"/>
      <c r="BA953" s="4"/>
    </row>
    <row r="954" spans="2:53">
      <c r="B954" s="11" t="s">
        <v>512</v>
      </c>
      <c r="C954" s="11"/>
      <c r="D954" s="70" t="s">
        <v>484</v>
      </c>
      <c r="E954" s="11">
        <v>497</v>
      </c>
      <c r="F954" s="11">
        <v>248</v>
      </c>
      <c r="G954" s="11">
        <v>140</v>
      </c>
      <c r="H954" s="11">
        <v>104</v>
      </c>
      <c r="I954" s="11">
        <v>129</v>
      </c>
      <c r="J954" s="11"/>
      <c r="M954" s="282">
        <v>86171.21</v>
      </c>
      <c r="N954" s="330">
        <v>32330.080000000002</v>
      </c>
      <c r="O954" s="282">
        <v>12102.25</v>
      </c>
      <c r="P954" s="282">
        <v>6548.77</v>
      </c>
      <c r="Q954" s="282">
        <v>33907.68</v>
      </c>
      <c r="R954" s="11"/>
      <c r="S954" s="4"/>
      <c r="T954" s="4"/>
      <c r="U954" s="282">
        <v>162.587188679245</v>
      </c>
      <c r="V954" s="282">
        <v>63.021598440545802</v>
      </c>
      <c r="W954" s="282">
        <v>24.253006012024098</v>
      </c>
      <c r="X954" s="282">
        <v>13.045358565737001</v>
      </c>
      <c r="Y954" s="282">
        <v>64.219090909090895</v>
      </c>
      <c r="Z954" s="11"/>
      <c r="AA954" s="4"/>
      <c r="AB954" s="11"/>
      <c r="AC954" s="11"/>
      <c r="AD954" s="70"/>
      <c r="AE954" s="24"/>
      <c r="AF954" s="24"/>
      <c r="AG954" s="24"/>
      <c r="AH954" s="24"/>
      <c r="AI954" s="24"/>
      <c r="AJ954" s="24"/>
      <c r="AK954" s="4"/>
      <c r="AL954" s="4"/>
      <c r="AM954" s="323"/>
      <c r="AN954" s="323"/>
      <c r="AO954" s="323"/>
      <c r="AP954" s="323"/>
      <c r="AQ954" s="323"/>
      <c r="AR954" s="24"/>
      <c r="AS954" s="4"/>
      <c r="AT954" s="4"/>
      <c r="AU954" s="323"/>
      <c r="AV954" s="323"/>
      <c r="AW954" s="323"/>
      <c r="AX954" s="323"/>
      <c r="AY954" s="323"/>
      <c r="AZ954" s="24"/>
      <c r="BA954" s="4"/>
    </row>
    <row r="955" spans="2:53">
      <c r="B955" s="11" t="s">
        <v>513</v>
      </c>
      <c r="C955" s="11"/>
      <c r="D955" s="70" t="s">
        <v>514</v>
      </c>
      <c r="E955" s="11">
        <v>23</v>
      </c>
      <c r="F955" s="11">
        <v>8</v>
      </c>
      <c r="G955" s="11">
        <v>4</v>
      </c>
      <c r="H955" s="11">
        <v>3</v>
      </c>
      <c r="I955" s="11">
        <v>3</v>
      </c>
      <c r="J955" s="11"/>
      <c r="M955" s="282">
        <v>2975.59</v>
      </c>
      <c r="N955" s="330">
        <v>779.01</v>
      </c>
      <c r="O955" s="282">
        <v>161.59</v>
      </c>
      <c r="P955" s="282">
        <v>127.6</v>
      </c>
      <c r="Q955" s="282">
        <v>672.84</v>
      </c>
      <c r="R955" s="11"/>
      <c r="S955" s="4"/>
      <c r="T955" s="4"/>
      <c r="U955" s="282">
        <v>129.37347826087</v>
      </c>
      <c r="V955" s="282">
        <v>37.095714285714301</v>
      </c>
      <c r="W955" s="282">
        <v>8.5047368421052596</v>
      </c>
      <c r="X955" s="282">
        <v>6.38</v>
      </c>
      <c r="Y955" s="282">
        <v>35.412631578947398</v>
      </c>
      <c r="Z955" s="11"/>
      <c r="AA955" s="4"/>
      <c r="AB955" s="11"/>
      <c r="AC955" s="11"/>
      <c r="AD955" s="70"/>
      <c r="AE955" s="24"/>
      <c r="AF955" s="24"/>
      <c r="AG955" s="24"/>
      <c r="AH955" s="24"/>
      <c r="AI955" s="24"/>
      <c r="AJ955" s="24"/>
      <c r="AK955" s="4"/>
      <c r="AL955" s="4"/>
      <c r="AM955" s="323"/>
      <c r="AN955" s="323"/>
      <c r="AO955" s="323"/>
      <c r="AP955" s="323"/>
      <c r="AQ955" s="323"/>
      <c r="AR955" s="24"/>
      <c r="AS955" s="4"/>
      <c r="AT955" s="4"/>
      <c r="AU955" s="323"/>
      <c r="AV955" s="323"/>
      <c r="AW955" s="323"/>
      <c r="AX955" s="323"/>
      <c r="AY955" s="323"/>
      <c r="AZ955" s="24"/>
      <c r="BA955" s="4"/>
    </row>
    <row r="956" spans="2:53">
      <c r="B956" s="11" t="s">
        <v>515</v>
      </c>
      <c r="C956" s="11"/>
      <c r="D956" s="70" t="s">
        <v>93</v>
      </c>
      <c r="E956" s="11">
        <v>99</v>
      </c>
      <c r="F956" s="11">
        <v>40</v>
      </c>
      <c r="G956" s="11">
        <v>20</v>
      </c>
      <c r="H956" s="11">
        <v>10</v>
      </c>
      <c r="I956" s="11">
        <v>13</v>
      </c>
      <c r="J956" s="11"/>
      <c r="M956" s="282">
        <v>17976.990000000002</v>
      </c>
      <c r="N956" s="330">
        <v>3339.52</v>
      </c>
      <c r="O956" s="282">
        <v>1239.47</v>
      </c>
      <c r="P956" s="282">
        <v>125.85</v>
      </c>
      <c r="Q956" s="282">
        <v>2841.14</v>
      </c>
      <c r="R956" s="11"/>
      <c r="S956" s="4"/>
      <c r="T956" s="4"/>
      <c r="U956" s="282">
        <v>171.20942857142899</v>
      </c>
      <c r="V956" s="282">
        <v>33.064554455445503</v>
      </c>
      <c r="W956" s="282">
        <v>13.0470526315789</v>
      </c>
      <c r="X956" s="282">
        <v>1.3532258064516101</v>
      </c>
      <c r="Y956" s="282">
        <v>30.549892473118302</v>
      </c>
      <c r="Z956" s="11"/>
      <c r="AA956" s="4"/>
      <c r="AB956" s="11"/>
      <c r="AC956" s="11"/>
      <c r="AD956" s="70"/>
      <c r="AE956" s="24"/>
      <c r="AF956" s="24"/>
      <c r="AG956" s="24"/>
      <c r="AH956" s="24"/>
      <c r="AI956" s="24"/>
      <c r="AJ956" s="24"/>
      <c r="AK956" s="4"/>
      <c r="AL956" s="4"/>
      <c r="AM956" s="323"/>
      <c r="AN956" s="323"/>
      <c r="AO956" s="323"/>
      <c r="AP956" s="323"/>
      <c r="AQ956" s="323"/>
      <c r="AR956" s="24"/>
      <c r="AS956" s="4"/>
      <c r="AT956" s="4"/>
      <c r="AU956" s="323"/>
      <c r="AV956" s="323"/>
      <c r="AW956" s="323"/>
      <c r="AX956" s="323"/>
      <c r="AY956" s="323"/>
      <c r="AZ956" s="24"/>
      <c r="BA956" s="4"/>
    </row>
    <row r="957" spans="2:53">
      <c r="B957" s="11" t="s">
        <v>516</v>
      </c>
      <c r="C957" s="11"/>
      <c r="D957" s="70" t="s">
        <v>86</v>
      </c>
      <c r="E957" s="11">
        <v>120</v>
      </c>
      <c r="F957" s="11">
        <v>51</v>
      </c>
      <c r="G957" s="11">
        <v>15</v>
      </c>
      <c r="H957" s="11">
        <v>4</v>
      </c>
      <c r="I957" s="11">
        <v>10</v>
      </c>
      <c r="J957" s="11"/>
      <c r="M957" s="282">
        <v>31288.2</v>
      </c>
      <c r="N957" s="330">
        <v>13740.6</v>
      </c>
      <c r="O957" s="282">
        <v>4161.37</v>
      </c>
      <c r="P957" s="282">
        <v>750.76</v>
      </c>
      <c r="Q957" s="282">
        <v>1415.41</v>
      </c>
      <c r="R957" s="11"/>
      <c r="S957" s="4"/>
      <c r="T957" s="4"/>
      <c r="U957" s="282">
        <v>244.43906250000001</v>
      </c>
      <c r="V957" s="282">
        <v>109.9248</v>
      </c>
      <c r="W957" s="282">
        <v>32.766692913385803</v>
      </c>
      <c r="X957" s="282">
        <v>6.0060799999999999</v>
      </c>
      <c r="Y957" s="282">
        <v>11.057890625000001</v>
      </c>
      <c r="Z957" s="11"/>
      <c r="AA957" s="4"/>
      <c r="AB957" s="11"/>
      <c r="AC957" s="11"/>
      <c r="AD957" s="70"/>
      <c r="AE957" s="24"/>
      <c r="AF957" s="24"/>
      <c r="AG957" s="24"/>
      <c r="AH957" s="24"/>
      <c r="AI957" s="24"/>
      <c r="AJ957" s="24"/>
      <c r="AK957" s="4"/>
      <c r="AL957" s="4"/>
      <c r="AM957" s="323"/>
      <c r="AN957" s="323"/>
      <c r="AO957" s="323"/>
      <c r="AP957" s="323"/>
      <c r="AQ957" s="323"/>
      <c r="AR957" s="24"/>
      <c r="AS957" s="4"/>
      <c r="AT957" s="4"/>
      <c r="AU957" s="323"/>
      <c r="AV957" s="323"/>
      <c r="AW957" s="323"/>
      <c r="AX957" s="323"/>
      <c r="AY957" s="323"/>
      <c r="AZ957" s="24"/>
      <c r="BA957" s="4"/>
    </row>
    <row r="958" spans="2:53">
      <c r="B958" s="11" t="s">
        <v>517</v>
      </c>
      <c r="C958" s="11"/>
      <c r="D958" s="70" t="s">
        <v>79</v>
      </c>
      <c r="E958" s="11">
        <v>1000</v>
      </c>
      <c r="F958" s="11">
        <v>439</v>
      </c>
      <c r="G958" s="11">
        <v>246</v>
      </c>
      <c r="H958" s="11">
        <v>154</v>
      </c>
      <c r="I958" s="11">
        <v>227</v>
      </c>
      <c r="J958" s="11"/>
      <c r="M958" s="282">
        <v>226476.16</v>
      </c>
      <c r="N958" s="330">
        <v>62604.22</v>
      </c>
      <c r="O958" s="282">
        <v>26757.66</v>
      </c>
      <c r="P958" s="282">
        <v>15548.97</v>
      </c>
      <c r="Q958" s="282">
        <v>69236.039999999994</v>
      </c>
      <c r="R958" s="11"/>
      <c r="S958" s="4"/>
      <c r="T958" s="4"/>
      <c r="U958" s="282">
        <v>208.73378801843299</v>
      </c>
      <c r="V958" s="282">
        <v>60.839863945578202</v>
      </c>
      <c r="W958" s="282">
        <v>26.492732673267302</v>
      </c>
      <c r="X958" s="282">
        <v>15.517934131736499</v>
      </c>
      <c r="Y958" s="282">
        <v>66.445335892514393</v>
      </c>
      <c r="Z958" s="11"/>
      <c r="AA958" s="4"/>
      <c r="AB958" s="11"/>
      <c r="AC958" s="11"/>
      <c r="AD958" s="70"/>
      <c r="AE958" s="24"/>
      <c r="AF958" s="24"/>
      <c r="AG958" s="24"/>
      <c r="AH958" s="24"/>
      <c r="AI958" s="24"/>
      <c r="AJ958" s="24"/>
      <c r="AK958" s="4"/>
      <c r="AL958" s="4"/>
      <c r="AM958" s="323"/>
      <c r="AN958" s="323"/>
      <c r="AO958" s="323"/>
      <c r="AP958" s="323"/>
      <c r="AQ958" s="323"/>
      <c r="AR958" s="24"/>
      <c r="AS958" s="4"/>
      <c r="AT958" s="4"/>
      <c r="AU958" s="323"/>
      <c r="AV958" s="323"/>
      <c r="AW958" s="323"/>
      <c r="AX958" s="323"/>
      <c r="AY958" s="323"/>
      <c r="AZ958" s="24"/>
      <c r="BA958" s="4"/>
    </row>
    <row r="959" spans="2:53">
      <c r="B959" s="11" t="s">
        <v>518</v>
      </c>
      <c r="C959" s="11"/>
      <c r="D959" s="70" t="s">
        <v>68</v>
      </c>
      <c r="E959" s="11">
        <v>80</v>
      </c>
      <c r="F959" s="11">
        <v>26</v>
      </c>
      <c r="G959" s="11">
        <v>16</v>
      </c>
      <c r="H959" s="11">
        <v>16</v>
      </c>
      <c r="I959" s="11">
        <v>17</v>
      </c>
      <c r="J959" s="11"/>
      <c r="M959" s="282">
        <v>19285.18</v>
      </c>
      <c r="N959" s="330">
        <v>2110.81</v>
      </c>
      <c r="O959" s="282">
        <v>1143.21</v>
      </c>
      <c r="P959" s="282">
        <v>1602.37</v>
      </c>
      <c r="Q959" s="282">
        <v>13273.57</v>
      </c>
      <c r="R959" s="11"/>
      <c r="S959" s="4"/>
      <c r="T959" s="4"/>
      <c r="U959" s="282">
        <v>221.668735632184</v>
      </c>
      <c r="V959" s="282">
        <v>25.741585365853702</v>
      </c>
      <c r="W959" s="282">
        <v>13.7736144578313</v>
      </c>
      <c r="X959" s="282">
        <v>18.632209302325599</v>
      </c>
      <c r="Y959" s="282">
        <v>152.569770114943</v>
      </c>
      <c r="Z959" s="11"/>
      <c r="AA959" s="4"/>
      <c r="AB959" s="11"/>
      <c r="AC959" s="11"/>
      <c r="AD959" s="70"/>
      <c r="AE959" s="24"/>
      <c r="AF959" s="24"/>
      <c r="AG959" s="24"/>
      <c r="AH959" s="24"/>
      <c r="AI959" s="24"/>
      <c r="AJ959" s="24"/>
      <c r="AK959" s="4"/>
      <c r="AL959" s="4"/>
      <c r="AM959" s="323"/>
      <c r="AN959" s="323"/>
      <c r="AO959" s="323"/>
      <c r="AP959" s="323"/>
      <c r="AQ959" s="323"/>
      <c r="AR959" s="24"/>
      <c r="AS959" s="4"/>
      <c r="AT959" s="4"/>
      <c r="AU959" s="323"/>
      <c r="AV959" s="323"/>
      <c r="AW959" s="323"/>
      <c r="AX959" s="323"/>
      <c r="AY959" s="323"/>
      <c r="AZ959" s="24"/>
      <c r="BA959" s="4"/>
    </row>
    <row r="960" spans="2:53">
      <c r="B960" s="11" t="s">
        <v>520</v>
      </c>
      <c r="C960" s="11"/>
      <c r="D960" s="70" t="s">
        <v>70</v>
      </c>
      <c r="E960" s="11">
        <v>1</v>
      </c>
      <c r="F960" s="11">
        <v>1</v>
      </c>
      <c r="G960" s="11">
        <v>1</v>
      </c>
      <c r="H960" s="11">
        <v>1</v>
      </c>
      <c r="I960" s="11">
        <v>1</v>
      </c>
      <c r="J960" s="11"/>
      <c r="M960" s="282">
        <v>91.39</v>
      </c>
      <c r="N960" s="330">
        <v>107.8</v>
      </c>
      <c r="O960" s="282">
        <v>59.87</v>
      </c>
      <c r="P960" s="282">
        <v>44.62</v>
      </c>
      <c r="Q960" s="282">
        <v>80.010000000000005</v>
      </c>
      <c r="R960" s="11"/>
      <c r="S960" s="4"/>
      <c r="T960" s="4"/>
      <c r="U960" s="282">
        <v>91.39</v>
      </c>
      <c r="V960" s="282">
        <v>107.8</v>
      </c>
      <c r="W960" s="282">
        <v>59.87</v>
      </c>
      <c r="X960" s="282">
        <v>44.62</v>
      </c>
      <c r="Y960" s="282">
        <v>80.010000000000005</v>
      </c>
      <c r="Z960" s="11"/>
      <c r="AA960" s="4"/>
      <c r="AB960" s="11"/>
      <c r="AC960" s="11"/>
      <c r="AD960" s="70"/>
      <c r="AE960" s="24"/>
      <c r="AF960" s="24"/>
      <c r="AG960" s="24"/>
      <c r="AH960" s="24"/>
      <c r="AI960" s="24"/>
      <c r="AJ960" s="24"/>
      <c r="AK960" s="4"/>
      <c r="AL960" s="4"/>
      <c r="AM960" s="323"/>
      <c r="AN960" s="323"/>
      <c r="AO960" s="323"/>
      <c r="AP960" s="323"/>
      <c r="AQ960" s="323"/>
      <c r="AR960" s="24"/>
      <c r="AS960" s="4"/>
      <c r="AT960" s="4"/>
      <c r="AU960" s="323"/>
      <c r="AV960" s="323"/>
      <c r="AW960" s="323"/>
      <c r="AX960" s="323"/>
      <c r="AY960" s="323"/>
      <c r="AZ960" s="24"/>
      <c r="BA960" s="4"/>
    </row>
    <row r="961" spans="2:53">
      <c r="B961" s="11" t="s">
        <v>520</v>
      </c>
      <c r="C961" s="11"/>
      <c r="D961" s="70" t="s">
        <v>57</v>
      </c>
      <c r="E961" s="11">
        <v>194</v>
      </c>
      <c r="F961" s="11">
        <v>101</v>
      </c>
      <c r="G961" s="11">
        <v>51</v>
      </c>
      <c r="H961" s="11">
        <v>39</v>
      </c>
      <c r="I961" s="11">
        <v>48</v>
      </c>
      <c r="J961" s="11"/>
      <c r="M961" s="282">
        <v>32474.71</v>
      </c>
      <c r="N961" s="330">
        <v>13839.74</v>
      </c>
      <c r="O961" s="282">
        <v>5026.13</v>
      </c>
      <c r="P961" s="282">
        <v>3119.19</v>
      </c>
      <c r="Q961" s="282">
        <v>12939.33</v>
      </c>
      <c r="R961" s="11"/>
      <c r="S961" s="4"/>
      <c r="T961" s="4"/>
      <c r="U961" s="282">
        <v>158.41321951219501</v>
      </c>
      <c r="V961" s="282">
        <v>72.081979166666599</v>
      </c>
      <c r="W961" s="282">
        <v>26.7347340425532</v>
      </c>
      <c r="X961" s="282">
        <v>16.860486486486501</v>
      </c>
      <c r="Y961" s="282">
        <v>66.016989795918406</v>
      </c>
      <c r="Z961" s="11"/>
      <c r="AA961" s="4"/>
      <c r="AB961" s="11"/>
      <c r="AC961" s="11"/>
      <c r="AD961" s="70"/>
      <c r="AE961" s="24"/>
      <c r="AF961" s="24"/>
      <c r="AG961" s="24"/>
      <c r="AH961" s="24"/>
      <c r="AI961" s="24"/>
      <c r="AJ961" s="24"/>
      <c r="AK961" s="4"/>
      <c r="AL961" s="4"/>
      <c r="AM961" s="323"/>
      <c r="AN961" s="323"/>
      <c r="AO961" s="323"/>
      <c r="AP961" s="323"/>
      <c r="AQ961" s="323"/>
      <c r="AR961" s="24"/>
      <c r="AS961" s="4"/>
      <c r="AT961" s="4"/>
      <c r="AU961" s="323"/>
      <c r="AV961" s="323"/>
      <c r="AW961" s="323"/>
      <c r="AX961" s="323"/>
      <c r="AY961" s="323"/>
      <c r="AZ961" s="24"/>
      <c r="BA961" s="4"/>
    </row>
    <row r="962" spans="2:53">
      <c r="B962" s="11" t="s">
        <v>522</v>
      </c>
      <c r="C962" s="11"/>
      <c r="D962" s="70" t="s">
        <v>53</v>
      </c>
      <c r="E962" s="11">
        <v>17</v>
      </c>
      <c r="F962" s="11">
        <v>5</v>
      </c>
      <c r="G962" s="11">
        <v>3</v>
      </c>
      <c r="H962" s="11">
        <v>1</v>
      </c>
      <c r="I962" s="11">
        <v>1</v>
      </c>
      <c r="J962" s="11"/>
      <c r="M962" s="282">
        <v>2470.7199999999998</v>
      </c>
      <c r="N962" s="330">
        <v>1016.86</v>
      </c>
      <c r="O962" s="282">
        <v>209.37</v>
      </c>
      <c r="P962" s="282">
        <v>81.19</v>
      </c>
      <c r="Q962" s="282">
        <v>50.11</v>
      </c>
      <c r="R962" s="11"/>
      <c r="S962" s="4"/>
      <c r="T962" s="4"/>
      <c r="U962" s="282">
        <v>145.33647058823499</v>
      </c>
      <c r="V962" s="282">
        <v>67.790666666666695</v>
      </c>
      <c r="W962" s="282">
        <v>13.958</v>
      </c>
      <c r="X962" s="282">
        <v>5.4126666666666701</v>
      </c>
      <c r="Y962" s="282">
        <v>3.34066666666667</v>
      </c>
      <c r="Z962" s="11"/>
      <c r="AA962" s="4"/>
      <c r="AB962" s="11"/>
      <c r="AC962" s="11"/>
      <c r="AD962" s="70"/>
      <c r="AE962" s="24"/>
      <c r="AF962" s="24"/>
      <c r="AG962" s="24"/>
      <c r="AH962" s="24"/>
      <c r="AI962" s="24"/>
      <c r="AJ962" s="24"/>
      <c r="AK962" s="4"/>
      <c r="AL962" s="4"/>
      <c r="AM962" s="323"/>
      <c r="AN962" s="323"/>
      <c r="AO962" s="323"/>
      <c r="AP962" s="323"/>
      <c r="AQ962" s="323"/>
      <c r="AR962" s="24"/>
      <c r="AS962" s="4"/>
      <c r="AT962" s="4"/>
      <c r="AU962" s="323"/>
      <c r="AV962" s="323"/>
      <c r="AW962" s="323"/>
      <c r="AX962" s="323"/>
      <c r="AY962" s="323"/>
      <c r="AZ962" s="24"/>
      <c r="BA962" s="4"/>
    </row>
    <row r="963" spans="2:53">
      <c r="B963" s="11" t="s">
        <v>689</v>
      </c>
      <c r="C963" s="11"/>
      <c r="D963" s="70" t="s">
        <v>53</v>
      </c>
      <c r="E963" s="11">
        <v>1</v>
      </c>
      <c r="F963" s="11"/>
      <c r="G963" s="11"/>
      <c r="H963" s="11"/>
      <c r="I963" s="11">
        <v>1</v>
      </c>
      <c r="J963" s="11"/>
      <c r="M963" s="282">
        <v>112.19</v>
      </c>
      <c r="N963" s="330">
        <v>0</v>
      </c>
      <c r="O963" s="282">
        <v>0</v>
      </c>
      <c r="P963" s="282">
        <v>0</v>
      </c>
      <c r="Q963" s="282">
        <v>12.96</v>
      </c>
      <c r="R963" s="11"/>
      <c r="S963" s="4"/>
      <c r="T963" s="4"/>
      <c r="U963" s="282">
        <v>56.094999999999999</v>
      </c>
      <c r="V963" s="282">
        <v>0</v>
      </c>
      <c r="W963" s="282">
        <v>0</v>
      </c>
      <c r="X963" s="282">
        <v>0</v>
      </c>
      <c r="Y963" s="282">
        <v>6.48</v>
      </c>
      <c r="Z963" s="11"/>
      <c r="AA963" s="4"/>
      <c r="AB963" s="11"/>
      <c r="AC963" s="11"/>
      <c r="AD963" s="70"/>
      <c r="AE963" s="24"/>
      <c r="AF963" s="24"/>
      <c r="AG963" s="24"/>
      <c r="AH963" s="24"/>
      <c r="AI963" s="24"/>
      <c r="AJ963" s="24"/>
      <c r="AK963" s="4"/>
      <c r="AL963" s="4"/>
      <c r="AM963" s="323"/>
      <c r="AN963" s="323"/>
      <c r="AO963" s="323"/>
      <c r="AP963" s="323"/>
      <c r="AQ963" s="323"/>
      <c r="AR963" s="24"/>
      <c r="AS963" s="4"/>
      <c r="AT963" s="4"/>
      <c r="AU963" s="323"/>
      <c r="AV963" s="323"/>
      <c r="AW963" s="323"/>
      <c r="AX963" s="323"/>
      <c r="AY963" s="323"/>
      <c r="AZ963" s="24"/>
      <c r="BA963" s="4"/>
    </row>
    <row r="964" spans="2:53">
      <c r="B964" s="11" t="s">
        <v>524</v>
      </c>
      <c r="C964" s="11"/>
      <c r="D964" s="70" t="s">
        <v>525</v>
      </c>
      <c r="E964" s="11">
        <v>60</v>
      </c>
      <c r="F964" s="11">
        <v>23</v>
      </c>
      <c r="G964" s="11">
        <v>10</v>
      </c>
      <c r="H964" s="11">
        <v>10</v>
      </c>
      <c r="I964" s="11">
        <v>13</v>
      </c>
      <c r="J964" s="11"/>
      <c r="M964" s="282">
        <v>12508.11</v>
      </c>
      <c r="N964" s="330">
        <v>4152.8900000000003</v>
      </c>
      <c r="O964" s="282">
        <v>926.62</v>
      </c>
      <c r="P964" s="282">
        <v>1134.08</v>
      </c>
      <c r="Q964" s="282">
        <v>3459.27</v>
      </c>
      <c r="R964" s="11"/>
      <c r="S964" s="4"/>
      <c r="T964" s="4"/>
      <c r="U964" s="282">
        <v>198.54142857142901</v>
      </c>
      <c r="V964" s="282">
        <v>65.918888888888901</v>
      </c>
      <c r="W964" s="282">
        <v>15.1904918032787</v>
      </c>
      <c r="X964" s="282">
        <v>18.291612903225801</v>
      </c>
      <c r="Y964" s="282">
        <v>54.909047619047598</v>
      </c>
      <c r="Z964" s="11"/>
      <c r="AA964" s="4"/>
      <c r="AB964" s="11"/>
      <c r="AC964" s="11"/>
      <c r="AD964" s="70"/>
      <c r="AE964" s="24"/>
      <c r="AF964" s="24"/>
      <c r="AG964" s="24"/>
      <c r="AH964" s="24"/>
      <c r="AI964" s="24"/>
      <c r="AJ964" s="24"/>
      <c r="AK964" s="4"/>
      <c r="AL964" s="4"/>
      <c r="AM964" s="323"/>
      <c r="AN964" s="323"/>
      <c r="AO964" s="323"/>
      <c r="AP964" s="323"/>
      <c r="AQ964" s="323"/>
      <c r="AR964" s="24"/>
      <c r="AS964" s="4"/>
      <c r="AT964" s="4"/>
      <c r="AU964" s="323"/>
      <c r="AV964" s="323"/>
      <c r="AW964" s="323"/>
      <c r="AX964" s="323"/>
      <c r="AY964" s="323"/>
      <c r="AZ964" s="24"/>
      <c r="BA964" s="4"/>
    </row>
    <row r="965" spans="2:53">
      <c r="B965" s="11" t="s">
        <v>524</v>
      </c>
      <c r="C965" s="11"/>
      <c r="D965" s="70" t="s">
        <v>115</v>
      </c>
      <c r="E965" s="11">
        <v>2</v>
      </c>
      <c r="F965" s="11">
        <v>1</v>
      </c>
      <c r="G965" s="11">
        <v>1</v>
      </c>
      <c r="H965" s="11">
        <v>1</v>
      </c>
      <c r="I965" s="11">
        <v>1</v>
      </c>
      <c r="J965" s="11"/>
      <c r="M965" s="282">
        <v>161.19</v>
      </c>
      <c r="N965" s="330">
        <v>40.56</v>
      </c>
      <c r="O965" s="282">
        <v>46.43</v>
      </c>
      <c r="P965" s="282">
        <v>77.72</v>
      </c>
      <c r="Q965" s="282">
        <v>734.39</v>
      </c>
      <c r="R965" s="11"/>
      <c r="S965" s="4"/>
      <c r="T965" s="4"/>
      <c r="U965" s="282">
        <v>80.594999999999999</v>
      </c>
      <c r="V965" s="282">
        <v>40.56</v>
      </c>
      <c r="W965" s="282">
        <v>46.43</v>
      </c>
      <c r="X965" s="282">
        <v>77.72</v>
      </c>
      <c r="Y965" s="282">
        <v>734.39</v>
      </c>
      <c r="Z965" s="11"/>
      <c r="AA965" s="4"/>
      <c r="AB965" s="11"/>
      <c r="AC965" s="11"/>
      <c r="AD965" s="70"/>
      <c r="AE965" s="24"/>
      <c r="AF965" s="24"/>
      <c r="AG965" s="24"/>
      <c r="AH965" s="24"/>
      <c r="AI965" s="24"/>
      <c r="AJ965" s="24"/>
      <c r="AK965" s="4"/>
      <c r="AL965" s="4"/>
      <c r="AM965" s="323"/>
      <c r="AN965" s="323"/>
      <c r="AO965" s="323"/>
      <c r="AP965" s="323"/>
      <c r="AQ965" s="323"/>
      <c r="AR965" s="24"/>
      <c r="AS965" s="4"/>
      <c r="AT965" s="4"/>
      <c r="AU965" s="323"/>
      <c r="AV965" s="323"/>
      <c r="AW965" s="323"/>
      <c r="AX965" s="323"/>
      <c r="AY965" s="323"/>
      <c r="AZ965" s="24"/>
      <c r="BA965" s="4"/>
    </row>
    <row r="966" spans="2:53">
      <c r="B966" s="11" t="s">
        <v>526</v>
      </c>
      <c r="C966" s="11"/>
      <c r="D966" s="70" t="s">
        <v>323</v>
      </c>
      <c r="E966" s="11">
        <v>2849</v>
      </c>
      <c r="F966" s="11">
        <v>1327</v>
      </c>
      <c r="G966" s="11">
        <v>669</v>
      </c>
      <c r="H966" s="11">
        <v>445</v>
      </c>
      <c r="I966" s="11">
        <v>592</v>
      </c>
      <c r="J966" s="11"/>
      <c r="M966" s="282">
        <v>465395.4</v>
      </c>
      <c r="N966" s="330">
        <v>216134.69</v>
      </c>
      <c r="O966" s="282">
        <v>59003.3999999999</v>
      </c>
      <c r="P966" s="282">
        <v>32452.1</v>
      </c>
      <c r="Q966" s="282">
        <v>151525.73000000001</v>
      </c>
      <c r="R966" s="11"/>
      <c r="S966" s="4"/>
      <c r="T966" s="4"/>
      <c r="U966" s="282">
        <v>154.61641196013301</v>
      </c>
      <c r="V966" s="282">
        <v>75.1511439499304</v>
      </c>
      <c r="W966" s="282">
        <v>20.6956857243072</v>
      </c>
      <c r="X966" s="282">
        <v>11.382707821816901</v>
      </c>
      <c r="Y966" s="282">
        <v>50.124290439960298</v>
      </c>
      <c r="Z966" s="11"/>
      <c r="AA966" s="4"/>
      <c r="AB966" s="11"/>
      <c r="AC966" s="11"/>
      <c r="AD966" s="70"/>
      <c r="AE966" s="24"/>
      <c r="AF966" s="24"/>
      <c r="AG966" s="24"/>
      <c r="AH966" s="24"/>
      <c r="AI966" s="24"/>
      <c r="AJ966" s="24"/>
      <c r="AK966" s="4"/>
      <c r="AL966" s="4"/>
      <c r="AM966" s="323"/>
      <c r="AN966" s="323"/>
      <c r="AO966" s="323"/>
      <c r="AP966" s="323"/>
      <c r="AQ966" s="323"/>
      <c r="AR966" s="24"/>
      <c r="AS966" s="4"/>
      <c r="AT966" s="4"/>
      <c r="AU966" s="323"/>
      <c r="AV966" s="323"/>
      <c r="AW966" s="323"/>
      <c r="AX966" s="323"/>
      <c r="AY966" s="323"/>
      <c r="AZ966" s="24"/>
      <c r="BA966" s="4"/>
    </row>
    <row r="967" spans="2:53">
      <c r="B967" s="11" t="s">
        <v>527</v>
      </c>
      <c r="C967" s="11"/>
      <c r="D967" s="70" t="s">
        <v>119</v>
      </c>
      <c r="E967" s="11">
        <v>1904</v>
      </c>
      <c r="F967" s="11">
        <v>783</v>
      </c>
      <c r="G967" s="11">
        <v>388</v>
      </c>
      <c r="H967" s="11">
        <v>208</v>
      </c>
      <c r="I967" s="11">
        <v>334</v>
      </c>
      <c r="J967" s="11"/>
      <c r="M967" s="282">
        <v>463473.74999999901</v>
      </c>
      <c r="N967" s="330">
        <v>166658.68</v>
      </c>
      <c r="O967" s="282">
        <v>61181.27</v>
      </c>
      <c r="P967" s="282">
        <v>22011.7</v>
      </c>
      <c r="Q967" s="282">
        <v>101027.6</v>
      </c>
      <c r="R967" s="11"/>
      <c r="S967" s="4"/>
      <c r="T967" s="4"/>
      <c r="U967" s="282">
        <v>225.86440058479499</v>
      </c>
      <c r="V967" s="282">
        <v>95.780850574712701</v>
      </c>
      <c r="W967" s="282">
        <v>32.647422625400203</v>
      </c>
      <c r="X967" s="282">
        <v>11.2534253578732</v>
      </c>
      <c r="Y967" s="282">
        <v>49.329882812500003</v>
      </c>
      <c r="Z967" s="11"/>
      <c r="AA967" s="4"/>
      <c r="AB967" s="11"/>
      <c r="AC967" s="11"/>
      <c r="AD967" s="70"/>
      <c r="AE967" s="24"/>
      <c r="AF967" s="24"/>
      <c r="AG967" s="24"/>
      <c r="AH967" s="24"/>
      <c r="AI967" s="24"/>
      <c r="AJ967" s="24"/>
      <c r="AK967" s="4"/>
      <c r="AL967" s="4"/>
      <c r="AM967" s="323"/>
      <c r="AN967" s="323"/>
      <c r="AO967" s="323"/>
      <c r="AP967" s="323"/>
      <c r="AQ967" s="323"/>
      <c r="AR967" s="24"/>
      <c r="AS967" s="4"/>
      <c r="AT967" s="4"/>
      <c r="AU967" s="323"/>
      <c r="AV967" s="323"/>
      <c r="AW967" s="323"/>
      <c r="AX967" s="323"/>
      <c r="AY967" s="323"/>
      <c r="AZ967" s="24"/>
      <c r="BA967" s="4"/>
    </row>
    <row r="968" spans="2:53">
      <c r="B968" s="11" t="s">
        <v>527</v>
      </c>
      <c r="C968" s="11"/>
      <c r="D968" s="70" t="s">
        <v>96</v>
      </c>
      <c r="E968" s="11">
        <v>1</v>
      </c>
      <c r="F968" s="11"/>
      <c r="G968" s="11"/>
      <c r="H968" s="11"/>
      <c r="I968" s="11"/>
      <c r="J968" s="11"/>
      <c r="M968" s="282">
        <v>60</v>
      </c>
      <c r="N968" s="330">
        <v>0</v>
      </c>
      <c r="O968" s="282">
        <v>0</v>
      </c>
      <c r="P968" s="282">
        <v>0</v>
      </c>
      <c r="Q968" s="282">
        <v>0</v>
      </c>
      <c r="R968" s="11"/>
      <c r="S968" s="4"/>
      <c r="T968" s="4"/>
      <c r="U968" s="282">
        <v>60</v>
      </c>
      <c r="V968" s="282">
        <v>0</v>
      </c>
      <c r="W968" s="282">
        <v>0</v>
      </c>
      <c r="X968" s="282">
        <v>0</v>
      </c>
      <c r="Y968" s="282">
        <v>0</v>
      </c>
      <c r="Z968" s="11"/>
      <c r="AA968" s="4"/>
      <c r="AB968" s="11"/>
      <c r="AC968" s="11"/>
      <c r="AD968" s="70"/>
      <c r="AE968" s="24"/>
      <c r="AF968" s="24"/>
      <c r="AG968" s="24"/>
      <c r="AH968" s="24"/>
      <c r="AI968" s="24"/>
      <c r="AJ968" s="24"/>
      <c r="AK968" s="4"/>
      <c r="AL968" s="4"/>
      <c r="AM968" s="323"/>
      <c r="AN968" s="323"/>
      <c r="AO968" s="323"/>
      <c r="AP968" s="323"/>
      <c r="AQ968" s="323"/>
      <c r="AR968" s="24"/>
      <c r="AS968" s="4"/>
      <c r="AT968" s="4"/>
      <c r="AU968" s="323"/>
      <c r="AV968" s="323"/>
      <c r="AW968" s="323"/>
      <c r="AX968" s="323"/>
      <c r="AY968" s="323"/>
      <c r="AZ968" s="24"/>
      <c r="BA968" s="4"/>
    </row>
    <row r="969" spans="2:53">
      <c r="B969" s="11" t="s">
        <v>706</v>
      </c>
      <c r="C969" s="11"/>
      <c r="D969" s="70" t="s">
        <v>220</v>
      </c>
      <c r="E969" s="11"/>
      <c r="F969" s="11"/>
      <c r="G969" s="11"/>
      <c r="H969" s="11"/>
      <c r="I969" s="11">
        <v>1</v>
      </c>
      <c r="J969" s="11"/>
      <c r="M969" s="282"/>
      <c r="N969" s="330"/>
      <c r="O969" s="282"/>
      <c r="P969" s="282">
        <v>-5.0999999999999996</v>
      </c>
      <c r="Q969" s="282">
        <v>974.01</v>
      </c>
      <c r="R969" s="11"/>
      <c r="S969" s="4"/>
      <c r="T969" s="4"/>
      <c r="U969" s="282"/>
      <c r="V969" s="282"/>
      <c r="W969" s="282"/>
      <c r="X969" s="282">
        <v>-5.0999999999999996</v>
      </c>
      <c r="Y969" s="282">
        <v>974.01</v>
      </c>
      <c r="Z969" s="11"/>
      <c r="AA969" s="4"/>
      <c r="AB969" s="11"/>
      <c r="AC969" s="11"/>
      <c r="AD969" s="70"/>
      <c r="AE969" s="24"/>
      <c r="AF969" s="24"/>
      <c r="AG969" s="24"/>
      <c r="AH969" s="24"/>
      <c r="AI969" s="24"/>
      <c r="AJ969" s="24"/>
      <c r="AK969" s="4"/>
      <c r="AL969" s="4"/>
      <c r="AM969" s="323"/>
      <c r="AN969" s="323"/>
      <c r="AO969" s="323"/>
      <c r="AP969" s="323"/>
      <c r="AQ969" s="323"/>
      <c r="AR969" s="24"/>
      <c r="AS969" s="4"/>
      <c r="AT969" s="4"/>
      <c r="AU969" s="323"/>
      <c r="AV969" s="323"/>
      <c r="AW969" s="323"/>
      <c r="AX969" s="323"/>
      <c r="AY969" s="323"/>
      <c r="AZ969" s="24"/>
      <c r="BA969" s="4"/>
    </row>
    <row r="970" spans="2:53">
      <c r="B970" s="11" t="s">
        <v>643</v>
      </c>
      <c r="C970" s="11"/>
      <c r="D970" s="70" t="s">
        <v>133</v>
      </c>
      <c r="E970" s="11">
        <v>6</v>
      </c>
      <c r="F970" s="11">
        <v>2</v>
      </c>
      <c r="G970" s="11">
        <v>2</v>
      </c>
      <c r="H970" s="11">
        <v>2</v>
      </c>
      <c r="I970" s="11">
        <v>1</v>
      </c>
      <c r="J970" s="11"/>
      <c r="M970" s="282">
        <v>1974.16</v>
      </c>
      <c r="N970" s="330">
        <v>555.61</v>
      </c>
      <c r="O970" s="282">
        <v>261.58</v>
      </c>
      <c r="P970" s="282">
        <v>368.27</v>
      </c>
      <c r="Q970" s="282">
        <v>964.59</v>
      </c>
      <c r="R970" s="11"/>
      <c r="S970" s="4"/>
      <c r="T970" s="4"/>
      <c r="U970" s="282">
        <v>329.02666666666698</v>
      </c>
      <c r="V970" s="282">
        <v>111.122</v>
      </c>
      <c r="W970" s="282">
        <v>43.5966666666667</v>
      </c>
      <c r="X970" s="282">
        <v>61.378333333333302</v>
      </c>
      <c r="Y970" s="282">
        <v>160.76499999999999</v>
      </c>
      <c r="Z970" s="11"/>
      <c r="AA970" s="4"/>
      <c r="AB970" s="11"/>
      <c r="AC970" s="11"/>
      <c r="AD970" s="70"/>
      <c r="AE970" s="24"/>
      <c r="AF970" s="24"/>
      <c r="AG970" s="24"/>
      <c r="AH970" s="24"/>
      <c r="AI970" s="24"/>
      <c r="AJ970" s="24"/>
      <c r="AK970" s="4"/>
      <c r="AL970" s="4"/>
      <c r="AM970" s="323"/>
      <c r="AN970" s="323"/>
      <c r="AO970" s="323"/>
      <c r="AP970" s="323"/>
      <c r="AQ970" s="323"/>
      <c r="AR970" s="24"/>
      <c r="AS970" s="4"/>
      <c r="AT970" s="4"/>
      <c r="AU970" s="323"/>
      <c r="AV970" s="323"/>
      <c r="AW970" s="323"/>
      <c r="AX970" s="323"/>
      <c r="AY970" s="323"/>
      <c r="AZ970" s="24"/>
      <c r="BA970" s="4"/>
    </row>
    <row r="971" spans="2:53">
      <c r="B971" s="11" t="s">
        <v>530</v>
      </c>
      <c r="C971" s="11"/>
      <c r="D971" s="70" t="s">
        <v>531</v>
      </c>
      <c r="E971" s="11">
        <v>770</v>
      </c>
      <c r="F971" s="11">
        <v>417</v>
      </c>
      <c r="G971" s="11">
        <v>277</v>
      </c>
      <c r="H971" s="11">
        <v>198</v>
      </c>
      <c r="I971" s="11">
        <v>218</v>
      </c>
      <c r="J971" s="11"/>
      <c r="M971" s="282">
        <v>116367.64</v>
      </c>
      <c r="N971" s="330">
        <v>29861.09</v>
      </c>
      <c r="O971" s="282">
        <v>14803.77</v>
      </c>
      <c r="P971" s="282">
        <v>11132.99</v>
      </c>
      <c r="Q971" s="282">
        <v>54576.88</v>
      </c>
      <c r="R971" s="11"/>
      <c r="S971" s="4"/>
      <c r="T971" s="4"/>
      <c r="U971" s="282">
        <v>141.22286407767001</v>
      </c>
      <c r="V971" s="282">
        <v>36.956794554455499</v>
      </c>
      <c r="W971" s="282">
        <v>18.9064750957854</v>
      </c>
      <c r="X971" s="282">
        <v>14.5339295039165</v>
      </c>
      <c r="Y971" s="282">
        <v>70.603984476067296</v>
      </c>
      <c r="Z971" s="11"/>
      <c r="AA971" s="4"/>
      <c r="AB971" s="11"/>
      <c r="AC971" s="11"/>
      <c r="AD971" s="70"/>
      <c r="AE971" s="24"/>
      <c r="AF971" s="24"/>
      <c r="AG971" s="24"/>
      <c r="AH971" s="24"/>
      <c r="AI971" s="24"/>
      <c r="AJ971" s="24"/>
      <c r="AK971" s="4"/>
      <c r="AL971" s="4"/>
      <c r="AM971" s="323"/>
      <c r="AN971" s="323"/>
      <c r="AO971" s="323"/>
      <c r="AP971" s="323"/>
      <c r="AQ971" s="323"/>
      <c r="AR971" s="24"/>
      <c r="AS971" s="4"/>
      <c r="AT971" s="4"/>
      <c r="AU971" s="323"/>
      <c r="AV971" s="323"/>
      <c r="AW971" s="323"/>
      <c r="AX971" s="323"/>
      <c r="AY971" s="323"/>
      <c r="AZ971" s="24"/>
      <c r="BA971" s="4"/>
    </row>
    <row r="972" spans="2:53">
      <c r="B972" s="11" t="s">
        <v>533</v>
      </c>
      <c r="C972" s="11"/>
      <c r="D972" s="70" t="s">
        <v>157</v>
      </c>
      <c r="E972" s="11">
        <v>904</v>
      </c>
      <c r="F972" s="11">
        <v>422</v>
      </c>
      <c r="G972" s="11">
        <v>242</v>
      </c>
      <c r="H972" s="11">
        <v>182</v>
      </c>
      <c r="I972" s="11">
        <v>274</v>
      </c>
      <c r="J972" s="11"/>
      <c r="M972" s="282">
        <v>166695.76999999999</v>
      </c>
      <c r="N972" s="330">
        <v>58980.860000000102</v>
      </c>
      <c r="O972" s="282">
        <v>31565.42</v>
      </c>
      <c r="P972" s="282">
        <v>15750.84</v>
      </c>
      <c r="Q972" s="282">
        <v>107556.45</v>
      </c>
      <c r="R972" s="11"/>
      <c r="S972" s="4"/>
      <c r="T972" s="4"/>
      <c r="U972" s="282">
        <v>167.87086606243699</v>
      </c>
      <c r="V972" s="282">
        <v>60.867760577915398</v>
      </c>
      <c r="W972" s="282">
        <v>33.332016895459397</v>
      </c>
      <c r="X972" s="282">
        <v>16.493026178010499</v>
      </c>
      <c r="Y972" s="282">
        <v>106.17615992102699</v>
      </c>
      <c r="Z972" s="11"/>
      <c r="AA972" s="4"/>
      <c r="AB972" s="11"/>
      <c r="AC972" s="11"/>
      <c r="AD972" s="70"/>
      <c r="AE972" s="24"/>
      <c r="AF972" s="24"/>
      <c r="AG972" s="24"/>
      <c r="AH972" s="24"/>
      <c r="AI972" s="24"/>
      <c r="AJ972" s="24"/>
      <c r="AK972" s="4"/>
      <c r="AL972" s="4"/>
      <c r="AM972" s="323"/>
      <c r="AN972" s="323"/>
      <c r="AO972" s="323"/>
      <c r="AP972" s="323"/>
      <c r="AQ972" s="323"/>
      <c r="AR972" s="24"/>
      <c r="AS972" s="4"/>
      <c r="AT972" s="4"/>
      <c r="AU972" s="323"/>
      <c r="AV972" s="323"/>
      <c r="AW972" s="323"/>
      <c r="AX972" s="323"/>
      <c r="AY972" s="323"/>
      <c r="AZ972" s="24"/>
      <c r="BA972" s="4"/>
    </row>
    <row r="973" spans="2:53">
      <c r="B973" s="11" t="s">
        <v>534</v>
      </c>
      <c r="C973" s="11"/>
      <c r="D973" s="70" t="s">
        <v>77</v>
      </c>
      <c r="E973" s="11">
        <v>278</v>
      </c>
      <c r="F973" s="11">
        <v>124</v>
      </c>
      <c r="G973" s="11">
        <v>58</v>
      </c>
      <c r="H973" s="11">
        <v>37</v>
      </c>
      <c r="I973" s="11">
        <v>57</v>
      </c>
      <c r="J973" s="11"/>
      <c r="M973" s="282">
        <v>62300.11</v>
      </c>
      <c r="N973" s="330">
        <v>21908.48</v>
      </c>
      <c r="O973" s="282">
        <v>7436.23</v>
      </c>
      <c r="P973" s="282">
        <v>6742.6</v>
      </c>
      <c r="Q973" s="282">
        <v>45996.49</v>
      </c>
      <c r="R973" s="11"/>
      <c r="S973" s="4"/>
      <c r="T973" s="4"/>
      <c r="U973" s="282">
        <v>198.407993630573</v>
      </c>
      <c r="V973" s="282">
        <v>71.596339869280996</v>
      </c>
      <c r="W973" s="282">
        <v>24.623278145695402</v>
      </c>
      <c r="X973" s="282">
        <v>22.179605263157899</v>
      </c>
      <c r="Y973" s="282">
        <v>146.020603174603</v>
      </c>
      <c r="Z973" s="11"/>
      <c r="AA973" s="4"/>
      <c r="AB973" s="11"/>
      <c r="AC973" s="11"/>
      <c r="AD973" s="70"/>
      <c r="AE973" s="24"/>
      <c r="AF973" s="24"/>
      <c r="AG973" s="24"/>
      <c r="AH973" s="24"/>
      <c r="AI973" s="24"/>
      <c r="AJ973" s="24"/>
      <c r="AK973" s="4"/>
      <c r="AL973" s="4"/>
      <c r="AM973" s="323"/>
      <c r="AN973" s="323"/>
      <c r="AO973" s="323"/>
      <c r="AP973" s="323"/>
      <c r="AQ973" s="323"/>
      <c r="AR973" s="24"/>
      <c r="AS973" s="4"/>
      <c r="AT973" s="4"/>
      <c r="AU973" s="323"/>
      <c r="AV973" s="323"/>
      <c r="AW973" s="323"/>
      <c r="AX973" s="323"/>
      <c r="AY973" s="323"/>
      <c r="AZ973" s="24"/>
      <c r="BA973" s="4"/>
    </row>
    <row r="974" spans="2:53">
      <c r="B974" s="11" t="s">
        <v>535</v>
      </c>
      <c r="C974" s="11"/>
      <c r="D974" s="70" t="s">
        <v>145</v>
      </c>
      <c r="E974" s="11">
        <v>121</v>
      </c>
      <c r="F974" s="11">
        <v>54</v>
      </c>
      <c r="G974" s="11">
        <v>40</v>
      </c>
      <c r="H974" s="11">
        <v>28</v>
      </c>
      <c r="I974" s="11">
        <v>30</v>
      </c>
      <c r="J974" s="11"/>
      <c r="M974" s="282">
        <v>27195</v>
      </c>
      <c r="N974" s="330">
        <v>9298.7900000000009</v>
      </c>
      <c r="O974" s="282">
        <v>6462.74</v>
      </c>
      <c r="P974" s="282">
        <v>4949.1499999999996</v>
      </c>
      <c r="Q974" s="282">
        <v>14119.49</v>
      </c>
      <c r="R974" s="11"/>
      <c r="S974" s="4"/>
      <c r="T974" s="4"/>
      <c r="U974" s="282">
        <v>201.444444444445</v>
      </c>
      <c r="V974" s="282">
        <v>79.476837606837606</v>
      </c>
      <c r="W974" s="282">
        <v>49.713384615384598</v>
      </c>
      <c r="X974" s="282">
        <v>36.660370370370401</v>
      </c>
      <c r="Y974" s="282">
        <v>101.57906474820101</v>
      </c>
      <c r="Z974" s="11"/>
      <c r="AA974" s="4"/>
      <c r="AB974" s="11"/>
      <c r="AC974" s="11"/>
      <c r="AD974" s="70"/>
      <c r="AE974" s="24"/>
      <c r="AF974" s="24"/>
      <c r="AG974" s="24"/>
      <c r="AH974" s="24"/>
      <c r="AI974" s="24"/>
      <c r="AJ974" s="24"/>
      <c r="AK974" s="4"/>
      <c r="AL974" s="4"/>
      <c r="AM974" s="323"/>
      <c r="AN974" s="323"/>
      <c r="AO974" s="323"/>
      <c r="AP974" s="323"/>
      <c r="AQ974" s="323"/>
      <c r="AR974" s="24"/>
      <c r="AS974" s="4"/>
      <c r="AT974" s="4"/>
      <c r="AU974" s="323"/>
      <c r="AV974" s="323"/>
      <c r="AW974" s="323"/>
      <c r="AX974" s="323"/>
      <c r="AY974" s="323"/>
      <c r="AZ974" s="24"/>
      <c r="BA974" s="4"/>
    </row>
    <row r="975" spans="2:53">
      <c r="B975" s="11" t="s">
        <v>644</v>
      </c>
      <c r="C975" s="11"/>
      <c r="D975" s="70" t="s">
        <v>336</v>
      </c>
      <c r="E975" s="11">
        <v>7</v>
      </c>
      <c r="F975" s="11">
        <v>3</v>
      </c>
      <c r="G975" s="11">
        <v>2</v>
      </c>
      <c r="H975" s="11">
        <v>2</v>
      </c>
      <c r="I975" s="11">
        <v>2</v>
      </c>
      <c r="J975" s="11"/>
      <c r="M975" s="282">
        <v>1062.3800000000001</v>
      </c>
      <c r="N975" s="330">
        <v>277.19</v>
      </c>
      <c r="O975" s="282">
        <v>61.28</v>
      </c>
      <c r="P975" s="282">
        <v>63.62</v>
      </c>
      <c r="Q975" s="282">
        <v>72.62</v>
      </c>
      <c r="R975" s="11"/>
      <c r="S975" s="4"/>
      <c r="T975" s="4"/>
      <c r="U975" s="282">
        <v>151.76857142857099</v>
      </c>
      <c r="V975" s="282">
        <v>46.198333333333302</v>
      </c>
      <c r="W975" s="282">
        <v>10.213333333333299</v>
      </c>
      <c r="X975" s="282">
        <v>10.6033333333333</v>
      </c>
      <c r="Y975" s="282">
        <v>12.1033333333333</v>
      </c>
      <c r="Z975" s="11"/>
      <c r="AA975" s="4"/>
      <c r="AB975" s="11"/>
      <c r="AC975" s="11"/>
      <c r="AD975" s="70"/>
      <c r="AE975" s="24"/>
      <c r="AF975" s="24"/>
      <c r="AG975" s="24"/>
      <c r="AH975" s="24"/>
      <c r="AI975" s="24"/>
      <c r="AJ975" s="24"/>
      <c r="AK975" s="4"/>
      <c r="AL975" s="4"/>
      <c r="AM975" s="323"/>
      <c r="AN975" s="323"/>
      <c r="AO975" s="323"/>
      <c r="AP975" s="323"/>
      <c r="AQ975" s="323"/>
      <c r="AR975" s="24"/>
      <c r="AS975" s="4"/>
      <c r="AT975" s="4"/>
      <c r="AU975" s="323"/>
      <c r="AV975" s="323"/>
      <c r="AW975" s="323"/>
      <c r="AX975" s="323"/>
      <c r="AY975" s="323"/>
      <c r="AZ975" s="24"/>
      <c r="BA975" s="4"/>
    </row>
    <row r="976" spans="2:53">
      <c r="B976" s="11" t="s">
        <v>536</v>
      </c>
      <c r="C976" s="11"/>
      <c r="D976" s="70" t="s">
        <v>336</v>
      </c>
      <c r="E976" s="11">
        <v>66</v>
      </c>
      <c r="F976" s="11">
        <v>19</v>
      </c>
      <c r="G976" s="11">
        <v>7</v>
      </c>
      <c r="H976" s="11">
        <v>2</v>
      </c>
      <c r="I976" s="11">
        <v>6</v>
      </c>
      <c r="J976" s="11"/>
      <c r="M976" s="282">
        <v>15635.4</v>
      </c>
      <c r="N976" s="330">
        <v>3568.81</v>
      </c>
      <c r="O976" s="282">
        <v>929.32</v>
      </c>
      <c r="P976" s="282">
        <v>434.08</v>
      </c>
      <c r="Q976" s="282">
        <v>2159.23</v>
      </c>
      <c r="R976" s="11"/>
      <c r="S976" s="4"/>
      <c r="T976" s="4"/>
      <c r="U976" s="282">
        <v>223.362857142857</v>
      </c>
      <c r="V976" s="282">
        <v>54.0728787878788</v>
      </c>
      <c r="W976" s="282">
        <v>14.520625000000001</v>
      </c>
      <c r="X976" s="282">
        <v>6.6781538461538501</v>
      </c>
      <c r="Y976" s="282">
        <v>33.218923076923097</v>
      </c>
      <c r="Z976" s="11"/>
      <c r="AA976" s="4"/>
      <c r="AB976" s="11"/>
      <c r="AC976" s="11"/>
      <c r="AD976" s="70"/>
      <c r="AE976" s="24"/>
      <c r="AF976" s="24"/>
      <c r="AG976" s="24"/>
      <c r="AH976" s="24"/>
      <c r="AI976" s="24"/>
      <c r="AJ976" s="24"/>
      <c r="AK976" s="4"/>
      <c r="AL976" s="4"/>
      <c r="AM976" s="323"/>
      <c r="AN976" s="323"/>
      <c r="AO976" s="323"/>
      <c r="AP976" s="323"/>
      <c r="AQ976" s="323"/>
      <c r="AR976" s="24"/>
      <c r="AS976" s="4"/>
      <c r="AT976" s="4"/>
      <c r="AU976" s="323"/>
      <c r="AV976" s="323"/>
      <c r="AW976" s="323"/>
      <c r="AX976" s="323"/>
      <c r="AY976" s="323"/>
      <c r="AZ976" s="24"/>
      <c r="BA976" s="4"/>
    </row>
    <row r="977" spans="2:53">
      <c r="B977" s="11" t="s">
        <v>539</v>
      </c>
      <c r="C977" s="11"/>
      <c r="D977" s="70" t="s">
        <v>198</v>
      </c>
      <c r="E977" s="11">
        <v>1</v>
      </c>
      <c r="F977" s="11">
        <v>1</v>
      </c>
      <c r="G977" s="11">
        <v>1</v>
      </c>
      <c r="H977" s="11"/>
      <c r="I977" s="11"/>
      <c r="J977" s="11"/>
      <c r="M977" s="282">
        <v>12.19</v>
      </c>
      <c r="N977" s="330">
        <v>13.28</v>
      </c>
      <c r="O977" s="282">
        <v>11.43</v>
      </c>
      <c r="P977" s="282">
        <v>0</v>
      </c>
      <c r="Q977" s="282">
        <v>0</v>
      </c>
      <c r="R977" s="11"/>
      <c r="S977" s="4"/>
      <c r="T977" s="4"/>
      <c r="U977" s="282">
        <v>12.19</v>
      </c>
      <c r="V977" s="282">
        <v>13.28</v>
      </c>
      <c r="W977" s="282">
        <v>11.43</v>
      </c>
      <c r="X977" s="282">
        <v>0</v>
      </c>
      <c r="Y977" s="282">
        <v>0</v>
      </c>
      <c r="Z977" s="11"/>
      <c r="AA977" s="4"/>
      <c r="AB977" s="11"/>
      <c r="AC977" s="11"/>
      <c r="AD977" s="70"/>
      <c r="AE977" s="24"/>
      <c r="AF977" s="24"/>
      <c r="AG977" s="24"/>
      <c r="AH977" s="24"/>
      <c r="AI977" s="24"/>
      <c r="AJ977" s="24"/>
      <c r="AK977" s="4"/>
      <c r="AL977" s="4"/>
      <c r="AM977" s="323"/>
      <c r="AN977" s="323"/>
      <c r="AO977" s="323"/>
      <c r="AP977" s="323"/>
      <c r="AQ977" s="323"/>
      <c r="AR977" s="24"/>
      <c r="AS977" s="4"/>
      <c r="AT977" s="4"/>
      <c r="AU977" s="323"/>
      <c r="AV977" s="323"/>
      <c r="AW977" s="323"/>
      <c r="AX977" s="323"/>
      <c r="AY977" s="323"/>
      <c r="AZ977" s="24"/>
      <c r="BA977" s="4"/>
    </row>
    <row r="978" spans="2:53">
      <c r="B978" s="11" t="s">
        <v>540</v>
      </c>
      <c r="C978" s="11"/>
      <c r="D978" s="70" t="s">
        <v>91</v>
      </c>
      <c r="E978" s="11">
        <v>19</v>
      </c>
      <c r="F978" s="11">
        <v>7</v>
      </c>
      <c r="G978" s="11">
        <v>4</v>
      </c>
      <c r="H978" s="11">
        <v>3</v>
      </c>
      <c r="I978" s="11">
        <v>4</v>
      </c>
      <c r="J978" s="11"/>
      <c r="M978" s="282">
        <v>3634.98</v>
      </c>
      <c r="N978" s="330">
        <v>1685.05</v>
      </c>
      <c r="O978" s="282">
        <v>698.44</v>
      </c>
      <c r="P978" s="282">
        <v>264.98</v>
      </c>
      <c r="Q978" s="282">
        <v>1057.3399999999999</v>
      </c>
      <c r="R978" s="11"/>
      <c r="S978" s="4"/>
      <c r="T978" s="4"/>
      <c r="U978" s="282">
        <v>158.04260869565201</v>
      </c>
      <c r="V978" s="282">
        <v>73.263043478260897</v>
      </c>
      <c r="W978" s="282">
        <v>31.747272727272701</v>
      </c>
      <c r="X978" s="282">
        <v>11.520869565217399</v>
      </c>
      <c r="Y978" s="282">
        <v>48.060909090909099</v>
      </c>
      <c r="Z978" s="11"/>
      <c r="AA978" s="4"/>
      <c r="AB978" s="11"/>
      <c r="AC978" s="11"/>
      <c r="AD978" s="70"/>
      <c r="AE978" s="24"/>
      <c r="AF978" s="24"/>
      <c r="AG978" s="24"/>
      <c r="AH978" s="24"/>
      <c r="AI978" s="24"/>
      <c r="AJ978" s="24"/>
      <c r="AK978" s="4"/>
      <c r="AL978" s="4"/>
      <c r="AM978" s="323"/>
      <c r="AN978" s="323"/>
      <c r="AO978" s="323"/>
      <c r="AP978" s="323"/>
      <c r="AQ978" s="323"/>
      <c r="AR978" s="24"/>
      <c r="AS978" s="4"/>
      <c r="AT978" s="4"/>
      <c r="AU978" s="323"/>
      <c r="AV978" s="323"/>
      <c r="AW978" s="323"/>
      <c r="AX978" s="323"/>
      <c r="AY978" s="323"/>
      <c r="AZ978" s="24"/>
      <c r="BA978" s="4"/>
    </row>
    <row r="979" spans="2:53">
      <c r="B979" s="11" t="s">
        <v>710</v>
      </c>
      <c r="C979" s="11"/>
      <c r="D979" s="70" t="s">
        <v>96</v>
      </c>
      <c r="E979" s="11">
        <v>1</v>
      </c>
      <c r="F979" s="11"/>
      <c r="G979" s="11"/>
      <c r="H979" s="11"/>
      <c r="I979" s="11"/>
      <c r="J979" s="11"/>
      <c r="M979" s="282">
        <v>15</v>
      </c>
      <c r="N979" s="330"/>
      <c r="O979" s="282"/>
      <c r="P979" s="282"/>
      <c r="Q979" s="282"/>
      <c r="R979" s="11"/>
      <c r="S979" s="4"/>
      <c r="T979" s="4"/>
      <c r="U979" s="282">
        <v>15</v>
      </c>
      <c r="V979" s="282"/>
      <c r="W979" s="282"/>
      <c r="X979" s="282"/>
      <c r="Y979" s="282"/>
      <c r="Z979" s="11"/>
      <c r="AA979" s="4"/>
      <c r="AB979" s="11"/>
      <c r="AC979" s="11"/>
      <c r="AD979" s="70"/>
      <c r="AE979" s="24"/>
      <c r="AF979" s="24"/>
      <c r="AG979" s="24"/>
      <c r="AH979" s="24"/>
      <c r="AI979" s="24"/>
      <c r="AJ979" s="24"/>
      <c r="AK979" s="4"/>
      <c r="AL979" s="4"/>
      <c r="AM979" s="323"/>
      <c r="AN979" s="323"/>
      <c r="AO979" s="323"/>
      <c r="AP979" s="323"/>
      <c r="AQ979" s="323"/>
      <c r="AR979" s="24"/>
      <c r="AS979" s="4"/>
      <c r="AT979" s="4"/>
      <c r="AU979" s="323"/>
      <c r="AV979" s="323"/>
      <c r="AW979" s="323"/>
      <c r="AX979" s="323"/>
      <c r="AY979" s="323"/>
      <c r="AZ979" s="24"/>
      <c r="BA979" s="4"/>
    </row>
    <row r="980" spans="2:53">
      <c r="B980" s="11" t="s">
        <v>542</v>
      </c>
      <c r="C980" s="11"/>
      <c r="D980" s="70" t="s">
        <v>181</v>
      </c>
      <c r="E980" s="11">
        <v>230</v>
      </c>
      <c r="F980" s="11">
        <v>109</v>
      </c>
      <c r="G980" s="11">
        <v>56</v>
      </c>
      <c r="H980" s="11">
        <v>39</v>
      </c>
      <c r="I980" s="11">
        <v>64</v>
      </c>
      <c r="J980" s="11"/>
      <c r="M980" s="282">
        <v>48072.95</v>
      </c>
      <c r="N980" s="330">
        <v>22818.560000000001</v>
      </c>
      <c r="O980" s="282">
        <v>7976.78</v>
      </c>
      <c r="P980" s="282">
        <v>8659.49</v>
      </c>
      <c r="Q980" s="282">
        <v>27712.2</v>
      </c>
      <c r="R980" s="11"/>
      <c r="S980" s="4"/>
      <c r="T980" s="4"/>
      <c r="U980" s="282">
        <v>190.01166007905101</v>
      </c>
      <c r="V980" s="282">
        <v>93.136979591836706</v>
      </c>
      <c r="W980" s="282">
        <v>33.375648535564899</v>
      </c>
      <c r="X980" s="282">
        <v>35.7830165289256</v>
      </c>
      <c r="Y980" s="282">
        <v>106.996911196911</v>
      </c>
      <c r="Z980" s="11"/>
      <c r="AA980" s="4"/>
      <c r="AB980" s="11"/>
      <c r="AC980" s="11"/>
      <c r="AD980" s="70"/>
      <c r="AE980" s="24"/>
      <c r="AF980" s="24"/>
      <c r="AG980" s="24"/>
      <c r="AH980" s="24"/>
      <c r="AI980" s="24"/>
      <c r="AJ980" s="24"/>
      <c r="AK980" s="4"/>
      <c r="AL980" s="4"/>
      <c r="AM980" s="323"/>
      <c r="AN980" s="323"/>
      <c r="AO980" s="323"/>
      <c r="AP980" s="323"/>
      <c r="AQ980" s="323"/>
      <c r="AR980" s="24"/>
      <c r="AS980" s="4"/>
      <c r="AT980" s="4"/>
      <c r="AU980" s="323"/>
      <c r="AV980" s="323"/>
      <c r="AW980" s="323"/>
      <c r="AX980" s="323"/>
      <c r="AY980" s="323"/>
      <c r="AZ980" s="24"/>
      <c r="BA980" s="4"/>
    </row>
    <row r="981" spans="2:53">
      <c r="B981" s="11" t="s">
        <v>693</v>
      </c>
      <c r="C981" s="11"/>
      <c r="D981" s="70" t="s">
        <v>181</v>
      </c>
      <c r="E981" s="11">
        <v>1</v>
      </c>
      <c r="F981" s="11">
        <v>1</v>
      </c>
      <c r="G981" s="11"/>
      <c r="H981" s="11"/>
      <c r="I981" s="11">
        <v>1</v>
      </c>
      <c r="J981" s="11"/>
      <c r="M981" s="282">
        <v>236</v>
      </c>
      <c r="N981" s="330">
        <v>236</v>
      </c>
      <c r="O981" s="282">
        <v>0</v>
      </c>
      <c r="P981" s="282">
        <v>0</v>
      </c>
      <c r="Q981" s="282">
        <v>31.47</v>
      </c>
      <c r="R981" s="11"/>
      <c r="S981" s="4"/>
      <c r="T981" s="4"/>
      <c r="U981" s="282">
        <v>236</v>
      </c>
      <c r="V981" s="282">
        <v>236</v>
      </c>
      <c r="W981" s="282">
        <v>0</v>
      </c>
      <c r="X981" s="282">
        <v>0</v>
      </c>
      <c r="Y981" s="282">
        <v>31.47</v>
      </c>
      <c r="Z981" s="11"/>
      <c r="AA981" s="4"/>
      <c r="AB981" s="11"/>
      <c r="AC981" s="11"/>
      <c r="AD981" s="70"/>
      <c r="AE981" s="24"/>
      <c r="AF981" s="24"/>
      <c r="AG981" s="24"/>
      <c r="AH981" s="24"/>
      <c r="AI981" s="24"/>
      <c r="AJ981" s="24"/>
      <c r="AK981" s="4"/>
      <c r="AL981" s="4"/>
      <c r="AM981" s="323"/>
      <c r="AN981" s="323"/>
      <c r="AO981" s="323"/>
      <c r="AP981" s="323"/>
      <c r="AQ981" s="323"/>
      <c r="AR981" s="24"/>
      <c r="AS981" s="4"/>
      <c r="AT981" s="4"/>
      <c r="AU981" s="323"/>
      <c r="AV981" s="323"/>
      <c r="AW981" s="323"/>
      <c r="AX981" s="323"/>
      <c r="AY981" s="323"/>
      <c r="AZ981" s="24"/>
      <c r="BA981" s="4"/>
    </row>
    <row r="982" spans="2:53">
      <c r="B982" s="11" t="s">
        <v>656</v>
      </c>
      <c r="C982" s="11"/>
      <c r="D982" s="70" t="s">
        <v>119</v>
      </c>
      <c r="E982" s="11">
        <v>2</v>
      </c>
      <c r="F982" s="11">
        <v>2</v>
      </c>
      <c r="G982" s="11"/>
      <c r="H982" s="11"/>
      <c r="I982" s="11"/>
      <c r="J982" s="11"/>
      <c r="M982" s="282">
        <v>545.32000000000005</v>
      </c>
      <c r="N982" s="330">
        <v>715.6</v>
      </c>
      <c r="O982" s="282">
        <v>0</v>
      </c>
      <c r="P982" s="282">
        <v>0</v>
      </c>
      <c r="Q982" s="282">
        <v>0</v>
      </c>
      <c r="R982" s="11"/>
      <c r="S982" s="4"/>
      <c r="T982" s="4"/>
      <c r="U982" s="282">
        <v>272.66000000000003</v>
      </c>
      <c r="V982" s="282">
        <v>357.8</v>
      </c>
      <c r="W982" s="282">
        <v>0</v>
      </c>
      <c r="X982" s="282">
        <v>0</v>
      </c>
      <c r="Y982" s="282">
        <v>0</v>
      </c>
      <c r="Z982" s="11"/>
      <c r="AA982" s="4"/>
      <c r="AB982" s="11"/>
      <c r="AC982" s="11"/>
      <c r="AD982" s="70"/>
      <c r="AE982" s="24"/>
      <c r="AF982" s="24"/>
      <c r="AG982" s="24"/>
      <c r="AH982" s="24"/>
      <c r="AI982" s="24"/>
      <c r="AJ982" s="24"/>
      <c r="AK982" s="4"/>
      <c r="AL982" s="4"/>
      <c r="AM982" s="323"/>
      <c r="AN982" s="323"/>
      <c r="AO982" s="323"/>
      <c r="AP982" s="323"/>
      <c r="AQ982" s="323"/>
      <c r="AR982" s="24"/>
      <c r="AS982" s="4"/>
      <c r="AT982" s="4"/>
      <c r="AU982" s="323"/>
      <c r="AV982" s="323"/>
      <c r="AW982" s="323"/>
      <c r="AX982" s="323"/>
      <c r="AY982" s="323"/>
      <c r="AZ982" s="24"/>
      <c r="BA982" s="4"/>
    </row>
    <row r="983" spans="2:53">
      <c r="B983" s="11" t="s">
        <v>544</v>
      </c>
      <c r="C983" s="11"/>
      <c r="D983" s="70" t="s">
        <v>198</v>
      </c>
      <c r="E983" s="11">
        <v>11</v>
      </c>
      <c r="F983" s="11">
        <v>7</v>
      </c>
      <c r="G983" s="11">
        <v>5</v>
      </c>
      <c r="H983" s="11">
        <v>4</v>
      </c>
      <c r="I983" s="11">
        <v>5</v>
      </c>
      <c r="J983" s="11"/>
      <c r="M983" s="282">
        <v>1586.81</v>
      </c>
      <c r="N983" s="330">
        <v>1357.07</v>
      </c>
      <c r="O983" s="282">
        <v>711.61</v>
      </c>
      <c r="P983" s="282">
        <v>475.48</v>
      </c>
      <c r="Q983" s="282">
        <v>1334.87</v>
      </c>
      <c r="R983" s="11"/>
      <c r="S983" s="4"/>
      <c r="T983" s="4"/>
      <c r="U983" s="282">
        <v>113.343571428571</v>
      </c>
      <c r="V983" s="282">
        <v>113.089166666667</v>
      </c>
      <c r="W983" s="282">
        <v>54.739230769230801</v>
      </c>
      <c r="X983" s="282">
        <v>36.5753846153846</v>
      </c>
      <c r="Y983" s="282">
        <v>102.682307692308</v>
      </c>
      <c r="Z983" s="11"/>
      <c r="AA983" s="4"/>
      <c r="AB983" s="11"/>
      <c r="AC983" s="11"/>
      <c r="AD983" s="70"/>
      <c r="AE983" s="24"/>
      <c r="AF983" s="24"/>
      <c r="AG983" s="24"/>
      <c r="AH983" s="24"/>
      <c r="AI983" s="24"/>
      <c r="AJ983" s="24"/>
      <c r="AK983" s="4"/>
      <c r="AL983" s="4"/>
      <c r="AM983" s="323"/>
      <c r="AN983" s="323"/>
      <c r="AO983" s="323"/>
      <c r="AP983" s="323"/>
      <c r="AQ983" s="323"/>
      <c r="AR983" s="24"/>
      <c r="AS983" s="4"/>
      <c r="AT983" s="4"/>
      <c r="AU983" s="323"/>
      <c r="AV983" s="323"/>
      <c r="AW983" s="323"/>
      <c r="AX983" s="323"/>
      <c r="AY983" s="323"/>
      <c r="AZ983" s="24"/>
      <c r="BA983" s="4"/>
    </row>
    <row r="984" spans="2:53">
      <c r="B984" s="11" t="s">
        <v>545</v>
      </c>
      <c r="C984" s="11"/>
      <c r="D984" s="70" t="s">
        <v>213</v>
      </c>
      <c r="E984" s="11">
        <v>418</v>
      </c>
      <c r="F984" s="11">
        <v>210</v>
      </c>
      <c r="G984" s="11">
        <v>123</v>
      </c>
      <c r="H984" s="11">
        <v>72</v>
      </c>
      <c r="I984" s="11">
        <v>98</v>
      </c>
      <c r="J984" s="11"/>
      <c r="M984" s="282">
        <v>85986.91</v>
      </c>
      <c r="N984" s="330">
        <v>37413.08</v>
      </c>
      <c r="O984" s="282">
        <v>13611.66</v>
      </c>
      <c r="P984" s="282">
        <v>6460.95</v>
      </c>
      <c r="Q984" s="282">
        <v>32927.46</v>
      </c>
      <c r="R984" s="11"/>
      <c r="S984" s="4"/>
      <c r="T984" s="4"/>
      <c r="U984" s="282">
        <v>188.15516411378599</v>
      </c>
      <c r="V984" s="282">
        <v>83.885829596412606</v>
      </c>
      <c r="W984" s="282">
        <v>31.0768493150685</v>
      </c>
      <c r="X984" s="282">
        <v>14.7847826086957</v>
      </c>
      <c r="Y984" s="282">
        <v>72.527444933920705</v>
      </c>
      <c r="Z984" s="11"/>
      <c r="AA984" s="4"/>
      <c r="AB984" s="11"/>
      <c r="AC984" s="11"/>
      <c r="AD984" s="70"/>
      <c r="AE984" s="24"/>
      <c r="AF984" s="24"/>
      <c r="AG984" s="24"/>
      <c r="AH984" s="24"/>
      <c r="AI984" s="24"/>
      <c r="AJ984" s="24"/>
      <c r="AK984" s="4"/>
      <c r="AL984" s="4"/>
      <c r="AM984" s="323"/>
      <c r="AN984" s="323"/>
      <c r="AO984" s="323"/>
      <c r="AP984" s="323"/>
      <c r="AQ984" s="323"/>
      <c r="AR984" s="24"/>
      <c r="AS984" s="4"/>
      <c r="AT984" s="4"/>
      <c r="AU984" s="323"/>
      <c r="AV984" s="323"/>
      <c r="AW984" s="323"/>
      <c r="AX984" s="323"/>
      <c r="AY984" s="323"/>
      <c r="AZ984" s="24"/>
      <c r="BA984" s="4"/>
    </row>
    <row r="985" spans="2:53">
      <c r="B985" s="11" t="s">
        <v>546</v>
      </c>
      <c r="C985" s="11"/>
      <c r="D985" s="70" t="s">
        <v>70</v>
      </c>
      <c r="E985" s="11">
        <v>4</v>
      </c>
      <c r="F985" s="11">
        <v>3</v>
      </c>
      <c r="G985" s="11"/>
      <c r="H985" s="11">
        <v>1</v>
      </c>
      <c r="I985" s="11">
        <v>1</v>
      </c>
      <c r="J985" s="11"/>
      <c r="M985" s="282">
        <v>636.42999999999995</v>
      </c>
      <c r="N985" s="330">
        <v>66.39</v>
      </c>
      <c r="O985" s="282">
        <v>0</v>
      </c>
      <c r="P985" s="282">
        <v>9.6199999999999992</v>
      </c>
      <c r="Q985" s="282">
        <v>15</v>
      </c>
      <c r="R985" s="11"/>
      <c r="S985" s="4"/>
      <c r="T985" s="4"/>
      <c r="U985" s="282">
        <v>159.10749999999999</v>
      </c>
      <c r="V985" s="282">
        <v>16.5975</v>
      </c>
      <c r="W985" s="282">
        <v>0</v>
      </c>
      <c r="X985" s="282">
        <v>2.4049999999999998</v>
      </c>
      <c r="Y985" s="282">
        <v>3.75</v>
      </c>
      <c r="Z985" s="11"/>
      <c r="AA985" s="4"/>
      <c r="AB985" s="11"/>
      <c r="AC985" s="11"/>
      <c r="AD985" s="70"/>
      <c r="AE985" s="24"/>
      <c r="AF985" s="24"/>
      <c r="AG985" s="24"/>
      <c r="AH985" s="24"/>
      <c r="AI985" s="24"/>
      <c r="AJ985" s="24"/>
      <c r="AK985" s="4"/>
      <c r="AL985" s="4"/>
      <c r="AM985" s="323"/>
      <c r="AN985" s="323"/>
      <c r="AO985" s="323"/>
      <c r="AP985" s="323"/>
      <c r="AQ985" s="323"/>
      <c r="AR985" s="24"/>
      <c r="AS985" s="4"/>
      <c r="AT985" s="4"/>
      <c r="AU985" s="323"/>
      <c r="AV985" s="323"/>
      <c r="AW985" s="323"/>
      <c r="AX985" s="323"/>
      <c r="AY985" s="323"/>
      <c r="AZ985" s="24"/>
      <c r="BA985" s="4"/>
    </row>
    <row r="986" spans="2:53">
      <c r="B986" s="11" t="s">
        <v>547</v>
      </c>
      <c r="C986" s="11"/>
      <c r="D986" s="70" t="s">
        <v>89</v>
      </c>
      <c r="E986" s="11">
        <v>4</v>
      </c>
      <c r="F986" s="11">
        <v>2</v>
      </c>
      <c r="G986" s="11">
        <v>2</v>
      </c>
      <c r="H986" s="11">
        <v>1</v>
      </c>
      <c r="I986" s="11">
        <v>2</v>
      </c>
      <c r="J986" s="11"/>
      <c r="M986" s="282">
        <v>734.78</v>
      </c>
      <c r="N986" s="330">
        <v>423.04</v>
      </c>
      <c r="O986" s="282">
        <v>210.2</v>
      </c>
      <c r="P986" s="282">
        <v>26.25</v>
      </c>
      <c r="Q986" s="282">
        <v>2141.85</v>
      </c>
      <c r="R986" s="11"/>
      <c r="S986" s="4"/>
      <c r="T986" s="4"/>
      <c r="U986" s="282">
        <v>183.69499999999999</v>
      </c>
      <c r="V986" s="282">
        <v>105.76</v>
      </c>
      <c r="W986" s="282">
        <v>52.55</v>
      </c>
      <c r="X986" s="282">
        <v>6.5625</v>
      </c>
      <c r="Y986" s="282">
        <v>428.37</v>
      </c>
      <c r="Z986" s="11"/>
      <c r="AA986" s="4"/>
      <c r="AB986" s="11"/>
      <c r="AC986" s="11"/>
      <c r="AD986" s="70"/>
      <c r="AE986" s="24"/>
      <c r="AF986" s="24"/>
      <c r="AG986" s="24"/>
      <c r="AH986" s="24"/>
      <c r="AI986" s="24"/>
      <c r="AJ986" s="24"/>
      <c r="AK986" s="4"/>
      <c r="AL986" s="4"/>
      <c r="AM986" s="323"/>
      <c r="AN986" s="323"/>
      <c r="AO986" s="323"/>
      <c r="AP986" s="323"/>
      <c r="AQ986" s="323"/>
      <c r="AR986" s="24"/>
      <c r="AS986" s="4"/>
      <c r="AT986" s="4"/>
      <c r="AU986" s="323"/>
      <c r="AV986" s="323"/>
      <c r="AW986" s="323"/>
      <c r="AX986" s="323"/>
      <c r="AY986" s="323"/>
      <c r="AZ986" s="24"/>
      <c r="BA986" s="4"/>
    </row>
    <row r="987" spans="2:53">
      <c r="B987" s="11" t="s">
        <v>548</v>
      </c>
      <c r="C987" s="11"/>
      <c r="D987" s="70" t="s">
        <v>64</v>
      </c>
      <c r="E987" s="11">
        <v>398</v>
      </c>
      <c r="F987" s="11">
        <v>185</v>
      </c>
      <c r="G987" s="11">
        <v>94</v>
      </c>
      <c r="H987" s="11">
        <v>71</v>
      </c>
      <c r="I987" s="11">
        <v>87</v>
      </c>
      <c r="J987" s="11"/>
      <c r="M987" s="282">
        <v>85186.94</v>
      </c>
      <c r="N987" s="330">
        <v>32580.26</v>
      </c>
      <c r="O987" s="282">
        <v>10954.41</v>
      </c>
      <c r="P987" s="282">
        <v>9059.5</v>
      </c>
      <c r="Q987" s="282">
        <v>34886.1</v>
      </c>
      <c r="R987" s="11"/>
      <c r="S987" s="4"/>
      <c r="T987" s="4"/>
      <c r="U987" s="282">
        <v>197.64951276102099</v>
      </c>
      <c r="V987" s="282">
        <v>77.387790973871702</v>
      </c>
      <c r="W987" s="282">
        <v>26.783398533007301</v>
      </c>
      <c r="X987" s="282">
        <v>22.0963414634146</v>
      </c>
      <c r="Y987" s="282">
        <v>82.084941176470593</v>
      </c>
      <c r="Z987" s="11"/>
      <c r="AA987" s="4"/>
      <c r="AB987" s="11"/>
      <c r="AC987" s="11"/>
      <c r="AD987" s="70"/>
      <c r="AE987" s="24"/>
      <c r="AF987" s="24"/>
      <c r="AG987" s="24"/>
      <c r="AH987" s="24"/>
      <c r="AI987" s="24"/>
      <c r="AJ987" s="24"/>
      <c r="AK987" s="4"/>
      <c r="AL987" s="4"/>
      <c r="AM987" s="323"/>
      <c r="AN987" s="323"/>
      <c r="AO987" s="323"/>
      <c r="AP987" s="323"/>
      <c r="AQ987" s="323"/>
      <c r="AR987" s="24"/>
      <c r="AS987" s="4"/>
      <c r="AT987" s="4"/>
      <c r="AU987" s="323"/>
      <c r="AV987" s="323"/>
      <c r="AW987" s="323"/>
      <c r="AX987" s="323"/>
      <c r="AY987" s="323"/>
      <c r="AZ987" s="24"/>
      <c r="BA987" s="4"/>
    </row>
    <row r="988" spans="2:53">
      <c r="B988" s="11" t="s">
        <v>549</v>
      </c>
      <c r="C988" s="11"/>
      <c r="D988" s="70" t="s">
        <v>53</v>
      </c>
      <c r="E988" s="11">
        <v>9</v>
      </c>
      <c r="F988" s="11">
        <v>4</v>
      </c>
      <c r="G988" s="11">
        <v>3</v>
      </c>
      <c r="H988" s="11">
        <v>3</v>
      </c>
      <c r="I988" s="11">
        <v>1</v>
      </c>
      <c r="J988" s="11"/>
      <c r="M988" s="282">
        <v>1271.06</v>
      </c>
      <c r="N988" s="330">
        <v>480.9</v>
      </c>
      <c r="O988" s="282">
        <v>318.64</v>
      </c>
      <c r="P988" s="282">
        <v>266.74</v>
      </c>
      <c r="Q988" s="282">
        <v>4.54</v>
      </c>
      <c r="R988" s="11"/>
      <c r="S988" s="4"/>
      <c r="T988" s="4"/>
      <c r="U988" s="282">
        <v>141.228888888889</v>
      </c>
      <c r="V988" s="282">
        <v>60.112499999999997</v>
      </c>
      <c r="W988" s="282">
        <v>39.83</v>
      </c>
      <c r="X988" s="282">
        <v>33.342500000000001</v>
      </c>
      <c r="Y988" s="282">
        <v>0.5675</v>
      </c>
      <c r="Z988" s="11"/>
      <c r="AA988" s="4"/>
      <c r="AB988" s="11"/>
      <c r="AC988" s="11"/>
      <c r="AD988" s="70"/>
      <c r="AE988" s="24"/>
      <c r="AF988" s="24"/>
      <c r="AG988" s="24"/>
      <c r="AH988" s="24"/>
      <c r="AI988" s="24"/>
      <c r="AJ988" s="24"/>
      <c r="AK988" s="4"/>
      <c r="AL988" s="4"/>
      <c r="AM988" s="323"/>
      <c r="AN988" s="323"/>
      <c r="AO988" s="323"/>
      <c r="AP988" s="323"/>
      <c r="AQ988" s="323"/>
      <c r="AR988" s="24"/>
      <c r="AS988" s="4"/>
      <c r="AT988" s="4"/>
      <c r="AU988" s="323"/>
      <c r="AV988" s="323"/>
      <c r="AW988" s="323"/>
      <c r="AX988" s="323"/>
      <c r="AY988" s="323"/>
      <c r="AZ988" s="24"/>
      <c r="BA988" s="4"/>
    </row>
    <row r="989" spans="2:53">
      <c r="B989" s="11" t="s">
        <v>550</v>
      </c>
      <c r="C989" s="11"/>
      <c r="D989" s="70" t="s">
        <v>75</v>
      </c>
      <c r="E989" s="11">
        <v>227</v>
      </c>
      <c r="F989" s="11">
        <v>105</v>
      </c>
      <c r="G989" s="11">
        <v>55</v>
      </c>
      <c r="H989" s="11">
        <v>36</v>
      </c>
      <c r="I989" s="11">
        <v>42</v>
      </c>
      <c r="J989" s="11"/>
      <c r="M989" s="282">
        <v>36485.81</v>
      </c>
      <c r="N989" s="330">
        <v>15900.98</v>
      </c>
      <c r="O989" s="282">
        <v>3779.25</v>
      </c>
      <c r="P989" s="282">
        <v>2626.12</v>
      </c>
      <c r="Q989" s="282">
        <v>19472.84</v>
      </c>
      <c r="R989" s="11"/>
      <c r="S989" s="4"/>
      <c r="T989" s="4"/>
      <c r="U989" s="282">
        <v>155.258765957447</v>
      </c>
      <c r="V989" s="282">
        <v>68.538706896551702</v>
      </c>
      <c r="W989" s="282">
        <v>16.796666666666699</v>
      </c>
      <c r="X989" s="282">
        <v>11.5180701754386</v>
      </c>
      <c r="Y989" s="282">
        <v>81.1368333333333</v>
      </c>
      <c r="Z989" s="11"/>
      <c r="AA989" s="4"/>
      <c r="AB989" s="11"/>
      <c r="AC989" s="11"/>
      <c r="AD989" s="70"/>
      <c r="AE989" s="24"/>
      <c r="AF989" s="24"/>
      <c r="AG989" s="24"/>
      <c r="AH989" s="24"/>
      <c r="AI989" s="24"/>
      <c r="AJ989" s="24"/>
      <c r="AK989" s="4"/>
      <c r="AL989" s="4"/>
      <c r="AM989" s="323"/>
      <c r="AN989" s="323"/>
      <c r="AO989" s="323"/>
      <c r="AP989" s="323"/>
      <c r="AQ989" s="323"/>
      <c r="AR989" s="24"/>
      <c r="AS989" s="4"/>
      <c r="AT989" s="4"/>
      <c r="AU989" s="323"/>
      <c r="AV989" s="323"/>
      <c r="AW989" s="323"/>
      <c r="AX989" s="323"/>
      <c r="AY989" s="323"/>
      <c r="AZ989" s="24"/>
      <c r="BA989" s="4"/>
    </row>
    <row r="990" spans="2:53">
      <c r="B990" s="11" t="s">
        <v>552</v>
      </c>
      <c r="C990" s="11"/>
      <c r="D990" s="70" t="s">
        <v>323</v>
      </c>
      <c r="E990" s="11">
        <v>11</v>
      </c>
      <c r="F990" s="11">
        <v>8</v>
      </c>
      <c r="G990" s="11">
        <v>5</v>
      </c>
      <c r="H990" s="11">
        <v>3</v>
      </c>
      <c r="I990" s="11">
        <v>5</v>
      </c>
      <c r="J990" s="11"/>
      <c r="M990" s="282">
        <v>1821.81</v>
      </c>
      <c r="N990" s="330">
        <v>1675.52</v>
      </c>
      <c r="O990" s="282">
        <v>737.09</v>
      </c>
      <c r="P990" s="282">
        <v>484.14</v>
      </c>
      <c r="Q990" s="282">
        <v>2576.5100000000002</v>
      </c>
      <c r="R990" s="11"/>
      <c r="S990" s="4"/>
      <c r="T990" s="4"/>
      <c r="U990" s="282">
        <v>140.13923076923101</v>
      </c>
      <c r="V990" s="282">
        <v>119.68</v>
      </c>
      <c r="W990" s="282">
        <v>61.4241666666667</v>
      </c>
      <c r="X990" s="282">
        <v>40.344999999999999</v>
      </c>
      <c r="Y990" s="282">
        <v>198.193076923077</v>
      </c>
      <c r="Z990" s="11"/>
      <c r="AA990" s="4"/>
      <c r="AB990" s="11"/>
      <c r="AC990" s="11"/>
      <c r="AD990" s="70"/>
      <c r="AE990" s="24"/>
      <c r="AF990" s="24"/>
      <c r="AG990" s="24"/>
      <c r="AH990" s="24"/>
      <c r="AI990" s="24"/>
      <c r="AJ990" s="24"/>
      <c r="AK990" s="4"/>
      <c r="AL990" s="4"/>
      <c r="AM990" s="323"/>
      <c r="AN990" s="323"/>
      <c r="AO990" s="323"/>
      <c r="AP990" s="323"/>
      <c r="AQ990" s="323"/>
      <c r="AR990" s="24"/>
      <c r="AS990" s="4"/>
      <c r="AT990" s="4"/>
      <c r="AU990" s="323"/>
      <c r="AV990" s="323"/>
      <c r="AW990" s="323"/>
      <c r="AX990" s="323"/>
      <c r="AY990" s="323"/>
      <c r="AZ990" s="24"/>
      <c r="BA990" s="4"/>
    </row>
    <row r="991" spans="2:53">
      <c r="B991" s="11" t="s">
        <v>553</v>
      </c>
      <c r="C991" s="11"/>
      <c r="D991" s="70" t="s">
        <v>155</v>
      </c>
      <c r="E991" s="11">
        <v>9</v>
      </c>
      <c r="F991" s="11">
        <v>1</v>
      </c>
      <c r="G991" s="11">
        <v>1</v>
      </c>
      <c r="H991" s="11">
        <v>1</v>
      </c>
      <c r="I991" s="11">
        <v>3</v>
      </c>
      <c r="J991" s="11"/>
      <c r="M991" s="282">
        <v>1571.5</v>
      </c>
      <c r="N991" s="330">
        <v>48.88</v>
      </c>
      <c r="O991" s="282">
        <v>53.07</v>
      </c>
      <c r="P991" s="282">
        <v>22.58</v>
      </c>
      <c r="Q991" s="282">
        <v>303.45</v>
      </c>
      <c r="R991" s="11"/>
      <c r="S991" s="4"/>
      <c r="T991" s="4"/>
      <c r="U991" s="282">
        <v>174.611111111111</v>
      </c>
      <c r="V991" s="282">
        <v>6.11</v>
      </c>
      <c r="W991" s="282">
        <v>6.63375</v>
      </c>
      <c r="X991" s="282">
        <v>2.8224999999999998</v>
      </c>
      <c r="Y991" s="282">
        <v>30.344999999999999</v>
      </c>
      <c r="Z991" s="11"/>
      <c r="AA991" s="4"/>
      <c r="AB991" s="11"/>
      <c r="AC991" s="11"/>
      <c r="AD991" s="70"/>
      <c r="AE991" s="24"/>
      <c r="AF991" s="24"/>
      <c r="AG991" s="24"/>
      <c r="AH991" s="24"/>
      <c r="AI991" s="24"/>
      <c r="AJ991" s="24"/>
      <c r="AK991" s="4"/>
      <c r="AL991" s="4"/>
      <c r="AM991" s="323"/>
      <c r="AN991" s="323"/>
      <c r="AO991" s="323"/>
      <c r="AP991" s="323"/>
      <c r="AQ991" s="323"/>
      <c r="AR991" s="24"/>
      <c r="AS991" s="4"/>
      <c r="AT991" s="4"/>
      <c r="AU991" s="323"/>
      <c r="AV991" s="323"/>
      <c r="AW991" s="323"/>
      <c r="AX991" s="323"/>
      <c r="AY991" s="323"/>
      <c r="AZ991" s="24"/>
      <c r="BA991" s="4"/>
    </row>
    <row r="992" spans="2:53">
      <c r="B992" s="11" t="s">
        <v>554</v>
      </c>
      <c r="C992" s="11"/>
      <c r="D992" s="70" t="s">
        <v>108</v>
      </c>
      <c r="E992" s="11">
        <v>135</v>
      </c>
      <c r="F992" s="11">
        <v>61</v>
      </c>
      <c r="G992" s="11">
        <v>45</v>
      </c>
      <c r="H992" s="11">
        <v>33</v>
      </c>
      <c r="I992" s="11">
        <v>40</v>
      </c>
      <c r="J992" s="11"/>
      <c r="M992" s="282">
        <v>25197.86</v>
      </c>
      <c r="N992" s="330">
        <v>15386.56</v>
      </c>
      <c r="O992" s="282">
        <v>4479.83</v>
      </c>
      <c r="P992" s="282">
        <v>3631.26</v>
      </c>
      <c r="Q992" s="282">
        <v>15573.62</v>
      </c>
      <c r="R992" s="11"/>
      <c r="S992" s="4"/>
      <c r="T992" s="4"/>
      <c r="U992" s="282">
        <v>164.69189542483701</v>
      </c>
      <c r="V992" s="282">
        <v>103.963243243243</v>
      </c>
      <c r="W992" s="282">
        <v>31.1099305555556</v>
      </c>
      <c r="X992" s="282">
        <v>25.043172413793101</v>
      </c>
      <c r="Y992" s="282">
        <v>101.12740259740301</v>
      </c>
      <c r="Z992" s="11"/>
      <c r="AA992" s="4"/>
      <c r="AB992" s="11"/>
      <c r="AC992" s="11"/>
      <c r="AD992" s="70"/>
      <c r="AE992" s="24"/>
      <c r="AF992" s="24"/>
      <c r="AG992" s="24"/>
      <c r="AH992" s="24"/>
      <c r="AI992" s="24"/>
      <c r="AJ992" s="24"/>
      <c r="AK992" s="4"/>
      <c r="AL992" s="4"/>
      <c r="AM992" s="323"/>
      <c r="AN992" s="323"/>
      <c r="AO992" s="323"/>
      <c r="AP992" s="323"/>
      <c r="AQ992" s="323"/>
      <c r="AR992" s="24"/>
      <c r="AS992" s="4"/>
      <c r="AT992" s="4"/>
      <c r="AU992" s="323"/>
      <c r="AV992" s="323"/>
      <c r="AW992" s="323"/>
      <c r="AX992" s="323"/>
      <c r="AY992" s="323"/>
      <c r="AZ992" s="24"/>
      <c r="BA992" s="4"/>
    </row>
    <row r="993" spans="2:53">
      <c r="B993" s="11" t="s">
        <v>555</v>
      </c>
      <c r="C993" s="11"/>
      <c r="D993" s="70" t="s">
        <v>86</v>
      </c>
      <c r="E993" s="11">
        <v>2</v>
      </c>
      <c r="F993" s="11">
        <v>1</v>
      </c>
      <c r="G993" s="11"/>
      <c r="H993" s="11"/>
      <c r="I993" s="11"/>
      <c r="J993" s="11"/>
      <c r="M993" s="282">
        <v>297.75</v>
      </c>
      <c r="N993" s="330">
        <v>115.13</v>
      </c>
      <c r="O993" s="282">
        <v>0</v>
      </c>
      <c r="P993" s="282">
        <v>0</v>
      </c>
      <c r="Q993" s="282">
        <v>0</v>
      </c>
      <c r="R993" s="11"/>
      <c r="S993" s="4"/>
      <c r="T993" s="4"/>
      <c r="U993" s="282">
        <v>148.875</v>
      </c>
      <c r="V993" s="282">
        <v>57.564999999999998</v>
      </c>
      <c r="W993" s="282">
        <v>0</v>
      </c>
      <c r="X993" s="282">
        <v>0</v>
      </c>
      <c r="Y993" s="282">
        <v>0</v>
      </c>
      <c r="Z993" s="11"/>
      <c r="AA993" s="4"/>
      <c r="AB993" s="11"/>
      <c r="AC993" s="11"/>
      <c r="AD993" s="70"/>
      <c r="AE993" s="24"/>
      <c r="AF993" s="24"/>
      <c r="AG993" s="24"/>
      <c r="AH993" s="24"/>
      <c r="AI993" s="24"/>
      <c r="AJ993" s="24"/>
      <c r="AK993" s="4"/>
      <c r="AL993" s="4"/>
      <c r="AM993" s="323"/>
      <c r="AN993" s="323"/>
      <c r="AO993" s="323"/>
      <c r="AP993" s="323"/>
      <c r="AQ993" s="323"/>
      <c r="AR993" s="24"/>
      <c r="AS993" s="4"/>
      <c r="AT993" s="4"/>
      <c r="AU993" s="323"/>
      <c r="AV993" s="323"/>
      <c r="AW993" s="323"/>
      <c r="AX993" s="323"/>
      <c r="AY993" s="323"/>
      <c r="AZ993" s="24"/>
      <c r="BA993" s="4"/>
    </row>
    <row r="994" spans="2:53">
      <c r="B994" s="11" t="s">
        <v>555</v>
      </c>
      <c r="C994" s="11"/>
      <c r="D994" s="70" t="s">
        <v>556</v>
      </c>
      <c r="E994" s="11">
        <v>144</v>
      </c>
      <c r="F994" s="11">
        <v>93</v>
      </c>
      <c r="G994" s="11">
        <v>47</v>
      </c>
      <c r="H994" s="11">
        <v>43</v>
      </c>
      <c r="I994" s="11">
        <v>65</v>
      </c>
      <c r="J994" s="11"/>
      <c r="M994" s="282">
        <v>49184.959999999999</v>
      </c>
      <c r="N994" s="330">
        <v>16830.34</v>
      </c>
      <c r="O994" s="282">
        <v>4964.21</v>
      </c>
      <c r="P994" s="282">
        <v>4087.26</v>
      </c>
      <c r="Q994" s="282">
        <v>29927.54</v>
      </c>
      <c r="R994" s="11"/>
      <c r="S994" s="4"/>
      <c r="T994" s="4"/>
      <c r="U994" s="282">
        <v>298.090666666667</v>
      </c>
      <c r="V994" s="282">
        <v>105.18962500000001</v>
      </c>
      <c r="W994" s="282">
        <v>32.875562913907302</v>
      </c>
      <c r="X994" s="282">
        <v>26.0335031847134</v>
      </c>
      <c r="Y994" s="282">
        <v>176.04435294117599</v>
      </c>
      <c r="Z994" s="11"/>
      <c r="AA994" s="4"/>
      <c r="AB994" s="11"/>
      <c r="AC994" s="11"/>
      <c r="AD994" s="70"/>
      <c r="AE994" s="24"/>
      <c r="AF994" s="24"/>
      <c r="AG994" s="24"/>
      <c r="AH994" s="24"/>
      <c r="AI994" s="24"/>
      <c r="AJ994" s="24"/>
      <c r="AK994" s="4"/>
      <c r="AL994" s="4"/>
      <c r="AM994" s="323"/>
      <c r="AN994" s="323"/>
      <c r="AO994" s="323"/>
      <c r="AP994" s="323"/>
      <c r="AQ994" s="323"/>
      <c r="AR994" s="24"/>
      <c r="AS994" s="4"/>
      <c r="AT994" s="4"/>
      <c r="AU994" s="323"/>
      <c r="AV994" s="323"/>
      <c r="AW994" s="323"/>
      <c r="AX994" s="323"/>
      <c r="AY994" s="323"/>
      <c r="AZ994" s="24"/>
      <c r="BA994" s="4"/>
    </row>
    <row r="995" spans="2:53">
      <c r="B995" s="11" t="s">
        <v>557</v>
      </c>
      <c r="C995" s="11"/>
      <c r="D995" s="70" t="s">
        <v>155</v>
      </c>
      <c r="E995" s="11">
        <v>1588</v>
      </c>
      <c r="F995" s="11">
        <v>637</v>
      </c>
      <c r="G995" s="11">
        <v>450</v>
      </c>
      <c r="H995" s="11">
        <v>266</v>
      </c>
      <c r="I995" s="11">
        <v>358</v>
      </c>
      <c r="J995" s="11"/>
      <c r="M995" s="282">
        <v>222650.56</v>
      </c>
      <c r="N995" s="330">
        <v>53816.67</v>
      </c>
      <c r="O995" s="282">
        <v>26825.38</v>
      </c>
      <c r="P995" s="282">
        <v>15377.4</v>
      </c>
      <c r="Q995" s="282">
        <v>82401.399999999994</v>
      </c>
      <c r="R995" s="11"/>
      <c r="S995" s="4"/>
      <c r="T995" s="4"/>
      <c r="U995" s="282">
        <v>132.76717948717899</v>
      </c>
      <c r="V995" s="282">
        <v>36.734928327645001</v>
      </c>
      <c r="W995" s="282">
        <v>17.064491094147598</v>
      </c>
      <c r="X995" s="282">
        <v>9.79452229299363</v>
      </c>
      <c r="Y995" s="282">
        <v>50.771041281577297</v>
      </c>
      <c r="Z995" s="11"/>
      <c r="AA995" s="4"/>
      <c r="AB995" s="11"/>
      <c r="AC995" s="11"/>
      <c r="AD995" s="70"/>
      <c r="AE995" s="24"/>
      <c r="AF995" s="24"/>
      <c r="AG995" s="24"/>
      <c r="AH995" s="24"/>
      <c r="AI995" s="24"/>
      <c r="AJ995" s="24"/>
      <c r="AK995" s="4"/>
      <c r="AL995" s="4"/>
      <c r="AM995" s="323"/>
      <c r="AN995" s="323"/>
      <c r="AO995" s="323"/>
      <c r="AP995" s="323"/>
      <c r="AQ995" s="323"/>
      <c r="AR995" s="24"/>
      <c r="AS995" s="4"/>
      <c r="AT995" s="4"/>
      <c r="AU995" s="323"/>
      <c r="AV995" s="323"/>
      <c r="AW995" s="323"/>
      <c r="AX995" s="323"/>
      <c r="AY995" s="323"/>
      <c r="AZ995" s="24"/>
      <c r="BA995" s="4"/>
    </row>
    <row r="996" spans="2:53">
      <c r="B996" s="11" t="s">
        <v>694</v>
      </c>
      <c r="C996" s="11"/>
      <c r="D996" s="70" t="s">
        <v>155</v>
      </c>
      <c r="E996" s="11">
        <v>6</v>
      </c>
      <c r="F996" s="11">
        <v>2</v>
      </c>
      <c r="G996" s="11">
        <v>2</v>
      </c>
      <c r="H996" s="11">
        <v>1</v>
      </c>
      <c r="I996" s="11"/>
      <c r="J996" s="11"/>
      <c r="M996" s="282">
        <v>802.93</v>
      </c>
      <c r="N996" s="330">
        <v>206.46</v>
      </c>
      <c r="O996" s="282">
        <v>112.65</v>
      </c>
      <c r="P996" s="282">
        <v>44.67</v>
      </c>
      <c r="Q996" s="282">
        <v>0</v>
      </c>
      <c r="R996" s="11"/>
      <c r="S996" s="4"/>
      <c r="T996" s="4"/>
      <c r="U996" s="282">
        <v>133.821666666667</v>
      </c>
      <c r="V996" s="282">
        <v>34.409999999999997</v>
      </c>
      <c r="W996" s="282">
        <v>18.774999999999999</v>
      </c>
      <c r="X996" s="282">
        <v>7.4450000000000003</v>
      </c>
      <c r="Y996" s="282">
        <v>0</v>
      </c>
      <c r="Z996" s="11"/>
      <c r="AA996" s="4"/>
      <c r="AB996" s="11"/>
      <c r="AC996" s="11"/>
      <c r="AD996" s="70"/>
      <c r="AE996" s="24"/>
      <c r="AF996" s="24"/>
      <c r="AG996" s="24"/>
      <c r="AH996" s="24"/>
      <c r="AI996" s="24"/>
      <c r="AJ996" s="24"/>
      <c r="AK996" s="4"/>
      <c r="AL996" s="4"/>
      <c r="AM996" s="323"/>
      <c r="AN996" s="323"/>
      <c r="AO996" s="323"/>
      <c r="AP996" s="323"/>
      <c r="AQ996" s="323"/>
      <c r="AR996" s="24"/>
      <c r="AS996" s="4"/>
      <c r="AT996" s="4"/>
      <c r="AU996" s="323"/>
      <c r="AV996" s="323"/>
      <c r="AW996" s="323"/>
      <c r="AX996" s="323"/>
      <c r="AY996" s="323"/>
      <c r="AZ996" s="24"/>
      <c r="BA996" s="4"/>
    </row>
    <row r="997" spans="2:53">
      <c r="B997" s="11" t="s">
        <v>559</v>
      </c>
      <c r="C997" s="11"/>
      <c r="D997" s="70" t="s">
        <v>166</v>
      </c>
      <c r="E997" s="11">
        <v>3485</v>
      </c>
      <c r="F997" s="11">
        <v>1613</v>
      </c>
      <c r="G997" s="11">
        <v>938</v>
      </c>
      <c r="H997" s="11">
        <v>637</v>
      </c>
      <c r="I997" s="11">
        <v>807</v>
      </c>
      <c r="J997" s="11"/>
      <c r="M997" s="282">
        <v>705007.89999999898</v>
      </c>
      <c r="N997" s="330">
        <v>276247.89</v>
      </c>
      <c r="O997" s="282">
        <v>111064.13</v>
      </c>
      <c r="P997" s="282">
        <v>62449.6499999999</v>
      </c>
      <c r="Q997" s="282">
        <v>275587.26</v>
      </c>
      <c r="R997" s="11"/>
      <c r="S997" s="4"/>
      <c r="T997" s="4"/>
      <c r="U997" s="282">
        <v>188.65611453037201</v>
      </c>
      <c r="V997" s="282">
        <v>81.996999109528005</v>
      </c>
      <c r="W997" s="282">
        <v>32.164532290761699</v>
      </c>
      <c r="X997" s="282">
        <v>17.934994256174601</v>
      </c>
      <c r="Y997" s="282">
        <v>76.339961218836507</v>
      </c>
      <c r="Z997" s="11"/>
      <c r="AA997" s="4"/>
      <c r="AB997" s="11"/>
      <c r="AC997" s="11"/>
      <c r="AD997" s="70"/>
      <c r="AE997" s="24"/>
      <c r="AF997" s="24"/>
      <c r="AG997" s="24"/>
      <c r="AH997" s="24"/>
      <c r="AI997" s="24"/>
      <c r="AJ997" s="24"/>
      <c r="AK997" s="4"/>
      <c r="AL997" s="4"/>
      <c r="AM997" s="323"/>
      <c r="AN997" s="323"/>
      <c r="AO997" s="323"/>
      <c r="AP997" s="323"/>
      <c r="AQ997" s="323"/>
      <c r="AR997" s="24"/>
      <c r="AS997" s="4"/>
      <c r="AT997" s="4"/>
      <c r="AU997" s="323"/>
      <c r="AV997" s="323"/>
      <c r="AW997" s="323"/>
      <c r="AX997" s="323"/>
      <c r="AY997" s="323"/>
      <c r="AZ997" s="24"/>
      <c r="BA997" s="4"/>
    </row>
    <row r="998" spans="2:53">
      <c r="B998" s="11" t="s">
        <v>560</v>
      </c>
      <c r="C998" s="11"/>
      <c r="D998" s="70" t="s">
        <v>59</v>
      </c>
      <c r="E998" s="11">
        <v>1</v>
      </c>
      <c r="F998" s="11">
        <v>1</v>
      </c>
      <c r="G998" s="11">
        <v>1</v>
      </c>
      <c r="H998" s="11"/>
      <c r="I998" s="11"/>
      <c r="J998" s="11"/>
      <c r="M998" s="282">
        <v>167.87</v>
      </c>
      <c r="N998" s="330">
        <v>3.34</v>
      </c>
      <c r="O998" s="282">
        <v>6.35</v>
      </c>
      <c r="P998" s="282">
        <v>0</v>
      </c>
      <c r="Q998" s="282">
        <v>0</v>
      </c>
      <c r="R998" s="11"/>
      <c r="S998" s="4"/>
      <c r="T998" s="4"/>
      <c r="U998" s="282">
        <v>167.87</v>
      </c>
      <c r="V998" s="282">
        <v>3.34</v>
      </c>
      <c r="W998" s="282">
        <v>6.35</v>
      </c>
      <c r="X998" s="282">
        <v>0</v>
      </c>
      <c r="Y998" s="282">
        <v>0</v>
      </c>
      <c r="Z998" s="11"/>
      <c r="AA998" s="4"/>
      <c r="AB998" s="11"/>
      <c r="AC998" s="11"/>
      <c r="AD998" s="70"/>
      <c r="AE998" s="24"/>
      <c r="AF998" s="24"/>
      <c r="AG998" s="24"/>
      <c r="AH998" s="24"/>
      <c r="AI998" s="24"/>
      <c r="AJ998" s="24"/>
      <c r="AK998" s="4"/>
      <c r="AL998" s="4"/>
      <c r="AM998" s="323"/>
      <c r="AN998" s="323"/>
      <c r="AO998" s="323"/>
      <c r="AP998" s="323"/>
      <c r="AQ998" s="323"/>
      <c r="AR998" s="24"/>
      <c r="AS998" s="4"/>
      <c r="AT998" s="4"/>
      <c r="AU998" s="323"/>
      <c r="AV998" s="323"/>
      <c r="AW998" s="323"/>
      <c r="AX998" s="323"/>
      <c r="AY998" s="323"/>
      <c r="AZ998" s="24"/>
      <c r="BA998" s="4"/>
    </row>
    <row r="999" spans="2:53">
      <c r="B999" s="11" t="s">
        <v>560</v>
      </c>
      <c r="C999" s="11"/>
      <c r="D999" s="70" t="s">
        <v>273</v>
      </c>
      <c r="E999" s="11">
        <v>75</v>
      </c>
      <c r="F999" s="11">
        <v>20</v>
      </c>
      <c r="G999" s="11">
        <v>9</v>
      </c>
      <c r="H999" s="11">
        <v>7</v>
      </c>
      <c r="I999" s="11">
        <v>12</v>
      </c>
      <c r="J999" s="11"/>
      <c r="M999" s="282">
        <v>17034.09</v>
      </c>
      <c r="N999" s="330">
        <v>3352.61</v>
      </c>
      <c r="O999" s="282">
        <v>1052.72</v>
      </c>
      <c r="P999" s="282">
        <v>612.61</v>
      </c>
      <c r="Q999" s="282">
        <v>5503.69</v>
      </c>
      <c r="R999" s="11"/>
      <c r="S999" s="4"/>
      <c r="T999" s="4"/>
      <c r="U999" s="282">
        <v>221.221948051948</v>
      </c>
      <c r="V999" s="282">
        <v>47.894428571428598</v>
      </c>
      <c r="W999" s="282">
        <v>15.481176470588199</v>
      </c>
      <c r="X999" s="282">
        <v>8.7515714285714292</v>
      </c>
      <c r="Y999" s="282">
        <v>76.440138888888896</v>
      </c>
      <c r="Z999" s="11"/>
      <c r="AA999" s="4"/>
      <c r="AB999" s="11"/>
      <c r="AC999" s="11"/>
      <c r="AD999" s="70"/>
      <c r="AE999" s="24"/>
      <c r="AF999" s="24"/>
      <c r="AG999" s="24"/>
      <c r="AH999" s="24"/>
      <c r="AI999" s="24"/>
      <c r="AJ999" s="24"/>
      <c r="AK999" s="4"/>
      <c r="AL999" s="4"/>
      <c r="AM999" s="323"/>
      <c r="AN999" s="323"/>
      <c r="AO999" s="323"/>
      <c r="AP999" s="323"/>
      <c r="AQ999" s="323"/>
      <c r="AR999" s="24"/>
      <c r="AS999" s="4"/>
      <c r="AT999" s="4"/>
      <c r="AU999" s="323"/>
      <c r="AV999" s="323"/>
      <c r="AW999" s="323"/>
      <c r="AX999" s="323"/>
      <c r="AY999" s="323"/>
      <c r="AZ999" s="24"/>
      <c r="BA999" s="4"/>
    </row>
    <row r="1000" spans="2:53">
      <c r="B1000" s="11" t="s">
        <v>646</v>
      </c>
      <c r="C1000" s="11"/>
      <c r="D1000" s="70" t="s">
        <v>562</v>
      </c>
      <c r="E1000" s="11">
        <v>64</v>
      </c>
      <c r="F1000" s="11">
        <v>30</v>
      </c>
      <c r="G1000" s="11">
        <v>18</v>
      </c>
      <c r="H1000" s="11">
        <v>12</v>
      </c>
      <c r="I1000" s="11">
        <v>18</v>
      </c>
      <c r="J1000" s="11"/>
      <c r="M1000" s="282">
        <v>13575.32</v>
      </c>
      <c r="N1000" s="330">
        <v>4828.2700000000004</v>
      </c>
      <c r="O1000" s="282">
        <v>1730.1</v>
      </c>
      <c r="P1000" s="282">
        <v>911.76</v>
      </c>
      <c r="Q1000" s="282">
        <v>5328.71</v>
      </c>
      <c r="R1000" s="11"/>
      <c r="S1000" s="4"/>
      <c r="T1000" s="4"/>
      <c r="U1000" s="282">
        <v>196.743768115942</v>
      </c>
      <c r="V1000" s="282">
        <v>68.975285714285704</v>
      </c>
      <c r="W1000" s="282">
        <v>25.4426470588235</v>
      </c>
      <c r="X1000" s="282">
        <v>13.608358208955201</v>
      </c>
      <c r="Y1000" s="282">
        <v>72.996027397260306</v>
      </c>
      <c r="Z1000" s="11"/>
      <c r="AA1000" s="4"/>
      <c r="AB1000" s="11"/>
      <c r="AC1000" s="11"/>
      <c r="AD1000" s="70"/>
      <c r="AE1000" s="24"/>
      <c r="AF1000" s="24"/>
      <c r="AG1000" s="24"/>
      <c r="AH1000" s="24"/>
      <c r="AI1000" s="24"/>
      <c r="AJ1000" s="24"/>
      <c r="AK1000" s="4"/>
      <c r="AL1000" s="4"/>
      <c r="AM1000" s="323"/>
      <c r="AN1000" s="323"/>
      <c r="AO1000" s="323"/>
      <c r="AP1000" s="323"/>
      <c r="AQ1000" s="323"/>
      <c r="AR1000" s="24"/>
      <c r="AS1000" s="4"/>
      <c r="AT1000" s="4"/>
      <c r="AU1000" s="323"/>
      <c r="AV1000" s="323"/>
      <c r="AW1000" s="323"/>
      <c r="AX1000" s="323"/>
      <c r="AY1000" s="323"/>
      <c r="AZ1000" s="24"/>
      <c r="BA1000" s="4"/>
    </row>
    <row r="1001" spans="2:53">
      <c r="B1001" s="11" t="s">
        <v>563</v>
      </c>
      <c r="C1001" s="11"/>
      <c r="D1001" s="70" t="s">
        <v>115</v>
      </c>
      <c r="E1001" s="11">
        <v>355</v>
      </c>
      <c r="F1001" s="11">
        <v>191</v>
      </c>
      <c r="G1001" s="11">
        <v>121</v>
      </c>
      <c r="H1001" s="11">
        <v>97</v>
      </c>
      <c r="I1001" s="11">
        <v>130</v>
      </c>
      <c r="J1001" s="11"/>
      <c r="M1001" s="282">
        <v>57405.13</v>
      </c>
      <c r="N1001" s="330">
        <v>21387.439999999999</v>
      </c>
      <c r="O1001" s="282">
        <v>9074.31</v>
      </c>
      <c r="P1001" s="282">
        <v>7064.33</v>
      </c>
      <c r="Q1001" s="282">
        <v>70571.03</v>
      </c>
      <c r="R1001" s="11"/>
      <c r="S1001" s="4"/>
      <c r="T1001" s="4"/>
      <c r="U1001" s="282">
        <v>149.10423376623399</v>
      </c>
      <c r="V1001" s="282">
        <v>55.9880628272252</v>
      </c>
      <c r="W1001" s="282">
        <v>25.067154696132601</v>
      </c>
      <c r="X1001" s="282">
        <v>19.407499999999999</v>
      </c>
      <c r="Y1001" s="282">
        <v>181.88409793814401</v>
      </c>
      <c r="Z1001" s="11"/>
      <c r="AA1001" s="4"/>
      <c r="AB1001" s="11"/>
      <c r="AC1001" s="11"/>
      <c r="AD1001" s="70"/>
      <c r="AE1001" s="24"/>
      <c r="AF1001" s="24"/>
      <c r="AG1001" s="24"/>
      <c r="AH1001" s="24"/>
      <c r="AI1001" s="24"/>
      <c r="AJ1001" s="24"/>
      <c r="AK1001" s="4"/>
      <c r="AL1001" s="4"/>
      <c r="AM1001" s="323"/>
      <c r="AN1001" s="323"/>
      <c r="AO1001" s="323"/>
      <c r="AP1001" s="323"/>
      <c r="AQ1001" s="323"/>
      <c r="AR1001" s="24"/>
      <c r="AS1001" s="4"/>
      <c r="AT1001" s="4"/>
      <c r="AU1001" s="323"/>
      <c r="AV1001" s="323"/>
      <c r="AW1001" s="323"/>
      <c r="AX1001" s="323"/>
      <c r="AY1001" s="323"/>
      <c r="AZ1001" s="24"/>
      <c r="BA1001" s="4"/>
    </row>
    <row r="1002" spans="2:53">
      <c r="B1002" s="11" t="s">
        <v>564</v>
      </c>
      <c r="C1002" s="11"/>
      <c r="D1002" s="70" t="s">
        <v>565</v>
      </c>
      <c r="E1002" s="11">
        <v>1</v>
      </c>
      <c r="F1002" s="11"/>
      <c r="G1002" s="11">
        <v>1</v>
      </c>
      <c r="H1002" s="11">
        <v>1</v>
      </c>
      <c r="I1002" s="11"/>
      <c r="J1002" s="11"/>
      <c r="M1002" s="282">
        <v>250.13</v>
      </c>
      <c r="N1002" s="330">
        <v>0</v>
      </c>
      <c r="O1002" s="282">
        <v>72.53</v>
      </c>
      <c r="P1002" s="282">
        <v>20.420000000000002</v>
      </c>
      <c r="Q1002" s="282">
        <v>0</v>
      </c>
      <c r="R1002" s="11"/>
      <c r="S1002" s="4"/>
      <c r="T1002" s="4"/>
      <c r="U1002" s="282">
        <v>250.13</v>
      </c>
      <c r="V1002" s="282">
        <v>0</v>
      </c>
      <c r="W1002" s="282">
        <v>72.53</v>
      </c>
      <c r="X1002" s="282">
        <v>20.420000000000002</v>
      </c>
      <c r="Y1002" s="282">
        <v>0</v>
      </c>
      <c r="Z1002" s="11"/>
      <c r="AA1002" s="4"/>
      <c r="AB1002" s="11"/>
      <c r="AC1002" s="11"/>
      <c r="AD1002" s="70"/>
      <c r="AE1002" s="24"/>
      <c r="AF1002" s="24"/>
      <c r="AG1002" s="24"/>
      <c r="AH1002" s="24"/>
      <c r="AI1002" s="24"/>
      <c r="AJ1002" s="24"/>
      <c r="AK1002" s="4"/>
      <c r="AL1002" s="4"/>
      <c r="AM1002" s="323"/>
      <c r="AN1002" s="323"/>
      <c r="AO1002" s="323"/>
      <c r="AP1002" s="323"/>
      <c r="AQ1002" s="323"/>
      <c r="AR1002" s="24"/>
      <c r="AS1002" s="4"/>
      <c r="AT1002" s="4"/>
      <c r="AU1002" s="323"/>
      <c r="AV1002" s="323"/>
      <c r="AW1002" s="323"/>
      <c r="AX1002" s="323"/>
      <c r="AY1002" s="323"/>
      <c r="AZ1002" s="24"/>
      <c r="BA1002" s="4"/>
    </row>
    <row r="1003" spans="2:53">
      <c r="B1003" s="11" t="s">
        <v>567</v>
      </c>
      <c r="C1003" s="11"/>
      <c r="D1003" s="70" t="s">
        <v>443</v>
      </c>
      <c r="E1003" s="11">
        <v>596</v>
      </c>
      <c r="F1003" s="11">
        <v>273</v>
      </c>
      <c r="G1003" s="11">
        <v>155</v>
      </c>
      <c r="H1003" s="11">
        <v>105</v>
      </c>
      <c r="I1003" s="11">
        <v>132</v>
      </c>
      <c r="J1003" s="11"/>
      <c r="M1003" s="282">
        <v>115295.38</v>
      </c>
      <c r="N1003" s="330">
        <v>43240.28</v>
      </c>
      <c r="O1003" s="282">
        <v>18398.38</v>
      </c>
      <c r="P1003" s="282">
        <v>8025.21</v>
      </c>
      <c r="Q1003" s="282">
        <v>53063.23</v>
      </c>
      <c r="R1003" s="11"/>
      <c r="S1003" s="4"/>
      <c r="T1003" s="4"/>
      <c r="U1003" s="282">
        <v>178.19996908809901</v>
      </c>
      <c r="V1003" s="282">
        <v>69.968090614886705</v>
      </c>
      <c r="W1003" s="282">
        <v>30.310345963756198</v>
      </c>
      <c r="X1003" s="282">
        <v>13.134549918166901</v>
      </c>
      <c r="Y1003" s="282">
        <v>85.448035426731096</v>
      </c>
      <c r="Z1003" s="11"/>
      <c r="AA1003" s="4"/>
      <c r="AB1003" s="11"/>
      <c r="AC1003" s="11"/>
      <c r="AD1003" s="70"/>
      <c r="AE1003" s="24"/>
      <c r="AF1003" s="24"/>
      <c r="AG1003" s="24"/>
      <c r="AH1003" s="24"/>
      <c r="AI1003" s="24"/>
      <c r="AJ1003" s="24"/>
      <c r="AK1003" s="4"/>
      <c r="AL1003" s="4"/>
      <c r="AM1003" s="323"/>
      <c r="AN1003" s="323"/>
      <c r="AO1003" s="323"/>
      <c r="AP1003" s="323"/>
      <c r="AQ1003" s="323"/>
      <c r="AR1003" s="24"/>
      <c r="AS1003" s="4"/>
      <c r="AT1003" s="4"/>
      <c r="AU1003" s="323"/>
      <c r="AV1003" s="323"/>
      <c r="AW1003" s="323"/>
      <c r="AX1003" s="323"/>
      <c r="AY1003" s="323"/>
      <c r="AZ1003" s="24"/>
      <c r="BA1003" s="4"/>
    </row>
    <row r="1004" spans="2:53">
      <c r="B1004" s="11" t="s">
        <v>569</v>
      </c>
      <c r="C1004" s="11"/>
      <c r="D1004" s="70" t="s">
        <v>443</v>
      </c>
      <c r="E1004" s="11">
        <v>5</v>
      </c>
      <c r="F1004" s="11">
        <v>4</v>
      </c>
      <c r="G1004" s="11">
        <v>4</v>
      </c>
      <c r="H1004" s="11">
        <v>2</v>
      </c>
      <c r="I1004" s="11">
        <v>2</v>
      </c>
      <c r="J1004" s="11"/>
      <c r="M1004" s="282">
        <v>184.05</v>
      </c>
      <c r="N1004" s="330">
        <v>154.97999999999999</v>
      </c>
      <c r="O1004" s="282">
        <v>101.85</v>
      </c>
      <c r="P1004" s="282">
        <v>12.3</v>
      </c>
      <c r="Q1004" s="282">
        <v>526.88</v>
      </c>
      <c r="R1004" s="11"/>
      <c r="S1004" s="4"/>
      <c r="T1004" s="4"/>
      <c r="U1004" s="282">
        <v>36.81</v>
      </c>
      <c r="V1004" s="282">
        <v>30.995999999999999</v>
      </c>
      <c r="W1004" s="282">
        <v>20.37</v>
      </c>
      <c r="X1004" s="282">
        <v>2.46</v>
      </c>
      <c r="Y1004" s="282">
        <v>105.376</v>
      </c>
      <c r="Z1004" s="11"/>
      <c r="AA1004" s="4"/>
      <c r="AB1004" s="11"/>
      <c r="AC1004" s="11"/>
      <c r="AD1004" s="70"/>
      <c r="AE1004" s="24"/>
      <c r="AF1004" s="24"/>
      <c r="AG1004" s="24"/>
      <c r="AH1004" s="24"/>
      <c r="AI1004" s="24"/>
      <c r="AJ1004" s="24"/>
      <c r="AK1004" s="4"/>
      <c r="AL1004" s="4"/>
      <c r="AM1004" s="323"/>
      <c r="AN1004" s="323"/>
      <c r="AO1004" s="323"/>
      <c r="AP1004" s="323"/>
      <c r="AQ1004" s="323"/>
      <c r="AR1004" s="24"/>
      <c r="AS1004" s="4"/>
      <c r="AT1004" s="4"/>
      <c r="AU1004" s="323"/>
      <c r="AV1004" s="323"/>
      <c r="AW1004" s="323"/>
      <c r="AX1004" s="323"/>
      <c r="AY1004" s="323"/>
      <c r="AZ1004" s="24"/>
      <c r="BA1004" s="4"/>
    </row>
    <row r="1005" spans="2:53">
      <c r="B1005" s="11"/>
      <c r="C1005" s="11"/>
      <c r="D1005" s="70"/>
      <c r="E1005" s="11"/>
      <c r="F1005" s="11"/>
      <c r="G1005" s="11"/>
      <c r="H1005" s="11"/>
      <c r="I1005" s="11"/>
      <c r="J1005" s="11"/>
      <c r="M1005" s="282"/>
      <c r="N1005" s="330"/>
      <c r="O1005" s="282"/>
      <c r="P1005" s="282"/>
      <c r="Q1005" s="282"/>
      <c r="R1005" s="11"/>
      <c r="S1005" s="4"/>
      <c r="T1005" s="4"/>
      <c r="U1005" s="282"/>
      <c r="V1005" s="282"/>
      <c r="W1005" s="282"/>
      <c r="X1005" s="282"/>
      <c r="Y1005" s="282"/>
      <c r="Z1005" s="11"/>
      <c r="AA1005" s="4"/>
      <c r="AB1005" s="11"/>
      <c r="AC1005" s="11"/>
      <c r="AD1005" s="70"/>
      <c r="AE1005" s="24"/>
      <c r="AF1005" s="24"/>
      <c r="AG1005" s="24"/>
      <c r="AH1005" s="24"/>
      <c r="AI1005" s="24"/>
      <c r="AJ1005" s="24"/>
      <c r="AK1005" s="4"/>
      <c r="AL1005" s="4"/>
      <c r="AM1005" s="323"/>
      <c r="AN1005" s="323"/>
      <c r="AO1005" s="323"/>
      <c r="AP1005" s="323"/>
      <c r="AQ1005" s="323"/>
      <c r="AR1005" s="24"/>
      <c r="AS1005" s="4"/>
      <c r="AT1005" s="4"/>
      <c r="AU1005" s="323"/>
      <c r="AV1005" s="323"/>
      <c r="AW1005" s="323"/>
      <c r="AX1005" s="323"/>
      <c r="AY1005" s="323"/>
      <c r="AZ1005" s="24"/>
      <c r="BA1005" s="4"/>
    </row>
    <row r="1006" spans="2:53" ht="13.8" thickBot="1">
      <c r="B1006" s="11"/>
      <c r="C1006" s="11"/>
      <c r="D1006" s="70"/>
      <c r="E1006" s="11"/>
      <c r="F1006" s="11"/>
      <c r="G1006" s="11"/>
      <c r="H1006" s="11"/>
      <c r="I1006" s="11"/>
      <c r="J1006" s="11"/>
      <c r="M1006" s="282"/>
      <c r="N1006" s="330"/>
      <c r="O1006" s="282"/>
      <c r="P1006" s="282"/>
      <c r="Q1006" s="282"/>
      <c r="R1006" s="11"/>
      <c r="S1006" s="4"/>
      <c r="T1006" s="4"/>
      <c r="U1006" s="282"/>
      <c r="V1006" s="282"/>
      <c r="W1006" s="282"/>
      <c r="X1006" s="282"/>
      <c r="Y1006" s="282"/>
      <c r="Z1006" s="11"/>
      <c r="AA1006" s="4"/>
      <c r="AB1006" s="11"/>
      <c r="AC1006" s="11"/>
      <c r="AD1006" s="70"/>
      <c r="AE1006" s="24"/>
      <c r="AF1006" s="24"/>
      <c r="AG1006" s="24"/>
      <c r="AH1006" s="24"/>
      <c r="AI1006" s="24"/>
      <c r="AJ1006" s="24"/>
      <c r="AK1006" s="4"/>
      <c r="AL1006" s="4"/>
      <c r="AM1006" s="323"/>
      <c r="AN1006" s="323"/>
      <c r="AO1006" s="323"/>
      <c r="AP1006" s="323"/>
      <c r="AQ1006" s="323"/>
      <c r="AR1006" s="24"/>
      <c r="AS1006" s="4"/>
      <c r="AT1006" s="4"/>
      <c r="AU1006" s="323"/>
      <c r="AV1006" s="323"/>
      <c r="AW1006" s="323"/>
      <c r="AX1006" s="323"/>
      <c r="AY1006" s="323"/>
      <c r="AZ1006" s="24"/>
      <c r="BA1006" s="4"/>
    </row>
    <row r="1007" spans="2:53" ht="13.8" thickBot="1">
      <c r="B1007" s="93" t="s">
        <v>695</v>
      </c>
      <c r="C1007" s="100"/>
      <c r="D1007" s="105"/>
      <c r="E1007" s="95"/>
      <c r="F1007" s="95"/>
      <c r="G1007" s="95"/>
      <c r="H1007" s="95"/>
      <c r="I1007" s="95"/>
      <c r="J1007" s="96"/>
      <c r="L1007" s="147" t="s">
        <v>696</v>
      </c>
      <c r="M1007" s="137"/>
      <c r="N1007" s="149"/>
      <c r="O1007" s="95"/>
      <c r="P1007" s="95"/>
      <c r="Q1007" s="95"/>
      <c r="R1007" s="96"/>
      <c r="S1007" s="4"/>
      <c r="T1007" s="147" t="s">
        <v>697</v>
      </c>
      <c r="U1007" s="97"/>
      <c r="V1007" s="95"/>
      <c r="W1007" s="95"/>
      <c r="X1007" s="95"/>
      <c r="Y1007" s="95"/>
      <c r="Z1007" s="96"/>
      <c r="AA1007" s="4"/>
      <c r="AB1007" s="93" t="s">
        <v>695</v>
      </c>
      <c r="AC1007" s="100"/>
      <c r="AD1007" s="105"/>
      <c r="AE1007" s="102"/>
      <c r="AF1007" s="103"/>
      <c r="AG1007" s="103"/>
      <c r="AH1007" s="103"/>
      <c r="AI1007" s="103"/>
      <c r="AJ1007" s="104"/>
      <c r="AK1007" s="4"/>
      <c r="AL1007" s="147" t="s">
        <v>696</v>
      </c>
      <c r="AM1007" s="102"/>
      <c r="AN1007" s="103"/>
      <c r="AO1007" s="103"/>
      <c r="AP1007" s="103"/>
      <c r="AQ1007" s="103"/>
      <c r="AR1007" s="104"/>
      <c r="AS1007" s="4"/>
      <c r="AT1007" s="147" t="s">
        <v>697</v>
      </c>
      <c r="AU1007" s="102"/>
      <c r="AV1007" s="103"/>
      <c r="AW1007" s="103"/>
      <c r="AX1007" s="103"/>
      <c r="AY1007" s="103"/>
      <c r="AZ1007" s="104"/>
      <c r="BA1007" s="4"/>
    </row>
    <row r="1008" spans="2:53" s="4" customFormat="1"/>
    <row r="1009" spans="52:61" hidden="1">
      <c r="AZ1009" s="4"/>
      <c r="BA1009" s="4"/>
      <c r="BI1009" s="4"/>
    </row>
    <row r="1010" spans="52:61"/>
    <row r="1011" spans="52:61"/>
    <row r="1012" spans="52:61"/>
    <row r="1013" spans="52:61"/>
    <row r="1014" spans="52:61"/>
    <row r="1015" spans="52:61"/>
    <row r="1016" spans="52:61"/>
    <row r="1017" spans="52:61"/>
    <row r="1018" spans="52:61"/>
    <row r="1019" spans="52:61"/>
    <row r="1020" spans="52:61"/>
    <row r="1021" spans="52:61"/>
    <row r="1022" spans="52:61"/>
    <row r="1023" spans="52:61"/>
    <row r="1024" spans="52:61"/>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sheetData>
  <mergeCells count="20">
    <mergeCell ref="AE16:AJ16"/>
    <mergeCell ref="AM16:AR16"/>
    <mergeCell ref="AM356:AR356"/>
    <mergeCell ref="AM670:AR670"/>
    <mergeCell ref="AU16:AZ16"/>
    <mergeCell ref="AU356:AZ356"/>
    <mergeCell ref="AU670:AZ670"/>
    <mergeCell ref="E670:J670"/>
    <mergeCell ref="AE356:AJ356"/>
    <mergeCell ref="AE670:AJ670"/>
    <mergeCell ref="M356:R356"/>
    <mergeCell ref="M670:R670"/>
    <mergeCell ref="U356:Z356"/>
    <mergeCell ref="U670:Z670"/>
    <mergeCell ref="U16:Z16"/>
    <mergeCell ref="A2:E3"/>
    <mergeCell ref="E16:J16"/>
    <mergeCell ref="H2:O3"/>
    <mergeCell ref="E356:J356"/>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2588"/>
  <sheetViews>
    <sheetView zoomScale="70" zoomScaleNormal="70" zoomScaleSheetLayoutView="40" zoomScalePageLayoutView="55" workbookViewId="0">
      <pane xSplit="1" topLeftCell="B1" activePane="topRight" state="frozen"/>
      <selection pane="topRight" activeCell="C8" sqref="C8"/>
    </sheetView>
  </sheetViews>
  <sheetFormatPr defaultColWidth="0" defaultRowHeight="14.4" zeroHeight="1"/>
  <cols>
    <col min="1" max="1" width="23.88671875" style="4" customWidth="1"/>
    <col min="2" max="2" width="18.88671875" style="5" customWidth="1"/>
    <col min="3" max="3" width="29.109375" style="5" customWidth="1"/>
    <col min="4" max="5" width="18.88671875" style="5" customWidth="1"/>
    <col min="6" max="6" width="20.88671875" style="337" customWidth="1"/>
    <col min="7" max="9" width="20.88671875" style="332" customWidth="1"/>
    <col min="10" max="10" width="20.88671875" style="353" customWidth="1"/>
    <col min="11" max="11" width="2.5546875" style="4" customWidth="1"/>
    <col min="12" max="12" width="20.88671875" style="59" customWidth="1"/>
    <col min="13" max="14" width="20.88671875" style="332" customWidth="1"/>
    <col min="15" max="15" width="20.88671875" style="5" customWidth="1"/>
    <col min="16" max="17" width="20.88671875" style="332" customWidth="1"/>
    <col min="18" max="18" width="20.88671875" style="337" customWidth="1"/>
    <col min="19" max="20" width="20.88671875" style="332" customWidth="1"/>
    <col min="21" max="21" width="2.5546875" style="4" customWidth="1"/>
    <col min="22" max="22" width="20.88671875" style="59" customWidth="1"/>
    <col min="23" max="30" width="20.88671875" style="5" customWidth="1"/>
    <col min="31" max="31" width="8.88671875" style="4" customWidth="1"/>
    <col min="34" max="36" width="0" style="5" hidden="1" customWidth="1"/>
    <col min="37" max="16382" width="8.88671875" style="5" hidden="1"/>
    <col min="16383" max="16384" width="8.88671875" hidden="1"/>
  </cols>
  <sheetData>
    <row r="1" spans="1:30" ht="15" thickBot="1">
      <c r="A1" s="60" t="s">
        <v>711</v>
      </c>
      <c r="B1" s="4"/>
      <c r="C1" s="4"/>
      <c r="D1" s="4"/>
      <c r="E1" s="4"/>
      <c r="F1" s="336"/>
      <c r="G1" s="343"/>
      <c r="H1" s="324"/>
      <c r="I1" s="324"/>
      <c r="J1" s="351"/>
      <c r="L1" s="60" t="s">
        <v>712</v>
      </c>
      <c r="M1" s="343"/>
      <c r="N1" s="343"/>
      <c r="O1" s="4"/>
      <c r="P1" s="324"/>
      <c r="Q1" s="324"/>
      <c r="R1" s="336"/>
      <c r="S1" s="324"/>
      <c r="T1" s="324"/>
      <c r="V1" s="60" t="s">
        <v>713</v>
      </c>
      <c r="W1" s="4"/>
      <c r="X1" s="4"/>
      <c r="Y1" s="4"/>
      <c r="Z1" s="4"/>
      <c r="AA1" s="4"/>
      <c r="AB1" s="4"/>
      <c r="AC1" s="4"/>
      <c r="AD1" s="4"/>
    </row>
    <row r="2" spans="1:30" ht="78" customHeight="1" thickBot="1">
      <c r="A2" s="491" t="s">
        <v>714</v>
      </c>
      <c r="B2" s="492"/>
      <c r="C2" s="492"/>
      <c r="D2" s="493"/>
      <c r="E2" s="106"/>
      <c r="F2" s="357"/>
      <c r="G2" s="345"/>
      <c r="H2" s="345"/>
      <c r="I2" s="324"/>
      <c r="J2" s="351"/>
      <c r="L2" s="494" t="s">
        <v>715</v>
      </c>
      <c r="M2" s="495"/>
      <c r="N2" s="496"/>
      <c r="O2" s="19"/>
      <c r="P2" s="341"/>
      <c r="Q2" s="341"/>
      <c r="R2" s="336"/>
      <c r="S2" s="324"/>
      <c r="T2" s="324"/>
      <c r="V2" s="494" t="s">
        <v>716</v>
      </c>
      <c r="W2" s="495"/>
      <c r="X2" s="495"/>
      <c r="Y2" s="496"/>
      <c r="Z2" s="19"/>
      <c r="AA2" s="19"/>
      <c r="AB2" s="19"/>
      <c r="AC2" s="4"/>
      <c r="AD2" s="4"/>
    </row>
    <row r="3" spans="1:30">
      <c r="A3" s="158"/>
      <c r="B3" s="158"/>
      <c r="C3" s="158"/>
      <c r="D3" s="158"/>
      <c r="E3" s="106"/>
      <c r="F3" s="357"/>
      <c r="G3" s="345"/>
      <c r="H3" s="345"/>
      <c r="I3" s="324"/>
      <c r="J3" s="351"/>
      <c r="L3" s="159"/>
      <c r="M3" s="344"/>
      <c r="N3" s="344"/>
      <c r="O3" s="19"/>
      <c r="P3" s="341"/>
      <c r="Q3" s="341"/>
      <c r="R3" s="336"/>
      <c r="S3" s="324"/>
      <c r="T3" s="324"/>
      <c r="V3" s="159"/>
      <c r="W3" s="64"/>
      <c r="X3" s="64"/>
      <c r="Y3" s="64"/>
      <c r="Z3" s="19"/>
      <c r="AA3" s="19"/>
      <c r="AB3" s="19"/>
      <c r="AC3" s="4"/>
      <c r="AD3" s="4"/>
    </row>
    <row r="4" spans="1:30">
      <c r="A4" s="6" t="s">
        <v>14</v>
      </c>
      <c r="B4" s="62"/>
      <c r="C4" s="62"/>
      <c r="D4" s="62"/>
      <c r="E4" s="62"/>
      <c r="F4" s="358"/>
      <c r="G4" s="346"/>
      <c r="H4" s="346"/>
      <c r="I4" s="324"/>
      <c r="J4" s="351"/>
      <c r="L4" s="51" t="s">
        <v>620</v>
      </c>
      <c r="M4" s="324"/>
      <c r="N4" s="324"/>
      <c r="O4" s="4"/>
      <c r="P4" s="324"/>
      <c r="Q4" s="324"/>
      <c r="R4" s="336"/>
      <c r="S4" s="324"/>
      <c r="T4" s="324"/>
      <c r="V4" s="51" t="s">
        <v>717</v>
      </c>
      <c r="W4" s="4"/>
      <c r="X4" s="4"/>
      <c r="Y4" s="4"/>
      <c r="Z4" s="4"/>
      <c r="AA4" s="4"/>
      <c r="AB4" s="4"/>
      <c r="AC4" s="4"/>
      <c r="AD4" s="4"/>
    </row>
    <row r="5" spans="1:30">
      <c r="B5" s="4"/>
      <c r="C5" s="4"/>
      <c r="D5" s="4"/>
      <c r="E5" s="4"/>
      <c r="F5" s="336"/>
      <c r="G5" s="324"/>
      <c r="H5" s="324"/>
      <c r="I5" s="324"/>
      <c r="J5" s="351"/>
      <c r="L5" s="51"/>
      <c r="M5" s="324"/>
      <c r="N5" s="324"/>
      <c r="O5" s="4"/>
      <c r="P5" s="324"/>
      <c r="Q5" s="324"/>
      <c r="R5" s="336"/>
      <c r="S5" s="324"/>
      <c r="T5" s="324"/>
      <c r="V5" s="51"/>
      <c r="W5" s="4"/>
      <c r="X5" s="4"/>
      <c r="Y5" s="4"/>
      <c r="Z5" s="4"/>
      <c r="AA5" s="4"/>
      <c r="AB5" s="4"/>
      <c r="AC5" s="4"/>
      <c r="AD5" s="4"/>
    </row>
    <row r="6" spans="1:30">
      <c r="A6" s="4" t="s">
        <v>620</v>
      </c>
      <c r="B6" s="4"/>
      <c r="C6" s="4"/>
      <c r="D6" s="4"/>
      <c r="E6" s="4"/>
      <c r="F6" s="336"/>
      <c r="G6" s="324"/>
      <c r="H6" s="324"/>
      <c r="I6" s="324"/>
      <c r="J6" s="351"/>
      <c r="L6" s="51"/>
      <c r="M6" s="324"/>
      <c r="N6" s="324"/>
      <c r="O6" s="4"/>
      <c r="P6" s="324"/>
      <c r="Q6" s="324"/>
      <c r="R6" s="336"/>
      <c r="S6" s="324"/>
      <c r="T6" s="324"/>
      <c r="V6" s="89" t="s">
        <v>16</v>
      </c>
      <c r="W6" s="4" t="s">
        <v>718</v>
      </c>
      <c r="X6" s="4"/>
      <c r="Y6" s="4"/>
      <c r="Z6" s="4"/>
      <c r="AA6" s="4"/>
      <c r="AB6" s="4"/>
      <c r="AC6" s="4"/>
      <c r="AD6" s="4"/>
    </row>
    <row r="7" spans="1:30">
      <c r="B7" s="4"/>
      <c r="C7" s="4"/>
      <c r="D7" s="4"/>
      <c r="E7" s="4"/>
      <c r="F7" s="336"/>
      <c r="G7" s="324"/>
      <c r="H7" s="324"/>
      <c r="I7" s="324"/>
      <c r="J7" s="351"/>
      <c r="M7" s="324"/>
      <c r="N7" s="324"/>
      <c r="O7" s="4"/>
      <c r="P7" s="324"/>
      <c r="Q7" s="324"/>
      <c r="R7" s="336"/>
      <c r="S7" s="324"/>
      <c r="T7" s="324"/>
      <c r="V7" s="51"/>
      <c r="W7" s="4" t="s">
        <v>719</v>
      </c>
      <c r="X7" s="4"/>
      <c r="Y7" s="4"/>
      <c r="Z7" s="4"/>
      <c r="AA7" s="4"/>
      <c r="AB7" s="4"/>
      <c r="AC7" s="4"/>
      <c r="AD7" s="4"/>
    </row>
    <row r="8" spans="1:30">
      <c r="B8" s="4"/>
      <c r="C8" s="4"/>
      <c r="D8" s="4"/>
      <c r="E8" s="4"/>
      <c r="F8" s="336"/>
      <c r="G8" s="324"/>
      <c r="H8" s="324"/>
      <c r="I8" s="324"/>
      <c r="J8" s="351"/>
      <c r="L8" s="51"/>
      <c r="M8" s="324"/>
      <c r="N8" s="324"/>
      <c r="O8" s="4"/>
      <c r="P8" s="324"/>
      <c r="Q8" s="324"/>
      <c r="R8" s="336"/>
      <c r="S8" s="324"/>
      <c r="T8" s="324"/>
      <c r="V8" s="51"/>
      <c r="W8" s="4" t="s">
        <v>720</v>
      </c>
      <c r="X8" s="4"/>
      <c r="Y8" s="4"/>
      <c r="Z8" s="4"/>
      <c r="AA8" s="4"/>
      <c r="AB8" s="4"/>
      <c r="AC8" s="4"/>
      <c r="AD8" s="4"/>
    </row>
    <row r="9" spans="1:30">
      <c r="B9" s="4"/>
      <c r="C9" s="4"/>
      <c r="D9" s="4"/>
      <c r="E9" s="4"/>
      <c r="F9" s="336"/>
      <c r="G9" s="324"/>
      <c r="H9" s="324"/>
      <c r="I9" s="324"/>
      <c r="J9" s="352" t="s">
        <v>25</v>
      </c>
      <c r="L9" s="51"/>
      <c r="M9" s="324"/>
      <c r="N9" s="324"/>
      <c r="O9" s="4"/>
      <c r="P9" s="324"/>
      <c r="Q9" s="324"/>
      <c r="R9" s="336"/>
      <c r="S9" s="324"/>
      <c r="T9" s="331" t="s">
        <v>25</v>
      </c>
      <c r="V9" s="51"/>
      <c r="W9" s="4"/>
      <c r="X9" s="4"/>
      <c r="Y9" s="4"/>
      <c r="Z9" s="4"/>
      <c r="AA9" s="4"/>
      <c r="AB9" s="4"/>
      <c r="AC9" s="4"/>
      <c r="AD9" s="4"/>
    </row>
    <row r="10" spans="1:30">
      <c r="A10" s="141" t="str">
        <f>Arrearages!A16</f>
        <v>[Name of Utility]</v>
      </c>
      <c r="B10" s="4"/>
      <c r="C10" s="4"/>
      <c r="D10" s="4"/>
      <c r="E10" s="4"/>
      <c r="F10" s="336"/>
      <c r="H10" s="324"/>
      <c r="I10" s="324"/>
      <c r="L10" s="51"/>
      <c r="M10" s="324"/>
      <c r="N10" s="324"/>
      <c r="O10" s="4"/>
      <c r="V10" s="51"/>
      <c r="W10" s="4"/>
      <c r="AB10" s="4"/>
      <c r="AC10" s="4"/>
      <c r="AD10" s="4"/>
    </row>
    <row r="11" spans="1:30" ht="66">
      <c r="A11" s="56" t="s">
        <v>621</v>
      </c>
      <c r="B11" s="67" t="s">
        <v>721</v>
      </c>
      <c r="C11" s="67" t="s">
        <v>33</v>
      </c>
      <c r="D11" s="67" t="s">
        <v>34</v>
      </c>
      <c r="E11" s="67" t="s">
        <v>35</v>
      </c>
      <c r="F11" s="338" t="s">
        <v>722</v>
      </c>
      <c r="G11" s="333" t="s">
        <v>723</v>
      </c>
      <c r="H11" s="333" t="s">
        <v>724</v>
      </c>
      <c r="I11" s="333" t="s">
        <v>725</v>
      </c>
      <c r="J11" s="354" t="s">
        <v>726</v>
      </c>
      <c r="K11" s="71"/>
      <c r="L11" s="68" t="s">
        <v>727</v>
      </c>
      <c r="M11" s="333" t="s">
        <v>728</v>
      </c>
      <c r="N11" s="333" t="s">
        <v>729</v>
      </c>
      <c r="O11" s="68" t="s">
        <v>730</v>
      </c>
      <c r="P11" s="333" t="s">
        <v>731</v>
      </c>
      <c r="Q11" s="333" t="s">
        <v>732</v>
      </c>
      <c r="R11" s="338" t="s">
        <v>733</v>
      </c>
      <c r="S11" s="333" t="s">
        <v>734</v>
      </c>
      <c r="T11" s="333" t="s">
        <v>735</v>
      </c>
      <c r="U11" s="71"/>
      <c r="V11" s="68" t="s">
        <v>736</v>
      </c>
      <c r="W11" s="68" t="s">
        <v>737</v>
      </c>
      <c r="X11" s="68" t="s">
        <v>738</v>
      </c>
      <c r="Y11" s="68" t="s">
        <v>739</v>
      </c>
      <c r="Z11" s="68" t="s">
        <v>740</v>
      </c>
      <c r="AA11" s="68" t="s">
        <v>741</v>
      </c>
      <c r="AB11" s="68" t="s">
        <v>742</v>
      </c>
      <c r="AC11" s="68" t="s">
        <v>743</v>
      </c>
      <c r="AD11" s="68" t="s">
        <v>744</v>
      </c>
    </row>
    <row r="12" spans="1:30">
      <c r="A12" s="56"/>
      <c r="B12" s="11"/>
      <c r="C12" s="11" t="s">
        <v>51</v>
      </c>
      <c r="D12" s="11"/>
      <c r="E12" s="11" t="s">
        <v>52</v>
      </c>
      <c r="F12" s="316">
        <v>165</v>
      </c>
      <c r="G12" s="282">
        <v>2100.3141860465098</v>
      </c>
      <c r="H12" s="282">
        <v>180627.02</v>
      </c>
      <c r="I12" s="282">
        <v>1094.7092121212099</v>
      </c>
      <c r="J12" s="350">
        <v>12.442424242424201</v>
      </c>
      <c r="L12" s="11">
        <v>86</v>
      </c>
      <c r="M12" s="282">
        <v>94955.88</v>
      </c>
      <c r="N12" s="282">
        <v>1201.97316455696</v>
      </c>
      <c r="O12" s="11">
        <v>5</v>
      </c>
      <c r="P12" s="282">
        <v>2553.8000000000002</v>
      </c>
      <c r="Q12" s="282">
        <v>510.76</v>
      </c>
      <c r="R12" s="316">
        <v>160</v>
      </c>
      <c r="S12" s="282">
        <v>178073.22</v>
      </c>
      <c r="T12" s="282">
        <v>1112.957625</v>
      </c>
      <c r="V12" s="11"/>
      <c r="W12" s="11"/>
      <c r="X12" s="11"/>
      <c r="Y12" s="11"/>
      <c r="Z12" s="11"/>
      <c r="AA12" s="11"/>
      <c r="AB12" s="11"/>
      <c r="AC12" s="11"/>
      <c r="AD12" s="11"/>
    </row>
    <row r="13" spans="1:30">
      <c r="A13" s="56"/>
      <c r="B13" s="11"/>
      <c r="C13" s="11" t="s">
        <v>51</v>
      </c>
      <c r="D13" s="11"/>
      <c r="E13" s="11" t="s">
        <v>54</v>
      </c>
      <c r="F13" s="316">
        <v>198</v>
      </c>
      <c r="G13" s="282">
        <v>2141.7709523809499</v>
      </c>
      <c r="H13" s="282">
        <v>224885.95</v>
      </c>
      <c r="I13" s="282">
        <v>1135.7876262626301</v>
      </c>
      <c r="J13" s="350">
        <v>12.8383838383838</v>
      </c>
      <c r="L13" s="11">
        <v>105</v>
      </c>
      <c r="M13" s="282">
        <v>109716.14</v>
      </c>
      <c r="N13" s="282">
        <v>1179.7434408602101</v>
      </c>
      <c r="O13" s="11">
        <v>1</v>
      </c>
      <c r="P13" s="282">
        <v>414.18</v>
      </c>
      <c r="Q13" s="282">
        <v>414.18</v>
      </c>
      <c r="R13" s="316">
        <v>197</v>
      </c>
      <c r="S13" s="282">
        <v>224471.77</v>
      </c>
      <c r="T13" s="282">
        <v>1139.4506091370599</v>
      </c>
      <c r="V13" s="11"/>
      <c r="W13" s="11"/>
      <c r="X13" s="11"/>
      <c r="Y13" s="11"/>
      <c r="Z13" s="11"/>
      <c r="AA13" s="11"/>
      <c r="AB13" s="11"/>
      <c r="AC13" s="11"/>
      <c r="AD13" s="11"/>
    </row>
    <row r="14" spans="1:30">
      <c r="A14" s="56"/>
      <c r="B14" s="11"/>
      <c r="C14" s="11" t="s">
        <v>55</v>
      </c>
      <c r="D14" s="11"/>
      <c r="E14" s="11" t="s">
        <v>52</v>
      </c>
      <c r="F14" s="316">
        <v>38</v>
      </c>
      <c r="G14" s="282">
        <v>4611.6438461538501</v>
      </c>
      <c r="H14" s="282">
        <v>59951.37</v>
      </c>
      <c r="I14" s="282">
        <v>1577.66763157895</v>
      </c>
      <c r="J14" s="350">
        <v>11.473684210526301</v>
      </c>
      <c r="L14" s="11">
        <v>13</v>
      </c>
      <c r="M14" s="282">
        <v>51842.44</v>
      </c>
      <c r="N14" s="282">
        <v>2073.6976</v>
      </c>
      <c r="O14" s="11"/>
      <c r="P14" s="282"/>
      <c r="Q14" s="282"/>
      <c r="R14" s="316">
        <v>38</v>
      </c>
      <c r="S14" s="282">
        <v>59951.37</v>
      </c>
      <c r="T14" s="282">
        <v>1577.66763157895</v>
      </c>
      <c r="V14" s="11"/>
      <c r="W14" s="11"/>
      <c r="X14" s="11"/>
      <c r="Y14" s="11"/>
      <c r="Z14" s="11"/>
      <c r="AA14" s="11"/>
      <c r="AB14" s="11"/>
      <c r="AC14" s="11"/>
      <c r="AD14" s="11"/>
    </row>
    <row r="15" spans="1:30">
      <c r="A15" s="56"/>
      <c r="B15" s="11"/>
      <c r="C15" s="11" t="s">
        <v>56</v>
      </c>
      <c r="D15" s="11"/>
      <c r="E15" s="11" t="s">
        <v>57</v>
      </c>
      <c r="F15" s="316">
        <v>16</v>
      </c>
      <c r="G15" s="282">
        <v>2188.2759999999998</v>
      </c>
      <c r="H15" s="282">
        <v>21882.76</v>
      </c>
      <c r="I15" s="282">
        <v>1367.6724999999999</v>
      </c>
      <c r="J15" s="350">
        <v>15.875</v>
      </c>
      <c r="L15" s="11">
        <v>10</v>
      </c>
      <c r="M15" s="282">
        <v>17176.98</v>
      </c>
      <c r="N15" s="282">
        <v>2862.83</v>
      </c>
      <c r="O15" s="11"/>
      <c r="P15" s="282"/>
      <c r="Q15" s="282"/>
      <c r="R15" s="316">
        <v>16</v>
      </c>
      <c r="S15" s="282">
        <v>21882.76</v>
      </c>
      <c r="T15" s="282">
        <v>1367.6724999999999</v>
      </c>
      <c r="V15" s="11"/>
      <c r="W15" s="11"/>
      <c r="X15" s="11"/>
      <c r="Y15" s="11"/>
      <c r="Z15" s="11"/>
      <c r="AA15" s="11"/>
      <c r="AB15" s="11"/>
      <c r="AC15" s="11"/>
      <c r="AD15" s="11"/>
    </row>
    <row r="16" spans="1:30">
      <c r="A16" s="56"/>
      <c r="B16" s="11"/>
      <c r="C16" s="11" t="s">
        <v>60</v>
      </c>
      <c r="D16" s="11"/>
      <c r="E16" s="11" t="s">
        <v>61</v>
      </c>
      <c r="F16" s="316">
        <v>24</v>
      </c>
      <c r="G16" s="282">
        <v>1772.3879999999999</v>
      </c>
      <c r="H16" s="282">
        <v>35447.760000000002</v>
      </c>
      <c r="I16" s="282">
        <v>1476.99</v>
      </c>
      <c r="J16" s="350">
        <v>14.4583333333333</v>
      </c>
      <c r="L16" s="11">
        <v>20</v>
      </c>
      <c r="M16" s="282">
        <v>1655.53</v>
      </c>
      <c r="N16" s="282">
        <v>413.88249999999999</v>
      </c>
      <c r="O16" s="11">
        <v>1</v>
      </c>
      <c r="P16" s="282">
        <v>1237.8</v>
      </c>
      <c r="Q16" s="282">
        <v>1237.8</v>
      </c>
      <c r="R16" s="316">
        <v>23</v>
      </c>
      <c r="S16" s="282">
        <v>34209.96</v>
      </c>
      <c r="T16" s="282">
        <v>1487.3895652173901</v>
      </c>
      <c r="V16" s="11"/>
      <c r="W16" s="11"/>
      <c r="X16" s="11"/>
      <c r="Y16" s="11"/>
      <c r="Z16" s="11"/>
      <c r="AA16" s="11"/>
      <c r="AB16" s="11"/>
      <c r="AC16" s="11"/>
      <c r="AD16" s="11"/>
    </row>
    <row r="17" spans="1:30">
      <c r="A17" s="56"/>
      <c r="B17" s="11"/>
      <c r="C17" s="11" t="s">
        <v>67</v>
      </c>
      <c r="D17" s="11"/>
      <c r="E17" s="11" t="s">
        <v>68</v>
      </c>
      <c r="F17" s="316">
        <v>1</v>
      </c>
      <c r="G17" s="282">
        <v>488.98</v>
      </c>
      <c r="H17" s="282">
        <v>488.98</v>
      </c>
      <c r="I17" s="282">
        <v>488.98</v>
      </c>
      <c r="J17" s="350">
        <v>13</v>
      </c>
      <c r="L17" s="11">
        <v>1</v>
      </c>
      <c r="M17" s="282"/>
      <c r="N17" s="282"/>
      <c r="O17" s="11"/>
      <c r="P17" s="282"/>
      <c r="Q17" s="282"/>
      <c r="R17" s="316">
        <v>1</v>
      </c>
      <c r="S17" s="282">
        <v>488.98</v>
      </c>
      <c r="T17" s="282">
        <v>488.98</v>
      </c>
      <c r="V17" s="11"/>
      <c r="W17" s="11"/>
      <c r="X17" s="11"/>
      <c r="Y17" s="11"/>
      <c r="Z17" s="11"/>
      <c r="AA17" s="11"/>
      <c r="AB17" s="11"/>
      <c r="AC17" s="11"/>
      <c r="AD17" s="11"/>
    </row>
    <row r="18" spans="1:30">
      <c r="A18" s="56"/>
      <c r="B18" s="11"/>
      <c r="C18" s="11" t="s">
        <v>69</v>
      </c>
      <c r="D18" s="11"/>
      <c r="E18" s="11" t="s">
        <v>70</v>
      </c>
      <c r="F18" s="316">
        <v>170</v>
      </c>
      <c r="G18" s="282">
        <v>2653.5846739130402</v>
      </c>
      <c r="H18" s="282">
        <v>244129.79</v>
      </c>
      <c r="I18" s="282">
        <v>1436.05758823529</v>
      </c>
      <c r="J18" s="350">
        <v>12.6</v>
      </c>
      <c r="L18" s="11">
        <v>92</v>
      </c>
      <c r="M18" s="282">
        <v>135208.07</v>
      </c>
      <c r="N18" s="282">
        <v>1733.43679487179</v>
      </c>
      <c r="O18" s="11">
        <v>5</v>
      </c>
      <c r="P18" s="282">
        <v>7438.89</v>
      </c>
      <c r="Q18" s="282">
        <v>1487.778</v>
      </c>
      <c r="R18" s="316">
        <v>165</v>
      </c>
      <c r="S18" s="282">
        <v>236690.9</v>
      </c>
      <c r="T18" s="282">
        <v>1434.4903030303001</v>
      </c>
      <c r="V18" s="11"/>
      <c r="W18" s="11"/>
      <c r="X18" s="11"/>
      <c r="Y18" s="11"/>
      <c r="Z18" s="11"/>
      <c r="AA18" s="11"/>
      <c r="AB18" s="11"/>
      <c r="AC18" s="11"/>
      <c r="AD18" s="11"/>
    </row>
    <row r="19" spans="1:30">
      <c r="A19" s="56"/>
      <c r="B19" s="11"/>
      <c r="C19" s="11" t="s">
        <v>71</v>
      </c>
      <c r="D19" s="11"/>
      <c r="E19" s="11" t="s">
        <v>89</v>
      </c>
      <c r="F19" s="316">
        <v>1</v>
      </c>
      <c r="G19" s="282"/>
      <c r="H19" s="282">
        <v>356.24</v>
      </c>
      <c r="I19" s="282">
        <v>356.24</v>
      </c>
      <c r="J19" s="350">
        <v>12</v>
      </c>
      <c r="L19" s="11"/>
      <c r="M19" s="282">
        <v>356.24</v>
      </c>
      <c r="N19" s="282">
        <v>356.24</v>
      </c>
      <c r="O19" s="11"/>
      <c r="P19" s="282"/>
      <c r="Q19" s="282"/>
      <c r="R19" s="316">
        <v>1</v>
      </c>
      <c r="S19" s="282">
        <v>356.24</v>
      </c>
      <c r="T19" s="282">
        <v>356.24</v>
      </c>
      <c r="V19" s="11"/>
      <c r="W19" s="11"/>
      <c r="X19" s="11"/>
      <c r="Y19" s="11"/>
      <c r="Z19" s="11"/>
      <c r="AA19" s="11"/>
      <c r="AB19" s="11"/>
      <c r="AC19" s="11"/>
      <c r="AD19" s="11"/>
    </row>
    <row r="20" spans="1:30">
      <c r="A20" s="56"/>
      <c r="B20" s="11"/>
      <c r="C20" s="11" t="s">
        <v>71</v>
      </c>
      <c r="D20" s="11"/>
      <c r="E20" s="11" t="s">
        <v>72</v>
      </c>
      <c r="F20" s="316">
        <v>564</v>
      </c>
      <c r="G20" s="282">
        <v>2059.72599358974</v>
      </c>
      <c r="H20" s="282">
        <v>642634.50999999803</v>
      </c>
      <c r="I20" s="282">
        <v>1139.4228900709199</v>
      </c>
      <c r="J20" s="350">
        <v>12.794326241134801</v>
      </c>
      <c r="L20" s="11">
        <v>312</v>
      </c>
      <c r="M20" s="282">
        <v>311572.28999999998</v>
      </c>
      <c r="N20" s="282">
        <v>1236.39797619048</v>
      </c>
      <c r="O20" s="11">
        <v>16</v>
      </c>
      <c r="P20" s="282">
        <v>8826.7000000000007</v>
      </c>
      <c r="Q20" s="282">
        <v>551.66875000000005</v>
      </c>
      <c r="R20" s="316">
        <v>548</v>
      </c>
      <c r="S20" s="282">
        <v>633807.80999999901</v>
      </c>
      <c r="T20" s="282">
        <v>1156.5835948905101</v>
      </c>
      <c r="V20" s="11"/>
      <c r="W20" s="11"/>
      <c r="X20" s="11"/>
      <c r="Y20" s="11"/>
      <c r="Z20" s="11"/>
      <c r="AA20" s="11"/>
      <c r="AB20" s="11"/>
      <c r="AC20" s="11"/>
      <c r="AD20" s="11"/>
    </row>
    <row r="21" spans="1:30">
      <c r="A21" s="56"/>
      <c r="B21" s="11"/>
      <c r="C21" s="11" t="s">
        <v>80</v>
      </c>
      <c r="D21" s="11"/>
      <c r="E21" s="11" t="s">
        <v>81</v>
      </c>
      <c r="F21" s="316">
        <v>2</v>
      </c>
      <c r="G21" s="282">
        <v>329.96499999999997</v>
      </c>
      <c r="H21" s="282">
        <v>659.93</v>
      </c>
      <c r="I21" s="282">
        <v>329.96499999999997</v>
      </c>
      <c r="J21" s="350">
        <v>9.5</v>
      </c>
      <c r="L21" s="11">
        <v>2</v>
      </c>
      <c r="M21" s="282"/>
      <c r="N21" s="282"/>
      <c r="O21" s="11"/>
      <c r="P21" s="282"/>
      <c r="Q21" s="282"/>
      <c r="R21" s="316">
        <v>2</v>
      </c>
      <c r="S21" s="282">
        <v>659.93</v>
      </c>
      <c r="T21" s="282">
        <v>329.96499999999997</v>
      </c>
      <c r="V21" s="11"/>
      <c r="W21" s="11"/>
      <c r="X21" s="11"/>
      <c r="Y21" s="11"/>
      <c r="Z21" s="11"/>
      <c r="AA21" s="11"/>
      <c r="AB21" s="11"/>
      <c r="AC21" s="11"/>
      <c r="AD21" s="11"/>
    </row>
    <row r="22" spans="1:30">
      <c r="A22" s="56"/>
      <c r="B22" s="11"/>
      <c r="C22" s="11" t="s">
        <v>83</v>
      </c>
      <c r="D22" s="11"/>
      <c r="E22" s="11" t="s">
        <v>85</v>
      </c>
      <c r="F22" s="316">
        <v>10</v>
      </c>
      <c r="G22" s="282">
        <v>2034.33142857143</v>
      </c>
      <c r="H22" s="282">
        <v>14240.32</v>
      </c>
      <c r="I22" s="282">
        <v>1424.0319999999999</v>
      </c>
      <c r="J22" s="350">
        <v>12.4</v>
      </c>
      <c r="L22" s="11">
        <v>7</v>
      </c>
      <c r="M22" s="282">
        <v>1082.08</v>
      </c>
      <c r="N22" s="282">
        <v>360.69333333333299</v>
      </c>
      <c r="O22" s="11"/>
      <c r="P22" s="282"/>
      <c r="Q22" s="282"/>
      <c r="R22" s="316">
        <v>10</v>
      </c>
      <c r="S22" s="282">
        <v>14240.32</v>
      </c>
      <c r="T22" s="282">
        <v>1424.0319999999999</v>
      </c>
      <c r="V22" s="11"/>
      <c r="W22" s="11"/>
      <c r="X22" s="11"/>
      <c r="Y22" s="11"/>
      <c r="Z22" s="11"/>
      <c r="AA22" s="11"/>
      <c r="AB22" s="11"/>
      <c r="AC22" s="11"/>
      <c r="AD22" s="11"/>
    </row>
    <row r="23" spans="1:30">
      <c r="A23" s="56"/>
      <c r="B23" s="11"/>
      <c r="C23" s="11" t="s">
        <v>88</v>
      </c>
      <c r="D23" s="11"/>
      <c r="E23" s="11" t="s">
        <v>66</v>
      </c>
      <c r="F23" s="316">
        <v>152</v>
      </c>
      <c r="G23" s="282">
        <v>2290.4943617021299</v>
      </c>
      <c r="H23" s="282">
        <v>215306.47</v>
      </c>
      <c r="I23" s="282">
        <v>1416.48993421053</v>
      </c>
      <c r="J23" s="350">
        <v>12.355263157894701</v>
      </c>
      <c r="L23" s="11">
        <v>94</v>
      </c>
      <c r="M23" s="282">
        <v>95638.12</v>
      </c>
      <c r="N23" s="282">
        <v>1648.93310344828</v>
      </c>
      <c r="O23" s="11">
        <v>3</v>
      </c>
      <c r="P23" s="282">
        <v>5337.26</v>
      </c>
      <c r="Q23" s="282">
        <v>1779.08666666667</v>
      </c>
      <c r="R23" s="316">
        <v>149</v>
      </c>
      <c r="S23" s="282">
        <v>209969.21</v>
      </c>
      <c r="T23" s="282">
        <v>1409.18932885906</v>
      </c>
      <c r="V23" s="11"/>
      <c r="W23" s="11"/>
      <c r="X23" s="11"/>
      <c r="Y23" s="11"/>
      <c r="Z23" s="11"/>
      <c r="AA23" s="11"/>
      <c r="AB23" s="11"/>
      <c r="AC23" s="11"/>
      <c r="AD23" s="11"/>
    </row>
    <row r="24" spans="1:30">
      <c r="A24" s="56"/>
      <c r="B24" s="11"/>
      <c r="C24" s="11" t="s">
        <v>90</v>
      </c>
      <c r="D24" s="11"/>
      <c r="E24" s="11" t="s">
        <v>91</v>
      </c>
      <c r="F24" s="316">
        <v>51</v>
      </c>
      <c r="G24" s="282">
        <v>1614.31870967742</v>
      </c>
      <c r="H24" s="282">
        <v>50043.88</v>
      </c>
      <c r="I24" s="282">
        <v>981.25254901960795</v>
      </c>
      <c r="J24" s="350">
        <v>12.039215686274501</v>
      </c>
      <c r="L24" s="11">
        <v>31</v>
      </c>
      <c r="M24" s="282">
        <v>18837.22</v>
      </c>
      <c r="N24" s="282">
        <v>941.86099999999999</v>
      </c>
      <c r="O24" s="11">
        <v>3</v>
      </c>
      <c r="P24" s="282">
        <v>3503.89</v>
      </c>
      <c r="Q24" s="282">
        <v>1167.96333333333</v>
      </c>
      <c r="R24" s="316">
        <v>48</v>
      </c>
      <c r="S24" s="282">
        <v>46539.99</v>
      </c>
      <c r="T24" s="282">
        <v>969.583125</v>
      </c>
      <c r="V24" s="11"/>
      <c r="W24" s="11"/>
      <c r="X24" s="11"/>
      <c r="Y24" s="11"/>
      <c r="Z24" s="11"/>
      <c r="AA24" s="11"/>
      <c r="AB24" s="11"/>
      <c r="AC24" s="11"/>
      <c r="AD24" s="11"/>
    </row>
    <row r="25" spans="1:30">
      <c r="A25" s="56"/>
      <c r="B25" s="11"/>
      <c r="C25" s="11" t="s">
        <v>90</v>
      </c>
      <c r="D25" s="11"/>
      <c r="E25" s="11" t="s">
        <v>92</v>
      </c>
      <c r="F25" s="316">
        <v>1</v>
      </c>
      <c r="G25" s="282"/>
      <c r="H25" s="282">
        <v>1243.18</v>
      </c>
      <c r="I25" s="282">
        <v>1243.18</v>
      </c>
      <c r="J25" s="350">
        <v>8</v>
      </c>
      <c r="L25" s="11"/>
      <c r="M25" s="282">
        <v>1243.18</v>
      </c>
      <c r="N25" s="282">
        <v>1243.18</v>
      </c>
      <c r="O25" s="11"/>
      <c r="P25" s="282"/>
      <c r="Q25" s="282"/>
      <c r="R25" s="316">
        <v>1</v>
      </c>
      <c r="S25" s="282">
        <v>1243.18</v>
      </c>
      <c r="T25" s="282">
        <v>1243.18</v>
      </c>
      <c r="V25" s="11"/>
      <c r="W25" s="11"/>
      <c r="X25" s="11"/>
      <c r="Y25" s="11"/>
      <c r="Z25" s="11"/>
      <c r="AA25" s="11"/>
      <c r="AB25" s="11"/>
      <c r="AC25" s="11"/>
      <c r="AD25" s="11"/>
    </row>
    <row r="26" spans="1:30">
      <c r="A26" s="56"/>
      <c r="B26" s="11"/>
      <c r="C26" s="11" t="s">
        <v>95</v>
      </c>
      <c r="D26" s="11"/>
      <c r="E26" s="11" t="s">
        <v>96</v>
      </c>
      <c r="F26" s="316">
        <v>16</v>
      </c>
      <c r="G26" s="282">
        <v>1793.1418181818201</v>
      </c>
      <c r="H26" s="282">
        <v>19724.560000000001</v>
      </c>
      <c r="I26" s="282">
        <v>1232.7850000000001</v>
      </c>
      <c r="J26" s="350">
        <v>13.3125</v>
      </c>
      <c r="L26" s="11">
        <v>11</v>
      </c>
      <c r="M26" s="282">
        <v>3919.7</v>
      </c>
      <c r="N26" s="282">
        <v>783.94</v>
      </c>
      <c r="O26" s="11"/>
      <c r="P26" s="282"/>
      <c r="Q26" s="282"/>
      <c r="R26" s="316">
        <v>16</v>
      </c>
      <c r="S26" s="282">
        <v>19724.560000000001</v>
      </c>
      <c r="T26" s="282">
        <v>1232.7850000000001</v>
      </c>
      <c r="V26" s="11"/>
      <c r="W26" s="11"/>
      <c r="X26" s="11"/>
      <c r="Y26" s="11"/>
      <c r="Z26" s="11"/>
      <c r="AA26" s="11"/>
      <c r="AB26" s="11"/>
      <c r="AC26" s="11"/>
      <c r="AD26" s="11"/>
    </row>
    <row r="27" spans="1:30">
      <c r="A27" s="56"/>
      <c r="B27" s="11"/>
      <c r="C27" s="11" t="s">
        <v>101</v>
      </c>
      <c r="D27" s="11"/>
      <c r="E27" s="11" t="s">
        <v>93</v>
      </c>
      <c r="F27" s="316">
        <v>19</v>
      </c>
      <c r="G27" s="282">
        <v>886.84</v>
      </c>
      <c r="H27" s="282">
        <v>14189.44</v>
      </c>
      <c r="I27" s="282">
        <v>746.81263157894705</v>
      </c>
      <c r="J27" s="350">
        <v>11.157894736842101</v>
      </c>
      <c r="L27" s="11">
        <v>16</v>
      </c>
      <c r="M27" s="282">
        <v>3474.61</v>
      </c>
      <c r="N27" s="282">
        <v>1158.20333333333</v>
      </c>
      <c r="O27" s="11"/>
      <c r="P27" s="282"/>
      <c r="Q27" s="282"/>
      <c r="R27" s="316">
        <v>19</v>
      </c>
      <c r="S27" s="282">
        <v>14189.44</v>
      </c>
      <c r="T27" s="282">
        <v>746.81263157894705</v>
      </c>
      <c r="V27" s="11"/>
      <c r="W27" s="11"/>
      <c r="X27" s="11"/>
      <c r="Y27" s="11"/>
      <c r="Z27" s="11"/>
      <c r="AA27" s="11"/>
      <c r="AB27" s="11"/>
      <c r="AC27" s="11"/>
      <c r="AD27" s="11"/>
    </row>
    <row r="28" spans="1:30">
      <c r="A28" s="56"/>
      <c r="B28" s="11"/>
      <c r="C28" s="11" t="s">
        <v>101</v>
      </c>
      <c r="D28" s="11"/>
      <c r="E28" s="11" t="s">
        <v>94</v>
      </c>
      <c r="F28" s="316">
        <v>29</v>
      </c>
      <c r="G28" s="282">
        <v>1420.80176470588</v>
      </c>
      <c r="H28" s="282">
        <v>24153.63</v>
      </c>
      <c r="I28" s="282">
        <v>832.88379310344806</v>
      </c>
      <c r="J28" s="350">
        <v>13.241379310344801</v>
      </c>
      <c r="L28" s="11">
        <v>17</v>
      </c>
      <c r="M28" s="282">
        <v>9984.09</v>
      </c>
      <c r="N28" s="282">
        <v>832.00750000000005</v>
      </c>
      <c r="O28" s="11"/>
      <c r="P28" s="282"/>
      <c r="Q28" s="282"/>
      <c r="R28" s="316">
        <v>29</v>
      </c>
      <c r="S28" s="282">
        <v>24153.63</v>
      </c>
      <c r="T28" s="282">
        <v>832.88379310344806</v>
      </c>
      <c r="V28" s="11"/>
      <c r="W28" s="11"/>
      <c r="X28" s="11"/>
      <c r="Y28" s="11"/>
      <c r="Z28" s="11"/>
      <c r="AA28" s="11"/>
      <c r="AB28" s="11"/>
      <c r="AC28" s="11"/>
      <c r="AD28" s="11"/>
    </row>
    <row r="29" spans="1:30">
      <c r="A29" s="56"/>
      <c r="B29" s="11"/>
      <c r="C29" s="11" t="s">
        <v>111</v>
      </c>
      <c r="D29" s="11"/>
      <c r="E29" s="11" t="s">
        <v>112</v>
      </c>
      <c r="F29" s="316">
        <v>1</v>
      </c>
      <c r="G29" s="282"/>
      <c r="H29" s="282">
        <v>1348.89</v>
      </c>
      <c r="I29" s="282">
        <v>1348.89</v>
      </c>
      <c r="J29" s="350">
        <v>12</v>
      </c>
      <c r="L29" s="11"/>
      <c r="M29" s="282">
        <v>1348.89</v>
      </c>
      <c r="N29" s="282">
        <v>1348.89</v>
      </c>
      <c r="O29" s="11"/>
      <c r="P29" s="282"/>
      <c r="Q29" s="282"/>
      <c r="R29" s="316">
        <v>1</v>
      </c>
      <c r="S29" s="282">
        <v>1348.89</v>
      </c>
      <c r="T29" s="282">
        <v>1348.89</v>
      </c>
      <c r="V29" s="11"/>
      <c r="W29" s="11"/>
      <c r="X29" s="11"/>
      <c r="Y29" s="11"/>
      <c r="Z29" s="11"/>
      <c r="AA29" s="11"/>
      <c r="AB29" s="11"/>
      <c r="AC29" s="11"/>
      <c r="AD29" s="11"/>
    </row>
    <row r="30" spans="1:30">
      <c r="A30" s="56"/>
      <c r="B30" s="11"/>
      <c r="C30" s="11" t="s">
        <v>113</v>
      </c>
      <c r="D30" s="11"/>
      <c r="E30" s="11" t="s">
        <v>108</v>
      </c>
      <c r="F30" s="316">
        <v>12</v>
      </c>
      <c r="G30" s="282">
        <v>1669.895</v>
      </c>
      <c r="H30" s="282">
        <v>13359.16</v>
      </c>
      <c r="I30" s="282">
        <v>1113.2633333333299</v>
      </c>
      <c r="J30" s="350">
        <v>13.9166666666667</v>
      </c>
      <c r="L30" s="11">
        <v>8</v>
      </c>
      <c r="M30" s="282">
        <v>3824.1</v>
      </c>
      <c r="N30" s="282">
        <v>956.02499999999998</v>
      </c>
      <c r="O30" s="11">
        <v>1</v>
      </c>
      <c r="P30" s="282">
        <v>396.89</v>
      </c>
      <c r="Q30" s="282">
        <v>396.89</v>
      </c>
      <c r="R30" s="316">
        <v>11</v>
      </c>
      <c r="S30" s="282">
        <v>12962.27</v>
      </c>
      <c r="T30" s="282">
        <v>1178.3881818181801</v>
      </c>
      <c r="V30" s="11"/>
      <c r="W30" s="11"/>
      <c r="X30" s="11"/>
      <c r="Y30" s="11"/>
      <c r="Z30" s="11"/>
      <c r="AA30" s="11"/>
      <c r="AB30" s="11"/>
      <c r="AC30" s="11"/>
      <c r="AD30" s="11"/>
    </row>
    <row r="31" spans="1:30">
      <c r="A31" s="56"/>
      <c r="B31" s="11"/>
      <c r="C31" s="11" t="s">
        <v>114</v>
      </c>
      <c r="D31" s="11"/>
      <c r="E31" s="11" t="s">
        <v>115</v>
      </c>
      <c r="F31" s="316">
        <v>15</v>
      </c>
      <c r="G31" s="282">
        <v>1314.7642857142901</v>
      </c>
      <c r="H31" s="282">
        <v>18406.7</v>
      </c>
      <c r="I31" s="282">
        <v>1227.11333333333</v>
      </c>
      <c r="J31" s="350">
        <v>13.533333333333299</v>
      </c>
      <c r="L31" s="11">
        <v>14</v>
      </c>
      <c r="M31" s="282">
        <v>914.14</v>
      </c>
      <c r="N31" s="282">
        <v>914.14</v>
      </c>
      <c r="O31" s="11"/>
      <c r="P31" s="282"/>
      <c r="Q31" s="282"/>
      <c r="R31" s="316">
        <v>15</v>
      </c>
      <c r="S31" s="282">
        <v>18406.7</v>
      </c>
      <c r="T31" s="282">
        <v>1227.11333333333</v>
      </c>
      <c r="V31" s="11"/>
      <c r="W31" s="11"/>
      <c r="X31" s="11"/>
      <c r="Y31" s="11"/>
      <c r="Z31" s="11"/>
      <c r="AA31" s="11"/>
      <c r="AB31" s="11"/>
      <c r="AC31" s="11"/>
      <c r="AD31" s="11"/>
    </row>
    <row r="32" spans="1:30">
      <c r="A32" s="56"/>
      <c r="B32" s="11"/>
      <c r="C32" s="11" t="s">
        <v>116</v>
      </c>
      <c r="D32" s="11"/>
      <c r="E32" s="11" t="s">
        <v>57</v>
      </c>
      <c r="F32" s="316">
        <v>134</v>
      </c>
      <c r="G32" s="282">
        <v>1668.6828205128199</v>
      </c>
      <c r="H32" s="282">
        <v>130157.26</v>
      </c>
      <c r="I32" s="282">
        <v>971.32283582089599</v>
      </c>
      <c r="J32" s="350">
        <v>11.5820895522388</v>
      </c>
      <c r="L32" s="11">
        <v>78</v>
      </c>
      <c r="M32" s="282">
        <v>71734.98</v>
      </c>
      <c r="N32" s="282">
        <v>1280.98178571429</v>
      </c>
      <c r="O32" s="11">
        <v>3</v>
      </c>
      <c r="P32" s="282">
        <v>1969.3</v>
      </c>
      <c r="Q32" s="282">
        <v>656.43333333333305</v>
      </c>
      <c r="R32" s="316">
        <v>131</v>
      </c>
      <c r="S32" s="282">
        <v>128187.96</v>
      </c>
      <c r="T32" s="282">
        <v>978.53404580152699</v>
      </c>
      <c r="V32" s="11"/>
      <c r="W32" s="11"/>
      <c r="X32" s="11"/>
      <c r="Y32" s="11"/>
      <c r="Z32" s="11"/>
      <c r="AA32" s="11"/>
      <c r="AB32" s="11"/>
      <c r="AC32" s="11"/>
      <c r="AD32" s="11"/>
    </row>
    <row r="33" spans="1:30">
      <c r="A33" s="56"/>
      <c r="B33" s="11"/>
      <c r="C33" s="11" t="s">
        <v>123</v>
      </c>
      <c r="D33" s="11"/>
      <c r="E33" s="11" t="s">
        <v>119</v>
      </c>
      <c r="F33" s="316">
        <v>108</v>
      </c>
      <c r="G33" s="282">
        <v>1758.2958181818201</v>
      </c>
      <c r="H33" s="282">
        <v>96706.27</v>
      </c>
      <c r="I33" s="282">
        <v>895.42842592592604</v>
      </c>
      <c r="J33" s="350">
        <v>10.8703703703704</v>
      </c>
      <c r="L33" s="11">
        <v>55</v>
      </c>
      <c r="M33" s="282">
        <v>57616.14</v>
      </c>
      <c r="N33" s="282">
        <v>1087.0969811320799</v>
      </c>
      <c r="O33" s="11">
        <v>2</v>
      </c>
      <c r="P33" s="282">
        <v>1033.08</v>
      </c>
      <c r="Q33" s="282">
        <v>516.54</v>
      </c>
      <c r="R33" s="316">
        <v>106</v>
      </c>
      <c r="S33" s="282">
        <v>95673.19</v>
      </c>
      <c r="T33" s="282">
        <v>902.57726415094305</v>
      </c>
      <c r="V33" s="11"/>
      <c r="W33" s="11"/>
      <c r="X33" s="11"/>
      <c r="Y33" s="11"/>
      <c r="Z33" s="11"/>
      <c r="AA33" s="11"/>
      <c r="AB33" s="11"/>
      <c r="AC33" s="11"/>
      <c r="AD33" s="11"/>
    </row>
    <row r="34" spans="1:30">
      <c r="A34" s="56"/>
      <c r="B34" s="11"/>
      <c r="C34" s="11" t="s">
        <v>123</v>
      </c>
      <c r="D34" s="11"/>
      <c r="E34" s="11" t="s">
        <v>62</v>
      </c>
      <c r="F34" s="316">
        <v>1</v>
      </c>
      <c r="G34" s="282">
        <v>568.99</v>
      </c>
      <c r="H34" s="282">
        <v>568.99</v>
      </c>
      <c r="I34" s="282">
        <v>568.99</v>
      </c>
      <c r="J34" s="350">
        <v>13</v>
      </c>
      <c r="L34" s="11">
        <v>1</v>
      </c>
      <c r="M34" s="282"/>
      <c r="N34" s="282"/>
      <c r="O34" s="11"/>
      <c r="P34" s="282"/>
      <c r="Q34" s="282"/>
      <c r="R34" s="316">
        <v>1</v>
      </c>
      <c r="S34" s="282">
        <v>568.99</v>
      </c>
      <c r="T34" s="282">
        <v>568.99</v>
      </c>
      <c r="V34" s="11"/>
      <c r="W34" s="11"/>
      <c r="X34" s="11"/>
      <c r="Y34" s="11"/>
      <c r="Z34" s="11"/>
      <c r="AA34" s="11"/>
      <c r="AB34" s="11"/>
      <c r="AC34" s="11"/>
      <c r="AD34" s="11"/>
    </row>
    <row r="35" spans="1:30">
      <c r="A35" s="56"/>
      <c r="B35" s="11"/>
      <c r="C35" s="11" t="s">
        <v>124</v>
      </c>
      <c r="D35" s="11"/>
      <c r="E35" s="11" t="s">
        <v>68</v>
      </c>
      <c r="F35" s="316">
        <v>15</v>
      </c>
      <c r="G35" s="282">
        <v>2317.1712499999999</v>
      </c>
      <c r="H35" s="282">
        <v>18537.37</v>
      </c>
      <c r="I35" s="282">
        <v>1235.8246666666701</v>
      </c>
      <c r="J35" s="350">
        <v>8.8000000000000007</v>
      </c>
      <c r="L35" s="11">
        <v>8</v>
      </c>
      <c r="M35" s="282">
        <v>13216.75</v>
      </c>
      <c r="N35" s="282">
        <v>1888.1071428571399</v>
      </c>
      <c r="O35" s="11">
        <v>1</v>
      </c>
      <c r="P35" s="282">
        <v>270.83999999999997</v>
      </c>
      <c r="Q35" s="282">
        <v>270.83999999999997</v>
      </c>
      <c r="R35" s="316">
        <v>14</v>
      </c>
      <c r="S35" s="282">
        <v>18266.53</v>
      </c>
      <c r="T35" s="282">
        <v>1304.7521428571399</v>
      </c>
      <c r="V35" s="11"/>
      <c r="W35" s="11"/>
      <c r="X35" s="11"/>
      <c r="Y35" s="11"/>
      <c r="Z35" s="11"/>
      <c r="AA35" s="11"/>
      <c r="AB35" s="11"/>
      <c r="AC35" s="11"/>
      <c r="AD35" s="11"/>
    </row>
    <row r="36" spans="1:30">
      <c r="A36" s="56"/>
      <c r="B36" s="11"/>
      <c r="C36" s="11" t="s">
        <v>126</v>
      </c>
      <c r="D36" s="11"/>
      <c r="E36" s="11" t="s">
        <v>68</v>
      </c>
      <c r="F36" s="316">
        <v>5</v>
      </c>
      <c r="G36" s="282">
        <v>1732.21333333333</v>
      </c>
      <c r="H36" s="282">
        <v>5196.6400000000003</v>
      </c>
      <c r="I36" s="282">
        <v>1039.328</v>
      </c>
      <c r="J36" s="350">
        <v>12.2</v>
      </c>
      <c r="L36" s="11">
        <v>3</v>
      </c>
      <c r="M36" s="282">
        <v>4415.25</v>
      </c>
      <c r="N36" s="282">
        <v>2207.625</v>
      </c>
      <c r="O36" s="11"/>
      <c r="P36" s="282"/>
      <c r="Q36" s="282"/>
      <c r="R36" s="316">
        <v>5</v>
      </c>
      <c r="S36" s="282">
        <v>5196.6400000000003</v>
      </c>
      <c r="T36" s="282">
        <v>1039.328</v>
      </c>
      <c r="V36" s="11"/>
      <c r="W36" s="11"/>
      <c r="X36" s="11"/>
      <c r="Y36" s="11"/>
      <c r="Z36" s="11"/>
      <c r="AA36" s="11"/>
      <c r="AB36" s="11"/>
      <c r="AC36" s="11"/>
      <c r="AD36" s="11"/>
    </row>
    <row r="37" spans="1:30">
      <c r="A37" s="56"/>
      <c r="B37" s="11"/>
      <c r="C37" s="11" t="s">
        <v>127</v>
      </c>
      <c r="D37" s="11"/>
      <c r="E37" s="11" t="s">
        <v>128</v>
      </c>
      <c r="F37" s="316">
        <v>2</v>
      </c>
      <c r="G37" s="282">
        <v>4514.2700000000004</v>
      </c>
      <c r="H37" s="282">
        <v>4514.2700000000004</v>
      </c>
      <c r="I37" s="282">
        <v>2257.1350000000002</v>
      </c>
      <c r="J37" s="350">
        <v>12.5</v>
      </c>
      <c r="L37" s="11">
        <v>1</v>
      </c>
      <c r="M37" s="282">
        <v>2757.41</v>
      </c>
      <c r="N37" s="282">
        <v>2757.41</v>
      </c>
      <c r="O37" s="11"/>
      <c r="P37" s="282"/>
      <c r="Q37" s="282"/>
      <c r="R37" s="316">
        <v>2</v>
      </c>
      <c r="S37" s="282">
        <v>4514.2700000000004</v>
      </c>
      <c r="T37" s="282">
        <v>2257.1350000000002</v>
      </c>
      <c r="V37" s="11"/>
      <c r="W37" s="11"/>
      <c r="X37" s="11"/>
      <c r="Y37" s="11"/>
      <c r="Z37" s="11"/>
      <c r="AA37" s="11"/>
      <c r="AB37" s="11"/>
      <c r="AC37" s="11"/>
      <c r="AD37" s="11"/>
    </row>
    <row r="38" spans="1:30">
      <c r="A38" s="56"/>
      <c r="B38" s="11"/>
      <c r="C38" s="11" t="s">
        <v>129</v>
      </c>
      <c r="D38" s="11"/>
      <c r="E38" s="11" t="s">
        <v>93</v>
      </c>
      <c r="F38" s="316">
        <v>3</v>
      </c>
      <c r="G38" s="282">
        <v>1540.92</v>
      </c>
      <c r="H38" s="282">
        <v>3081.84</v>
      </c>
      <c r="I38" s="282">
        <v>1027.28</v>
      </c>
      <c r="J38" s="350">
        <v>10</v>
      </c>
      <c r="L38" s="11">
        <v>2</v>
      </c>
      <c r="M38" s="282">
        <v>1892.77</v>
      </c>
      <c r="N38" s="282">
        <v>1892.77</v>
      </c>
      <c r="O38" s="11"/>
      <c r="P38" s="282"/>
      <c r="Q38" s="282"/>
      <c r="R38" s="316">
        <v>3</v>
      </c>
      <c r="S38" s="282">
        <v>3081.84</v>
      </c>
      <c r="T38" s="282">
        <v>1027.28</v>
      </c>
      <c r="V38" s="11"/>
      <c r="W38" s="11"/>
      <c r="X38" s="11"/>
      <c r="Y38" s="11"/>
      <c r="Z38" s="11"/>
      <c r="AA38" s="11"/>
      <c r="AB38" s="11"/>
      <c r="AC38" s="11"/>
      <c r="AD38" s="11"/>
    </row>
    <row r="39" spans="1:30">
      <c r="A39" s="56"/>
      <c r="B39" s="11"/>
      <c r="C39" s="11" t="s">
        <v>130</v>
      </c>
      <c r="D39" s="11"/>
      <c r="E39" s="11" t="s">
        <v>131</v>
      </c>
      <c r="F39" s="316">
        <v>14</v>
      </c>
      <c r="G39" s="282">
        <v>1835.9169999999999</v>
      </c>
      <c r="H39" s="282">
        <v>18359.169999999998</v>
      </c>
      <c r="I39" s="282">
        <v>1311.3692857142901</v>
      </c>
      <c r="J39" s="350">
        <v>10.5714285714286</v>
      </c>
      <c r="L39" s="11">
        <v>10</v>
      </c>
      <c r="M39" s="282">
        <v>5518.22</v>
      </c>
      <c r="N39" s="282">
        <v>1379.5550000000001</v>
      </c>
      <c r="O39" s="11"/>
      <c r="P39" s="282"/>
      <c r="Q39" s="282"/>
      <c r="R39" s="316">
        <v>14</v>
      </c>
      <c r="S39" s="282">
        <v>18359.169999999998</v>
      </c>
      <c r="T39" s="282">
        <v>1311.3692857142901</v>
      </c>
      <c r="V39" s="11"/>
      <c r="W39" s="11"/>
      <c r="X39" s="11"/>
      <c r="Y39" s="11"/>
      <c r="Z39" s="11"/>
      <c r="AA39" s="11"/>
      <c r="AB39" s="11"/>
      <c r="AC39" s="11"/>
      <c r="AD39" s="11"/>
    </row>
    <row r="40" spans="1:30">
      <c r="A40" s="56"/>
      <c r="B40" s="11"/>
      <c r="C40" s="11" t="s">
        <v>132</v>
      </c>
      <c r="D40" s="11"/>
      <c r="E40" s="11" t="s">
        <v>133</v>
      </c>
      <c r="F40" s="316">
        <v>525</v>
      </c>
      <c r="G40" s="282">
        <v>2589.5192542372902</v>
      </c>
      <c r="H40" s="282">
        <v>763908.18</v>
      </c>
      <c r="I40" s="282">
        <v>1455.0632000000001</v>
      </c>
      <c r="J40" s="350">
        <v>13.076190476190501</v>
      </c>
      <c r="L40" s="11">
        <v>295</v>
      </c>
      <c r="M40" s="282">
        <v>387029.17</v>
      </c>
      <c r="N40" s="282">
        <v>1682.73552173913</v>
      </c>
      <c r="O40" s="11">
        <v>15</v>
      </c>
      <c r="P40" s="282">
        <v>15367.4</v>
      </c>
      <c r="Q40" s="282">
        <v>1024.4933333333299</v>
      </c>
      <c r="R40" s="316">
        <v>510</v>
      </c>
      <c r="S40" s="282">
        <v>748540.78</v>
      </c>
      <c r="T40" s="282">
        <v>1467.72701960784</v>
      </c>
      <c r="V40" s="11"/>
      <c r="W40" s="11"/>
      <c r="X40" s="11"/>
      <c r="Y40" s="11"/>
      <c r="Z40" s="11"/>
      <c r="AA40" s="11"/>
      <c r="AB40" s="11"/>
      <c r="AC40" s="11"/>
      <c r="AD40" s="11"/>
    </row>
    <row r="41" spans="1:30">
      <c r="A41" s="56"/>
      <c r="B41" s="11"/>
      <c r="C41" s="11" t="s">
        <v>134</v>
      </c>
      <c r="D41" s="11"/>
      <c r="E41" s="11" t="s">
        <v>136</v>
      </c>
      <c r="F41" s="316">
        <v>53</v>
      </c>
      <c r="G41" s="282">
        <v>1530.5869696969701</v>
      </c>
      <c r="H41" s="282">
        <v>50509.37</v>
      </c>
      <c r="I41" s="282">
        <v>953.006981132075</v>
      </c>
      <c r="J41" s="350">
        <v>12.150943396226401</v>
      </c>
      <c r="L41" s="11">
        <v>33</v>
      </c>
      <c r="M41" s="282">
        <v>24349.040000000001</v>
      </c>
      <c r="N41" s="282">
        <v>1217.452</v>
      </c>
      <c r="O41" s="11"/>
      <c r="P41" s="282"/>
      <c r="Q41" s="282"/>
      <c r="R41" s="316">
        <v>53</v>
      </c>
      <c r="S41" s="282">
        <v>50509.37</v>
      </c>
      <c r="T41" s="282">
        <v>953.006981132075</v>
      </c>
      <c r="V41" s="11"/>
      <c r="W41" s="11"/>
      <c r="X41" s="11"/>
      <c r="Y41" s="11"/>
      <c r="Z41" s="11"/>
      <c r="AA41" s="11"/>
      <c r="AB41" s="11"/>
      <c r="AC41" s="11"/>
      <c r="AD41" s="11"/>
    </row>
    <row r="42" spans="1:30">
      <c r="A42" s="56"/>
      <c r="B42" s="11"/>
      <c r="C42" s="11" t="s">
        <v>140</v>
      </c>
      <c r="D42" s="11"/>
      <c r="E42" s="11" t="s">
        <v>141</v>
      </c>
      <c r="F42" s="316">
        <v>25</v>
      </c>
      <c r="G42" s="282">
        <v>3059.3386666666702</v>
      </c>
      <c r="H42" s="282">
        <v>45890.080000000002</v>
      </c>
      <c r="I42" s="282">
        <v>1835.6032</v>
      </c>
      <c r="J42" s="350">
        <v>13.16</v>
      </c>
      <c r="L42" s="11">
        <v>15</v>
      </c>
      <c r="M42" s="282">
        <v>32799.269999999997</v>
      </c>
      <c r="N42" s="282">
        <v>3279.9270000000001</v>
      </c>
      <c r="O42" s="11">
        <v>2</v>
      </c>
      <c r="P42" s="282">
        <v>682.33</v>
      </c>
      <c r="Q42" s="282">
        <v>341.16500000000002</v>
      </c>
      <c r="R42" s="316">
        <v>23</v>
      </c>
      <c r="S42" s="282">
        <v>45207.75</v>
      </c>
      <c r="T42" s="282">
        <v>1965.55434782609</v>
      </c>
      <c r="V42" s="11"/>
      <c r="W42" s="11"/>
      <c r="X42" s="11"/>
      <c r="Y42" s="11"/>
      <c r="Z42" s="11"/>
      <c r="AA42" s="11"/>
      <c r="AB42" s="11"/>
      <c r="AC42" s="11"/>
      <c r="AD42" s="11"/>
    </row>
    <row r="43" spans="1:30">
      <c r="A43" s="56"/>
      <c r="B43" s="11"/>
      <c r="C43" s="11" t="s">
        <v>146</v>
      </c>
      <c r="D43" s="11"/>
      <c r="E43" s="11" t="s">
        <v>141</v>
      </c>
      <c r="F43" s="316">
        <v>2</v>
      </c>
      <c r="G43" s="282">
        <v>998.79499999999996</v>
      </c>
      <c r="H43" s="282">
        <v>1997.59</v>
      </c>
      <c r="I43" s="282">
        <v>998.79499999999996</v>
      </c>
      <c r="J43" s="350">
        <v>19</v>
      </c>
      <c r="L43" s="11">
        <v>2</v>
      </c>
      <c r="M43" s="282"/>
      <c r="N43" s="282"/>
      <c r="O43" s="11"/>
      <c r="P43" s="282"/>
      <c r="Q43" s="282"/>
      <c r="R43" s="316">
        <v>2</v>
      </c>
      <c r="S43" s="282">
        <v>1997.59</v>
      </c>
      <c r="T43" s="282">
        <v>998.79499999999996</v>
      </c>
      <c r="V43" s="11"/>
      <c r="W43" s="11"/>
      <c r="X43" s="11"/>
      <c r="Y43" s="11"/>
      <c r="Z43" s="11"/>
      <c r="AA43" s="11"/>
      <c r="AB43" s="11"/>
      <c r="AC43" s="11"/>
      <c r="AD43" s="11"/>
    </row>
    <row r="44" spans="1:30">
      <c r="A44" s="56"/>
      <c r="B44" s="11"/>
      <c r="C44" s="11" t="s">
        <v>148</v>
      </c>
      <c r="D44" s="11"/>
      <c r="E44" s="11" t="s">
        <v>86</v>
      </c>
      <c r="F44" s="316">
        <v>12</v>
      </c>
      <c r="G44" s="282">
        <v>1374.49555555556</v>
      </c>
      <c r="H44" s="282">
        <v>12370.46</v>
      </c>
      <c r="I44" s="282">
        <v>1030.8716666666701</v>
      </c>
      <c r="J44" s="350">
        <v>13.5</v>
      </c>
      <c r="L44" s="11">
        <v>9</v>
      </c>
      <c r="M44" s="282">
        <v>1979.37</v>
      </c>
      <c r="N44" s="282">
        <v>659.79</v>
      </c>
      <c r="O44" s="11"/>
      <c r="P44" s="282"/>
      <c r="Q44" s="282"/>
      <c r="R44" s="316">
        <v>12</v>
      </c>
      <c r="S44" s="282">
        <v>12370.46</v>
      </c>
      <c r="T44" s="282">
        <v>1030.8716666666701</v>
      </c>
      <c r="V44" s="11"/>
      <c r="W44" s="11"/>
      <c r="X44" s="11"/>
      <c r="Y44" s="11"/>
      <c r="Z44" s="11"/>
      <c r="AA44" s="11"/>
      <c r="AB44" s="11"/>
      <c r="AC44" s="11"/>
      <c r="AD44" s="11"/>
    </row>
    <row r="45" spans="1:30">
      <c r="A45" s="56"/>
      <c r="B45" s="11"/>
      <c r="C45" s="11" t="s">
        <v>149</v>
      </c>
      <c r="D45" s="11"/>
      <c r="E45" s="11" t="s">
        <v>150</v>
      </c>
      <c r="F45" s="316">
        <v>1</v>
      </c>
      <c r="G45" s="282">
        <v>247.49</v>
      </c>
      <c r="H45" s="282">
        <v>247.49</v>
      </c>
      <c r="I45" s="282">
        <v>247.49</v>
      </c>
      <c r="J45" s="350">
        <v>13</v>
      </c>
      <c r="L45" s="11">
        <v>1</v>
      </c>
      <c r="M45" s="282"/>
      <c r="N45" s="282"/>
      <c r="O45" s="11"/>
      <c r="P45" s="282"/>
      <c r="Q45" s="282"/>
      <c r="R45" s="316">
        <v>1</v>
      </c>
      <c r="S45" s="282">
        <v>247.49</v>
      </c>
      <c r="T45" s="282">
        <v>247.49</v>
      </c>
      <c r="V45" s="11"/>
      <c r="W45" s="11"/>
      <c r="X45" s="11"/>
      <c r="Y45" s="11"/>
      <c r="Z45" s="11"/>
      <c r="AA45" s="11"/>
      <c r="AB45" s="11"/>
      <c r="AC45" s="11"/>
      <c r="AD45" s="11"/>
    </row>
    <row r="46" spans="1:30">
      <c r="A46" s="56"/>
      <c r="B46" s="11"/>
      <c r="C46" s="11" t="s">
        <v>153</v>
      </c>
      <c r="D46" s="11"/>
      <c r="E46" s="11" t="s">
        <v>53</v>
      </c>
      <c r="F46" s="316">
        <v>71</v>
      </c>
      <c r="G46" s="282">
        <v>1506.0083999999999</v>
      </c>
      <c r="H46" s="282">
        <v>75300.42</v>
      </c>
      <c r="I46" s="282">
        <v>1060.5692957746501</v>
      </c>
      <c r="J46" s="350">
        <v>12.253521126760599</v>
      </c>
      <c r="L46" s="11">
        <v>50</v>
      </c>
      <c r="M46" s="282">
        <v>25685.97</v>
      </c>
      <c r="N46" s="282">
        <v>1223.14142857143</v>
      </c>
      <c r="O46" s="11"/>
      <c r="P46" s="282"/>
      <c r="Q46" s="282"/>
      <c r="R46" s="316">
        <v>71</v>
      </c>
      <c r="S46" s="282">
        <v>75300.42</v>
      </c>
      <c r="T46" s="282">
        <v>1060.5692957746501</v>
      </c>
      <c r="V46" s="11"/>
      <c r="W46" s="11"/>
      <c r="X46" s="11"/>
      <c r="Y46" s="11"/>
      <c r="Z46" s="11"/>
      <c r="AA46" s="11"/>
      <c r="AB46" s="11"/>
      <c r="AC46" s="11"/>
      <c r="AD46" s="11"/>
    </row>
    <row r="47" spans="1:30">
      <c r="A47" s="56"/>
      <c r="B47" s="11"/>
      <c r="C47" s="11" t="s">
        <v>158</v>
      </c>
      <c r="D47" s="11"/>
      <c r="E47" s="11" t="s">
        <v>86</v>
      </c>
      <c r="F47" s="316">
        <v>62</v>
      </c>
      <c r="G47" s="282">
        <v>2094.6318918918901</v>
      </c>
      <c r="H47" s="282">
        <v>77501.38</v>
      </c>
      <c r="I47" s="282">
        <v>1250.02225806452</v>
      </c>
      <c r="J47" s="350">
        <v>11.6129032258065</v>
      </c>
      <c r="L47" s="11">
        <v>37</v>
      </c>
      <c r="M47" s="282">
        <v>35503.31</v>
      </c>
      <c r="N47" s="282">
        <v>1420.1324</v>
      </c>
      <c r="O47" s="11">
        <v>3</v>
      </c>
      <c r="P47" s="282">
        <v>3251.78</v>
      </c>
      <c r="Q47" s="282">
        <v>1083.9266666666699</v>
      </c>
      <c r="R47" s="316">
        <v>59</v>
      </c>
      <c r="S47" s="282">
        <v>74249.600000000006</v>
      </c>
      <c r="T47" s="282">
        <v>1258.4677966101699</v>
      </c>
      <c r="V47" s="11"/>
      <c r="W47" s="11"/>
      <c r="X47" s="11"/>
      <c r="Y47" s="11"/>
      <c r="Z47" s="11"/>
      <c r="AA47" s="11"/>
      <c r="AB47" s="11"/>
      <c r="AC47" s="11"/>
      <c r="AD47" s="11"/>
    </row>
    <row r="48" spans="1:30">
      <c r="A48" s="56"/>
      <c r="B48" s="11"/>
      <c r="C48" s="11" t="s">
        <v>160</v>
      </c>
      <c r="D48" s="11"/>
      <c r="E48" s="11" t="s">
        <v>89</v>
      </c>
      <c r="F48" s="316">
        <v>6</v>
      </c>
      <c r="G48" s="282">
        <v>1237.8233333333301</v>
      </c>
      <c r="H48" s="282">
        <v>3713.47</v>
      </c>
      <c r="I48" s="282">
        <v>618.91166666666697</v>
      </c>
      <c r="J48" s="350">
        <v>8.6666666666666696</v>
      </c>
      <c r="L48" s="11">
        <v>3</v>
      </c>
      <c r="M48" s="282">
        <v>2574.14</v>
      </c>
      <c r="N48" s="282">
        <v>858.04666666666697</v>
      </c>
      <c r="O48" s="11"/>
      <c r="P48" s="282"/>
      <c r="Q48" s="282"/>
      <c r="R48" s="316">
        <v>6</v>
      </c>
      <c r="S48" s="282">
        <v>3713.47</v>
      </c>
      <c r="T48" s="282">
        <v>618.91166666666697</v>
      </c>
      <c r="V48" s="11"/>
      <c r="W48" s="11"/>
      <c r="X48" s="11"/>
      <c r="Y48" s="11"/>
      <c r="Z48" s="11"/>
      <c r="AA48" s="11"/>
      <c r="AB48" s="11"/>
      <c r="AC48" s="11"/>
      <c r="AD48" s="11"/>
    </row>
    <row r="49" spans="1:30">
      <c r="A49" s="56"/>
      <c r="B49" s="11"/>
      <c r="C49" s="11" t="s">
        <v>160</v>
      </c>
      <c r="D49" s="11"/>
      <c r="E49" s="11" t="s">
        <v>66</v>
      </c>
      <c r="F49" s="316">
        <v>25</v>
      </c>
      <c r="G49" s="282">
        <v>2153.0073333333298</v>
      </c>
      <c r="H49" s="282">
        <v>32295.11</v>
      </c>
      <c r="I49" s="282">
        <v>1291.8044</v>
      </c>
      <c r="J49" s="350">
        <v>17.28</v>
      </c>
      <c r="L49" s="11">
        <v>15</v>
      </c>
      <c r="M49" s="282">
        <v>11995.47</v>
      </c>
      <c r="N49" s="282">
        <v>1199.547</v>
      </c>
      <c r="O49" s="11"/>
      <c r="P49" s="282"/>
      <c r="Q49" s="282"/>
      <c r="R49" s="316">
        <v>25</v>
      </c>
      <c r="S49" s="282">
        <v>32295.11</v>
      </c>
      <c r="T49" s="282">
        <v>1291.8044</v>
      </c>
      <c r="V49" s="11"/>
      <c r="W49" s="11"/>
      <c r="X49" s="11"/>
      <c r="Y49" s="11"/>
      <c r="Z49" s="11"/>
      <c r="AA49" s="11"/>
      <c r="AB49" s="11"/>
      <c r="AC49" s="11"/>
      <c r="AD49" s="11"/>
    </row>
    <row r="50" spans="1:30">
      <c r="A50" s="56"/>
      <c r="B50" s="11"/>
      <c r="C50" s="11" t="s">
        <v>161</v>
      </c>
      <c r="D50" s="11"/>
      <c r="E50" s="11" t="s">
        <v>162</v>
      </c>
      <c r="F50" s="316">
        <v>2</v>
      </c>
      <c r="G50" s="282">
        <v>13296.69</v>
      </c>
      <c r="H50" s="282">
        <v>13296.69</v>
      </c>
      <c r="I50" s="282">
        <v>6648.3450000000003</v>
      </c>
      <c r="J50" s="350">
        <v>15.5</v>
      </c>
      <c r="L50" s="11">
        <v>1</v>
      </c>
      <c r="M50" s="282">
        <v>7892.23</v>
      </c>
      <c r="N50" s="282">
        <v>7892.23</v>
      </c>
      <c r="O50" s="11"/>
      <c r="P50" s="282"/>
      <c r="Q50" s="282"/>
      <c r="R50" s="316">
        <v>2</v>
      </c>
      <c r="S50" s="282">
        <v>13296.69</v>
      </c>
      <c r="T50" s="282">
        <v>6648.3450000000003</v>
      </c>
      <c r="V50" s="11"/>
      <c r="W50" s="11"/>
      <c r="X50" s="11"/>
      <c r="Y50" s="11"/>
      <c r="Z50" s="11"/>
      <c r="AA50" s="11"/>
      <c r="AB50" s="11"/>
      <c r="AC50" s="11"/>
      <c r="AD50" s="11"/>
    </row>
    <row r="51" spans="1:30">
      <c r="A51" s="56"/>
      <c r="B51" s="11"/>
      <c r="C51" s="11" t="s">
        <v>163</v>
      </c>
      <c r="D51" s="11"/>
      <c r="E51" s="11" t="s">
        <v>164</v>
      </c>
      <c r="F51" s="316">
        <v>161</v>
      </c>
      <c r="G51" s="282">
        <v>1636.3692792792799</v>
      </c>
      <c r="H51" s="282">
        <v>181636.99</v>
      </c>
      <c r="I51" s="282">
        <v>1128.1800621118</v>
      </c>
      <c r="J51" s="350">
        <v>12.6583850931677</v>
      </c>
      <c r="L51" s="11">
        <v>111</v>
      </c>
      <c r="M51" s="282">
        <v>55074.02</v>
      </c>
      <c r="N51" s="282">
        <v>1101.4803999999999</v>
      </c>
      <c r="O51" s="11">
        <v>2</v>
      </c>
      <c r="P51" s="282">
        <v>5318.47</v>
      </c>
      <c r="Q51" s="282">
        <v>2659.2350000000001</v>
      </c>
      <c r="R51" s="316">
        <v>159</v>
      </c>
      <c r="S51" s="282">
        <v>176318.52</v>
      </c>
      <c r="T51" s="282">
        <v>1108.92150943396</v>
      </c>
      <c r="V51" s="11"/>
      <c r="W51" s="11"/>
      <c r="X51" s="11"/>
      <c r="Y51" s="11"/>
      <c r="Z51" s="11"/>
      <c r="AA51" s="11"/>
      <c r="AB51" s="11"/>
      <c r="AC51" s="11"/>
      <c r="AD51" s="11"/>
    </row>
    <row r="52" spans="1:30">
      <c r="A52" s="56"/>
      <c r="B52" s="11"/>
      <c r="C52" s="11" t="s">
        <v>165</v>
      </c>
      <c r="D52" s="11"/>
      <c r="E52" s="11" t="s">
        <v>166</v>
      </c>
      <c r="F52" s="316">
        <v>13</v>
      </c>
      <c r="G52" s="282">
        <v>2395.8337499999998</v>
      </c>
      <c r="H52" s="282">
        <v>19166.669999999998</v>
      </c>
      <c r="I52" s="282">
        <v>1474.35923076923</v>
      </c>
      <c r="J52" s="350">
        <v>14.0769230769231</v>
      </c>
      <c r="L52" s="11">
        <v>8</v>
      </c>
      <c r="M52" s="282">
        <v>7193.39</v>
      </c>
      <c r="N52" s="282">
        <v>1438.6780000000001</v>
      </c>
      <c r="O52" s="11"/>
      <c r="P52" s="282"/>
      <c r="Q52" s="282"/>
      <c r="R52" s="316">
        <v>13</v>
      </c>
      <c r="S52" s="282">
        <v>19166.669999999998</v>
      </c>
      <c r="T52" s="282">
        <v>1474.35923076923</v>
      </c>
      <c r="V52" s="11"/>
      <c r="W52" s="11"/>
      <c r="X52" s="11"/>
      <c r="Y52" s="11"/>
      <c r="Z52" s="11"/>
      <c r="AA52" s="11"/>
      <c r="AB52" s="11"/>
      <c r="AC52" s="11"/>
      <c r="AD52" s="11"/>
    </row>
    <row r="53" spans="1:30">
      <c r="A53" s="56"/>
      <c r="B53" s="11"/>
      <c r="C53" s="11" t="s">
        <v>168</v>
      </c>
      <c r="D53" s="11"/>
      <c r="E53" s="11" t="s">
        <v>169</v>
      </c>
      <c r="F53" s="316">
        <v>65</v>
      </c>
      <c r="G53" s="282">
        <v>4607.1582142857196</v>
      </c>
      <c r="H53" s="282">
        <v>129000.43</v>
      </c>
      <c r="I53" s="282">
        <v>1984.6220000000001</v>
      </c>
      <c r="J53" s="350">
        <v>15.4153846153846</v>
      </c>
      <c r="L53" s="11">
        <v>28</v>
      </c>
      <c r="M53" s="282">
        <v>76029.61</v>
      </c>
      <c r="N53" s="282">
        <v>2054.8543243243198</v>
      </c>
      <c r="O53" s="11">
        <v>2</v>
      </c>
      <c r="P53" s="282">
        <v>2528.9499999999998</v>
      </c>
      <c r="Q53" s="282">
        <v>1264.4749999999999</v>
      </c>
      <c r="R53" s="316">
        <v>63</v>
      </c>
      <c r="S53" s="282">
        <v>126471.48</v>
      </c>
      <c r="T53" s="282">
        <v>2007.4838095238099</v>
      </c>
      <c r="V53" s="11"/>
      <c r="W53" s="11"/>
      <c r="X53" s="11"/>
      <c r="Y53" s="11"/>
      <c r="Z53" s="11"/>
      <c r="AA53" s="11"/>
      <c r="AB53" s="11"/>
      <c r="AC53" s="11"/>
      <c r="AD53" s="11"/>
    </row>
    <row r="54" spans="1:30">
      <c r="A54" s="56"/>
      <c r="B54" s="11"/>
      <c r="C54" s="11" t="s">
        <v>170</v>
      </c>
      <c r="D54" s="11"/>
      <c r="E54" s="11" t="s">
        <v>75</v>
      </c>
      <c r="F54" s="316">
        <v>12</v>
      </c>
      <c r="G54" s="282">
        <v>1744.885</v>
      </c>
      <c r="H54" s="282">
        <v>13959.08</v>
      </c>
      <c r="I54" s="282">
        <v>1163.2566666666701</v>
      </c>
      <c r="J54" s="350">
        <v>10.5833333333333</v>
      </c>
      <c r="L54" s="11">
        <v>8</v>
      </c>
      <c r="M54" s="282">
        <v>4153.26</v>
      </c>
      <c r="N54" s="282">
        <v>1038.3150000000001</v>
      </c>
      <c r="O54" s="11"/>
      <c r="P54" s="282"/>
      <c r="Q54" s="282"/>
      <c r="R54" s="316">
        <v>12</v>
      </c>
      <c r="S54" s="282">
        <v>13959.08</v>
      </c>
      <c r="T54" s="282">
        <v>1163.2566666666701</v>
      </c>
      <c r="V54" s="11"/>
      <c r="W54" s="11"/>
      <c r="X54" s="11"/>
      <c r="Y54" s="11"/>
      <c r="Z54" s="11"/>
      <c r="AA54" s="11"/>
      <c r="AB54" s="11"/>
      <c r="AC54" s="11"/>
      <c r="AD54" s="11"/>
    </row>
    <row r="55" spans="1:30">
      <c r="A55" s="56"/>
      <c r="B55" s="11"/>
      <c r="C55" s="11" t="s">
        <v>171</v>
      </c>
      <c r="D55" s="11"/>
      <c r="E55" s="11" t="s">
        <v>172</v>
      </c>
      <c r="F55" s="316">
        <v>36</v>
      </c>
      <c r="G55" s="282">
        <v>3768.0768181818198</v>
      </c>
      <c r="H55" s="282">
        <v>82897.69</v>
      </c>
      <c r="I55" s="282">
        <v>2302.7136111111099</v>
      </c>
      <c r="J55" s="350">
        <v>15.9166666666667</v>
      </c>
      <c r="L55" s="11">
        <v>22</v>
      </c>
      <c r="M55" s="282">
        <v>46544.67</v>
      </c>
      <c r="N55" s="282">
        <v>3324.6192857142901</v>
      </c>
      <c r="O55" s="11">
        <v>1</v>
      </c>
      <c r="P55" s="282">
        <v>93.73</v>
      </c>
      <c r="Q55" s="282">
        <v>93.73</v>
      </c>
      <c r="R55" s="316">
        <v>35</v>
      </c>
      <c r="S55" s="282">
        <v>82803.960000000006</v>
      </c>
      <c r="T55" s="282">
        <v>2365.8274285714301</v>
      </c>
      <c r="V55" s="11"/>
      <c r="W55" s="11"/>
      <c r="X55" s="11"/>
      <c r="Y55" s="11"/>
      <c r="Z55" s="11"/>
      <c r="AA55" s="11"/>
      <c r="AB55" s="11"/>
      <c r="AC55" s="11"/>
      <c r="AD55" s="11"/>
    </row>
    <row r="56" spans="1:30">
      <c r="A56" s="56"/>
      <c r="B56" s="11"/>
      <c r="C56" s="11" t="s">
        <v>176</v>
      </c>
      <c r="D56" s="11"/>
      <c r="E56" s="11" t="s">
        <v>59</v>
      </c>
      <c r="F56" s="316">
        <v>12</v>
      </c>
      <c r="G56" s="282">
        <v>2216.4459999999999</v>
      </c>
      <c r="H56" s="282">
        <v>11082.23</v>
      </c>
      <c r="I56" s="282">
        <v>923.51916666666705</v>
      </c>
      <c r="J56" s="350">
        <v>13.9166666666667</v>
      </c>
      <c r="L56" s="11">
        <v>5</v>
      </c>
      <c r="M56" s="282">
        <v>7725.22</v>
      </c>
      <c r="N56" s="282">
        <v>1103.6028571428601</v>
      </c>
      <c r="O56" s="11"/>
      <c r="P56" s="282"/>
      <c r="Q56" s="282"/>
      <c r="R56" s="316">
        <v>12</v>
      </c>
      <c r="S56" s="282">
        <v>11082.23</v>
      </c>
      <c r="T56" s="282">
        <v>923.51916666666705</v>
      </c>
      <c r="V56" s="11"/>
      <c r="W56" s="11"/>
      <c r="X56" s="11"/>
      <c r="Y56" s="11"/>
      <c r="Z56" s="11"/>
      <c r="AA56" s="11"/>
      <c r="AB56" s="11"/>
      <c r="AC56" s="11"/>
      <c r="AD56" s="11"/>
    </row>
    <row r="57" spans="1:30">
      <c r="A57" s="56"/>
      <c r="B57" s="11"/>
      <c r="C57" s="11" t="s">
        <v>178</v>
      </c>
      <c r="D57" s="11"/>
      <c r="E57" s="11" t="s">
        <v>179</v>
      </c>
      <c r="F57" s="316">
        <v>9</v>
      </c>
      <c r="G57" s="282">
        <v>3252.17333333333</v>
      </c>
      <c r="H57" s="282">
        <v>9756.52</v>
      </c>
      <c r="I57" s="282">
        <v>1084.0577777777801</v>
      </c>
      <c r="J57" s="350">
        <v>12.6666666666667</v>
      </c>
      <c r="L57" s="11">
        <v>3</v>
      </c>
      <c r="M57" s="282">
        <v>7381.08</v>
      </c>
      <c r="N57" s="282">
        <v>1230.18</v>
      </c>
      <c r="O57" s="11"/>
      <c r="P57" s="282"/>
      <c r="Q57" s="282"/>
      <c r="R57" s="316">
        <v>9</v>
      </c>
      <c r="S57" s="282">
        <v>9756.52</v>
      </c>
      <c r="T57" s="282">
        <v>1084.0577777777801</v>
      </c>
      <c r="V57" s="11"/>
      <c r="W57" s="11"/>
      <c r="X57" s="11"/>
      <c r="Y57" s="11"/>
      <c r="Z57" s="11"/>
      <c r="AA57" s="11"/>
      <c r="AB57" s="11"/>
      <c r="AC57" s="11"/>
      <c r="AD57" s="11"/>
    </row>
    <row r="58" spans="1:30">
      <c r="A58" s="56"/>
      <c r="B58" s="11"/>
      <c r="C58" s="11" t="s">
        <v>180</v>
      </c>
      <c r="D58" s="11"/>
      <c r="E58" s="11" t="s">
        <v>181</v>
      </c>
      <c r="F58" s="316">
        <v>29</v>
      </c>
      <c r="G58" s="282">
        <v>1888.9814285714299</v>
      </c>
      <c r="H58" s="282">
        <v>39668.61</v>
      </c>
      <c r="I58" s="282">
        <v>1367.8831034482801</v>
      </c>
      <c r="J58" s="350">
        <v>13.413793103448301</v>
      </c>
      <c r="L58" s="11">
        <v>21</v>
      </c>
      <c r="M58" s="282">
        <v>16169.7</v>
      </c>
      <c r="N58" s="282">
        <v>2021.2125000000001</v>
      </c>
      <c r="O58" s="11"/>
      <c r="P58" s="282"/>
      <c r="Q58" s="282"/>
      <c r="R58" s="316">
        <v>29</v>
      </c>
      <c r="S58" s="282">
        <v>39668.61</v>
      </c>
      <c r="T58" s="282">
        <v>1367.8831034482801</v>
      </c>
      <c r="V58" s="11"/>
      <c r="W58" s="11"/>
      <c r="X58" s="11"/>
      <c r="Y58" s="11"/>
      <c r="Z58" s="11"/>
      <c r="AA58" s="11"/>
      <c r="AB58" s="11"/>
      <c r="AC58" s="11"/>
      <c r="AD58" s="11"/>
    </row>
    <row r="59" spans="1:30">
      <c r="A59" s="56"/>
      <c r="B59" s="11"/>
      <c r="C59" s="11" t="s">
        <v>184</v>
      </c>
      <c r="D59" s="11"/>
      <c r="E59" s="11" t="s">
        <v>185</v>
      </c>
      <c r="F59" s="316">
        <v>18</v>
      </c>
      <c r="G59" s="282">
        <v>2917.6779999999999</v>
      </c>
      <c r="H59" s="282">
        <v>29176.78</v>
      </c>
      <c r="I59" s="282">
        <v>1620.9322222222199</v>
      </c>
      <c r="J59" s="350">
        <v>11.2222222222222</v>
      </c>
      <c r="L59" s="11">
        <v>10</v>
      </c>
      <c r="M59" s="282">
        <v>15366.74</v>
      </c>
      <c r="N59" s="282">
        <v>1920.8425</v>
      </c>
      <c r="O59" s="11">
        <v>1</v>
      </c>
      <c r="P59" s="282">
        <v>682.96</v>
      </c>
      <c r="Q59" s="282">
        <v>682.96</v>
      </c>
      <c r="R59" s="316">
        <v>17</v>
      </c>
      <c r="S59" s="282">
        <v>28493.82</v>
      </c>
      <c r="T59" s="282">
        <v>1676.10705882353</v>
      </c>
      <c r="V59" s="11"/>
      <c r="W59" s="11"/>
      <c r="X59" s="11"/>
      <c r="Y59" s="11"/>
      <c r="Z59" s="11"/>
      <c r="AA59" s="11"/>
      <c r="AB59" s="11"/>
      <c r="AC59" s="11"/>
      <c r="AD59" s="11"/>
    </row>
    <row r="60" spans="1:30">
      <c r="A60" s="56"/>
      <c r="B60" s="11"/>
      <c r="C60" s="11" t="s">
        <v>186</v>
      </c>
      <c r="D60" s="11"/>
      <c r="E60" s="11" t="s">
        <v>187</v>
      </c>
      <c r="F60" s="316">
        <v>160</v>
      </c>
      <c r="G60" s="282">
        <v>2744.81092105263</v>
      </c>
      <c r="H60" s="282">
        <v>208605.63</v>
      </c>
      <c r="I60" s="282">
        <v>1303.7851874999999</v>
      </c>
      <c r="J60" s="350">
        <v>12.918749999999999</v>
      </c>
      <c r="L60" s="11">
        <v>76</v>
      </c>
      <c r="M60" s="282">
        <v>127019.17</v>
      </c>
      <c r="N60" s="282">
        <v>1512.1329761904799</v>
      </c>
      <c r="O60" s="11">
        <v>4</v>
      </c>
      <c r="P60" s="282">
        <v>3258.79</v>
      </c>
      <c r="Q60" s="282">
        <v>814.69749999999999</v>
      </c>
      <c r="R60" s="316">
        <v>156</v>
      </c>
      <c r="S60" s="282">
        <v>205346.84</v>
      </c>
      <c r="T60" s="282">
        <v>1316.3258974359001</v>
      </c>
      <c r="V60" s="11"/>
      <c r="W60" s="11"/>
      <c r="X60" s="11"/>
      <c r="Y60" s="11"/>
      <c r="Z60" s="11"/>
      <c r="AA60" s="11"/>
      <c r="AB60" s="11"/>
      <c r="AC60" s="11"/>
      <c r="AD60" s="11"/>
    </row>
    <row r="61" spans="1:30">
      <c r="A61" s="56"/>
      <c r="B61" s="11"/>
      <c r="C61" s="11" t="s">
        <v>189</v>
      </c>
      <c r="D61" s="11"/>
      <c r="E61" s="11" t="s">
        <v>190</v>
      </c>
      <c r="F61" s="316">
        <v>432</v>
      </c>
      <c r="G61" s="282">
        <v>1875.9959778597799</v>
      </c>
      <c r="H61" s="282">
        <v>508394.91</v>
      </c>
      <c r="I61" s="282">
        <v>1176.8400694444399</v>
      </c>
      <c r="J61" s="350">
        <v>12.127314814814801</v>
      </c>
      <c r="L61" s="11">
        <v>271</v>
      </c>
      <c r="M61" s="282">
        <v>213445.77</v>
      </c>
      <c r="N61" s="282">
        <v>1325.7501242236001</v>
      </c>
      <c r="O61" s="11">
        <v>8</v>
      </c>
      <c r="P61" s="282">
        <v>10139.049999999999</v>
      </c>
      <c r="Q61" s="282">
        <v>1267.3812499999999</v>
      </c>
      <c r="R61" s="316">
        <v>424</v>
      </c>
      <c r="S61" s="282">
        <v>498255.86</v>
      </c>
      <c r="T61" s="282">
        <v>1175.1317452830201</v>
      </c>
      <c r="V61" s="11"/>
      <c r="W61" s="11"/>
      <c r="X61" s="11"/>
      <c r="Y61" s="11"/>
      <c r="Z61" s="11"/>
      <c r="AA61" s="11"/>
      <c r="AB61" s="11"/>
      <c r="AC61" s="11"/>
      <c r="AD61" s="11"/>
    </row>
    <row r="62" spans="1:30">
      <c r="A62" s="56"/>
      <c r="B62" s="11"/>
      <c r="C62" s="11" t="s">
        <v>191</v>
      </c>
      <c r="D62" s="11"/>
      <c r="E62" s="11" t="s">
        <v>86</v>
      </c>
      <c r="F62" s="316">
        <v>5</v>
      </c>
      <c r="G62" s="282">
        <v>3281.5266666666698</v>
      </c>
      <c r="H62" s="282">
        <v>9844.58</v>
      </c>
      <c r="I62" s="282">
        <v>1968.9159999999999</v>
      </c>
      <c r="J62" s="350">
        <v>18.8</v>
      </c>
      <c r="L62" s="11">
        <v>3</v>
      </c>
      <c r="M62" s="282">
        <v>3315.15</v>
      </c>
      <c r="N62" s="282">
        <v>1657.575</v>
      </c>
      <c r="O62" s="11"/>
      <c r="P62" s="282"/>
      <c r="Q62" s="282"/>
      <c r="R62" s="316">
        <v>5</v>
      </c>
      <c r="S62" s="282">
        <v>9844.58</v>
      </c>
      <c r="T62" s="282">
        <v>1968.9159999999999</v>
      </c>
      <c r="V62" s="11"/>
      <c r="W62" s="11"/>
      <c r="X62" s="11"/>
      <c r="Y62" s="11"/>
      <c r="Z62" s="11"/>
      <c r="AA62" s="11"/>
      <c r="AB62" s="11"/>
      <c r="AC62" s="11"/>
      <c r="AD62" s="11"/>
    </row>
    <row r="63" spans="1:30">
      <c r="A63" s="56"/>
      <c r="B63" s="11"/>
      <c r="C63" s="11" t="s">
        <v>194</v>
      </c>
      <c r="D63" s="11"/>
      <c r="E63" s="11" t="s">
        <v>53</v>
      </c>
      <c r="F63" s="316">
        <v>23</v>
      </c>
      <c r="G63" s="282">
        <v>3249.1128571428599</v>
      </c>
      <c r="H63" s="282">
        <v>22743.79</v>
      </c>
      <c r="I63" s="282">
        <v>988.86043478260797</v>
      </c>
      <c r="J63" s="350">
        <v>12.9565217391304</v>
      </c>
      <c r="L63" s="11">
        <v>7</v>
      </c>
      <c r="M63" s="282">
        <v>8230.6200000000008</v>
      </c>
      <c r="N63" s="282">
        <v>514.41375000000005</v>
      </c>
      <c r="O63" s="11"/>
      <c r="P63" s="282"/>
      <c r="Q63" s="282"/>
      <c r="R63" s="316">
        <v>23</v>
      </c>
      <c r="S63" s="282">
        <v>22743.79</v>
      </c>
      <c r="T63" s="282">
        <v>988.86043478260797</v>
      </c>
      <c r="V63" s="11"/>
      <c r="W63" s="11"/>
      <c r="X63" s="11"/>
      <c r="Y63" s="11"/>
      <c r="Z63" s="11"/>
      <c r="AA63" s="11"/>
      <c r="AB63" s="11"/>
      <c r="AC63" s="11"/>
      <c r="AD63" s="11"/>
    </row>
    <row r="64" spans="1:30">
      <c r="A64" s="56"/>
      <c r="B64" s="11"/>
      <c r="C64" s="11" t="s">
        <v>195</v>
      </c>
      <c r="D64" s="11"/>
      <c r="E64" s="11" t="s">
        <v>166</v>
      </c>
      <c r="F64" s="316">
        <v>46</v>
      </c>
      <c r="G64" s="282">
        <v>2451.9515384615402</v>
      </c>
      <c r="H64" s="282">
        <v>63750.74</v>
      </c>
      <c r="I64" s="282">
        <v>1385.8856521739101</v>
      </c>
      <c r="J64" s="350">
        <v>13.804347826087</v>
      </c>
      <c r="L64" s="11">
        <v>26</v>
      </c>
      <c r="M64" s="282">
        <v>31135.54</v>
      </c>
      <c r="N64" s="282">
        <v>1556.777</v>
      </c>
      <c r="O64" s="11">
        <v>2</v>
      </c>
      <c r="P64" s="282">
        <v>3696.07</v>
      </c>
      <c r="Q64" s="282">
        <v>1848.0350000000001</v>
      </c>
      <c r="R64" s="316">
        <v>44</v>
      </c>
      <c r="S64" s="282">
        <v>60054.67</v>
      </c>
      <c r="T64" s="282">
        <v>1364.8788636363599</v>
      </c>
      <c r="V64" s="11"/>
      <c r="W64" s="11"/>
      <c r="X64" s="11"/>
      <c r="Y64" s="11"/>
      <c r="Z64" s="11"/>
      <c r="AA64" s="11"/>
      <c r="AB64" s="11"/>
      <c r="AC64" s="11"/>
      <c r="AD64" s="11"/>
    </row>
    <row r="65" spans="1:30">
      <c r="A65" s="56"/>
      <c r="B65" s="11"/>
      <c r="C65" s="11" t="s">
        <v>196</v>
      </c>
      <c r="D65" s="11"/>
      <c r="E65" s="11" t="s">
        <v>197</v>
      </c>
      <c r="F65" s="316">
        <v>8</v>
      </c>
      <c r="G65" s="282">
        <v>1661.518</v>
      </c>
      <c r="H65" s="282">
        <v>8307.59</v>
      </c>
      <c r="I65" s="282">
        <v>1038.44875</v>
      </c>
      <c r="J65" s="350">
        <v>11.375</v>
      </c>
      <c r="L65" s="11">
        <v>5</v>
      </c>
      <c r="M65" s="282">
        <v>2874.58</v>
      </c>
      <c r="N65" s="282">
        <v>958.19333333333304</v>
      </c>
      <c r="O65" s="11"/>
      <c r="P65" s="282"/>
      <c r="Q65" s="282"/>
      <c r="R65" s="316">
        <v>8</v>
      </c>
      <c r="S65" s="282">
        <v>8307.59</v>
      </c>
      <c r="T65" s="282">
        <v>1038.44875</v>
      </c>
      <c r="V65" s="11"/>
      <c r="W65" s="11"/>
      <c r="X65" s="11"/>
      <c r="Y65" s="11"/>
      <c r="Z65" s="11"/>
      <c r="AA65" s="11"/>
      <c r="AB65" s="11"/>
      <c r="AC65" s="11"/>
      <c r="AD65" s="11"/>
    </row>
    <row r="66" spans="1:30">
      <c r="A66" s="56"/>
      <c r="B66" s="11"/>
      <c r="C66" s="11" t="s">
        <v>200</v>
      </c>
      <c r="D66" s="11"/>
      <c r="E66" s="11" t="s">
        <v>115</v>
      </c>
      <c r="F66" s="316">
        <v>7</v>
      </c>
      <c r="G66" s="282">
        <v>1655.8920000000001</v>
      </c>
      <c r="H66" s="282">
        <v>8279.4599999999991</v>
      </c>
      <c r="I66" s="282">
        <v>1182.78</v>
      </c>
      <c r="J66" s="350">
        <v>16.1428571428571</v>
      </c>
      <c r="L66" s="11">
        <v>5</v>
      </c>
      <c r="M66" s="282">
        <v>1689.61</v>
      </c>
      <c r="N66" s="282">
        <v>844.80499999999995</v>
      </c>
      <c r="O66" s="11"/>
      <c r="P66" s="282"/>
      <c r="Q66" s="282"/>
      <c r="R66" s="316">
        <v>7</v>
      </c>
      <c r="S66" s="282">
        <v>8279.4599999999991</v>
      </c>
      <c r="T66" s="282">
        <v>1182.78</v>
      </c>
      <c r="V66" s="11"/>
      <c r="W66" s="11"/>
      <c r="X66" s="11"/>
      <c r="Y66" s="11"/>
      <c r="Z66" s="11"/>
      <c r="AA66" s="11"/>
      <c r="AB66" s="11"/>
      <c r="AC66" s="11"/>
      <c r="AD66" s="11"/>
    </row>
    <row r="67" spans="1:30">
      <c r="A67" s="56"/>
      <c r="B67" s="11"/>
      <c r="C67" s="11" t="s">
        <v>203</v>
      </c>
      <c r="D67" s="11"/>
      <c r="E67" s="11" t="s">
        <v>135</v>
      </c>
      <c r="F67" s="316">
        <v>10</v>
      </c>
      <c r="G67" s="282">
        <v>6208.33</v>
      </c>
      <c r="H67" s="282">
        <v>24833.32</v>
      </c>
      <c r="I67" s="282">
        <v>2483.3319999999999</v>
      </c>
      <c r="J67" s="350">
        <v>13.2</v>
      </c>
      <c r="L67" s="11">
        <v>4</v>
      </c>
      <c r="M67" s="282">
        <v>13405.96</v>
      </c>
      <c r="N67" s="282">
        <v>2234.32666666667</v>
      </c>
      <c r="O67" s="11"/>
      <c r="P67" s="282"/>
      <c r="Q67" s="282"/>
      <c r="R67" s="316">
        <v>10</v>
      </c>
      <c r="S67" s="282">
        <v>24833.32</v>
      </c>
      <c r="T67" s="282">
        <v>2483.3319999999999</v>
      </c>
      <c r="V67" s="11"/>
      <c r="W67" s="11"/>
      <c r="X67" s="11"/>
      <c r="Y67" s="11"/>
      <c r="Z67" s="11"/>
      <c r="AA67" s="11"/>
      <c r="AB67" s="11"/>
      <c r="AC67" s="11"/>
      <c r="AD67" s="11"/>
    </row>
    <row r="68" spans="1:30">
      <c r="A68" s="56"/>
      <c r="B68" s="11"/>
      <c r="C68" s="11" t="s">
        <v>204</v>
      </c>
      <c r="D68" s="11"/>
      <c r="E68" s="11" t="s">
        <v>205</v>
      </c>
      <c r="F68" s="316">
        <v>6</v>
      </c>
      <c r="G68" s="282">
        <v>1841.9525000000001</v>
      </c>
      <c r="H68" s="282">
        <v>7367.81</v>
      </c>
      <c r="I68" s="282">
        <v>1227.9683333333301</v>
      </c>
      <c r="J68" s="350">
        <v>10.3333333333333</v>
      </c>
      <c r="L68" s="11">
        <v>4</v>
      </c>
      <c r="M68" s="282">
        <v>823.05</v>
      </c>
      <c r="N68" s="282">
        <v>411.52499999999998</v>
      </c>
      <c r="O68" s="11"/>
      <c r="P68" s="282"/>
      <c r="Q68" s="282"/>
      <c r="R68" s="316">
        <v>6</v>
      </c>
      <c r="S68" s="282">
        <v>7367.81</v>
      </c>
      <c r="T68" s="282">
        <v>1227.9683333333301</v>
      </c>
      <c r="V68" s="11"/>
      <c r="W68" s="11"/>
      <c r="X68" s="11"/>
      <c r="Y68" s="11"/>
      <c r="Z68" s="11"/>
      <c r="AA68" s="11"/>
      <c r="AB68" s="11"/>
      <c r="AC68" s="11"/>
      <c r="AD68" s="11"/>
    </row>
    <row r="69" spans="1:30">
      <c r="A69" s="56"/>
      <c r="B69" s="11"/>
      <c r="C69" s="11" t="s">
        <v>207</v>
      </c>
      <c r="D69" s="11"/>
      <c r="E69" s="11" t="s">
        <v>157</v>
      </c>
      <c r="F69" s="316">
        <v>22</v>
      </c>
      <c r="G69" s="282">
        <v>2474.21214285714</v>
      </c>
      <c r="H69" s="282">
        <v>34638.97</v>
      </c>
      <c r="I69" s="282">
        <v>1574.4986363636399</v>
      </c>
      <c r="J69" s="350">
        <v>12.954545454545499</v>
      </c>
      <c r="L69" s="11">
        <v>14</v>
      </c>
      <c r="M69" s="282">
        <v>12275.9</v>
      </c>
      <c r="N69" s="282">
        <v>1534.4875</v>
      </c>
      <c r="O69" s="11">
        <v>1</v>
      </c>
      <c r="P69" s="282">
        <v>232.9</v>
      </c>
      <c r="Q69" s="282">
        <v>232.9</v>
      </c>
      <c r="R69" s="316">
        <v>21</v>
      </c>
      <c r="S69" s="282">
        <v>34406.07</v>
      </c>
      <c r="T69" s="282">
        <v>1638.3842857142899</v>
      </c>
      <c r="V69" s="11"/>
      <c r="W69" s="11"/>
      <c r="X69" s="11"/>
      <c r="Y69" s="11"/>
      <c r="Z69" s="11"/>
      <c r="AA69" s="11"/>
      <c r="AB69" s="11"/>
      <c r="AC69" s="11"/>
      <c r="AD69" s="11"/>
    </row>
    <row r="70" spans="1:30">
      <c r="A70" s="56"/>
      <c r="B70" s="11"/>
      <c r="C70" s="11" t="s">
        <v>208</v>
      </c>
      <c r="D70" s="11"/>
      <c r="E70" s="11" t="s">
        <v>209</v>
      </c>
      <c r="F70" s="316">
        <v>2</v>
      </c>
      <c r="G70" s="282">
        <v>3327.47</v>
      </c>
      <c r="H70" s="282">
        <v>3327.47</v>
      </c>
      <c r="I70" s="282">
        <v>1663.7349999999999</v>
      </c>
      <c r="J70" s="350">
        <v>13</v>
      </c>
      <c r="L70" s="11">
        <v>1</v>
      </c>
      <c r="M70" s="282">
        <v>2681.28</v>
      </c>
      <c r="N70" s="282">
        <v>2681.28</v>
      </c>
      <c r="O70" s="11"/>
      <c r="P70" s="282"/>
      <c r="Q70" s="282"/>
      <c r="R70" s="316">
        <v>2</v>
      </c>
      <c r="S70" s="282">
        <v>3327.47</v>
      </c>
      <c r="T70" s="282">
        <v>1663.7349999999999</v>
      </c>
      <c r="V70" s="11"/>
      <c r="W70" s="11"/>
      <c r="X70" s="11"/>
      <c r="Y70" s="11"/>
      <c r="Z70" s="11"/>
      <c r="AA70" s="11"/>
      <c r="AB70" s="11"/>
      <c r="AC70" s="11"/>
      <c r="AD70" s="11"/>
    </row>
    <row r="71" spans="1:30">
      <c r="A71" s="56"/>
      <c r="B71" s="11"/>
      <c r="C71" s="11" t="s">
        <v>210</v>
      </c>
      <c r="D71" s="11"/>
      <c r="E71" s="11" t="s">
        <v>192</v>
      </c>
      <c r="F71" s="316">
        <v>14</v>
      </c>
      <c r="G71" s="282">
        <v>1458.992</v>
      </c>
      <c r="H71" s="282">
        <v>14589.92</v>
      </c>
      <c r="I71" s="282">
        <v>1042.1371428571399</v>
      </c>
      <c r="J71" s="350">
        <v>12.785714285714301</v>
      </c>
      <c r="L71" s="11">
        <v>10</v>
      </c>
      <c r="M71" s="282">
        <v>4762.32</v>
      </c>
      <c r="N71" s="282">
        <v>1190.58</v>
      </c>
      <c r="O71" s="11"/>
      <c r="P71" s="282"/>
      <c r="Q71" s="282"/>
      <c r="R71" s="316">
        <v>14</v>
      </c>
      <c r="S71" s="282">
        <v>14589.92</v>
      </c>
      <c r="T71" s="282">
        <v>1042.1371428571399</v>
      </c>
      <c r="V71" s="11"/>
      <c r="W71" s="11"/>
      <c r="X71" s="11"/>
      <c r="Y71" s="11"/>
      <c r="Z71" s="11"/>
      <c r="AA71" s="11"/>
      <c r="AB71" s="11"/>
      <c r="AC71" s="11"/>
      <c r="AD71" s="11"/>
    </row>
    <row r="72" spans="1:30">
      <c r="A72" s="56"/>
      <c r="B72" s="11"/>
      <c r="C72" s="11" t="s">
        <v>216</v>
      </c>
      <c r="D72" s="11"/>
      <c r="E72" s="11" t="s">
        <v>198</v>
      </c>
      <c r="F72" s="316">
        <v>25</v>
      </c>
      <c r="G72" s="282">
        <v>1595.0266666666701</v>
      </c>
      <c r="H72" s="282">
        <v>23925.4</v>
      </c>
      <c r="I72" s="282">
        <v>957.01599999999996</v>
      </c>
      <c r="J72" s="350">
        <v>11.56</v>
      </c>
      <c r="L72" s="11">
        <v>15</v>
      </c>
      <c r="M72" s="282">
        <v>14343.42</v>
      </c>
      <c r="N72" s="282">
        <v>1434.3420000000001</v>
      </c>
      <c r="O72" s="11"/>
      <c r="P72" s="282"/>
      <c r="Q72" s="282"/>
      <c r="R72" s="316">
        <v>25</v>
      </c>
      <c r="S72" s="282">
        <v>23925.4</v>
      </c>
      <c r="T72" s="282">
        <v>957.01599999999996</v>
      </c>
      <c r="V72" s="11"/>
      <c r="W72" s="11"/>
      <c r="X72" s="11"/>
      <c r="Y72" s="11"/>
      <c r="Z72" s="11"/>
      <c r="AA72" s="11"/>
      <c r="AB72" s="11"/>
      <c r="AC72" s="11"/>
      <c r="AD72" s="11"/>
    </row>
    <row r="73" spans="1:30">
      <c r="A73" s="56"/>
      <c r="B73" s="11"/>
      <c r="C73" s="11" t="s">
        <v>219</v>
      </c>
      <c r="D73" s="11"/>
      <c r="E73" s="11" t="s">
        <v>221</v>
      </c>
      <c r="F73" s="316">
        <v>10</v>
      </c>
      <c r="G73" s="282">
        <v>2776.4583333333298</v>
      </c>
      <c r="H73" s="282">
        <v>16658.75</v>
      </c>
      <c r="I73" s="282">
        <v>1665.875</v>
      </c>
      <c r="J73" s="350">
        <v>14.5</v>
      </c>
      <c r="L73" s="11">
        <v>6</v>
      </c>
      <c r="M73" s="282">
        <v>8768.19</v>
      </c>
      <c r="N73" s="282">
        <v>2192.0475000000001</v>
      </c>
      <c r="O73" s="11"/>
      <c r="P73" s="282"/>
      <c r="Q73" s="282"/>
      <c r="R73" s="316">
        <v>10</v>
      </c>
      <c r="S73" s="282">
        <v>16658.75</v>
      </c>
      <c r="T73" s="282">
        <v>1665.875</v>
      </c>
      <c r="V73" s="11"/>
      <c r="W73" s="11"/>
      <c r="X73" s="11"/>
      <c r="Y73" s="11"/>
      <c r="Z73" s="11"/>
      <c r="AA73" s="11"/>
      <c r="AB73" s="11"/>
      <c r="AC73" s="11"/>
      <c r="AD73" s="11"/>
    </row>
    <row r="74" spans="1:30">
      <c r="A74" s="56"/>
      <c r="B74" s="11"/>
      <c r="C74" s="11" t="s">
        <v>222</v>
      </c>
      <c r="D74" s="11"/>
      <c r="E74" s="11" t="s">
        <v>223</v>
      </c>
      <c r="F74" s="316">
        <v>11</v>
      </c>
      <c r="G74" s="282">
        <v>3396.8249999999998</v>
      </c>
      <c r="H74" s="282">
        <v>20380.95</v>
      </c>
      <c r="I74" s="282">
        <v>1852.8136363636399</v>
      </c>
      <c r="J74" s="350">
        <v>11.909090909090899</v>
      </c>
      <c r="L74" s="11">
        <v>6</v>
      </c>
      <c r="M74" s="282">
        <v>10907.37</v>
      </c>
      <c r="N74" s="282">
        <v>2181.4740000000002</v>
      </c>
      <c r="O74" s="11"/>
      <c r="P74" s="282"/>
      <c r="Q74" s="282"/>
      <c r="R74" s="316">
        <v>11</v>
      </c>
      <c r="S74" s="282">
        <v>20380.95</v>
      </c>
      <c r="T74" s="282">
        <v>1852.8136363636399</v>
      </c>
      <c r="V74" s="11"/>
      <c r="W74" s="11"/>
      <c r="X74" s="11"/>
      <c r="Y74" s="11"/>
      <c r="Z74" s="11"/>
      <c r="AA74" s="11"/>
      <c r="AB74" s="11"/>
      <c r="AC74" s="11"/>
      <c r="AD74" s="11"/>
    </row>
    <row r="75" spans="1:30">
      <c r="A75" s="56"/>
      <c r="B75" s="11"/>
      <c r="C75" s="11" t="s">
        <v>224</v>
      </c>
      <c r="D75" s="11"/>
      <c r="E75" s="11" t="s">
        <v>225</v>
      </c>
      <c r="F75" s="316">
        <v>19</v>
      </c>
      <c r="G75" s="282">
        <v>1595.39</v>
      </c>
      <c r="H75" s="282">
        <v>23930.85</v>
      </c>
      <c r="I75" s="282">
        <v>1259.5184210526299</v>
      </c>
      <c r="J75" s="350">
        <v>14.9473684210526</v>
      </c>
      <c r="L75" s="11">
        <v>15</v>
      </c>
      <c r="M75" s="282">
        <v>6261.56</v>
      </c>
      <c r="N75" s="282">
        <v>1565.39</v>
      </c>
      <c r="O75" s="11"/>
      <c r="P75" s="282"/>
      <c r="Q75" s="282"/>
      <c r="R75" s="316">
        <v>19</v>
      </c>
      <c r="S75" s="282">
        <v>23930.85</v>
      </c>
      <c r="T75" s="282">
        <v>1259.5184210526299</v>
      </c>
      <c r="V75" s="11"/>
      <c r="W75" s="11"/>
      <c r="X75" s="11"/>
      <c r="Y75" s="11"/>
      <c r="Z75" s="11"/>
      <c r="AA75" s="11"/>
      <c r="AB75" s="11"/>
      <c r="AC75" s="11"/>
      <c r="AD75" s="11"/>
    </row>
    <row r="76" spans="1:30">
      <c r="A76" s="56"/>
      <c r="B76" s="11"/>
      <c r="C76" s="11" t="s">
        <v>224</v>
      </c>
      <c r="D76" s="11"/>
      <c r="E76" s="11" t="s">
        <v>108</v>
      </c>
      <c r="F76" s="316">
        <v>1</v>
      </c>
      <c r="G76" s="282">
        <v>1572.38</v>
      </c>
      <c r="H76" s="282">
        <v>1572.38</v>
      </c>
      <c r="I76" s="282">
        <v>1572.38</v>
      </c>
      <c r="J76" s="350">
        <v>19</v>
      </c>
      <c r="L76" s="11">
        <v>1</v>
      </c>
      <c r="M76" s="282"/>
      <c r="N76" s="282"/>
      <c r="O76" s="11"/>
      <c r="P76" s="282"/>
      <c r="Q76" s="282"/>
      <c r="R76" s="316">
        <v>1</v>
      </c>
      <c r="S76" s="282">
        <v>1572.38</v>
      </c>
      <c r="T76" s="282">
        <v>1572.38</v>
      </c>
      <c r="V76" s="11"/>
      <c r="W76" s="11"/>
      <c r="X76" s="11"/>
      <c r="Y76" s="11"/>
      <c r="Z76" s="11"/>
      <c r="AA76" s="11"/>
      <c r="AB76" s="11"/>
      <c r="AC76" s="11"/>
      <c r="AD76" s="11"/>
    </row>
    <row r="77" spans="1:30">
      <c r="A77" s="56"/>
      <c r="B77" s="11"/>
      <c r="C77" s="11" t="s">
        <v>630</v>
      </c>
      <c r="D77" s="11"/>
      <c r="E77" s="11" t="s">
        <v>198</v>
      </c>
      <c r="F77" s="316">
        <v>7</v>
      </c>
      <c r="G77" s="282">
        <v>1735.95</v>
      </c>
      <c r="H77" s="282">
        <v>5207.8500000000004</v>
      </c>
      <c r="I77" s="282">
        <v>743.97857142857197</v>
      </c>
      <c r="J77" s="350">
        <v>9.71428571428571</v>
      </c>
      <c r="L77" s="11">
        <v>3</v>
      </c>
      <c r="M77" s="282">
        <v>3379.16</v>
      </c>
      <c r="N77" s="282">
        <v>844.79</v>
      </c>
      <c r="O77" s="11"/>
      <c r="P77" s="282"/>
      <c r="Q77" s="282"/>
      <c r="R77" s="316">
        <v>7</v>
      </c>
      <c r="S77" s="282">
        <v>5207.8500000000004</v>
      </c>
      <c r="T77" s="282">
        <v>743.97857142857197</v>
      </c>
      <c r="V77" s="11"/>
      <c r="W77" s="11"/>
      <c r="X77" s="11"/>
      <c r="Y77" s="11"/>
      <c r="Z77" s="11"/>
      <c r="AA77" s="11"/>
      <c r="AB77" s="11"/>
      <c r="AC77" s="11"/>
      <c r="AD77" s="11"/>
    </row>
    <row r="78" spans="1:30">
      <c r="A78" s="56"/>
      <c r="B78" s="11"/>
      <c r="C78" s="11" t="s">
        <v>630</v>
      </c>
      <c r="D78" s="11"/>
      <c r="E78" s="11" t="s">
        <v>66</v>
      </c>
      <c r="F78" s="316">
        <v>21</v>
      </c>
      <c r="G78" s="282">
        <v>2896.2688888888902</v>
      </c>
      <c r="H78" s="282">
        <v>26066.42</v>
      </c>
      <c r="I78" s="282">
        <v>1241.2580952380999</v>
      </c>
      <c r="J78" s="350">
        <v>12.6666666666667</v>
      </c>
      <c r="L78" s="11">
        <v>9</v>
      </c>
      <c r="M78" s="282">
        <v>18995.55</v>
      </c>
      <c r="N78" s="282">
        <v>1582.9625000000001</v>
      </c>
      <c r="O78" s="11"/>
      <c r="P78" s="282"/>
      <c r="Q78" s="282"/>
      <c r="R78" s="316">
        <v>21</v>
      </c>
      <c r="S78" s="282">
        <v>26066.42</v>
      </c>
      <c r="T78" s="282">
        <v>1241.2580952380999</v>
      </c>
      <c r="V78" s="11"/>
      <c r="W78" s="11"/>
      <c r="X78" s="11"/>
      <c r="Y78" s="11"/>
      <c r="Z78" s="11"/>
      <c r="AA78" s="11"/>
      <c r="AB78" s="11"/>
      <c r="AC78" s="11"/>
      <c r="AD78" s="11"/>
    </row>
    <row r="79" spans="1:30">
      <c r="A79" s="56"/>
      <c r="B79" s="11"/>
      <c r="C79" s="11" t="s">
        <v>631</v>
      </c>
      <c r="D79" s="11"/>
      <c r="E79" s="11" t="s">
        <v>198</v>
      </c>
      <c r="F79" s="316">
        <v>114</v>
      </c>
      <c r="G79" s="282">
        <v>2076.37220588235</v>
      </c>
      <c r="H79" s="282">
        <v>141193.31</v>
      </c>
      <c r="I79" s="282">
        <v>1238.53780701754</v>
      </c>
      <c r="J79" s="350">
        <v>12.6491228070175</v>
      </c>
      <c r="L79" s="11">
        <v>68</v>
      </c>
      <c r="M79" s="282">
        <v>71632.86</v>
      </c>
      <c r="N79" s="282">
        <v>1557.23608695652</v>
      </c>
      <c r="O79" s="11">
        <v>1</v>
      </c>
      <c r="P79" s="282">
        <v>616.87</v>
      </c>
      <c r="Q79" s="282">
        <v>616.87</v>
      </c>
      <c r="R79" s="316">
        <v>113</v>
      </c>
      <c r="S79" s="282">
        <v>140576.44</v>
      </c>
      <c r="T79" s="282">
        <v>1244.0392920354</v>
      </c>
      <c r="V79" s="11"/>
      <c r="W79" s="11"/>
      <c r="X79" s="11"/>
      <c r="Y79" s="11"/>
      <c r="Z79" s="11"/>
      <c r="AA79" s="11"/>
      <c r="AB79" s="11"/>
      <c r="AC79" s="11"/>
      <c r="AD79" s="11"/>
    </row>
    <row r="80" spans="1:30">
      <c r="A80" s="56"/>
      <c r="B80" s="11"/>
      <c r="C80" s="11" t="s">
        <v>632</v>
      </c>
      <c r="D80" s="11"/>
      <c r="E80" s="11" t="s">
        <v>66</v>
      </c>
      <c r="F80" s="316">
        <v>264</v>
      </c>
      <c r="G80" s="282">
        <v>1895.28580246913</v>
      </c>
      <c r="H80" s="282">
        <v>307036.3</v>
      </c>
      <c r="I80" s="282">
        <v>1163.0162878787901</v>
      </c>
      <c r="J80" s="350">
        <v>12.299242424242401</v>
      </c>
      <c r="L80" s="11">
        <v>162</v>
      </c>
      <c r="M80" s="282">
        <v>154907.81</v>
      </c>
      <c r="N80" s="282">
        <v>1518.7040196078401</v>
      </c>
      <c r="O80" s="11">
        <v>2</v>
      </c>
      <c r="P80" s="282">
        <v>4669.63</v>
      </c>
      <c r="Q80" s="282">
        <v>2334.8150000000001</v>
      </c>
      <c r="R80" s="316">
        <v>262</v>
      </c>
      <c r="S80" s="282">
        <v>302366.67</v>
      </c>
      <c r="T80" s="282">
        <v>1154.07125954198</v>
      </c>
      <c r="V80" s="11"/>
      <c r="W80" s="11"/>
      <c r="X80" s="11"/>
      <c r="Y80" s="11"/>
      <c r="Z80" s="11"/>
      <c r="AA80" s="11"/>
      <c r="AB80" s="11"/>
      <c r="AC80" s="11"/>
      <c r="AD80" s="11"/>
    </row>
    <row r="81" spans="1:30">
      <c r="A81" s="56"/>
      <c r="B81" s="11"/>
      <c r="C81" s="11" t="s">
        <v>651</v>
      </c>
      <c r="D81" s="11"/>
      <c r="E81" s="11" t="s">
        <v>66</v>
      </c>
      <c r="F81" s="316">
        <v>2</v>
      </c>
      <c r="G81" s="282">
        <v>1597.7950000000001</v>
      </c>
      <c r="H81" s="282">
        <v>3195.59</v>
      </c>
      <c r="I81" s="282">
        <v>1597.7950000000001</v>
      </c>
      <c r="J81" s="350">
        <v>15</v>
      </c>
      <c r="L81" s="11">
        <v>2</v>
      </c>
      <c r="M81" s="282"/>
      <c r="N81" s="282"/>
      <c r="O81" s="11"/>
      <c r="P81" s="282"/>
      <c r="Q81" s="282"/>
      <c r="R81" s="316">
        <v>2</v>
      </c>
      <c r="S81" s="282">
        <v>3195.59</v>
      </c>
      <c r="T81" s="282">
        <v>1597.7950000000001</v>
      </c>
      <c r="V81" s="11"/>
      <c r="W81" s="11"/>
      <c r="X81" s="11"/>
      <c r="Y81" s="11"/>
      <c r="Z81" s="11"/>
      <c r="AA81" s="11"/>
      <c r="AB81" s="11"/>
      <c r="AC81" s="11"/>
      <c r="AD81" s="11"/>
    </row>
    <row r="82" spans="1:30">
      <c r="A82" s="56"/>
      <c r="B82" s="11"/>
      <c r="C82" s="11" t="s">
        <v>633</v>
      </c>
      <c r="D82" s="11"/>
      <c r="E82" s="11" t="s">
        <v>66</v>
      </c>
      <c r="F82" s="316">
        <v>2</v>
      </c>
      <c r="G82" s="282">
        <v>1146.32</v>
      </c>
      <c r="H82" s="282">
        <v>1146.32</v>
      </c>
      <c r="I82" s="282">
        <v>573.16</v>
      </c>
      <c r="J82" s="350">
        <v>13.5</v>
      </c>
      <c r="L82" s="11">
        <v>1</v>
      </c>
      <c r="M82" s="282">
        <v>699.76</v>
      </c>
      <c r="N82" s="282">
        <v>699.76</v>
      </c>
      <c r="O82" s="11"/>
      <c r="P82" s="282"/>
      <c r="Q82" s="282"/>
      <c r="R82" s="316">
        <v>2</v>
      </c>
      <c r="S82" s="282">
        <v>1146.32</v>
      </c>
      <c r="T82" s="282">
        <v>573.16</v>
      </c>
      <c r="V82" s="11"/>
      <c r="W82" s="11"/>
      <c r="X82" s="11"/>
      <c r="Y82" s="11"/>
      <c r="Z82" s="11"/>
      <c r="AA82" s="11"/>
      <c r="AB82" s="11"/>
      <c r="AC82" s="11"/>
      <c r="AD82" s="11"/>
    </row>
    <row r="83" spans="1:30">
      <c r="A83" s="56"/>
      <c r="B83" s="11"/>
      <c r="C83" s="11" t="s">
        <v>235</v>
      </c>
      <c r="D83" s="11"/>
      <c r="E83" s="11" t="s">
        <v>115</v>
      </c>
      <c r="F83" s="316">
        <v>2</v>
      </c>
      <c r="G83" s="282">
        <v>3711.5050000000001</v>
      </c>
      <c r="H83" s="282">
        <v>7423.01</v>
      </c>
      <c r="I83" s="282">
        <v>3711.5050000000001</v>
      </c>
      <c r="J83" s="350">
        <v>22</v>
      </c>
      <c r="L83" s="11">
        <v>2</v>
      </c>
      <c r="M83" s="282"/>
      <c r="N83" s="282"/>
      <c r="O83" s="11">
        <v>1</v>
      </c>
      <c r="P83" s="282">
        <v>6004.27</v>
      </c>
      <c r="Q83" s="282">
        <v>6004.27</v>
      </c>
      <c r="R83" s="316">
        <v>1</v>
      </c>
      <c r="S83" s="282">
        <v>1418.74</v>
      </c>
      <c r="T83" s="282">
        <v>1418.74</v>
      </c>
      <c r="V83" s="11"/>
      <c r="W83" s="11"/>
      <c r="X83" s="11"/>
      <c r="Y83" s="11"/>
      <c r="Z83" s="11"/>
      <c r="AA83" s="11"/>
      <c r="AB83" s="11"/>
      <c r="AC83" s="11"/>
      <c r="AD83" s="11"/>
    </row>
    <row r="84" spans="1:30">
      <c r="A84" s="56"/>
      <c r="B84" s="11"/>
      <c r="C84" s="11" t="s">
        <v>237</v>
      </c>
      <c r="D84" s="11"/>
      <c r="E84" s="11" t="s">
        <v>68</v>
      </c>
      <c r="F84" s="316">
        <v>14</v>
      </c>
      <c r="G84" s="282">
        <v>2561.2833333333301</v>
      </c>
      <c r="H84" s="282">
        <v>15367.7</v>
      </c>
      <c r="I84" s="282">
        <v>1097.69285714286</v>
      </c>
      <c r="J84" s="350">
        <v>9.9285714285714306</v>
      </c>
      <c r="L84" s="11">
        <v>6</v>
      </c>
      <c r="M84" s="282">
        <v>10197.92</v>
      </c>
      <c r="N84" s="282">
        <v>1274.74</v>
      </c>
      <c r="O84" s="11">
        <v>1</v>
      </c>
      <c r="P84" s="282">
        <v>2056.4499999999998</v>
      </c>
      <c r="Q84" s="282">
        <v>2056.4499999999998</v>
      </c>
      <c r="R84" s="316">
        <v>13</v>
      </c>
      <c r="S84" s="282">
        <v>13311.25</v>
      </c>
      <c r="T84" s="282">
        <v>1023.94230769231</v>
      </c>
      <c r="V84" s="11"/>
      <c r="W84" s="11"/>
      <c r="X84" s="11"/>
      <c r="Y84" s="11"/>
      <c r="Z84" s="11"/>
      <c r="AA84" s="11"/>
      <c r="AB84" s="11"/>
      <c r="AC84" s="11"/>
      <c r="AD84" s="11"/>
    </row>
    <row r="85" spans="1:30">
      <c r="A85" s="56"/>
      <c r="B85" s="11"/>
      <c r="C85" s="11" t="s">
        <v>238</v>
      </c>
      <c r="D85" s="11"/>
      <c r="E85" s="11" t="s">
        <v>59</v>
      </c>
      <c r="F85" s="316">
        <v>88</v>
      </c>
      <c r="G85" s="282">
        <v>3231.9588888888902</v>
      </c>
      <c r="H85" s="282">
        <v>174525.78</v>
      </c>
      <c r="I85" s="282">
        <v>1983.2474999999999</v>
      </c>
      <c r="J85" s="350">
        <v>14.1477272727273</v>
      </c>
      <c r="L85" s="11">
        <v>54</v>
      </c>
      <c r="M85" s="282">
        <v>93047.45</v>
      </c>
      <c r="N85" s="282">
        <v>2736.6897058823502</v>
      </c>
      <c r="O85" s="11"/>
      <c r="P85" s="282"/>
      <c r="Q85" s="282"/>
      <c r="R85" s="316">
        <v>88</v>
      </c>
      <c r="S85" s="282">
        <v>174525.78</v>
      </c>
      <c r="T85" s="282">
        <v>1983.2474999999999</v>
      </c>
      <c r="V85" s="11"/>
      <c r="W85" s="11"/>
      <c r="X85" s="11"/>
      <c r="Y85" s="11"/>
      <c r="Z85" s="11"/>
      <c r="AA85" s="11"/>
      <c r="AB85" s="11"/>
      <c r="AC85" s="11"/>
      <c r="AD85" s="11"/>
    </row>
    <row r="86" spans="1:30">
      <c r="A86" s="56"/>
      <c r="B86" s="11"/>
      <c r="C86" s="11" t="s">
        <v>241</v>
      </c>
      <c r="D86" s="11"/>
      <c r="E86" s="11" t="s">
        <v>242</v>
      </c>
      <c r="F86" s="316">
        <v>26</v>
      </c>
      <c r="G86" s="282">
        <v>1992.1647058823501</v>
      </c>
      <c r="H86" s="282">
        <v>33866.800000000003</v>
      </c>
      <c r="I86" s="282">
        <v>1302.56923076923</v>
      </c>
      <c r="J86" s="350">
        <v>13</v>
      </c>
      <c r="L86" s="11">
        <v>17</v>
      </c>
      <c r="M86" s="282">
        <v>15160.55</v>
      </c>
      <c r="N86" s="282">
        <v>1684.50555555556</v>
      </c>
      <c r="O86" s="11"/>
      <c r="P86" s="282"/>
      <c r="Q86" s="282"/>
      <c r="R86" s="316">
        <v>26</v>
      </c>
      <c r="S86" s="282">
        <v>33866.800000000003</v>
      </c>
      <c r="T86" s="282">
        <v>1302.56923076923</v>
      </c>
      <c r="V86" s="11"/>
      <c r="W86" s="11"/>
      <c r="X86" s="11"/>
      <c r="Y86" s="11"/>
      <c r="Z86" s="11"/>
      <c r="AA86" s="11"/>
      <c r="AB86" s="11"/>
      <c r="AC86" s="11"/>
      <c r="AD86" s="11"/>
    </row>
    <row r="87" spans="1:30">
      <c r="A87" s="56"/>
      <c r="B87" s="11"/>
      <c r="C87" s="11" t="s">
        <v>246</v>
      </c>
      <c r="D87" s="11"/>
      <c r="E87" s="11" t="s">
        <v>66</v>
      </c>
      <c r="F87" s="316">
        <v>1</v>
      </c>
      <c r="G87" s="282"/>
      <c r="H87" s="282">
        <v>364.9</v>
      </c>
      <c r="I87" s="282">
        <v>364.9</v>
      </c>
      <c r="J87" s="350">
        <v>12</v>
      </c>
      <c r="L87" s="11"/>
      <c r="M87" s="282">
        <v>364.9</v>
      </c>
      <c r="N87" s="282">
        <v>364.9</v>
      </c>
      <c r="O87" s="11"/>
      <c r="P87" s="282"/>
      <c r="Q87" s="282"/>
      <c r="R87" s="316">
        <v>1</v>
      </c>
      <c r="S87" s="282">
        <v>364.9</v>
      </c>
      <c r="T87" s="282">
        <v>364.9</v>
      </c>
      <c r="V87" s="11"/>
      <c r="W87" s="11"/>
      <c r="X87" s="11"/>
      <c r="Y87" s="11"/>
      <c r="Z87" s="11"/>
      <c r="AA87" s="11"/>
      <c r="AB87" s="11"/>
      <c r="AC87" s="11"/>
      <c r="AD87" s="11"/>
    </row>
    <row r="88" spans="1:30">
      <c r="A88" s="56"/>
      <c r="B88" s="11"/>
      <c r="C88" s="11" t="s">
        <v>246</v>
      </c>
      <c r="D88" s="11"/>
      <c r="E88" s="11" t="s">
        <v>108</v>
      </c>
      <c r="F88" s="316">
        <v>12</v>
      </c>
      <c r="G88" s="282">
        <v>1247.1966666666699</v>
      </c>
      <c r="H88" s="282">
        <v>11224.77</v>
      </c>
      <c r="I88" s="282">
        <v>935.39750000000004</v>
      </c>
      <c r="J88" s="350">
        <v>9.9166666666666696</v>
      </c>
      <c r="L88" s="11">
        <v>9</v>
      </c>
      <c r="M88" s="282">
        <v>4467.33</v>
      </c>
      <c r="N88" s="282">
        <v>1489.11</v>
      </c>
      <c r="O88" s="11"/>
      <c r="P88" s="282"/>
      <c r="Q88" s="282"/>
      <c r="R88" s="316">
        <v>12</v>
      </c>
      <c r="S88" s="282">
        <v>11224.77</v>
      </c>
      <c r="T88" s="282">
        <v>935.39750000000004</v>
      </c>
      <c r="V88" s="11"/>
      <c r="W88" s="11"/>
      <c r="X88" s="11"/>
      <c r="Y88" s="11"/>
      <c r="Z88" s="11"/>
      <c r="AA88" s="11"/>
      <c r="AB88" s="11"/>
      <c r="AC88" s="11"/>
      <c r="AD88" s="11"/>
    </row>
    <row r="89" spans="1:30">
      <c r="A89" s="56"/>
      <c r="B89" s="11"/>
      <c r="C89" s="11" t="s">
        <v>247</v>
      </c>
      <c r="D89" s="11"/>
      <c r="E89" s="11" t="s">
        <v>62</v>
      </c>
      <c r="F89" s="316">
        <v>286</v>
      </c>
      <c r="G89" s="282">
        <v>2991.1527397260302</v>
      </c>
      <c r="H89" s="282">
        <v>436708.3</v>
      </c>
      <c r="I89" s="282">
        <v>1526.9520979020999</v>
      </c>
      <c r="J89" s="350">
        <v>13.1748251748252</v>
      </c>
      <c r="L89" s="11">
        <v>146</v>
      </c>
      <c r="M89" s="282">
        <v>261826.13</v>
      </c>
      <c r="N89" s="282">
        <v>1870.18664285714</v>
      </c>
      <c r="O89" s="11">
        <v>9</v>
      </c>
      <c r="P89" s="282">
        <v>6635.92</v>
      </c>
      <c r="Q89" s="282">
        <v>737.324444444444</v>
      </c>
      <c r="R89" s="316">
        <v>277</v>
      </c>
      <c r="S89" s="282">
        <v>430072.38</v>
      </c>
      <c r="T89" s="282">
        <v>1552.6078700360999</v>
      </c>
      <c r="V89" s="11"/>
      <c r="W89" s="11"/>
      <c r="X89" s="11"/>
      <c r="Y89" s="11"/>
      <c r="Z89" s="11"/>
      <c r="AA89" s="11"/>
      <c r="AB89" s="11"/>
      <c r="AC89" s="11"/>
      <c r="AD89" s="11"/>
    </row>
    <row r="90" spans="1:30">
      <c r="A90" s="56"/>
      <c r="B90" s="11"/>
      <c r="C90" s="11" t="s">
        <v>250</v>
      </c>
      <c r="D90" s="11"/>
      <c r="E90" s="11" t="s">
        <v>53</v>
      </c>
      <c r="F90" s="316">
        <v>27</v>
      </c>
      <c r="G90" s="282">
        <v>2362.25</v>
      </c>
      <c r="H90" s="282">
        <v>37796</v>
      </c>
      <c r="I90" s="282">
        <v>1399.8518518518499</v>
      </c>
      <c r="J90" s="350">
        <v>11.7777777777778</v>
      </c>
      <c r="L90" s="11">
        <v>16</v>
      </c>
      <c r="M90" s="282">
        <v>18480.87</v>
      </c>
      <c r="N90" s="282">
        <v>1680.0790909090899</v>
      </c>
      <c r="O90" s="11">
        <v>1</v>
      </c>
      <c r="P90" s="282">
        <v>1617.07</v>
      </c>
      <c r="Q90" s="282">
        <v>1617.07</v>
      </c>
      <c r="R90" s="316">
        <v>26</v>
      </c>
      <c r="S90" s="282">
        <v>36178.93</v>
      </c>
      <c r="T90" s="282">
        <v>1391.49730769231</v>
      </c>
      <c r="V90" s="11"/>
      <c r="W90" s="11"/>
      <c r="X90" s="11"/>
      <c r="Y90" s="11"/>
      <c r="Z90" s="11"/>
      <c r="AA90" s="11"/>
      <c r="AB90" s="11"/>
      <c r="AC90" s="11"/>
      <c r="AD90" s="11"/>
    </row>
    <row r="91" spans="1:30">
      <c r="A91" s="56"/>
      <c r="B91" s="11"/>
      <c r="C91" s="11" t="s">
        <v>252</v>
      </c>
      <c r="D91" s="11"/>
      <c r="E91" s="11" t="s">
        <v>253</v>
      </c>
      <c r="F91" s="316">
        <v>12</v>
      </c>
      <c r="G91" s="282">
        <v>4349.2</v>
      </c>
      <c r="H91" s="282">
        <v>21746</v>
      </c>
      <c r="I91" s="282">
        <v>1812.1666666666699</v>
      </c>
      <c r="J91" s="350">
        <v>14.75</v>
      </c>
      <c r="L91" s="11">
        <v>5</v>
      </c>
      <c r="M91" s="282">
        <v>13493.49</v>
      </c>
      <c r="N91" s="282">
        <v>1927.64142857143</v>
      </c>
      <c r="O91" s="11"/>
      <c r="P91" s="282"/>
      <c r="Q91" s="282"/>
      <c r="R91" s="316">
        <v>12</v>
      </c>
      <c r="S91" s="282">
        <v>21746</v>
      </c>
      <c r="T91" s="282">
        <v>1812.1666666666699</v>
      </c>
      <c r="V91" s="11"/>
      <c r="W91" s="11"/>
      <c r="X91" s="11"/>
      <c r="Y91" s="11"/>
      <c r="Z91" s="11"/>
      <c r="AA91" s="11"/>
      <c r="AB91" s="11"/>
      <c r="AC91" s="11"/>
      <c r="AD91" s="11"/>
    </row>
    <row r="92" spans="1:30">
      <c r="A92" s="56"/>
      <c r="B92" s="11"/>
      <c r="C92" s="11" t="s">
        <v>254</v>
      </c>
      <c r="D92" s="11"/>
      <c r="E92" s="11" t="s">
        <v>255</v>
      </c>
      <c r="F92" s="316">
        <v>3</v>
      </c>
      <c r="G92" s="282">
        <v>1384</v>
      </c>
      <c r="H92" s="282">
        <v>4152</v>
      </c>
      <c r="I92" s="282">
        <v>1384</v>
      </c>
      <c r="J92" s="350">
        <v>12.6666666666667</v>
      </c>
      <c r="L92" s="11">
        <v>3</v>
      </c>
      <c r="M92" s="282"/>
      <c r="N92" s="282"/>
      <c r="O92" s="11"/>
      <c r="P92" s="282"/>
      <c r="Q92" s="282"/>
      <c r="R92" s="316">
        <v>3</v>
      </c>
      <c r="S92" s="282">
        <v>4152</v>
      </c>
      <c r="T92" s="282">
        <v>1384</v>
      </c>
      <c r="V92" s="11"/>
      <c r="W92" s="11"/>
      <c r="X92" s="11"/>
      <c r="Y92" s="11"/>
      <c r="Z92" s="11"/>
      <c r="AA92" s="11"/>
      <c r="AB92" s="11"/>
      <c r="AC92" s="11"/>
      <c r="AD92" s="11"/>
    </row>
    <row r="93" spans="1:30">
      <c r="A93" s="56"/>
      <c r="B93" s="11"/>
      <c r="C93" s="11" t="s">
        <v>256</v>
      </c>
      <c r="D93" s="11"/>
      <c r="E93" s="11" t="s">
        <v>133</v>
      </c>
      <c r="F93" s="316">
        <v>14</v>
      </c>
      <c r="G93" s="282">
        <v>900.86444444444498</v>
      </c>
      <c r="H93" s="282">
        <v>8107.78</v>
      </c>
      <c r="I93" s="282">
        <v>579.12714285714299</v>
      </c>
      <c r="J93" s="350">
        <v>12.0714285714286</v>
      </c>
      <c r="L93" s="11">
        <v>9</v>
      </c>
      <c r="M93" s="282">
        <v>3211.56</v>
      </c>
      <c r="N93" s="282">
        <v>642.31200000000001</v>
      </c>
      <c r="O93" s="11"/>
      <c r="P93" s="282"/>
      <c r="Q93" s="282"/>
      <c r="R93" s="316">
        <v>14</v>
      </c>
      <c r="S93" s="282">
        <v>8107.78</v>
      </c>
      <c r="T93" s="282">
        <v>579.12714285714299</v>
      </c>
      <c r="V93" s="11"/>
      <c r="W93" s="11"/>
      <c r="X93" s="11"/>
      <c r="Y93" s="11"/>
      <c r="Z93" s="11"/>
      <c r="AA93" s="11"/>
      <c r="AB93" s="11"/>
      <c r="AC93" s="11"/>
      <c r="AD93" s="11"/>
    </row>
    <row r="94" spans="1:30">
      <c r="A94" s="56"/>
      <c r="B94" s="11"/>
      <c r="C94" s="11" t="s">
        <v>259</v>
      </c>
      <c r="D94" s="11"/>
      <c r="E94" s="11" t="s">
        <v>258</v>
      </c>
      <c r="F94" s="316">
        <v>11</v>
      </c>
      <c r="G94" s="282">
        <v>1667.57222222222</v>
      </c>
      <c r="H94" s="282">
        <v>15008.15</v>
      </c>
      <c r="I94" s="282">
        <v>1364.3772727272701</v>
      </c>
      <c r="J94" s="350">
        <v>12.818181818181801</v>
      </c>
      <c r="L94" s="11">
        <v>9</v>
      </c>
      <c r="M94" s="282">
        <v>2297.7600000000002</v>
      </c>
      <c r="N94" s="282">
        <v>1148.8800000000001</v>
      </c>
      <c r="O94" s="11"/>
      <c r="P94" s="282"/>
      <c r="Q94" s="282"/>
      <c r="R94" s="316">
        <v>11</v>
      </c>
      <c r="S94" s="282">
        <v>15008.15</v>
      </c>
      <c r="T94" s="282">
        <v>1364.3772727272701</v>
      </c>
      <c r="V94" s="11"/>
      <c r="W94" s="11"/>
      <c r="X94" s="11"/>
      <c r="Y94" s="11"/>
      <c r="Z94" s="11"/>
      <c r="AA94" s="11"/>
      <c r="AB94" s="11"/>
      <c r="AC94" s="11"/>
      <c r="AD94" s="11"/>
    </row>
    <row r="95" spans="1:30">
      <c r="A95" s="56"/>
      <c r="B95" s="11"/>
      <c r="C95" s="11" t="s">
        <v>261</v>
      </c>
      <c r="D95" s="11"/>
      <c r="E95" s="11" t="s">
        <v>89</v>
      </c>
      <c r="F95" s="316">
        <v>2</v>
      </c>
      <c r="G95" s="282"/>
      <c r="H95" s="282">
        <v>995.47</v>
      </c>
      <c r="I95" s="282">
        <v>497.73500000000001</v>
      </c>
      <c r="J95" s="350">
        <v>6.5</v>
      </c>
      <c r="L95" s="11"/>
      <c r="M95" s="282">
        <v>995.47</v>
      </c>
      <c r="N95" s="282">
        <v>497.73500000000001</v>
      </c>
      <c r="O95" s="11"/>
      <c r="P95" s="282"/>
      <c r="Q95" s="282"/>
      <c r="R95" s="316">
        <v>2</v>
      </c>
      <c r="S95" s="282">
        <v>995.47</v>
      </c>
      <c r="T95" s="282">
        <v>497.73500000000001</v>
      </c>
      <c r="V95" s="11"/>
      <c r="W95" s="11"/>
      <c r="X95" s="11"/>
      <c r="Y95" s="11"/>
      <c r="Z95" s="11"/>
      <c r="AA95" s="11"/>
      <c r="AB95" s="11"/>
      <c r="AC95" s="11"/>
      <c r="AD95" s="11"/>
    </row>
    <row r="96" spans="1:30">
      <c r="A96" s="56"/>
      <c r="B96" s="11"/>
      <c r="C96" s="11" t="s">
        <v>265</v>
      </c>
      <c r="D96" s="11"/>
      <c r="E96" s="11" t="s">
        <v>82</v>
      </c>
      <c r="F96" s="316">
        <v>2</v>
      </c>
      <c r="G96" s="282">
        <v>1096.03</v>
      </c>
      <c r="H96" s="282">
        <v>1096.03</v>
      </c>
      <c r="I96" s="282">
        <v>548.01499999999999</v>
      </c>
      <c r="J96" s="350">
        <v>12.5</v>
      </c>
      <c r="L96" s="11">
        <v>1</v>
      </c>
      <c r="M96" s="282">
        <v>432.09</v>
      </c>
      <c r="N96" s="282">
        <v>432.09</v>
      </c>
      <c r="O96" s="11"/>
      <c r="P96" s="282"/>
      <c r="Q96" s="282"/>
      <c r="R96" s="316">
        <v>2</v>
      </c>
      <c r="S96" s="282">
        <v>1096.03</v>
      </c>
      <c r="T96" s="282">
        <v>548.01499999999999</v>
      </c>
      <c r="V96" s="11"/>
      <c r="W96" s="11"/>
      <c r="X96" s="11"/>
      <c r="Y96" s="11"/>
      <c r="Z96" s="11"/>
      <c r="AA96" s="11"/>
      <c r="AB96" s="11"/>
      <c r="AC96" s="11"/>
      <c r="AD96" s="11"/>
    </row>
    <row r="97" spans="1:30">
      <c r="A97" s="56"/>
      <c r="B97" s="11"/>
      <c r="C97" s="11" t="s">
        <v>266</v>
      </c>
      <c r="D97" s="11"/>
      <c r="E97" s="11" t="s">
        <v>53</v>
      </c>
      <c r="F97" s="316">
        <v>21</v>
      </c>
      <c r="G97" s="282">
        <v>1786.01692307692</v>
      </c>
      <c r="H97" s="282">
        <v>23218.22</v>
      </c>
      <c r="I97" s="282">
        <v>1105.6295238095199</v>
      </c>
      <c r="J97" s="350">
        <v>13.523809523809501</v>
      </c>
      <c r="L97" s="11">
        <v>13</v>
      </c>
      <c r="M97" s="282">
        <v>14519.7</v>
      </c>
      <c r="N97" s="282">
        <v>1814.9625000000001</v>
      </c>
      <c r="O97" s="11">
        <v>2</v>
      </c>
      <c r="P97" s="282">
        <v>2052</v>
      </c>
      <c r="Q97" s="282">
        <v>1026</v>
      </c>
      <c r="R97" s="316">
        <v>19</v>
      </c>
      <c r="S97" s="282">
        <v>21166.22</v>
      </c>
      <c r="T97" s="282">
        <v>1114.01157894737</v>
      </c>
      <c r="V97" s="11"/>
      <c r="W97" s="11"/>
      <c r="X97" s="11"/>
      <c r="Y97" s="11"/>
      <c r="Z97" s="11"/>
      <c r="AA97" s="11"/>
      <c r="AB97" s="11"/>
      <c r="AC97" s="11"/>
      <c r="AD97" s="11"/>
    </row>
    <row r="98" spans="1:30">
      <c r="A98" s="56"/>
      <c r="B98" s="11"/>
      <c r="C98" s="11" t="s">
        <v>268</v>
      </c>
      <c r="D98" s="11"/>
      <c r="E98" s="11" t="s">
        <v>68</v>
      </c>
      <c r="F98" s="316">
        <v>10</v>
      </c>
      <c r="G98" s="282">
        <v>2461.59666666667</v>
      </c>
      <c r="H98" s="282">
        <v>14769.58</v>
      </c>
      <c r="I98" s="282">
        <v>1476.9580000000001</v>
      </c>
      <c r="J98" s="350">
        <v>12.2</v>
      </c>
      <c r="L98" s="11">
        <v>6</v>
      </c>
      <c r="M98" s="282">
        <v>5307.28</v>
      </c>
      <c r="N98" s="282">
        <v>1326.82</v>
      </c>
      <c r="O98" s="11"/>
      <c r="P98" s="282"/>
      <c r="Q98" s="282"/>
      <c r="R98" s="316">
        <v>10</v>
      </c>
      <c r="S98" s="282">
        <v>14769.58</v>
      </c>
      <c r="T98" s="282">
        <v>1476.9580000000001</v>
      </c>
      <c r="V98" s="11"/>
      <c r="W98" s="11"/>
      <c r="X98" s="11"/>
      <c r="Y98" s="11"/>
      <c r="Z98" s="11"/>
      <c r="AA98" s="11"/>
      <c r="AB98" s="11"/>
      <c r="AC98" s="11"/>
      <c r="AD98" s="11"/>
    </row>
    <row r="99" spans="1:30">
      <c r="A99" s="56"/>
      <c r="B99" s="11"/>
      <c r="C99" s="11" t="s">
        <v>270</v>
      </c>
      <c r="D99" s="11"/>
      <c r="E99" s="11" t="s">
        <v>271</v>
      </c>
      <c r="F99" s="316">
        <v>6</v>
      </c>
      <c r="G99" s="282">
        <v>342.61250000000001</v>
      </c>
      <c r="H99" s="282">
        <v>1370.45</v>
      </c>
      <c r="I99" s="282">
        <v>228.40833333333299</v>
      </c>
      <c r="J99" s="350">
        <v>16.6666666666667</v>
      </c>
      <c r="L99" s="11">
        <v>4</v>
      </c>
      <c r="M99" s="282">
        <v>934.48</v>
      </c>
      <c r="N99" s="282">
        <v>467.24</v>
      </c>
      <c r="O99" s="11"/>
      <c r="P99" s="282"/>
      <c r="Q99" s="282"/>
      <c r="R99" s="316">
        <v>6</v>
      </c>
      <c r="S99" s="282">
        <v>1370.45</v>
      </c>
      <c r="T99" s="282">
        <v>228.40833333333299</v>
      </c>
      <c r="V99" s="11"/>
      <c r="W99" s="11"/>
      <c r="X99" s="11"/>
      <c r="Y99" s="11"/>
      <c r="Z99" s="11"/>
      <c r="AA99" s="11"/>
      <c r="AB99" s="11"/>
      <c r="AC99" s="11"/>
      <c r="AD99" s="11"/>
    </row>
    <row r="100" spans="1:30">
      <c r="A100" s="56"/>
      <c r="B100" s="11"/>
      <c r="C100" s="11" t="s">
        <v>275</v>
      </c>
      <c r="D100" s="11"/>
      <c r="E100" s="11" t="s">
        <v>188</v>
      </c>
      <c r="F100" s="316">
        <v>165</v>
      </c>
      <c r="G100" s="282">
        <v>3496.10063157895</v>
      </c>
      <c r="H100" s="282">
        <v>332129.56</v>
      </c>
      <c r="I100" s="282">
        <v>2012.9064242424199</v>
      </c>
      <c r="J100" s="350">
        <v>14.490909090909099</v>
      </c>
      <c r="L100" s="11">
        <v>95</v>
      </c>
      <c r="M100" s="282">
        <v>159873.04</v>
      </c>
      <c r="N100" s="282">
        <v>2283.9005714285699</v>
      </c>
      <c r="O100" s="11">
        <v>4</v>
      </c>
      <c r="P100" s="282">
        <v>6920.83</v>
      </c>
      <c r="Q100" s="282">
        <v>1730.2075</v>
      </c>
      <c r="R100" s="316">
        <v>161</v>
      </c>
      <c r="S100" s="282">
        <v>325208.73</v>
      </c>
      <c r="T100" s="282">
        <v>2019.93</v>
      </c>
      <c r="V100" s="11"/>
      <c r="W100" s="11"/>
      <c r="X100" s="11"/>
      <c r="Y100" s="11"/>
      <c r="Z100" s="11"/>
      <c r="AA100" s="11"/>
      <c r="AB100" s="11"/>
      <c r="AC100" s="11"/>
      <c r="AD100" s="11"/>
    </row>
    <row r="101" spans="1:30">
      <c r="A101" s="56"/>
      <c r="B101" s="11"/>
      <c r="C101" s="11" t="s">
        <v>277</v>
      </c>
      <c r="D101" s="11"/>
      <c r="E101" s="11" t="s">
        <v>52</v>
      </c>
      <c r="F101" s="316">
        <v>1</v>
      </c>
      <c r="G101" s="282"/>
      <c r="H101" s="282">
        <v>289.93</v>
      </c>
      <c r="I101" s="282">
        <v>289.93</v>
      </c>
      <c r="J101" s="350">
        <v>12</v>
      </c>
      <c r="L101" s="11"/>
      <c r="M101" s="282">
        <v>289.93</v>
      </c>
      <c r="N101" s="282">
        <v>289.93</v>
      </c>
      <c r="O101" s="11"/>
      <c r="P101" s="282"/>
      <c r="Q101" s="282"/>
      <c r="R101" s="316">
        <v>1</v>
      </c>
      <c r="S101" s="282">
        <v>289.93</v>
      </c>
      <c r="T101" s="282">
        <v>289.93</v>
      </c>
      <c r="V101" s="11"/>
      <c r="W101" s="11"/>
      <c r="X101" s="11"/>
      <c r="Y101" s="11"/>
      <c r="Z101" s="11"/>
      <c r="AA101" s="11"/>
      <c r="AB101" s="11"/>
      <c r="AC101" s="11"/>
      <c r="AD101" s="11"/>
    </row>
    <row r="102" spans="1:30">
      <c r="A102" s="56"/>
      <c r="B102" s="11"/>
      <c r="C102" s="11" t="s">
        <v>277</v>
      </c>
      <c r="D102" s="11"/>
      <c r="E102" s="11" t="s">
        <v>54</v>
      </c>
      <c r="F102" s="316">
        <v>13</v>
      </c>
      <c r="G102" s="282">
        <v>1630.08</v>
      </c>
      <c r="H102" s="282">
        <v>9780.48</v>
      </c>
      <c r="I102" s="282">
        <v>752.34461538461505</v>
      </c>
      <c r="J102" s="350">
        <v>11.692307692307701</v>
      </c>
      <c r="L102" s="11">
        <v>6</v>
      </c>
      <c r="M102" s="282">
        <v>4965.7700000000004</v>
      </c>
      <c r="N102" s="282">
        <v>709.39571428571401</v>
      </c>
      <c r="O102" s="11"/>
      <c r="P102" s="282"/>
      <c r="Q102" s="282"/>
      <c r="R102" s="316">
        <v>13</v>
      </c>
      <c r="S102" s="282">
        <v>9780.48</v>
      </c>
      <c r="T102" s="282">
        <v>752.34461538461505</v>
      </c>
      <c r="V102" s="11"/>
      <c r="W102" s="11"/>
      <c r="X102" s="11"/>
      <c r="Y102" s="11"/>
      <c r="Z102" s="11"/>
      <c r="AA102" s="11"/>
      <c r="AB102" s="11"/>
      <c r="AC102" s="11"/>
      <c r="AD102" s="11"/>
    </row>
    <row r="103" spans="1:30">
      <c r="A103" s="56"/>
      <c r="B103" s="11"/>
      <c r="C103" s="11" t="s">
        <v>282</v>
      </c>
      <c r="D103" s="11"/>
      <c r="E103" s="11" t="s">
        <v>198</v>
      </c>
      <c r="F103" s="316">
        <v>15</v>
      </c>
      <c r="G103" s="282">
        <v>2281.5533333333301</v>
      </c>
      <c r="H103" s="282">
        <v>20533.98</v>
      </c>
      <c r="I103" s="282">
        <v>1368.932</v>
      </c>
      <c r="J103" s="350">
        <v>11.0666666666667</v>
      </c>
      <c r="L103" s="11">
        <v>9</v>
      </c>
      <c r="M103" s="282">
        <v>10221.5</v>
      </c>
      <c r="N103" s="282">
        <v>1703.5833333333301</v>
      </c>
      <c r="O103" s="11"/>
      <c r="P103" s="282"/>
      <c r="Q103" s="282"/>
      <c r="R103" s="316">
        <v>15</v>
      </c>
      <c r="S103" s="282">
        <v>20533.98</v>
      </c>
      <c r="T103" s="282">
        <v>1368.932</v>
      </c>
      <c r="V103" s="11"/>
      <c r="W103" s="11"/>
      <c r="X103" s="11"/>
      <c r="Y103" s="11"/>
      <c r="Z103" s="11"/>
      <c r="AA103" s="11"/>
      <c r="AB103" s="11"/>
      <c r="AC103" s="11"/>
      <c r="AD103" s="11"/>
    </row>
    <row r="104" spans="1:30">
      <c r="A104" s="56"/>
      <c r="B104" s="11"/>
      <c r="C104" s="11" t="s">
        <v>283</v>
      </c>
      <c r="D104" s="11"/>
      <c r="E104" s="11" t="s">
        <v>284</v>
      </c>
      <c r="F104" s="316">
        <v>26</v>
      </c>
      <c r="G104" s="282">
        <v>1971.72384615385</v>
      </c>
      <c r="H104" s="282">
        <v>25632.41</v>
      </c>
      <c r="I104" s="282">
        <v>985.86192307692295</v>
      </c>
      <c r="J104" s="350">
        <v>11.5769230769231</v>
      </c>
      <c r="L104" s="11">
        <v>13</v>
      </c>
      <c r="M104" s="282">
        <v>16393.91</v>
      </c>
      <c r="N104" s="282">
        <v>1261.07</v>
      </c>
      <c r="O104" s="11"/>
      <c r="P104" s="282"/>
      <c r="Q104" s="282"/>
      <c r="R104" s="316">
        <v>26</v>
      </c>
      <c r="S104" s="282">
        <v>25632.41</v>
      </c>
      <c r="T104" s="282">
        <v>985.86192307692295</v>
      </c>
      <c r="V104" s="11"/>
      <c r="W104" s="11"/>
      <c r="X104" s="11"/>
      <c r="Y104" s="11"/>
      <c r="Z104" s="11"/>
      <c r="AA104" s="11"/>
      <c r="AB104" s="11"/>
      <c r="AC104" s="11"/>
      <c r="AD104" s="11"/>
    </row>
    <row r="105" spans="1:30">
      <c r="A105" s="56"/>
      <c r="B105" s="11"/>
      <c r="C105" s="11" t="s">
        <v>285</v>
      </c>
      <c r="D105" s="11"/>
      <c r="E105" s="11" t="s">
        <v>286</v>
      </c>
      <c r="F105" s="316">
        <v>76</v>
      </c>
      <c r="G105" s="282">
        <v>2207.5397777777798</v>
      </c>
      <c r="H105" s="282">
        <v>99339.29</v>
      </c>
      <c r="I105" s="282">
        <v>1307.09592105263</v>
      </c>
      <c r="J105" s="350">
        <v>13.276315789473699</v>
      </c>
      <c r="L105" s="11">
        <v>45</v>
      </c>
      <c r="M105" s="282">
        <v>41688.17</v>
      </c>
      <c r="N105" s="282">
        <v>1344.77967741935</v>
      </c>
      <c r="O105" s="11">
        <v>1</v>
      </c>
      <c r="P105" s="282">
        <v>1192.8800000000001</v>
      </c>
      <c r="Q105" s="282">
        <v>1192.8800000000001</v>
      </c>
      <c r="R105" s="316">
        <v>75</v>
      </c>
      <c r="S105" s="282">
        <v>98146.41</v>
      </c>
      <c r="T105" s="282">
        <v>1308.6188</v>
      </c>
      <c r="V105" s="11"/>
      <c r="W105" s="11"/>
      <c r="X105" s="11"/>
      <c r="Y105" s="11"/>
      <c r="Z105" s="11"/>
      <c r="AA105" s="11"/>
      <c r="AB105" s="11"/>
      <c r="AC105" s="11"/>
      <c r="AD105" s="11"/>
    </row>
    <row r="106" spans="1:30">
      <c r="A106" s="56"/>
      <c r="B106" s="11"/>
      <c r="C106" s="11" t="s">
        <v>287</v>
      </c>
      <c r="D106" s="11"/>
      <c r="E106" s="11" t="s">
        <v>81</v>
      </c>
      <c r="F106" s="316">
        <v>224</v>
      </c>
      <c r="G106" s="282">
        <v>2445.8312195121898</v>
      </c>
      <c r="H106" s="282">
        <v>300837.24</v>
      </c>
      <c r="I106" s="282">
        <v>1343.0233928571399</v>
      </c>
      <c r="J106" s="350">
        <v>12.4598214285714</v>
      </c>
      <c r="L106" s="11">
        <v>123</v>
      </c>
      <c r="M106" s="282">
        <v>143144.37</v>
      </c>
      <c r="N106" s="282">
        <v>1417.2709900990101</v>
      </c>
      <c r="O106" s="11">
        <v>9</v>
      </c>
      <c r="P106" s="282">
        <v>16418.189999999999</v>
      </c>
      <c r="Q106" s="282">
        <v>1824.2433333333299</v>
      </c>
      <c r="R106" s="316">
        <v>215</v>
      </c>
      <c r="S106" s="282">
        <v>284419.05</v>
      </c>
      <c r="T106" s="282">
        <v>1322.8793023255801</v>
      </c>
      <c r="V106" s="11"/>
      <c r="W106" s="11"/>
      <c r="X106" s="11"/>
      <c r="Y106" s="11"/>
      <c r="Z106" s="11"/>
      <c r="AA106" s="11"/>
      <c r="AB106" s="11"/>
      <c r="AC106" s="11"/>
      <c r="AD106" s="11"/>
    </row>
    <row r="107" spans="1:30">
      <c r="A107" s="56"/>
      <c r="B107" s="11"/>
      <c r="C107" s="11" t="s">
        <v>289</v>
      </c>
      <c r="D107" s="11"/>
      <c r="E107" s="11" t="s">
        <v>290</v>
      </c>
      <c r="F107" s="316">
        <v>5</v>
      </c>
      <c r="G107" s="282">
        <v>1907.345</v>
      </c>
      <c r="H107" s="282">
        <v>3814.69</v>
      </c>
      <c r="I107" s="282">
        <v>762.93799999999999</v>
      </c>
      <c r="J107" s="350">
        <v>11.6</v>
      </c>
      <c r="L107" s="11">
        <v>2</v>
      </c>
      <c r="M107" s="282">
        <v>3025.15</v>
      </c>
      <c r="N107" s="282">
        <v>1008.38333333333</v>
      </c>
      <c r="O107" s="11"/>
      <c r="P107" s="282"/>
      <c r="Q107" s="282"/>
      <c r="R107" s="316">
        <v>5</v>
      </c>
      <c r="S107" s="282">
        <v>3814.69</v>
      </c>
      <c r="T107" s="282">
        <v>762.93799999999999</v>
      </c>
      <c r="V107" s="11"/>
      <c r="W107" s="11"/>
      <c r="X107" s="11"/>
      <c r="Y107" s="11"/>
      <c r="Z107" s="11"/>
      <c r="AA107" s="11"/>
      <c r="AB107" s="11"/>
      <c r="AC107" s="11"/>
      <c r="AD107" s="11"/>
    </row>
    <row r="108" spans="1:30">
      <c r="A108" s="56"/>
      <c r="B108" s="11"/>
      <c r="C108" s="11" t="s">
        <v>293</v>
      </c>
      <c r="D108" s="11"/>
      <c r="E108" s="11" t="s">
        <v>198</v>
      </c>
      <c r="F108" s="316">
        <v>4</v>
      </c>
      <c r="G108" s="282">
        <v>1028.63666666667</v>
      </c>
      <c r="H108" s="282">
        <v>3085.91</v>
      </c>
      <c r="I108" s="282">
        <v>771.47749999999996</v>
      </c>
      <c r="J108" s="350">
        <v>11.5</v>
      </c>
      <c r="L108" s="11">
        <v>3</v>
      </c>
      <c r="M108" s="282">
        <v>1376.1</v>
      </c>
      <c r="N108" s="282">
        <v>1376.1</v>
      </c>
      <c r="O108" s="11"/>
      <c r="P108" s="282"/>
      <c r="Q108" s="282"/>
      <c r="R108" s="316">
        <v>4</v>
      </c>
      <c r="S108" s="282">
        <v>3085.91</v>
      </c>
      <c r="T108" s="282">
        <v>771.47749999999996</v>
      </c>
      <c r="V108" s="11"/>
      <c r="W108" s="11"/>
      <c r="X108" s="11"/>
      <c r="Y108" s="11"/>
      <c r="Z108" s="11"/>
      <c r="AA108" s="11"/>
      <c r="AB108" s="11"/>
      <c r="AC108" s="11"/>
      <c r="AD108" s="11"/>
    </row>
    <row r="109" spans="1:30">
      <c r="A109" s="56"/>
      <c r="B109" s="11"/>
      <c r="C109" s="11" t="s">
        <v>294</v>
      </c>
      <c r="D109" s="11"/>
      <c r="E109" s="11" t="s">
        <v>295</v>
      </c>
      <c r="F109" s="316">
        <v>23</v>
      </c>
      <c r="G109" s="282">
        <v>1484.586</v>
      </c>
      <c r="H109" s="282">
        <v>22268.79</v>
      </c>
      <c r="I109" s="282">
        <v>968.20826086956504</v>
      </c>
      <c r="J109" s="350">
        <v>12.826086956521699</v>
      </c>
      <c r="L109" s="11">
        <v>15</v>
      </c>
      <c r="M109" s="282">
        <v>10840.86</v>
      </c>
      <c r="N109" s="282">
        <v>1355.1075000000001</v>
      </c>
      <c r="O109" s="11">
        <v>1</v>
      </c>
      <c r="P109" s="282">
        <v>208.47</v>
      </c>
      <c r="Q109" s="282">
        <v>208.47</v>
      </c>
      <c r="R109" s="316">
        <v>22</v>
      </c>
      <c r="S109" s="282">
        <v>22060.32</v>
      </c>
      <c r="T109" s="282">
        <v>1002.74181818182</v>
      </c>
      <c r="V109" s="11"/>
      <c r="W109" s="11"/>
      <c r="X109" s="11"/>
      <c r="Y109" s="11"/>
      <c r="Z109" s="11"/>
      <c r="AA109" s="11"/>
      <c r="AB109" s="11"/>
      <c r="AC109" s="11"/>
      <c r="AD109" s="11"/>
    </row>
    <row r="110" spans="1:30">
      <c r="A110" s="56"/>
      <c r="B110" s="11"/>
      <c r="C110" s="11" t="s">
        <v>298</v>
      </c>
      <c r="D110" s="11"/>
      <c r="E110" s="11" t="s">
        <v>299</v>
      </c>
      <c r="F110" s="316">
        <v>11</v>
      </c>
      <c r="G110" s="282">
        <v>3743.0516666666699</v>
      </c>
      <c r="H110" s="282">
        <v>22458.31</v>
      </c>
      <c r="I110" s="282">
        <v>2041.6645454545501</v>
      </c>
      <c r="J110" s="350">
        <v>13.090909090909101</v>
      </c>
      <c r="L110" s="11">
        <v>6</v>
      </c>
      <c r="M110" s="282">
        <v>14612.12</v>
      </c>
      <c r="N110" s="282">
        <v>2922.424</v>
      </c>
      <c r="O110" s="11"/>
      <c r="P110" s="282"/>
      <c r="Q110" s="282"/>
      <c r="R110" s="316">
        <v>11</v>
      </c>
      <c r="S110" s="282">
        <v>22458.31</v>
      </c>
      <c r="T110" s="282">
        <v>2041.6645454545501</v>
      </c>
      <c r="V110" s="11"/>
      <c r="W110" s="11"/>
      <c r="X110" s="11"/>
      <c r="Y110" s="11"/>
      <c r="Z110" s="11"/>
      <c r="AA110" s="11"/>
      <c r="AB110" s="11"/>
      <c r="AC110" s="11"/>
      <c r="AD110" s="11"/>
    </row>
    <row r="111" spans="1:30">
      <c r="A111" s="56"/>
      <c r="B111" s="11"/>
      <c r="C111" s="11" t="s">
        <v>300</v>
      </c>
      <c r="D111" s="11"/>
      <c r="E111" s="11" t="s">
        <v>301</v>
      </c>
      <c r="F111" s="316">
        <v>8</v>
      </c>
      <c r="G111" s="282">
        <v>1617.154</v>
      </c>
      <c r="H111" s="282">
        <v>8085.77</v>
      </c>
      <c r="I111" s="282">
        <v>1010.7212500000001</v>
      </c>
      <c r="J111" s="350">
        <v>11</v>
      </c>
      <c r="L111" s="11">
        <v>5</v>
      </c>
      <c r="M111" s="282">
        <v>2361.1799999999998</v>
      </c>
      <c r="N111" s="282">
        <v>787.06</v>
      </c>
      <c r="O111" s="11"/>
      <c r="P111" s="282"/>
      <c r="Q111" s="282"/>
      <c r="R111" s="316">
        <v>8</v>
      </c>
      <c r="S111" s="282">
        <v>8085.77</v>
      </c>
      <c r="T111" s="282">
        <v>1010.7212500000001</v>
      </c>
      <c r="V111" s="11"/>
      <c r="W111" s="11"/>
      <c r="X111" s="11"/>
      <c r="Y111" s="11"/>
      <c r="Z111" s="11"/>
      <c r="AA111" s="11"/>
      <c r="AB111" s="11"/>
      <c r="AC111" s="11"/>
      <c r="AD111" s="11"/>
    </row>
    <row r="112" spans="1:30">
      <c r="A112" s="56"/>
      <c r="B112" s="11"/>
      <c r="C112" s="11" t="s">
        <v>303</v>
      </c>
      <c r="D112" s="11"/>
      <c r="E112" s="11" t="s">
        <v>68</v>
      </c>
      <c r="F112" s="316">
        <v>195</v>
      </c>
      <c r="G112" s="282">
        <v>2445.5224528301901</v>
      </c>
      <c r="H112" s="282">
        <v>259225.38</v>
      </c>
      <c r="I112" s="282">
        <v>1329.36092307692</v>
      </c>
      <c r="J112" s="350">
        <v>12.8051282051282</v>
      </c>
      <c r="L112" s="11">
        <v>106</v>
      </c>
      <c r="M112" s="282">
        <v>132434.1</v>
      </c>
      <c r="N112" s="282">
        <v>1488.0235955056201</v>
      </c>
      <c r="O112" s="11">
        <v>2</v>
      </c>
      <c r="P112" s="282">
        <v>1591.58</v>
      </c>
      <c r="Q112" s="282">
        <v>795.79</v>
      </c>
      <c r="R112" s="316">
        <v>193</v>
      </c>
      <c r="S112" s="282">
        <v>257633.8</v>
      </c>
      <c r="T112" s="282">
        <v>1334.8901554404199</v>
      </c>
      <c r="V112" s="11"/>
      <c r="W112" s="11"/>
      <c r="X112" s="11"/>
      <c r="Y112" s="11"/>
      <c r="Z112" s="11"/>
      <c r="AA112" s="11"/>
      <c r="AB112" s="11"/>
      <c r="AC112" s="11"/>
      <c r="AD112" s="11"/>
    </row>
    <row r="113" spans="1:30">
      <c r="A113" s="56"/>
      <c r="B113" s="11"/>
      <c r="C113" s="11" t="s">
        <v>304</v>
      </c>
      <c r="D113" s="11"/>
      <c r="E113" s="11" t="s">
        <v>305</v>
      </c>
      <c r="F113" s="316">
        <v>7</v>
      </c>
      <c r="G113" s="282">
        <v>3692.0933333333301</v>
      </c>
      <c r="H113" s="282">
        <v>11076.28</v>
      </c>
      <c r="I113" s="282">
        <v>1582.3257142857101</v>
      </c>
      <c r="J113" s="350">
        <v>10.5714285714286</v>
      </c>
      <c r="L113" s="11">
        <v>3</v>
      </c>
      <c r="M113" s="282">
        <v>8598.16</v>
      </c>
      <c r="N113" s="282">
        <v>2149.54</v>
      </c>
      <c r="O113" s="11"/>
      <c r="P113" s="282"/>
      <c r="Q113" s="282"/>
      <c r="R113" s="316">
        <v>7</v>
      </c>
      <c r="S113" s="282">
        <v>11076.28</v>
      </c>
      <c r="T113" s="282">
        <v>1582.3257142857101</v>
      </c>
      <c r="V113" s="11"/>
      <c r="W113" s="11"/>
      <c r="X113" s="11"/>
      <c r="Y113" s="11"/>
      <c r="Z113" s="11"/>
      <c r="AA113" s="11"/>
      <c r="AB113" s="11"/>
      <c r="AC113" s="11"/>
      <c r="AD113" s="11"/>
    </row>
    <row r="114" spans="1:30">
      <c r="A114" s="56"/>
      <c r="B114" s="11"/>
      <c r="C114" s="11" t="s">
        <v>306</v>
      </c>
      <c r="D114" s="11"/>
      <c r="E114" s="11" t="s">
        <v>273</v>
      </c>
      <c r="F114" s="316">
        <v>2</v>
      </c>
      <c r="G114" s="282">
        <v>1124.25</v>
      </c>
      <c r="H114" s="282">
        <v>1124.25</v>
      </c>
      <c r="I114" s="282">
        <v>562.125</v>
      </c>
      <c r="J114" s="350">
        <v>15.5</v>
      </c>
      <c r="L114" s="11">
        <v>1</v>
      </c>
      <c r="M114" s="282">
        <v>438.92</v>
      </c>
      <c r="N114" s="282">
        <v>438.92</v>
      </c>
      <c r="O114" s="11"/>
      <c r="P114" s="282"/>
      <c r="Q114" s="282"/>
      <c r="R114" s="316">
        <v>2</v>
      </c>
      <c r="S114" s="282">
        <v>1124.25</v>
      </c>
      <c r="T114" s="282">
        <v>562.125</v>
      </c>
      <c r="V114" s="11"/>
      <c r="W114" s="11"/>
      <c r="X114" s="11"/>
      <c r="Y114" s="11"/>
      <c r="Z114" s="11"/>
      <c r="AA114" s="11"/>
      <c r="AB114" s="11"/>
      <c r="AC114" s="11"/>
      <c r="AD114" s="11"/>
    </row>
    <row r="115" spans="1:30">
      <c r="A115" s="56"/>
      <c r="B115" s="11"/>
      <c r="C115" s="11" t="s">
        <v>311</v>
      </c>
      <c r="D115" s="11"/>
      <c r="E115" s="11" t="s">
        <v>312</v>
      </c>
      <c r="F115" s="316">
        <v>5</v>
      </c>
      <c r="G115" s="282">
        <v>3706.55</v>
      </c>
      <c r="H115" s="282">
        <v>7413.1</v>
      </c>
      <c r="I115" s="282">
        <v>1482.62</v>
      </c>
      <c r="J115" s="350">
        <v>11.2</v>
      </c>
      <c r="L115" s="11">
        <v>2</v>
      </c>
      <c r="M115" s="282">
        <v>3208.16</v>
      </c>
      <c r="N115" s="282">
        <v>1069.38666666667</v>
      </c>
      <c r="O115" s="11"/>
      <c r="P115" s="282"/>
      <c r="Q115" s="282"/>
      <c r="R115" s="316">
        <v>5</v>
      </c>
      <c r="S115" s="282">
        <v>7413.1</v>
      </c>
      <c r="T115" s="282">
        <v>1482.62</v>
      </c>
      <c r="V115" s="11"/>
      <c r="W115" s="11"/>
      <c r="X115" s="11"/>
      <c r="Y115" s="11"/>
      <c r="Z115" s="11"/>
      <c r="AA115" s="11"/>
      <c r="AB115" s="11"/>
      <c r="AC115" s="11"/>
      <c r="AD115" s="11"/>
    </row>
    <row r="116" spans="1:30">
      <c r="A116" s="56"/>
      <c r="B116" s="11"/>
      <c r="C116" s="11" t="s">
        <v>313</v>
      </c>
      <c r="D116" s="11"/>
      <c r="E116" s="11" t="s">
        <v>93</v>
      </c>
      <c r="F116" s="316">
        <v>2</v>
      </c>
      <c r="G116" s="282"/>
      <c r="H116" s="282">
        <v>6655.98</v>
      </c>
      <c r="I116" s="282">
        <v>3327.99</v>
      </c>
      <c r="J116" s="350">
        <v>19</v>
      </c>
      <c r="L116" s="11"/>
      <c r="M116" s="282">
        <v>6655.98</v>
      </c>
      <c r="N116" s="282">
        <v>3327.99</v>
      </c>
      <c r="O116" s="11"/>
      <c r="P116" s="282"/>
      <c r="Q116" s="282"/>
      <c r="R116" s="316">
        <v>2</v>
      </c>
      <c r="S116" s="282">
        <v>6655.98</v>
      </c>
      <c r="T116" s="282">
        <v>3327.99</v>
      </c>
      <c r="V116" s="11"/>
      <c r="W116" s="11"/>
      <c r="X116" s="11"/>
      <c r="Y116" s="11"/>
      <c r="Z116" s="11"/>
      <c r="AA116" s="11"/>
      <c r="AB116" s="11"/>
      <c r="AC116" s="11"/>
      <c r="AD116" s="11"/>
    </row>
    <row r="117" spans="1:30">
      <c r="A117" s="56"/>
      <c r="B117" s="11"/>
      <c r="C117" s="11" t="s">
        <v>316</v>
      </c>
      <c r="D117" s="11"/>
      <c r="E117" s="11" t="s">
        <v>317</v>
      </c>
      <c r="F117" s="316">
        <v>14</v>
      </c>
      <c r="G117" s="282">
        <v>1617.85538461538</v>
      </c>
      <c r="H117" s="282">
        <v>21032.12</v>
      </c>
      <c r="I117" s="282">
        <v>1502.29428571429</v>
      </c>
      <c r="J117" s="350">
        <v>14.8571428571429</v>
      </c>
      <c r="L117" s="11">
        <v>13</v>
      </c>
      <c r="M117" s="282">
        <v>1744.68</v>
      </c>
      <c r="N117" s="282">
        <v>1744.68</v>
      </c>
      <c r="O117" s="11"/>
      <c r="P117" s="282"/>
      <c r="Q117" s="282"/>
      <c r="R117" s="316">
        <v>14</v>
      </c>
      <c r="S117" s="282">
        <v>21032.12</v>
      </c>
      <c r="T117" s="282">
        <v>1502.29428571429</v>
      </c>
      <c r="V117" s="11"/>
      <c r="W117" s="11"/>
      <c r="X117" s="11"/>
      <c r="Y117" s="11"/>
      <c r="Z117" s="11"/>
      <c r="AA117" s="11"/>
      <c r="AB117" s="11"/>
      <c r="AC117" s="11"/>
      <c r="AD117" s="11"/>
    </row>
    <row r="118" spans="1:30">
      <c r="A118" s="56"/>
      <c r="B118" s="11"/>
      <c r="C118" s="11" t="s">
        <v>318</v>
      </c>
      <c r="D118" s="11"/>
      <c r="E118" s="11" t="s">
        <v>319</v>
      </c>
      <c r="F118" s="316">
        <v>23</v>
      </c>
      <c r="G118" s="282">
        <v>1378.8391666666701</v>
      </c>
      <c r="H118" s="282">
        <v>16546.07</v>
      </c>
      <c r="I118" s="282">
        <v>719.39434782608703</v>
      </c>
      <c r="J118" s="350">
        <v>11.3478260869565</v>
      </c>
      <c r="L118" s="11">
        <v>12</v>
      </c>
      <c r="M118" s="282">
        <v>7610.54</v>
      </c>
      <c r="N118" s="282">
        <v>691.86727272727296</v>
      </c>
      <c r="O118" s="11">
        <v>2</v>
      </c>
      <c r="P118" s="282">
        <v>1149.43</v>
      </c>
      <c r="Q118" s="282">
        <v>574.71500000000003</v>
      </c>
      <c r="R118" s="316">
        <v>21</v>
      </c>
      <c r="S118" s="282">
        <v>15396.64</v>
      </c>
      <c r="T118" s="282">
        <v>733.17333333333295</v>
      </c>
      <c r="V118" s="11"/>
      <c r="W118" s="11"/>
      <c r="X118" s="11"/>
      <c r="Y118" s="11"/>
      <c r="Z118" s="11"/>
      <c r="AA118" s="11"/>
      <c r="AB118" s="11"/>
      <c r="AC118" s="11"/>
      <c r="AD118" s="11"/>
    </row>
    <row r="119" spans="1:30">
      <c r="A119" s="56"/>
      <c r="B119" s="11"/>
      <c r="C119" s="11" t="s">
        <v>327</v>
      </c>
      <c r="D119" s="11"/>
      <c r="E119" s="11" t="s">
        <v>96</v>
      </c>
      <c r="F119" s="316">
        <v>2</v>
      </c>
      <c r="G119" s="282">
        <v>1668.37</v>
      </c>
      <c r="H119" s="282">
        <v>1668.37</v>
      </c>
      <c r="I119" s="282">
        <v>834.18499999999995</v>
      </c>
      <c r="J119" s="350">
        <v>12.5</v>
      </c>
      <c r="L119" s="11">
        <v>1</v>
      </c>
      <c r="M119" s="282">
        <v>374.57</v>
      </c>
      <c r="N119" s="282">
        <v>374.57</v>
      </c>
      <c r="O119" s="11"/>
      <c r="P119" s="282"/>
      <c r="Q119" s="282"/>
      <c r="R119" s="316">
        <v>2</v>
      </c>
      <c r="S119" s="282">
        <v>1668.37</v>
      </c>
      <c r="T119" s="282">
        <v>834.18499999999995</v>
      </c>
      <c r="V119" s="11"/>
      <c r="W119" s="11"/>
      <c r="X119" s="11"/>
      <c r="Y119" s="11"/>
      <c r="Z119" s="11"/>
      <c r="AA119" s="11"/>
      <c r="AB119" s="11"/>
      <c r="AC119" s="11"/>
      <c r="AD119" s="11"/>
    </row>
    <row r="120" spans="1:30">
      <c r="A120" s="56"/>
      <c r="B120" s="11"/>
      <c r="C120" s="11" t="s">
        <v>328</v>
      </c>
      <c r="D120" s="11"/>
      <c r="E120" s="11" t="s">
        <v>77</v>
      </c>
      <c r="F120" s="316">
        <v>50</v>
      </c>
      <c r="G120" s="282">
        <v>3093.1144827586199</v>
      </c>
      <c r="H120" s="282">
        <v>89700.32</v>
      </c>
      <c r="I120" s="282">
        <v>1794.0064</v>
      </c>
      <c r="J120" s="350">
        <v>12.8</v>
      </c>
      <c r="L120" s="11">
        <v>29</v>
      </c>
      <c r="M120" s="282">
        <v>45712.22</v>
      </c>
      <c r="N120" s="282">
        <v>2176.77238095238</v>
      </c>
      <c r="O120" s="11"/>
      <c r="P120" s="282"/>
      <c r="Q120" s="282"/>
      <c r="R120" s="316">
        <v>50</v>
      </c>
      <c r="S120" s="282">
        <v>89700.32</v>
      </c>
      <c r="T120" s="282">
        <v>1794.0064</v>
      </c>
      <c r="V120" s="11"/>
      <c r="W120" s="11"/>
      <c r="X120" s="11"/>
      <c r="Y120" s="11"/>
      <c r="Z120" s="11"/>
      <c r="AA120" s="11"/>
      <c r="AB120" s="11"/>
      <c r="AC120" s="11"/>
      <c r="AD120" s="11"/>
    </row>
    <row r="121" spans="1:30">
      <c r="A121" s="56"/>
      <c r="B121" s="11"/>
      <c r="C121" s="11" t="s">
        <v>331</v>
      </c>
      <c r="D121" s="11"/>
      <c r="E121" s="11" t="s">
        <v>96</v>
      </c>
      <c r="F121" s="316">
        <v>3</v>
      </c>
      <c r="G121" s="282">
        <v>11551.16</v>
      </c>
      <c r="H121" s="282">
        <v>11551.16</v>
      </c>
      <c r="I121" s="282">
        <v>3850.38666666667</v>
      </c>
      <c r="J121" s="350">
        <v>20.6666666666667</v>
      </c>
      <c r="L121" s="11">
        <v>1</v>
      </c>
      <c r="M121" s="282">
        <v>11279.93</v>
      </c>
      <c r="N121" s="282">
        <v>5639.9650000000001</v>
      </c>
      <c r="O121" s="11"/>
      <c r="P121" s="282"/>
      <c r="Q121" s="282"/>
      <c r="R121" s="316">
        <v>3</v>
      </c>
      <c r="S121" s="282">
        <v>11551.16</v>
      </c>
      <c r="T121" s="282">
        <v>3850.38666666667</v>
      </c>
      <c r="V121" s="11"/>
      <c r="W121" s="11"/>
      <c r="X121" s="11"/>
      <c r="Y121" s="11"/>
      <c r="Z121" s="11"/>
      <c r="AA121" s="11"/>
      <c r="AB121" s="11"/>
      <c r="AC121" s="11"/>
      <c r="AD121" s="11"/>
    </row>
    <row r="122" spans="1:30">
      <c r="A122" s="56"/>
      <c r="B122" s="11"/>
      <c r="C122" s="11" t="s">
        <v>335</v>
      </c>
      <c r="D122" s="11"/>
      <c r="E122" s="11" t="s">
        <v>336</v>
      </c>
      <c r="F122" s="316">
        <v>36</v>
      </c>
      <c r="G122" s="282">
        <v>1133.1689285714299</v>
      </c>
      <c r="H122" s="282">
        <v>31728.73</v>
      </c>
      <c r="I122" s="282">
        <v>881.35361111111104</v>
      </c>
      <c r="J122" s="350">
        <v>12.25</v>
      </c>
      <c r="L122" s="11">
        <v>28</v>
      </c>
      <c r="M122" s="282">
        <v>8598.1299999999992</v>
      </c>
      <c r="N122" s="282">
        <v>1074.7662499999999</v>
      </c>
      <c r="O122" s="11"/>
      <c r="P122" s="282"/>
      <c r="Q122" s="282"/>
      <c r="R122" s="316">
        <v>36</v>
      </c>
      <c r="S122" s="282">
        <v>31728.73</v>
      </c>
      <c r="T122" s="282">
        <v>881.35361111111104</v>
      </c>
      <c r="V122" s="11"/>
      <c r="W122" s="11"/>
      <c r="X122" s="11"/>
      <c r="Y122" s="11"/>
      <c r="Z122" s="11"/>
      <c r="AA122" s="11"/>
      <c r="AB122" s="11"/>
      <c r="AC122" s="11"/>
      <c r="AD122" s="11"/>
    </row>
    <row r="123" spans="1:30">
      <c r="A123" s="56"/>
      <c r="B123" s="11"/>
      <c r="C123" s="11" t="s">
        <v>337</v>
      </c>
      <c r="D123" s="11"/>
      <c r="E123" s="11" t="s">
        <v>174</v>
      </c>
      <c r="F123" s="316">
        <v>22</v>
      </c>
      <c r="G123" s="282">
        <v>1886.0615384615401</v>
      </c>
      <c r="H123" s="282">
        <v>24518.799999999999</v>
      </c>
      <c r="I123" s="282">
        <v>1114.49090909091</v>
      </c>
      <c r="J123" s="350">
        <v>11.909090909090899</v>
      </c>
      <c r="L123" s="11">
        <v>13</v>
      </c>
      <c r="M123" s="282">
        <v>12487.69</v>
      </c>
      <c r="N123" s="282">
        <v>1387.52111111111</v>
      </c>
      <c r="O123" s="11"/>
      <c r="P123" s="282"/>
      <c r="Q123" s="282"/>
      <c r="R123" s="316">
        <v>22</v>
      </c>
      <c r="S123" s="282">
        <v>24518.799999999999</v>
      </c>
      <c r="T123" s="282">
        <v>1114.49090909091</v>
      </c>
      <c r="V123" s="11"/>
      <c r="W123" s="11"/>
      <c r="X123" s="11"/>
      <c r="Y123" s="11"/>
      <c r="Z123" s="11"/>
      <c r="AA123" s="11"/>
      <c r="AB123" s="11"/>
      <c r="AC123" s="11"/>
      <c r="AD123" s="11"/>
    </row>
    <row r="124" spans="1:30">
      <c r="A124" s="56"/>
      <c r="B124" s="11"/>
      <c r="C124" s="11" t="s">
        <v>341</v>
      </c>
      <c r="D124" s="11"/>
      <c r="E124" s="11" t="s">
        <v>142</v>
      </c>
      <c r="F124" s="316">
        <v>21</v>
      </c>
      <c r="G124" s="282">
        <v>3080.9090909090901</v>
      </c>
      <c r="H124" s="282">
        <v>33890</v>
      </c>
      <c r="I124" s="282">
        <v>1613.80952380952</v>
      </c>
      <c r="J124" s="350">
        <v>13.1428571428571</v>
      </c>
      <c r="L124" s="11">
        <v>11</v>
      </c>
      <c r="M124" s="282">
        <v>25850.67</v>
      </c>
      <c r="N124" s="282">
        <v>2585.067</v>
      </c>
      <c r="O124" s="11"/>
      <c r="P124" s="282"/>
      <c r="Q124" s="282"/>
      <c r="R124" s="316">
        <v>21</v>
      </c>
      <c r="S124" s="282">
        <v>33890</v>
      </c>
      <c r="T124" s="282">
        <v>1613.80952380952</v>
      </c>
      <c r="V124" s="11"/>
      <c r="W124" s="11"/>
      <c r="X124" s="11"/>
      <c r="Y124" s="11"/>
      <c r="Z124" s="11"/>
      <c r="AA124" s="11"/>
      <c r="AB124" s="11"/>
      <c r="AC124" s="11"/>
      <c r="AD124" s="11"/>
    </row>
    <row r="125" spans="1:30">
      <c r="A125" s="56"/>
      <c r="B125" s="11"/>
      <c r="C125" s="11" t="s">
        <v>342</v>
      </c>
      <c r="D125" s="11"/>
      <c r="E125" s="11" t="s">
        <v>162</v>
      </c>
      <c r="F125" s="316">
        <v>92</v>
      </c>
      <c r="G125" s="282">
        <v>1914.9577777777799</v>
      </c>
      <c r="H125" s="282">
        <v>120642.34</v>
      </c>
      <c r="I125" s="282">
        <v>1311.3297826087</v>
      </c>
      <c r="J125" s="350">
        <v>13.4347826086957</v>
      </c>
      <c r="L125" s="11">
        <v>63</v>
      </c>
      <c r="M125" s="282">
        <v>51814.18</v>
      </c>
      <c r="N125" s="282">
        <v>1786.69586206896</v>
      </c>
      <c r="O125" s="11">
        <v>1</v>
      </c>
      <c r="P125" s="282">
        <v>171</v>
      </c>
      <c r="Q125" s="282">
        <v>171</v>
      </c>
      <c r="R125" s="316">
        <v>91</v>
      </c>
      <c r="S125" s="282">
        <v>120471.34</v>
      </c>
      <c r="T125" s="282">
        <v>1323.8608791208801</v>
      </c>
      <c r="V125" s="11"/>
      <c r="W125" s="11"/>
      <c r="X125" s="11"/>
      <c r="Y125" s="11"/>
      <c r="Z125" s="11"/>
      <c r="AA125" s="11"/>
      <c r="AB125" s="11"/>
      <c r="AC125" s="11"/>
      <c r="AD125" s="11"/>
    </row>
    <row r="126" spans="1:30">
      <c r="A126" s="56"/>
      <c r="B126" s="11"/>
      <c r="C126" s="11" t="s">
        <v>343</v>
      </c>
      <c r="D126" s="11"/>
      <c r="E126" s="11" t="s">
        <v>190</v>
      </c>
      <c r="F126" s="316">
        <v>51</v>
      </c>
      <c r="G126" s="282">
        <v>1881.52346153846</v>
      </c>
      <c r="H126" s="282">
        <v>48919.61</v>
      </c>
      <c r="I126" s="282">
        <v>959.20803921568597</v>
      </c>
      <c r="J126" s="350">
        <v>11.8627450980392</v>
      </c>
      <c r="L126" s="11">
        <v>26</v>
      </c>
      <c r="M126" s="282">
        <v>24245.58</v>
      </c>
      <c r="N126" s="282">
        <v>969.82320000000004</v>
      </c>
      <c r="O126" s="11"/>
      <c r="P126" s="282"/>
      <c r="Q126" s="282"/>
      <c r="R126" s="316">
        <v>51</v>
      </c>
      <c r="S126" s="282">
        <v>48919.61</v>
      </c>
      <c r="T126" s="282">
        <v>959.20803921568597</v>
      </c>
      <c r="V126" s="11"/>
      <c r="W126" s="11"/>
      <c r="X126" s="11"/>
      <c r="Y126" s="11"/>
      <c r="Z126" s="11"/>
      <c r="AA126" s="11"/>
      <c r="AB126" s="11"/>
      <c r="AC126" s="11"/>
      <c r="AD126" s="11"/>
    </row>
    <row r="127" spans="1:30">
      <c r="A127" s="56"/>
      <c r="B127" s="11"/>
      <c r="C127" s="11" t="s">
        <v>345</v>
      </c>
      <c r="D127" s="11"/>
      <c r="E127" s="11" t="s">
        <v>346</v>
      </c>
      <c r="F127" s="316">
        <v>4</v>
      </c>
      <c r="G127" s="282">
        <v>3365.1</v>
      </c>
      <c r="H127" s="282">
        <v>3365.1</v>
      </c>
      <c r="I127" s="282">
        <v>841.27499999999998</v>
      </c>
      <c r="J127" s="350">
        <v>9.5</v>
      </c>
      <c r="L127" s="11">
        <v>1</v>
      </c>
      <c r="M127" s="282">
        <v>2462.6</v>
      </c>
      <c r="N127" s="282">
        <v>820.86666666666702</v>
      </c>
      <c r="O127" s="11"/>
      <c r="P127" s="282"/>
      <c r="Q127" s="282"/>
      <c r="R127" s="316">
        <v>4</v>
      </c>
      <c r="S127" s="282">
        <v>3365.1</v>
      </c>
      <c r="T127" s="282">
        <v>841.27499999999998</v>
      </c>
      <c r="V127" s="11"/>
      <c r="W127" s="11"/>
      <c r="X127" s="11"/>
      <c r="Y127" s="11"/>
      <c r="Z127" s="11"/>
      <c r="AA127" s="11"/>
      <c r="AB127" s="11"/>
      <c r="AC127" s="11"/>
      <c r="AD127" s="11"/>
    </row>
    <row r="128" spans="1:30">
      <c r="A128" s="56"/>
      <c r="B128" s="11"/>
      <c r="C128" s="11" t="s">
        <v>348</v>
      </c>
      <c r="D128" s="11"/>
      <c r="E128" s="11" t="s">
        <v>349</v>
      </c>
      <c r="F128" s="316">
        <v>17</v>
      </c>
      <c r="G128" s="282">
        <v>1763.83375</v>
      </c>
      <c r="H128" s="282">
        <v>14110.67</v>
      </c>
      <c r="I128" s="282">
        <v>830.03941176470596</v>
      </c>
      <c r="J128" s="350">
        <v>12</v>
      </c>
      <c r="L128" s="11">
        <v>8</v>
      </c>
      <c r="M128" s="282">
        <v>7373.08</v>
      </c>
      <c r="N128" s="282">
        <v>819.23111111111098</v>
      </c>
      <c r="O128" s="11"/>
      <c r="P128" s="282"/>
      <c r="Q128" s="282"/>
      <c r="R128" s="316">
        <v>17</v>
      </c>
      <c r="S128" s="282">
        <v>14110.67</v>
      </c>
      <c r="T128" s="282">
        <v>830.03941176470596</v>
      </c>
      <c r="V128" s="11"/>
      <c r="W128" s="11"/>
      <c r="X128" s="11"/>
      <c r="Y128" s="11"/>
      <c r="Z128" s="11"/>
      <c r="AA128" s="11"/>
      <c r="AB128" s="11"/>
      <c r="AC128" s="11"/>
      <c r="AD128" s="11"/>
    </row>
    <row r="129" spans="1:30">
      <c r="A129" s="56"/>
      <c r="B129" s="11"/>
      <c r="C129" s="11" t="s">
        <v>350</v>
      </c>
      <c r="D129" s="11"/>
      <c r="E129" s="11" t="s">
        <v>190</v>
      </c>
      <c r="F129" s="316">
        <v>586</v>
      </c>
      <c r="G129" s="282">
        <v>1825.93481159421</v>
      </c>
      <c r="H129" s="282">
        <v>629947.51000000106</v>
      </c>
      <c r="I129" s="282">
        <v>1074.99575085324</v>
      </c>
      <c r="J129" s="350">
        <v>12.448805460750901</v>
      </c>
      <c r="L129" s="11">
        <v>345</v>
      </c>
      <c r="M129" s="282">
        <v>279165.90000000002</v>
      </c>
      <c r="N129" s="282">
        <v>1158.3647302904601</v>
      </c>
      <c r="O129" s="11">
        <v>12</v>
      </c>
      <c r="P129" s="282">
        <v>7170.19</v>
      </c>
      <c r="Q129" s="282">
        <v>597.51583333333303</v>
      </c>
      <c r="R129" s="316">
        <v>574</v>
      </c>
      <c r="S129" s="282">
        <v>622777.320000001</v>
      </c>
      <c r="T129" s="282">
        <v>1084.97790940767</v>
      </c>
      <c r="V129" s="11"/>
      <c r="W129" s="11"/>
      <c r="X129" s="11"/>
      <c r="Y129" s="11"/>
      <c r="Z129" s="11"/>
      <c r="AA129" s="11"/>
      <c r="AB129" s="11"/>
      <c r="AC129" s="11"/>
      <c r="AD129" s="11"/>
    </row>
    <row r="130" spans="1:30">
      <c r="A130" s="56"/>
      <c r="B130" s="11"/>
      <c r="C130" s="11" t="s">
        <v>352</v>
      </c>
      <c r="D130" s="11"/>
      <c r="E130" s="11" t="s">
        <v>353</v>
      </c>
      <c r="F130" s="316">
        <v>62</v>
      </c>
      <c r="G130" s="282">
        <v>2185.5721052631602</v>
      </c>
      <c r="H130" s="282">
        <v>83051.740000000005</v>
      </c>
      <c r="I130" s="282">
        <v>1339.54419354839</v>
      </c>
      <c r="J130" s="350">
        <v>12.6451612903226</v>
      </c>
      <c r="L130" s="11">
        <v>38</v>
      </c>
      <c r="M130" s="282">
        <v>36773.29</v>
      </c>
      <c r="N130" s="282">
        <v>1532.22041666667</v>
      </c>
      <c r="O130" s="11"/>
      <c r="P130" s="282"/>
      <c r="Q130" s="282"/>
      <c r="R130" s="316">
        <v>62</v>
      </c>
      <c r="S130" s="282">
        <v>83051.740000000005</v>
      </c>
      <c r="T130" s="282">
        <v>1339.54419354839</v>
      </c>
      <c r="V130" s="11"/>
      <c r="W130" s="11"/>
      <c r="X130" s="11"/>
      <c r="Y130" s="11"/>
      <c r="Z130" s="11"/>
      <c r="AA130" s="11"/>
      <c r="AB130" s="11"/>
      <c r="AC130" s="11"/>
      <c r="AD130" s="11"/>
    </row>
    <row r="131" spans="1:30">
      <c r="A131" s="56"/>
      <c r="B131" s="11"/>
      <c r="C131" s="11" t="s">
        <v>635</v>
      </c>
      <c r="D131" s="11"/>
      <c r="E131" s="11" t="s">
        <v>323</v>
      </c>
      <c r="F131" s="316">
        <v>1</v>
      </c>
      <c r="G131" s="282"/>
      <c r="H131" s="282">
        <v>620.34</v>
      </c>
      <c r="I131" s="282">
        <v>620.34</v>
      </c>
      <c r="J131" s="350">
        <v>12</v>
      </c>
      <c r="L131" s="11"/>
      <c r="M131" s="282">
        <v>620.34</v>
      </c>
      <c r="N131" s="282">
        <v>620.34</v>
      </c>
      <c r="O131" s="11"/>
      <c r="P131" s="282"/>
      <c r="Q131" s="282"/>
      <c r="R131" s="316">
        <v>1</v>
      </c>
      <c r="S131" s="282">
        <v>620.34</v>
      </c>
      <c r="T131" s="282">
        <v>620.34</v>
      </c>
      <c r="V131" s="11"/>
      <c r="W131" s="11"/>
      <c r="X131" s="11"/>
      <c r="Y131" s="11"/>
      <c r="Z131" s="11"/>
      <c r="AA131" s="11"/>
      <c r="AB131" s="11"/>
      <c r="AC131" s="11"/>
      <c r="AD131" s="11"/>
    </row>
    <row r="132" spans="1:30">
      <c r="A132" s="56"/>
      <c r="B132" s="11"/>
      <c r="C132" s="11" t="s">
        <v>357</v>
      </c>
      <c r="D132" s="11"/>
      <c r="E132" s="11" t="s">
        <v>93</v>
      </c>
      <c r="F132" s="316">
        <v>8</v>
      </c>
      <c r="G132" s="282">
        <v>1029.7139999999999</v>
      </c>
      <c r="H132" s="282">
        <v>5148.57</v>
      </c>
      <c r="I132" s="282">
        <v>643.57124999999996</v>
      </c>
      <c r="J132" s="350">
        <v>12.875</v>
      </c>
      <c r="L132" s="11">
        <v>5</v>
      </c>
      <c r="M132" s="282">
        <v>2614.4</v>
      </c>
      <c r="N132" s="282">
        <v>871.46666666666704</v>
      </c>
      <c r="O132" s="11"/>
      <c r="P132" s="282"/>
      <c r="Q132" s="282"/>
      <c r="R132" s="316">
        <v>8</v>
      </c>
      <c r="S132" s="282">
        <v>5148.57</v>
      </c>
      <c r="T132" s="282">
        <v>643.57124999999996</v>
      </c>
      <c r="V132" s="11"/>
      <c r="W132" s="11"/>
      <c r="X132" s="11"/>
      <c r="Y132" s="11"/>
      <c r="Z132" s="11"/>
      <c r="AA132" s="11"/>
      <c r="AB132" s="11"/>
      <c r="AC132" s="11"/>
      <c r="AD132" s="11"/>
    </row>
    <row r="133" spans="1:30">
      <c r="A133" s="56"/>
      <c r="B133" s="11"/>
      <c r="C133" s="11" t="s">
        <v>358</v>
      </c>
      <c r="D133" s="11"/>
      <c r="E133" s="11" t="s">
        <v>359</v>
      </c>
      <c r="F133" s="316">
        <v>7</v>
      </c>
      <c r="G133" s="282">
        <v>9062.2950000000001</v>
      </c>
      <c r="H133" s="282">
        <v>18124.59</v>
      </c>
      <c r="I133" s="282">
        <v>2589.2271428571398</v>
      </c>
      <c r="J133" s="350">
        <v>12.8571428571429</v>
      </c>
      <c r="L133" s="11">
        <v>2</v>
      </c>
      <c r="M133" s="282">
        <v>16104.59</v>
      </c>
      <c r="N133" s="282">
        <v>3220.9180000000001</v>
      </c>
      <c r="O133" s="11"/>
      <c r="P133" s="282"/>
      <c r="Q133" s="282"/>
      <c r="R133" s="316">
        <v>7</v>
      </c>
      <c r="S133" s="282">
        <v>18124.59</v>
      </c>
      <c r="T133" s="282">
        <v>2589.2271428571398</v>
      </c>
      <c r="V133" s="11"/>
      <c r="W133" s="11"/>
      <c r="X133" s="11"/>
      <c r="Y133" s="11"/>
      <c r="Z133" s="11"/>
      <c r="AA133" s="11"/>
      <c r="AB133" s="11"/>
      <c r="AC133" s="11"/>
      <c r="AD133" s="11"/>
    </row>
    <row r="134" spans="1:30">
      <c r="A134" s="56"/>
      <c r="B134" s="11"/>
      <c r="C134" s="11" t="s">
        <v>360</v>
      </c>
      <c r="D134" s="11"/>
      <c r="E134" s="11" t="s">
        <v>93</v>
      </c>
      <c r="F134" s="316">
        <v>5</v>
      </c>
      <c r="G134" s="282">
        <v>5202.92</v>
      </c>
      <c r="H134" s="282">
        <v>10405.84</v>
      </c>
      <c r="I134" s="282">
        <v>2081.1680000000001</v>
      </c>
      <c r="J134" s="350">
        <v>12.8</v>
      </c>
      <c r="L134" s="11">
        <v>2</v>
      </c>
      <c r="M134" s="282">
        <v>7976.23</v>
      </c>
      <c r="N134" s="282">
        <v>2658.7433333333302</v>
      </c>
      <c r="O134" s="11"/>
      <c r="P134" s="282"/>
      <c r="Q134" s="282"/>
      <c r="R134" s="316">
        <v>5</v>
      </c>
      <c r="S134" s="282">
        <v>10405.84</v>
      </c>
      <c r="T134" s="282">
        <v>2081.1680000000001</v>
      </c>
      <c r="V134" s="11"/>
      <c r="W134" s="11"/>
      <c r="X134" s="11"/>
      <c r="Y134" s="11"/>
      <c r="Z134" s="11"/>
      <c r="AA134" s="11"/>
      <c r="AB134" s="11"/>
      <c r="AC134" s="11"/>
      <c r="AD134" s="11"/>
    </row>
    <row r="135" spans="1:30">
      <c r="A135" s="56"/>
      <c r="B135" s="11"/>
      <c r="C135" s="11" t="s">
        <v>361</v>
      </c>
      <c r="D135" s="11"/>
      <c r="E135" s="11" t="s">
        <v>198</v>
      </c>
      <c r="F135" s="316">
        <v>5</v>
      </c>
      <c r="G135" s="282">
        <v>647.56500000000005</v>
      </c>
      <c r="H135" s="282">
        <v>2590.2600000000002</v>
      </c>
      <c r="I135" s="282">
        <v>518.05200000000002</v>
      </c>
      <c r="J135" s="350">
        <v>15</v>
      </c>
      <c r="L135" s="11">
        <v>4</v>
      </c>
      <c r="M135" s="282">
        <v>420.12</v>
      </c>
      <c r="N135" s="282">
        <v>420.12</v>
      </c>
      <c r="O135" s="11"/>
      <c r="P135" s="282"/>
      <c r="Q135" s="282"/>
      <c r="R135" s="316">
        <v>5</v>
      </c>
      <c r="S135" s="282">
        <v>2590.2600000000002</v>
      </c>
      <c r="T135" s="282">
        <v>518.05200000000002</v>
      </c>
      <c r="V135" s="11"/>
      <c r="W135" s="11"/>
      <c r="X135" s="11"/>
      <c r="Y135" s="11"/>
      <c r="Z135" s="11"/>
      <c r="AA135" s="11"/>
      <c r="AB135" s="11"/>
      <c r="AC135" s="11"/>
      <c r="AD135" s="11"/>
    </row>
    <row r="136" spans="1:30">
      <c r="A136" s="56"/>
      <c r="B136" s="11"/>
      <c r="C136" s="11" t="s">
        <v>362</v>
      </c>
      <c r="D136" s="11"/>
      <c r="E136" s="11" t="s">
        <v>288</v>
      </c>
      <c r="F136" s="316">
        <v>35</v>
      </c>
      <c r="G136" s="282">
        <v>2832.0250000000001</v>
      </c>
      <c r="H136" s="282">
        <v>56640.5</v>
      </c>
      <c r="I136" s="282">
        <v>1618.3</v>
      </c>
      <c r="J136" s="350">
        <v>12.8857142857143</v>
      </c>
      <c r="L136" s="11">
        <v>20</v>
      </c>
      <c r="M136" s="282">
        <v>34377.39</v>
      </c>
      <c r="N136" s="282">
        <v>2291.826</v>
      </c>
      <c r="O136" s="11"/>
      <c r="P136" s="282"/>
      <c r="Q136" s="282"/>
      <c r="R136" s="316">
        <v>35</v>
      </c>
      <c r="S136" s="282">
        <v>56640.5</v>
      </c>
      <c r="T136" s="282">
        <v>1618.3</v>
      </c>
      <c r="V136" s="11"/>
      <c r="W136" s="11"/>
      <c r="X136" s="11"/>
      <c r="Y136" s="11"/>
      <c r="Z136" s="11"/>
      <c r="AA136" s="11"/>
      <c r="AB136" s="11"/>
      <c r="AC136" s="11"/>
      <c r="AD136" s="11"/>
    </row>
    <row r="137" spans="1:30">
      <c r="A137" s="56"/>
      <c r="B137" s="11"/>
      <c r="C137" s="11" t="s">
        <v>363</v>
      </c>
      <c r="D137" s="11"/>
      <c r="E137" s="11" t="s">
        <v>94</v>
      </c>
      <c r="F137" s="316">
        <v>285</v>
      </c>
      <c r="G137" s="282">
        <v>2028.8049418604601</v>
      </c>
      <c r="H137" s="282">
        <v>348954.45</v>
      </c>
      <c r="I137" s="282">
        <v>1224.4015789473699</v>
      </c>
      <c r="J137" s="350">
        <v>12.5894736842105</v>
      </c>
      <c r="L137" s="11">
        <v>172</v>
      </c>
      <c r="M137" s="282">
        <v>162373.71</v>
      </c>
      <c r="N137" s="282">
        <v>1436.93548672566</v>
      </c>
      <c r="O137" s="11">
        <v>3</v>
      </c>
      <c r="P137" s="282">
        <v>1132.47</v>
      </c>
      <c r="Q137" s="282">
        <v>377.49</v>
      </c>
      <c r="R137" s="316">
        <v>282</v>
      </c>
      <c r="S137" s="282">
        <v>347821.98</v>
      </c>
      <c r="T137" s="282">
        <v>1233.41127659574</v>
      </c>
      <c r="V137" s="11"/>
      <c r="W137" s="11"/>
      <c r="X137" s="11"/>
      <c r="Y137" s="11"/>
      <c r="Z137" s="11"/>
      <c r="AA137" s="11"/>
      <c r="AB137" s="11"/>
      <c r="AC137" s="11"/>
      <c r="AD137" s="11"/>
    </row>
    <row r="138" spans="1:30">
      <c r="A138" s="56"/>
      <c r="B138" s="11"/>
      <c r="C138" s="11" t="s">
        <v>364</v>
      </c>
      <c r="D138" s="11"/>
      <c r="E138" s="11" t="s">
        <v>152</v>
      </c>
      <c r="F138" s="316">
        <v>16</v>
      </c>
      <c r="G138" s="282">
        <v>2885.28272727273</v>
      </c>
      <c r="H138" s="282">
        <v>31738.11</v>
      </c>
      <c r="I138" s="282">
        <v>1983.631875</v>
      </c>
      <c r="J138" s="350">
        <v>15.0625</v>
      </c>
      <c r="L138" s="11">
        <v>11</v>
      </c>
      <c r="M138" s="282">
        <v>9469.7800000000007</v>
      </c>
      <c r="N138" s="282">
        <v>1893.9559999999999</v>
      </c>
      <c r="O138" s="11"/>
      <c r="P138" s="282"/>
      <c r="Q138" s="282"/>
      <c r="R138" s="316">
        <v>16</v>
      </c>
      <c r="S138" s="282">
        <v>31738.11</v>
      </c>
      <c r="T138" s="282">
        <v>1983.631875</v>
      </c>
      <c r="V138" s="11"/>
      <c r="W138" s="11"/>
      <c r="X138" s="11"/>
      <c r="Y138" s="11"/>
      <c r="Z138" s="11"/>
      <c r="AA138" s="11"/>
      <c r="AB138" s="11"/>
      <c r="AC138" s="11"/>
      <c r="AD138" s="11"/>
    </row>
    <row r="139" spans="1:30">
      <c r="A139" s="56"/>
      <c r="B139" s="11"/>
      <c r="C139" s="11" t="s">
        <v>365</v>
      </c>
      <c r="D139" s="11"/>
      <c r="E139" s="11" t="s">
        <v>366</v>
      </c>
      <c r="F139" s="316">
        <v>138</v>
      </c>
      <c r="G139" s="282">
        <v>2042.4037209302301</v>
      </c>
      <c r="H139" s="282">
        <v>175646.72</v>
      </c>
      <c r="I139" s="282">
        <v>1272.80231884058</v>
      </c>
      <c r="J139" s="350">
        <v>12.7971014492754</v>
      </c>
      <c r="L139" s="11">
        <v>86</v>
      </c>
      <c r="M139" s="282">
        <v>65067.27</v>
      </c>
      <c r="N139" s="282">
        <v>1251.2936538461499</v>
      </c>
      <c r="O139" s="11"/>
      <c r="P139" s="282"/>
      <c r="Q139" s="282"/>
      <c r="R139" s="316">
        <v>138</v>
      </c>
      <c r="S139" s="282">
        <v>175646.72</v>
      </c>
      <c r="T139" s="282">
        <v>1272.80231884058</v>
      </c>
      <c r="V139" s="11"/>
      <c r="W139" s="11"/>
      <c r="X139" s="11"/>
      <c r="Y139" s="11"/>
      <c r="Z139" s="11"/>
      <c r="AA139" s="11"/>
      <c r="AB139" s="11"/>
      <c r="AC139" s="11"/>
      <c r="AD139" s="11"/>
    </row>
    <row r="140" spans="1:30">
      <c r="A140" s="56"/>
      <c r="B140" s="11"/>
      <c r="C140" s="11" t="s">
        <v>365</v>
      </c>
      <c r="D140" s="11"/>
      <c r="E140" s="11" t="s">
        <v>367</v>
      </c>
      <c r="F140" s="316">
        <v>2</v>
      </c>
      <c r="G140" s="282">
        <v>916.96</v>
      </c>
      <c r="H140" s="282">
        <v>916.96</v>
      </c>
      <c r="I140" s="282">
        <v>458.48</v>
      </c>
      <c r="J140" s="350">
        <v>8.5</v>
      </c>
      <c r="L140" s="11">
        <v>1</v>
      </c>
      <c r="M140" s="282">
        <v>300.58</v>
      </c>
      <c r="N140" s="282">
        <v>300.58</v>
      </c>
      <c r="O140" s="11"/>
      <c r="P140" s="282"/>
      <c r="Q140" s="282"/>
      <c r="R140" s="316">
        <v>2</v>
      </c>
      <c r="S140" s="282">
        <v>916.96</v>
      </c>
      <c r="T140" s="282">
        <v>458.48</v>
      </c>
      <c r="V140" s="11"/>
      <c r="W140" s="11"/>
      <c r="X140" s="11"/>
      <c r="Y140" s="11"/>
      <c r="Z140" s="11"/>
      <c r="AA140" s="11"/>
      <c r="AB140" s="11"/>
      <c r="AC140" s="11"/>
      <c r="AD140" s="11"/>
    </row>
    <row r="141" spans="1:30">
      <c r="A141" s="56"/>
      <c r="B141" s="11"/>
      <c r="C141" s="11" t="s">
        <v>636</v>
      </c>
      <c r="D141" s="11"/>
      <c r="E141" s="11" t="s">
        <v>73</v>
      </c>
      <c r="F141" s="316">
        <v>32</v>
      </c>
      <c r="G141" s="282">
        <v>1835.1731578947399</v>
      </c>
      <c r="H141" s="282">
        <v>34868.29</v>
      </c>
      <c r="I141" s="282">
        <v>1089.6340625</v>
      </c>
      <c r="J141" s="350">
        <v>12.1875</v>
      </c>
      <c r="L141" s="11">
        <v>19</v>
      </c>
      <c r="M141" s="282">
        <v>17546.939999999999</v>
      </c>
      <c r="N141" s="282">
        <v>1349.7646153846199</v>
      </c>
      <c r="O141" s="11"/>
      <c r="P141" s="282"/>
      <c r="Q141" s="282"/>
      <c r="R141" s="316">
        <v>32</v>
      </c>
      <c r="S141" s="282">
        <v>34868.29</v>
      </c>
      <c r="T141" s="282">
        <v>1089.6340625</v>
      </c>
      <c r="V141" s="11"/>
      <c r="W141" s="11"/>
      <c r="X141" s="11"/>
      <c r="Y141" s="11"/>
      <c r="Z141" s="11"/>
      <c r="AA141" s="11"/>
      <c r="AB141" s="11"/>
      <c r="AC141" s="11"/>
      <c r="AD141" s="11"/>
    </row>
    <row r="142" spans="1:30">
      <c r="A142" s="56"/>
      <c r="B142" s="11"/>
      <c r="C142" s="11" t="s">
        <v>370</v>
      </c>
      <c r="D142" s="11"/>
      <c r="E142" s="11" t="s">
        <v>174</v>
      </c>
      <c r="F142" s="316">
        <v>80</v>
      </c>
      <c r="G142" s="282">
        <v>1580.39438596491</v>
      </c>
      <c r="H142" s="282">
        <v>90082.48</v>
      </c>
      <c r="I142" s="282">
        <v>1126.0309999999999</v>
      </c>
      <c r="J142" s="350">
        <v>12.975</v>
      </c>
      <c r="L142" s="11">
        <v>57</v>
      </c>
      <c r="M142" s="282">
        <v>34014.32</v>
      </c>
      <c r="N142" s="282">
        <v>1478.8834782608701</v>
      </c>
      <c r="O142" s="11">
        <v>1</v>
      </c>
      <c r="P142" s="282">
        <v>1094.46</v>
      </c>
      <c r="Q142" s="282">
        <v>1094.46</v>
      </c>
      <c r="R142" s="316">
        <v>79</v>
      </c>
      <c r="S142" s="282">
        <v>88988.02</v>
      </c>
      <c r="T142" s="282">
        <v>1126.4306329113899</v>
      </c>
      <c r="V142" s="11"/>
      <c r="W142" s="11"/>
      <c r="X142" s="11"/>
      <c r="Y142" s="11"/>
      <c r="Z142" s="11"/>
      <c r="AA142" s="11"/>
      <c r="AB142" s="11"/>
      <c r="AC142" s="11"/>
      <c r="AD142" s="11"/>
    </row>
    <row r="143" spans="1:30">
      <c r="A143" s="56"/>
      <c r="B143" s="11"/>
      <c r="C143" s="11" t="s">
        <v>372</v>
      </c>
      <c r="D143" s="11"/>
      <c r="E143" s="11" t="s">
        <v>112</v>
      </c>
      <c r="F143" s="316">
        <v>20</v>
      </c>
      <c r="G143" s="282">
        <v>1179.9173333333299</v>
      </c>
      <c r="H143" s="282">
        <v>17698.759999999998</v>
      </c>
      <c r="I143" s="282">
        <v>884.93799999999999</v>
      </c>
      <c r="J143" s="350">
        <v>11.8</v>
      </c>
      <c r="L143" s="11">
        <v>15</v>
      </c>
      <c r="M143" s="282">
        <v>3241.82</v>
      </c>
      <c r="N143" s="282">
        <v>648.36400000000003</v>
      </c>
      <c r="O143" s="11"/>
      <c r="P143" s="282"/>
      <c r="Q143" s="282"/>
      <c r="R143" s="316">
        <v>20</v>
      </c>
      <c r="S143" s="282">
        <v>17698.759999999998</v>
      </c>
      <c r="T143" s="282">
        <v>884.93799999999999</v>
      </c>
      <c r="V143" s="11"/>
      <c r="W143" s="11"/>
      <c r="X143" s="11"/>
      <c r="Y143" s="11"/>
      <c r="Z143" s="11"/>
      <c r="AA143" s="11"/>
      <c r="AB143" s="11"/>
      <c r="AC143" s="11"/>
      <c r="AD143" s="11"/>
    </row>
    <row r="144" spans="1:30">
      <c r="A144" s="56"/>
      <c r="B144" s="11"/>
      <c r="C144" s="11" t="s">
        <v>375</v>
      </c>
      <c r="D144" s="11"/>
      <c r="E144" s="11" t="s">
        <v>376</v>
      </c>
      <c r="F144" s="316">
        <v>2</v>
      </c>
      <c r="G144" s="282">
        <v>403.57499999999999</v>
      </c>
      <c r="H144" s="282">
        <v>807.15</v>
      </c>
      <c r="I144" s="282">
        <v>403.57499999999999</v>
      </c>
      <c r="J144" s="350">
        <v>9</v>
      </c>
      <c r="L144" s="11">
        <v>2</v>
      </c>
      <c r="M144" s="282"/>
      <c r="N144" s="282"/>
      <c r="O144" s="11"/>
      <c r="P144" s="282"/>
      <c r="Q144" s="282"/>
      <c r="R144" s="316">
        <v>2</v>
      </c>
      <c r="S144" s="282">
        <v>807.15</v>
      </c>
      <c r="T144" s="282">
        <v>403.57499999999999</v>
      </c>
      <c r="V144" s="11"/>
      <c r="W144" s="11"/>
      <c r="X144" s="11"/>
      <c r="Y144" s="11"/>
      <c r="Z144" s="11"/>
      <c r="AA144" s="11"/>
      <c r="AB144" s="11"/>
      <c r="AC144" s="11"/>
      <c r="AD144" s="11"/>
    </row>
    <row r="145" spans="1:30">
      <c r="A145" s="56"/>
      <c r="B145" s="11"/>
      <c r="C145" s="11" t="s">
        <v>377</v>
      </c>
      <c r="D145" s="11"/>
      <c r="E145" s="11" t="s">
        <v>75</v>
      </c>
      <c r="F145" s="316">
        <v>8</v>
      </c>
      <c r="G145" s="282">
        <v>3265.2975000000001</v>
      </c>
      <c r="H145" s="282">
        <v>13061.19</v>
      </c>
      <c r="I145" s="282">
        <v>1632.6487500000001</v>
      </c>
      <c r="J145" s="350">
        <v>12.375</v>
      </c>
      <c r="L145" s="11">
        <v>4</v>
      </c>
      <c r="M145" s="282">
        <v>6214.2</v>
      </c>
      <c r="N145" s="282">
        <v>1553.55</v>
      </c>
      <c r="O145" s="11"/>
      <c r="P145" s="282"/>
      <c r="Q145" s="282"/>
      <c r="R145" s="316">
        <v>8</v>
      </c>
      <c r="S145" s="282">
        <v>13061.19</v>
      </c>
      <c r="T145" s="282">
        <v>1632.6487500000001</v>
      </c>
      <c r="V145" s="11"/>
      <c r="W145" s="11"/>
      <c r="X145" s="11"/>
      <c r="Y145" s="11"/>
      <c r="Z145" s="11"/>
      <c r="AA145" s="11"/>
      <c r="AB145" s="11"/>
      <c r="AC145" s="11"/>
      <c r="AD145" s="11"/>
    </row>
    <row r="146" spans="1:30">
      <c r="A146" s="56"/>
      <c r="B146" s="11"/>
      <c r="C146" s="11" t="s">
        <v>378</v>
      </c>
      <c r="D146" s="11"/>
      <c r="E146" s="11" t="s">
        <v>52</v>
      </c>
      <c r="F146" s="316">
        <v>1</v>
      </c>
      <c r="G146" s="282">
        <v>657.35</v>
      </c>
      <c r="H146" s="282">
        <v>657.35</v>
      </c>
      <c r="I146" s="282">
        <v>657.35</v>
      </c>
      <c r="J146" s="350">
        <v>7</v>
      </c>
      <c r="L146" s="11">
        <v>1</v>
      </c>
      <c r="M146" s="282"/>
      <c r="N146" s="282"/>
      <c r="O146" s="11"/>
      <c r="P146" s="282"/>
      <c r="Q146" s="282"/>
      <c r="R146" s="316">
        <v>1</v>
      </c>
      <c r="S146" s="282">
        <v>657.35</v>
      </c>
      <c r="T146" s="282">
        <v>657.35</v>
      </c>
      <c r="V146" s="11"/>
      <c r="W146" s="11"/>
      <c r="X146" s="11"/>
      <c r="Y146" s="11"/>
      <c r="Z146" s="11"/>
      <c r="AA146" s="11"/>
      <c r="AB146" s="11"/>
      <c r="AC146" s="11"/>
      <c r="AD146" s="11"/>
    </row>
    <row r="147" spans="1:30">
      <c r="A147" s="56"/>
      <c r="B147" s="11"/>
      <c r="C147" s="11" t="s">
        <v>378</v>
      </c>
      <c r="D147" s="11"/>
      <c r="E147" s="11" t="s">
        <v>108</v>
      </c>
      <c r="F147" s="316">
        <v>441</v>
      </c>
      <c r="G147" s="282">
        <v>2273.3172661870499</v>
      </c>
      <c r="H147" s="282">
        <v>631982.19999999995</v>
      </c>
      <c r="I147" s="282">
        <v>1433.06621315193</v>
      </c>
      <c r="J147" s="350">
        <v>12.59410430839</v>
      </c>
      <c r="L147" s="11">
        <v>278</v>
      </c>
      <c r="M147" s="282">
        <v>272317.26</v>
      </c>
      <c r="N147" s="282">
        <v>1670.65803680982</v>
      </c>
      <c r="O147" s="11">
        <v>7</v>
      </c>
      <c r="P147" s="282">
        <v>13737.07</v>
      </c>
      <c r="Q147" s="282">
        <v>1962.43857142857</v>
      </c>
      <c r="R147" s="316">
        <v>434</v>
      </c>
      <c r="S147" s="282">
        <v>618245.13</v>
      </c>
      <c r="T147" s="282">
        <v>1424.5279493087601</v>
      </c>
      <c r="V147" s="11"/>
      <c r="W147" s="11"/>
      <c r="X147" s="11"/>
      <c r="Y147" s="11"/>
      <c r="Z147" s="11"/>
      <c r="AA147" s="11"/>
      <c r="AB147" s="11"/>
      <c r="AC147" s="11"/>
      <c r="AD147" s="11"/>
    </row>
    <row r="148" spans="1:30">
      <c r="A148" s="56"/>
      <c r="B148" s="11"/>
      <c r="C148" s="11" t="s">
        <v>379</v>
      </c>
      <c r="D148" s="11"/>
      <c r="E148" s="11" t="s">
        <v>86</v>
      </c>
      <c r="F148" s="316">
        <v>13</v>
      </c>
      <c r="G148" s="282">
        <v>1240.83111111111</v>
      </c>
      <c r="H148" s="282">
        <v>11167.48</v>
      </c>
      <c r="I148" s="282">
        <v>859.03692307692302</v>
      </c>
      <c r="J148" s="350">
        <v>13.384615384615399</v>
      </c>
      <c r="L148" s="11">
        <v>9</v>
      </c>
      <c r="M148" s="282">
        <v>2560.85</v>
      </c>
      <c r="N148" s="282">
        <v>640.21249999999998</v>
      </c>
      <c r="O148" s="11"/>
      <c r="P148" s="282"/>
      <c r="Q148" s="282"/>
      <c r="R148" s="316">
        <v>13</v>
      </c>
      <c r="S148" s="282">
        <v>11167.48</v>
      </c>
      <c r="T148" s="282">
        <v>859.03692307692302</v>
      </c>
      <c r="V148" s="11"/>
      <c r="W148" s="11"/>
      <c r="X148" s="11"/>
      <c r="Y148" s="11"/>
      <c r="Z148" s="11"/>
      <c r="AA148" s="11"/>
      <c r="AB148" s="11"/>
      <c r="AC148" s="11"/>
      <c r="AD148" s="11"/>
    </row>
    <row r="149" spans="1:30">
      <c r="A149" s="56"/>
      <c r="B149" s="11"/>
      <c r="C149" s="11" t="s">
        <v>380</v>
      </c>
      <c r="D149" s="11"/>
      <c r="E149" s="11" t="s">
        <v>66</v>
      </c>
      <c r="F149" s="316">
        <v>125</v>
      </c>
      <c r="G149" s="282">
        <v>2521.45090909091</v>
      </c>
      <c r="H149" s="282">
        <v>166415.76</v>
      </c>
      <c r="I149" s="282">
        <v>1331.32608</v>
      </c>
      <c r="J149" s="350">
        <v>13.576000000000001</v>
      </c>
      <c r="L149" s="11">
        <v>66</v>
      </c>
      <c r="M149" s="282">
        <v>90381.64</v>
      </c>
      <c r="N149" s="282">
        <v>1531.89220338983</v>
      </c>
      <c r="O149" s="11"/>
      <c r="P149" s="282"/>
      <c r="Q149" s="282"/>
      <c r="R149" s="316">
        <v>125</v>
      </c>
      <c r="S149" s="282">
        <v>166415.76</v>
      </c>
      <c r="T149" s="282">
        <v>1331.32608</v>
      </c>
      <c r="V149" s="11"/>
      <c r="W149" s="11"/>
      <c r="X149" s="11"/>
      <c r="Y149" s="11"/>
      <c r="Z149" s="11"/>
      <c r="AA149" s="11"/>
      <c r="AB149" s="11"/>
      <c r="AC149" s="11"/>
      <c r="AD149" s="11"/>
    </row>
    <row r="150" spans="1:30">
      <c r="A150" s="56"/>
      <c r="B150" s="11"/>
      <c r="C150" s="11" t="s">
        <v>381</v>
      </c>
      <c r="D150" s="11"/>
      <c r="E150" s="11" t="s">
        <v>371</v>
      </c>
      <c r="F150" s="316">
        <v>40</v>
      </c>
      <c r="G150" s="282">
        <v>4258.3790909090903</v>
      </c>
      <c r="H150" s="282">
        <v>93684.34</v>
      </c>
      <c r="I150" s="282">
        <v>2342.1084999999998</v>
      </c>
      <c r="J150" s="350">
        <v>12.925000000000001</v>
      </c>
      <c r="L150" s="11">
        <v>22</v>
      </c>
      <c r="M150" s="282">
        <v>62980.46</v>
      </c>
      <c r="N150" s="282">
        <v>3498.9144444444401</v>
      </c>
      <c r="O150" s="11">
        <v>1</v>
      </c>
      <c r="P150" s="282">
        <v>468.48</v>
      </c>
      <c r="Q150" s="282">
        <v>468.48</v>
      </c>
      <c r="R150" s="316">
        <v>39</v>
      </c>
      <c r="S150" s="282">
        <v>93215.86</v>
      </c>
      <c r="T150" s="282">
        <v>2390.1502564102602</v>
      </c>
      <c r="V150" s="11"/>
      <c r="W150" s="11"/>
      <c r="X150" s="11"/>
      <c r="Y150" s="11"/>
      <c r="Z150" s="11"/>
      <c r="AA150" s="11"/>
      <c r="AB150" s="11"/>
      <c r="AC150" s="11"/>
      <c r="AD150" s="11"/>
    </row>
    <row r="151" spans="1:30">
      <c r="A151" s="56"/>
      <c r="B151" s="11"/>
      <c r="C151" s="11" t="s">
        <v>382</v>
      </c>
      <c r="D151" s="11"/>
      <c r="E151" s="11" t="s">
        <v>367</v>
      </c>
      <c r="F151" s="316">
        <v>30</v>
      </c>
      <c r="G151" s="282">
        <v>1496.8673684210501</v>
      </c>
      <c r="H151" s="282">
        <v>28440.48</v>
      </c>
      <c r="I151" s="282">
        <v>948.01599999999996</v>
      </c>
      <c r="J151" s="350">
        <v>12.766666666666699</v>
      </c>
      <c r="L151" s="11">
        <v>19</v>
      </c>
      <c r="M151" s="282">
        <v>11205.03</v>
      </c>
      <c r="N151" s="282">
        <v>1018.63909090909</v>
      </c>
      <c r="O151" s="11"/>
      <c r="P151" s="282"/>
      <c r="Q151" s="282"/>
      <c r="R151" s="316">
        <v>30</v>
      </c>
      <c r="S151" s="282">
        <v>28440.48</v>
      </c>
      <c r="T151" s="282">
        <v>948.01599999999996</v>
      </c>
      <c r="V151" s="11"/>
      <c r="W151" s="11"/>
      <c r="X151" s="11"/>
      <c r="Y151" s="11"/>
      <c r="Z151" s="11"/>
      <c r="AA151" s="11"/>
      <c r="AB151" s="11"/>
      <c r="AC151" s="11"/>
      <c r="AD151" s="11"/>
    </row>
    <row r="152" spans="1:30">
      <c r="A152" s="56"/>
      <c r="B152" s="11"/>
      <c r="C152" s="11" t="s">
        <v>383</v>
      </c>
      <c r="D152" s="11"/>
      <c r="E152" s="11" t="s">
        <v>162</v>
      </c>
      <c r="F152" s="316">
        <v>559</v>
      </c>
      <c r="G152" s="282">
        <v>2248.4324999999999</v>
      </c>
      <c r="H152" s="282">
        <v>737485.86000000103</v>
      </c>
      <c r="I152" s="282">
        <v>1319.2949194991099</v>
      </c>
      <c r="J152" s="350">
        <v>12.9266547406082</v>
      </c>
      <c r="L152" s="11">
        <v>328</v>
      </c>
      <c r="M152" s="282">
        <v>327680.88</v>
      </c>
      <c r="N152" s="282">
        <v>1418.5319480519499</v>
      </c>
      <c r="O152" s="11">
        <v>10</v>
      </c>
      <c r="P152" s="282">
        <v>8491.32</v>
      </c>
      <c r="Q152" s="282">
        <v>849.13199999999995</v>
      </c>
      <c r="R152" s="316">
        <v>549</v>
      </c>
      <c r="S152" s="282">
        <v>728994.54000000097</v>
      </c>
      <c r="T152" s="282">
        <v>1327.85890710383</v>
      </c>
      <c r="V152" s="11"/>
      <c r="W152" s="11"/>
      <c r="X152" s="11"/>
      <c r="Y152" s="11"/>
      <c r="Z152" s="11"/>
      <c r="AA152" s="11"/>
      <c r="AB152" s="11"/>
      <c r="AC152" s="11"/>
      <c r="AD152" s="11"/>
    </row>
    <row r="153" spans="1:30">
      <c r="A153" s="56"/>
      <c r="B153" s="11"/>
      <c r="C153" s="11" t="s">
        <v>385</v>
      </c>
      <c r="D153" s="11"/>
      <c r="E153" s="11" t="s">
        <v>386</v>
      </c>
      <c r="F153" s="316">
        <v>9</v>
      </c>
      <c r="G153" s="282">
        <v>2899.7220000000002</v>
      </c>
      <c r="H153" s="282">
        <v>14498.61</v>
      </c>
      <c r="I153" s="282">
        <v>1610.9566666666699</v>
      </c>
      <c r="J153" s="350">
        <v>14</v>
      </c>
      <c r="L153" s="11">
        <v>5</v>
      </c>
      <c r="M153" s="282">
        <v>7428.51</v>
      </c>
      <c r="N153" s="282">
        <v>1857.1275000000001</v>
      </c>
      <c r="O153" s="11"/>
      <c r="P153" s="282"/>
      <c r="Q153" s="282"/>
      <c r="R153" s="316">
        <v>9</v>
      </c>
      <c r="S153" s="282">
        <v>14498.61</v>
      </c>
      <c r="T153" s="282">
        <v>1610.9566666666699</v>
      </c>
      <c r="V153" s="11"/>
      <c r="W153" s="11"/>
      <c r="X153" s="11"/>
      <c r="Y153" s="11"/>
      <c r="Z153" s="11"/>
      <c r="AA153" s="11"/>
      <c r="AB153" s="11"/>
      <c r="AC153" s="11"/>
      <c r="AD153" s="11"/>
    </row>
    <row r="154" spans="1:30">
      <c r="A154" s="56"/>
      <c r="B154" s="11"/>
      <c r="C154" s="11" t="s">
        <v>388</v>
      </c>
      <c r="D154" s="11"/>
      <c r="E154" s="11" t="s">
        <v>143</v>
      </c>
      <c r="F154" s="316">
        <v>41</v>
      </c>
      <c r="G154" s="282">
        <v>1289.30666666667</v>
      </c>
      <c r="H154" s="282">
        <v>34811.279999999999</v>
      </c>
      <c r="I154" s="282">
        <v>849.05560975609797</v>
      </c>
      <c r="J154" s="350">
        <v>12.975609756097599</v>
      </c>
      <c r="L154" s="11">
        <v>27</v>
      </c>
      <c r="M154" s="282">
        <v>14827.95</v>
      </c>
      <c r="N154" s="282">
        <v>1059.1392857142901</v>
      </c>
      <c r="O154" s="11"/>
      <c r="P154" s="282"/>
      <c r="Q154" s="282"/>
      <c r="R154" s="316">
        <v>41</v>
      </c>
      <c r="S154" s="282">
        <v>34811.279999999999</v>
      </c>
      <c r="T154" s="282">
        <v>849.05560975609797</v>
      </c>
      <c r="V154" s="11"/>
      <c r="W154" s="11"/>
      <c r="X154" s="11"/>
      <c r="Y154" s="11"/>
      <c r="Z154" s="11"/>
      <c r="AA154" s="11"/>
      <c r="AB154" s="11"/>
      <c r="AC154" s="11"/>
      <c r="AD154" s="11"/>
    </row>
    <row r="155" spans="1:30">
      <c r="A155" s="56"/>
      <c r="B155" s="11"/>
      <c r="C155" s="11" t="s">
        <v>389</v>
      </c>
      <c r="D155" s="11"/>
      <c r="E155" s="11" t="s">
        <v>390</v>
      </c>
      <c r="F155" s="316">
        <v>29</v>
      </c>
      <c r="G155" s="282">
        <v>2911.3523809523799</v>
      </c>
      <c r="H155" s="282">
        <v>61138.400000000001</v>
      </c>
      <c r="I155" s="282">
        <v>2108.2206896551702</v>
      </c>
      <c r="J155" s="350">
        <v>14.8965517241379</v>
      </c>
      <c r="L155" s="11">
        <v>21</v>
      </c>
      <c r="M155" s="282">
        <v>25712.2</v>
      </c>
      <c r="N155" s="282">
        <v>3214.0250000000001</v>
      </c>
      <c r="O155" s="11"/>
      <c r="P155" s="282"/>
      <c r="Q155" s="282"/>
      <c r="R155" s="316">
        <v>29</v>
      </c>
      <c r="S155" s="282">
        <v>61138.400000000001</v>
      </c>
      <c r="T155" s="282">
        <v>2108.2206896551702</v>
      </c>
      <c r="V155" s="11"/>
      <c r="W155" s="11"/>
      <c r="X155" s="11"/>
      <c r="Y155" s="11"/>
      <c r="Z155" s="11"/>
      <c r="AA155" s="11"/>
      <c r="AB155" s="11"/>
      <c r="AC155" s="11"/>
      <c r="AD155" s="11"/>
    </row>
    <row r="156" spans="1:30">
      <c r="A156" s="56"/>
      <c r="B156" s="11"/>
      <c r="C156" s="11" t="s">
        <v>391</v>
      </c>
      <c r="D156" s="11"/>
      <c r="E156" s="11" t="s">
        <v>82</v>
      </c>
      <c r="F156" s="316">
        <v>34</v>
      </c>
      <c r="G156" s="282">
        <v>1983.49565217391</v>
      </c>
      <c r="H156" s="282">
        <v>45620.4</v>
      </c>
      <c r="I156" s="282">
        <v>1341.77647058823</v>
      </c>
      <c r="J156" s="350">
        <v>13.264705882352899</v>
      </c>
      <c r="L156" s="11">
        <v>23</v>
      </c>
      <c r="M156" s="282">
        <v>12827.66</v>
      </c>
      <c r="N156" s="282">
        <v>1166.1509090909101</v>
      </c>
      <c r="O156" s="11">
        <v>1</v>
      </c>
      <c r="P156" s="282">
        <v>260.22000000000003</v>
      </c>
      <c r="Q156" s="282">
        <v>260.22000000000003</v>
      </c>
      <c r="R156" s="316">
        <v>33</v>
      </c>
      <c r="S156" s="282">
        <v>45360.18</v>
      </c>
      <c r="T156" s="282">
        <v>1374.55090909091</v>
      </c>
      <c r="V156" s="11"/>
      <c r="W156" s="11"/>
      <c r="X156" s="11"/>
      <c r="Y156" s="11"/>
      <c r="Z156" s="11"/>
      <c r="AA156" s="11"/>
      <c r="AB156" s="11"/>
      <c r="AC156" s="11"/>
      <c r="AD156" s="11"/>
    </row>
    <row r="157" spans="1:30">
      <c r="A157" s="56"/>
      <c r="B157" s="11"/>
      <c r="C157" s="11" t="s">
        <v>393</v>
      </c>
      <c r="D157" s="11"/>
      <c r="E157" s="11" t="s">
        <v>394</v>
      </c>
      <c r="F157" s="316">
        <v>27</v>
      </c>
      <c r="G157" s="282">
        <v>4700.9255555555501</v>
      </c>
      <c r="H157" s="282">
        <v>42308.33</v>
      </c>
      <c r="I157" s="282">
        <v>1566.97518518518</v>
      </c>
      <c r="J157" s="350">
        <v>11.925925925925901</v>
      </c>
      <c r="L157" s="11">
        <v>9</v>
      </c>
      <c r="M157" s="282">
        <v>26772.49</v>
      </c>
      <c r="N157" s="282">
        <v>1487.36055555556</v>
      </c>
      <c r="O157" s="11"/>
      <c r="P157" s="282"/>
      <c r="Q157" s="282"/>
      <c r="R157" s="316">
        <v>27</v>
      </c>
      <c r="S157" s="282">
        <v>42308.33</v>
      </c>
      <c r="T157" s="282">
        <v>1566.97518518518</v>
      </c>
      <c r="V157" s="11"/>
      <c r="W157" s="11"/>
      <c r="X157" s="11"/>
      <c r="Y157" s="11"/>
      <c r="Z157" s="11"/>
      <c r="AA157" s="11"/>
      <c r="AB157" s="11"/>
      <c r="AC157" s="11"/>
      <c r="AD157" s="11"/>
    </row>
    <row r="158" spans="1:30">
      <c r="A158" s="56"/>
      <c r="B158" s="11"/>
      <c r="C158" s="11" t="s">
        <v>395</v>
      </c>
      <c r="D158" s="11"/>
      <c r="E158" s="11" t="s">
        <v>310</v>
      </c>
      <c r="F158" s="316">
        <v>93</v>
      </c>
      <c r="G158" s="282">
        <v>2544.35446428571</v>
      </c>
      <c r="H158" s="282">
        <v>142483.85</v>
      </c>
      <c r="I158" s="282">
        <v>1532.08440860215</v>
      </c>
      <c r="J158" s="350">
        <v>12.9677419354839</v>
      </c>
      <c r="L158" s="11">
        <v>56</v>
      </c>
      <c r="M158" s="282">
        <v>55052.49</v>
      </c>
      <c r="N158" s="282">
        <v>1487.90513513514</v>
      </c>
      <c r="O158" s="11"/>
      <c r="P158" s="282"/>
      <c r="Q158" s="282"/>
      <c r="R158" s="316">
        <v>93</v>
      </c>
      <c r="S158" s="282">
        <v>142483.85</v>
      </c>
      <c r="T158" s="282">
        <v>1532.08440860215</v>
      </c>
      <c r="V158" s="11"/>
      <c r="W158" s="11"/>
      <c r="X158" s="11"/>
      <c r="Y158" s="11"/>
      <c r="Z158" s="11"/>
      <c r="AA158" s="11"/>
      <c r="AB158" s="11"/>
      <c r="AC158" s="11"/>
      <c r="AD158" s="11"/>
    </row>
    <row r="159" spans="1:30">
      <c r="A159" s="56"/>
      <c r="B159" s="11"/>
      <c r="C159" s="11" t="s">
        <v>396</v>
      </c>
      <c r="D159" s="11"/>
      <c r="E159" s="11" t="s">
        <v>323</v>
      </c>
      <c r="F159" s="316">
        <v>1</v>
      </c>
      <c r="G159" s="282">
        <v>769.66</v>
      </c>
      <c r="H159" s="282">
        <v>769.66</v>
      </c>
      <c r="I159" s="282">
        <v>769.66</v>
      </c>
      <c r="J159" s="350">
        <v>5</v>
      </c>
      <c r="L159" s="11">
        <v>1</v>
      </c>
      <c r="M159" s="282"/>
      <c r="N159" s="282"/>
      <c r="O159" s="11"/>
      <c r="P159" s="282"/>
      <c r="Q159" s="282"/>
      <c r="R159" s="316">
        <v>1</v>
      </c>
      <c r="S159" s="282">
        <v>769.66</v>
      </c>
      <c r="T159" s="282">
        <v>769.66</v>
      </c>
      <c r="V159" s="11"/>
      <c r="W159" s="11"/>
      <c r="X159" s="11"/>
      <c r="Y159" s="11"/>
      <c r="Z159" s="11"/>
      <c r="AA159" s="11"/>
      <c r="AB159" s="11"/>
      <c r="AC159" s="11"/>
      <c r="AD159" s="11"/>
    </row>
    <row r="160" spans="1:30">
      <c r="A160" s="56"/>
      <c r="B160" s="11"/>
      <c r="C160" s="11" t="s">
        <v>638</v>
      </c>
      <c r="D160" s="11"/>
      <c r="E160" s="11" t="s">
        <v>323</v>
      </c>
      <c r="F160" s="316">
        <v>6</v>
      </c>
      <c r="G160" s="282">
        <v>2354.63333333333</v>
      </c>
      <c r="H160" s="282">
        <v>7063.9</v>
      </c>
      <c r="I160" s="282">
        <v>1177.31666666667</v>
      </c>
      <c r="J160" s="350">
        <v>14.3333333333333</v>
      </c>
      <c r="L160" s="11">
        <v>3</v>
      </c>
      <c r="M160" s="282">
        <v>2790.81</v>
      </c>
      <c r="N160" s="282">
        <v>930.27</v>
      </c>
      <c r="O160" s="11"/>
      <c r="P160" s="282"/>
      <c r="Q160" s="282"/>
      <c r="R160" s="316">
        <v>6</v>
      </c>
      <c r="S160" s="282">
        <v>7063.9</v>
      </c>
      <c r="T160" s="282">
        <v>1177.31666666667</v>
      </c>
      <c r="V160" s="11"/>
      <c r="W160" s="11"/>
      <c r="X160" s="11"/>
      <c r="Y160" s="11"/>
      <c r="Z160" s="11"/>
      <c r="AA160" s="11"/>
      <c r="AB160" s="11"/>
      <c r="AC160" s="11"/>
      <c r="AD160" s="11"/>
    </row>
    <row r="161" spans="1:30">
      <c r="A161" s="56"/>
      <c r="B161" s="11"/>
      <c r="C161" s="11" t="s">
        <v>397</v>
      </c>
      <c r="D161" s="11"/>
      <c r="E161" s="11" t="s">
        <v>68</v>
      </c>
      <c r="F161" s="316">
        <v>11</v>
      </c>
      <c r="G161" s="282">
        <v>4650.1333333333296</v>
      </c>
      <c r="H161" s="282">
        <v>27900.799999999999</v>
      </c>
      <c r="I161" s="282">
        <v>2536.4363636363601</v>
      </c>
      <c r="J161" s="350">
        <v>14.636363636363599</v>
      </c>
      <c r="L161" s="11">
        <v>6</v>
      </c>
      <c r="M161" s="282">
        <v>26265.94</v>
      </c>
      <c r="N161" s="282">
        <v>5253.1880000000001</v>
      </c>
      <c r="O161" s="11"/>
      <c r="P161" s="282"/>
      <c r="Q161" s="282"/>
      <c r="R161" s="316">
        <v>11</v>
      </c>
      <c r="S161" s="282">
        <v>27900.799999999999</v>
      </c>
      <c r="T161" s="282">
        <v>2536.4363636363601</v>
      </c>
      <c r="V161" s="11"/>
      <c r="W161" s="11"/>
      <c r="X161" s="11"/>
      <c r="Y161" s="11"/>
      <c r="Z161" s="11"/>
      <c r="AA161" s="11"/>
      <c r="AB161" s="11"/>
      <c r="AC161" s="11"/>
      <c r="AD161" s="11"/>
    </row>
    <row r="162" spans="1:30">
      <c r="A162" s="56"/>
      <c r="B162" s="11"/>
      <c r="C162" s="11" t="s">
        <v>399</v>
      </c>
      <c r="D162" s="11"/>
      <c r="E162" s="11" t="s">
        <v>98</v>
      </c>
      <c r="F162" s="316">
        <v>21</v>
      </c>
      <c r="G162" s="282">
        <v>2857.5391666666701</v>
      </c>
      <c r="H162" s="282">
        <v>34290.47</v>
      </c>
      <c r="I162" s="282">
        <v>1632.8795238095199</v>
      </c>
      <c r="J162" s="350">
        <v>14.6666666666667</v>
      </c>
      <c r="L162" s="11">
        <v>12</v>
      </c>
      <c r="M162" s="282">
        <v>9972.36</v>
      </c>
      <c r="N162" s="282">
        <v>1108.04</v>
      </c>
      <c r="O162" s="11"/>
      <c r="P162" s="282"/>
      <c r="Q162" s="282"/>
      <c r="R162" s="316">
        <v>21</v>
      </c>
      <c r="S162" s="282">
        <v>34290.47</v>
      </c>
      <c r="T162" s="282">
        <v>1632.8795238095199</v>
      </c>
      <c r="V162" s="11"/>
      <c r="W162" s="11"/>
      <c r="X162" s="11"/>
      <c r="Y162" s="11"/>
      <c r="Z162" s="11"/>
      <c r="AA162" s="11"/>
      <c r="AB162" s="11"/>
      <c r="AC162" s="11"/>
      <c r="AD162" s="11"/>
    </row>
    <row r="163" spans="1:30">
      <c r="A163" s="56"/>
      <c r="B163" s="11"/>
      <c r="C163" s="11" t="s">
        <v>400</v>
      </c>
      <c r="D163" s="11"/>
      <c r="E163" s="11" t="s">
        <v>273</v>
      </c>
      <c r="F163" s="316">
        <v>98</v>
      </c>
      <c r="G163" s="282">
        <v>2442.4472580645202</v>
      </c>
      <c r="H163" s="282">
        <v>151431.73000000001</v>
      </c>
      <c r="I163" s="282">
        <v>1545.2217346938801</v>
      </c>
      <c r="J163" s="350">
        <v>13.1938775510204</v>
      </c>
      <c r="L163" s="11">
        <v>62</v>
      </c>
      <c r="M163" s="282">
        <v>77523.8</v>
      </c>
      <c r="N163" s="282">
        <v>2153.4388888888898</v>
      </c>
      <c r="O163" s="11">
        <v>2</v>
      </c>
      <c r="P163" s="282">
        <v>809.77</v>
      </c>
      <c r="Q163" s="282">
        <v>404.88499999999999</v>
      </c>
      <c r="R163" s="316">
        <v>96</v>
      </c>
      <c r="S163" s="282">
        <v>150621.96</v>
      </c>
      <c r="T163" s="282">
        <v>1568.97875</v>
      </c>
      <c r="V163" s="11"/>
      <c r="W163" s="11"/>
      <c r="X163" s="11"/>
      <c r="Y163" s="11"/>
      <c r="Z163" s="11"/>
      <c r="AA163" s="11"/>
      <c r="AB163" s="11"/>
      <c r="AC163" s="11"/>
      <c r="AD163" s="11"/>
    </row>
    <row r="164" spans="1:30">
      <c r="A164" s="56"/>
      <c r="B164" s="11"/>
      <c r="C164" s="11" t="s">
        <v>401</v>
      </c>
      <c r="D164" s="11"/>
      <c r="E164" s="11" t="s">
        <v>281</v>
      </c>
      <c r="F164" s="316">
        <v>15</v>
      </c>
      <c r="G164" s="282">
        <v>2916.5124999999998</v>
      </c>
      <c r="H164" s="282">
        <v>23332.1</v>
      </c>
      <c r="I164" s="282">
        <v>1555.4733333333299</v>
      </c>
      <c r="J164" s="350">
        <v>15</v>
      </c>
      <c r="L164" s="11">
        <v>8</v>
      </c>
      <c r="M164" s="282">
        <v>10287.719999999999</v>
      </c>
      <c r="N164" s="282">
        <v>1469.6742857142899</v>
      </c>
      <c r="O164" s="11"/>
      <c r="P164" s="282"/>
      <c r="Q164" s="282"/>
      <c r="R164" s="316">
        <v>15</v>
      </c>
      <c r="S164" s="282">
        <v>23332.1</v>
      </c>
      <c r="T164" s="282">
        <v>1555.4733333333299</v>
      </c>
      <c r="V164" s="11"/>
      <c r="W164" s="11"/>
      <c r="X164" s="11"/>
      <c r="Y164" s="11"/>
      <c r="Z164" s="11"/>
      <c r="AA164" s="11"/>
      <c r="AB164" s="11"/>
      <c r="AC164" s="11"/>
      <c r="AD164" s="11"/>
    </row>
    <row r="165" spans="1:30">
      <c r="A165" s="56"/>
      <c r="B165" s="11"/>
      <c r="C165" s="11" t="s">
        <v>402</v>
      </c>
      <c r="D165" s="11"/>
      <c r="E165" s="11" t="s">
        <v>404</v>
      </c>
      <c r="F165" s="316">
        <v>32</v>
      </c>
      <c r="G165" s="282">
        <v>3082.1855555555499</v>
      </c>
      <c r="H165" s="282">
        <v>55479.34</v>
      </c>
      <c r="I165" s="282">
        <v>1733.7293749999999</v>
      </c>
      <c r="J165" s="350">
        <v>12.6875</v>
      </c>
      <c r="L165" s="11">
        <v>18</v>
      </c>
      <c r="M165" s="282">
        <v>33843.39</v>
      </c>
      <c r="N165" s="282">
        <v>2417.3850000000002</v>
      </c>
      <c r="O165" s="11"/>
      <c r="P165" s="282"/>
      <c r="Q165" s="282"/>
      <c r="R165" s="316">
        <v>32</v>
      </c>
      <c r="S165" s="282">
        <v>55479.34</v>
      </c>
      <c r="T165" s="282">
        <v>1733.7293749999999</v>
      </c>
      <c r="V165" s="11"/>
      <c r="W165" s="11"/>
      <c r="X165" s="11"/>
      <c r="Y165" s="11"/>
      <c r="Z165" s="11"/>
      <c r="AA165" s="11"/>
      <c r="AB165" s="11"/>
      <c r="AC165" s="11"/>
      <c r="AD165" s="11"/>
    </row>
    <row r="166" spans="1:30">
      <c r="A166" s="56"/>
      <c r="B166" s="11"/>
      <c r="C166" s="11" t="s">
        <v>405</v>
      </c>
      <c r="D166" s="11"/>
      <c r="E166" s="11" t="s">
        <v>406</v>
      </c>
      <c r="F166" s="316">
        <v>15</v>
      </c>
      <c r="G166" s="282">
        <v>2214.2077777777799</v>
      </c>
      <c r="H166" s="282">
        <v>19927.87</v>
      </c>
      <c r="I166" s="282">
        <v>1328.5246666666701</v>
      </c>
      <c r="J166" s="350">
        <v>11.4</v>
      </c>
      <c r="L166" s="11">
        <v>9</v>
      </c>
      <c r="M166" s="282">
        <v>5023.41</v>
      </c>
      <c r="N166" s="282">
        <v>837.23500000000001</v>
      </c>
      <c r="O166" s="11"/>
      <c r="P166" s="282"/>
      <c r="Q166" s="282"/>
      <c r="R166" s="316">
        <v>15</v>
      </c>
      <c r="S166" s="282">
        <v>19927.87</v>
      </c>
      <c r="T166" s="282">
        <v>1328.5246666666701</v>
      </c>
      <c r="V166" s="11"/>
      <c r="W166" s="11"/>
      <c r="X166" s="11"/>
      <c r="Y166" s="11"/>
      <c r="Z166" s="11"/>
      <c r="AA166" s="11"/>
      <c r="AB166" s="11"/>
      <c r="AC166" s="11"/>
      <c r="AD166" s="11"/>
    </row>
    <row r="167" spans="1:30">
      <c r="A167" s="56"/>
      <c r="B167" s="11"/>
      <c r="C167" s="11" t="s">
        <v>411</v>
      </c>
      <c r="D167" s="11"/>
      <c r="E167" s="11" t="s">
        <v>155</v>
      </c>
      <c r="F167" s="316">
        <v>1</v>
      </c>
      <c r="G167" s="282">
        <v>176.88</v>
      </c>
      <c r="H167" s="282">
        <v>176.88</v>
      </c>
      <c r="I167" s="282">
        <v>176.88</v>
      </c>
      <c r="J167" s="350">
        <v>13</v>
      </c>
      <c r="L167" s="11">
        <v>1</v>
      </c>
      <c r="M167" s="282"/>
      <c r="N167" s="282"/>
      <c r="O167" s="11"/>
      <c r="P167" s="282"/>
      <c r="Q167" s="282"/>
      <c r="R167" s="316">
        <v>1</v>
      </c>
      <c r="S167" s="282">
        <v>176.88</v>
      </c>
      <c r="T167" s="282">
        <v>176.88</v>
      </c>
      <c r="V167" s="11"/>
      <c r="W167" s="11"/>
      <c r="X167" s="11"/>
      <c r="Y167" s="11"/>
      <c r="Z167" s="11"/>
      <c r="AA167" s="11"/>
      <c r="AB167" s="11"/>
      <c r="AC167" s="11"/>
      <c r="AD167" s="11"/>
    </row>
    <row r="168" spans="1:30">
      <c r="A168" s="56"/>
      <c r="B168" s="11"/>
      <c r="C168" s="11" t="s">
        <v>413</v>
      </c>
      <c r="D168" s="11"/>
      <c r="E168" s="11" t="s">
        <v>414</v>
      </c>
      <c r="F168" s="316">
        <v>86</v>
      </c>
      <c r="G168" s="282">
        <v>2006.4605172413801</v>
      </c>
      <c r="H168" s="282">
        <v>116374.71</v>
      </c>
      <c r="I168" s="282">
        <v>1353.1943023255801</v>
      </c>
      <c r="J168" s="350">
        <v>12.337209302325601</v>
      </c>
      <c r="L168" s="11">
        <v>58</v>
      </c>
      <c r="M168" s="282">
        <v>40272.370000000003</v>
      </c>
      <c r="N168" s="282">
        <v>1438.29892857143</v>
      </c>
      <c r="O168" s="11">
        <v>2</v>
      </c>
      <c r="P168" s="282">
        <v>380.8</v>
      </c>
      <c r="Q168" s="282">
        <v>190.4</v>
      </c>
      <c r="R168" s="316">
        <v>84</v>
      </c>
      <c r="S168" s="282">
        <v>115993.91</v>
      </c>
      <c r="T168" s="282">
        <v>1380.8798809523801</v>
      </c>
      <c r="V168" s="11"/>
      <c r="W168" s="11"/>
      <c r="X168" s="11"/>
      <c r="Y168" s="11"/>
      <c r="Z168" s="11"/>
      <c r="AA168" s="11"/>
      <c r="AB168" s="11"/>
      <c r="AC168" s="11"/>
      <c r="AD168" s="11"/>
    </row>
    <row r="169" spans="1:30">
      <c r="A169" s="56"/>
      <c r="B169" s="11"/>
      <c r="C169" s="11" t="s">
        <v>418</v>
      </c>
      <c r="D169" s="11"/>
      <c r="E169" s="11" t="s">
        <v>373</v>
      </c>
      <c r="F169" s="316">
        <v>69</v>
      </c>
      <c r="G169" s="282">
        <v>1686.37666666667</v>
      </c>
      <c r="H169" s="282">
        <v>75886.95</v>
      </c>
      <c r="I169" s="282">
        <v>1099.8108695652199</v>
      </c>
      <c r="J169" s="350">
        <v>12.449275362318801</v>
      </c>
      <c r="L169" s="11">
        <v>45</v>
      </c>
      <c r="M169" s="282">
        <v>29899.81</v>
      </c>
      <c r="N169" s="282">
        <v>1245.82541666667</v>
      </c>
      <c r="O169" s="11">
        <v>1</v>
      </c>
      <c r="P169" s="282">
        <v>488.03</v>
      </c>
      <c r="Q169" s="282">
        <v>488.03</v>
      </c>
      <c r="R169" s="316">
        <v>68</v>
      </c>
      <c r="S169" s="282">
        <v>75398.92</v>
      </c>
      <c r="T169" s="282">
        <v>1108.8076470588201</v>
      </c>
      <c r="V169" s="11"/>
      <c r="W169" s="11"/>
      <c r="X169" s="11"/>
      <c r="Y169" s="11"/>
      <c r="Z169" s="11"/>
      <c r="AA169" s="11"/>
      <c r="AB169" s="11"/>
      <c r="AC169" s="11"/>
      <c r="AD169" s="11"/>
    </row>
    <row r="170" spans="1:30">
      <c r="A170" s="56"/>
      <c r="B170" s="11"/>
      <c r="C170" s="11" t="s">
        <v>420</v>
      </c>
      <c r="D170" s="11"/>
      <c r="E170" s="11" t="s">
        <v>297</v>
      </c>
      <c r="F170" s="316">
        <v>18</v>
      </c>
      <c r="G170" s="282">
        <v>1825.508</v>
      </c>
      <c r="H170" s="282">
        <v>18255.080000000002</v>
      </c>
      <c r="I170" s="282">
        <v>1014.17111111111</v>
      </c>
      <c r="J170" s="350">
        <v>11.5</v>
      </c>
      <c r="L170" s="11">
        <v>10</v>
      </c>
      <c r="M170" s="282">
        <v>7741.79</v>
      </c>
      <c r="N170" s="282">
        <v>967.72375</v>
      </c>
      <c r="O170" s="11"/>
      <c r="P170" s="282"/>
      <c r="Q170" s="282"/>
      <c r="R170" s="316">
        <v>18</v>
      </c>
      <c r="S170" s="282">
        <v>18255.080000000002</v>
      </c>
      <c r="T170" s="282">
        <v>1014.17111111111</v>
      </c>
      <c r="V170" s="11"/>
      <c r="W170" s="11"/>
      <c r="X170" s="11"/>
      <c r="Y170" s="11"/>
      <c r="Z170" s="11"/>
      <c r="AA170" s="11"/>
      <c r="AB170" s="11"/>
      <c r="AC170" s="11"/>
      <c r="AD170" s="11"/>
    </row>
    <row r="171" spans="1:30">
      <c r="A171" s="56"/>
      <c r="B171" s="11"/>
      <c r="C171" s="11" t="s">
        <v>421</v>
      </c>
      <c r="D171" s="11"/>
      <c r="E171" s="11" t="s">
        <v>278</v>
      </c>
      <c r="F171" s="316">
        <v>7</v>
      </c>
      <c r="G171" s="282">
        <v>2200.3333333333298</v>
      </c>
      <c r="H171" s="282">
        <v>6601</v>
      </c>
      <c r="I171" s="282">
        <v>943</v>
      </c>
      <c r="J171" s="350">
        <v>11</v>
      </c>
      <c r="L171" s="11">
        <v>3</v>
      </c>
      <c r="M171" s="282">
        <v>2450.66</v>
      </c>
      <c r="N171" s="282">
        <v>612.66499999999996</v>
      </c>
      <c r="O171" s="11"/>
      <c r="P171" s="282"/>
      <c r="Q171" s="282"/>
      <c r="R171" s="316">
        <v>7</v>
      </c>
      <c r="S171" s="282">
        <v>6601</v>
      </c>
      <c r="T171" s="282">
        <v>943</v>
      </c>
      <c r="V171" s="11"/>
      <c r="W171" s="11"/>
      <c r="X171" s="11"/>
      <c r="Y171" s="11"/>
      <c r="Z171" s="11"/>
      <c r="AA171" s="11"/>
      <c r="AB171" s="11"/>
      <c r="AC171" s="11"/>
      <c r="AD171" s="11"/>
    </row>
    <row r="172" spans="1:30">
      <c r="A172" s="56"/>
      <c r="B172" s="11"/>
      <c r="C172" s="11" t="s">
        <v>426</v>
      </c>
      <c r="D172" s="11"/>
      <c r="E172" s="11" t="s">
        <v>112</v>
      </c>
      <c r="F172" s="316">
        <v>24</v>
      </c>
      <c r="G172" s="282">
        <v>1710.6288235294101</v>
      </c>
      <c r="H172" s="282">
        <v>29080.69</v>
      </c>
      <c r="I172" s="282">
        <v>1211.6954166666701</v>
      </c>
      <c r="J172" s="350">
        <v>14.1666666666667</v>
      </c>
      <c r="L172" s="11">
        <v>17</v>
      </c>
      <c r="M172" s="282">
        <v>6153.22</v>
      </c>
      <c r="N172" s="282">
        <v>879.03142857142802</v>
      </c>
      <c r="O172" s="11"/>
      <c r="P172" s="282"/>
      <c r="Q172" s="282"/>
      <c r="R172" s="316">
        <v>24</v>
      </c>
      <c r="S172" s="282">
        <v>29080.69</v>
      </c>
      <c r="T172" s="282">
        <v>1211.6954166666701</v>
      </c>
      <c r="V172" s="11"/>
      <c r="W172" s="11"/>
      <c r="X172" s="11"/>
      <c r="Y172" s="11"/>
      <c r="Z172" s="11"/>
      <c r="AA172" s="11"/>
      <c r="AB172" s="11"/>
      <c r="AC172" s="11"/>
      <c r="AD172" s="11"/>
    </row>
    <row r="173" spans="1:30">
      <c r="A173" s="56"/>
      <c r="B173" s="11"/>
      <c r="C173" s="11" t="s">
        <v>427</v>
      </c>
      <c r="D173" s="11"/>
      <c r="E173" s="11" t="s">
        <v>323</v>
      </c>
      <c r="F173" s="316">
        <v>25</v>
      </c>
      <c r="G173" s="282">
        <v>2090.8116666666701</v>
      </c>
      <c r="H173" s="282">
        <v>37634.61</v>
      </c>
      <c r="I173" s="282">
        <v>1505.3843999999999</v>
      </c>
      <c r="J173" s="350">
        <v>18.079999999999998</v>
      </c>
      <c r="L173" s="11">
        <v>18</v>
      </c>
      <c r="M173" s="282">
        <v>9483.65</v>
      </c>
      <c r="N173" s="282">
        <v>1354.80714285714</v>
      </c>
      <c r="O173" s="11">
        <v>2</v>
      </c>
      <c r="P173" s="282">
        <v>611.47</v>
      </c>
      <c r="Q173" s="282">
        <v>305.73500000000001</v>
      </c>
      <c r="R173" s="316">
        <v>23</v>
      </c>
      <c r="S173" s="282">
        <v>37023.14</v>
      </c>
      <c r="T173" s="282">
        <v>1609.70173913043</v>
      </c>
      <c r="V173" s="11"/>
      <c r="W173" s="11"/>
      <c r="X173" s="11"/>
      <c r="Y173" s="11"/>
      <c r="Z173" s="11"/>
      <c r="AA173" s="11"/>
      <c r="AB173" s="11"/>
      <c r="AC173" s="11"/>
      <c r="AD173" s="11"/>
    </row>
    <row r="174" spans="1:30">
      <c r="A174" s="56"/>
      <c r="B174" s="11"/>
      <c r="C174" s="11" t="s">
        <v>429</v>
      </c>
      <c r="D174" s="11"/>
      <c r="E174" s="11" t="s">
        <v>430</v>
      </c>
      <c r="F174" s="316">
        <v>159</v>
      </c>
      <c r="G174" s="282">
        <v>2559.8870000000002</v>
      </c>
      <c r="H174" s="282">
        <v>230389.83</v>
      </c>
      <c r="I174" s="282">
        <v>1448.9926415094301</v>
      </c>
      <c r="J174" s="350">
        <v>12.6918238993711</v>
      </c>
      <c r="L174" s="11">
        <v>90</v>
      </c>
      <c r="M174" s="282">
        <v>96019.74</v>
      </c>
      <c r="N174" s="282">
        <v>1391.5904347826099</v>
      </c>
      <c r="O174" s="11">
        <v>7</v>
      </c>
      <c r="P174" s="282">
        <v>10167.36</v>
      </c>
      <c r="Q174" s="282">
        <v>1452.48</v>
      </c>
      <c r="R174" s="316">
        <v>152</v>
      </c>
      <c r="S174" s="282">
        <v>220222.47</v>
      </c>
      <c r="T174" s="282">
        <v>1448.83203947368</v>
      </c>
      <c r="V174" s="11"/>
      <c r="W174" s="11"/>
      <c r="X174" s="11"/>
      <c r="Y174" s="11"/>
      <c r="Z174" s="11"/>
      <c r="AA174" s="11"/>
      <c r="AB174" s="11"/>
      <c r="AC174" s="11"/>
      <c r="AD174" s="11"/>
    </row>
    <row r="175" spans="1:30">
      <c r="A175" s="56"/>
      <c r="B175" s="11"/>
      <c r="C175" s="11" t="s">
        <v>431</v>
      </c>
      <c r="D175" s="11"/>
      <c r="E175" s="11" t="s">
        <v>432</v>
      </c>
      <c r="F175" s="316">
        <v>26</v>
      </c>
      <c r="G175" s="282">
        <v>3671.3557142857098</v>
      </c>
      <c r="H175" s="282">
        <v>51398.98</v>
      </c>
      <c r="I175" s="282">
        <v>1976.8838461538501</v>
      </c>
      <c r="J175" s="350">
        <v>15.2692307692308</v>
      </c>
      <c r="L175" s="11">
        <v>14</v>
      </c>
      <c r="M175" s="282">
        <v>27018.98</v>
      </c>
      <c r="N175" s="282">
        <v>2251.5816666666701</v>
      </c>
      <c r="O175" s="11"/>
      <c r="P175" s="282"/>
      <c r="Q175" s="282"/>
      <c r="R175" s="316">
        <v>26</v>
      </c>
      <c r="S175" s="282">
        <v>51398.98</v>
      </c>
      <c r="T175" s="282">
        <v>1976.8838461538501</v>
      </c>
      <c r="V175" s="11"/>
      <c r="W175" s="11"/>
      <c r="X175" s="11"/>
      <c r="Y175" s="11"/>
      <c r="Z175" s="11"/>
      <c r="AA175" s="11"/>
      <c r="AB175" s="11"/>
      <c r="AC175" s="11"/>
      <c r="AD175" s="11"/>
    </row>
    <row r="176" spans="1:30">
      <c r="A176" s="56"/>
      <c r="B176" s="11"/>
      <c r="C176" s="11" t="s">
        <v>434</v>
      </c>
      <c r="D176" s="11"/>
      <c r="E176" s="11" t="s">
        <v>164</v>
      </c>
      <c r="F176" s="316">
        <v>142</v>
      </c>
      <c r="G176" s="282">
        <v>2187.6122352941202</v>
      </c>
      <c r="H176" s="282">
        <v>185947.04</v>
      </c>
      <c r="I176" s="282">
        <v>1309.4861971831001</v>
      </c>
      <c r="J176" s="350">
        <v>12.330985915493001</v>
      </c>
      <c r="L176" s="11">
        <v>85</v>
      </c>
      <c r="M176" s="282">
        <v>86945.86</v>
      </c>
      <c r="N176" s="282">
        <v>1525.3659649122801</v>
      </c>
      <c r="O176" s="11">
        <v>1</v>
      </c>
      <c r="P176" s="282">
        <v>1304.3800000000001</v>
      </c>
      <c r="Q176" s="282">
        <v>1304.3800000000001</v>
      </c>
      <c r="R176" s="316">
        <v>141</v>
      </c>
      <c r="S176" s="282">
        <v>184642.66</v>
      </c>
      <c r="T176" s="282">
        <v>1309.5224113475199</v>
      </c>
      <c r="V176" s="11"/>
      <c r="W176" s="11"/>
      <c r="X176" s="11"/>
      <c r="Y176" s="11"/>
      <c r="Z176" s="11"/>
      <c r="AA176" s="11"/>
      <c r="AB176" s="11"/>
      <c r="AC176" s="11"/>
      <c r="AD176" s="11"/>
    </row>
    <row r="177" spans="1:30">
      <c r="A177" s="56"/>
      <c r="B177" s="11"/>
      <c r="C177" s="11" t="s">
        <v>435</v>
      </c>
      <c r="D177" s="11"/>
      <c r="E177" s="11" t="s">
        <v>436</v>
      </c>
      <c r="F177" s="316">
        <v>234</v>
      </c>
      <c r="G177" s="282">
        <v>1920.88169014085</v>
      </c>
      <c r="H177" s="282">
        <v>272765.2</v>
      </c>
      <c r="I177" s="282">
        <v>1165.66324786325</v>
      </c>
      <c r="J177" s="350">
        <v>11.9316239316239</v>
      </c>
      <c r="L177" s="11">
        <v>142</v>
      </c>
      <c r="M177" s="282">
        <v>114801.58</v>
      </c>
      <c r="N177" s="282">
        <v>1247.84326086956</v>
      </c>
      <c r="O177" s="11">
        <v>3</v>
      </c>
      <c r="P177" s="282">
        <v>1071.1600000000001</v>
      </c>
      <c r="Q177" s="282">
        <v>357.053333333333</v>
      </c>
      <c r="R177" s="316">
        <v>231</v>
      </c>
      <c r="S177" s="282">
        <v>271694.03999999998</v>
      </c>
      <c r="T177" s="282">
        <v>1176.16467532468</v>
      </c>
      <c r="V177" s="11"/>
      <c r="W177" s="11"/>
      <c r="X177" s="11"/>
      <c r="Y177" s="11"/>
      <c r="Z177" s="11"/>
      <c r="AA177" s="11"/>
      <c r="AB177" s="11"/>
      <c r="AC177" s="11"/>
      <c r="AD177" s="11"/>
    </row>
    <row r="178" spans="1:30">
      <c r="A178" s="56"/>
      <c r="B178" s="11"/>
      <c r="C178" s="11" t="s">
        <v>439</v>
      </c>
      <c r="D178" s="11"/>
      <c r="E178" s="11" t="s">
        <v>115</v>
      </c>
      <c r="F178" s="316">
        <v>17</v>
      </c>
      <c r="G178" s="282">
        <v>2663.3109090909102</v>
      </c>
      <c r="H178" s="282">
        <v>29296.42</v>
      </c>
      <c r="I178" s="282">
        <v>1723.3188235294101</v>
      </c>
      <c r="J178" s="350">
        <v>13</v>
      </c>
      <c r="L178" s="11">
        <v>11</v>
      </c>
      <c r="M178" s="282">
        <v>7371.39</v>
      </c>
      <c r="N178" s="282">
        <v>1228.5650000000001</v>
      </c>
      <c r="O178" s="11"/>
      <c r="P178" s="282"/>
      <c r="Q178" s="282"/>
      <c r="R178" s="316">
        <v>17</v>
      </c>
      <c r="S178" s="282">
        <v>29296.42</v>
      </c>
      <c r="T178" s="282">
        <v>1723.3188235294101</v>
      </c>
      <c r="V178" s="11"/>
      <c r="W178" s="11"/>
      <c r="X178" s="11"/>
      <c r="Y178" s="11"/>
      <c r="Z178" s="11"/>
      <c r="AA178" s="11"/>
      <c r="AB178" s="11"/>
      <c r="AC178" s="11"/>
      <c r="AD178" s="11"/>
    </row>
    <row r="179" spans="1:30">
      <c r="A179" s="56"/>
      <c r="B179" s="11"/>
      <c r="C179" s="11" t="s">
        <v>442</v>
      </c>
      <c r="D179" s="11"/>
      <c r="E179" s="11" t="s">
        <v>443</v>
      </c>
      <c r="F179" s="316">
        <v>6</v>
      </c>
      <c r="G179" s="282">
        <v>2512.02</v>
      </c>
      <c r="H179" s="282">
        <v>5024.04</v>
      </c>
      <c r="I179" s="282">
        <v>837.34</v>
      </c>
      <c r="J179" s="350">
        <v>12.1666666666667</v>
      </c>
      <c r="L179" s="11">
        <v>2</v>
      </c>
      <c r="M179" s="282">
        <v>3241.19</v>
      </c>
      <c r="N179" s="282">
        <v>810.29750000000001</v>
      </c>
      <c r="O179" s="11"/>
      <c r="P179" s="282"/>
      <c r="Q179" s="282"/>
      <c r="R179" s="316">
        <v>6</v>
      </c>
      <c r="S179" s="282">
        <v>5024.04</v>
      </c>
      <c r="T179" s="282">
        <v>837.34</v>
      </c>
      <c r="V179" s="11"/>
      <c r="W179" s="11"/>
      <c r="X179" s="11"/>
      <c r="Y179" s="11"/>
      <c r="Z179" s="11"/>
      <c r="AA179" s="11"/>
      <c r="AB179" s="11"/>
      <c r="AC179" s="11"/>
      <c r="AD179" s="11"/>
    </row>
    <row r="180" spans="1:30">
      <c r="A180" s="56"/>
      <c r="B180" s="11"/>
      <c r="C180" s="11" t="s">
        <v>444</v>
      </c>
      <c r="D180" s="11"/>
      <c r="E180" s="11" t="s">
        <v>190</v>
      </c>
      <c r="F180" s="316">
        <v>229</v>
      </c>
      <c r="G180" s="282">
        <v>2344.5896874999999</v>
      </c>
      <c r="H180" s="282">
        <v>225080.61</v>
      </c>
      <c r="I180" s="282">
        <v>982.88475982532702</v>
      </c>
      <c r="J180" s="350">
        <v>11.5764192139738</v>
      </c>
      <c r="L180" s="11">
        <v>96</v>
      </c>
      <c r="M180" s="282">
        <v>150079.82</v>
      </c>
      <c r="N180" s="282">
        <v>1128.41969924812</v>
      </c>
      <c r="O180" s="11">
        <v>9</v>
      </c>
      <c r="P180" s="282">
        <v>9717.33</v>
      </c>
      <c r="Q180" s="282">
        <v>1079.70333333333</v>
      </c>
      <c r="R180" s="316">
        <v>220</v>
      </c>
      <c r="S180" s="282">
        <v>215363.28</v>
      </c>
      <c r="T180" s="282">
        <v>978.92399999999998</v>
      </c>
      <c r="V180" s="11"/>
      <c r="W180" s="11"/>
      <c r="X180" s="11"/>
      <c r="Y180" s="11"/>
      <c r="Z180" s="11"/>
      <c r="AA180" s="11"/>
      <c r="AB180" s="11"/>
      <c r="AC180" s="11"/>
      <c r="AD180" s="11"/>
    </row>
    <row r="181" spans="1:30">
      <c r="A181" s="56"/>
      <c r="B181" s="11"/>
      <c r="C181" s="11" t="s">
        <v>447</v>
      </c>
      <c r="D181" s="11"/>
      <c r="E181" s="11" t="s">
        <v>52</v>
      </c>
      <c r="F181" s="316">
        <v>13</v>
      </c>
      <c r="G181" s="282">
        <v>3017.5912499999999</v>
      </c>
      <c r="H181" s="282">
        <v>24140.73</v>
      </c>
      <c r="I181" s="282">
        <v>1856.9792307692301</v>
      </c>
      <c r="J181" s="350">
        <v>21.769230769230798</v>
      </c>
      <c r="L181" s="11">
        <v>8</v>
      </c>
      <c r="M181" s="282">
        <v>13851.52</v>
      </c>
      <c r="N181" s="282">
        <v>2770.3040000000001</v>
      </c>
      <c r="O181" s="11"/>
      <c r="P181" s="282"/>
      <c r="Q181" s="282"/>
      <c r="R181" s="316">
        <v>13</v>
      </c>
      <c r="S181" s="282">
        <v>24140.73</v>
      </c>
      <c r="T181" s="282">
        <v>1856.9792307692301</v>
      </c>
      <c r="V181" s="11"/>
      <c r="W181" s="11"/>
      <c r="X181" s="11"/>
      <c r="Y181" s="11"/>
      <c r="Z181" s="11"/>
      <c r="AA181" s="11"/>
      <c r="AB181" s="11"/>
      <c r="AC181" s="11"/>
      <c r="AD181" s="11"/>
    </row>
    <row r="182" spans="1:30">
      <c r="A182" s="56"/>
      <c r="B182" s="11"/>
      <c r="C182" s="11" t="s">
        <v>448</v>
      </c>
      <c r="D182" s="11"/>
      <c r="E182" s="11" t="s">
        <v>166</v>
      </c>
      <c r="F182" s="316">
        <v>1</v>
      </c>
      <c r="G182" s="282">
        <v>243.1</v>
      </c>
      <c r="H182" s="282">
        <v>243.1</v>
      </c>
      <c r="I182" s="282">
        <v>243.1</v>
      </c>
      <c r="J182" s="350">
        <v>2</v>
      </c>
      <c r="L182" s="11">
        <v>1</v>
      </c>
      <c r="M182" s="282"/>
      <c r="N182" s="282"/>
      <c r="O182" s="11"/>
      <c r="P182" s="282"/>
      <c r="Q182" s="282"/>
      <c r="R182" s="316">
        <v>1</v>
      </c>
      <c r="S182" s="282">
        <v>243.1</v>
      </c>
      <c r="T182" s="282">
        <v>243.1</v>
      </c>
      <c r="V182" s="11"/>
      <c r="W182" s="11"/>
      <c r="X182" s="11"/>
      <c r="Y182" s="11"/>
      <c r="Z182" s="11"/>
      <c r="AA182" s="11"/>
      <c r="AB182" s="11"/>
      <c r="AC182" s="11"/>
      <c r="AD182" s="11"/>
    </row>
    <row r="183" spans="1:30">
      <c r="A183" s="56"/>
      <c r="B183" s="11"/>
      <c r="C183" s="11" t="s">
        <v>449</v>
      </c>
      <c r="D183" s="11"/>
      <c r="E183" s="11" t="s">
        <v>450</v>
      </c>
      <c r="F183" s="316">
        <v>95</v>
      </c>
      <c r="G183" s="282">
        <v>1974.85677966102</v>
      </c>
      <c r="H183" s="282">
        <v>116516.55</v>
      </c>
      <c r="I183" s="282">
        <v>1226.49</v>
      </c>
      <c r="J183" s="350">
        <v>12.210526315789499</v>
      </c>
      <c r="L183" s="11">
        <v>59</v>
      </c>
      <c r="M183" s="282">
        <v>61945.22</v>
      </c>
      <c r="N183" s="282">
        <v>1720.70055555556</v>
      </c>
      <c r="O183" s="11"/>
      <c r="P183" s="282"/>
      <c r="Q183" s="282"/>
      <c r="R183" s="316">
        <v>95</v>
      </c>
      <c r="S183" s="282">
        <v>116516.55</v>
      </c>
      <c r="T183" s="282">
        <v>1226.49</v>
      </c>
      <c r="V183" s="11"/>
      <c r="W183" s="11"/>
      <c r="X183" s="11"/>
      <c r="Y183" s="11"/>
      <c r="Z183" s="11"/>
      <c r="AA183" s="11"/>
      <c r="AB183" s="11"/>
      <c r="AC183" s="11"/>
      <c r="AD183" s="11"/>
    </row>
    <row r="184" spans="1:30">
      <c r="A184" s="56"/>
      <c r="B184" s="11"/>
      <c r="C184" s="11" t="s">
        <v>451</v>
      </c>
      <c r="D184" s="11"/>
      <c r="E184" s="11" t="s">
        <v>59</v>
      </c>
      <c r="F184" s="316">
        <v>1</v>
      </c>
      <c r="G184" s="282"/>
      <c r="H184" s="282">
        <v>1051.32</v>
      </c>
      <c r="I184" s="282">
        <v>1051.32</v>
      </c>
      <c r="J184" s="350">
        <v>13</v>
      </c>
      <c r="L184" s="11"/>
      <c r="M184" s="282">
        <v>1051.32</v>
      </c>
      <c r="N184" s="282">
        <v>1051.32</v>
      </c>
      <c r="O184" s="11"/>
      <c r="P184" s="282"/>
      <c r="Q184" s="282"/>
      <c r="R184" s="316">
        <v>1</v>
      </c>
      <c r="S184" s="282">
        <v>1051.32</v>
      </c>
      <c r="T184" s="282">
        <v>1051.32</v>
      </c>
      <c r="V184" s="11"/>
      <c r="W184" s="11"/>
      <c r="X184" s="11"/>
      <c r="Y184" s="11"/>
      <c r="Z184" s="11"/>
      <c r="AA184" s="11"/>
      <c r="AB184" s="11"/>
      <c r="AC184" s="11"/>
      <c r="AD184" s="11"/>
    </row>
    <row r="185" spans="1:30">
      <c r="A185" s="56"/>
      <c r="B185" s="11"/>
      <c r="C185" s="11" t="s">
        <v>453</v>
      </c>
      <c r="D185" s="11"/>
      <c r="E185" s="11" t="s">
        <v>89</v>
      </c>
      <c r="F185" s="316">
        <v>324</v>
      </c>
      <c r="G185" s="282">
        <v>2430.677486911</v>
      </c>
      <c r="H185" s="282">
        <v>464259.4</v>
      </c>
      <c r="I185" s="282">
        <v>1432.89938271605</v>
      </c>
      <c r="J185" s="350">
        <v>13.1913580246914</v>
      </c>
      <c r="L185" s="11">
        <v>191</v>
      </c>
      <c r="M185" s="282">
        <v>221876.31</v>
      </c>
      <c r="N185" s="282">
        <v>1668.2429323308299</v>
      </c>
      <c r="O185" s="11">
        <v>5</v>
      </c>
      <c r="P185" s="282">
        <v>6164.51</v>
      </c>
      <c r="Q185" s="282">
        <v>1232.902</v>
      </c>
      <c r="R185" s="316">
        <v>319</v>
      </c>
      <c r="S185" s="282">
        <v>458094.89</v>
      </c>
      <c r="T185" s="282">
        <v>1436.03413793104</v>
      </c>
      <c r="V185" s="11"/>
      <c r="W185" s="11"/>
      <c r="X185" s="11"/>
      <c r="Y185" s="11"/>
      <c r="Z185" s="11"/>
      <c r="AA185" s="11"/>
      <c r="AB185" s="11"/>
      <c r="AC185" s="11"/>
      <c r="AD185" s="11"/>
    </row>
    <row r="186" spans="1:30">
      <c r="A186" s="56"/>
      <c r="B186" s="11"/>
      <c r="C186" s="11" t="s">
        <v>455</v>
      </c>
      <c r="D186" s="11"/>
      <c r="E186" s="11" t="s">
        <v>279</v>
      </c>
      <c r="F186" s="316">
        <v>40</v>
      </c>
      <c r="G186" s="282">
        <v>2373.8576190476201</v>
      </c>
      <c r="H186" s="282">
        <v>49851.01</v>
      </c>
      <c r="I186" s="282">
        <v>1246.2752499999999</v>
      </c>
      <c r="J186" s="350">
        <v>13.125</v>
      </c>
      <c r="L186" s="11">
        <v>21</v>
      </c>
      <c r="M186" s="282">
        <v>27414.93</v>
      </c>
      <c r="N186" s="282">
        <v>1442.8910526315799</v>
      </c>
      <c r="O186" s="11"/>
      <c r="P186" s="282"/>
      <c r="Q186" s="282"/>
      <c r="R186" s="316">
        <v>40</v>
      </c>
      <c r="S186" s="282">
        <v>49851.01</v>
      </c>
      <c r="T186" s="282">
        <v>1246.2752499999999</v>
      </c>
      <c r="V186" s="11"/>
      <c r="W186" s="11"/>
      <c r="X186" s="11"/>
      <c r="Y186" s="11"/>
      <c r="Z186" s="11"/>
      <c r="AA186" s="11"/>
      <c r="AB186" s="11"/>
      <c r="AC186" s="11"/>
      <c r="AD186" s="11"/>
    </row>
    <row r="187" spans="1:30">
      <c r="A187" s="56"/>
      <c r="B187" s="11"/>
      <c r="C187" s="11" t="s">
        <v>456</v>
      </c>
      <c r="D187" s="11"/>
      <c r="E187" s="11" t="s">
        <v>273</v>
      </c>
      <c r="F187" s="316">
        <v>1</v>
      </c>
      <c r="G187" s="282"/>
      <c r="H187" s="282">
        <v>545.85</v>
      </c>
      <c r="I187" s="282">
        <v>545.85</v>
      </c>
      <c r="J187" s="350">
        <v>4</v>
      </c>
      <c r="L187" s="11"/>
      <c r="M187" s="282">
        <v>545.85</v>
      </c>
      <c r="N187" s="282">
        <v>545.85</v>
      </c>
      <c r="O187" s="11"/>
      <c r="P187" s="282"/>
      <c r="Q187" s="282"/>
      <c r="R187" s="316">
        <v>1</v>
      </c>
      <c r="S187" s="282">
        <v>545.85</v>
      </c>
      <c r="T187" s="282">
        <v>545.85</v>
      </c>
      <c r="V187" s="11"/>
      <c r="W187" s="11"/>
      <c r="X187" s="11"/>
      <c r="Y187" s="11"/>
      <c r="Z187" s="11"/>
      <c r="AA187" s="11"/>
      <c r="AB187" s="11"/>
      <c r="AC187" s="11"/>
      <c r="AD187" s="11"/>
    </row>
    <row r="188" spans="1:30">
      <c r="A188" s="56"/>
      <c r="B188" s="11"/>
      <c r="C188" s="11" t="s">
        <v>457</v>
      </c>
      <c r="D188" s="11"/>
      <c r="E188" s="11" t="s">
        <v>458</v>
      </c>
      <c r="F188" s="316">
        <v>11</v>
      </c>
      <c r="G188" s="282">
        <v>3154.2914285714301</v>
      </c>
      <c r="H188" s="282">
        <v>22080.04</v>
      </c>
      <c r="I188" s="282">
        <v>2007.27636363636</v>
      </c>
      <c r="J188" s="350">
        <v>23.272727272727298</v>
      </c>
      <c r="L188" s="11">
        <v>7</v>
      </c>
      <c r="M188" s="282">
        <v>5293.82</v>
      </c>
      <c r="N188" s="282">
        <v>1323.4549999999999</v>
      </c>
      <c r="O188" s="11">
        <v>1</v>
      </c>
      <c r="P188" s="282">
        <v>347.48</v>
      </c>
      <c r="Q188" s="282">
        <v>347.48</v>
      </c>
      <c r="R188" s="316">
        <v>10</v>
      </c>
      <c r="S188" s="282">
        <v>21732.560000000001</v>
      </c>
      <c r="T188" s="282">
        <v>2173.2559999999999</v>
      </c>
      <c r="V188" s="11"/>
      <c r="W188" s="11"/>
      <c r="X188" s="11"/>
      <c r="Y188" s="11"/>
      <c r="Z188" s="11"/>
      <c r="AA188" s="11"/>
      <c r="AB188" s="11"/>
      <c r="AC188" s="11"/>
      <c r="AD188" s="11"/>
    </row>
    <row r="189" spans="1:30">
      <c r="A189" s="56"/>
      <c r="B189" s="11"/>
      <c r="C189" s="11" t="s">
        <v>459</v>
      </c>
      <c r="D189" s="11"/>
      <c r="E189" s="11" t="s">
        <v>122</v>
      </c>
      <c r="F189" s="316">
        <v>26</v>
      </c>
      <c r="G189" s="282">
        <v>1631.6511111111099</v>
      </c>
      <c r="H189" s="282">
        <v>29369.72</v>
      </c>
      <c r="I189" s="282">
        <v>1129.60461538462</v>
      </c>
      <c r="J189" s="350">
        <v>14</v>
      </c>
      <c r="L189" s="11">
        <v>18</v>
      </c>
      <c r="M189" s="282">
        <v>8464.4699999999993</v>
      </c>
      <c r="N189" s="282">
        <v>1058.0587499999999</v>
      </c>
      <c r="O189" s="11">
        <v>2</v>
      </c>
      <c r="P189" s="282">
        <v>5028.18</v>
      </c>
      <c r="Q189" s="282">
        <v>2514.09</v>
      </c>
      <c r="R189" s="316">
        <v>24</v>
      </c>
      <c r="S189" s="282">
        <v>24341.54</v>
      </c>
      <c r="T189" s="282">
        <v>1014.23083333333</v>
      </c>
      <c r="V189" s="11"/>
      <c r="W189" s="11"/>
      <c r="X189" s="11"/>
      <c r="Y189" s="11"/>
      <c r="Z189" s="11"/>
      <c r="AA189" s="11"/>
      <c r="AB189" s="11"/>
      <c r="AC189" s="11"/>
      <c r="AD189" s="11"/>
    </row>
    <row r="190" spans="1:30">
      <c r="A190" s="56"/>
      <c r="B190" s="11"/>
      <c r="C190" s="11" t="s">
        <v>460</v>
      </c>
      <c r="D190" s="11"/>
      <c r="E190" s="11" t="s">
        <v>183</v>
      </c>
      <c r="F190" s="316">
        <v>15</v>
      </c>
      <c r="G190" s="282">
        <v>2702.3387499999999</v>
      </c>
      <c r="H190" s="282">
        <v>21618.71</v>
      </c>
      <c r="I190" s="282">
        <v>1441.2473333333301</v>
      </c>
      <c r="J190" s="350">
        <v>15.6</v>
      </c>
      <c r="L190" s="11">
        <v>8</v>
      </c>
      <c r="M190" s="282">
        <v>13650.95</v>
      </c>
      <c r="N190" s="282">
        <v>1950.13571428571</v>
      </c>
      <c r="O190" s="11"/>
      <c r="P190" s="282"/>
      <c r="Q190" s="282"/>
      <c r="R190" s="316">
        <v>15</v>
      </c>
      <c r="S190" s="282">
        <v>21618.71</v>
      </c>
      <c r="T190" s="282">
        <v>1441.2473333333301</v>
      </c>
      <c r="V190" s="11"/>
      <c r="W190" s="11"/>
      <c r="X190" s="11"/>
      <c r="Y190" s="11"/>
      <c r="Z190" s="11"/>
      <c r="AA190" s="11"/>
      <c r="AB190" s="11"/>
      <c r="AC190" s="11"/>
      <c r="AD190" s="11"/>
    </row>
    <row r="191" spans="1:30">
      <c r="A191" s="56"/>
      <c r="B191" s="11"/>
      <c r="C191" s="11" t="s">
        <v>641</v>
      </c>
      <c r="D191" s="11"/>
      <c r="E191" s="11" t="s">
        <v>462</v>
      </c>
      <c r="F191" s="316">
        <v>25</v>
      </c>
      <c r="G191" s="282">
        <v>1870.79105263158</v>
      </c>
      <c r="H191" s="282">
        <v>35545.03</v>
      </c>
      <c r="I191" s="282">
        <v>1421.8012000000001</v>
      </c>
      <c r="J191" s="350">
        <v>12.96</v>
      </c>
      <c r="L191" s="11">
        <v>19</v>
      </c>
      <c r="M191" s="282">
        <v>6685.78</v>
      </c>
      <c r="N191" s="282">
        <v>1114.29666666667</v>
      </c>
      <c r="O191" s="11"/>
      <c r="P191" s="282"/>
      <c r="Q191" s="282"/>
      <c r="R191" s="316">
        <v>25</v>
      </c>
      <c r="S191" s="282">
        <v>35545.03</v>
      </c>
      <c r="T191" s="282">
        <v>1421.8012000000001</v>
      </c>
      <c r="V191" s="11"/>
      <c r="W191" s="11"/>
      <c r="X191" s="11"/>
      <c r="Y191" s="11"/>
      <c r="Z191" s="11"/>
      <c r="AA191" s="11"/>
      <c r="AB191" s="11"/>
      <c r="AC191" s="11"/>
      <c r="AD191" s="11"/>
    </row>
    <row r="192" spans="1:30">
      <c r="A192" s="56"/>
      <c r="B192" s="11"/>
      <c r="C192" s="11" t="s">
        <v>466</v>
      </c>
      <c r="D192" s="11"/>
      <c r="E192" s="11" t="s">
        <v>144</v>
      </c>
      <c r="F192" s="316">
        <v>15</v>
      </c>
      <c r="G192" s="282">
        <v>1096.34777777778</v>
      </c>
      <c r="H192" s="282">
        <v>9867.1299999999992</v>
      </c>
      <c r="I192" s="282">
        <v>657.80866666666702</v>
      </c>
      <c r="J192" s="350">
        <v>10.9333333333333</v>
      </c>
      <c r="L192" s="11">
        <v>9</v>
      </c>
      <c r="M192" s="282">
        <v>2998.38</v>
      </c>
      <c r="N192" s="282">
        <v>499.73</v>
      </c>
      <c r="O192" s="11"/>
      <c r="P192" s="282"/>
      <c r="Q192" s="282"/>
      <c r="R192" s="316">
        <v>15</v>
      </c>
      <c r="S192" s="282">
        <v>9867.1299999999992</v>
      </c>
      <c r="T192" s="282">
        <v>657.80866666666702</v>
      </c>
      <c r="V192" s="11"/>
      <c r="W192" s="11"/>
      <c r="X192" s="11"/>
      <c r="Y192" s="11"/>
      <c r="Z192" s="11"/>
      <c r="AA192" s="11"/>
      <c r="AB192" s="11"/>
      <c r="AC192" s="11"/>
      <c r="AD192" s="11"/>
    </row>
    <row r="193" spans="1:30">
      <c r="A193" s="56"/>
      <c r="B193" s="11"/>
      <c r="C193" s="11" t="s">
        <v>467</v>
      </c>
      <c r="D193" s="11"/>
      <c r="E193" s="11" t="s">
        <v>468</v>
      </c>
      <c r="F193" s="316">
        <v>5</v>
      </c>
      <c r="G193" s="282">
        <v>1361.4566666666699</v>
      </c>
      <c r="H193" s="282">
        <v>4084.37</v>
      </c>
      <c r="I193" s="282">
        <v>816.87400000000002</v>
      </c>
      <c r="J193" s="350">
        <v>15.2</v>
      </c>
      <c r="L193" s="11">
        <v>3</v>
      </c>
      <c r="M193" s="282">
        <v>999.14</v>
      </c>
      <c r="N193" s="282">
        <v>499.57</v>
      </c>
      <c r="O193" s="11"/>
      <c r="P193" s="282"/>
      <c r="Q193" s="282"/>
      <c r="R193" s="316">
        <v>5</v>
      </c>
      <c r="S193" s="282">
        <v>4084.37</v>
      </c>
      <c r="T193" s="282">
        <v>816.87400000000002</v>
      </c>
      <c r="V193" s="11"/>
      <c r="W193" s="11"/>
      <c r="X193" s="11"/>
      <c r="Y193" s="11"/>
      <c r="Z193" s="11"/>
      <c r="AA193" s="11"/>
      <c r="AB193" s="11"/>
      <c r="AC193" s="11"/>
      <c r="AD193" s="11"/>
    </row>
    <row r="194" spans="1:30">
      <c r="A194" s="56"/>
      <c r="B194" s="11"/>
      <c r="C194" s="11" t="s">
        <v>469</v>
      </c>
      <c r="D194" s="11"/>
      <c r="E194" s="11" t="s">
        <v>232</v>
      </c>
      <c r="F194" s="316">
        <v>48</v>
      </c>
      <c r="G194" s="282">
        <v>1756.5028</v>
      </c>
      <c r="H194" s="282">
        <v>43912.57</v>
      </c>
      <c r="I194" s="282">
        <v>914.84520833333295</v>
      </c>
      <c r="J194" s="350">
        <v>12.1875</v>
      </c>
      <c r="L194" s="11">
        <v>25</v>
      </c>
      <c r="M194" s="282">
        <v>17117.38</v>
      </c>
      <c r="N194" s="282">
        <v>744.23391304347797</v>
      </c>
      <c r="O194" s="11">
        <v>2</v>
      </c>
      <c r="P194" s="282">
        <v>1834.81</v>
      </c>
      <c r="Q194" s="282">
        <v>917.40499999999997</v>
      </c>
      <c r="R194" s="316">
        <v>46</v>
      </c>
      <c r="S194" s="282">
        <v>42077.760000000002</v>
      </c>
      <c r="T194" s="282">
        <v>914.73391304347797</v>
      </c>
      <c r="V194" s="11"/>
      <c r="W194" s="11"/>
      <c r="X194" s="11"/>
      <c r="Y194" s="11"/>
      <c r="Z194" s="11"/>
      <c r="AA194" s="11"/>
      <c r="AB194" s="11"/>
      <c r="AC194" s="11"/>
      <c r="AD194" s="11"/>
    </row>
    <row r="195" spans="1:30">
      <c r="A195" s="56"/>
      <c r="B195" s="11"/>
      <c r="C195" s="11" t="s">
        <v>472</v>
      </c>
      <c r="D195" s="11"/>
      <c r="E195" s="11" t="s">
        <v>68</v>
      </c>
      <c r="F195" s="316">
        <v>5</v>
      </c>
      <c r="G195" s="282">
        <v>1734.3433333333301</v>
      </c>
      <c r="H195" s="282">
        <v>5203.03</v>
      </c>
      <c r="I195" s="282">
        <v>1040.606</v>
      </c>
      <c r="J195" s="350">
        <v>10.6</v>
      </c>
      <c r="L195" s="11">
        <v>3</v>
      </c>
      <c r="M195" s="282">
        <v>2619.5500000000002</v>
      </c>
      <c r="N195" s="282">
        <v>1309.7750000000001</v>
      </c>
      <c r="O195" s="11"/>
      <c r="P195" s="282"/>
      <c r="Q195" s="282"/>
      <c r="R195" s="316">
        <v>5</v>
      </c>
      <c r="S195" s="282">
        <v>5203.03</v>
      </c>
      <c r="T195" s="282">
        <v>1040.606</v>
      </c>
      <c r="V195" s="11"/>
      <c r="W195" s="11"/>
      <c r="X195" s="11"/>
      <c r="Y195" s="11"/>
      <c r="Z195" s="11"/>
      <c r="AA195" s="11"/>
      <c r="AB195" s="11"/>
      <c r="AC195" s="11"/>
      <c r="AD195" s="11"/>
    </row>
    <row r="196" spans="1:30">
      <c r="A196" s="56"/>
      <c r="B196" s="11"/>
      <c r="C196" s="11" t="s">
        <v>473</v>
      </c>
      <c r="D196" s="11"/>
      <c r="E196" s="11" t="s">
        <v>206</v>
      </c>
      <c r="F196" s="316">
        <v>25</v>
      </c>
      <c r="G196" s="282">
        <v>4153.4758333333302</v>
      </c>
      <c r="H196" s="282">
        <v>49841.71</v>
      </c>
      <c r="I196" s="282">
        <v>1993.6684</v>
      </c>
      <c r="J196" s="350">
        <v>14.48</v>
      </c>
      <c r="L196" s="11">
        <v>12</v>
      </c>
      <c r="M196" s="282">
        <v>24656.799999999999</v>
      </c>
      <c r="N196" s="282">
        <v>1896.67692307692</v>
      </c>
      <c r="O196" s="11">
        <v>1</v>
      </c>
      <c r="P196" s="282">
        <v>660.3</v>
      </c>
      <c r="Q196" s="282">
        <v>660.3</v>
      </c>
      <c r="R196" s="316">
        <v>24</v>
      </c>
      <c r="S196" s="282">
        <v>49181.41</v>
      </c>
      <c r="T196" s="282">
        <v>2049.2254166666698</v>
      </c>
      <c r="V196" s="11"/>
      <c r="W196" s="11"/>
      <c r="X196" s="11"/>
      <c r="Y196" s="11"/>
      <c r="Z196" s="11"/>
      <c r="AA196" s="11"/>
      <c r="AB196" s="11"/>
      <c r="AC196" s="11"/>
      <c r="AD196" s="11"/>
    </row>
    <row r="197" spans="1:30">
      <c r="A197" s="56"/>
      <c r="B197" s="11"/>
      <c r="C197" s="11" t="s">
        <v>474</v>
      </c>
      <c r="D197" s="11"/>
      <c r="E197" s="11" t="s">
        <v>152</v>
      </c>
      <c r="F197" s="316">
        <v>180</v>
      </c>
      <c r="G197" s="282">
        <v>2756.6208737864099</v>
      </c>
      <c r="H197" s="282">
        <v>283931.95</v>
      </c>
      <c r="I197" s="282">
        <v>1577.3997222222199</v>
      </c>
      <c r="J197" s="350">
        <v>13.15</v>
      </c>
      <c r="L197" s="11">
        <v>103</v>
      </c>
      <c r="M197" s="282">
        <v>157366.73000000001</v>
      </c>
      <c r="N197" s="282">
        <v>2043.72376623377</v>
      </c>
      <c r="O197" s="11">
        <v>7</v>
      </c>
      <c r="P197" s="282">
        <v>8998.1</v>
      </c>
      <c r="Q197" s="282">
        <v>1285.44285714286</v>
      </c>
      <c r="R197" s="316">
        <v>173</v>
      </c>
      <c r="S197" s="282">
        <v>274933.84999999998</v>
      </c>
      <c r="T197" s="282">
        <v>1589.2130057803499</v>
      </c>
      <c r="V197" s="11"/>
      <c r="W197" s="11"/>
      <c r="X197" s="11"/>
      <c r="Y197" s="11"/>
      <c r="Z197" s="11"/>
      <c r="AA197" s="11"/>
      <c r="AB197" s="11"/>
      <c r="AC197" s="11"/>
      <c r="AD197" s="11"/>
    </row>
    <row r="198" spans="1:30">
      <c r="A198" s="56"/>
      <c r="B198" s="11"/>
      <c r="C198" s="11" t="s">
        <v>476</v>
      </c>
      <c r="D198" s="11"/>
      <c r="E198" s="11" t="s">
        <v>66</v>
      </c>
      <c r="F198" s="316">
        <v>3</v>
      </c>
      <c r="G198" s="282">
        <v>1820.0450000000001</v>
      </c>
      <c r="H198" s="282">
        <v>3640.09</v>
      </c>
      <c r="I198" s="282">
        <v>1213.36333333333</v>
      </c>
      <c r="J198" s="350">
        <v>12</v>
      </c>
      <c r="L198" s="11">
        <v>2</v>
      </c>
      <c r="M198" s="282">
        <v>798.43</v>
      </c>
      <c r="N198" s="282">
        <v>798.43</v>
      </c>
      <c r="O198" s="11"/>
      <c r="P198" s="282"/>
      <c r="Q198" s="282"/>
      <c r="R198" s="316">
        <v>3</v>
      </c>
      <c r="S198" s="282">
        <v>3640.09</v>
      </c>
      <c r="T198" s="282">
        <v>1213.36333333333</v>
      </c>
      <c r="V198" s="11"/>
      <c r="W198" s="11"/>
      <c r="X198" s="11"/>
      <c r="Y198" s="11"/>
      <c r="Z198" s="11"/>
      <c r="AA198" s="11"/>
      <c r="AB198" s="11"/>
      <c r="AC198" s="11"/>
      <c r="AD198" s="11"/>
    </row>
    <row r="199" spans="1:30">
      <c r="A199" s="56"/>
      <c r="B199" s="11"/>
      <c r="C199" s="11" t="s">
        <v>476</v>
      </c>
      <c r="D199" s="11"/>
      <c r="E199" s="11" t="s">
        <v>477</v>
      </c>
      <c r="F199" s="316">
        <v>3</v>
      </c>
      <c r="G199" s="282">
        <v>1788.04</v>
      </c>
      <c r="H199" s="282">
        <v>3576.08</v>
      </c>
      <c r="I199" s="282">
        <v>1192.0266666666701</v>
      </c>
      <c r="J199" s="350">
        <v>16.6666666666667</v>
      </c>
      <c r="L199" s="11">
        <v>2</v>
      </c>
      <c r="M199" s="282">
        <v>1569.42</v>
      </c>
      <c r="N199" s="282">
        <v>1569.42</v>
      </c>
      <c r="O199" s="11"/>
      <c r="P199" s="282"/>
      <c r="Q199" s="282"/>
      <c r="R199" s="316">
        <v>3</v>
      </c>
      <c r="S199" s="282">
        <v>3576.08</v>
      </c>
      <c r="T199" s="282">
        <v>1192.0266666666701</v>
      </c>
      <c r="V199" s="11"/>
      <c r="W199" s="11"/>
      <c r="X199" s="11"/>
      <c r="Y199" s="11"/>
      <c r="Z199" s="11"/>
      <c r="AA199" s="11"/>
      <c r="AB199" s="11"/>
      <c r="AC199" s="11"/>
      <c r="AD199" s="11"/>
    </row>
    <row r="200" spans="1:30">
      <c r="A200" s="56"/>
      <c r="B200" s="11"/>
      <c r="C200" s="11" t="s">
        <v>476</v>
      </c>
      <c r="D200" s="11"/>
      <c r="E200" s="11" t="s">
        <v>108</v>
      </c>
      <c r="F200" s="316">
        <v>4</v>
      </c>
      <c r="G200" s="282">
        <v>3724.94</v>
      </c>
      <c r="H200" s="282">
        <v>3724.94</v>
      </c>
      <c r="I200" s="282">
        <v>931.23500000000001</v>
      </c>
      <c r="J200" s="350">
        <v>12.25</v>
      </c>
      <c r="L200" s="11">
        <v>1</v>
      </c>
      <c r="M200" s="282">
        <v>2336.86</v>
      </c>
      <c r="N200" s="282">
        <v>778.95333333333303</v>
      </c>
      <c r="O200" s="11"/>
      <c r="P200" s="282"/>
      <c r="Q200" s="282"/>
      <c r="R200" s="316">
        <v>4</v>
      </c>
      <c r="S200" s="282">
        <v>3724.94</v>
      </c>
      <c r="T200" s="282">
        <v>931.23500000000001</v>
      </c>
      <c r="V200" s="11"/>
      <c r="W200" s="11"/>
      <c r="X200" s="11"/>
      <c r="Y200" s="11"/>
      <c r="Z200" s="11"/>
      <c r="AA200" s="11"/>
      <c r="AB200" s="11"/>
      <c r="AC200" s="11"/>
      <c r="AD200" s="11"/>
    </row>
    <row r="201" spans="1:30">
      <c r="A201" s="56"/>
      <c r="B201" s="11"/>
      <c r="C201" s="11" t="s">
        <v>479</v>
      </c>
      <c r="D201" s="11"/>
      <c r="E201" s="11" t="s">
        <v>440</v>
      </c>
      <c r="F201" s="316">
        <v>8</v>
      </c>
      <c r="G201" s="282">
        <v>754.99428571428598</v>
      </c>
      <c r="H201" s="282">
        <v>5284.96</v>
      </c>
      <c r="I201" s="282">
        <v>660.62</v>
      </c>
      <c r="J201" s="350">
        <v>12.125</v>
      </c>
      <c r="L201" s="11">
        <v>7</v>
      </c>
      <c r="M201" s="282">
        <v>464.29</v>
      </c>
      <c r="N201" s="282">
        <v>464.29</v>
      </c>
      <c r="O201" s="11"/>
      <c r="P201" s="282"/>
      <c r="Q201" s="282"/>
      <c r="R201" s="316">
        <v>8</v>
      </c>
      <c r="S201" s="282">
        <v>5284.96</v>
      </c>
      <c r="T201" s="282">
        <v>660.62</v>
      </c>
      <c r="V201" s="11"/>
      <c r="W201" s="11"/>
      <c r="X201" s="11"/>
      <c r="Y201" s="11"/>
      <c r="Z201" s="11"/>
      <c r="AA201" s="11"/>
      <c r="AB201" s="11"/>
      <c r="AC201" s="11"/>
      <c r="AD201" s="11"/>
    </row>
    <row r="202" spans="1:30">
      <c r="A202" s="56"/>
      <c r="B202" s="11"/>
      <c r="C202" s="11" t="s">
        <v>481</v>
      </c>
      <c r="D202" s="11"/>
      <c r="E202" s="11" t="s">
        <v>52</v>
      </c>
      <c r="F202" s="316">
        <v>1</v>
      </c>
      <c r="G202" s="282"/>
      <c r="H202" s="282">
        <v>826.53</v>
      </c>
      <c r="I202" s="282">
        <v>826.53</v>
      </c>
      <c r="J202" s="350">
        <v>12</v>
      </c>
      <c r="L202" s="11"/>
      <c r="M202" s="282">
        <v>826.53</v>
      </c>
      <c r="N202" s="282">
        <v>826.53</v>
      </c>
      <c r="O202" s="11"/>
      <c r="P202" s="282"/>
      <c r="Q202" s="282"/>
      <c r="R202" s="316">
        <v>1</v>
      </c>
      <c r="S202" s="282">
        <v>826.53</v>
      </c>
      <c r="T202" s="282">
        <v>826.53</v>
      </c>
      <c r="V202" s="11"/>
      <c r="W202" s="11"/>
      <c r="X202" s="11"/>
      <c r="Y202" s="11"/>
      <c r="Z202" s="11"/>
      <c r="AA202" s="11"/>
      <c r="AB202" s="11"/>
      <c r="AC202" s="11"/>
      <c r="AD202" s="11"/>
    </row>
    <row r="203" spans="1:30">
      <c r="A203" s="56"/>
      <c r="B203" s="11"/>
      <c r="C203" s="11" t="s">
        <v>482</v>
      </c>
      <c r="D203" s="11"/>
      <c r="E203" s="11" t="s">
        <v>297</v>
      </c>
      <c r="F203" s="316">
        <v>21</v>
      </c>
      <c r="G203" s="282">
        <v>1484.6781249999999</v>
      </c>
      <c r="H203" s="282">
        <v>23754.85</v>
      </c>
      <c r="I203" s="282">
        <v>1131.18333333333</v>
      </c>
      <c r="J203" s="350">
        <v>12.523809523809501</v>
      </c>
      <c r="L203" s="11">
        <v>16</v>
      </c>
      <c r="M203" s="282">
        <v>4622.88</v>
      </c>
      <c r="N203" s="282">
        <v>924.57600000000002</v>
      </c>
      <c r="O203" s="11"/>
      <c r="P203" s="282"/>
      <c r="Q203" s="282"/>
      <c r="R203" s="316">
        <v>21</v>
      </c>
      <c r="S203" s="282">
        <v>23754.85</v>
      </c>
      <c r="T203" s="282">
        <v>1131.18333333333</v>
      </c>
      <c r="V203" s="11"/>
      <c r="W203" s="11"/>
      <c r="X203" s="11"/>
      <c r="Y203" s="11"/>
      <c r="Z203" s="11"/>
      <c r="AA203" s="11"/>
      <c r="AB203" s="11"/>
      <c r="AC203" s="11"/>
      <c r="AD203" s="11"/>
    </row>
    <row r="204" spans="1:30">
      <c r="A204" s="56"/>
      <c r="B204" s="11"/>
      <c r="C204" s="11" t="s">
        <v>483</v>
      </c>
      <c r="D204" s="11"/>
      <c r="E204" s="11" t="s">
        <v>96</v>
      </c>
      <c r="F204" s="316">
        <v>213</v>
      </c>
      <c r="G204" s="282">
        <v>2314.1565454545398</v>
      </c>
      <c r="H204" s="282">
        <v>254557.22</v>
      </c>
      <c r="I204" s="282">
        <v>1195.1043192488301</v>
      </c>
      <c r="J204" s="350">
        <v>12.760563380281701</v>
      </c>
      <c r="L204" s="11">
        <v>110</v>
      </c>
      <c r="M204" s="282">
        <v>145389.43</v>
      </c>
      <c r="N204" s="282">
        <v>1411.5478640776701</v>
      </c>
      <c r="O204" s="11">
        <v>4</v>
      </c>
      <c r="P204" s="282">
        <v>1884.05</v>
      </c>
      <c r="Q204" s="282">
        <v>471.01249999999999</v>
      </c>
      <c r="R204" s="316">
        <v>209</v>
      </c>
      <c r="S204" s="282">
        <v>252673.17</v>
      </c>
      <c r="T204" s="282">
        <v>1208.9625358851699</v>
      </c>
      <c r="V204" s="11"/>
      <c r="W204" s="11"/>
      <c r="X204" s="11"/>
      <c r="Y204" s="11"/>
      <c r="Z204" s="11"/>
      <c r="AA204" s="11"/>
      <c r="AB204" s="11"/>
      <c r="AC204" s="11"/>
      <c r="AD204" s="11"/>
    </row>
    <row r="205" spans="1:30">
      <c r="A205" s="56"/>
      <c r="B205" s="11"/>
      <c r="C205" s="11" t="s">
        <v>486</v>
      </c>
      <c r="D205" s="11"/>
      <c r="E205" s="11" t="s">
        <v>443</v>
      </c>
      <c r="F205" s="316">
        <v>2</v>
      </c>
      <c r="G205" s="282">
        <v>183.4</v>
      </c>
      <c r="H205" s="282">
        <v>366.8</v>
      </c>
      <c r="I205" s="282">
        <v>183.4</v>
      </c>
      <c r="J205" s="350">
        <v>12.5</v>
      </c>
      <c r="L205" s="11">
        <v>2</v>
      </c>
      <c r="M205" s="282"/>
      <c r="N205" s="282"/>
      <c r="O205" s="11"/>
      <c r="P205" s="282"/>
      <c r="Q205" s="282"/>
      <c r="R205" s="316">
        <v>2</v>
      </c>
      <c r="S205" s="282">
        <v>366.8</v>
      </c>
      <c r="T205" s="282">
        <v>183.4</v>
      </c>
      <c r="V205" s="11"/>
      <c r="W205" s="11"/>
      <c r="X205" s="11"/>
      <c r="Y205" s="11"/>
      <c r="Z205" s="11"/>
      <c r="AA205" s="11"/>
      <c r="AB205" s="11"/>
      <c r="AC205" s="11"/>
      <c r="AD205" s="11"/>
    </row>
    <row r="206" spans="1:30">
      <c r="A206" s="56"/>
      <c r="B206" s="11"/>
      <c r="C206" s="11" t="s">
        <v>488</v>
      </c>
      <c r="D206" s="11"/>
      <c r="E206" s="11" t="s">
        <v>489</v>
      </c>
      <c r="F206" s="316">
        <v>2</v>
      </c>
      <c r="G206" s="282"/>
      <c r="H206" s="282">
        <v>5426.35</v>
      </c>
      <c r="I206" s="282">
        <v>2713.1750000000002</v>
      </c>
      <c r="J206" s="350">
        <v>16.5</v>
      </c>
      <c r="L206" s="11"/>
      <c r="M206" s="282">
        <v>5426.35</v>
      </c>
      <c r="N206" s="282">
        <v>2713.1750000000002</v>
      </c>
      <c r="O206" s="11"/>
      <c r="P206" s="282"/>
      <c r="Q206" s="282"/>
      <c r="R206" s="316">
        <v>2</v>
      </c>
      <c r="S206" s="282">
        <v>5426.35</v>
      </c>
      <c r="T206" s="282">
        <v>2713.1750000000002</v>
      </c>
      <c r="V206" s="11"/>
      <c r="W206" s="11"/>
      <c r="X206" s="11"/>
      <c r="Y206" s="11"/>
      <c r="Z206" s="11"/>
      <c r="AA206" s="11"/>
      <c r="AB206" s="11"/>
      <c r="AC206" s="11"/>
      <c r="AD206" s="11"/>
    </row>
    <row r="207" spans="1:30">
      <c r="A207" s="56"/>
      <c r="B207" s="11"/>
      <c r="C207" s="11" t="s">
        <v>490</v>
      </c>
      <c r="D207" s="11"/>
      <c r="E207" s="11" t="s">
        <v>93</v>
      </c>
      <c r="F207" s="316">
        <v>8</v>
      </c>
      <c r="G207" s="282">
        <v>2791.2779999999998</v>
      </c>
      <c r="H207" s="282">
        <v>13956.39</v>
      </c>
      <c r="I207" s="282">
        <v>1744.5487499999999</v>
      </c>
      <c r="J207" s="350">
        <v>11.125</v>
      </c>
      <c r="L207" s="11">
        <v>5</v>
      </c>
      <c r="M207" s="282">
        <v>4801.2</v>
      </c>
      <c r="N207" s="282">
        <v>1600.4</v>
      </c>
      <c r="O207" s="11"/>
      <c r="P207" s="282"/>
      <c r="Q207" s="282"/>
      <c r="R207" s="316">
        <v>8</v>
      </c>
      <c r="S207" s="282">
        <v>13956.39</v>
      </c>
      <c r="T207" s="282">
        <v>1744.5487499999999</v>
      </c>
      <c r="V207" s="11"/>
      <c r="W207" s="11"/>
      <c r="X207" s="11"/>
      <c r="Y207" s="11"/>
      <c r="Z207" s="11"/>
      <c r="AA207" s="11"/>
      <c r="AB207" s="11"/>
      <c r="AC207" s="11"/>
      <c r="AD207" s="11"/>
    </row>
    <row r="208" spans="1:30">
      <c r="A208" s="56"/>
      <c r="B208" s="11"/>
      <c r="C208" s="11" t="s">
        <v>492</v>
      </c>
      <c r="D208" s="11"/>
      <c r="E208" s="11" t="s">
        <v>62</v>
      </c>
      <c r="F208" s="316">
        <v>629</v>
      </c>
      <c r="G208" s="282">
        <v>2343.2833720930298</v>
      </c>
      <c r="H208" s="282">
        <v>806089.48000000103</v>
      </c>
      <c r="I208" s="282">
        <v>1281.5413036565999</v>
      </c>
      <c r="J208" s="350">
        <v>12.7678855325914</v>
      </c>
      <c r="L208" s="11">
        <v>344</v>
      </c>
      <c r="M208" s="282">
        <v>430975.79</v>
      </c>
      <c r="N208" s="282">
        <v>1512.1957543859601</v>
      </c>
      <c r="O208" s="11">
        <v>15</v>
      </c>
      <c r="P208" s="282">
        <v>14633.05</v>
      </c>
      <c r="Q208" s="282">
        <v>975.53666666666697</v>
      </c>
      <c r="R208" s="316">
        <v>614</v>
      </c>
      <c r="S208" s="282">
        <v>791456.43000000098</v>
      </c>
      <c r="T208" s="282">
        <v>1289.0169869706799</v>
      </c>
      <c r="V208" s="11"/>
      <c r="W208" s="11"/>
      <c r="X208" s="11"/>
      <c r="Y208" s="11"/>
      <c r="Z208" s="11"/>
      <c r="AA208" s="11"/>
      <c r="AB208" s="11"/>
      <c r="AC208" s="11"/>
      <c r="AD208" s="11"/>
    </row>
    <row r="209" spans="1:30">
      <c r="A209" s="56"/>
      <c r="B209" s="11"/>
      <c r="C209" s="11" t="s">
        <v>493</v>
      </c>
      <c r="D209" s="11"/>
      <c r="E209" s="11" t="s">
        <v>54</v>
      </c>
      <c r="F209" s="316">
        <v>41</v>
      </c>
      <c r="G209" s="282">
        <v>1312.46384615385</v>
      </c>
      <c r="H209" s="282">
        <v>34124.06</v>
      </c>
      <c r="I209" s="282">
        <v>832.29414634146303</v>
      </c>
      <c r="J209" s="350">
        <v>12.6585365853659</v>
      </c>
      <c r="L209" s="11">
        <v>26</v>
      </c>
      <c r="M209" s="282">
        <v>15664.88</v>
      </c>
      <c r="N209" s="282">
        <v>1044.32533333333</v>
      </c>
      <c r="O209" s="11"/>
      <c r="P209" s="282"/>
      <c r="Q209" s="282"/>
      <c r="R209" s="316">
        <v>41</v>
      </c>
      <c r="S209" s="282">
        <v>34124.06</v>
      </c>
      <c r="T209" s="282">
        <v>832.29414634146303</v>
      </c>
      <c r="V209" s="11"/>
      <c r="W209" s="11"/>
      <c r="X209" s="11"/>
      <c r="Y209" s="11"/>
      <c r="Z209" s="11"/>
      <c r="AA209" s="11"/>
      <c r="AB209" s="11"/>
      <c r="AC209" s="11"/>
      <c r="AD209" s="11"/>
    </row>
    <row r="210" spans="1:30">
      <c r="A210" s="56"/>
      <c r="B210" s="11"/>
      <c r="C210" s="11" t="s">
        <v>493</v>
      </c>
      <c r="D210" s="11"/>
      <c r="E210" s="11" t="s">
        <v>198</v>
      </c>
      <c r="F210" s="316">
        <v>1</v>
      </c>
      <c r="G210" s="282"/>
      <c r="H210" s="282">
        <v>781.72</v>
      </c>
      <c r="I210" s="282">
        <v>781.72</v>
      </c>
      <c r="J210" s="350">
        <v>13</v>
      </c>
      <c r="L210" s="11"/>
      <c r="M210" s="282">
        <v>781.72</v>
      </c>
      <c r="N210" s="282">
        <v>781.72</v>
      </c>
      <c r="O210" s="11"/>
      <c r="P210" s="282"/>
      <c r="Q210" s="282"/>
      <c r="R210" s="316">
        <v>1</v>
      </c>
      <c r="S210" s="282">
        <v>781.72</v>
      </c>
      <c r="T210" s="282">
        <v>781.72</v>
      </c>
      <c r="V210" s="11"/>
      <c r="W210" s="11"/>
      <c r="X210" s="11"/>
      <c r="Y210" s="11"/>
      <c r="Z210" s="11"/>
      <c r="AA210" s="11"/>
      <c r="AB210" s="11"/>
      <c r="AC210" s="11"/>
      <c r="AD210" s="11"/>
    </row>
    <row r="211" spans="1:30">
      <c r="A211" s="56"/>
      <c r="B211" s="11"/>
      <c r="C211" s="11" t="s">
        <v>494</v>
      </c>
      <c r="D211" s="11"/>
      <c r="E211" s="11" t="s">
        <v>319</v>
      </c>
      <c r="F211" s="316">
        <v>6</v>
      </c>
      <c r="G211" s="282">
        <v>1215.0733333333301</v>
      </c>
      <c r="H211" s="282">
        <v>3645.22</v>
      </c>
      <c r="I211" s="282">
        <v>607.53666666666697</v>
      </c>
      <c r="J211" s="350">
        <v>12.5</v>
      </c>
      <c r="L211" s="11">
        <v>3</v>
      </c>
      <c r="M211" s="282">
        <v>2138.7199999999998</v>
      </c>
      <c r="N211" s="282">
        <v>712.90666666666698</v>
      </c>
      <c r="O211" s="11"/>
      <c r="P211" s="282"/>
      <c r="Q211" s="282"/>
      <c r="R211" s="316">
        <v>6</v>
      </c>
      <c r="S211" s="282">
        <v>3645.22</v>
      </c>
      <c r="T211" s="282">
        <v>607.53666666666697</v>
      </c>
      <c r="V211" s="11"/>
      <c r="W211" s="11"/>
      <c r="X211" s="11"/>
      <c r="Y211" s="11"/>
      <c r="Z211" s="11"/>
      <c r="AA211" s="11"/>
      <c r="AB211" s="11"/>
      <c r="AC211" s="11"/>
      <c r="AD211" s="11"/>
    </row>
    <row r="212" spans="1:30">
      <c r="A212" s="56"/>
      <c r="B212" s="11"/>
      <c r="C212" s="11" t="s">
        <v>495</v>
      </c>
      <c r="D212" s="11"/>
      <c r="E212" s="11" t="s">
        <v>354</v>
      </c>
      <c r="F212" s="316">
        <v>115</v>
      </c>
      <c r="G212" s="282">
        <v>1904.05185185185</v>
      </c>
      <c r="H212" s="282">
        <v>102818.8</v>
      </c>
      <c r="I212" s="282">
        <v>894.07652173913004</v>
      </c>
      <c r="J212" s="350">
        <v>12.0521739130435</v>
      </c>
      <c r="L212" s="11">
        <v>54</v>
      </c>
      <c r="M212" s="282">
        <v>65160.59</v>
      </c>
      <c r="N212" s="282">
        <v>1068.2063934426201</v>
      </c>
      <c r="O212" s="11">
        <v>2</v>
      </c>
      <c r="P212" s="282">
        <v>2044.64</v>
      </c>
      <c r="Q212" s="282">
        <v>1022.32</v>
      </c>
      <c r="R212" s="316">
        <v>113</v>
      </c>
      <c r="S212" s="282">
        <v>100774.16</v>
      </c>
      <c r="T212" s="282">
        <v>891.80672566371697</v>
      </c>
      <c r="V212" s="11"/>
      <c r="W212" s="11"/>
      <c r="X212" s="11"/>
      <c r="Y212" s="11"/>
      <c r="Z212" s="11"/>
      <c r="AA212" s="11"/>
      <c r="AB212" s="11"/>
      <c r="AC212" s="11"/>
      <c r="AD212" s="11"/>
    </row>
    <row r="213" spans="1:30">
      <c r="A213" s="56"/>
      <c r="B213" s="11"/>
      <c r="C213" s="11" t="s">
        <v>497</v>
      </c>
      <c r="D213" s="11"/>
      <c r="E213" s="11" t="s">
        <v>498</v>
      </c>
      <c r="F213" s="316">
        <v>18</v>
      </c>
      <c r="G213" s="282">
        <v>4342.3</v>
      </c>
      <c r="H213" s="282">
        <v>26053.8</v>
      </c>
      <c r="I213" s="282">
        <v>1447.43333333333</v>
      </c>
      <c r="J213" s="350">
        <v>12.9444444444444</v>
      </c>
      <c r="L213" s="11">
        <v>6</v>
      </c>
      <c r="M213" s="282">
        <v>23230.63</v>
      </c>
      <c r="N213" s="282">
        <v>1935.8858333333301</v>
      </c>
      <c r="O213" s="11"/>
      <c r="P213" s="282"/>
      <c r="Q213" s="282"/>
      <c r="R213" s="316">
        <v>18</v>
      </c>
      <c r="S213" s="282">
        <v>26053.8</v>
      </c>
      <c r="T213" s="282">
        <v>1447.43333333333</v>
      </c>
      <c r="V213" s="11"/>
      <c r="W213" s="11"/>
      <c r="X213" s="11"/>
      <c r="Y213" s="11"/>
      <c r="Z213" s="11"/>
      <c r="AA213" s="11"/>
      <c r="AB213" s="11"/>
      <c r="AC213" s="11"/>
      <c r="AD213" s="11"/>
    </row>
    <row r="214" spans="1:30">
      <c r="A214" s="56"/>
      <c r="B214" s="11"/>
      <c r="C214" s="11" t="s">
        <v>502</v>
      </c>
      <c r="D214" s="11"/>
      <c r="E214" s="11" t="s">
        <v>211</v>
      </c>
      <c r="F214" s="316">
        <v>8</v>
      </c>
      <c r="G214" s="282">
        <v>7893.2849999999999</v>
      </c>
      <c r="H214" s="282">
        <v>31573.14</v>
      </c>
      <c r="I214" s="282">
        <v>3946.6424999999999</v>
      </c>
      <c r="J214" s="350">
        <v>13.375</v>
      </c>
      <c r="L214" s="11">
        <v>4</v>
      </c>
      <c r="M214" s="282">
        <v>28216.11</v>
      </c>
      <c r="N214" s="282">
        <v>7054.0275000000001</v>
      </c>
      <c r="O214" s="11">
        <v>1</v>
      </c>
      <c r="P214" s="282">
        <v>452.05</v>
      </c>
      <c r="Q214" s="282">
        <v>452.05</v>
      </c>
      <c r="R214" s="316">
        <v>7</v>
      </c>
      <c r="S214" s="282">
        <v>31121.09</v>
      </c>
      <c r="T214" s="282">
        <v>4445.87</v>
      </c>
      <c r="V214" s="11"/>
      <c r="W214" s="11"/>
      <c r="X214" s="11"/>
      <c r="Y214" s="11"/>
      <c r="Z214" s="11"/>
      <c r="AA214" s="11"/>
      <c r="AB214" s="11"/>
      <c r="AC214" s="11"/>
      <c r="AD214" s="11"/>
    </row>
    <row r="215" spans="1:30">
      <c r="A215" s="56"/>
      <c r="B215" s="11"/>
      <c r="C215" s="11" t="s">
        <v>642</v>
      </c>
      <c r="D215" s="11"/>
      <c r="E215" s="11" t="s">
        <v>77</v>
      </c>
      <c r="F215" s="316">
        <v>6</v>
      </c>
      <c r="G215" s="282">
        <v>2387.6833333333302</v>
      </c>
      <c r="H215" s="282">
        <v>7163.05</v>
      </c>
      <c r="I215" s="282">
        <v>1193.8416666666701</v>
      </c>
      <c r="J215" s="350">
        <v>9.5</v>
      </c>
      <c r="L215" s="11">
        <v>3</v>
      </c>
      <c r="M215" s="282">
        <v>4019</v>
      </c>
      <c r="N215" s="282">
        <v>1339.6666666666699</v>
      </c>
      <c r="O215" s="11"/>
      <c r="P215" s="282"/>
      <c r="Q215" s="282"/>
      <c r="R215" s="316">
        <v>6</v>
      </c>
      <c r="S215" s="282">
        <v>7163.05</v>
      </c>
      <c r="T215" s="282">
        <v>1193.8416666666701</v>
      </c>
      <c r="V215" s="11"/>
      <c r="W215" s="11"/>
      <c r="X215" s="11"/>
      <c r="Y215" s="11"/>
      <c r="Z215" s="11"/>
      <c r="AA215" s="11"/>
      <c r="AB215" s="11"/>
      <c r="AC215" s="11"/>
      <c r="AD215" s="11"/>
    </row>
    <row r="216" spans="1:30">
      <c r="A216" s="56"/>
      <c r="B216" s="11"/>
      <c r="C216" s="11" t="s">
        <v>506</v>
      </c>
      <c r="D216" s="11"/>
      <c r="E216" s="11" t="s">
        <v>75</v>
      </c>
      <c r="F216" s="316">
        <v>1</v>
      </c>
      <c r="G216" s="282">
        <v>319.77999999999997</v>
      </c>
      <c r="H216" s="282">
        <v>319.77999999999997</v>
      </c>
      <c r="I216" s="282">
        <v>319.77999999999997</v>
      </c>
      <c r="J216" s="350">
        <v>13</v>
      </c>
      <c r="L216" s="11">
        <v>1</v>
      </c>
      <c r="M216" s="282"/>
      <c r="N216" s="282"/>
      <c r="O216" s="11"/>
      <c r="P216" s="282"/>
      <c r="Q216" s="282"/>
      <c r="R216" s="316">
        <v>1</v>
      </c>
      <c r="S216" s="282">
        <v>319.77999999999997</v>
      </c>
      <c r="T216" s="282">
        <v>319.77999999999997</v>
      </c>
      <c r="V216" s="11"/>
      <c r="W216" s="11"/>
      <c r="X216" s="11"/>
      <c r="Y216" s="11"/>
      <c r="Z216" s="11"/>
      <c r="AA216" s="11"/>
      <c r="AB216" s="11"/>
      <c r="AC216" s="11"/>
      <c r="AD216" s="11"/>
    </row>
    <row r="217" spans="1:30">
      <c r="A217" s="56"/>
      <c r="B217" s="11"/>
      <c r="C217" s="11" t="s">
        <v>507</v>
      </c>
      <c r="D217" s="11"/>
      <c r="E217" s="11" t="s">
        <v>115</v>
      </c>
      <c r="F217" s="316">
        <v>2</v>
      </c>
      <c r="G217" s="282">
        <v>7960.46</v>
      </c>
      <c r="H217" s="282">
        <v>7960.46</v>
      </c>
      <c r="I217" s="282">
        <v>3980.23</v>
      </c>
      <c r="J217" s="350">
        <v>22</v>
      </c>
      <c r="L217" s="11">
        <v>1</v>
      </c>
      <c r="M217" s="282">
        <v>4811.91</v>
      </c>
      <c r="N217" s="282">
        <v>4811.91</v>
      </c>
      <c r="O217" s="11"/>
      <c r="P217" s="282"/>
      <c r="Q217" s="282"/>
      <c r="R217" s="316">
        <v>2</v>
      </c>
      <c r="S217" s="282">
        <v>7960.46</v>
      </c>
      <c r="T217" s="282">
        <v>3980.23</v>
      </c>
      <c r="V217" s="11"/>
      <c r="W217" s="11"/>
      <c r="X217" s="11"/>
      <c r="Y217" s="11"/>
      <c r="Z217" s="11"/>
      <c r="AA217" s="11"/>
      <c r="AB217" s="11"/>
      <c r="AC217" s="11"/>
      <c r="AD217" s="11"/>
    </row>
    <row r="218" spans="1:30">
      <c r="A218" s="56"/>
      <c r="B218" s="11"/>
      <c r="C218" s="11" t="s">
        <v>508</v>
      </c>
      <c r="D218" s="11"/>
      <c r="E218" s="11" t="s">
        <v>66</v>
      </c>
      <c r="F218" s="316">
        <v>11</v>
      </c>
      <c r="G218" s="282">
        <v>1632.7885714285701</v>
      </c>
      <c r="H218" s="282">
        <v>11429.52</v>
      </c>
      <c r="I218" s="282">
        <v>1039.04727272727</v>
      </c>
      <c r="J218" s="350">
        <v>14.2727272727273</v>
      </c>
      <c r="L218" s="11">
        <v>7</v>
      </c>
      <c r="M218" s="282">
        <v>4224.83</v>
      </c>
      <c r="N218" s="282">
        <v>1056.2075</v>
      </c>
      <c r="O218" s="11"/>
      <c r="P218" s="282"/>
      <c r="Q218" s="282"/>
      <c r="R218" s="316">
        <v>11</v>
      </c>
      <c r="S218" s="282">
        <v>11429.52</v>
      </c>
      <c r="T218" s="282">
        <v>1039.04727272727</v>
      </c>
      <c r="V218" s="11"/>
      <c r="W218" s="11"/>
      <c r="X218" s="11"/>
      <c r="Y218" s="11"/>
      <c r="Z218" s="11"/>
      <c r="AA218" s="11"/>
      <c r="AB218" s="11"/>
      <c r="AC218" s="11"/>
      <c r="AD218" s="11"/>
    </row>
    <row r="219" spans="1:30">
      <c r="A219" s="56"/>
      <c r="B219" s="11"/>
      <c r="C219" s="11" t="s">
        <v>509</v>
      </c>
      <c r="D219" s="11"/>
      <c r="E219" s="11" t="s">
        <v>510</v>
      </c>
      <c r="F219" s="316">
        <v>3</v>
      </c>
      <c r="G219" s="282">
        <v>842.61500000000001</v>
      </c>
      <c r="H219" s="282">
        <v>1685.23</v>
      </c>
      <c r="I219" s="282">
        <v>561.743333333333</v>
      </c>
      <c r="J219" s="350">
        <v>9</v>
      </c>
      <c r="L219" s="11">
        <v>2</v>
      </c>
      <c r="M219" s="282">
        <v>1506.69</v>
      </c>
      <c r="N219" s="282">
        <v>1506.69</v>
      </c>
      <c r="O219" s="11"/>
      <c r="P219" s="282"/>
      <c r="Q219" s="282"/>
      <c r="R219" s="316">
        <v>3</v>
      </c>
      <c r="S219" s="282">
        <v>1685.23</v>
      </c>
      <c r="T219" s="282">
        <v>561.743333333333</v>
      </c>
      <c r="V219" s="11"/>
      <c r="W219" s="11"/>
      <c r="X219" s="11"/>
      <c r="Y219" s="11"/>
      <c r="Z219" s="11"/>
      <c r="AA219" s="11"/>
      <c r="AB219" s="11"/>
      <c r="AC219" s="11"/>
      <c r="AD219" s="11"/>
    </row>
    <row r="220" spans="1:30">
      <c r="A220" s="56"/>
      <c r="B220" s="11"/>
      <c r="C220" s="11" t="s">
        <v>512</v>
      </c>
      <c r="D220" s="11"/>
      <c r="E220" s="11" t="s">
        <v>484</v>
      </c>
      <c r="F220" s="316">
        <v>112</v>
      </c>
      <c r="G220" s="282">
        <v>1797.03698630137</v>
      </c>
      <c r="H220" s="282">
        <v>131183.70000000001</v>
      </c>
      <c r="I220" s="282">
        <v>1171.28303571429</v>
      </c>
      <c r="J220" s="350">
        <v>11.6696428571429</v>
      </c>
      <c r="L220" s="11">
        <v>73</v>
      </c>
      <c r="M220" s="282">
        <v>51055.12</v>
      </c>
      <c r="N220" s="282">
        <v>1309.1056410256399</v>
      </c>
      <c r="O220" s="11"/>
      <c r="P220" s="282"/>
      <c r="Q220" s="282"/>
      <c r="R220" s="316">
        <v>112</v>
      </c>
      <c r="S220" s="282">
        <v>131183.70000000001</v>
      </c>
      <c r="T220" s="282">
        <v>1171.28303571429</v>
      </c>
      <c r="V220" s="11"/>
      <c r="W220" s="11"/>
      <c r="X220" s="11"/>
      <c r="Y220" s="11"/>
      <c r="Z220" s="11"/>
      <c r="AA220" s="11"/>
      <c r="AB220" s="11"/>
      <c r="AC220" s="11"/>
      <c r="AD220" s="11"/>
    </row>
    <row r="221" spans="1:30">
      <c r="A221" s="56"/>
      <c r="B221" s="11"/>
      <c r="C221" s="11" t="s">
        <v>515</v>
      </c>
      <c r="D221" s="11"/>
      <c r="E221" s="11" t="s">
        <v>93</v>
      </c>
      <c r="F221" s="316">
        <v>12</v>
      </c>
      <c r="G221" s="282">
        <v>527.15</v>
      </c>
      <c r="H221" s="282">
        <v>5798.65</v>
      </c>
      <c r="I221" s="282">
        <v>483.22083333333302</v>
      </c>
      <c r="J221" s="350">
        <v>12</v>
      </c>
      <c r="L221" s="11">
        <v>11</v>
      </c>
      <c r="M221" s="282">
        <v>1594.32</v>
      </c>
      <c r="N221" s="282">
        <v>1594.32</v>
      </c>
      <c r="O221" s="11"/>
      <c r="P221" s="282"/>
      <c r="Q221" s="282"/>
      <c r="R221" s="316">
        <v>12</v>
      </c>
      <c r="S221" s="282">
        <v>5798.65</v>
      </c>
      <c r="T221" s="282">
        <v>483.22083333333302</v>
      </c>
      <c r="V221" s="11"/>
      <c r="W221" s="11"/>
      <c r="X221" s="11"/>
      <c r="Y221" s="11"/>
      <c r="Z221" s="11"/>
      <c r="AA221" s="11"/>
      <c r="AB221" s="11"/>
      <c r="AC221" s="11"/>
      <c r="AD221" s="11"/>
    </row>
    <row r="222" spans="1:30">
      <c r="A222" s="56"/>
      <c r="B222" s="11"/>
      <c r="C222" s="11" t="s">
        <v>516</v>
      </c>
      <c r="D222" s="11"/>
      <c r="E222" s="11" t="s">
        <v>86</v>
      </c>
      <c r="F222" s="316">
        <v>6</v>
      </c>
      <c r="G222" s="282">
        <v>3025.2020000000002</v>
      </c>
      <c r="H222" s="282">
        <v>15126.01</v>
      </c>
      <c r="I222" s="282">
        <v>2521.0016666666702</v>
      </c>
      <c r="J222" s="350">
        <v>16.8333333333333</v>
      </c>
      <c r="L222" s="11">
        <v>5</v>
      </c>
      <c r="M222" s="282">
        <v>742.76</v>
      </c>
      <c r="N222" s="282">
        <v>742.76</v>
      </c>
      <c r="O222" s="11"/>
      <c r="P222" s="282"/>
      <c r="Q222" s="282"/>
      <c r="R222" s="316">
        <v>6</v>
      </c>
      <c r="S222" s="282">
        <v>15126.01</v>
      </c>
      <c r="T222" s="282">
        <v>2521.0016666666702</v>
      </c>
      <c r="V222" s="11"/>
      <c r="W222" s="11"/>
      <c r="X222" s="11"/>
      <c r="Y222" s="11"/>
      <c r="Z222" s="11"/>
      <c r="AA222" s="11"/>
      <c r="AB222" s="11"/>
      <c r="AC222" s="11"/>
      <c r="AD222" s="11"/>
    </row>
    <row r="223" spans="1:30">
      <c r="A223" s="56"/>
      <c r="B223" s="11"/>
      <c r="C223" s="11" t="s">
        <v>517</v>
      </c>
      <c r="D223" s="11"/>
      <c r="E223" s="11" t="s">
        <v>79</v>
      </c>
      <c r="F223" s="316">
        <v>235</v>
      </c>
      <c r="G223" s="282">
        <v>2482.38333333333</v>
      </c>
      <c r="H223" s="282">
        <v>357463.2</v>
      </c>
      <c r="I223" s="282">
        <v>1521.12</v>
      </c>
      <c r="J223" s="350">
        <v>12.272340425531899</v>
      </c>
      <c r="L223" s="11">
        <v>144</v>
      </c>
      <c r="M223" s="282">
        <v>131170.82</v>
      </c>
      <c r="N223" s="282">
        <v>1441.43758241758</v>
      </c>
      <c r="O223" s="11">
        <v>2</v>
      </c>
      <c r="P223" s="282">
        <v>692.44</v>
      </c>
      <c r="Q223" s="282">
        <v>346.22</v>
      </c>
      <c r="R223" s="316">
        <v>233</v>
      </c>
      <c r="S223" s="282">
        <v>356770.76</v>
      </c>
      <c r="T223" s="282">
        <v>1531.2049785407701</v>
      </c>
      <c r="V223" s="11"/>
      <c r="W223" s="11"/>
      <c r="X223" s="11"/>
      <c r="Y223" s="11"/>
      <c r="Z223" s="11"/>
      <c r="AA223" s="11"/>
      <c r="AB223" s="11"/>
      <c r="AC223" s="11"/>
      <c r="AD223" s="11"/>
    </row>
    <row r="224" spans="1:30">
      <c r="A224" s="56"/>
      <c r="B224" s="11"/>
      <c r="C224" s="11" t="s">
        <v>518</v>
      </c>
      <c r="D224" s="11"/>
      <c r="E224" s="11" t="s">
        <v>68</v>
      </c>
      <c r="F224" s="316">
        <v>6</v>
      </c>
      <c r="G224" s="282">
        <v>1698.1666666666699</v>
      </c>
      <c r="H224" s="282">
        <v>10189</v>
      </c>
      <c r="I224" s="282">
        <v>1698.1666666666699</v>
      </c>
      <c r="J224" s="350">
        <v>11.3333333333333</v>
      </c>
      <c r="L224" s="11">
        <v>6</v>
      </c>
      <c r="M224" s="282"/>
      <c r="N224" s="282"/>
      <c r="O224" s="11"/>
      <c r="P224" s="282"/>
      <c r="Q224" s="282"/>
      <c r="R224" s="316">
        <v>6</v>
      </c>
      <c r="S224" s="282">
        <v>10189</v>
      </c>
      <c r="T224" s="282">
        <v>1698.1666666666699</v>
      </c>
      <c r="V224" s="11"/>
      <c r="W224" s="11"/>
      <c r="X224" s="11"/>
      <c r="Y224" s="11"/>
      <c r="Z224" s="11"/>
      <c r="AA224" s="11"/>
      <c r="AB224" s="11"/>
      <c r="AC224" s="11"/>
      <c r="AD224" s="11"/>
    </row>
    <row r="225" spans="1:30">
      <c r="A225" s="56"/>
      <c r="B225" s="11"/>
      <c r="C225" s="11" t="s">
        <v>519</v>
      </c>
      <c r="D225" s="11"/>
      <c r="E225" s="11" t="s">
        <v>77</v>
      </c>
      <c r="F225" s="316">
        <v>1</v>
      </c>
      <c r="G225" s="282"/>
      <c r="H225" s="282">
        <v>742.5</v>
      </c>
      <c r="I225" s="282">
        <v>742.5</v>
      </c>
      <c r="J225" s="350">
        <v>3</v>
      </c>
      <c r="L225" s="11"/>
      <c r="M225" s="282">
        <v>742.5</v>
      </c>
      <c r="N225" s="282">
        <v>742.5</v>
      </c>
      <c r="O225" s="11"/>
      <c r="P225" s="282"/>
      <c r="Q225" s="282"/>
      <c r="R225" s="316">
        <v>1</v>
      </c>
      <c r="S225" s="282">
        <v>742.5</v>
      </c>
      <c r="T225" s="282">
        <v>742.5</v>
      </c>
      <c r="V225" s="11"/>
      <c r="W225" s="11"/>
      <c r="X225" s="11"/>
      <c r="Y225" s="11"/>
      <c r="Z225" s="11"/>
      <c r="AA225" s="11"/>
      <c r="AB225" s="11"/>
      <c r="AC225" s="11"/>
      <c r="AD225" s="11"/>
    </row>
    <row r="226" spans="1:30">
      <c r="A226" s="56"/>
      <c r="B226" s="11"/>
      <c r="C226" s="11" t="s">
        <v>520</v>
      </c>
      <c r="D226" s="11"/>
      <c r="E226" s="11" t="s">
        <v>57</v>
      </c>
      <c r="F226" s="316">
        <v>29</v>
      </c>
      <c r="G226" s="282">
        <v>2013.3879999999999</v>
      </c>
      <c r="H226" s="282">
        <v>30200.82</v>
      </c>
      <c r="I226" s="282">
        <v>1041.4075862069001</v>
      </c>
      <c r="J226" s="350">
        <v>11.7931034482759</v>
      </c>
      <c r="L226" s="11">
        <v>15</v>
      </c>
      <c r="M226" s="282">
        <v>15251.75</v>
      </c>
      <c r="N226" s="282">
        <v>1089.4107142857099</v>
      </c>
      <c r="O226" s="11"/>
      <c r="P226" s="282"/>
      <c r="Q226" s="282"/>
      <c r="R226" s="316">
        <v>29</v>
      </c>
      <c r="S226" s="282">
        <v>30200.82</v>
      </c>
      <c r="T226" s="282">
        <v>1041.4075862069001</v>
      </c>
      <c r="V226" s="11"/>
      <c r="W226" s="11"/>
      <c r="X226" s="11"/>
      <c r="Y226" s="11"/>
      <c r="Z226" s="11"/>
      <c r="AA226" s="11"/>
      <c r="AB226" s="11"/>
      <c r="AC226" s="11"/>
      <c r="AD226" s="11"/>
    </row>
    <row r="227" spans="1:30">
      <c r="A227" s="56"/>
      <c r="B227" s="11"/>
      <c r="C227" s="11" t="s">
        <v>522</v>
      </c>
      <c r="D227" s="11"/>
      <c r="E227" s="11" t="s">
        <v>53</v>
      </c>
      <c r="F227" s="316">
        <v>3</v>
      </c>
      <c r="G227" s="282">
        <v>3754.9250000000002</v>
      </c>
      <c r="H227" s="282">
        <v>7509.85</v>
      </c>
      <c r="I227" s="282">
        <v>2503.2833333333301</v>
      </c>
      <c r="J227" s="350">
        <v>17</v>
      </c>
      <c r="L227" s="11">
        <v>2</v>
      </c>
      <c r="M227" s="282">
        <v>1215.21</v>
      </c>
      <c r="N227" s="282">
        <v>1215.21</v>
      </c>
      <c r="O227" s="11"/>
      <c r="P227" s="282"/>
      <c r="Q227" s="282"/>
      <c r="R227" s="316">
        <v>3</v>
      </c>
      <c r="S227" s="282">
        <v>7509.85</v>
      </c>
      <c r="T227" s="282">
        <v>2503.2833333333301</v>
      </c>
      <c r="V227" s="11"/>
      <c r="W227" s="11"/>
      <c r="X227" s="11"/>
      <c r="Y227" s="11"/>
      <c r="Z227" s="11"/>
      <c r="AA227" s="11"/>
      <c r="AB227" s="11"/>
      <c r="AC227" s="11"/>
      <c r="AD227" s="11"/>
    </row>
    <row r="228" spans="1:30">
      <c r="A228" s="56"/>
      <c r="B228" s="11"/>
      <c r="C228" s="11" t="s">
        <v>524</v>
      </c>
      <c r="D228" s="11"/>
      <c r="E228" s="11" t="s">
        <v>525</v>
      </c>
      <c r="F228" s="316">
        <v>8</v>
      </c>
      <c r="G228" s="282">
        <v>2325.375</v>
      </c>
      <c r="H228" s="282">
        <v>9301.5</v>
      </c>
      <c r="I228" s="282">
        <v>1162.6875</v>
      </c>
      <c r="J228" s="350">
        <v>13.375</v>
      </c>
      <c r="L228" s="11">
        <v>4</v>
      </c>
      <c r="M228" s="282">
        <v>6955.19</v>
      </c>
      <c r="N228" s="282">
        <v>1738.7974999999999</v>
      </c>
      <c r="O228" s="11"/>
      <c r="P228" s="282"/>
      <c r="Q228" s="282"/>
      <c r="R228" s="316">
        <v>8</v>
      </c>
      <c r="S228" s="282">
        <v>9301.5</v>
      </c>
      <c r="T228" s="282">
        <v>1162.6875</v>
      </c>
      <c r="V228" s="11"/>
      <c r="W228" s="11"/>
      <c r="X228" s="11"/>
      <c r="Y228" s="11"/>
      <c r="Z228" s="11"/>
      <c r="AA228" s="11"/>
      <c r="AB228" s="11"/>
      <c r="AC228" s="11"/>
      <c r="AD228" s="11"/>
    </row>
    <row r="229" spans="1:30">
      <c r="A229" s="56"/>
      <c r="B229" s="11"/>
      <c r="C229" s="11" t="s">
        <v>526</v>
      </c>
      <c r="D229" s="11"/>
      <c r="E229" s="11" t="s">
        <v>323</v>
      </c>
      <c r="F229" s="316">
        <v>334</v>
      </c>
      <c r="G229" s="282">
        <v>2183.7043030302998</v>
      </c>
      <c r="H229" s="282">
        <v>360311.21</v>
      </c>
      <c r="I229" s="282">
        <v>1078.7760778443101</v>
      </c>
      <c r="J229" s="350">
        <v>12.535928143712599</v>
      </c>
      <c r="L229" s="11">
        <v>165</v>
      </c>
      <c r="M229" s="282">
        <v>230747.45</v>
      </c>
      <c r="N229" s="282">
        <v>1365.36952662722</v>
      </c>
      <c r="O229" s="11">
        <v>9</v>
      </c>
      <c r="P229" s="282">
        <v>9820.56</v>
      </c>
      <c r="Q229" s="282">
        <v>1091.17333333333</v>
      </c>
      <c r="R229" s="316">
        <v>325</v>
      </c>
      <c r="S229" s="282">
        <v>350490.65</v>
      </c>
      <c r="T229" s="282">
        <v>1078.43276923077</v>
      </c>
      <c r="V229" s="11"/>
      <c r="W229" s="11"/>
      <c r="X229" s="11"/>
      <c r="Y229" s="11"/>
      <c r="Z229" s="11"/>
      <c r="AA229" s="11"/>
      <c r="AB229" s="11"/>
      <c r="AC229" s="11"/>
      <c r="AD229" s="11"/>
    </row>
    <row r="230" spans="1:30">
      <c r="A230" s="56"/>
      <c r="B230" s="11"/>
      <c r="C230" s="11" t="s">
        <v>527</v>
      </c>
      <c r="D230" s="11"/>
      <c r="E230" s="11" t="s">
        <v>119</v>
      </c>
      <c r="F230" s="316">
        <v>226</v>
      </c>
      <c r="G230" s="282">
        <v>2615.2714655172399</v>
      </c>
      <c r="H230" s="282">
        <v>303371.49</v>
      </c>
      <c r="I230" s="282">
        <v>1342.3517256637199</v>
      </c>
      <c r="J230" s="350">
        <v>12.7477876106195</v>
      </c>
      <c r="L230" s="11">
        <v>116</v>
      </c>
      <c r="M230" s="282">
        <v>169988.1</v>
      </c>
      <c r="N230" s="282">
        <v>1545.3463636363599</v>
      </c>
      <c r="O230" s="11">
        <v>4</v>
      </c>
      <c r="P230" s="282">
        <v>7255.06</v>
      </c>
      <c r="Q230" s="282">
        <v>1813.7650000000001</v>
      </c>
      <c r="R230" s="316">
        <v>222</v>
      </c>
      <c r="S230" s="282">
        <v>296116.43</v>
      </c>
      <c r="T230" s="282">
        <v>1333.85779279279</v>
      </c>
      <c r="V230" s="11"/>
      <c r="W230" s="11"/>
      <c r="X230" s="11"/>
      <c r="Y230" s="11"/>
      <c r="Z230" s="11"/>
      <c r="AA230" s="11"/>
      <c r="AB230" s="11"/>
      <c r="AC230" s="11"/>
      <c r="AD230" s="11"/>
    </row>
    <row r="231" spans="1:30">
      <c r="A231" s="56"/>
      <c r="B231" s="11"/>
      <c r="C231" s="11" t="s">
        <v>643</v>
      </c>
      <c r="D231" s="11"/>
      <c r="E231" s="11" t="s">
        <v>133</v>
      </c>
      <c r="F231" s="316">
        <v>3</v>
      </c>
      <c r="G231" s="282">
        <v>621.24</v>
      </c>
      <c r="H231" s="282">
        <v>1242.48</v>
      </c>
      <c r="I231" s="282">
        <v>414.16</v>
      </c>
      <c r="J231" s="350">
        <v>9.3333333333333304</v>
      </c>
      <c r="L231" s="11">
        <v>2</v>
      </c>
      <c r="M231" s="282">
        <v>465.78</v>
      </c>
      <c r="N231" s="282">
        <v>465.78</v>
      </c>
      <c r="O231" s="11"/>
      <c r="P231" s="282"/>
      <c r="Q231" s="282"/>
      <c r="R231" s="316">
        <v>3</v>
      </c>
      <c r="S231" s="282">
        <v>1242.48</v>
      </c>
      <c r="T231" s="282">
        <v>414.16</v>
      </c>
      <c r="V231" s="11"/>
      <c r="W231" s="11"/>
      <c r="X231" s="11"/>
      <c r="Y231" s="11"/>
      <c r="Z231" s="11"/>
      <c r="AA231" s="11"/>
      <c r="AB231" s="11"/>
      <c r="AC231" s="11"/>
      <c r="AD231" s="11"/>
    </row>
    <row r="232" spans="1:30">
      <c r="A232" s="56"/>
      <c r="B232" s="11"/>
      <c r="C232" s="11" t="s">
        <v>691</v>
      </c>
      <c r="D232" s="11"/>
      <c r="E232" s="11" t="s">
        <v>531</v>
      </c>
      <c r="F232" s="316">
        <v>2</v>
      </c>
      <c r="G232" s="282">
        <v>247.36500000000001</v>
      </c>
      <c r="H232" s="282">
        <v>494.73</v>
      </c>
      <c r="I232" s="282">
        <v>247.36500000000001</v>
      </c>
      <c r="J232" s="350">
        <v>16</v>
      </c>
      <c r="L232" s="11">
        <v>2</v>
      </c>
      <c r="M232" s="282"/>
      <c r="N232" s="282"/>
      <c r="O232" s="11"/>
      <c r="P232" s="282"/>
      <c r="Q232" s="282"/>
      <c r="R232" s="316">
        <v>2</v>
      </c>
      <c r="S232" s="282">
        <v>494.73</v>
      </c>
      <c r="T232" s="282">
        <v>247.36500000000001</v>
      </c>
      <c r="V232" s="11"/>
      <c r="W232" s="11"/>
      <c r="X232" s="11"/>
      <c r="Y232" s="11"/>
      <c r="Z232" s="11"/>
      <c r="AA232" s="11"/>
      <c r="AB232" s="11"/>
      <c r="AC232" s="11"/>
      <c r="AD232" s="11"/>
    </row>
    <row r="233" spans="1:30">
      <c r="A233" s="56"/>
      <c r="B233" s="11"/>
      <c r="C233" s="11" t="s">
        <v>530</v>
      </c>
      <c r="D233" s="11"/>
      <c r="E233" s="11" t="s">
        <v>531</v>
      </c>
      <c r="F233" s="316">
        <v>103</v>
      </c>
      <c r="G233" s="282">
        <v>1796.04268656716</v>
      </c>
      <c r="H233" s="282">
        <v>120334.86</v>
      </c>
      <c r="I233" s="282">
        <v>1168.2996116504901</v>
      </c>
      <c r="J233" s="350">
        <v>12.825242718446599</v>
      </c>
      <c r="L233" s="11">
        <v>67</v>
      </c>
      <c r="M233" s="282">
        <v>33681.83</v>
      </c>
      <c r="N233" s="282">
        <v>935.606388888889</v>
      </c>
      <c r="O233" s="11">
        <v>3</v>
      </c>
      <c r="P233" s="282">
        <v>2624</v>
      </c>
      <c r="Q233" s="282">
        <v>874.66666666666697</v>
      </c>
      <c r="R233" s="316">
        <v>100</v>
      </c>
      <c r="S233" s="282">
        <v>117710.86</v>
      </c>
      <c r="T233" s="282">
        <v>1177.1086</v>
      </c>
      <c r="V233" s="11"/>
      <c r="W233" s="11"/>
      <c r="X233" s="11"/>
      <c r="Y233" s="11"/>
      <c r="Z233" s="11"/>
      <c r="AA233" s="11"/>
      <c r="AB233" s="11"/>
      <c r="AC233" s="11"/>
      <c r="AD233" s="11"/>
    </row>
    <row r="234" spans="1:30">
      <c r="A234" s="56"/>
      <c r="B234" s="11"/>
      <c r="C234" s="11" t="s">
        <v>533</v>
      </c>
      <c r="D234" s="11"/>
      <c r="E234" s="11" t="s">
        <v>157</v>
      </c>
      <c r="F234" s="316">
        <v>115</v>
      </c>
      <c r="G234" s="282">
        <v>1384.3139285714301</v>
      </c>
      <c r="H234" s="282">
        <v>116282.37</v>
      </c>
      <c r="I234" s="282">
        <v>1011.15104347826</v>
      </c>
      <c r="J234" s="350">
        <v>12.3913043478261</v>
      </c>
      <c r="L234" s="11">
        <v>84</v>
      </c>
      <c r="M234" s="282">
        <v>38749.019999999997</v>
      </c>
      <c r="N234" s="282">
        <v>1249.9683870967699</v>
      </c>
      <c r="O234" s="11"/>
      <c r="P234" s="282"/>
      <c r="Q234" s="282"/>
      <c r="R234" s="316">
        <v>115</v>
      </c>
      <c r="S234" s="282">
        <v>116282.37</v>
      </c>
      <c r="T234" s="282">
        <v>1011.15104347826</v>
      </c>
      <c r="V234" s="11"/>
      <c r="W234" s="11"/>
      <c r="X234" s="11"/>
      <c r="Y234" s="11"/>
      <c r="Z234" s="11"/>
      <c r="AA234" s="11"/>
      <c r="AB234" s="11"/>
      <c r="AC234" s="11"/>
      <c r="AD234" s="11"/>
    </row>
    <row r="235" spans="1:30">
      <c r="A235" s="56"/>
      <c r="B235" s="11"/>
      <c r="C235" s="11" t="s">
        <v>534</v>
      </c>
      <c r="D235" s="11"/>
      <c r="E235" s="11" t="s">
        <v>77</v>
      </c>
      <c r="F235" s="316">
        <v>68</v>
      </c>
      <c r="G235" s="282">
        <v>2328.6027906976701</v>
      </c>
      <c r="H235" s="282">
        <v>100129.92</v>
      </c>
      <c r="I235" s="282">
        <v>1472.4988235294099</v>
      </c>
      <c r="J235" s="350">
        <v>14.2205882352941</v>
      </c>
      <c r="L235" s="11">
        <v>43</v>
      </c>
      <c r="M235" s="282">
        <v>50393.62</v>
      </c>
      <c r="N235" s="282">
        <v>2015.7447999999999</v>
      </c>
      <c r="O235" s="11"/>
      <c r="P235" s="282"/>
      <c r="Q235" s="282"/>
      <c r="R235" s="316">
        <v>68</v>
      </c>
      <c r="S235" s="282">
        <v>100129.92</v>
      </c>
      <c r="T235" s="282">
        <v>1472.4988235294099</v>
      </c>
      <c r="V235" s="11"/>
      <c r="W235" s="11"/>
      <c r="X235" s="11"/>
      <c r="Y235" s="11"/>
      <c r="Z235" s="11"/>
      <c r="AA235" s="11"/>
      <c r="AB235" s="11"/>
      <c r="AC235" s="11"/>
      <c r="AD235" s="11"/>
    </row>
    <row r="236" spans="1:30">
      <c r="A236" s="56"/>
      <c r="B236" s="11"/>
      <c r="C236" s="11" t="s">
        <v>535</v>
      </c>
      <c r="D236" s="11"/>
      <c r="E236" s="11" t="s">
        <v>145</v>
      </c>
      <c r="F236" s="316">
        <v>26</v>
      </c>
      <c r="G236" s="282">
        <v>2829.95</v>
      </c>
      <c r="H236" s="282">
        <v>42449.25</v>
      </c>
      <c r="I236" s="282">
        <v>1632.6634615384601</v>
      </c>
      <c r="J236" s="350">
        <v>13.384615384615399</v>
      </c>
      <c r="L236" s="11">
        <v>15</v>
      </c>
      <c r="M236" s="282">
        <v>14405.94</v>
      </c>
      <c r="N236" s="282">
        <v>1309.6309090909101</v>
      </c>
      <c r="O236" s="11"/>
      <c r="P236" s="282"/>
      <c r="Q236" s="282"/>
      <c r="R236" s="316">
        <v>26</v>
      </c>
      <c r="S236" s="282">
        <v>42449.25</v>
      </c>
      <c r="T236" s="282">
        <v>1632.6634615384601</v>
      </c>
      <c r="V236" s="11"/>
      <c r="W236" s="11"/>
      <c r="X236" s="11"/>
      <c r="Y236" s="11"/>
      <c r="Z236" s="11"/>
      <c r="AA236" s="11"/>
      <c r="AB236" s="11"/>
      <c r="AC236" s="11"/>
      <c r="AD236" s="11"/>
    </row>
    <row r="237" spans="1:30">
      <c r="A237" s="56"/>
      <c r="B237" s="11"/>
      <c r="C237" s="11" t="s">
        <v>536</v>
      </c>
      <c r="D237" s="11"/>
      <c r="E237" s="11" t="s">
        <v>336</v>
      </c>
      <c r="F237" s="316">
        <v>12</v>
      </c>
      <c r="G237" s="282">
        <v>2778.3649999999998</v>
      </c>
      <c r="H237" s="282">
        <v>16670.189999999999</v>
      </c>
      <c r="I237" s="282">
        <v>1389.1824999999999</v>
      </c>
      <c r="J237" s="350">
        <v>10.5</v>
      </c>
      <c r="L237" s="11">
        <v>6</v>
      </c>
      <c r="M237" s="282">
        <v>9893.24</v>
      </c>
      <c r="N237" s="282">
        <v>1648.87333333333</v>
      </c>
      <c r="O237" s="11"/>
      <c r="P237" s="282"/>
      <c r="Q237" s="282"/>
      <c r="R237" s="316">
        <v>12</v>
      </c>
      <c r="S237" s="282">
        <v>16670.189999999999</v>
      </c>
      <c r="T237" s="282">
        <v>1389.1824999999999</v>
      </c>
      <c r="V237" s="11"/>
      <c r="W237" s="11"/>
      <c r="X237" s="11"/>
      <c r="Y237" s="11"/>
      <c r="Z237" s="11"/>
      <c r="AA237" s="11"/>
      <c r="AB237" s="11"/>
      <c r="AC237" s="11"/>
      <c r="AD237" s="11"/>
    </row>
    <row r="238" spans="1:30">
      <c r="A238" s="56"/>
      <c r="B238" s="11"/>
      <c r="C238" s="11" t="s">
        <v>540</v>
      </c>
      <c r="D238" s="11"/>
      <c r="E238" s="11" t="s">
        <v>91</v>
      </c>
      <c r="F238" s="316">
        <v>7</v>
      </c>
      <c r="G238" s="282">
        <v>5533.87</v>
      </c>
      <c r="H238" s="282">
        <v>16601.61</v>
      </c>
      <c r="I238" s="282">
        <v>2371.6585714285702</v>
      </c>
      <c r="J238" s="350">
        <v>16.428571428571399</v>
      </c>
      <c r="L238" s="11">
        <v>3</v>
      </c>
      <c r="M238" s="282">
        <v>5273.53</v>
      </c>
      <c r="N238" s="282">
        <v>1318.3824999999999</v>
      </c>
      <c r="O238" s="11"/>
      <c r="P238" s="282"/>
      <c r="Q238" s="282"/>
      <c r="R238" s="316">
        <v>7</v>
      </c>
      <c r="S238" s="282">
        <v>16601.61</v>
      </c>
      <c r="T238" s="282">
        <v>2371.6585714285702</v>
      </c>
      <c r="V238" s="11"/>
      <c r="W238" s="11"/>
      <c r="X238" s="11"/>
      <c r="Y238" s="11"/>
      <c r="Z238" s="11"/>
      <c r="AA238" s="11"/>
      <c r="AB238" s="11"/>
      <c r="AC238" s="11"/>
      <c r="AD238" s="11"/>
    </row>
    <row r="239" spans="1:30">
      <c r="A239" s="56"/>
      <c r="B239" s="11"/>
      <c r="C239" s="11" t="s">
        <v>542</v>
      </c>
      <c r="D239" s="11"/>
      <c r="E239" s="11" t="s">
        <v>181</v>
      </c>
      <c r="F239" s="316">
        <v>35</v>
      </c>
      <c r="G239" s="282">
        <v>3423.538</v>
      </c>
      <c r="H239" s="282">
        <v>51353.07</v>
      </c>
      <c r="I239" s="282">
        <v>1467.2305714285701</v>
      </c>
      <c r="J239" s="350">
        <v>12.9142857142857</v>
      </c>
      <c r="L239" s="11">
        <v>15</v>
      </c>
      <c r="M239" s="282">
        <v>31344.98</v>
      </c>
      <c r="N239" s="282">
        <v>1567.249</v>
      </c>
      <c r="O239" s="11">
        <v>1</v>
      </c>
      <c r="P239" s="282">
        <v>3491.31</v>
      </c>
      <c r="Q239" s="282">
        <v>3491.31</v>
      </c>
      <c r="R239" s="316">
        <v>34</v>
      </c>
      <c r="S239" s="282">
        <v>47861.760000000002</v>
      </c>
      <c r="T239" s="282">
        <v>1407.69882352941</v>
      </c>
      <c r="V239" s="11"/>
      <c r="W239" s="11"/>
      <c r="X239" s="11"/>
      <c r="Y239" s="11"/>
      <c r="Z239" s="11"/>
      <c r="AA239" s="11"/>
      <c r="AB239" s="11"/>
      <c r="AC239" s="11"/>
      <c r="AD239" s="11"/>
    </row>
    <row r="240" spans="1:30">
      <c r="A240" s="56"/>
      <c r="B240" s="11"/>
      <c r="C240" s="11" t="s">
        <v>544</v>
      </c>
      <c r="D240" s="11"/>
      <c r="E240" s="11" t="s">
        <v>198</v>
      </c>
      <c r="F240" s="316">
        <v>4</v>
      </c>
      <c r="G240" s="282">
        <v>5024.04</v>
      </c>
      <c r="H240" s="282">
        <v>10048.08</v>
      </c>
      <c r="I240" s="282">
        <v>2512.02</v>
      </c>
      <c r="J240" s="350">
        <v>17.5</v>
      </c>
      <c r="L240" s="11">
        <v>2</v>
      </c>
      <c r="M240" s="282">
        <v>9814.44</v>
      </c>
      <c r="N240" s="282">
        <v>4907.22</v>
      </c>
      <c r="O240" s="11"/>
      <c r="P240" s="282"/>
      <c r="Q240" s="282"/>
      <c r="R240" s="316">
        <v>4</v>
      </c>
      <c r="S240" s="282">
        <v>10048.08</v>
      </c>
      <c r="T240" s="282">
        <v>2512.02</v>
      </c>
      <c r="V240" s="11"/>
      <c r="W240" s="11"/>
      <c r="X240" s="11"/>
      <c r="Y240" s="11"/>
      <c r="Z240" s="11"/>
      <c r="AA240" s="11"/>
      <c r="AB240" s="11"/>
      <c r="AC240" s="11"/>
      <c r="AD240" s="11"/>
    </row>
    <row r="241" spans="1:30">
      <c r="A241" s="56"/>
      <c r="B241" s="11"/>
      <c r="C241" s="11" t="s">
        <v>545</v>
      </c>
      <c r="D241" s="11"/>
      <c r="E241" s="11" t="s">
        <v>213</v>
      </c>
      <c r="F241" s="316">
        <v>91</v>
      </c>
      <c r="G241" s="282">
        <v>3055.49880952381</v>
      </c>
      <c r="H241" s="282">
        <v>128330.95</v>
      </c>
      <c r="I241" s="282">
        <v>1410.2302197802201</v>
      </c>
      <c r="J241" s="350">
        <v>14.538461538461499</v>
      </c>
      <c r="L241" s="11">
        <v>42</v>
      </c>
      <c r="M241" s="282">
        <v>84229.73</v>
      </c>
      <c r="N241" s="282">
        <v>1718.97408163265</v>
      </c>
      <c r="O241" s="11"/>
      <c r="P241" s="282"/>
      <c r="Q241" s="282"/>
      <c r="R241" s="316">
        <v>91</v>
      </c>
      <c r="S241" s="282">
        <v>128330.95</v>
      </c>
      <c r="T241" s="282">
        <v>1410.2302197802201</v>
      </c>
      <c r="V241" s="11"/>
      <c r="W241" s="11"/>
      <c r="X241" s="11"/>
      <c r="Y241" s="11"/>
      <c r="Z241" s="11"/>
      <c r="AA241" s="11"/>
      <c r="AB241" s="11"/>
      <c r="AC241" s="11"/>
      <c r="AD241" s="11"/>
    </row>
    <row r="242" spans="1:30">
      <c r="A242" s="56"/>
      <c r="B242" s="11"/>
      <c r="C242" s="11" t="s">
        <v>548</v>
      </c>
      <c r="D242" s="11"/>
      <c r="E242" s="11" t="s">
        <v>64</v>
      </c>
      <c r="F242" s="316">
        <v>77</v>
      </c>
      <c r="G242" s="282">
        <v>1877.1537735849099</v>
      </c>
      <c r="H242" s="282">
        <v>99489.15</v>
      </c>
      <c r="I242" s="282">
        <v>1292.06688311688</v>
      </c>
      <c r="J242" s="350">
        <v>12.1558441558442</v>
      </c>
      <c r="L242" s="11">
        <v>53</v>
      </c>
      <c r="M242" s="282">
        <v>33639.15</v>
      </c>
      <c r="N242" s="282">
        <v>1401.6312499999999</v>
      </c>
      <c r="O242" s="11"/>
      <c r="P242" s="282"/>
      <c r="Q242" s="282"/>
      <c r="R242" s="316">
        <v>77</v>
      </c>
      <c r="S242" s="282">
        <v>99489.15</v>
      </c>
      <c r="T242" s="282">
        <v>1292.06688311688</v>
      </c>
      <c r="V242" s="11"/>
      <c r="W242" s="11"/>
      <c r="X242" s="11"/>
      <c r="Y242" s="11"/>
      <c r="Z242" s="11"/>
      <c r="AA242" s="11"/>
      <c r="AB242" s="11"/>
      <c r="AC242" s="11"/>
      <c r="AD242" s="11"/>
    </row>
    <row r="243" spans="1:30">
      <c r="A243" s="56"/>
      <c r="B243" s="11"/>
      <c r="C243" s="11" t="s">
        <v>550</v>
      </c>
      <c r="D243" s="11"/>
      <c r="E243" s="11" t="s">
        <v>75</v>
      </c>
      <c r="F243" s="316">
        <v>23</v>
      </c>
      <c r="G243" s="282">
        <v>2127.4042857142899</v>
      </c>
      <c r="H243" s="282">
        <v>29783.66</v>
      </c>
      <c r="I243" s="282">
        <v>1294.9417391304301</v>
      </c>
      <c r="J243" s="350">
        <v>12.6086956521739</v>
      </c>
      <c r="L243" s="11">
        <v>14</v>
      </c>
      <c r="M243" s="282">
        <v>11472.27</v>
      </c>
      <c r="N243" s="282">
        <v>1274.6966666666699</v>
      </c>
      <c r="O243" s="11"/>
      <c r="P243" s="282"/>
      <c r="Q243" s="282"/>
      <c r="R243" s="316">
        <v>23</v>
      </c>
      <c r="S243" s="282">
        <v>29783.66</v>
      </c>
      <c r="T243" s="282">
        <v>1294.9417391304301</v>
      </c>
      <c r="V243" s="11"/>
      <c r="W243" s="11"/>
      <c r="X243" s="11"/>
      <c r="Y243" s="11"/>
      <c r="Z243" s="11"/>
      <c r="AA243" s="11"/>
      <c r="AB243" s="11"/>
      <c r="AC243" s="11"/>
      <c r="AD243" s="11"/>
    </row>
    <row r="244" spans="1:30">
      <c r="A244" s="56"/>
      <c r="B244" s="11"/>
      <c r="C244" s="11" t="s">
        <v>554</v>
      </c>
      <c r="D244" s="11"/>
      <c r="E244" s="11" t="s">
        <v>108</v>
      </c>
      <c r="F244" s="316">
        <v>20</v>
      </c>
      <c r="G244" s="282">
        <v>2969.8130769230802</v>
      </c>
      <c r="H244" s="282">
        <v>38607.57</v>
      </c>
      <c r="I244" s="282">
        <v>1930.3785</v>
      </c>
      <c r="J244" s="350">
        <v>13.95</v>
      </c>
      <c r="L244" s="11">
        <v>13</v>
      </c>
      <c r="M244" s="282">
        <v>17279.5</v>
      </c>
      <c r="N244" s="282">
        <v>2468.5</v>
      </c>
      <c r="O244" s="11"/>
      <c r="P244" s="282"/>
      <c r="Q244" s="282"/>
      <c r="R244" s="316">
        <v>20</v>
      </c>
      <c r="S244" s="282">
        <v>38607.57</v>
      </c>
      <c r="T244" s="282">
        <v>1930.3785</v>
      </c>
      <c r="V244" s="11"/>
      <c r="W244" s="11"/>
      <c r="X244" s="11"/>
      <c r="Y244" s="11"/>
      <c r="Z244" s="11"/>
      <c r="AA244" s="11"/>
      <c r="AB244" s="11"/>
      <c r="AC244" s="11"/>
      <c r="AD244" s="11"/>
    </row>
    <row r="245" spans="1:30">
      <c r="A245" s="56"/>
      <c r="B245" s="11"/>
      <c r="C245" s="11" t="s">
        <v>555</v>
      </c>
      <c r="D245" s="11"/>
      <c r="E245" s="11" t="s">
        <v>556</v>
      </c>
      <c r="F245" s="316">
        <v>29</v>
      </c>
      <c r="G245" s="282">
        <v>1737.82421052632</v>
      </c>
      <c r="H245" s="282">
        <v>33018.660000000003</v>
      </c>
      <c r="I245" s="282">
        <v>1138.57448275862</v>
      </c>
      <c r="J245" s="350">
        <v>12.310344827586199</v>
      </c>
      <c r="L245" s="11">
        <v>19</v>
      </c>
      <c r="M245" s="282">
        <v>16411.72</v>
      </c>
      <c r="N245" s="282">
        <v>1641.172</v>
      </c>
      <c r="O245" s="11">
        <v>1</v>
      </c>
      <c r="P245" s="282">
        <v>2140.39</v>
      </c>
      <c r="Q245" s="282">
        <v>2140.39</v>
      </c>
      <c r="R245" s="316">
        <v>28</v>
      </c>
      <c r="S245" s="282">
        <v>30878.27</v>
      </c>
      <c r="T245" s="282">
        <v>1102.79535714286</v>
      </c>
      <c r="V245" s="11"/>
      <c r="W245" s="11"/>
      <c r="X245" s="11"/>
      <c r="Y245" s="11"/>
      <c r="Z245" s="11"/>
      <c r="AA245" s="11"/>
      <c r="AB245" s="11"/>
      <c r="AC245" s="11"/>
      <c r="AD245" s="11"/>
    </row>
    <row r="246" spans="1:30">
      <c r="A246" s="56"/>
      <c r="B246" s="11"/>
      <c r="C246" s="11" t="s">
        <v>557</v>
      </c>
      <c r="D246" s="11"/>
      <c r="E246" s="11" t="s">
        <v>155</v>
      </c>
      <c r="F246" s="316">
        <v>176</v>
      </c>
      <c r="G246" s="282">
        <v>1701.87029126214</v>
      </c>
      <c r="H246" s="282">
        <v>175292.64</v>
      </c>
      <c r="I246" s="282">
        <v>995.98090909090899</v>
      </c>
      <c r="J246" s="350">
        <v>11.767045454545499</v>
      </c>
      <c r="L246" s="11">
        <v>103</v>
      </c>
      <c r="M246" s="282">
        <v>84438.13</v>
      </c>
      <c r="N246" s="282">
        <v>1156.68671232877</v>
      </c>
      <c r="O246" s="11">
        <v>1</v>
      </c>
      <c r="P246" s="282">
        <v>597.11</v>
      </c>
      <c r="Q246" s="282">
        <v>597.11</v>
      </c>
      <c r="R246" s="316">
        <v>175</v>
      </c>
      <c r="S246" s="282">
        <v>174695.53</v>
      </c>
      <c r="T246" s="282">
        <v>998.26017142857097</v>
      </c>
      <c r="V246" s="11"/>
      <c r="W246" s="11"/>
      <c r="X246" s="11"/>
      <c r="Y246" s="11"/>
      <c r="Z246" s="11"/>
      <c r="AA246" s="11"/>
      <c r="AB246" s="11"/>
      <c r="AC246" s="11"/>
      <c r="AD246" s="11"/>
    </row>
    <row r="247" spans="1:30">
      <c r="A247" s="56"/>
      <c r="B247" s="11"/>
      <c r="C247" s="11" t="s">
        <v>694</v>
      </c>
      <c r="D247" s="11"/>
      <c r="E247" s="11" t="s">
        <v>155</v>
      </c>
      <c r="F247" s="316">
        <v>1</v>
      </c>
      <c r="G247" s="282"/>
      <c r="H247" s="282">
        <v>748.35</v>
      </c>
      <c r="I247" s="282">
        <v>748.35</v>
      </c>
      <c r="J247" s="350">
        <v>7</v>
      </c>
      <c r="L247" s="11"/>
      <c r="M247" s="282">
        <v>748.35</v>
      </c>
      <c r="N247" s="282">
        <v>748.35</v>
      </c>
      <c r="O247" s="11"/>
      <c r="P247" s="282"/>
      <c r="Q247" s="282"/>
      <c r="R247" s="316">
        <v>1</v>
      </c>
      <c r="S247" s="282">
        <v>748.35</v>
      </c>
      <c r="T247" s="282">
        <v>748.35</v>
      </c>
      <c r="V247" s="11"/>
      <c r="W247" s="11"/>
      <c r="X247" s="11"/>
      <c r="Y247" s="11"/>
      <c r="Z247" s="11"/>
      <c r="AA247" s="11"/>
      <c r="AB247" s="11"/>
      <c r="AC247" s="11"/>
      <c r="AD247" s="11"/>
    </row>
    <row r="248" spans="1:30">
      <c r="A248" s="56"/>
      <c r="B248" s="11"/>
      <c r="C248" s="11" t="s">
        <v>559</v>
      </c>
      <c r="D248" s="11"/>
      <c r="E248" s="11" t="s">
        <v>166</v>
      </c>
      <c r="F248" s="316">
        <v>553</v>
      </c>
      <c r="G248" s="282">
        <v>2277.6479746835398</v>
      </c>
      <c r="H248" s="282">
        <v>719736.76</v>
      </c>
      <c r="I248" s="282">
        <v>1301.5131283906001</v>
      </c>
      <c r="J248" s="350">
        <v>12.511754068716099</v>
      </c>
      <c r="L248" s="11">
        <v>316</v>
      </c>
      <c r="M248" s="282">
        <v>343530.63</v>
      </c>
      <c r="N248" s="282">
        <v>1449.49632911392</v>
      </c>
      <c r="O248" s="11">
        <v>10</v>
      </c>
      <c r="P248" s="282">
        <v>14030.19</v>
      </c>
      <c r="Q248" s="282">
        <v>1403.019</v>
      </c>
      <c r="R248" s="316">
        <v>543</v>
      </c>
      <c r="S248" s="282">
        <v>705706.57</v>
      </c>
      <c r="T248" s="282">
        <v>1299.6437753222799</v>
      </c>
      <c r="V248" s="11"/>
      <c r="W248" s="11"/>
      <c r="X248" s="11"/>
      <c r="Y248" s="11"/>
      <c r="Z248" s="11"/>
      <c r="AA248" s="11"/>
      <c r="AB248" s="11"/>
      <c r="AC248" s="11"/>
      <c r="AD248" s="11"/>
    </row>
    <row r="249" spans="1:30">
      <c r="A249" s="56"/>
      <c r="B249" s="11"/>
      <c r="C249" s="11" t="s">
        <v>560</v>
      </c>
      <c r="D249" s="11"/>
      <c r="E249" s="11" t="s">
        <v>273</v>
      </c>
      <c r="F249" s="316">
        <v>9</v>
      </c>
      <c r="G249" s="282">
        <v>2187.8919999999998</v>
      </c>
      <c r="H249" s="282">
        <v>10939.46</v>
      </c>
      <c r="I249" s="282">
        <v>1215.49555555556</v>
      </c>
      <c r="J249" s="350">
        <v>10.5555555555556</v>
      </c>
      <c r="L249" s="11">
        <v>5</v>
      </c>
      <c r="M249" s="282">
        <v>8046.86</v>
      </c>
      <c r="N249" s="282">
        <v>2011.7149999999999</v>
      </c>
      <c r="O249" s="11"/>
      <c r="P249" s="282"/>
      <c r="Q249" s="282"/>
      <c r="R249" s="316">
        <v>9</v>
      </c>
      <c r="S249" s="282">
        <v>10939.46</v>
      </c>
      <c r="T249" s="282">
        <v>1215.49555555556</v>
      </c>
      <c r="V249" s="11"/>
      <c r="W249" s="11"/>
      <c r="X249" s="11"/>
      <c r="Y249" s="11"/>
      <c r="Z249" s="11"/>
      <c r="AA249" s="11"/>
      <c r="AB249" s="11"/>
      <c r="AC249" s="11"/>
      <c r="AD249" s="11"/>
    </row>
    <row r="250" spans="1:30">
      <c r="A250" s="56"/>
      <c r="B250" s="11"/>
      <c r="C250" s="11" t="s">
        <v>646</v>
      </c>
      <c r="D250" s="11"/>
      <c r="E250" s="11" t="s">
        <v>562</v>
      </c>
      <c r="F250" s="316">
        <v>12</v>
      </c>
      <c r="G250" s="282">
        <v>1528.66</v>
      </c>
      <c r="H250" s="282">
        <v>12229.28</v>
      </c>
      <c r="I250" s="282">
        <v>1019.10666666667</v>
      </c>
      <c r="J250" s="350">
        <v>15.25</v>
      </c>
      <c r="L250" s="11">
        <v>8</v>
      </c>
      <c r="M250" s="282">
        <v>5742.42</v>
      </c>
      <c r="N250" s="282">
        <v>1435.605</v>
      </c>
      <c r="O250" s="11"/>
      <c r="P250" s="282"/>
      <c r="Q250" s="282"/>
      <c r="R250" s="316">
        <v>12</v>
      </c>
      <c r="S250" s="282">
        <v>12229.28</v>
      </c>
      <c r="T250" s="282">
        <v>1019.10666666667</v>
      </c>
      <c r="V250" s="11"/>
      <c r="W250" s="11"/>
      <c r="X250" s="11"/>
      <c r="Y250" s="11"/>
      <c r="Z250" s="11"/>
      <c r="AA250" s="11"/>
      <c r="AB250" s="11"/>
      <c r="AC250" s="11"/>
      <c r="AD250" s="11"/>
    </row>
    <row r="251" spans="1:30">
      <c r="A251" s="56"/>
      <c r="B251" s="11"/>
      <c r="C251" s="11" t="s">
        <v>563</v>
      </c>
      <c r="D251" s="11"/>
      <c r="E251" s="11" t="s">
        <v>115</v>
      </c>
      <c r="F251" s="316">
        <v>48</v>
      </c>
      <c r="G251" s="282">
        <v>3482.9211111111099</v>
      </c>
      <c r="H251" s="282">
        <v>125385.16</v>
      </c>
      <c r="I251" s="282">
        <v>2612.1908333333299</v>
      </c>
      <c r="J251" s="350">
        <v>15.4583333333333</v>
      </c>
      <c r="L251" s="11">
        <v>36</v>
      </c>
      <c r="M251" s="282">
        <v>15025.08</v>
      </c>
      <c r="N251" s="282">
        <v>1252.0899999999999</v>
      </c>
      <c r="O251" s="11"/>
      <c r="P251" s="282"/>
      <c r="Q251" s="282"/>
      <c r="R251" s="316">
        <v>48</v>
      </c>
      <c r="S251" s="282">
        <v>125385.16</v>
      </c>
      <c r="T251" s="282">
        <v>2612.1908333333299</v>
      </c>
      <c r="V251" s="11"/>
      <c r="W251" s="11"/>
      <c r="X251" s="11"/>
      <c r="Y251" s="11"/>
      <c r="Z251" s="11"/>
      <c r="AA251" s="11"/>
      <c r="AB251" s="11"/>
      <c r="AC251" s="11"/>
      <c r="AD251" s="11"/>
    </row>
    <row r="252" spans="1:30">
      <c r="A252" s="56"/>
      <c r="B252" s="11"/>
      <c r="C252" s="11" t="s">
        <v>567</v>
      </c>
      <c r="D252" s="11"/>
      <c r="E252" s="11" t="s">
        <v>443</v>
      </c>
      <c r="F252" s="316">
        <v>91</v>
      </c>
      <c r="G252" s="282">
        <v>2027.45166666667</v>
      </c>
      <c r="H252" s="282">
        <v>109482.39</v>
      </c>
      <c r="I252" s="282">
        <v>1203.10318681319</v>
      </c>
      <c r="J252" s="350">
        <v>13.219780219780199</v>
      </c>
      <c r="L252" s="11">
        <v>54</v>
      </c>
      <c r="M252" s="282">
        <v>55000.32</v>
      </c>
      <c r="N252" s="282">
        <v>1486.4951351351399</v>
      </c>
      <c r="O252" s="11"/>
      <c r="P252" s="282"/>
      <c r="Q252" s="282"/>
      <c r="R252" s="316">
        <v>91</v>
      </c>
      <c r="S252" s="282">
        <v>109482.39</v>
      </c>
      <c r="T252" s="282">
        <v>1203.10318681319</v>
      </c>
      <c r="V252" s="11"/>
      <c r="W252" s="11"/>
      <c r="X252" s="11"/>
      <c r="Y252" s="11"/>
      <c r="Z252" s="11"/>
      <c r="AA252" s="11"/>
      <c r="AB252" s="11"/>
      <c r="AC252" s="11"/>
      <c r="AD252" s="11"/>
    </row>
    <row r="253" spans="1:30">
      <c r="A253" s="56"/>
      <c r="B253" s="11"/>
      <c r="C253" s="11"/>
      <c r="D253" s="11"/>
      <c r="E253" s="11"/>
      <c r="F253" s="316"/>
      <c r="G253" s="282"/>
      <c r="H253" s="282"/>
      <c r="I253" s="282"/>
      <c r="J253" s="350"/>
      <c r="L253" s="11"/>
      <c r="M253" s="282"/>
      <c r="N253" s="282"/>
      <c r="O253" s="11"/>
      <c r="P253" s="282"/>
      <c r="Q253" s="282"/>
      <c r="R253" s="316"/>
      <c r="S253" s="282"/>
      <c r="T253" s="282"/>
      <c r="V253" s="11"/>
      <c r="W253" s="11"/>
      <c r="X253" s="11"/>
      <c r="Y253" s="11"/>
      <c r="Z253" s="11"/>
      <c r="AA253" s="11"/>
      <c r="AB253" s="11"/>
      <c r="AC253" s="11"/>
      <c r="AD253" s="11"/>
    </row>
    <row r="254" spans="1:30" ht="15" thickBot="1">
      <c r="A254" s="56"/>
      <c r="B254" s="92"/>
      <c r="C254" s="92"/>
      <c r="D254" s="92"/>
      <c r="E254" s="92"/>
      <c r="F254" s="339"/>
      <c r="G254" s="334"/>
      <c r="H254" s="334"/>
      <c r="I254" s="334"/>
      <c r="J254" s="355"/>
      <c r="L254" s="92"/>
      <c r="M254" s="334"/>
      <c r="N254" s="334"/>
      <c r="O254" s="92"/>
      <c r="P254" s="334"/>
      <c r="Q254" s="334"/>
      <c r="R254" s="339"/>
      <c r="S254" s="334"/>
      <c r="T254" s="334"/>
      <c r="V254" s="92"/>
      <c r="W254" s="92"/>
      <c r="X254" s="92"/>
      <c r="Y254" s="92"/>
      <c r="Z254" s="92"/>
      <c r="AA254" s="92"/>
      <c r="AB254" s="92"/>
      <c r="AC254" s="92"/>
      <c r="AD254" s="92"/>
    </row>
    <row r="255" spans="1:30" ht="15" thickBot="1">
      <c r="A255" s="56"/>
      <c r="B255" s="93" t="s">
        <v>570</v>
      </c>
      <c r="C255" s="100"/>
      <c r="D255" s="100"/>
      <c r="E255" s="100"/>
      <c r="F255" s="316">
        <f>SUM(F12:F254)</f>
        <v>14160</v>
      </c>
      <c r="G255" s="282">
        <f>AVERAGE(G12:G254)</f>
        <v>2349.436804328293</v>
      </c>
      <c r="H255" s="316">
        <f>SUM(H12:H254)</f>
        <v>18333516.400000006</v>
      </c>
      <c r="I255" s="282">
        <f t="shared" ref="I255:J255" si="0">AVERAGE(I12:I254)</f>
        <v>1302.7920402412951</v>
      </c>
      <c r="J255" s="350">
        <f t="shared" si="0"/>
        <v>12.847518576985667</v>
      </c>
      <c r="L255" s="316">
        <f t="shared" ref="L255:M255" si="1">SUM(L12:L254)</f>
        <v>8212</v>
      </c>
      <c r="M255" s="316">
        <f t="shared" si="1"/>
        <v>8827089.7400000039</v>
      </c>
      <c r="N255" s="282">
        <f>AVERAGE(N12:N254)</f>
        <v>1513.6987688622776</v>
      </c>
      <c r="O255" s="316">
        <f t="shared" ref="O255:P255" si="2">SUM(O12:O254)</f>
        <v>252</v>
      </c>
      <c r="P255" s="316">
        <f t="shared" si="2"/>
        <v>269142.38999999996</v>
      </c>
      <c r="Q255" s="282">
        <f>AVERAGE(Q12:Q254)</f>
        <v>1072.7773942949159</v>
      </c>
      <c r="R255" s="316">
        <f t="shared" ref="R255:S255" si="3">SUM(R12:R254)</f>
        <v>13908</v>
      </c>
      <c r="S255" s="316">
        <f t="shared" si="3"/>
        <v>18064374.010000009</v>
      </c>
      <c r="T255" s="282">
        <f>AVERAGE(T12:T254)</f>
        <v>1298.8101447698809</v>
      </c>
      <c r="V255" s="97"/>
      <c r="W255" s="95"/>
      <c r="X255" s="99" t="s">
        <v>571</v>
      </c>
      <c r="Y255" s="95"/>
      <c r="Z255" s="95"/>
      <c r="AA255" s="99" t="s">
        <v>571</v>
      </c>
      <c r="AB255" s="95"/>
      <c r="AC255" s="95"/>
      <c r="AD255" s="101" t="s">
        <v>571</v>
      </c>
    </row>
    <row r="256" spans="1:30" s="4" customFormat="1" ht="13.2">
      <c r="A256" s="56"/>
      <c r="F256" s="336"/>
      <c r="G256" s="324"/>
      <c r="H256" s="324"/>
      <c r="I256" s="324"/>
      <c r="J256" s="351"/>
      <c r="L256" s="51"/>
      <c r="M256" s="324"/>
      <c r="N256" s="324"/>
      <c r="P256" s="324"/>
      <c r="Q256" s="324"/>
      <c r="R256" s="336"/>
      <c r="S256" s="324"/>
      <c r="T256" s="324"/>
      <c r="V256" s="51"/>
    </row>
    <row r="257" spans="1:30" ht="66">
      <c r="A257" s="56" t="s">
        <v>647</v>
      </c>
      <c r="B257" s="67" t="s">
        <v>721</v>
      </c>
      <c r="C257" s="67" t="s">
        <v>33</v>
      </c>
      <c r="D257" s="67" t="s">
        <v>34</v>
      </c>
      <c r="E257" s="67" t="s">
        <v>35</v>
      </c>
      <c r="F257" s="338" t="s">
        <v>745</v>
      </c>
      <c r="G257" s="333" t="s">
        <v>723</v>
      </c>
      <c r="H257" s="333" t="s">
        <v>746</v>
      </c>
      <c r="I257" s="333" t="s">
        <v>725</v>
      </c>
      <c r="J257" s="354" t="s">
        <v>726</v>
      </c>
      <c r="K257" s="71"/>
      <c r="L257" s="68" t="s">
        <v>727</v>
      </c>
      <c r="M257" s="333" t="s">
        <v>747</v>
      </c>
      <c r="N257" s="333" t="s">
        <v>729</v>
      </c>
      <c r="O257" s="68" t="s">
        <v>730</v>
      </c>
      <c r="P257" s="333" t="s">
        <v>731</v>
      </c>
      <c r="Q257" s="333" t="s">
        <v>732</v>
      </c>
      <c r="R257" s="338" t="s">
        <v>733</v>
      </c>
      <c r="S257" s="333" t="s">
        <v>734</v>
      </c>
      <c r="T257" s="333" t="s">
        <v>735</v>
      </c>
      <c r="U257" s="71"/>
      <c r="V257" s="68" t="s">
        <v>736</v>
      </c>
      <c r="W257" s="68" t="s">
        <v>737</v>
      </c>
      <c r="X257" s="68" t="s">
        <v>738</v>
      </c>
      <c r="Y257" s="68" t="s">
        <v>739</v>
      </c>
      <c r="Z257" s="68" t="s">
        <v>740</v>
      </c>
      <c r="AA257" s="68" t="s">
        <v>741</v>
      </c>
      <c r="AB257" s="68" t="s">
        <v>742</v>
      </c>
      <c r="AC257" s="68" t="s">
        <v>743</v>
      </c>
      <c r="AD257" s="68" t="s">
        <v>744</v>
      </c>
    </row>
    <row r="258" spans="1:30" ht="14.25" customHeight="1">
      <c r="A258" s="56"/>
      <c r="B258" s="11"/>
      <c r="C258" s="11" t="s">
        <v>51</v>
      </c>
      <c r="D258" s="11"/>
      <c r="E258" s="11" t="s">
        <v>52</v>
      </c>
      <c r="F258" s="316">
        <v>353</v>
      </c>
      <c r="G258" s="282">
        <v>743.14875776397503</v>
      </c>
      <c r="H258" s="282">
        <v>239293.9</v>
      </c>
      <c r="I258" s="282">
        <v>677.886402266289</v>
      </c>
      <c r="J258" s="350">
        <v>14.110481586402299</v>
      </c>
      <c r="L258" s="11">
        <v>322</v>
      </c>
      <c r="M258" s="282">
        <v>27587.25</v>
      </c>
      <c r="N258" s="282">
        <v>889.91129032258004</v>
      </c>
      <c r="O258" s="11">
        <v>3</v>
      </c>
      <c r="P258" s="282">
        <v>1310.74</v>
      </c>
      <c r="Q258" s="282">
        <v>436.91333333333301</v>
      </c>
      <c r="R258" s="316">
        <v>350</v>
      </c>
      <c r="S258" s="282">
        <v>237983.16</v>
      </c>
      <c r="T258" s="282">
        <v>679.95188571428503</v>
      </c>
      <c r="V258" s="11"/>
      <c r="W258" s="11"/>
      <c r="X258" s="11"/>
      <c r="Y258" s="11"/>
      <c r="Z258" s="11"/>
      <c r="AA258" s="11"/>
      <c r="AB258" s="11"/>
      <c r="AC258" s="11"/>
      <c r="AD258" s="11"/>
    </row>
    <row r="259" spans="1:30" ht="14.25" customHeight="1">
      <c r="A259" s="56"/>
      <c r="B259" s="11"/>
      <c r="C259" s="11" t="s">
        <v>51</v>
      </c>
      <c r="D259" s="11"/>
      <c r="E259" s="11" t="s">
        <v>54</v>
      </c>
      <c r="F259" s="316">
        <v>456</v>
      </c>
      <c r="G259" s="282">
        <v>859.87391521196901</v>
      </c>
      <c r="H259" s="282">
        <v>344809.44</v>
      </c>
      <c r="I259" s="282">
        <v>756.16105263157795</v>
      </c>
      <c r="J259" s="350">
        <v>14.2017543859649</v>
      </c>
      <c r="L259" s="11">
        <v>401</v>
      </c>
      <c r="M259" s="282">
        <v>49874.3</v>
      </c>
      <c r="N259" s="282">
        <v>906.80545454545495</v>
      </c>
      <c r="O259" s="11">
        <v>3</v>
      </c>
      <c r="P259" s="282">
        <v>1990.56</v>
      </c>
      <c r="Q259" s="282">
        <v>663.52</v>
      </c>
      <c r="R259" s="316">
        <v>453</v>
      </c>
      <c r="S259" s="282">
        <v>342818.88</v>
      </c>
      <c r="T259" s="282">
        <v>756.77456953642297</v>
      </c>
      <c r="V259" s="11"/>
      <c r="W259" s="11"/>
      <c r="X259" s="11"/>
      <c r="Y259" s="11"/>
      <c r="Z259" s="11"/>
      <c r="AA259" s="11"/>
      <c r="AB259" s="11"/>
      <c r="AC259" s="11"/>
      <c r="AD259" s="11"/>
    </row>
    <row r="260" spans="1:30" ht="14.25" customHeight="1">
      <c r="A260" s="56"/>
      <c r="B260" s="11"/>
      <c r="C260" s="11" t="s">
        <v>55</v>
      </c>
      <c r="D260" s="11"/>
      <c r="E260" s="11" t="s">
        <v>52</v>
      </c>
      <c r="F260" s="316">
        <v>54</v>
      </c>
      <c r="G260" s="282">
        <v>1499.9980392156899</v>
      </c>
      <c r="H260" s="282">
        <v>76499.899999999994</v>
      </c>
      <c r="I260" s="282">
        <v>1416.6648148148099</v>
      </c>
      <c r="J260" s="350">
        <v>16.148148148148099</v>
      </c>
      <c r="L260" s="11">
        <v>51</v>
      </c>
      <c r="M260" s="282">
        <v>2278.8000000000002</v>
      </c>
      <c r="N260" s="282">
        <v>759.6</v>
      </c>
      <c r="O260" s="11"/>
      <c r="P260" s="282"/>
      <c r="Q260" s="282"/>
      <c r="R260" s="316">
        <v>54</v>
      </c>
      <c r="S260" s="282">
        <v>76499.899999999994</v>
      </c>
      <c r="T260" s="282">
        <v>1416.6648148148099</v>
      </c>
      <c r="V260" s="11"/>
      <c r="W260" s="11"/>
      <c r="X260" s="11"/>
      <c r="Y260" s="11"/>
      <c r="Z260" s="11"/>
      <c r="AA260" s="11"/>
      <c r="AB260" s="11"/>
      <c r="AC260" s="11"/>
      <c r="AD260" s="11"/>
    </row>
    <row r="261" spans="1:30" ht="14.25" customHeight="1">
      <c r="A261" s="56"/>
      <c r="B261" s="11"/>
      <c r="C261" s="11" t="s">
        <v>55</v>
      </c>
      <c r="D261" s="11"/>
      <c r="E261" s="11" t="s">
        <v>54</v>
      </c>
      <c r="F261" s="316">
        <v>1</v>
      </c>
      <c r="G261" s="282">
        <v>1252.8800000000001</v>
      </c>
      <c r="H261" s="282">
        <v>1252.8800000000001</v>
      </c>
      <c r="I261" s="282">
        <v>1252.8800000000001</v>
      </c>
      <c r="J261" s="350">
        <v>13</v>
      </c>
      <c r="L261" s="11">
        <v>1</v>
      </c>
      <c r="M261" s="282"/>
      <c r="N261" s="282"/>
      <c r="O261" s="11"/>
      <c r="P261" s="282"/>
      <c r="Q261" s="282"/>
      <c r="R261" s="316">
        <v>1</v>
      </c>
      <c r="S261" s="282">
        <v>1252.8800000000001</v>
      </c>
      <c r="T261" s="282">
        <v>1252.8800000000001</v>
      </c>
      <c r="V261" s="11"/>
      <c r="W261" s="11"/>
      <c r="X261" s="11"/>
      <c r="Y261" s="11"/>
      <c r="Z261" s="11"/>
      <c r="AA261" s="11"/>
      <c r="AB261" s="11"/>
      <c r="AC261" s="11"/>
      <c r="AD261" s="11"/>
    </row>
    <row r="262" spans="1:30" ht="14.25" customHeight="1">
      <c r="A262" s="56"/>
      <c r="B262" s="11"/>
      <c r="C262" s="11" t="s">
        <v>56</v>
      </c>
      <c r="D262" s="11"/>
      <c r="E262" s="11" t="s">
        <v>57</v>
      </c>
      <c r="F262" s="316">
        <v>35</v>
      </c>
      <c r="G262" s="282">
        <v>512.58636363636401</v>
      </c>
      <c r="H262" s="282">
        <v>16915.349999999999</v>
      </c>
      <c r="I262" s="282">
        <v>483.29571428571398</v>
      </c>
      <c r="J262" s="350">
        <v>13.3714285714286</v>
      </c>
      <c r="L262" s="11">
        <v>33</v>
      </c>
      <c r="M262" s="282">
        <v>1098.8599999999999</v>
      </c>
      <c r="N262" s="282">
        <v>549.42999999999995</v>
      </c>
      <c r="O262" s="11">
        <v>1</v>
      </c>
      <c r="P262" s="282">
        <v>91.11</v>
      </c>
      <c r="Q262" s="282">
        <v>91.11</v>
      </c>
      <c r="R262" s="316">
        <v>34</v>
      </c>
      <c r="S262" s="282">
        <v>16824.240000000002</v>
      </c>
      <c r="T262" s="282">
        <v>494.83058823529399</v>
      </c>
      <c r="V262" s="11"/>
      <c r="W262" s="11"/>
      <c r="X262" s="11"/>
      <c r="Y262" s="11"/>
      <c r="Z262" s="11"/>
      <c r="AA262" s="11"/>
      <c r="AB262" s="11"/>
      <c r="AC262" s="11"/>
      <c r="AD262" s="11"/>
    </row>
    <row r="263" spans="1:30" ht="14.25" customHeight="1">
      <c r="A263" s="56"/>
      <c r="B263" s="11"/>
      <c r="C263" s="11" t="s">
        <v>60</v>
      </c>
      <c r="D263" s="11"/>
      <c r="E263" s="11" t="s">
        <v>61</v>
      </c>
      <c r="F263" s="316">
        <v>43</v>
      </c>
      <c r="G263" s="282">
        <v>1026.6276315789501</v>
      </c>
      <c r="H263" s="282">
        <v>39011.85</v>
      </c>
      <c r="I263" s="282">
        <v>907.25232558139498</v>
      </c>
      <c r="J263" s="350">
        <v>15.023255813953501</v>
      </c>
      <c r="L263" s="11">
        <v>38</v>
      </c>
      <c r="M263" s="282">
        <v>8037.64</v>
      </c>
      <c r="N263" s="282">
        <v>1607.528</v>
      </c>
      <c r="O263" s="11"/>
      <c r="P263" s="282"/>
      <c r="Q263" s="282"/>
      <c r="R263" s="316">
        <v>43</v>
      </c>
      <c r="S263" s="282">
        <v>39011.85</v>
      </c>
      <c r="T263" s="282">
        <v>907.25232558139498</v>
      </c>
      <c r="V263" s="11"/>
      <c r="W263" s="11"/>
      <c r="X263" s="11"/>
      <c r="Y263" s="11"/>
      <c r="Z263" s="11"/>
      <c r="AA263" s="11"/>
      <c r="AB263" s="11"/>
      <c r="AC263" s="11"/>
      <c r="AD263" s="11"/>
    </row>
    <row r="264" spans="1:30" ht="14.25" customHeight="1">
      <c r="A264" s="56"/>
      <c r="B264" s="11"/>
      <c r="C264" s="11" t="s">
        <v>67</v>
      </c>
      <c r="D264" s="11"/>
      <c r="E264" s="11" t="s">
        <v>68</v>
      </c>
      <c r="F264" s="316">
        <v>2</v>
      </c>
      <c r="G264" s="282">
        <v>637.32000000000005</v>
      </c>
      <c r="H264" s="282">
        <v>637.32000000000005</v>
      </c>
      <c r="I264" s="282">
        <v>318.66000000000003</v>
      </c>
      <c r="J264" s="350">
        <v>10</v>
      </c>
      <c r="L264" s="11">
        <v>1</v>
      </c>
      <c r="M264" s="282">
        <v>379.67</v>
      </c>
      <c r="N264" s="282">
        <v>379.67</v>
      </c>
      <c r="O264" s="11"/>
      <c r="P264" s="282"/>
      <c r="Q264" s="282"/>
      <c r="R264" s="316">
        <v>2</v>
      </c>
      <c r="S264" s="282">
        <v>637.32000000000005</v>
      </c>
      <c r="T264" s="282">
        <v>318.66000000000003</v>
      </c>
      <c r="V264" s="11"/>
      <c r="W264" s="11"/>
      <c r="X264" s="11"/>
      <c r="Y264" s="11"/>
      <c r="Z264" s="11"/>
      <c r="AA264" s="11"/>
      <c r="AB264" s="11"/>
      <c r="AC264" s="11"/>
      <c r="AD264" s="11"/>
    </row>
    <row r="265" spans="1:30" ht="14.25" customHeight="1">
      <c r="A265" s="56"/>
      <c r="B265" s="11"/>
      <c r="C265" s="11" t="s">
        <v>69</v>
      </c>
      <c r="D265" s="11"/>
      <c r="E265" s="11" t="s">
        <v>70</v>
      </c>
      <c r="F265" s="316">
        <v>280</v>
      </c>
      <c r="G265" s="282">
        <v>1036.80802325581</v>
      </c>
      <c r="H265" s="282">
        <v>267496.46999999997</v>
      </c>
      <c r="I265" s="282">
        <v>955.34453571428605</v>
      </c>
      <c r="J265" s="350">
        <v>14.4035714285714</v>
      </c>
      <c r="L265" s="11">
        <v>258</v>
      </c>
      <c r="M265" s="282">
        <v>20271.53</v>
      </c>
      <c r="N265" s="282">
        <v>921.43318181818199</v>
      </c>
      <c r="O265" s="11">
        <v>2</v>
      </c>
      <c r="P265" s="282">
        <v>208.89</v>
      </c>
      <c r="Q265" s="282">
        <v>104.44499999999999</v>
      </c>
      <c r="R265" s="316">
        <v>278</v>
      </c>
      <c r="S265" s="282">
        <v>267287.58</v>
      </c>
      <c r="T265" s="282">
        <v>961.46611510791399</v>
      </c>
      <c r="V265" s="11"/>
      <c r="W265" s="11"/>
      <c r="X265" s="11"/>
      <c r="Y265" s="11"/>
      <c r="Z265" s="11"/>
      <c r="AA265" s="11"/>
      <c r="AB265" s="11"/>
      <c r="AC265" s="11"/>
      <c r="AD265" s="11"/>
    </row>
    <row r="266" spans="1:30" ht="14.25" customHeight="1">
      <c r="A266" s="56"/>
      <c r="B266" s="11"/>
      <c r="C266" s="11" t="s">
        <v>71</v>
      </c>
      <c r="D266" s="11"/>
      <c r="E266" s="11" t="s">
        <v>72</v>
      </c>
      <c r="F266" s="316">
        <v>1418</v>
      </c>
      <c r="G266" s="282">
        <v>854.576188271604</v>
      </c>
      <c r="H266" s="282">
        <v>1107530.74</v>
      </c>
      <c r="I266" s="282">
        <v>781.051297602256</v>
      </c>
      <c r="J266" s="350">
        <v>14.302538787024</v>
      </c>
      <c r="L266" s="11">
        <v>1296</v>
      </c>
      <c r="M266" s="282">
        <v>103228.08</v>
      </c>
      <c r="N266" s="282">
        <v>846.13180327868895</v>
      </c>
      <c r="O266" s="11">
        <v>14</v>
      </c>
      <c r="P266" s="282">
        <v>6243.99</v>
      </c>
      <c r="Q266" s="282">
        <v>445.99928571428597</v>
      </c>
      <c r="R266" s="316">
        <v>1404</v>
      </c>
      <c r="S266" s="282">
        <v>1101286.75</v>
      </c>
      <c r="T266" s="282">
        <v>784.39227207977206</v>
      </c>
      <c r="V266" s="11"/>
      <c r="W266" s="11"/>
      <c r="X266" s="11"/>
      <c r="Y266" s="11"/>
      <c r="Z266" s="11"/>
      <c r="AA266" s="11"/>
      <c r="AB266" s="11"/>
      <c r="AC266" s="11"/>
      <c r="AD266" s="11"/>
    </row>
    <row r="267" spans="1:30" ht="14.25" customHeight="1">
      <c r="A267" s="56"/>
      <c r="B267" s="11"/>
      <c r="C267" s="11" t="s">
        <v>78</v>
      </c>
      <c r="D267" s="11"/>
      <c r="E267" s="11" t="s">
        <v>79</v>
      </c>
      <c r="F267" s="316">
        <v>1</v>
      </c>
      <c r="G267" s="282">
        <v>166.77</v>
      </c>
      <c r="H267" s="282">
        <v>166.77</v>
      </c>
      <c r="I267" s="282">
        <v>166.77</v>
      </c>
      <c r="J267" s="350">
        <v>12</v>
      </c>
      <c r="L267" s="11">
        <v>1</v>
      </c>
      <c r="M267" s="282"/>
      <c r="N267" s="282"/>
      <c r="O267" s="11"/>
      <c r="P267" s="282"/>
      <c r="Q267" s="282"/>
      <c r="R267" s="316">
        <v>1</v>
      </c>
      <c r="S267" s="282">
        <v>166.77</v>
      </c>
      <c r="T267" s="282">
        <v>166.77</v>
      </c>
      <c r="V267" s="11"/>
      <c r="W267" s="11"/>
      <c r="X267" s="11"/>
      <c r="Y267" s="11"/>
      <c r="Z267" s="11"/>
      <c r="AA267" s="11"/>
      <c r="AB267" s="11"/>
      <c r="AC267" s="11"/>
      <c r="AD267" s="11"/>
    </row>
    <row r="268" spans="1:30" ht="14.25" customHeight="1">
      <c r="A268" s="56"/>
      <c r="B268" s="11"/>
      <c r="C268" s="11" t="s">
        <v>80</v>
      </c>
      <c r="D268" s="11"/>
      <c r="E268" s="11" t="s">
        <v>81</v>
      </c>
      <c r="F268" s="316">
        <v>2</v>
      </c>
      <c r="G268" s="282">
        <v>1136.5350000000001</v>
      </c>
      <c r="H268" s="282">
        <v>2273.0700000000002</v>
      </c>
      <c r="I268" s="282">
        <v>1136.5350000000001</v>
      </c>
      <c r="J268" s="350">
        <v>8.5</v>
      </c>
      <c r="L268" s="11">
        <v>2</v>
      </c>
      <c r="M268" s="282"/>
      <c r="N268" s="282"/>
      <c r="O268" s="11"/>
      <c r="P268" s="282"/>
      <c r="Q268" s="282"/>
      <c r="R268" s="316">
        <v>2</v>
      </c>
      <c r="S268" s="282">
        <v>2273.0700000000002</v>
      </c>
      <c r="T268" s="282">
        <v>1136.5350000000001</v>
      </c>
      <c r="V268" s="11"/>
      <c r="W268" s="11"/>
      <c r="X268" s="11"/>
      <c r="Y268" s="11"/>
      <c r="Z268" s="11"/>
      <c r="AA268" s="11"/>
      <c r="AB268" s="11"/>
      <c r="AC268" s="11"/>
      <c r="AD268" s="11"/>
    </row>
    <row r="269" spans="1:30" ht="14.25" customHeight="1">
      <c r="A269" s="56"/>
      <c r="B269" s="11"/>
      <c r="C269" s="11" t="s">
        <v>83</v>
      </c>
      <c r="D269" s="11"/>
      <c r="E269" s="11" t="s">
        <v>85</v>
      </c>
      <c r="F269" s="316">
        <v>15</v>
      </c>
      <c r="G269" s="282">
        <v>1574.4427272727301</v>
      </c>
      <c r="H269" s="282">
        <v>17318.87</v>
      </c>
      <c r="I269" s="282">
        <v>1154.5913333333301</v>
      </c>
      <c r="J269" s="350">
        <v>12.3333333333333</v>
      </c>
      <c r="L269" s="11">
        <v>11</v>
      </c>
      <c r="M269" s="282">
        <v>2879.42</v>
      </c>
      <c r="N269" s="282">
        <v>719.85500000000002</v>
      </c>
      <c r="O269" s="11"/>
      <c r="P269" s="282"/>
      <c r="Q269" s="282"/>
      <c r="R269" s="316">
        <v>15</v>
      </c>
      <c r="S269" s="282">
        <v>17318.87</v>
      </c>
      <c r="T269" s="282">
        <v>1154.5913333333301</v>
      </c>
      <c r="V269" s="11"/>
      <c r="W269" s="11"/>
      <c r="X269" s="11"/>
      <c r="Y269" s="11"/>
      <c r="Z269" s="11"/>
      <c r="AA269" s="11"/>
      <c r="AB269" s="11"/>
      <c r="AC269" s="11"/>
      <c r="AD269" s="11"/>
    </row>
    <row r="270" spans="1:30" ht="14.25" customHeight="1">
      <c r="A270" s="56"/>
      <c r="B270" s="11"/>
      <c r="C270" s="11" t="s">
        <v>88</v>
      </c>
      <c r="D270" s="11"/>
      <c r="E270" s="11" t="s">
        <v>66</v>
      </c>
      <c r="F270" s="316">
        <v>248</v>
      </c>
      <c r="G270" s="282">
        <v>1054.69008474576</v>
      </c>
      <c r="H270" s="282">
        <v>248906.86</v>
      </c>
      <c r="I270" s="282">
        <v>1003.65669354839</v>
      </c>
      <c r="J270" s="350">
        <v>15.177419354838699</v>
      </c>
      <c r="L270" s="11">
        <v>236</v>
      </c>
      <c r="M270" s="282">
        <v>15882</v>
      </c>
      <c r="N270" s="282">
        <v>1323.5</v>
      </c>
      <c r="O270" s="11">
        <v>2</v>
      </c>
      <c r="P270" s="282">
        <v>1788.98</v>
      </c>
      <c r="Q270" s="282">
        <v>894.49</v>
      </c>
      <c r="R270" s="316">
        <v>246</v>
      </c>
      <c r="S270" s="282">
        <v>247117.88</v>
      </c>
      <c r="T270" s="282">
        <v>1004.54422764228</v>
      </c>
      <c r="V270" s="11"/>
      <c r="W270" s="11"/>
      <c r="X270" s="11"/>
      <c r="Y270" s="11"/>
      <c r="Z270" s="11"/>
      <c r="AA270" s="11"/>
      <c r="AB270" s="11"/>
      <c r="AC270" s="11"/>
      <c r="AD270" s="11"/>
    </row>
    <row r="271" spans="1:30" ht="14.25" customHeight="1">
      <c r="A271" s="56"/>
      <c r="B271" s="11"/>
      <c r="C271" s="11" t="s">
        <v>90</v>
      </c>
      <c r="D271" s="11"/>
      <c r="E271" s="11" t="s">
        <v>91</v>
      </c>
      <c r="F271" s="316">
        <v>86</v>
      </c>
      <c r="G271" s="282">
        <v>727.19799999999998</v>
      </c>
      <c r="H271" s="282">
        <v>54539.85</v>
      </c>
      <c r="I271" s="282">
        <v>634.18430232558103</v>
      </c>
      <c r="J271" s="350">
        <v>13.1860465116279</v>
      </c>
      <c r="L271" s="11">
        <v>75</v>
      </c>
      <c r="M271" s="282">
        <v>7888.99</v>
      </c>
      <c r="N271" s="282">
        <v>717.18090909090904</v>
      </c>
      <c r="O271" s="11">
        <v>1</v>
      </c>
      <c r="P271" s="282">
        <v>347.04</v>
      </c>
      <c r="Q271" s="282">
        <v>347.04</v>
      </c>
      <c r="R271" s="316">
        <v>85</v>
      </c>
      <c r="S271" s="282">
        <v>54192.81</v>
      </c>
      <c r="T271" s="282">
        <v>637.56247058823499</v>
      </c>
      <c r="V271" s="11"/>
      <c r="W271" s="11"/>
      <c r="X271" s="11"/>
      <c r="Y271" s="11"/>
      <c r="Z271" s="11"/>
      <c r="AA271" s="11"/>
      <c r="AB271" s="11"/>
      <c r="AC271" s="11"/>
      <c r="AD271" s="11"/>
    </row>
    <row r="272" spans="1:30" ht="14.25" customHeight="1">
      <c r="A272" s="56"/>
      <c r="B272" s="11"/>
      <c r="C272" s="11" t="s">
        <v>90</v>
      </c>
      <c r="D272" s="11"/>
      <c r="E272" s="11" t="s">
        <v>92</v>
      </c>
      <c r="F272" s="316">
        <v>6</v>
      </c>
      <c r="G272" s="282">
        <v>870.52599999999995</v>
      </c>
      <c r="H272" s="282">
        <v>4352.63</v>
      </c>
      <c r="I272" s="282">
        <v>725.43833333333305</v>
      </c>
      <c r="J272" s="350">
        <v>12.6666666666667</v>
      </c>
      <c r="L272" s="11">
        <v>5</v>
      </c>
      <c r="M272" s="282">
        <v>1102.17</v>
      </c>
      <c r="N272" s="282">
        <v>1102.17</v>
      </c>
      <c r="O272" s="11"/>
      <c r="P272" s="282"/>
      <c r="Q272" s="282"/>
      <c r="R272" s="316">
        <v>6</v>
      </c>
      <c r="S272" s="282">
        <v>4352.63</v>
      </c>
      <c r="T272" s="282">
        <v>725.43833333333305</v>
      </c>
      <c r="V272" s="11"/>
      <c r="W272" s="11"/>
      <c r="X272" s="11"/>
      <c r="Y272" s="11"/>
      <c r="Z272" s="11"/>
      <c r="AA272" s="11"/>
      <c r="AB272" s="11"/>
      <c r="AC272" s="11"/>
      <c r="AD272" s="11"/>
    </row>
    <row r="273" spans="1:30" ht="14.25" customHeight="1">
      <c r="A273" s="56"/>
      <c r="B273" s="11"/>
      <c r="C273" s="11" t="s">
        <v>90</v>
      </c>
      <c r="D273" s="11"/>
      <c r="E273" s="11" t="s">
        <v>93</v>
      </c>
      <c r="F273" s="316">
        <v>1</v>
      </c>
      <c r="G273" s="282">
        <v>181.74</v>
      </c>
      <c r="H273" s="282">
        <v>181.74</v>
      </c>
      <c r="I273" s="282">
        <v>181.74</v>
      </c>
      <c r="J273" s="350">
        <v>13</v>
      </c>
      <c r="L273" s="11">
        <v>1</v>
      </c>
      <c r="M273" s="282"/>
      <c r="N273" s="282"/>
      <c r="O273" s="11"/>
      <c r="P273" s="282"/>
      <c r="Q273" s="282"/>
      <c r="R273" s="316">
        <v>1</v>
      </c>
      <c r="S273" s="282">
        <v>181.74</v>
      </c>
      <c r="T273" s="282">
        <v>181.74</v>
      </c>
      <c r="V273" s="11"/>
      <c r="W273" s="11"/>
      <c r="X273" s="11"/>
      <c r="Y273" s="11"/>
      <c r="Z273" s="11"/>
      <c r="AA273" s="11"/>
      <c r="AB273" s="11"/>
      <c r="AC273" s="11"/>
      <c r="AD273" s="11"/>
    </row>
    <row r="274" spans="1:30" ht="14.25" customHeight="1">
      <c r="A274" s="56"/>
      <c r="B274" s="11"/>
      <c r="C274" s="11" t="s">
        <v>95</v>
      </c>
      <c r="D274" s="11"/>
      <c r="E274" s="11" t="s">
        <v>96</v>
      </c>
      <c r="F274" s="316">
        <v>16</v>
      </c>
      <c r="G274" s="282">
        <v>1326.3326666666701</v>
      </c>
      <c r="H274" s="282">
        <v>19894.990000000002</v>
      </c>
      <c r="I274" s="282">
        <v>1243.4368750000001</v>
      </c>
      <c r="J274" s="350">
        <v>15.75</v>
      </c>
      <c r="L274" s="11">
        <v>15</v>
      </c>
      <c r="M274" s="282">
        <v>1128.33</v>
      </c>
      <c r="N274" s="282">
        <v>1128.33</v>
      </c>
      <c r="O274" s="11"/>
      <c r="P274" s="282"/>
      <c r="Q274" s="282"/>
      <c r="R274" s="316">
        <v>16</v>
      </c>
      <c r="S274" s="282">
        <v>19894.990000000002</v>
      </c>
      <c r="T274" s="282">
        <v>1243.4368750000001</v>
      </c>
      <c r="V274" s="11"/>
      <c r="W274" s="11"/>
      <c r="X274" s="11"/>
      <c r="Y274" s="11"/>
      <c r="Z274" s="11"/>
      <c r="AA274" s="11"/>
      <c r="AB274" s="11"/>
      <c r="AC274" s="11"/>
      <c r="AD274" s="11"/>
    </row>
    <row r="275" spans="1:30" ht="14.25" customHeight="1">
      <c r="A275" s="56"/>
      <c r="B275" s="11"/>
      <c r="C275" s="11" t="s">
        <v>101</v>
      </c>
      <c r="D275" s="11"/>
      <c r="E275" s="11" t="s">
        <v>93</v>
      </c>
      <c r="F275" s="316">
        <v>30</v>
      </c>
      <c r="G275" s="282">
        <v>940.98370370370401</v>
      </c>
      <c r="H275" s="282">
        <v>25406.560000000001</v>
      </c>
      <c r="I275" s="282">
        <v>846.88533333333396</v>
      </c>
      <c r="J275" s="350">
        <v>14.6666666666667</v>
      </c>
      <c r="L275" s="11">
        <v>27</v>
      </c>
      <c r="M275" s="282">
        <v>6962.38</v>
      </c>
      <c r="N275" s="282">
        <v>2320.7933333333299</v>
      </c>
      <c r="O275" s="11"/>
      <c r="P275" s="282"/>
      <c r="Q275" s="282"/>
      <c r="R275" s="316">
        <v>30</v>
      </c>
      <c r="S275" s="282">
        <v>25406.560000000001</v>
      </c>
      <c r="T275" s="282">
        <v>846.88533333333396</v>
      </c>
      <c r="V275" s="11"/>
      <c r="W275" s="11"/>
      <c r="X275" s="11"/>
      <c r="Y275" s="11"/>
      <c r="Z275" s="11"/>
      <c r="AA275" s="11"/>
      <c r="AB275" s="11"/>
      <c r="AC275" s="11"/>
      <c r="AD275" s="11"/>
    </row>
    <row r="276" spans="1:30" ht="14.25" customHeight="1">
      <c r="A276" s="56"/>
      <c r="B276" s="11"/>
      <c r="C276" s="11" t="s">
        <v>101</v>
      </c>
      <c r="D276" s="11"/>
      <c r="E276" s="11" t="s">
        <v>94</v>
      </c>
      <c r="F276" s="316">
        <v>50</v>
      </c>
      <c r="G276" s="282">
        <v>643.59489795918398</v>
      </c>
      <c r="H276" s="282">
        <v>31536.15</v>
      </c>
      <c r="I276" s="282">
        <v>630.72299999999996</v>
      </c>
      <c r="J276" s="350">
        <v>13.58</v>
      </c>
      <c r="L276" s="11">
        <v>49</v>
      </c>
      <c r="M276" s="282">
        <v>349.52</v>
      </c>
      <c r="N276" s="282">
        <v>349.52</v>
      </c>
      <c r="O276" s="11"/>
      <c r="P276" s="282"/>
      <c r="Q276" s="282"/>
      <c r="R276" s="316">
        <v>50</v>
      </c>
      <c r="S276" s="282">
        <v>31536.15</v>
      </c>
      <c r="T276" s="282">
        <v>630.72299999999996</v>
      </c>
      <c r="V276" s="11"/>
      <c r="W276" s="11"/>
      <c r="X276" s="11"/>
      <c r="Y276" s="11"/>
      <c r="Z276" s="11"/>
      <c r="AA276" s="11"/>
      <c r="AB276" s="11"/>
      <c r="AC276" s="11"/>
      <c r="AD276" s="11"/>
    </row>
    <row r="277" spans="1:30" ht="14.25" customHeight="1">
      <c r="A277" s="56"/>
      <c r="B277" s="11"/>
      <c r="C277" s="11" t="s">
        <v>113</v>
      </c>
      <c r="D277" s="11"/>
      <c r="E277" s="11" t="s">
        <v>108</v>
      </c>
      <c r="F277" s="316">
        <v>17</v>
      </c>
      <c r="G277" s="282">
        <v>896.54124999999999</v>
      </c>
      <c r="H277" s="282">
        <v>14344.66</v>
      </c>
      <c r="I277" s="282">
        <v>843.803529411765</v>
      </c>
      <c r="J277" s="350">
        <v>13</v>
      </c>
      <c r="L277" s="11">
        <v>16</v>
      </c>
      <c r="M277" s="282">
        <v>811</v>
      </c>
      <c r="N277" s="282">
        <v>811</v>
      </c>
      <c r="O277" s="11"/>
      <c r="P277" s="282"/>
      <c r="Q277" s="282"/>
      <c r="R277" s="316">
        <v>17</v>
      </c>
      <c r="S277" s="282">
        <v>14344.66</v>
      </c>
      <c r="T277" s="282">
        <v>843.803529411765</v>
      </c>
      <c r="V277" s="11"/>
      <c r="W277" s="11"/>
      <c r="X277" s="11"/>
      <c r="Y277" s="11"/>
      <c r="Z277" s="11"/>
      <c r="AA277" s="11"/>
      <c r="AB277" s="11"/>
      <c r="AC277" s="11"/>
      <c r="AD277" s="11"/>
    </row>
    <row r="278" spans="1:30" ht="14.25" customHeight="1">
      <c r="A278" s="56"/>
      <c r="B278" s="11"/>
      <c r="C278" s="11" t="s">
        <v>114</v>
      </c>
      <c r="D278" s="11"/>
      <c r="E278" s="11" t="s">
        <v>115</v>
      </c>
      <c r="F278" s="316">
        <v>11</v>
      </c>
      <c r="G278" s="282">
        <v>1514.1569999999999</v>
      </c>
      <c r="H278" s="282">
        <v>15141.57</v>
      </c>
      <c r="I278" s="282">
        <v>1376.50636363636</v>
      </c>
      <c r="J278" s="350">
        <v>17</v>
      </c>
      <c r="L278" s="11">
        <v>10</v>
      </c>
      <c r="M278" s="282">
        <v>1260.47</v>
      </c>
      <c r="N278" s="282">
        <v>1260.47</v>
      </c>
      <c r="O278" s="11"/>
      <c r="P278" s="282"/>
      <c r="Q278" s="282"/>
      <c r="R278" s="316">
        <v>11</v>
      </c>
      <c r="S278" s="282">
        <v>15141.57</v>
      </c>
      <c r="T278" s="282">
        <v>1376.50636363636</v>
      </c>
      <c r="V278" s="11"/>
      <c r="W278" s="11"/>
      <c r="X278" s="11"/>
      <c r="Y278" s="11"/>
      <c r="Z278" s="11"/>
      <c r="AA278" s="11"/>
      <c r="AB278" s="11"/>
      <c r="AC278" s="11"/>
      <c r="AD278" s="11"/>
    </row>
    <row r="279" spans="1:30" ht="14.25" customHeight="1">
      <c r="A279" s="56"/>
      <c r="B279" s="11"/>
      <c r="C279" s="11" t="s">
        <v>116</v>
      </c>
      <c r="D279" s="11"/>
      <c r="E279" s="11" t="s">
        <v>57</v>
      </c>
      <c r="F279" s="316">
        <v>236</v>
      </c>
      <c r="G279" s="282">
        <v>1036.3448780487799</v>
      </c>
      <c r="H279" s="282">
        <v>212450.7</v>
      </c>
      <c r="I279" s="282">
        <v>900.21483050847496</v>
      </c>
      <c r="J279" s="350">
        <v>14.127118644067799</v>
      </c>
      <c r="L279" s="11">
        <v>205</v>
      </c>
      <c r="M279" s="282">
        <v>23539.33</v>
      </c>
      <c r="N279" s="282">
        <v>759.33322580645199</v>
      </c>
      <c r="O279" s="11"/>
      <c r="P279" s="282"/>
      <c r="Q279" s="282"/>
      <c r="R279" s="316">
        <v>236</v>
      </c>
      <c r="S279" s="282">
        <v>212450.7</v>
      </c>
      <c r="T279" s="282">
        <v>900.21483050847496</v>
      </c>
      <c r="V279" s="11"/>
      <c r="W279" s="11"/>
      <c r="X279" s="11"/>
      <c r="Y279" s="11"/>
      <c r="Z279" s="11"/>
      <c r="AA279" s="11"/>
      <c r="AB279" s="11"/>
      <c r="AC279" s="11"/>
      <c r="AD279" s="11"/>
    </row>
    <row r="280" spans="1:30" ht="14.25" customHeight="1">
      <c r="A280" s="56"/>
      <c r="B280" s="11"/>
      <c r="C280" s="11" t="s">
        <v>123</v>
      </c>
      <c r="D280" s="11"/>
      <c r="E280" s="11" t="s">
        <v>119</v>
      </c>
      <c r="F280" s="316">
        <v>182</v>
      </c>
      <c r="G280" s="282">
        <v>851.66034482758596</v>
      </c>
      <c r="H280" s="282">
        <v>123490.75</v>
      </c>
      <c r="I280" s="282">
        <v>678.52060439560398</v>
      </c>
      <c r="J280" s="350">
        <v>13</v>
      </c>
      <c r="L280" s="11">
        <v>145</v>
      </c>
      <c r="M280" s="282">
        <v>25529.77</v>
      </c>
      <c r="N280" s="282">
        <v>689.99378378378401</v>
      </c>
      <c r="O280" s="11">
        <v>3</v>
      </c>
      <c r="P280" s="282">
        <v>1285.5899999999999</v>
      </c>
      <c r="Q280" s="282">
        <v>428.53</v>
      </c>
      <c r="R280" s="316">
        <v>179</v>
      </c>
      <c r="S280" s="282">
        <v>122205.16</v>
      </c>
      <c r="T280" s="282">
        <v>682.71039106145201</v>
      </c>
      <c r="V280" s="11"/>
      <c r="W280" s="11"/>
      <c r="X280" s="11"/>
      <c r="Y280" s="11"/>
      <c r="Z280" s="11"/>
      <c r="AA280" s="11"/>
      <c r="AB280" s="11"/>
      <c r="AC280" s="11"/>
      <c r="AD280" s="11"/>
    </row>
    <row r="281" spans="1:30" ht="14.25" customHeight="1">
      <c r="A281" s="56"/>
      <c r="B281" s="11"/>
      <c r="C281" s="11" t="s">
        <v>124</v>
      </c>
      <c r="D281" s="11"/>
      <c r="E281" s="11" t="s">
        <v>68</v>
      </c>
      <c r="F281" s="316">
        <v>19</v>
      </c>
      <c r="G281" s="282">
        <v>1228.35533333333</v>
      </c>
      <c r="H281" s="282">
        <v>18425.330000000002</v>
      </c>
      <c r="I281" s="282">
        <v>969.754210526316</v>
      </c>
      <c r="J281" s="350">
        <v>13.894736842105299</v>
      </c>
      <c r="L281" s="11">
        <v>15</v>
      </c>
      <c r="M281" s="282">
        <v>3579.8</v>
      </c>
      <c r="N281" s="282">
        <v>894.95</v>
      </c>
      <c r="O281" s="11"/>
      <c r="P281" s="282"/>
      <c r="Q281" s="282"/>
      <c r="R281" s="316">
        <v>19</v>
      </c>
      <c r="S281" s="282">
        <v>18425.330000000002</v>
      </c>
      <c r="T281" s="282">
        <v>969.754210526316</v>
      </c>
      <c r="V281" s="11"/>
      <c r="W281" s="11"/>
      <c r="X281" s="11"/>
      <c r="Y281" s="11"/>
      <c r="Z281" s="11"/>
      <c r="AA281" s="11"/>
      <c r="AB281" s="11"/>
      <c r="AC281" s="11"/>
      <c r="AD281" s="11"/>
    </row>
    <row r="282" spans="1:30" ht="14.25" customHeight="1">
      <c r="A282" s="56"/>
      <c r="B282" s="11"/>
      <c r="C282" s="11" t="s">
        <v>126</v>
      </c>
      <c r="D282" s="11"/>
      <c r="E282" s="11" t="s">
        <v>68</v>
      </c>
      <c r="F282" s="316">
        <v>14</v>
      </c>
      <c r="G282" s="282">
        <v>805.32749999999999</v>
      </c>
      <c r="H282" s="282">
        <v>9663.93</v>
      </c>
      <c r="I282" s="282">
        <v>690.280714285714</v>
      </c>
      <c r="J282" s="350">
        <v>14.1428571428571</v>
      </c>
      <c r="L282" s="11">
        <v>12</v>
      </c>
      <c r="M282" s="282">
        <v>1251.02</v>
      </c>
      <c r="N282" s="282">
        <v>625.51</v>
      </c>
      <c r="O282" s="11"/>
      <c r="P282" s="282"/>
      <c r="Q282" s="282"/>
      <c r="R282" s="316">
        <v>14</v>
      </c>
      <c r="S282" s="282">
        <v>9663.93</v>
      </c>
      <c r="T282" s="282">
        <v>690.280714285714</v>
      </c>
      <c r="V282" s="11"/>
      <c r="W282" s="11"/>
      <c r="X282" s="11"/>
      <c r="Y282" s="11"/>
      <c r="Z282" s="11"/>
      <c r="AA282" s="11"/>
      <c r="AB282" s="11"/>
      <c r="AC282" s="11"/>
      <c r="AD282" s="11"/>
    </row>
    <row r="283" spans="1:30" ht="14.25" customHeight="1">
      <c r="A283" s="56"/>
      <c r="B283" s="11"/>
      <c r="C283" s="11" t="s">
        <v>127</v>
      </c>
      <c r="D283" s="11"/>
      <c r="E283" s="11" t="s">
        <v>128</v>
      </c>
      <c r="F283" s="316">
        <v>1</v>
      </c>
      <c r="G283" s="282">
        <v>1847.52</v>
      </c>
      <c r="H283" s="282">
        <v>1847.52</v>
      </c>
      <c r="I283" s="282">
        <v>1847.52</v>
      </c>
      <c r="J283" s="350">
        <v>12</v>
      </c>
      <c r="L283" s="11">
        <v>1</v>
      </c>
      <c r="M283" s="282"/>
      <c r="N283" s="282"/>
      <c r="O283" s="11"/>
      <c r="P283" s="282"/>
      <c r="Q283" s="282"/>
      <c r="R283" s="316">
        <v>1</v>
      </c>
      <c r="S283" s="282">
        <v>1847.52</v>
      </c>
      <c r="T283" s="282">
        <v>1847.52</v>
      </c>
      <c r="V283" s="11"/>
      <c r="W283" s="11"/>
      <c r="X283" s="11"/>
      <c r="Y283" s="11"/>
      <c r="Z283" s="11"/>
      <c r="AA283" s="11"/>
      <c r="AB283" s="11"/>
      <c r="AC283" s="11"/>
      <c r="AD283" s="11"/>
    </row>
    <row r="284" spans="1:30" ht="14.25" customHeight="1">
      <c r="A284" s="56"/>
      <c r="B284" s="11"/>
      <c r="C284" s="11" t="s">
        <v>129</v>
      </c>
      <c r="D284" s="11"/>
      <c r="E284" s="11" t="s">
        <v>93</v>
      </c>
      <c r="F284" s="316">
        <v>3</v>
      </c>
      <c r="G284" s="282">
        <v>900.93</v>
      </c>
      <c r="H284" s="282">
        <v>2702.79</v>
      </c>
      <c r="I284" s="282">
        <v>900.93</v>
      </c>
      <c r="J284" s="350">
        <v>12.6666666666667</v>
      </c>
      <c r="L284" s="11">
        <v>3</v>
      </c>
      <c r="M284" s="282"/>
      <c r="N284" s="282"/>
      <c r="O284" s="11"/>
      <c r="P284" s="282"/>
      <c r="Q284" s="282"/>
      <c r="R284" s="316">
        <v>3</v>
      </c>
      <c r="S284" s="282">
        <v>2702.79</v>
      </c>
      <c r="T284" s="282">
        <v>900.93</v>
      </c>
      <c r="V284" s="11"/>
      <c r="W284" s="11"/>
      <c r="X284" s="11"/>
      <c r="Y284" s="11"/>
      <c r="Z284" s="11"/>
      <c r="AA284" s="11"/>
      <c r="AB284" s="11"/>
      <c r="AC284" s="11"/>
      <c r="AD284" s="11"/>
    </row>
    <row r="285" spans="1:30" ht="14.25" customHeight="1">
      <c r="A285" s="56"/>
      <c r="B285" s="11"/>
      <c r="C285" s="11" t="s">
        <v>130</v>
      </c>
      <c r="D285" s="11"/>
      <c r="E285" s="11" t="s">
        <v>131</v>
      </c>
      <c r="F285" s="316">
        <v>22</v>
      </c>
      <c r="G285" s="282">
        <v>1206.4839999999999</v>
      </c>
      <c r="H285" s="282">
        <v>24129.68</v>
      </c>
      <c r="I285" s="282">
        <v>1096.80363636364</v>
      </c>
      <c r="J285" s="350">
        <v>13.909090909090899</v>
      </c>
      <c r="L285" s="11">
        <v>20</v>
      </c>
      <c r="M285" s="282">
        <v>7538.25</v>
      </c>
      <c r="N285" s="282">
        <v>3769.125</v>
      </c>
      <c r="O285" s="11"/>
      <c r="P285" s="282"/>
      <c r="Q285" s="282"/>
      <c r="R285" s="316">
        <v>22</v>
      </c>
      <c r="S285" s="282">
        <v>24129.68</v>
      </c>
      <c r="T285" s="282">
        <v>1096.80363636364</v>
      </c>
      <c r="V285" s="11"/>
      <c r="W285" s="11"/>
      <c r="X285" s="11"/>
      <c r="Y285" s="11"/>
      <c r="Z285" s="11"/>
      <c r="AA285" s="11"/>
      <c r="AB285" s="11"/>
      <c r="AC285" s="11"/>
      <c r="AD285" s="11"/>
    </row>
    <row r="286" spans="1:30" ht="14.25" customHeight="1">
      <c r="A286" s="56"/>
      <c r="B286" s="11"/>
      <c r="C286" s="11" t="s">
        <v>132</v>
      </c>
      <c r="D286" s="11"/>
      <c r="E286" s="11" t="s">
        <v>133</v>
      </c>
      <c r="F286" s="316">
        <v>1254</v>
      </c>
      <c r="G286" s="282">
        <v>1125.9942072072099</v>
      </c>
      <c r="H286" s="282">
        <v>1249853.57</v>
      </c>
      <c r="I286" s="282">
        <v>996.693437001593</v>
      </c>
      <c r="J286" s="350">
        <v>14.824561403508801</v>
      </c>
      <c r="L286" s="11">
        <v>1110</v>
      </c>
      <c r="M286" s="282">
        <v>150062.65</v>
      </c>
      <c r="N286" s="282">
        <v>1042.1017361111101</v>
      </c>
      <c r="O286" s="11">
        <v>10</v>
      </c>
      <c r="P286" s="282">
        <v>3603.81</v>
      </c>
      <c r="Q286" s="282">
        <v>360.38099999999997</v>
      </c>
      <c r="R286" s="316">
        <v>1244</v>
      </c>
      <c r="S286" s="282">
        <v>1246249.76</v>
      </c>
      <c r="T286" s="282">
        <v>1001.80848874598</v>
      </c>
      <c r="V286" s="11"/>
      <c r="W286" s="11"/>
      <c r="X286" s="11"/>
      <c r="Y286" s="11"/>
      <c r="Z286" s="11"/>
      <c r="AA286" s="11"/>
      <c r="AB286" s="11"/>
      <c r="AC286" s="11"/>
      <c r="AD286" s="11"/>
    </row>
    <row r="287" spans="1:30" ht="14.25" customHeight="1">
      <c r="A287" s="56"/>
      <c r="B287" s="11"/>
      <c r="C287" s="11" t="s">
        <v>134</v>
      </c>
      <c r="D287" s="11"/>
      <c r="E287" s="11" t="s">
        <v>136</v>
      </c>
      <c r="F287" s="316">
        <v>151</v>
      </c>
      <c r="G287" s="282">
        <v>751.11161764705798</v>
      </c>
      <c r="H287" s="282">
        <v>102151.18</v>
      </c>
      <c r="I287" s="282">
        <v>676.49788079470204</v>
      </c>
      <c r="J287" s="350">
        <v>14.225165562913901</v>
      </c>
      <c r="L287" s="11">
        <v>136</v>
      </c>
      <c r="M287" s="282">
        <v>12171.35</v>
      </c>
      <c r="N287" s="282">
        <v>811.42333333333295</v>
      </c>
      <c r="O287" s="11"/>
      <c r="P287" s="282"/>
      <c r="Q287" s="282"/>
      <c r="R287" s="316">
        <v>151</v>
      </c>
      <c r="S287" s="282">
        <v>102151.18</v>
      </c>
      <c r="T287" s="282">
        <v>676.49788079470204</v>
      </c>
      <c r="V287" s="11"/>
      <c r="W287" s="11"/>
      <c r="X287" s="11"/>
      <c r="Y287" s="11"/>
      <c r="Z287" s="11"/>
      <c r="AA287" s="11"/>
      <c r="AB287" s="11"/>
      <c r="AC287" s="11"/>
      <c r="AD287" s="11"/>
    </row>
    <row r="288" spans="1:30" ht="14.25" customHeight="1">
      <c r="A288" s="56"/>
      <c r="B288" s="11"/>
      <c r="C288" s="11" t="s">
        <v>140</v>
      </c>
      <c r="D288" s="11"/>
      <c r="E288" s="11" t="s">
        <v>141</v>
      </c>
      <c r="F288" s="316">
        <v>67</v>
      </c>
      <c r="G288" s="282">
        <v>1196.92274193548</v>
      </c>
      <c r="H288" s="282">
        <v>74209.210000000006</v>
      </c>
      <c r="I288" s="282">
        <v>1107.60014925373</v>
      </c>
      <c r="J288" s="350">
        <v>14.9253731343284</v>
      </c>
      <c r="L288" s="11">
        <v>62</v>
      </c>
      <c r="M288" s="282">
        <v>4381.62</v>
      </c>
      <c r="N288" s="282">
        <v>876.32399999999996</v>
      </c>
      <c r="O288" s="11"/>
      <c r="P288" s="282"/>
      <c r="Q288" s="282"/>
      <c r="R288" s="316">
        <v>67</v>
      </c>
      <c r="S288" s="282">
        <v>74209.210000000006</v>
      </c>
      <c r="T288" s="282">
        <v>1107.60014925373</v>
      </c>
      <c r="V288" s="11"/>
      <c r="W288" s="11"/>
      <c r="X288" s="11"/>
      <c r="Y288" s="11"/>
      <c r="Z288" s="11"/>
      <c r="AA288" s="11"/>
      <c r="AB288" s="11"/>
      <c r="AC288" s="11"/>
      <c r="AD288" s="11"/>
    </row>
    <row r="289" spans="1:30" ht="14.25" customHeight="1">
      <c r="A289" s="56"/>
      <c r="B289" s="11"/>
      <c r="C289" s="11" t="s">
        <v>146</v>
      </c>
      <c r="D289" s="11"/>
      <c r="E289" s="11" t="s">
        <v>141</v>
      </c>
      <c r="F289" s="316">
        <v>8</v>
      </c>
      <c r="G289" s="282">
        <v>1085.6925000000001</v>
      </c>
      <c r="H289" s="282">
        <v>8685.5400000000009</v>
      </c>
      <c r="I289" s="282">
        <v>1085.6925000000001</v>
      </c>
      <c r="J289" s="350">
        <v>16.375</v>
      </c>
      <c r="L289" s="11">
        <v>8</v>
      </c>
      <c r="M289" s="282"/>
      <c r="N289" s="282"/>
      <c r="O289" s="11"/>
      <c r="P289" s="282"/>
      <c r="Q289" s="282"/>
      <c r="R289" s="316">
        <v>8</v>
      </c>
      <c r="S289" s="282">
        <v>8685.5400000000009</v>
      </c>
      <c r="T289" s="282">
        <v>1085.6925000000001</v>
      </c>
      <c r="V289" s="11"/>
      <c r="W289" s="11"/>
      <c r="X289" s="11"/>
      <c r="Y289" s="11"/>
      <c r="Z289" s="11"/>
      <c r="AA289" s="11"/>
      <c r="AB289" s="11"/>
      <c r="AC289" s="11"/>
      <c r="AD289" s="11"/>
    </row>
    <row r="290" spans="1:30" ht="14.25" customHeight="1">
      <c r="A290" s="56"/>
      <c r="B290" s="11"/>
      <c r="C290" s="11" t="s">
        <v>148</v>
      </c>
      <c r="D290" s="11"/>
      <c r="E290" s="11" t="s">
        <v>86</v>
      </c>
      <c r="F290" s="316">
        <v>30</v>
      </c>
      <c r="G290" s="282">
        <v>622.53888888888901</v>
      </c>
      <c r="H290" s="282">
        <v>16808.55</v>
      </c>
      <c r="I290" s="282">
        <v>560.28499999999997</v>
      </c>
      <c r="J290" s="350">
        <v>13</v>
      </c>
      <c r="L290" s="11">
        <v>27</v>
      </c>
      <c r="M290" s="282">
        <v>1724.21</v>
      </c>
      <c r="N290" s="282">
        <v>574.73666666666702</v>
      </c>
      <c r="O290" s="11"/>
      <c r="P290" s="282"/>
      <c r="Q290" s="282"/>
      <c r="R290" s="316">
        <v>30</v>
      </c>
      <c r="S290" s="282">
        <v>16808.55</v>
      </c>
      <c r="T290" s="282">
        <v>560.28499999999997</v>
      </c>
      <c r="V290" s="11"/>
      <c r="W290" s="11"/>
      <c r="X290" s="11"/>
      <c r="Y290" s="11"/>
      <c r="Z290" s="11"/>
      <c r="AA290" s="11"/>
      <c r="AB290" s="11"/>
      <c r="AC290" s="11"/>
      <c r="AD290" s="11"/>
    </row>
    <row r="291" spans="1:30" ht="14.25" customHeight="1">
      <c r="A291" s="56"/>
      <c r="B291" s="11"/>
      <c r="C291" s="11" t="s">
        <v>153</v>
      </c>
      <c r="D291" s="11"/>
      <c r="E291" s="11" t="s">
        <v>53</v>
      </c>
      <c r="F291" s="316">
        <v>134</v>
      </c>
      <c r="G291" s="282">
        <v>822.25224000000003</v>
      </c>
      <c r="H291" s="282">
        <v>102781.53</v>
      </c>
      <c r="I291" s="282">
        <v>767.02634328358204</v>
      </c>
      <c r="J291" s="350">
        <v>14.0671641791045</v>
      </c>
      <c r="L291" s="11">
        <v>125</v>
      </c>
      <c r="M291" s="282">
        <v>7297</v>
      </c>
      <c r="N291" s="282">
        <v>810.77777777777806</v>
      </c>
      <c r="O291" s="11"/>
      <c r="P291" s="282"/>
      <c r="Q291" s="282"/>
      <c r="R291" s="316">
        <v>134</v>
      </c>
      <c r="S291" s="282">
        <v>102781.53</v>
      </c>
      <c r="T291" s="282">
        <v>767.02634328358204</v>
      </c>
      <c r="V291" s="11"/>
      <c r="W291" s="11"/>
      <c r="X291" s="11"/>
      <c r="Y291" s="11"/>
      <c r="Z291" s="11"/>
      <c r="AA291" s="11"/>
      <c r="AB291" s="11"/>
      <c r="AC291" s="11"/>
      <c r="AD291" s="11"/>
    </row>
    <row r="292" spans="1:30" ht="14.25" customHeight="1">
      <c r="A292" s="56"/>
      <c r="B292" s="11"/>
      <c r="C292" s="11" t="s">
        <v>153</v>
      </c>
      <c r="D292" s="11"/>
      <c r="E292" s="11" t="s">
        <v>155</v>
      </c>
      <c r="F292" s="316">
        <v>1</v>
      </c>
      <c r="G292" s="282">
        <v>409.52</v>
      </c>
      <c r="H292" s="282">
        <v>409.52</v>
      </c>
      <c r="I292" s="282">
        <v>409.52</v>
      </c>
      <c r="J292" s="350">
        <v>12</v>
      </c>
      <c r="L292" s="11">
        <v>1</v>
      </c>
      <c r="M292" s="282"/>
      <c r="N292" s="282"/>
      <c r="O292" s="11"/>
      <c r="P292" s="282"/>
      <c r="Q292" s="282"/>
      <c r="R292" s="316">
        <v>1</v>
      </c>
      <c r="S292" s="282">
        <v>409.52</v>
      </c>
      <c r="T292" s="282">
        <v>409.52</v>
      </c>
      <c r="V292" s="11"/>
      <c r="W292" s="11"/>
      <c r="X292" s="11"/>
      <c r="Y292" s="11"/>
      <c r="Z292" s="11"/>
      <c r="AA292" s="11"/>
      <c r="AB292" s="11"/>
      <c r="AC292" s="11"/>
      <c r="AD292" s="11"/>
    </row>
    <row r="293" spans="1:30" ht="14.25" customHeight="1">
      <c r="A293" s="56"/>
      <c r="B293" s="11"/>
      <c r="C293" s="11" t="s">
        <v>158</v>
      </c>
      <c r="D293" s="11"/>
      <c r="E293" s="11" t="s">
        <v>86</v>
      </c>
      <c r="F293" s="316">
        <v>133</v>
      </c>
      <c r="G293" s="282">
        <v>848.97491803278695</v>
      </c>
      <c r="H293" s="282">
        <v>103574.94</v>
      </c>
      <c r="I293" s="282">
        <v>778.75894736842099</v>
      </c>
      <c r="J293" s="350">
        <v>14.3157894736842</v>
      </c>
      <c r="L293" s="11">
        <v>122</v>
      </c>
      <c r="M293" s="282">
        <v>9660.06</v>
      </c>
      <c r="N293" s="282">
        <v>878.18727272727301</v>
      </c>
      <c r="O293" s="11">
        <v>1</v>
      </c>
      <c r="P293" s="282">
        <v>528.87</v>
      </c>
      <c r="Q293" s="282">
        <v>528.87</v>
      </c>
      <c r="R293" s="316">
        <v>132</v>
      </c>
      <c r="S293" s="282">
        <v>103046.07</v>
      </c>
      <c r="T293" s="282">
        <v>780.65204545454503</v>
      </c>
      <c r="V293" s="11"/>
      <c r="W293" s="11"/>
      <c r="X293" s="11"/>
      <c r="Y293" s="11"/>
      <c r="Z293" s="11"/>
      <c r="AA293" s="11"/>
      <c r="AB293" s="11"/>
      <c r="AC293" s="11"/>
      <c r="AD293" s="11"/>
    </row>
    <row r="294" spans="1:30" ht="14.25" customHeight="1">
      <c r="A294" s="56"/>
      <c r="B294" s="11"/>
      <c r="C294" s="11" t="s">
        <v>158</v>
      </c>
      <c r="D294" s="11"/>
      <c r="E294" s="11" t="s">
        <v>155</v>
      </c>
      <c r="F294" s="316">
        <v>1</v>
      </c>
      <c r="G294" s="282">
        <v>148.63</v>
      </c>
      <c r="H294" s="282">
        <v>148.63</v>
      </c>
      <c r="I294" s="282">
        <v>148.63</v>
      </c>
      <c r="J294" s="350">
        <v>13</v>
      </c>
      <c r="L294" s="11">
        <v>1</v>
      </c>
      <c r="M294" s="282"/>
      <c r="N294" s="282"/>
      <c r="O294" s="11"/>
      <c r="P294" s="282"/>
      <c r="Q294" s="282"/>
      <c r="R294" s="316">
        <v>1</v>
      </c>
      <c r="S294" s="282">
        <v>148.63</v>
      </c>
      <c r="T294" s="282">
        <v>148.63</v>
      </c>
      <c r="V294" s="11"/>
      <c r="W294" s="11"/>
      <c r="X294" s="11"/>
      <c r="Y294" s="11"/>
      <c r="Z294" s="11"/>
      <c r="AA294" s="11"/>
      <c r="AB294" s="11"/>
      <c r="AC294" s="11"/>
      <c r="AD294" s="11"/>
    </row>
    <row r="295" spans="1:30" ht="14.25" customHeight="1">
      <c r="A295" s="56"/>
      <c r="B295" s="11"/>
      <c r="C295" s="11" t="s">
        <v>159</v>
      </c>
      <c r="D295" s="11"/>
      <c r="E295" s="11" t="s">
        <v>154</v>
      </c>
      <c r="F295" s="316">
        <v>2</v>
      </c>
      <c r="G295" s="282">
        <v>531.32000000000005</v>
      </c>
      <c r="H295" s="282">
        <v>531.32000000000005</v>
      </c>
      <c r="I295" s="282">
        <v>265.66000000000003</v>
      </c>
      <c r="J295" s="350">
        <v>7.5</v>
      </c>
      <c r="L295" s="11">
        <v>1</v>
      </c>
      <c r="M295" s="282">
        <v>499.64</v>
      </c>
      <c r="N295" s="282">
        <v>499.64</v>
      </c>
      <c r="O295" s="11"/>
      <c r="P295" s="282"/>
      <c r="Q295" s="282"/>
      <c r="R295" s="316">
        <v>2</v>
      </c>
      <c r="S295" s="282">
        <v>531.32000000000005</v>
      </c>
      <c r="T295" s="282">
        <v>265.66000000000003</v>
      </c>
      <c r="V295" s="11"/>
      <c r="W295" s="11"/>
      <c r="X295" s="11"/>
      <c r="Y295" s="11"/>
      <c r="Z295" s="11"/>
      <c r="AA295" s="11"/>
      <c r="AB295" s="11"/>
      <c r="AC295" s="11"/>
      <c r="AD295" s="11"/>
    </row>
    <row r="296" spans="1:30" ht="14.25" customHeight="1">
      <c r="A296" s="56"/>
      <c r="B296" s="11"/>
      <c r="C296" s="11" t="s">
        <v>160</v>
      </c>
      <c r="D296" s="11"/>
      <c r="E296" s="11" t="s">
        <v>89</v>
      </c>
      <c r="F296" s="316">
        <v>12</v>
      </c>
      <c r="G296" s="282">
        <v>818.37800000000004</v>
      </c>
      <c r="H296" s="282">
        <v>8183.78</v>
      </c>
      <c r="I296" s="282">
        <v>681.98166666666702</v>
      </c>
      <c r="J296" s="350">
        <v>15</v>
      </c>
      <c r="L296" s="11">
        <v>10</v>
      </c>
      <c r="M296" s="282">
        <v>1642.87</v>
      </c>
      <c r="N296" s="282">
        <v>821.43499999999995</v>
      </c>
      <c r="O296" s="11"/>
      <c r="P296" s="282"/>
      <c r="Q296" s="282"/>
      <c r="R296" s="316">
        <v>12</v>
      </c>
      <c r="S296" s="282">
        <v>8183.78</v>
      </c>
      <c r="T296" s="282">
        <v>681.98166666666702</v>
      </c>
      <c r="V296" s="11"/>
      <c r="W296" s="11"/>
      <c r="X296" s="11"/>
      <c r="Y296" s="11"/>
      <c r="Z296" s="11"/>
      <c r="AA296" s="11"/>
      <c r="AB296" s="11"/>
      <c r="AC296" s="11"/>
      <c r="AD296" s="11"/>
    </row>
    <row r="297" spans="1:30" ht="14.25" customHeight="1">
      <c r="A297" s="56"/>
      <c r="B297" s="11"/>
      <c r="C297" s="11" t="s">
        <v>160</v>
      </c>
      <c r="D297" s="11"/>
      <c r="E297" s="11" t="s">
        <v>66</v>
      </c>
      <c r="F297" s="316">
        <v>33</v>
      </c>
      <c r="G297" s="282">
        <v>1036.5071875000001</v>
      </c>
      <c r="H297" s="282">
        <v>33168.230000000003</v>
      </c>
      <c r="I297" s="282">
        <v>1005.0978787878799</v>
      </c>
      <c r="J297" s="350">
        <v>15.969696969697001</v>
      </c>
      <c r="L297" s="11">
        <v>32</v>
      </c>
      <c r="M297" s="282">
        <v>4035.91</v>
      </c>
      <c r="N297" s="282">
        <v>4035.91</v>
      </c>
      <c r="O297" s="11"/>
      <c r="P297" s="282"/>
      <c r="Q297" s="282"/>
      <c r="R297" s="316">
        <v>33</v>
      </c>
      <c r="S297" s="282">
        <v>33168.230000000003</v>
      </c>
      <c r="T297" s="282">
        <v>1005.0978787878799</v>
      </c>
      <c r="V297" s="11"/>
      <c r="W297" s="11"/>
      <c r="X297" s="11"/>
      <c r="Y297" s="11"/>
      <c r="Z297" s="11"/>
      <c r="AA297" s="11"/>
      <c r="AB297" s="11"/>
      <c r="AC297" s="11"/>
      <c r="AD297" s="11"/>
    </row>
    <row r="298" spans="1:30" ht="14.25" customHeight="1">
      <c r="A298" s="56"/>
      <c r="B298" s="11"/>
      <c r="C298" s="11" t="s">
        <v>161</v>
      </c>
      <c r="D298" s="11"/>
      <c r="E298" s="11" t="s">
        <v>162</v>
      </c>
      <c r="F298" s="316">
        <v>9</v>
      </c>
      <c r="G298" s="282">
        <v>1678.395</v>
      </c>
      <c r="H298" s="282">
        <v>10070.370000000001</v>
      </c>
      <c r="I298" s="282">
        <v>1118.93</v>
      </c>
      <c r="J298" s="350">
        <v>15.1111111111111</v>
      </c>
      <c r="L298" s="11">
        <v>6</v>
      </c>
      <c r="M298" s="282">
        <v>4496.9399999999996</v>
      </c>
      <c r="N298" s="282">
        <v>1498.98</v>
      </c>
      <c r="O298" s="11"/>
      <c r="P298" s="282"/>
      <c r="Q298" s="282"/>
      <c r="R298" s="316">
        <v>9</v>
      </c>
      <c r="S298" s="282">
        <v>10070.370000000001</v>
      </c>
      <c r="T298" s="282">
        <v>1118.93</v>
      </c>
      <c r="V298" s="11"/>
      <c r="W298" s="11"/>
      <c r="X298" s="11"/>
      <c r="Y298" s="11"/>
      <c r="Z298" s="11"/>
      <c r="AA298" s="11"/>
      <c r="AB298" s="11"/>
      <c r="AC298" s="11"/>
      <c r="AD298" s="11"/>
    </row>
    <row r="299" spans="1:30" ht="14.25" customHeight="1">
      <c r="A299" s="56"/>
      <c r="B299" s="11"/>
      <c r="C299" s="11" t="s">
        <v>163</v>
      </c>
      <c r="D299" s="11"/>
      <c r="E299" s="11" t="s">
        <v>164</v>
      </c>
      <c r="F299" s="316">
        <v>220</v>
      </c>
      <c r="G299" s="282">
        <v>923.50851063829805</v>
      </c>
      <c r="H299" s="282">
        <v>173619.6</v>
      </c>
      <c r="I299" s="282">
        <v>789.18</v>
      </c>
      <c r="J299" s="350">
        <v>14.0045454545455</v>
      </c>
      <c r="L299" s="11">
        <v>188</v>
      </c>
      <c r="M299" s="282">
        <v>30367.57</v>
      </c>
      <c r="N299" s="282">
        <v>948.98656249999999</v>
      </c>
      <c r="O299" s="11"/>
      <c r="P299" s="282"/>
      <c r="Q299" s="282"/>
      <c r="R299" s="316">
        <v>220</v>
      </c>
      <c r="S299" s="282">
        <v>173619.6</v>
      </c>
      <c r="T299" s="282">
        <v>789.18</v>
      </c>
      <c r="V299" s="11"/>
      <c r="W299" s="11"/>
      <c r="X299" s="11"/>
      <c r="Y299" s="11"/>
      <c r="Z299" s="11"/>
      <c r="AA299" s="11"/>
      <c r="AB299" s="11"/>
      <c r="AC299" s="11"/>
      <c r="AD299" s="11"/>
    </row>
    <row r="300" spans="1:30" ht="14.25" customHeight="1">
      <c r="A300" s="56"/>
      <c r="B300" s="11"/>
      <c r="C300" s="11" t="s">
        <v>165</v>
      </c>
      <c r="D300" s="11"/>
      <c r="E300" s="11" t="s">
        <v>166</v>
      </c>
      <c r="F300" s="316">
        <v>28</v>
      </c>
      <c r="G300" s="282">
        <v>1294.8181818181799</v>
      </c>
      <c r="H300" s="282">
        <v>28486</v>
      </c>
      <c r="I300" s="282">
        <v>1017.35714285714</v>
      </c>
      <c r="J300" s="350">
        <v>15.5</v>
      </c>
      <c r="L300" s="11">
        <v>22</v>
      </c>
      <c r="M300" s="282">
        <v>5371.97</v>
      </c>
      <c r="N300" s="282">
        <v>895.32833333333303</v>
      </c>
      <c r="O300" s="11">
        <v>1</v>
      </c>
      <c r="P300" s="282">
        <v>663.81</v>
      </c>
      <c r="Q300" s="282">
        <v>663.81</v>
      </c>
      <c r="R300" s="316">
        <v>27</v>
      </c>
      <c r="S300" s="282">
        <v>27822.19</v>
      </c>
      <c r="T300" s="282">
        <v>1030.45148148148</v>
      </c>
      <c r="V300" s="11"/>
      <c r="W300" s="11"/>
      <c r="X300" s="11"/>
      <c r="Y300" s="11"/>
      <c r="Z300" s="11"/>
      <c r="AA300" s="11"/>
      <c r="AB300" s="11"/>
      <c r="AC300" s="11"/>
      <c r="AD300" s="11"/>
    </row>
    <row r="301" spans="1:30" ht="14.25" customHeight="1">
      <c r="A301" s="56"/>
      <c r="B301" s="11"/>
      <c r="C301" s="11" t="s">
        <v>168</v>
      </c>
      <c r="D301" s="11"/>
      <c r="E301" s="11" t="s">
        <v>169</v>
      </c>
      <c r="F301" s="316">
        <v>107</v>
      </c>
      <c r="G301" s="282">
        <v>1255.8561702127699</v>
      </c>
      <c r="H301" s="282">
        <v>118050.48</v>
      </c>
      <c r="I301" s="282">
        <v>1103.27551401869</v>
      </c>
      <c r="J301" s="350">
        <v>15.7102803738318</v>
      </c>
      <c r="L301" s="11">
        <v>94</v>
      </c>
      <c r="M301" s="282">
        <v>18213.66</v>
      </c>
      <c r="N301" s="282">
        <v>1401.0507692307699</v>
      </c>
      <c r="O301" s="11">
        <v>1</v>
      </c>
      <c r="P301" s="282">
        <v>684.25</v>
      </c>
      <c r="Q301" s="282">
        <v>684.25</v>
      </c>
      <c r="R301" s="316">
        <v>106</v>
      </c>
      <c r="S301" s="282">
        <v>117366.23</v>
      </c>
      <c r="T301" s="282">
        <v>1107.22858490566</v>
      </c>
      <c r="V301" s="11"/>
      <c r="W301" s="11"/>
      <c r="X301" s="11"/>
      <c r="Y301" s="11"/>
      <c r="Z301" s="11"/>
      <c r="AA301" s="11"/>
      <c r="AB301" s="11"/>
      <c r="AC301" s="11"/>
      <c r="AD301" s="11"/>
    </row>
    <row r="302" spans="1:30" ht="14.25" customHeight="1">
      <c r="A302" s="56"/>
      <c r="B302" s="11"/>
      <c r="C302" s="11" t="s">
        <v>170</v>
      </c>
      <c r="D302" s="11"/>
      <c r="E302" s="11" t="s">
        <v>75</v>
      </c>
      <c r="F302" s="316">
        <v>24</v>
      </c>
      <c r="G302" s="282">
        <v>1156.85045454545</v>
      </c>
      <c r="H302" s="282">
        <v>25450.71</v>
      </c>
      <c r="I302" s="282">
        <v>1060.44625</v>
      </c>
      <c r="J302" s="350">
        <v>14.625</v>
      </c>
      <c r="L302" s="11">
        <v>22</v>
      </c>
      <c r="M302" s="282">
        <v>1877.38</v>
      </c>
      <c r="N302" s="282">
        <v>938.69</v>
      </c>
      <c r="O302" s="11"/>
      <c r="P302" s="282"/>
      <c r="Q302" s="282"/>
      <c r="R302" s="316">
        <v>24</v>
      </c>
      <c r="S302" s="282">
        <v>25450.71</v>
      </c>
      <c r="T302" s="282">
        <v>1060.44625</v>
      </c>
      <c r="V302" s="11"/>
      <c r="W302" s="11"/>
      <c r="X302" s="11"/>
      <c r="Y302" s="11"/>
      <c r="Z302" s="11"/>
      <c r="AA302" s="11"/>
      <c r="AB302" s="11"/>
      <c r="AC302" s="11"/>
      <c r="AD302" s="11"/>
    </row>
    <row r="303" spans="1:30" ht="14.25" customHeight="1">
      <c r="A303" s="56"/>
      <c r="B303" s="11"/>
      <c r="C303" s="11" t="s">
        <v>171</v>
      </c>
      <c r="D303" s="11"/>
      <c r="E303" s="11" t="s">
        <v>172</v>
      </c>
      <c r="F303" s="316">
        <v>64</v>
      </c>
      <c r="G303" s="282">
        <v>1533.1620338983</v>
      </c>
      <c r="H303" s="282">
        <v>90456.56</v>
      </c>
      <c r="I303" s="282">
        <v>1413.38375</v>
      </c>
      <c r="J303" s="350">
        <v>15.890625</v>
      </c>
      <c r="L303" s="11">
        <v>59</v>
      </c>
      <c r="M303" s="282">
        <v>4323.22</v>
      </c>
      <c r="N303" s="282">
        <v>864.64400000000001</v>
      </c>
      <c r="O303" s="11"/>
      <c r="P303" s="282"/>
      <c r="Q303" s="282"/>
      <c r="R303" s="316">
        <v>64</v>
      </c>
      <c r="S303" s="282">
        <v>90456.56</v>
      </c>
      <c r="T303" s="282">
        <v>1413.38375</v>
      </c>
      <c r="V303" s="11"/>
      <c r="W303" s="11"/>
      <c r="X303" s="11"/>
      <c r="Y303" s="11"/>
      <c r="Z303" s="11"/>
      <c r="AA303" s="11"/>
      <c r="AB303" s="11"/>
      <c r="AC303" s="11"/>
      <c r="AD303" s="11"/>
    </row>
    <row r="304" spans="1:30" ht="14.25" customHeight="1">
      <c r="A304" s="56"/>
      <c r="B304" s="11"/>
      <c r="C304" s="11" t="s">
        <v>176</v>
      </c>
      <c r="D304" s="11"/>
      <c r="E304" s="11" t="s">
        <v>59</v>
      </c>
      <c r="F304" s="316">
        <v>22</v>
      </c>
      <c r="G304" s="282">
        <v>749.96571428571394</v>
      </c>
      <c r="H304" s="282">
        <v>15749.28</v>
      </c>
      <c r="I304" s="282">
        <v>715.87636363636398</v>
      </c>
      <c r="J304" s="350">
        <v>14</v>
      </c>
      <c r="L304" s="11">
        <v>21</v>
      </c>
      <c r="M304" s="282">
        <v>1092.73</v>
      </c>
      <c r="N304" s="282">
        <v>1092.73</v>
      </c>
      <c r="O304" s="11"/>
      <c r="P304" s="282"/>
      <c r="Q304" s="282"/>
      <c r="R304" s="316">
        <v>22</v>
      </c>
      <c r="S304" s="282">
        <v>15749.28</v>
      </c>
      <c r="T304" s="282">
        <v>715.87636363636398</v>
      </c>
      <c r="V304" s="11"/>
      <c r="W304" s="11"/>
      <c r="X304" s="11"/>
      <c r="Y304" s="11"/>
      <c r="Z304" s="11"/>
      <c r="AA304" s="11"/>
      <c r="AB304" s="11"/>
      <c r="AC304" s="11"/>
      <c r="AD304" s="11"/>
    </row>
    <row r="305" spans="1:30" ht="14.25" customHeight="1">
      <c r="A305" s="56"/>
      <c r="B305" s="11"/>
      <c r="C305" s="11" t="s">
        <v>178</v>
      </c>
      <c r="D305" s="11"/>
      <c r="E305" s="11" t="s">
        <v>179</v>
      </c>
      <c r="F305" s="316">
        <v>8</v>
      </c>
      <c r="G305" s="282">
        <v>1108.3875</v>
      </c>
      <c r="H305" s="282">
        <v>8867.1</v>
      </c>
      <c r="I305" s="282">
        <v>1108.3875</v>
      </c>
      <c r="J305" s="350">
        <v>15.75</v>
      </c>
      <c r="L305" s="11">
        <v>8</v>
      </c>
      <c r="M305" s="282"/>
      <c r="N305" s="282"/>
      <c r="O305" s="11"/>
      <c r="P305" s="282"/>
      <c r="Q305" s="282"/>
      <c r="R305" s="316">
        <v>8</v>
      </c>
      <c r="S305" s="282">
        <v>8867.1</v>
      </c>
      <c r="T305" s="282">
        <v>1108.3875</v>
      </c>
      <c r="V305" s="11"/>
      <c r="W305" s="11"/>
      <c r="X305" s="11"/>
      <c r="Y305" s="11"/>
      <c r="Z305" s="11"/>
      <c r="AA305" s="11"/>
      <c r="AB305" s="11"/>
      <c r="AC305" s="11"/>
      <c r="AD305" s="11"/>
    </row>
    <row r="306" spans="1:30" ht="14.25" customHeight="1">
      <c r="A306" s="56"/>
      <c r="B306" s="11"/>
      <c r="C306" s="11" t="s">
        <v>180</v>
      </c>
      <c r="D306" s="11"/>
      <c r="E306" s="11" t="s">
        <v>181</v>
      </c>
      <c r="F306" s="316">
        <v>66</v>
      </c>
      <c r="G306" s="282">
        <v>1272.5357142857099</v>
      </c>
      <c r="H306" s="282">
        <v>71262</v>
      </c>
      <c r="I306" s="282">
        <v>1079.72727272727</v>
      </c>
      <c r="J306" s="350">
        <v>15.454545454545499</v>
      </c>
      <c r="L306" s="11">
        <v>56</v>
      </c>
      <c r="M306" s="282">
        <v>7307.91</v>
      </c>
      <c r="N306" s="282">
        <v>730.79100000000005</v>
      </c>
      <c r="O306" s="11"/>
      <c r="P306" s="282"/>
      <c r="Q306" s="282"/>
      <c r="R306" s="316">
        <v>66</v>
      </c>
      <c r="S306" s="282">
        <v>71262</v>
      </c>
      <c r="T306" s="282">
        <v>1079.72727272727</v>
      </c>
      <c r="V306" s="11"/>
      <c r="W306" s="11"/>
      <c r="X306" s="11"/>
      <c r="Y306" s="11"/>
      <c r="Z306" s="11"/>
      <c r="AA306" s="11"/>
      <c r="AB306" s="11"/>
      <c r="AC306" s="11"/>
      <c r="AD306" s="11"/>
    </row>
    <row r="307" spans="1:30" ht="14.25" customHeight="1">
      <c r="A307" s="56"/>
      <c r="B307" s="11"/>
      <c r="C307" s="11" t="s">
        <v>184</v>
      </c>
      <c r="D307" s="11"/>
      <c r="E307" s="11" t="s">
        <v>185</v>
      </c>
      <c r="F307" s="316">
        <v>27</v>
      </c>
      <c r="G307" s="282">
        <v>1175.0688</v>
      </c>
      <c r="H307" s="282">
        <v>29376.720000000001</v>
      </c>
      <c r="I307" s="282">
        <v>1088.0266666666701</v>
      </c>
      <c r="J307" s="350">
        <v>16.4444444444444</v>
      </c>
      <c r="L307" s="11">
        <v>25</v>
      </c>
      <c r="M307" s="282">
        <v>5709.92</v>
      </c>
      <c r="N307" s="282">
        <v>2854.96</v>
      </c>
      <c r="O307" s="11"/>
      <c r="P307" s="282"/>
      <c r="Q307" s="282"/>
      <c r="R307" s="316">
        <v>27</v>
      </c>
      <c r="S307" s="282">
        <v>29376.720000000001</v>
      </c>
      <c r="T307" s="282">
        <v>1088.0266666666701</v>
      </c>
      <c r="V307" s="11"/>
      <c r="W307" s="11"/>
      <c r="X307" s="11"/>
      <c r="Y307" s="11"/>
      <c r="Z307" s="11"/>
      <c r="AA307" s="11"/>
      <c r="AB307" s="11"/>
      <c r="AC307" s="11"/>
      <c r="AD307" s="11"/>
    </row>
    <row r="308" spans="1:30" ht="14.25" customHeight="1">
      <c r="A308" s="56"/>
      <c r="B308" s="11"/>
      <c r="C308" s="11" t="s">
        <v>186</v>
      </c>
      <c r="D308" s="11"/>
      <c r="E308" s="11" t="s">
        <v>187</v>
      </c>
      <c r="F308" s="316">
        <v>288</v>
      </c>
      <c r="G308" s="282">
        <v>989.73370656370605</v>
      </c>
      <c r="H308" s="282">
        <v>256341.03</v>
      </c>
      <c r="I308" s="282">
        <v>890.07302083333298</v>
      </c>
      <c r="J308" s="350">
        <v>14.5</v>
      </c>
      <c r="L308" s="11">
        <v>259</v>
      </c>
      <c r="M308" s="282">
        <v>23840.92</v>
      </c>
      <c r="N308" s="282">
        <v>822.100689655172</v>
      </c>
      <c r="O308" s="11">
        <v>5</v>
      </c>
      <c r="P308" s="282">
        <v>3387.82</v>
      </c>
      <c r="Q308" s="282">
        <v>677.56399999999996</v>
      </c>
      <c r="R308" s="316">
        <v>283</v>
      </c>
      <c r="S308" s="282">
        <v>252953.21</v>
      </c>
      <c r="T308" s="282">
        <v>893.82759717314502</v>
      </c>
      <c r="V308" s="11"/>
      <c r="W308" s="11"/>
      <c r="X308" s="11"/>
      <c r="Y308" s="11"/>
      <c r="Z308" s="11"/>
      <c r="AA308" s="11"/>
      <c r="AB308" s="11"/>
      <c r="AC308" s="11"/>
      <c r="AD308" s="11"/>
    </row>
    <row r="309" spans="1:30" ht="14.25" customHeight="1">
      <c r="A309" s="56"/>
      <c r="B309" s="11"/>
      <c r="C309" s="11" t="s">
        <v>189</v>
      </c>
      <c r="D309" s="11"/>
      <c r="E309" s="11" t="s">
        <v>190</v>
      </c>
      <c r="F309" s="316">
        <v>711</v>
      </c>
      <c r="G309" s="282">
        <v>948.74089481946703</v>
      </c>
      <c r="H309" s="282">
        <v>604347.950000001</v>
      </c>
      <c r="I309" s="282">
        <v>849.99711673699096</v>
      </c>
      <c r="J309" s="350">
        <v>14.4177215189873</v>
      </c>
      <c r="L309" s="11">
        <v>637</v>
      </c>
      <c r="M309" s="282">
        <v>53737.11</v>
      </c>
      <c r="N309" s="282">
        <v>726.17716216216195</v>
      </c>
      <c r="O309" s="11">
        <v>2</v>
      </c>
      <c r="P309" s="282">
        <v>3045.39</v>
      </c>
      <c r="Q309" s="282">
        <v>1522.6949999999999</v>
      </c>
      <c r="R309" s="316">
        <v>709</v>
      </c>
      <c r="S309" s="282">
        <v>601302.56000000099</v>
      </c>
      <c r="T309" s="282">
        <v>848.09952045134105</v>
      </c>
      <c r="V309" s="11"/>
      <c r="W309" s="11"/>
      <c r="X309" s="11"/>
      <c r="Y309" s="11"/>
      <c r="Z309" s="11"/>
      <c r="AA309" s="11"/>
      <c r="AB309" s="11"/>
      <c r="AC309" s="11"/>
      <c r="AD309" s="11"/>
    </row>
    <row r="310" spans="1:30" ht="14.25" customHeight="1">
      <c r="A310" s="56"/>
      <c r="B310" s="11"/>
      <c r="C310" s="11" t="s">
        <v>191</v>
      </c>
      <c r="D310" s="11"/>
      <c r="E310" s="11" t="s">
        <v>86</v>
      </c>
      <c r="F310" s="316">
        <v>9</v>
      </c>
      <c r="G310" s="282">
        <v>744.36</v>
      </c>
      <c r="H310" s="282">
        <v>5954.88</v>
      </c>
      <c r="I310" s="282">
        <v>661.65333333333297</v>
      </c>
      <c r="J310" s="350">
        <v>15.5555555555556</v>
      </c>
      <c r="L310" s="11">
        <v>8</v>
      </c>
      <c r="M310" s="282">
        <v>845.29</v>
      </c>
      <c r="N310" s="282">
        <v>845.29</v>
      </c>
      <c r="O310" s="11"/>
      <c r="P310" s="282"/>
      <c r="Q310" s="282"/>
      <c r="R310" s="316">
        <v>9</v>
      </c>
      <c r="S310" s="282">
        <v>5954.88</v>
      </c>
      <c r="T310" s="282">
        <v>661.65333333333297</v>
      </c>
      <c r="V310" s="11"/>
      <c r="W310" s="11"/>
      <c r="X310" s="11"/>
      <c r="Y310" s="11"/>
      <c r="Z310" s="11"/>
      <c r="AA310" s="11"/>
      <c r="AB310" s="11"/>
      <c r="AC310" s="11"/>
      <c r="AD310" s="11"/>
    </row>
    <row r="311" spans="1:30" ht="14.25" customHeight="1">
      <c r="A311" s="56"/>
      <c r="B311" s="11"/>
      <c r="C311" s="11" t="s">
        <v>194</v>
      </c>
      <c r="D311" s="11"/>
      <c r="E311" s="11" t="s">
        <v>53</v>
      </c>
      <c r="F311" s="316">
        <v>40</v>
      </c>
      <c r="G311" s="282">
        <v>922.78878787878796</v>
      </c>
      <c r="H311" s="282">
        <v>30452.03</v>
      </c>
      <c r="I311" s="282">
        <v>761.30074999999999</v>
      </c>
      <c r="J311" s="350">
        <v>13.1</v>
      </c>
      <c r="L311" s="11">
        <v>33</v>
      </c>
      <c r="M311" s="282">
        <v>4296.09</v>
      </c>
      <c r="N311" s="282">
        <v>613.72714285714301</v>
      </c>
      <c r="O311" s="11"/>
      <c r="P311" s="282"/>
      <c r="Q311" s="282"/>
      <c r="R311" s="316">
        <v>40</v>
      </c>
      <c r="S311" s="282">
        <v>30452.03</v>
      </c>
      <c r="T311" s="282">
        <v>761.30074999999999</v>
      </c>
      <c r="V311" s="11"/>
      <c r="W311" s="11"/>
      <c r="X311" s="11"/>
      <c r="Y311" s="11"/>
      <c r="Z311" s="11"/>
      <c r="AA311" s="11"/>
      <c r="AB311" s="11"/>
      <c r="AC311" s="11"/>
      <c r="AD311" s="11"/>
    </row>
    <row r="312" spans="1:30" ht="14.25" customHeight="1">
      <c r="A312" s="56"/>
      <c r="B312" s="11"/>
      <c r="C312" s="11" t="s">
        <v>195</v>
      </c>
      <c r="D312" s="11"/>
      <c r="E312" s="11" t="s">
        <v>166</v>
      </c>
      <c r="F312" s="316">
        <v>87</v>
      </c>
      <c r="G312" s="282">
        <v>1038.44607594937</v>
      </c>
      <c r="H312" s="282">
        <v>82037.240000000005</v>
      </c>
      <c r="I312" s="282">
        <v>942.95678160919499</v>
      </c>
      <c r="J312" s="350">
        <v>14.1264367816092</v>
      </c>
      <c r="L312" s="11">
        <v>79</v>
      </c>
      <c r="M312" s="282">
        <v>10086.32</v>
      </c>
      <c r="N312" s="282">
        <v>1260.79</v>
      </c>
      <c r="O312" s="11"/>
      <c r="P312" s="282"/>
      <c r="Q312" s="282"/>
      <c r="R312" s="316">
        <v>87</v>
      </c>
      <c r="S312" s="282">
        <v>82037.240000000005</v>
      </c>
      <c r="T312" s="282">
        <v>942.95678160919499</v>
      </c>
      <c r="V312" s="11"/>
      <c r="W312" s="11"/>
      <c r="X312" s="11"/>
      <c r="Y312" s="11"/>
      <c r="Z312" s="11"/>
      <c r="AA312" s="11"/>
      <c r="AB312" s="11"/>
      <c r="AC312" s="11"/>
      <c r="AD312" s="11"/>
    </row>
    <row r="313" spans="1:30" ht="14.25" customHeight="1">
      <c r="A313" s="56"/>
      <c r="B313" s="11"/>
      <c r="C313" s="11" t="s">
        <v>196</v>
      </c>
      <c r="D313" s="11"/>
      <c r="E313" s="11" t="s">
        <v>197</v>
      </c>
      <c r="F313" s="316">
        <v>15</v>
      </c>
      <c r="G313" s="282">
        <v>1328.83538461538</v>
      </c>
      <c r="H313" s="282">
        <v>17274.86</v>
      </c>
      <c r="I313" s="282">
        <v>1151.6573333333299</v>
      </c>
      <c r="J313" s="350">
        <v>13.866666666666699</v>
      </c>
      <c r="L313" s="11">
        <v>13</v>
      </c>
      <c r="M313" s="282">
        <v>3977.8</v>
      </c>
      <c r="N313" s="282">
        <v>1988.9</v>
      </c>
      <c r="O313" s="11"/>
      <c r="P313" s="282"/>
      <c r="Q313" s="282"/>
      <c r="R313" s="316">
        <v>15</v>
      </c>
      <c r="S313" s="282">
        <v>17274.86</v>
      </c>
      <c r="T313" s="282">
        <v>1151.6573333333299</v>
      </c>
      <c r="V313" s="11"/>
      <c r="W313" s="11"/>
      <c r="X313" s="11"/>
      <c r="Y313" s="11"/>
      <c r="Z313" s="11"/>
      <c r="AA313" s="11"/>
      <c r="AB313" s="11"/>
      <c r="AC313" s="11"/>
      <c r="AD313" s="11"/>
    </row>
    <row r="314" spans="1:30" ht="14.25" customHeight="1">
      <c r="A314" s="56"/>
      <c r="B314" s="11"/>
      <c r="C314" s="11" t="s">
        <v>200</v>
      </c>
      <c r="D314" s="11"/>
      <c r="E314" s="11" t="s">
        <v>115</v>
      </c>
      <c r="F314" s="316">
        <v>10</v>
      </c>
      <c r="G314" s="282">
        <v>871.74599999999998</v>
      </c>
      <c r="H314" s="282">
        <v>8717.4599999999991</v>
      </c>
      <c r="I314" s="282">
        <v>871.74599999999998</v>
      </c>
      <c r="J314" s="350">
        <v>17</v>
      </c>
      <c r="L314" s="11">
        <v>10</v>
      </c>
      <c r="M314" s="282"/>
      <c r="N314" s="282"/>
      <c r="O314" s="11"/>
      <c r="P314" s="282"/>
      <c r="Q314" s="282"/>
      <c r="R314" s="316">
        <v>10</v>
      </c>
      <c r="S314" s="282">
        <v>8717.4599999999991</v>
      </c>
      <c r="T314" s="282">
        <v>871.74599999999998</v>
      </c>
      <c r="V314" s="11"/>
      <c r="W314" s="11"/>
      <c r="X314" s="11"/>
      <c r="Y314" s="11"/>
      <c r="Z314" s="11"/>
      <c r="AA314" s="11"/>
      <c r="AB314" s="11"/>
      <c r="AC314" s="11"/>
      <c r="AD314" s="11"/>
    </row>
    <row r="315" spans="1:30" ht="14.25" customHeight="1">
      <c r="A315" s="56"/>
      <c r="B315" s="11"/>
      <c r="C315" s="11" t="s">
        <v>203</v>
      </c>
      <c r="D315" s="11"/>
      <c r="E315" s="11" t="s">
        <v>135</v>
      </c>
      <c r="F315" s="316">
        <v>11</v>
      </c>
      <c r="G315" s="282">
        <v>1837.50090909091</v>
      </c>
      <c r="H315" s="282">
        <v>20212.509999999998</v>
      </c>
      <c r="I315" s="282">
        <v>1837.50090909091</v>
      </c>
      <c r="J315" s="350">
        <v>16</v>
      </c>
      <c r="L315" s="11">
        <v>11</v>
      </c>
      <c r="M315" s="282"/>
      <c r="N315" s="282"/>
      <c r="O315" s="11"/>
      <c r="P315" s="282"/>
      <c r="Q315" s="282"/>
      <c r="R315" s="316">
        <v>11</v>
      </c>
      <c r="S315" s="282">
        <v>20212.509999999998</v>
      </c>
      <c r="T315" s="282">
        <v>1837.50090909091</v>
      </c>
      <c r="V315" s="11"/>
      <c r="W315" s="11"/>
      <c r="X315" s="11"/>
      <c r="Y315" s="11"/>
      <c r="Z315" s="11"/>
      <c r="AA315" s="11"/>
      <c r="AB315" s="11"/>
      <c r="AC315" s="11"/>
      <c r="AD315" s="11"/>
    </row>
    <row r="316" spans="1:30" ht="14.25" customHeight="1">
      <c r="A316" s="56"/>
      <c r="B316" s="11"/>
      <c r="C316" s="11" t="s">
        <v>204</v>
      </c>
      <c r="D316" s="11"/>
      <c r="E316" s="11" t="s">
        <v>205</v>
      </c>
      <c r="F316" s="316">
        <v>16</v>
      </c>
      <c r="G316" s="282">
        <v>1102.9780000000001</v>
      </c>
      <c r="H316" s="282">
        <v>16544.669999999998</v>
      </c>
      <c r="I316" s="282">
        <v>1034.0418749999999</v>
      </c>
      <c r="J316" s="350">
        <v>14</v>
      </c>
      <c r="L316" s="11">
        <v>15</v>
      </c>
      <c r="M316" s="282">
        <v>710.74</v>
      </c>
      <c r="N316" s="282">
        <v>710.74</v>
      </c>
      <c r="O316" s="11"/>
      <c r="P316" s="282"/>
      <c r="Q316" s="282"/>
      <c r="R316" s="316">
        <v>16</v>
      </c>
      <c r="S316" s="282">
        <v>16544.669999999998</v>
      </c>
      <c r="T316" s="282">
        <v>1034.0418749999999</v>
      </c>
      <c r="V316" s="11"/>
      <c r="W316" s="11"/>
      <c r="X316" s="11"/>
      <c r="Y316" s="11"/>
      <c r="Z316" s="11"/>
      <c r="AA316" s="11"/>
      <c r="AB316" s="11"/>
      <c r="AC316" s="11"/>
      <c r="AD316" s="11"/>
    </row>
    <row r="317" spans="1:30" ht="14.25" customHeight="1">
      <c r="A317" s="56"/>
      <c r="B317" s="11"/>
      <c r="C317" s="11" t="s">
        <v>207</v>
      </c>
      <c r="D317" s="11"/>
      <c r="E317" s="11" t="s">
        <v>157</v>
      </c>
      <c r="F317" s="316">
        <v>35</v>
      </c>
      <c r="G317" s="282">
        <v>999.58</v>
      </c>
      <c r="H317" s="282">
        <v>31986.560000000001</v>
      </c>
      <c r="I317" s="282">
        <v>913.90171428571398</v>
      </c>
      <c r="J317" s="350">
        <v>14.4285714285714</v>
      </c>
      <c r="L317" s="11">
        <v>32</v>
      </c>
      <c r="M317" s="282">
        <v>3034.03</v>
      </c>
      <c r="N317" s="282">
        <v>1011.34333333333</v>
      </c>
      <c r="O317" s="11"/>
      <c r="P317" s="282"/>
      <c r="Q317" s="282"/>
      <c r="R317" s="316">
        <v>35</v>
      </c>
      <c r="S317" s="282">
        <v>31986.560000000001</v>
      </c>
      <c r="T317" s="282">
        <v>913.90171428571398</v>
      </c>
      <c r="V317" s="11"/>
      <c r="W317" s="11"/>
      <c r="X317" s="11"/>
      <c r="Y317" s="11"/>
      <c r="Z317" s="11"/>
      <c r="AA317" s="11"/>
      <c r="AB317" s="11"/>
      <c r="AC317" s="11"/>
      <c r="AD317" s="11"/>
    </row>
    <row r="318" spans="1:30" ht="14.25" customHeight="1">
      <c r="A318" s="56"/>
      <c r="B318" s="11"/>
      <c r="C318" s="11" t="s">
        <v>208</v>
      </c>
      <c r="D318" s="11"/>
      <c r="E318" s="11" t="s">
        <v>209</v>
      </c>
      <c r="F318" s="316">
        <v>8</v>
      </c>
      <c r="G318" s="282">
        <v>1989.77428571429</v>
      </c>
      <c r="H318" s="282">
        <v>13928.42</v>
      </c>
      <c r="I318" s="282">
        <v>1741.0525</v>
      </c>
      <c r="J318" s="350">
        <v>17</v>
      </c>
      <c r="L318" s="11">
        <v>7</v>
      </c>
      <c r="M318" s="282">
        <v>3910.51</v>
      </c>
      <c r="N318" s="282">
        <v>3910.51</v>
      </c>
      <c r="O318" s="11"/>
      <c r="P318" s="282"/>
      <c r="Q318" s="282"/>
      <c r="R318" s="316">
        <v>8</v>
      </c>
      <c r="S318" s="282">
        <v>13928.42</v>
      </c>
      <c r="T318" s="282">
        <v>1741.0525</v>
      </c>
      <c r="V318" s="11"/>
      <c r="W318" s="11"/>
      <c r="X318" s="11"/>
      <c r="Y318" s="11"/>
      <c r="Z318" s="11"/>
      <c r="AA318" s="11"/>
      <c r="AB318" s="11"/>
      <c r="AC318" s="11"/>
      <c r="AD318" s="11"/>
    </row>
    <row r="319" spans="1:30" ht="14.25" customHeight="1">
      <c r="A319" s="56"/>
      <c r="B319" s="11"/>
      <c r="C319" s="11" t="s">
        <v>210</v>
      </c>
      <c r="D319" s="11"/>
      <c r="E319" s="11" t="s">
        <v>192</v>
      </c>
      <c r="F319" s="316">
        <v>17</v>
      </c>
      <c r="G319" s="282">
        <v>1144.5129411764699</v>
      </c>
      <c r="H319" s="282">
        <v>19456.72</v>
      </c>
      <c r="I319" s="282">
        <v>1144.5129411764699</v>
      </c>
      <c r="J319" s="350">
        <v>11.9411764705882</v>
      </c>
      <c r="L319" s="11">
        <v>17</v>
      </c>
      <c r="M319" s="282"/>
      <c r="N319" s="282"/>
      <c r="O319" s="11">
        <v>1</v>
      </c>
      <c r="P319" s="282">
        <v>82.9</v>
      </c>
      <c r="Q319" s="282">
        <v>82.9</v>
      </c>
      <c r="R319" s="316">
        <v>16</v>
      </c>
      <c r="S319" s="282">
        <v>19373.82</v>
      </c>
      <c r="T319" s="282">
        <v>1210.86375</v>
      </c>
      <c r="V319" s="11"/>
      <c r="W319" s="11"/>
      <c r="X319" s="11"/>
      <c r="Y319" s="11"/>
      <c r="Z319" s="11"/>
      <c r="AA319" s="11"/>
      <c r="AB319" s="11"/>
      <c r="AC319" s="11"/>
      <c r="AD319" s="11"/>
    </row>
    <row r="320" spans="1:30" ht="14.25" customHeight="1">
      <c r="A320" s="56"/>
      <c r="B320" s="11"/>
      <c r="C320" s="11" t="s">
        <v>216</v>
      </c>
      <c r="D320" s="11"/>
      <c r="E320" s="11" t="s">
        <v>198</v>
      </c>
      <c r="F320" s="316">
        <v>30</v>
      </c>
      <c r="G320" s="282">
        <v>1162.9418518518501</v>
      </c>
      <c r="H320" s="282">
        <v>31399.43</v>
      </c>
      <c r="I320" s="282">
        <v>1046.6476666666699</v>
      </c>
      <c r="J320" s="350">
        <v>13.966666666666701</v>
      </c>
      <c r="L320" s="11">
        <v>27</v>
      </c>
      <c r="M320" s="282">
        <v>4311.3100000000004</v>
      </c>
      <c r="N320" s="282">
        <v>1437.1033333333301</v>
      </c>
      <c r="O320" s="11"/>
      <c r="P320" s="282"/>
      <c r="Q320" s="282"/>
      <c r="R320" s="316">
        <v>30</v>
      </c>
      <c r="S320" s="282">
        <v>31399.43</v>
      </c>
      <c r="T320" s="282">
        <v>1046.6476666666699</v>
      </c>
      <c r="V320" s="11"/>
      <c r="W320" s="11"/>
      <c r="X320" s="11"/>
      <c r="Y320" s="11"/>
      <c r="Z320" s="11"/>
      <c r="AA320" s="11"/>
      <c r="AB320" s="11"/>
      <c r="AC320" s="11"/>
      <c r="AD320" s="11"/>
    </row>
    <row r="321" spans="1:30" ht="14.25" customHeight="1">
      <c r="A321" s="56"/>
      <c r="B321" s="11"/>
      <c r="C321" s="11" t="s">
        <v>219</v>
      </c>
      <c r="D321" s="11"/>
      <c r="E321" s="11" t="s">
        <v>221</v>
      </c>
      <c r="F321" s="316">
        <v>18</v>
      </c>
      <c r="G321" s="282">
        <v>1052.7275</v>
      </c>
      <c r="H321" s="282">
        <v>16843.64</v>
      </c>
      <c r="I321" s="282">
        <v>935.75777777777796</v>
      </c>
      <c r="J321" s="350">
        <v>15.1111111111111</v>
      </c>
      <c r="L321" s="11">
        <v>16</v>
      </c>
      <c r="M321" s="282">
        <v>2034.43</v>
      </c>
      <c r="N321" s="282">
        <v>1017.215</v>
      </c>
      <c r="O321" s="11"/>
      <c r="P321" s="282"/>
      <c r="Q321" s="282"/>
      <c r="R321" s="316">
        <v>18</v>
      </c>
      <c r="S321" s="282">
        <v>16843.64</v>
      </c>
      <c r="T321" s="282">
        <v>935.75777777777796</v>
      </c>
      <c r="V321" s="11"/>
      <c r="W321" s="11"/>
      <c r="X321" s="11"/>
      <c r="Y321" s="11"/>
      <c r="Z321" s="11"/>
      <c r="AA321" s="11"/>
      <c r="AB321" s="11"/>
      <c r="AC321" s="11"/>
      <c r="AD321" s="11"/>
    </row>
    <row r="322" spans="1:30" ht="14.25" customHeight="1">
      <c r="A322" s="56"/>
      <c r="B322" s="11"/>
      <c r="C322" s="11" t="s">
        <v>222</v>
      </c>
      <c r="D322" s="11"/>
      <c r="E322" s="11" t="s">
        <v>223</v>
      </c>
      <c r="F322" s="316">
        <v>17</v>
      </c>
      <c r="G322" s="282">
        <v>1311.2637500000001</v>
      </c>
      <c r="H322" s="282">
        <v>20980.22</v>
      </c>
      <c r="I322" s="282">
        <v>1234.1305882352899</v>
      </c>
      <c r="J322" s="350">
        <v>14.764705882352899</v>
      </c>
      <c r="L322" s="11">
        <v>16</v>
      </c>
      <c r="M322" s="282">
        <v>584.95000000000005</v>
      </c>
      <c r="N322" s="282">
        <v>584.95000000000005</v>
      </c>
      <c r="O322" s="11"/>
      <c r="P322" s="282"/>
      <c r="Q322" s="282"/>
      <c r="R322" s="316">
        <v>17</v>
      </c>
      <c r="S322" s="282">
        <v>20980.22</v>
      </c>
      <c r="T322" s="282">
        <v>1234.1305882352899</v>
      </c>
      <c r="V322" s="11"/>
      <c r="W322" s="11"/>
      <c r="X322" s="11"/>
      <c r="Y322" s="11"/>
      <c r="Z322" s="11"/>
      <c r="AA322" s="11"/>
      <c r="AB322" s="11"/>
      <c r="AC322" s="11"/>
      <c r="AD322" s="11"/>
    </row>
    <row r="323" spans="1:30" ht="14.25" customHeight="1">
      <c r="A323" s="56"/>
      <c r="B323" s="11"/>
      <c r="C323" s="11" t="s">
        <v>224</v>
      </c>
      <c r="D323" s="11"/>
      <c r="E323" s="11" t="s">
        <v>225</v>
      </c>
      <c r="F323" s="316">
        <v>31</v>
      </c>
      <c r="G323" s="282">
        <v>1223.0682758620701</v>
      </c>
      <c r="H323" s="282">
        <v>35468.980000000003</v>
      </c>
      <c r="I323" s="282">
        <v>1144.1606451612899</v>
      </c>
      <c r="J323" s="350">
        <v>16.451612903225801</v>
      </c>
      <c r="L323" s="11">
        <v>29</v>
      </c>
      <c r="M323" s="282">
        <v>2156.64</v>
      </c>
      <c r="N323" s="282">
        <v>1078.32</v>
      </c>
      <c r="O323" s="11"/>
      <c r="P323" s="282"/>
      <c r="Q323" s="282"/>
      <c r="R323" s="316">
        <v>31</v>
      </c>
      <c r="S323" s="282">
        <v>35468.980000000003</v>
      </c>
      <c r="T323" s="282">
        <v>1144.1606451612899</v>
      </c>
      <c r="V323" s="11"/>
      <c r="W323" s="11"/>
      <c r="X323" s="11"/>
      <c r="Y323" s="11"/>
      <c r="Z323" s="11"/>
      <c r="AA323" s="11"/>
      <c r="AB323" s="11"/>
      <c r="AC323" s="11"/>
      <c r="AD323" s="11"/>
    </row>
    <row r="324" spans="1:30" ht="14.25" customHeight="1">
      <c r="A324" s="56"/>
      <c r="B324" s="11"/>
      <c r="C324" s="11" t="s">
        <v>631</v>
      </c>
      <c r="D324" s="11"/>
      <c r="E324" s="11" t="s">
        <v>198</v>
      </c>
      <c r="F324" s="316">
        <v>224</v>
      </c>
      <c r="G324" s="282">
        <v>940.12239024390203</v>
      </c>
      <c r="H324" s="282">
        <v>192725.09</v>
      </c>
      <c r="I324" s="282">
        <v>860.37986607142795</v>
      </c>
      <c r="J324" s="350">
        <v>15.1071428571429</v>
      </c>
      <c r="L324" s="11">
        <v>205</v>
      </c>
      <c r="M324" s="282">
        <v>25209.94</v>
      </c>
      <c r="N324" s="282">
        <v>1326.8389473684199</v>
      </c>
      <c r="O324" s="11">
        <v>2</v>
      </c>
      <c r="P324" s="282">
        <v>1529.88</v>
      </c>
      <c r="Q324" s="282">
        <v>764.94</v>
      </c>
      <c r="R324" s="316">
        <v>222</v>
      </c>
      <c r="S324" s="282">
        <v>191195.21</v>
      </c>
      <c r="T324" s="282">
        <v>861.23968468468502</v>
      </c>
      <c r="V324" s="11"/>
      <c r="W324" s="11"/>
      <c r="X324" s="11"/>
      <c r="Y324" s="11"/>
      <c r="Z324" s="11"/>
      <c r="AA324" s="11"/>
      <c r="AB324" s="11"/>
      <c r="AC324" s="11"/>
      <c r="AD324" s="11"/>
    </row>
    <row r="325" spans="1:30" ht="14.25" customHeight="1">
      <c r="A325" s="56"/>
      <c r="B325" s="11"/>
      <c r="C325" s="11" t="s">
        <v>632</v>
      </c>
      <c r="D325" s="11"/>
      <c r="E325" s="11" t="s">
        <v>66</v>
      </c>
      <c r="F325" s="316">
        <v>438</v>
      </c>
      <c r="G325" s="282">
        <v>985.91392857142898</v>
      </c>
      <c r="H325" s="282">
        <v>386478.26</v>
      </c>
      <c r="I325" s="282">
        <v>882.37045662100502</v>
      </c>
      <c r="J325" s="350">
        <v>14.315068493150701</v>
      </c>
      <c r="L325" s="11">
        <v>392</v>
      </c>
      <c r="M325" s="282">
        <v>49458.96</v>
      </c>
      <c r="N325" s="282">
        <v>1075.1947826087001</v>
      </c>
      <c r="O325" s="11">
        <v>5</v>
      </c>
      <c r="P325" s="282">
        <v>6171.61</v>
      </c>
      <c r="Q325" s="282">
        <v>1234.3219999999999</v>
      </c>
      <c r="R325" s="316">
        <v>433</v>
      </c>
      <c r="S325" s="282">
        <v>380306.65</v>
      </c>
      <c r="T325" s="282">
        <v>878.30635103926204</v>
      </c>
      <c r="V325" s="11"/>
      <c r="W325" s="11"/>
      <c r="X325" s="11"/>
      <c r="Y325" s="11"/>
      <c r="Z325" s="11"/>
      <c r="AA325" s="11"/>
      <c r="AB325" s="11"/>
      <c r="AC325" s="11"/>
      <c r="AD325" s="11"/>
    </row>
    <row r="326" spans="1:30" ht="14.25" customHeight="1">
      <c r="A326" s="56"/>
      <c r="B326" s="11"/>
      <c r="C326" s="11" t="s">
        <v>651</v>
      </c>
      <c r="D326" s="11"/>
      <c r="E326" s="11" t="s">
        <v>66</v>
      </c>
      <c r="F326" s="316">
        <v>4</v>
      </c>
      <c r="G326" s="282">
        <v>329.73</v>
      </c>
      <c r="H326" s="282">
        <v>1318.92</v>
      </c>
      <c r="I326" s="282">
        <v>329.73</v>
      </c>
      <c r="J326" s="350">
        <v>12.5</v>
      </c>
      <c r="L326" s="11">
        <v>4</v>
      </c>
      <c r="M326" s="282"/>
      <c r="N326" s="282"/>
      <c r="O326" s="11"/>
      <c r="P326" s="282"/>
      <c r="Q326" s="282"/>
      <c r="R326" s="316">
        <v>4</v>
      </c>
      <c r="S326" s="282">
        <v>1318.92</v>
      </c>
      <c r="T326" s="282">
        <v>329.73</v>
      </c>
      <c r="V326" s="11"/>
      <c r="W326" s="11"/>
      <c r="X326" s="11"/>
      <c r="Y326" s="11"/>
      <c r="Z326" s="11"/>
      <c r="AA326" s="11"/>
      <c r="AB326" s="11"/>
      <c r="AC326" s="11"/>
      <c r="AD326" s="11"/>
    </row>
    <row r="327" spans="1:30" ht="14.25" customHeight="1">
      <c r="A327" s="56"/>
      <c r="B327" s="11"/>
      <c r="C327" s="11" t="s">
        <v>633</v>
      </c>
      <c r="D327" s="11"/>
      <c r="E327" s="11" t="s">
        <v>66</v>
      </c>
      <c r="F327" s="316">
        <v>8</v>
      </c>
      <c r="G327" s="282">
        <v>1199.13857142857</v>
      </c>
      <c r="H327" s="282">
        <v>8393.9699999999993</v>
      </c>
      <c r="I327" s="282">
        <v>1049.2462499999999</v>
      </c>
      <c r="J327" s="350">
        <v>12.75</v>
      </c>
      <c r="L327" s="11">
        <v>7</v>
      </c>
      <c r="M327" s="282">
        <v>2283.67</v>
      </c>
      <c r="N327" s="282">
        <v>2283.67</v>
      </c>
      <c r="O327" s="11"/>
      <c r="P327" s="282"/>
      <c r="Q327" s="282"/>
      <c r="R327" s="316">
        <v>8</v>
      </c>
      <c r="S327" s="282">
        <v>8393.9699999999993</v>
      </c>
      <c r="T327" s="282">
        <v>1049.2462499999999</v>
      </c>
      <c r="V327" s="11"/>
      <c r="W327" s="11"/>
      <c r="X327" s="11"/>
      <c r="Y327" s="11"/>
      <c r="Z327" s="11"/>
      <c r="AA327" s="11"/>
      <c r="AB327" s="11"/>
      <c r="AC327" s="11"/>
      <c r="AD327" s="11"/>
    </row>
    <row r="328" spans="1:30" ht="14.25" customHeight="1">
      <c r="A328" s="56"/>
      <c r="B328" s="11"/>
      <c r="C328" s="11" t="s">
        <v>235</v>
      </c>
      <c r="D328" s="11"/>
      <c r="E328" s="11" t="s">
        <v>115</v>
      </c>
      <c r="F328" s="316">
        <v>7</v>
      </c>
      <c r="G328" s="282">
        <v>2125.3583333333299</v>
      </c>
      <c r="H328" s="282">
        <v>12752.15</v>
      </c>
      <c r="I328" s="282">
        <v>1821.7357142857099</v>
      </c>
      <c r="J328" s="350">
        <v>15.285714285714301</v>
      </c>
      <c r="L328" s="11">
        <v>6</v>
      </c>
      <c r="M328" s="282">
        <v>2217.27</v>
      </c>
      <c r="N328" s="282">
        <v>2217.27</v>
      </c>
      <c r="O328" s="11"/>
      <c r="P328" s="282"/>
      <c r="Q328" s="282"/>
      <c r="R328" s="316">
        <v>7</v>
      </c>
      <c r="S328" s="282">
        <v>12752.15</v>
      </c>
      <c r="T328" s="282">
        <v>1821.7357142857099</v>
      </c>
      <c r="V328" s="11"/>
      <c r="W328" s="11"/>
      <c r="X328" s="11"/>
      <c r="Y328" s="11"/>
      <c r="Z328" s="11"/>
      <c r="AA328" s="11"/>
      <c r="AB328" s="11"/>
      <c r="AC328" s="11"/>
      <c r="AD328" s="11"/>
    </row>
    <row r="329" spans="1:30" ht="14.25" customHeight="1">
      <c r="A329" s="56"/>
      <c r="B329" s="11"/>
      <c r="C329" s="11" t="s">
        <v>237</v>
      </c>
      <c r="D329" s="11"/>
      <c r="E329" s="11" t="s">
        <v>68</v>
      </c>
      <c r="F329" s="316">
        <v>18</v>
      </c>
      <c r="G329" s="282">
        <v>816.77</v>
      </c>
      <c r="H329" s="282">
        <v>13885.09</v>
      </c>
      <c r="I329" s="282">
        <v>771.39388888888902</v>
      </c>
      <c r="J329" s="350">
        <v>12.5555555555556</v>
      </c>
      <c r="L329" s="11">
        <v>17</v>
      </c>
      <c r="M329" s="282">
        <v>760.05</v>
      </c>
      <c r="N329" s="282">
        <v>760.05</v>
      </c>
      <c r="O329" s="11"/>
      <c r="P329" s="282"/>
      <c r="Q329" s="282"/>
      <c r="R329" s="316">
        <v>18</v>
      </c>
      <c r="S329" s="282">
        <v>13885.09</v>
      </c>
      <c r="T329" s="282">
        <v>771.39388888888902</v>
      </c>
      <c r="V329" s="11"/>
      <c r="W329" s="11"/>
      <c r="X329" s="11"/>
      <c r="Y329" s="11"/>
      <c r="Z329" s="11"/>
      <c r="AA329" s="11"/>
      <c r="AB329" s="11"/>
      <c r="AC329" s="11"/>
      <c r="AD329" s="11"/>
    </row>
    <row r="330" spans="1:30" ht="14.25" customHeight="1">
      <c r="A330" s="56"/>
      <c r="B330" s="11"/>
      <c r="C330" s="11" t="s">
        <v>238</v>
      </c>
      <c r="D330" s="11"/>
      <c r="E330" s="11" t="s">
        <v>59</v>
      </c>
      <c r="F330" s="316">
        <v>148</v>
      </c>
      <c r="G330" s="282">
        <v>1296.391796875</v>
      </c>
      <c r="H330" s="282">
        <v>165938.15</v>
      </c>
      <c r="I330" s="282">
        <v>1121.2037162162201</v>
      </c>
      <c r="J330" s="350">
        <v>15.3378378378378</v>
      </c>
      <c r="L330" s="11">
        <v>128</v>
      </c>
      <c r="M330" s="282">
        <v>31240.09</v>
      </c>
      <c r="N330" s="282">
        <v>1562.0045</v>
      </c>
      <c r="O330" s="11">
        <v>1</v>
      </c>
      <c r="P330" s="282">
        <v>417.82</v>
      </c>
      <c r="Q330" s="282">
        <v>417.82</v>
      </c>
      <c r="R330" s="316">
        <v>147</v>
      </c>
      <c r="S330" s="282">
        <v>165520.32999999999</v>
      </c>
      <c r="T330" s="282">
        <v>1125.98863945578</v>
      </c>
      <c r="V330" s="11"/>
      <c r="W330" s="11"/>
      <c r="X330" s="11"/>
      <c r="Y330" s="11"/>
      <c r="Z330" s="11"/>
      <c r="AA330" s="11"/>
      <c r="AB330" s="11"/>
      <c r="AC330" s="11"/>
      <c r="AD330" s="11"/>
    </row>
    <row r="331" spans="1:30" ht="14.25" customHeight="1">
      <c r="A331" s="56"/>
      <c r="B331" s="11"/>
      <c r="C331" s="11" t="s">
        <v>241</v>
      </c>
      <c r="D331" s="11"/>
      <c r="E331" s="11" t="s">
        <v>242</v>
      </c>
      <c r="F331" s="316">
        <v>51</v>
      </c>
      <c r="G331" s="282">
        <v>1377.1794</v>
      </c>
      <c r="H331" s="282">
        <v>68858.97</v>
      </c>
      <c r="I331" s="282">
        <v>1350.1758823529401</v>
      </c>
      <c r="J331" s="350">
        <v>15.7254901960784</v>
      </c>
      <c r="L331" s="11">
        <v>50</v>
      </c>
      <c r="M331" s="282">
        <v>879.99</v>
      </c>
      <c r="N331" s="282">
        <v>879.99</v>
      </c>
      <c r="O331" s="11">
        <v>2</v>
      </c>
      <c r="P331" s="282">
        <v>3761.44</v>
      </c>
      <c r="Q331" s="282">
        <v>1880.72</v>
      </c>
      <c r="R331" s="316">
        <v>49</v>
      </c>
      <c r="S331" s="282">
        <v>65097.53</v>
      </c>
      <c r="T331" s="282">
        <v>1328.52102040816</v>
      </c>
      <c r="V331" s="11"/>
      <c r="W331" s="11"/>
      <c r="X331" s="11"/>
      <c r="Y331" s="11"/>
      <c r="Z331" s="11"/>
      <c r="AA331" s="11"/>
      <c r="AB331" s="11"/>
      <c r="AC331" s="11"/>
      <c r="AD331" s="11"/>
    </row>
    <row r="332" spans="1:30" ht="14.25" customHeight="1">
      <c r="A332" s="56"/>
      <c r="B332" s="11"/>
      <c r="C332" s="11" t="s">
        <v>243</v>
      </c>
      <c r="D332" s="11"/>
      <c r="E332" s="11" t="s">
        <v>245</v>
      </c>
      <c r="F332" s="316">
        <v>1</v>
      </c>
      <c r="G332" s="282"/>
      <c r="H332" s="282">
        <v>1064.04</v>
      </c>
      <c r="I332" s="282">
        <v>1064.04</v>
      </c>
      <c r="J332" s="350">
        <v>12</v>
      </c>
      <c r="L332" s="11"/>
      <c r="M332" s="282">
        <v>1064.04</v>
      </c>
      <c r="N332" s="282">
        <v>1064.04</v>
      </c>
      <c r="O332" s="11"/>
      <c r="P332" s="282"/>
      <c r="Q332" s="282"/>
      <c r="R332" s="316">
        <v>1</v>
      </c>
      <c r="S332" s="282">
        <v>1064.04</v>
      </c>
      <c r="T332" s="282">
        <v>1064.04</v>
      </c>
      <c r="V332" s="11"/>
      <c r="W332" s="11"/>
      <c r="X332" s="11"/>
      <c r="Y332" s="11"/>
      <c r="Z332" s="11"/>
      <c r="AA332" s="11"/>
      <c r="AB332" s="11"/>
      <c r="AC332" s="11"/>
      <c r="AD332" s="11"/>
    </row>
    <row r="333" spans="1:30" ht="14.25" customHeight="1">
      <c r="A333" s="56"/>
      <c r="B333" s="11"/>
      <c r="C333" s="11" t="s">
        <v>246</v>
      </c>
      <c r="D333" s="11"/>
      <c r="E333" s="11" t="s">
        <v>66</v>
      </c>
      <c r="F333" s="316">
        <v>4</v>
      </c>
      <c r="G333" s="282">
        <v>453.88499999999999</v>
      </c>
      <c r="H333" s="282">
        <v>1815.54</v>
      </c>
      <c r="I333" s="282">
        <v>453.88499999999999</v>
      </c>
      <c r="J333" s="350">
        <v>14.5</v>
      </c>
      <c r="L333" s="11">
        <v>4</v>
      </c>
      <c r="M333" s="282"/>
      <c r="N333" s="282"/>
      <c r="O333" s="11"/>
      <c r="P333" s="282"/>
      <c r="Q333" s="282"/>
      <c r="R333" s="316">
        <v>4</v>
      </c>
      <c r="S333" s="282">
        <v>1815.54</v>
      </c>
      <c r="T333" s="282">
        <v>453.88499999999999</v>
      </c>
      <c r="V333" s="11"/>
      <c r="W333" s="11"/>
      <c r="X333" s="11"/>
      <c r="Y333" s="11"/>
      <c r="Z333" s="11"/>
      <c r="AA333" s="11"/>
      <c r="AB333" s="11"/>
      <c r="AC333" s="11"/>
      <c r="AD333" s="11"/>
    </row>
    <row r="334" spans="1:30" ht="14.25" customHeight="1">
      <c r="A334" s="56"/>
      <c r="B334" s="11"/>
      <c r="C334" s="11" t="s">
        <v>246</v>
      </c>
      <c r="D334" s="11"/>
      <c r="E334" s="11" t="s">
        <v>108</v>
      </c>
      <c r="F334" s="316">
        <v>12</v>
      </c>
      <c r="G334" s="282">
        <v>670.69583333333298</v>
      </c>
      <c r="H334" s="282">
        <v>8048.35</v>
      </c>
      <c r="I334" s="282">
        <v>670.69583333333298</v>
      </c>
      <c r="J334" s="350">
        <v>14.9166666666667</v>
      </c>
      <c r="L334" s="11">
        <v>12</v>
      </c>
      <c r="M334" s="282"/>
      <c r="N334" s="282"/>
      <c r="O334" s="11"/>
      <c r="P334" s="282"/>
      <c r="Q334" s="282"/>
      <c r="R334" s="316">
        <v>12</v>
      </c>
      <c r="S334" s="282">
        <v>8048.35</v>
      </c>
      <c r="T334" s="282">
        <v>670.69583333333298</v>
      </c>
      <c r="V334" s="11"/>
      <c r="W334" s="11"/>
      <c r="X334" s="11"/>
      <c r="Y334" s="11"/>
      <c r="Z334" s="11"/>
      <c r="AA334" s="11"/>
      <c r="AB334" s="11"/>
      <c r="AC334" s="11"/>
      <c r="AD334" s="11"/>
    </row>
    <row r="335" spans="1:30" ht="14.25" customHeight="1">
      <c r="A335" s="56"/>
      <c r="B335" s="11"/>
      <c r="C335" s="11" t="s">
        <v>247</v>
      </c>
      <c r="D335" s="11"/>
      <c r="E335" s="11" t="s">
        <v>62</v>
      </c>
      <c r="F335" s="316">
        <v>592</v>
      </c>
      <c r="G335" s="282">
        <v>1183.53818882466</v>
      </c>
      <c r="H335" s="282">
        <v>614256.31999999995</v>
      </c>
      <c r="I335" s="282">
        <v>1037.59513513514</v>
      </c>
      <c r="J335" s="350">
        <v>14.6537162162162</v>
      </c>
      <c r="L335" s="11">
        <v>519</v>
      </c>
      <c r="M335" s="282">
        <v>92977.12</v>
      </c>
      <c r="N335" s="282">
        <v>1273.65917808219</v>
      </c>
      <c r="O335" s="11">
        <v>13</v>
      </c>
      <c r="P335" s="282">
        <v>5058.96</v>
      </c>
      <c r="Q335" s="282">
        <v>389.15076923076901</v>
      </c>
      <c r="R335" s="316">
        <v>579</v>
      </c>
      <c r="S335" s="282">
        <v>609197.36</v>
      </c>
      <c r="T335" s="282">
        <v>1052.15433506045</v>
      </c>
      <c r="V335" s="11"/>
      <c r="W335" s="11"/>
      <c r="X335" s="11"/>
      <c r="Y335" s="11"/>
      <c r="Z335" s="11"/>
      <c r="AA335" s="11"/>
      <c r="AB335" s="11"/>
      <c r="AC335" s="11"/>
      <c r="AD335" s="11"/>
    </row>
    <row r="336" spans="1:30" ht="14.25" customHeight="1">
      <c r="A336" s="56"/>
      <c r="B336" s="11"/>
      <c r="C336" s="11" t="s">
        <v>250</v>
      </c>
      <c r="D336" s="11"/>
      <c r="E336" s="11" t="s">
        <v>53</v>
      </c>
      <c r="F336" s="316">
        <v>58</v>
      </c>
      <c r="G336" s="282">
        <v>811.13750000000005</v>
      </c>
      <c r="H336" s="282">
        <v>45423.7</v>
      </c>
      <c r="I336" s="282">
        <v>783.16724137930998</v>
      </c>
      <c r="J336" s="350">
        <v>13.413793103448301</v>
      </c>
      <c r="L336" s="11">
        <v>56</v>
      </c>
      <c r="M336" s="282">
        <v>2849.61</v>
      </c>
      <c r="N336" s="282">
        <v>1424.8050000000001</v>
      </c>
      <c r="O336" s="11"/>
      <c r="P336" s="282"/>
      <c r="Q336" s="282"/>
      <c r="R336" s="316">
        <v>58</v>
      </c>
      <c r="S336" s="282">
        <v>45423.7</v>
      </c>
      <c r="T336" s="282">
        <v>783.16724137930998</v>
      </c>
      <c r="V336" s="11"/>
      <c r="W336" s="11"/>
      <c r="X336" s="11"/>
      <c r="Y336" s="11"/>
      <c r="Z336" s="11"/>
      <c r="AA336" s="11"/>
      <c r="AB336" s="11"/>
      <c r="AC336" s="11"/>
      <c r="AD336" s="11"/>
    </row>
    <row r="337" spans="1:30" ht="14.25" customHeight="1">
      <c r="A337" s="56"/>
      <c r="B337" s="11"/>
      <c r="C337" s="11" t="s">
        <v>252</v>
      </c>
      <c r="D337" s="11"/>
      <c r="E337" s="11" t="s">
        <v>253</v>
      </c>
      <c r="F337" s="316">
        <v>26</v>
      </c>
      <c r="G337" s="282">
        <v>993.94227272727301</v>
      </c>
      <c r="H337" s="282">
        <v>21866.73</v>
      </c>
      <c r="I337" s="282">
        <v>841.02807692307704</v>
      </c>
      <c r="J337" s="350">
        <v>13.5769230769231</v>
      </c>
      <c r="L337" s="11">
        <v>22</v>
      </c>
      <c r="M337" s="282">
        <v>2456.59</v>
      </c>
      <c r="N337" s="282">
        <v>614.14750000000004</v>
      </c>
      <c r="O337" s="11"/>
      <c r="P337" s="282"/>
      <c r="Q337" s="282"/>
      <c r="R337" s="316">
        <v>26</v>
      </c>
      <c r="S337" s="282">
        <v>21866.73</v>
      </c>
      <c r="T337" s="282">
        <v>841.02807692307704</v>
      </c>
      <c r="V337" s="11"/>
      <c r="W337" s="11"/>
      <c r="X337" s="11"/>
      <c r="Y337" s="11"/>
      <c r="Z337" s="11"/>
      <c r="AA337" s="11"/>
      <c r="AB337" s="11"/>
      <c r="AC337" s="11"/>
      <c r="AD337" s="11"/>
    </row>
    <row r="338" spans="1:30" ht="14.25" customHeight="1">
      <c r="A338" s="56"/>
      <c r="B338" s="11"/>
      <c r="C338" s="11" t="s">
        <v>702</v>
      </c>
      <c r="D338" s="11"/>
      <c r="E338" s="11" t="s">
        <v>108</v>
      </c>
      <c r="F338" s="316">
        <v>1</v>
      </c>
      <c r="G338" s="282"/>
      <c r="H338" s="282">
        <v>1225.94</v>
      </c>
      <c r="I338" s="282">
        <v>1225.94</v>
      </c>
      <c r="J338" s="350">
        <v>13</v>
      </c>
      <c r="L338" s="11"/>
      <c r="M338" s="282">
        <v>1225.94</v>
      </c>
      <c r="N338" s="282">
        <v>1225.94</v>
      </c>
      <c r="O338" s="11"/>
      <c r="P338" s="282"/>
      <c r="Q338" s="282"/>
      <c r="R338" s="316">
        <v>1</v>
      </c>
      <c r="S338" s="282">
        <v>1225.94</v>
      </c>
      <c r="T338" s="282">
        <v>1225.94</v>
      </c>
      <c r="V338" s="11"/>
      <c r="W338" s="11"/>
      <c r="X338" s="11"/>
      <c r="Y338" s="11"/>
      <c r="Z338" s="11"/>
      <c r="AA338" s="11"/>
      <c r="AB338" s="11"/>
      <c r="AC338" s="11"/>
      <c r="AD338" s="11"/>
    </row>
    <row r="339" spans="1:30" ht="14.25" customHeight="1">
      <c r="A339" s="56"/>
      <c r="B339" s="11"/>
      <c r="C339" s="11" t="s">
        <v>254</v>
      </c>
      <c r="D339" s="11"/>
      <c r="E339" s="11" t="s">
        <v>255</v>
      </c>
      <c r="F339" s="316">
        <v>6</v>
      </c>
      <c r="G339" s="282">
        <v>469.47833333333301</v>
      </c>
      <c r="H339" s="282">
        <v>2816.87</v>
      </c>
      <c r="I339" s="282">
        <v>469.47833333333301</v>
      </c>
      <c r="J339" s="350">
        <v>12.8333333333333</v>
      </c>
      <c r="L339" s="11">
        <v>6</v>
      </c>
      <c r="M339" s="282"/>
      <c r="N339" s="282"/>
      <c r="O339" s="11"/>
      <c r="P339" s="282"/>
      <c r="Q339" s="282"/>
      <c r="R339" s="316">
        <v>6</v>
      </c>
      <c r="S339" s="282">
        <v>2816.87</v>
      </c>
      <c r="T339" s="282">
        <v>469.47833333333301</v>
      </c>
      <c r="V339" s="11"/>
      <c r="W339" s="11"/>
      <c r="X339" s="11"/>
      <c r="Y339" s="11"/>
      <c r="Z339" s="11"/>
      <c r="AA339" s="11"/>
      <c r="AB339" s="11"/>
      <c r="AC339" s="11"/>
      <c r="AD339" s="11"/>
    </row>
    <row r="340" spans="1:30" ht="14.25" customHeight="1">
      <c r="A340" s="56"/>
      <c r="B340" s="11"/>
      <c r="C340" s="11" t="s">
        <v>256</v>
      </c>
      <c r="D340" s="11"/>
      <c r="E340" s="11" t="s">
        <v>133</v>
      </c>
      <c r="F340" s="316">
        <v>14</v>
      </c>
      <c r="G340" s="282">
        <v>1178.6516666666701</v>
      </c>
      <c r="H340" s="282">
        <v>14143.82</v>
      </c>
      <c r="I340" s="282">
        <v>1010.2728571428599</v>
      </c>
      <c r="J340" s="350">
        <v>15.0714285714286</v>
      </c>
      <c r="L340" s="11">
        <v>12</v>
      </c>
      <c r="M340" s="282">
        <v>4662.99</v>
      </c>
      <c r="N340" s="282">
        <v>2331.4949999999999</v>
      </c>
      <c r="O340" s="11"/>
      <c r="P340" s="282"/>
      <c r="Q340" s="282"/>
      <c r="R340" s="316">
        <v>14</v>
      </c>
      <c r="S340" s="282">
        <v>14143.82</v>
      </c>
      <c r="T340" s="282">
        <v>1010.2728571428599</v>
      </c>
      <c r="V340" s="11"/>
      <c r="W340" s="11"/>
      <c r="X340" s="11"/>
      <c r="Y340" s="11"/>
      <c r="Z340" s="11"/>
      <c r="AA340" s="11"/>
      <c r="AB340" s="11"/>
      <c r="AC340" s="11"/>
      <c r="AD340" s="11"/>
    </row>
    <row r="341" spans="1:30" ht="14.25" customHeight="1">
      <c r="A341" s="56"/>
      <c r="B341" s="11"/>
      <c r="C341" s="11" t="s">
        <v>256</v>
      </c>
      <c r="D341" s="11"/>
      <c r="E341" s="11" t="s">
        <v>258</v>
      </c>
      <c r="F341" s="316">
        <v>1</v>
      </c>
      <c r="G341" s="282">
        <v>75.03</v>
      </c>
      <c r="H341" s="282">
        <v>75.03</v>
      </c>
      <c r="I341" s="282">
        <v>75.03</v>
      </c>
      <c r="J341" s="350">
        <v>13</v>
      </c>
      <c r="L341" s="11">
        <v>1</v>
      </c>
      <c r="M341" s="282"/>
      <c r="N341" s="282"/>
      <c r="O341" s="11"/>
      <c r="P341" s="282"/>
      <c r="Q341" s="282"/>
      <c r="R341" s="316">
        <v>1</v>
      </c>
      <c r="S341" s="282">
        <v>75.03</v>
      </c>
      <c r="T341" s="282">
        <v>75.03</v>
      </c>
      <c r="V341" s="11"/>
      <c r="W341" s="11"/>
      <c r="X341" s="11"/>
      <c r="Y341" s="11"/>
      <c r="Z341" s="11"/>
      <c r="AA341" s="11"/>
      <c r="AB341" s="11"/>
      <c r="AC341" s="11"/>
      <c r="AD341" s="11"/>
    </row>
    <row r="342" spans="1:30" ht="14.25" customHeight="1">
      <c r="A342" s="56"/>
      <c r="B342" s="11"/>
      <c r="C342" s="11" t="s">
        <v>259</v>
      </c>
      <c r="D342" s="11"/>
      <c r="E342" s="11" t="s">
        <v>258</v>
      </c>
      <c r="F342" s="316">
        <v>30</v>
      </c>
      <c r="G342" s="282">
        <v>1386.7684615384601</v>
      </c>
      <c r="H342" s="282">
        <v>36055.980000000003</v>
      </c>
      <c r="I342" s="282">
        <v>1201.866</v>
      </c>
      <c r="J342" s="350">
        <v>14.6666666666667</v>
      </c>
      <c r="L342" s="11">
        <v>26</v>
      </c>
      <c r="M342" s="282">
        <v>2211.0500000000002</v>
      </c>
      <c r="N342" s="282">
        <v>552.76250000000005</v>
      </c>
      <c r="O342" s="11">
        <v>1</v>
      </c>
      <c r="P342" s="282">
        <v>676.25</v>
      </c>
      <c r="Q342" s="282">
        <v>676.25</v>
      </c>
      <c r="R342" s="316">
        <v>29</v>
      </c>
      <c r="S342" s="282">
        <v>35379.730000000003</v>
      </c>
      <c r="T342" s="282">
        <v>1219.9906896551699</v>
      </c>
      <c r="V342" s="11"/>
      <c r="W342" s="11"/>
      <c r="X342" s="11"/>
      <c r="Y342" s="11"/>
      <c r="Z342" s="11"/>
      <c r="AA342" s="11"/>
      <c r="AB342" s="11"/>
      <c r="AC342" s="11"/>
      <c r="AD342" s="11"/>
    </row>
    <row r="343" spans="1:30" ht="14.25" customHeight="1">
      <c r="A343" s="56"/>
      <c r="B343" s="11"/>
      <c r="C343" s="11" t="s">
        <v>261</v>
      </c>
      <c r="D343" s="11"/>
      <c r="E343" s="11" t="s">
        <v>89</v>
      </c>
      <c r="F343" s="316">
        <v>4</v>
      </c>
      <c r="G343" s="282">
        <v>445.7525</v>
      </c>
      <c r="H343" s="282">
        <v>1783.01</v>
      </c>
      <c r="I343" s="282">
        <v>445.7525</v>
      </c>
      <c r="J343" s="350">
        <v>16</v>
      </c>
      <c r="L343" s="11">
        <v>4</v>
      </c>
      <c r="M343" s="282"/>
      <c r="N343" s="282"/>
      <c r="O343" s="11"/>
      <c r="P343" s="282"/>
      <c r="Q343" s="282"/>
      <c r="R343" s="316">
        <v>4</v>
      </c>
      <c r="S343" s="282">
        <v>1783.01</v>
      </c>
      <c r="T343" s="282">
        <v>445.7525</v>
      </c>
      <c r="V343" s="11"/>
      <c r="W343" s="11"/>
      <c r="X343" s="11"/>
      <c r="Y343" s="11"/>
      <c r="Z343" s="11"/>
      <c r="AA343" s="11"/>
      <c r="AB343" s="11"/>
      <c r="AC343" s="11"/>
      <c r="AD343" s="11"/>
    </row>
    <row r="344" spans="1:30" ht="14.25" customHeight="1">
      <c r="A344" s="56"/>
      <c r="B344" s="11"/>
      <c r="C344" s="11" t="s">
        <v>264</v>
      </c>
      <c r="D344" s="11"/>
      <c r="E344" s="11" t="s">
        <v>263</v>
      </c>
      <c r="F344" s="316">
        <v>3</v>
      </c>
      <c r="G344" s="282">
        <v>1314.78666666667</v>
      </c>
      <c r="H344" s="282">
        <v>3944.36</v>
      </c>
      <c r="I344" s="282">
        <v>1314.78666666667</v>
      </c>
      <c r="J344" s="350">
        <v>17</v>
      </c>
      <c r="L344" s="11">
        <v>3</v>
      </c>
      <c r="M344" s="282"/>
      <c r="N344" s="282"/>
      <c r="O344" s="11"/>
      <c r="P344" s="282"/>
      <c r="Q344" s="282"/>
      <c r="R344" s="316">
        <v>3</v>
      </c>
      <c r="S344" s="282">
        <v>3944.36</v>
      </c>
      <c r="T344" s="282">
        <v>1314.78666666667</v>
      </c>
      <c r="V344" s="11"/>
      <c r="W344" s="11"/>
      <c r="X344" s="11"/>
      <c r="Y344" s="11"/>
      <c r="Z344" s="11"/>
      <c r="AA344" s="11"/>
      <c r="AB344" s="11"/>
      <c r="AC344" s="11"/>
      <c r="AD344" s="11"/>
    </row>
    <row r="345" spans="1:30" ht="14.25" customHeight="1">
      <c r="A345" s="56"/>
      <c r="B345" s="11"/>
      <c r="C345" s="11" t="s">
        <v>265</v>
      </c>
      <c r="D345" s="11"/>
      <c r="E345" s="11" t="s">
        <v>82</v>
      </c>
      <c r="F345" s="316">
        <v>5</v>
      </c>
      <c r="G345" s="282">
        <v>341.04399999999998</v>
      </c>
      <c r="H345" s="282">
        <v>1705.22</v>
      </c>
      <c r="I345" s="282">
        <v>341.04399999999998</v>
      </c>
      <c r="J345" s="350">
        <v>15.2</v>
      </c>
      <c r="L345" s="11">
        <v>5</v>
      </c>
      <c r="M345" s="282"/>
      <c r="N345" s="282"/>
      <c r="O345" s="11">
        <v>1</v>
      </c>
      <c r="P345" s="282">
        <v>994.51</v>
      </c>
      <c r="Q345" s="282">
        <v>994.51</v>
      </c>
      <c r="R345" s="316">
        <v>4</v>
      </c>
      <c r="S345" s="282">
        <v>710.71</v>
      </c>
      <c r="T345" s="282">
        <v>177.67750000000001</v>
      </c>
      <c r="V345" s="11"/>
      <c r="W345" s="11"/>
      <c r="X345" s="11"/>
      <c r="Y345" s="11"/>
      <c r="Z345" s="11"/>
      <c r="AA345" s="11"/>
      <c r="AB345" s="11"/>
      <c r="AC345" s="11"/>
      <c r="AD345" s="11"/>
    </row>
    <row r="346" spans="1:30" ht="14.25" customHeight="1">
      <c r="A346" s="56"/>
      <c r="B346" s="11"/>
      <c r="C346" s="11" t="s">
        <v>266</v>
      </c>
      <c r="D346" s="11"/>
      <c r="E346" s="11" t="s">
        <v>53</v>
      </c>
      <c r="F346" s="316">
        <v>32</v>
      </c>
      <c r="G346" s="282">
        <v>1568.64703703704</v>
      </c>
      <c r="H346" s="282">
        <v>42353.47</v>
      </c>
      <c r="I346" s="282">
        <v>1323.5459375</v>
      </c>
      <c r="J346" s="350">
        <v>15.875</v>
      </c>
      <c r="L346" s="11">
        <v>27</v>
      </c>
      <c r="M346" s="282">
        <v>4975.91</v>
      </c>
      <c r="N346" s="282">
        <v>995.18200000000002</v>
      </c>
      <c r="O346" s="11"/>
      <c r="P346" s="282"/>
      <c r="Q346" s="282"/>
      <c r="R346" s="316">
        <v>32</v>
      </c>
      <c r="S346" s="282">
        <v>42353.47</v>
      </c>
      <c r="T346" s="282">
        <v>1323.5459375</v>
      </c>
      <c r="V346" s="11"/>
      <c r="W346" s="11"/>
      <c r="X346" s="11"/>
      <c r="Y346" s="11"/>
      <c r="Z346" s="11"/>
      <c r="AA346" s="11"/>
      <c r="AB346" s="11"/>
      <c r="AC346" s="11"/>
      <c r="AD346" s="11"/>
    </row>
    <row r="347" spans="1:30" ht="14.25" customHeight="1">
      <c r="A347" s="56"/>
      <c r="B347" s="11"/>
      <c r="C347" s="11" t="s">
        <v>266</v>
      </c>
      <c r="D347" s="11"/>
      <c r="E347" s="11" t="s">
        <v>157</v>
      </c>
      <c r="F347" s="316">
        <v>1</v>
      </c>
      <c r="G347" s="282">
        <v>623.51</v>
      </c>
      <c r="H347" s="282">
        <v>623.51</v>
      </c>
      <c r="I347" s="282">
        <v>623.51</v>
      </c>
      <c r="J347" s="350">
        <v>13</v>
      </c>
      <c r="L347" s="11">
        <v>1</v>
      </c>
      <c r="M347" s="282"/>
      <c r="N347" s="282"/>
      <c r="O347" s="11"/>
      <c r="P347" s="282"/>
      <c r="Q347" s="282"/>
      <c r="R347" s="316">
        <v>1</v>
      </c>
      <c r="S347" s="282">
        <v>623.51</v>
      </c>
      <c r="T347" s="282">
        <v>623.51</v>
      </c>
      <c r="V347" s="11"/>
      <c r="W347" s="11"/>
      <c r="X347" s="11"/>
      <c r="Y347" s="11"/>
      <c r="Z347" s="11"/>
      <c r="AA347" s="11"/>
      <c r="AB347" s="11"/>
      <c r="AC347" s="11"/>
      <c r="AD347" s="11"/>
    </row>
    <row r="348" spans="1:30" ht="14.25" customHeight="1">
      <c r="A348" s="56"/>
      <c r="B348" s="11"/>
      <c r="C348" s="11" t="s">
        <v>268</v>
      </c>
      <c r="D348" s="11"/>
      <c r="E348" s="11" t="s">
        <v>68</v>
      </c>
      <c r="F348" s="316">
        <v>22</v>
      </c>
      <c r="G348" s="282">
        <v>1412.7925</v>
      </c>
      <c r="H348" s="282">
        <v>28255.85</v>
      </c>
      <c r="I348" s="282">
        <v>1284.35681818182</v>
      </c>
      <c r="J348" s="350">
        <v>16.045454545454501</v>
      </c>
      <c r="L348" s="11">
        <v>20</v>
      </c>
      <c r="M348" s="282">
        <v>1726.63</v>
      </c>
      <c r="N348" s="282">
        <v>863.31500000000005</v>
      </c>
      <c r="O348" s="11"/>
      <c r="P348" s="282"/>
      <c r="Q348" s="282"/>
      <c r="R348" s="316">
        <v>22</v>
      </c>
      <c r="S348" s="282">
        <v>28255.85</v>
      </c>
      <c r="T348" s="282">
        <v>1284.35681818182</v>
      </c>
      <c r="V348" s="11"/>
      <c r="W348" s="11"/>
      <c r="X348" s="11"/>
      <c r="Y348" s="11"/>
      <c r="Z348" s="11"/>
      <c r="AA348" s="11"/>
      <c r="AB348" s="11"/>
      <c r="AC348" s="11"/>
      <c r="AD348" s="11"/>
    </row>
    <row r="349" spans="1:30" ht="14.25" customHeight="1">
      <c r="A349" s="56"/>
      <c r="B349" s="11"/>
      <c r="C349" s="11" t="s">
        <v>270</v>
      </c>
      <c r="D349" s="11"/>
      <c r="E349" s="11" t="s">
        <v>271</v>
      </c>
      <c r="F349" s="316">
        <v>11</v>
      </c>
      <c r="G349" s="282">
        <v>917.51</v>
      </c>
      <c r="H349" s="282">
        <v>10092.61</v>
      </c>
      <c r="I349" s="282">
        <v>917.51</v>
      </c>
      <c r="J349" s="350">
        <v>20.909090909090899</v>
      </c>
      <c r="L349" s="11">
        <v>11</v>
      </c>
      <c r="M349" s="282"/>
      <c r="N349" s="282"/>
      <c r="O349" s="11"/>
      <c r="P349" s="282"/>
      <c r="Q349" s="282"/>
      <c r="R349" s="316">
        <v>11</v>
      </c>
      <c r="S349" s="282">
        <v>10092.61</v>
      </c>
      <c r="T349" s="282">
        <v>917.51</v>
      </c>
      <c r="V349" s="11"/>
      <c r="W349" s="11"/>
      <c r="X349" s="11"/>
      <c r="Y349" s="11"/>
      <c r="Z349" s="11"/>
      <c r="AA349" s="11"/>
      <c r="AB349" s="11"/>
      <c r="AC349" s="11"/>
      <c r="AD349" s="11"/>
    </row>
    <row r="350" spans="1:30" ht="14.25" customHeight="1">
      <c r="A350" s="56"/>
      <c r="B350" s="11"/>
      <c r="C350" s="11" t="s">
        <v>275</v>
      </c>
      <c r="D350" s="11"/>
      <c r="E350" s="11" t="s">
        <v>188</v>
      </c>
      <c r="F350" s="316">
        <v>279</v>
      </c>
      <c r="G350" s="282">
        <v>1196.8920325203301</v>
      </c>
      <c r="H350" s="282">
        <v>294435.44</v>
      </c>
      <c r="I350" s="282">
        <v>1055.3241577060901</v>
      </c>
      <c r="J350" s="350">
        <v>15.121863799283201</v>
      </c>
      <c r="L350" s="11">
        <v>246</v>
      </c>
      <c r="M350" s="282">
        <v>33367.870000000003</v>
      </c>
      <c r="N350" s="282">
        <v>1011.1475757575799</v>
      </c>
      <c r="O350" s="11">
        <v>2</v>
      </c>
      <c r="P350" s="282">
        <v>525.62</v>
      </c>
      <c r="Q350" s="282">
        <v>262.81</v>
      </c>
      <c r="R350" s="316">
        <v>277</v>
      </c>
      <c r="S350" s="282">
        <v>293909.82</v>
      </c>
      <c r="T350" s="282">
        <v>1061.04628158845</v>
      </c>
      <c r="V350" s="11"/>
      <c r="W350" s="11"/>
      <c r="X350" s="11"/>
      <c r="Y350" s="11"/>
      <c r="Z350" s="11"/>
      <c r="AA350" s="11"/>
      <c r="AB350" s="11"/>
      <c r="AC350" s="11"/>
      <c r="AD350" s="11"/>
    </row>
    <row r="351" spans="1:30" ht="14.25" customHeight="1">
      <c r="A351" s="56"/>
      <c r="B351" s="11"/>
      <c r="C351" s="11" t="s">
        <v>277</v>
      </c>
      <c r="D351" s="11"/>
      <c r="E351" s="11" t="s">
        <v>54</v>
      </c>
      <c r="F351" s="316">
        <v>2</v>
      </c>
      <c r="G351" s="282">
        <v>863.35</v>
      </c>
      <c r="H351" s="282">
        <v>1726.7</v>
      </c>
      <c r="I351" s="282">
        <v>863.35</v>
      </c>
      <c r="J351" s="350">
        <v>18</v>
      </c>
      <c r="L351" s="11">
        <v>2</v>
      </c>
      <c r="M351" s="282"/>
      <c r="N351" s="282"/>
      <c r="O351" s="11"/>
      <c r="P351" s="282"/>
      <c r="Q351" s="282"/>
      <c r="R351" s="316">
        <v>2</v>
      </c>
      <c r="S351" s="282">
        <v>1726.7</v>
      </c>
      <c r="T351" s="282">
        <v>863.35</v>
      </c>
      <c r="V351" s="11"/>
      <c r="W351" s="11"/>
      <c r="X351" s="11"/>
      <c r="Y351" s="11"/>
      <c r="Z351" s="11"/>
      <c r="AA351" s="11"/>
      <c r="AB351" s="11"/>
      <c r="AC351" s="11"/>
      <c r="AD351" s="11"/>
    </row>
    <row r="352" spans="1:30" ht="14.25" customHeight="1">
      <c r="A352" s="56"/>
      <c r="B352" s="11"/>
      <c r="C352" s="11" t="s">
        <v>282</v>
      </c>
      <c r="D352" s="11"/>
      <c r="E352" s="11" t="s">
        <v>198</v>
      </c>
      <c r="F352" s="316">
        <v>31</v>
      </c>
      <c r="G352" s="282">
        <v>1139.82037037037</v>
      </c>
      <c r="H352" s="282">
        <v>30775.15</v>
      </c>
      <c r="I352" s="282">
        <v>992.74677419354805</v>
      </c>
      <c r="J352" s="350">
        <v>14.0967741935484</v>
      </c>
      <c r="L352" s="11">
        <v>27</v>
      </c>
      <c r="M352" s="282">
        <v>1031.83</v>
      </c>
      <c r="N352" s="282">
        <v>257.95749999999998</v>
      </c>
      <c r="O352" s="11"/>
      <c r="P352" s="282"/>
      <c r="Q352" s="282"/>
      <c r="R352" s="316">
        <v>31</v>
      </c>
      <c r="S352" s="282">
        <v>30775.15</v>
      </c>
      <c r="T352" s="282">
        <v>992.74677419354805</v>
      </c>
      <c r="V352" s="11"/>
      <c r="W352" s="11"/>
      <c r="X352" s="11"/>
      <c r="Y352" s="11"/>
      <c r="Z352" s="11"/>
      <c r="AA352" s="11"/>
      <c r="AB352" s="11"/>
      <c r="AC352" s="11"/>
      <c r="AD352" s="11"/>
    </row>
    <row r="353" spans="1:30" ht="14.25" customHeight="1">
      <c r="A353" s="56"/>
      <c r="B353" s="11"/>
      <c r="C353" s="11" t="s">
        <v>283</v>
      </c>
      <c r="D353" s="11"/>
      <c r="E353" s="11" t="s">
        <v>284</v>
      </c>
      <c r="F353" s="316">
        <v>43</v>
      </c>
      <c r="G353" s="282">
        <v>947.41324324324296</v>
      </c>
      <c r="H353" s="282">
        <v>35054.29</v>
      </c>
      <c r="I353" s="282">
        <v>815.21604651162795</v>
      </c>
      <c r="J353" s="350">
        <v>12.930232558139499</v>
      </c>
      <c r="L353" s="11">
        <v>37</v>
      </c>
      <c r="M353" s="282">
        <v>2344.1799999999998</v>
      </c>
      <c r="N353" s="282">
        <v>390.696666666667</v>
      </c>
      <c r="O353" s="11"/>
      <c r="P353" s="282"/>
      <c r="Q353" s="282"/>
      <c r="R353" s="316">
        <v>43</v>
      </c>
      <c r="S353" s="282">
        <v>35054.29</v>
      </c>
      <c r="T353" s="282">
        <v>815.21604651162795</v>
      </c>
      <c r="V353" s="11"/>
      <c r="W353" s="11"/>
      <c r="X353" s="11"/>
      <c r="Y353" s="11"/>
      <c r="Z353" s="11"/>
      <c r="AA353" s="11"/>
      <c r="AB353" s="11"/>
      <c r="AC353" s="11"/>
      <c r="AD353" s="11"/>
    </row>
    <row r="354" spans="1:30" ht="14.25" customHeight="1">
      <c r="A354" s="56"/>
      <c r="B354" s="11"/>
      <c r="C354" s="11" t="s">
        <v>285</v>
      </c>
      <c r="D354" s="11"/>
      <c r="E354" s="11" t="s">
        <v>286</v>
      </c>
      <c r="F354" s="316">
        <v>121</v>
      </c>
      <c r="G354" s="282">
        <v>1056.9537735849101</v>
      </c>
      <c r="H354" s="282">
        <v>112037.1</v>
      </c>
      <c r="I354" s="282">
        <v>925.92644628099197</v>
      </c>
      <c r="J354" s="350">
        <v>14.6446280991736</v>
      </c>
      <c r="L354" s="11">
        <v>106</v>
      </c>
      <c r="M354" s="282">
        <v>14855.7</v>
      </c>
      <c r="N354" s="282">
        <v>990.38</v>
      </c>
      <c r="O354" s="11"/>
      <c r="P354" s="282"/>
      <c r="Q354" s="282"/>
      <c r="R354" s="316">
        <v>121</v>
      </c>
      <c r="S354" s="282">
        <v>112037.1</v>
      </c>
      <c r="T354" s="282">
        <v>925.92644628099197</v>
      </c>
      <c r="V354" s="11"/>
      <c r="W354" s="11"/>
      <c r="X354" s="11"/>
      <c r="Y354" s="11"/>
      <c r="Z354" s="11"/>
      <c r="AA354" s="11"/>
      <c r="AB354" s="11"/>
      <c r="AC354" s="11"/>
      <c r="AD354" s="11"/>
    </row>
    <row r="355" spans="1:30" ht="14.25" customHeight="1">
      <c r="A355" s="56"/>
      <c r="B355" s="11"/>
      <c r="C355" s="11" t="s">
        <v>287</v>
      </c>
      <c r="D355" s="11"/>
      <c r="E355" s="11" t="s">
        <v>81</v>
      </c>
      <c r="F355" s="316">
        <v>438</v>
      </c>
      <c r="G355" s="282">
        <v>938.81803108808197</v>
      </c>
      <c r="H355" s="282">
        <v>362383.76</v>
      </c>
      <c r="I355" s="282">
        <v>827.36018264840095</v>
      </c>
      <c r="J355" s="350">
        <v>14.191780821917799</v>
      </c>
      <c r="L355" s="11">
        <v>386</v>
      </c>
      <c r="M355" s="282">
        <v>39308.720000000001</v>
      </c>
      <c r="N355" s="282">
        <v>755.93692307692299</v>
      </c>
      <c r="O355" s="11">
        <v>5</v>
      </c>
      <c r="P355" s="282">
        <v>2958.61</v>
      </c>
      <c r="Q355" s="282">
        <v>591.72199999999998</v>
      </c>
      <c r="R355" s="316">
        <v>433</v>
      </c>
      <c r="S355" s="282">
        <v>359425.15</v>
      </c>
      <c r="T355" s="282">
        <v>830.08117782909903</v>
      </c>
      <c r="V355" s="11"/>
      <c r="W355" s="11"/>
      <c r="X355" s="11"/>
      <c r="Y355" s="11"/>
      <c r="Z355" s="11"/>
      <c r="AA355" s="11"/>
      <c r="AB355" s="11"/>
      <c r="AC355" s="11"/>
      <c r="AD355" s="11"/>
    </row>
    <row r="356" spans="1:30" ht="14.25" customHeight="1">
      <c r="A356" s="56"/>
      <c r="B356" s="11"/>
      <c r="C356" s="11" t="s">
        <v>289</v>
      </c>
      <c r="D356" s="11"/>
      <c r="E356" s="11" t="s">
        <v>290</v>
      </c>
      <c r="F356" s="316">
        <v>10</v>
      </c>
      <c r="G356" s="282">
        <v>706.34299999999996</v>
      </c>
      <c r="H356" s="282">
        <v>7063.43</v>
      </c>
      <c r="I356" s="282">
        <v>706.34299999999996</v>
      </c>
      <c r="J356" s="350">
        <v>16</v>
      </c>
      <c r="L356" s="11">
        <v>10</v>
      </c>
      <c r="M356" s="282"/>
      <c r="N356" s="282"/>
      <c r="O356" s="11"/>
      <c r="P356" s="282"/>
      <c r="Q356" s="282"/>
      <c r="R356" s="316">
        <v>10</v>
      </c>
      <c r="S356" s="282">
        <v>7063.43</v>
      </c>
      <c r="T356" s="282">
        <v>706.34299999999996</v>
      </c>
      <c r="V356" s="11"/>
      <c r="W356" s="11"/>
      <c r="X356" s="11"/>
      <c r="Y356" s="11"/>
      <c r="Z356" s="11"/>
      <c r="AA356" s="11"/>
      <c r="AB356" s="11"/>
      <c r="AC356" s="11"/>
      <c r="AD356" s="11"/>
    </row>
    <row r="357" spans="1:30" ht="14.25" customHeight="1">
      <c r="A357" s="56"/>
      <c r="B357" s="11"/>
      <c r="C357" s="11" t="s">
        <v>293</v>
      </c>
      <c r="D357" s="11"/>
      <c r="E357" s="11" t="s">
        <v>198</v>
      </c>
      <c r="F357" s="316">
        <v>10</v>
      </c>
      <c r="G357" s="282">
        <v>389.14</v>
      </c>
      <c r="H357" s="282">
        <v>3891.4</v>
      </c>
      <c r="I357" s="282">
        <v>389.14</v>
      </c>
      <c r="J357" s="350">
        <v>11.9</v>
      </c>
      <c r="L357" s="11">
        <v>10</v>
      </c>
      <c r="M357" s="282"/>
      <c r="N357" s="282"/>
      <c r="O357" s="11"/>
      <c r="P357" s="282"/>
      <c r="Q357" s="282"/>
      <c r="R357" s="316">
        <v>10</v>
      </c>
      <c r="S357" s="282">
        <v>3891.4</v>
      </c>
      <c r="T357" s="282">
        <v>389.14</v>
      </c>
      <c r="V357" s="11"/>
      <c r="W357" s="11"/>
      <c r="X357" s="11"/>
      <c r="Y357" s="11"/>
      <c r="Z357" s="11"/>
      <c r="AA357" s="11"/>
      <c r="AB357" s="11"/>
      <c r="AC357" s="11"/>
      <c r="AD357" s="11"/>
    </row>
    <row r="358" spans="1:30" ht="14.25" customHeight="1">
      <c r="A358" s="56"/>
      <c r="B358" s="11"/>
      <c r="C358" s="11" t="s">
        <v>294</v>
      </c>
      <c r="D358" s="11"/>
      <c r="E358" s="11" t="s">
        <v>295</v>
      </c>
      <c r="F358" s="316">
        <v>35</v>
      </c>
      <c r="G358" s="282">
        <v>1046.2618749999999</v>
      </c>
      <c r="H358" s="282">
        <v>33480.379999999997</v>
      </c>
      <c r="I358" s="282">
        <v>956.58228571428594</v>
      </c>
      <c r="J358" s="350">
        <v>15.342857142857101</v>
      </c>
      <c r="L358" s="11">
        <v>32</v>
      </c>
      <c r="M358" s="282">
        <v>5391.32</v>
      </c>
      <c r="N358" s="282">
        <v>1797.10666666667</v>
      </c>
      <c r="O358" s="11"/>
      <c r="P358" s="282"/>
      <c r="Q358" s="282"/>
      <c r="R358" s="316">
        <v>35</v>
      </c>
      <c r="S358" s="282">
        <v>33480.379999999997</v>
      </c>
      <c r="T358" s="282">
        <v>956.58228571428594</v>
      </c>
      <c r="V358" s="11"/>
      <c r="W358" s="11"/>
      <c r="X358" s="11"/>
      <c r="Y358" s="11"/>
      <c r="Z358" s="11"/>
      <c r="AA358" s="11"/>
      <c r="AB358" s="11"/>
      <c r="AC358" s="11"/>
      <c r="AD358" s="11"/>
    </row>
    <row r="359" spans="1:30" ht="14.25" customHeight="1">
      <c r="A359" s="56"/>
      <c r="B359" s="11"/>
      <c r="C359" s="11" t="s">
        <v>298</v>
      </c>
      <c r="D359" s="11"/>
      <c r="E359" s="11" t="s">
        <v>299</v>
      </c>
      <c r="F359" s="316">
        <v>12</v>
      </c>
      <c r="G359" s="282">
        <v>1398.79545454545</v>
      </c>
      <c r="H359" s="282">
        <v>15386.75</v>
      </c>
      <c r="I359" s="282">
        <v>1282.2291666666699</v>
      </c>
      <c r="J359" s="350">
        <v>14.1666666666667</v>
      </c>
      <c r="L359" s="11">
        <v>11</v>
      </c>
      <c r="M359" s="282">
        <v>1007.3</v>
      </c>
      <c r="N359" s="282">
        <v>1007.3</v>
      </c>
      <c r="O359" s="11">
        <v>1</v>
      </c>
      <c r="P359" s="282">
        <v>363.39</v>
      </c>
      <c r="Q359" s="282">
        <v>363.39</v>
      </c>
      <c r="R359" s="316">
        <v>11</v>
      </c>
      <c r="S359" s="282">
        <v>15023.36</v>
      </c>
      <c r="T359" s="282">
        <v>1365.76</v>
      </c>
      <c r="V359" s="11"/>
      <c r="W359" s="11"/>
      <c r="X359" s="11"/>
      <c r="Y359" s="11"/>
      <c r="Z359" s="11"/>
      <c r="AA359" s="11"/>
      <c r="AB359" s="11"/>
      <c r="AC359" s="11"/>
      <c r="AD359" s="11"/>
    </row>
    <row r="360" spans="1:30" ht="14.25" customHeight="1">
      <c r="A360" s="56"/>
      <c r="B360" s="11"/>
      <c r="C360" s="11" t="s">
        <v>300</v>
      </c>
      <c r="D360" s="11"/>
      <c r="E360" s="11" t="s">
        <v>301</v>
      </c>
      <c r="F360" s="316">
        <v>10</v>
      </c>
      <c r="G360" s="282">
        <v>861.923</v>
      </c>
      <c r="H360" s="282">
        <v>8619.23</v>
      </c>
      <c r="I360" s="282">
        <v>861.923</v>
      </c>
      <c r="J360" s="350">
        <v>14.1</v>
      </c>
      <c r="L360" s="11">
        <v>10</v>
      </c>
      <c r="M360" s="282"/>
      <c r="N360" s="282"/>
      <c r="O360" s="11"/>
      <c r="P360" s="282"/>
      <c r="Q360" s="282"/>
      <c r="R360" s="316">
        <v>10</v>
      </c>
      <c r="S360" s="282">
        <v>8619.23</v>
      </c>
      <c r="T360" s="282">
        <v>861.923</v>
      </c>
      <c r="V360" s="11"/>
      <c r="W360" s="11"/>
      <c r="X360" s="11"/>
      <c r="Y360" s="11"/>
      <c r="Z360" s="11"/>
      <c r="AA360" s="11"/>
      <c r="AB360" s="11"/>
      <c r="AC360" s="11"/>
      <c r="AD360" s="11"/>
    </row>
    <row r="361" spans="1:30" ht="14.25" customHeight="1">
      <c r="A361" s="56"/>
      <c r="B361" s="11"/>
      <c r="C361" s="11" t="s">
        <v>303</v>
      </c>
      <c r="D361" s="11"/>
      <c r="E361" s="11" t="s">
        <v>68</v>
      </c>
      <c r="F361" s="316">
        <v>336</v>
      </c>
      <c r="G361" s="282">
        <v>971.13019607843103</v>
      </c>
      <c r="H361" s="282">
        <v>297165.84000000003</v>
      </c>
      <c r="I361" s="282">
        <v>884.42214285714294</v>
      </c>
      <c r="J361" s="350">
        <v>14.6904761904762</v>
      </c>
      <c r="L361" s="11">
        <v>306</v>
      </c>
      <c r="M361" s="282">
        <v>30045.16</v>
      </c>
      <c r="N361" s="282">
        <v>1001.50533333333</v>
      </c>
      <c r="O361" s="11">
        <v>3</v>
      </c>
      <c r="P361" s="282">
        <v>1265</v>
      </c>
      <c r="Q361" s="282">
        <v>421.66666666666703</v>
      </c>
      <c r="R361" s="316">
        <v>333</v>
      </c>
      <c r="S361" s="282">
        <v>295900.84000000003</v>
      </c>
      <c r="T361" s="282">
        <v>888.59111111111099</v>
      </c>
      <c r="V361" s="11"/>
      <c r="W361" s="11"/>
      <c r="X361" s="11"/>
      <c r="Y361" s="11"/>
      <c r="Z361" s="11"/>
      <c r="AA361" s="11"/>
      <c r="AB361" s="11"/>
      <c r="AC361" s="11"/>
      <c r="AD361" s="11"/>
    </row>
    <row r="362" spans="1:30" ht="14.25" customHeight="1">
      <c r="A362" s="56"/>
      <c r="B362" s="11"/>
      <c r="C362" s="11" t="s">
        <v>304</v>
      </c>
      <c r="D362" s="11"/>
      <c r="E362" s="11" t="s">
        <v>305</v>
      </c>
      <c r="F362" s="316">
        <v>10</v>
      </c>
      <c r="G362" s="282">
        <v>1240.47875</v>
      </c>
      <c r="H362" s="282">
        <v>9923.83</v>
      </c>
      <c r="I362" s="282">
        <v>992.38300000000004</v>
      </c>
      <c r="J362" s="350">
        <v>14.1</v>
      </c>
      <c r="L362" s="11">
        <v>8</v>
      </c>
      <c r="M362" s="282">
        <v>1033.1500000000001</v>
      </c>
      <c r="N362" s="282">
        <v>516.57500000000005</v>
      </c>
      <c r="O362" s="11"/>
      <c r="P362" s="282"/>
      <c r="Q362" s="282"/>
      <c r="R362" s="316">
        <v>10</v>
      </c>
      <c r="S362" s="282">
        <v>9923.83</v>
      </c>
      <c r="T362" s="282">
        <v>992.38300000000004</v>
      </c>
      <c r="V362" s="11"/>
      <c r="W362" s="11"/>
      <c r="X362" s="11"/>
      <c r="Y362" s="11"/>
      <c r="Z362" s="11"/>
      <c r="AA362" s="11"/>
      <c r="AB362" s="11"/>
      <c r="AC362" s="11"/>
      <c r="AD362" s="11"/>
    </row>
    <row r="363" spans="1:30" ht="14.25" customHeight="1">
      <c r="A363" s="56"/>
      <c r="B363" s="11"/>
      <c r="C363" s="11" t="s">
        <v>311</v>
      </c>
      <c r="D363" s="11"/>
      <c r="E363" s="11" t="s">
        <v>312</v>
      </c>
      <c r="F363" s="316">
        <v>7</v>
      </c>
      <c r="G363" s="282">
        <v>1795.65</v>
      </c>
      <c r="H363" s="282">
        <v>8978.25</v>
      </c>
      <c r="I363" s="282">
        <v>1282.6071428571399</v>
      </c>
      <c r="J363" s="350">
        <v>15.285714285714301</v>
      </c>
      <c r="L363" s="11">
        <v>5</v>
      </c>
      <c r="M363" s="282">
        <v>695.39</v>
      </c>
      <c r="N363" s="282">
        <v>347.69499999999999</v>
      </c>
      <c r="O363" s="11"/>
      <c r="P363" s="282"/>
      <c r="Q363" s="282"/>
      <c r="R363" s="316">
        <v>7</v>
      </c>
      <c r="S363" s="282">
        <v>8978.25</v>
      </c>
      <c r="T363" s="282">
        <v>1282.6071428571399</v>
      </c>
      <c r="V363" s="11"/>
      <c r="W363" s="11"/>
      <c r="X363" s="11"/>
      <c r="Y363" s="11"/>
      <c r="Z363" s="11"/>
      <c r="AA363" s="11"/>
      <c r="AB363" s="11"/>
      <c r="AC363" s="11"/>
      <c r="AD363" s="11"/>
    </row>
    <row r="364" spans="1:30" ht="14.25" customHeight="1">
      <c r="A364" s="56"/>
      <c r="B364" s="11"/>
      <c r="C364" s="11" t="s">
        <v>313</v>
      </c>
      <c r="D364" s="11"/>
      <c r="E364" s="11" t="s">
        <v>93</v>
      </c>
      <c r="F364" s="316">
        <v>4</v>
      </c>
      <c r="G364" s="282">
        <v>2606.7800000000002</v>
      </c>
      <c r="H364" s="282">
        <v>7820.34</v>
      </c>
      <c r="I364" s="282">
        <v>1955.085</v>
      </c>
      <c r="J364" s="350">
        <v>12.75</v>
      </c>
      <c r="L364" s="11">
        <v>3</v>
      </c>
      <c r="M364" s="282">
        <v>1252.83</v>
      </c>
      <c r="N364" s="282">
        <v>1252.83</v>
      </c>
      <c r="O364" s="11"/>
      <c r="P364" s="282"/>
      <c r="Q364" s="282"/>
      <c r="R364" s="316">
        <v>4</v>
      </c>
      <c r="S364" s="282">
        <v>7820.34</v>
      </c>
      <c r="T364" s="282">
        <v>1955.085</v>
      </c>
      <c r="V364" s="11"/>
      <c r="W364" s="11"/>
      <c r="X364" s="11"/>
      <c r="Y364" s="11"/>
      <c r="Z364" s="11"/>
      <c r="AA364" s="11"/>
      <c r="AB364" s="11"/>
      <c r="AC364" s="11"/>
      <c r="AD364" s="11"/>
    </row>
    <row r="365" spans="1:30" ht="14.25" customHeight="1">
      <c r="A365" s="56"/>
      <c r="B365" s="11"/>
      <c r="C365" s="11" t="s">
        <v>316</v>
      </c>
      <c r="D365" s="11"/>
      <c r="E365" s="11" t="s">
        <v>317</v>
      </c>
      <c r="F365" s="316">
        <v>19</v>
      </c>
      <c r="G365" s="282">
        <v>1523.6761538461501</v>
      </c>
      <c r="H365" s="282">
        <v>19807.79</v>
      </c>
      <c r="I365" s="282">
        <v>1042.5152631578901</v>
      </c>
      <c r="J365" s="350">
        <v>14.3157894736842</v>
      </c>
      <c r="L365" s="11">
        <v>13</v>
      </c>
      <c r="M365" s="282">
        <v>7862.62</v>
      </c>
      <c r="N365" s="282">
        <v>1310.4366666666699</v>
      </c>
      <c r="O365" s="11">
        <v>1</v>
      </c>
      <c r="P365" s="282">
        <v>1365.85</v>
      </c>
      <c r="Q365" s="282">
        <v>1365.85</v>
      </c>
      <c r="R365" s="316">
        <v>18</v>
      </c>
      <c r="S365" s="282">
        <v>18441.939999999999</v>
      </c>
      <c r="T365" s="282">
        <v>1024.5522222222201</v>
      </c>
      <c r="V365" s="11"/>
      <c r="W365" s="11"/>
      <c r="X365" s="11"/>
      <c r="Y365" s="11"/>
      <c r="Z365" s="11"/>
      <c r="AA365" s="11"/>
      <c r="AB365" s="11"/>
      <c r="AC365" s="11"/>
      <c r="AD365" s="11"/>
    </row>
    <row r="366" spans="1:30" ht="14.25" customHeight="1">
      <c r="A366" s="56"/>
      <c r="B366" s="11"/>
      <c r="C366" s="11" t="s">
        <v>318</v>
      </c>
      <c r="D366" s="11"/>
      <c r="E366" s="11" t="s">
        <v>319</v>
      </c>
      <c r="F366" s="316">
        <v>28</v>
      </c>
      <c r="G366" s="282">
        <v>836.56913043478301</v>
      </c>
      <c r="H366" s="282">
        <v>19241.09</v>
      </c>
      <c r="I366" s="282">
        <v>687.18178571428598</v>
      </c>
      <c r="J366" s="350">
        <v>13.4285714285714</v>
      </c>
      <c r="L366" s="11">
        <v>23</v>
      </c>
      <c r="M366" s="282">
        <v>3458.87</v>
      </c>
      <c r="N366" s="282">
        <v>691.774</v>
      </c>
      <c r="O366" s="11"/>
      <c r="P366" s="282"/>
      <c r="Q366" s="282"/>
      <c r="R366" s="316">
        <v>28</v>
      </c>
      <c r="S366" s="282">
        <v>19241.09</v>
      </c>
      <c r="T366" s="282">
        <v>687.18178571428598</v>
      </c>
      <c r="V366" s="11"/>
      <c r="W366" s="11"/>
      <c r="X366" s="11"/>
      <c r="Y366" s="11"/>
      <c r="Z366" s="11"/>
      <c r="AA366" s="11"/>
      <c r="AB366" s="11"/>
      <c r="AC366" s="11"/>
      <c r="AD366" s="11"/>
    </row>
    <row r="367" spans="1:30" ht="14.25" customHeight="1">
      <c r="A367" s="56"/>
      <c r="B367" s="11"/>
      <c r="C367" s="11" t="s">
        <v>320</v>
      </c>
      <c r="D367" s="11"/>
      <c r="E367" s="11" t="s">
        <v>93</v>
      </c>
      <c r="F367" s="316">
        <v>2</v>
      </c>
      <c r="G367" s="282">
        <v>2630.59</v>
      </c>
      <c r="H367" s="282">
        <v>2630.59</v>
      </c>
      <c r="I367" s="282">
        <v>1315.2950000000001</v>
      </c>
      <c r="J367" s="350">
        <v>14</v>
      </c>
      <c r="L367" s="11">
        <v>1</v>
      </c>
      <c r="M367" s="282">
        <v>343.25</v>
      </c>
      <c r="N367" s="282">
        <v>343.25</v>
      </c>
      <c r="O367" s="11"/>
      <c r="P367" s="282"/>
      <c r="Q367" s="282"/>
      <c r="R367" s="316">
        <v>2</v>
      </c>
      <c r="S367" s="282">
        <v>2630.59</v>
      </c>
      <c r="T367" s="282">
        <v>1315.2950000000001</v>
      </c>
      <c r="V367" s="11"/>
      <c r="W367" s="11"/>
      <c r="X367" s="11"/>
      <c r="Y367" s="11"/>
      <c r="Z367" s="11"/>
      <c r="AA367" s="11"/>
      <c r="AB367" s="11"/>
      <c r="AC367" s="11"/>
      <c r="AD367" s="11"/>
    </row>
    <row r="368" spans="1:30" ht="14.25" customHeight="1">
      <c r="A368" s="56"/>
      <c r="B368" s="11"/>
      <c r="C368" s="11" t="s">
        <v>327</v>
      </c>
      <c r="D368" s="11"/>
      <c r="E368" s="11" t="s">
        <v>96</v>
      </c>
      <c r="F368" s="316">
        <v>1</v>
      </c>
      <c r="G368" s="282">
        <v>1623.43</v>
      </c>
      <c r="H368" s="282">
        <v>1623.43</v>
      </c>
      <c r="I368" s="282">
        <v>1623.43</v>
      </c>
      <c r="J368" s="350">
        <v>19</v>
      </c>
      <c r="L368" s="11">
        <v>1</v>
      </c>
      <c r="M368" s="282"/>
      <c r="N368" s="282"/>
      <c r="O368" s="11"/>
      <c r="P368" s="282"/>
      <c r="Q368" s="282"/>
      <c r="R368" s="316">
        <v>1</v>
      </c>
      <c r="S368" s="282">
        <v>1623.43</v>
      </c>
      <c r="T368" s="282">
        <v>1623.43</v>
      </c>
      <c r="V368" s="11"/>
      <c r="W368" s="11"/>
      <c r="X368" s="11"/>
      <c r="Y368" s="11"/>
      <c r="Z368" s="11"/>
      <c r="AA368" s="11"/>
      <c r="AB368" s="11"/>
      <c r="AC368" s="11"/>
      <c r="AD368" s="11"/>
    </row>
    <row r="369" spans="1:30" ht="14.25" customHeight="1">
      <c r="A369" s="56"/>
      <c r="B369" s="11"/>
      <c r="C369" s="11" t="s">
        <v>328</v>
      </c>
      <c r="D369" s="11"/>
      <c r="E369" s="11" t="s">
        <v>77</v>
      </c>
      <c r="F369" s="316">
        <v>74</v>
      </c>
      <c r="G369" s="282">
        <v>1362.76358208955</v>
      </c>
      <c r="H369" s="282">
        <v>91305.16</v>
      </c>
      <c r="I369" s="282">
        <v>1233.8535135135101</v>
      </c>
      <c r="J369" s="350">
        <v>15.2702702702703</v>
      </c>
      <c r="L369" s="11">
        <v>67</v>
      </c>
      <c r="M369" s="282">
        <v>6540.45</v>
      </c>
      <c r="N369" s="282">
        <v>934.35</v>
      </c>
      <c r="O369" s="11"/>
      <c r="P369" s="282"/>
      <c r="Q369" s="282"/>
      <c r="R369" s="316">
        <v>74</v>
      </c>
      <c r="S369" s="282">
        <v>91305.16</v>
      </c>
      <c r="T369" s="282">
        <v>1233.8535135135101</v>
      </c>
      <c r="V369" s="11"/>
      <c r="W369" s="11"/>
      <c r="X369" s="11"/>
      <c r="Y369" s="11"/>
      <c r="Z369" s="11"/>
      <c r="AA369" s="11"/>
      <c r="AB369" s="11"/>
      <c r="AC369" s="11"/>
      <c r="AD369" s="11"/>
    </row>
    <row r="370" spans="1:30" ht="14.25" customHeight="1">
      <c r="A370" s="56"/>
      <c r="B370" s="11"/>
      <c r="C370" s="11" t="s">
        <v>331</v>
      </c>
      <c r="D370" s="11"/>
      <c r="E370" s="11" t="s">
        <v>96</v>
      </c>
      <c r="F370" s="316">
        <v>1</v>
      </c>
      <c r="G370" s="282">
        <v>544.42999999999995</v>
      </c>
      <c r="H370" s="282">
        <v>544.42999999999995</v>
      </c>
      <c r="I370" s="282">
        <v>544.42999999999995</v>
      </c>
      <c r="J370" s="350">
        <v>7</v>
      </c>
      <c r="L370" s="11">
        <v>1</v>
      </c>
      <c r="M370" s="282"/>
      <c r="N370" s="282"/>
      <c r="O370" s="11"/>
      <c r="P370" s="282"/>
      <c r="Q370" s="282"/>
      <c r="R370" s="316">
        <v>1</v>
      </c>
      <c r="S370" s="282">
        <v>544.42999999999995</v>
      </c>
      <c r="T370" s="282">
        <v>544.42999999999995</v>
      </c>
      <c r="V370" s="11"/>
      <c r="W370" s="11"/>
      <c r="X370" s="11"/>
      <c r="Y370" s="11"/>
      <c r="Z370" s="11"/>
      <c r="AA370" s="11"/>
      <c r="AB370" s="11"/>
      <c r="AC370" s="11"/>
      <c r="AD370" s="11"/>
    </row>
    <row r="371" spans="1:30" ht="14.25" customHeight="1">
      <c r="A371" s="56"/>
      <c r="B371" s="11"/>
      <c r="C371" s="11" t="s">
        <v>335</v>
      </c>
      <c r="D371" s="11"/>
      <c r="E371" s="11" t="s">
        <v>336</v>
      </c>
      <c r="F371" s="316">
        <v>48</v>
      </c>
      <c r="G371" s="282">
        <v>1060.76820512821</v>
      </c>
      <c r="H371" s="282">
        <v>41369.96</v>
      </c>
      <c r="I371" s="282">
        <v>861.87416666666695</v>
      </c>
      <c r="J371" s="350">
        <v>12.75</v>
      </c>
      <c r="L371" s="11">
        <v>39</v>
      </c>
      <c r="M371" s="282">
        <v>8141.34</v>
      </c>
      <c r="N371" s="282">
        <v>904.59333333333302</v>
      </c>
      <c r="O371" s="11"/>
      <c r="P371" s="282"/>
      <c r="Q371" s="282"/>
      <c r="R371" s="316">
        <v>48</v>
      </c>
      <c r="S371" s="282">
        <v>41369.96</v>
      </c>
      <c r="T371" s="282">
        <v>861.87416666666695</v>
      </c>
      <c r="V371" s="11"/>
      <c r="W371" s="11"/>
      <c r="X371" s="11"/>
      <c r="Y371" s="11"/>
      <c r="Z371" s="11"/>
      <c r="AA371" s="11"/>
      <c r="AB371" s="11"/>
      <c r="AC371" s="11"/>
      <c r="AD371" s="11"/>
    </row>
    <row r="372" spans="1:30" ht="14.25" customHeight="1">
      <c r="A372" s="56"/>
      <c r="B372" s="11"/>
      <c r="C372" s="11" t="s">
        <v>337</v>
      </c>
      <c r="D372" s="11"/>
      <c r="E372" s="11" t="s">
        <v>174</v>
      </c>
      <c r="F372" s="316">
        <v>27</v>
      </c>
      <c r="G372" s="282">
        <v>1614.0582608695699</v>
      </c>
      <c r="H372" s="282">
        <v>37123.339999999997</v>
      </c>
      <c r="I372" s="282">
        <v>1374.9385185185199</v>
      </c>
      <c r="J372" s="350">
        <v>14.5555555555556</v>
      </c>
      <c r="L372" s="11">
        <v>23</v>
      </c>
      <c r="M372" s="282">
        <v>9415.32</v>
      </c>
      <c r="N372" s="282">
        <v>2353.83</v>
      </c>
      <c r="O372" s="11"/>
      <c r="P372" s="282"/>
      <c r="Q372" s="282"/>
      <c r="R372" s="316">
        <v>27</v>
      </c>
      <c r="S372" s="282">
        <v>37123.339999999997</v>
      </c>
      <c r="T372" s="282">
        <v>1374.9385185185199</v>
      </c>
      <c r="V372" s="11"/>
      <c r="W372" s="11"/>
      <c r="X372" s="11"/>
      <c r="Y372" s="11"/>
      <c r="Z372" s="11"/>
      <c r="AA372" s="11"/>
      <c r="AB372" s="11"/>
      <c r="AC372" s="11"/>
      <c r="AD372" s="11"/>
    </row>
    <row r="373" spans="1:30" ht="14.25" customHeight="1">
      <c r="A373" s="56"/>
      <c r="B373" s="11"/>
      <c r="C373" s="11" t="s">
        <v>341</v>
      </c>
      <c r="D373" s="11"/>
      <c r="E373" s="11" t="s">
        <v>142</v>
      </c>
      <c r="F373" s="316">
        <v>51</v>
      </c>
      <c r="G373" s="282">
        <v>1233.92837209302</v>
      </c>
      <c r="H373" s="282">
        <v>53058.92</v>
      </c>
      <c r="I373" s="282">
        <v>1040.3709803921599</v>
      </c>
      <c r="J373" s="350">
        <v>15</v>
      </c>
      <c r="L373" s="11">
        <v>43</v>
      </c>
      <c r="M373" s="282">
        <v>7550.98</v>
      </c>
      <c r="N373" s="282">
        <v>943.87249999999995</v>
      </c>
      <c r="O373" s="11"/>
      <c r="P373" s="282"/>
      <c r="Q373" s="282"/>
      <c r="R373" s="316">
        <v>51</v>
      </c>
      <c r="S373" s="282">
        <v>53058.92</v>
      </c>
      <c r="T373" s="282">
        <v>1040.3709803921599</v>
      </c>
      <c r="V373" s="11"/>
      <c r="W373" s="11"/>
      <c r="X373" s="11"/>
      <c r="Y373" s="11"/>
      <c r="Z373" s="11"/>
      <c r="AA373" s="11"/>
      <c r="AB373" s="11"/>
      <c r="AC373" s="11"/>
      <c r="AD373" s="11"/>
    </row>
    <row r="374" spans="1:30" ht="14.25" customHeight="1">
      <c r="A374" s="56"/>
      <c r="B374" s="11"/>
      <c r="C374" s="11" t="s">
        <v>342</v>
      </c>
      <c r="D374" s="11"/>
      <c r="E374" s="11" t="s">
        <v>162</v>
      </c>
      <c r="F374" s="316">
        <v>151</v>
      </c>
      <c r="G374" s="282">
        <v>1190.6349624060099</v>
      </c>
      <c r="H374" s="282">
        <v>158354.45000000001</v>
      </c>
      <c r="I374" s="282">
        <v>1048.7049668874199</v>
      </c>
      <c r="J374" s="350">
        <v>15.152317880794699</v>
      </c>
      <c r="L374" s="11">
        <v>133</v>
      </c>
      <c r="M374" s="282">
        <v>27548.2</v>
      </c>
      <c r="N374" s="282">
        <v>1530.4555555555601</v>
      </c>
      <c r="O374" s="11">
        <v>1</v>
      </c>
      <c r="P374" s="282">
        <v>198.27</v>
      </c>
      <c r="Q374" s="282">
        <v>198.27</v>
      </c>
      <c r="R374" s="316">
        <v>150</v>
      </c>
      <c r="S374" s="282">
        <v>158156.18</v>
      </c>
      <c r="T374" s="282">
        <v>1054.37453333333</v>
      </c>
      <c r="V374" s="11"/>
      <c r="W374" s="11"/>
      <c r="X374" s="11"/>
      <c r="Y374" s="11"/>
      <c r="Z374" s="11"/>
      <c r="AA374" s="11"/>
      <c r="AB374" s="11"/>
      <c r="AC374" s="11"/>
      <c r="AD374" s="11"/>
    </row>
    <row r="375" spans="1:30" ht="14.25" customHeight="1">
      <c r="A375" s="56"/>
      <c r="B375" s="11"/>
      <c r="C375" s="11" t="s">
        <v>343</v>
      </c>
      <c r="D375" s="11"/>
      <c r="E375" s="11" t="s">
        <v>190</v>
      </c>
      <c r="F375" s="316">
        <v>67</v>
      </c>
      <c r="G375" s="282">
        <v>1016.2887037037</v>
      </c>
      <c r="H375" s="282">
        <v>54879.59</v>
      </c>
      <c r="I375" s="282">
        <v>819.09835820895501</v>
      </c>
      <c r="J375" s="350">
        <v>14.5074626865672</v>
      </c>
      <c r="L375" s="11">
        <v>54</v>
      </c>
      <c r="M375" s="282">
        <v>8379.9500000000007</v>
      </c>
      <c r="N375" s="282">
        <v>644.611538461539</v>
      </c>
      <c r="O375" s="11">
        <v>3</v>
      </c>
      <c r="P375" s="282">
        <v>767.9</v>
      </c>
      <c r="Q375" s="282">
        <v>255.96666666666701</v>
      </c>
      <c r="R375" s="316">
        <v>64</v>
      </c>
      <c r="S375" s="282">
        <v>54111.69</v>
      </c>
      <c r="T375" s="282">
        <v>845.49515625000004</v>
      </c>
      <c r="V375" s="11"/>
      <c r="W375" s="11"/>
      <c r="X375" s="11"/>
      <c r="Y375" s="11"/>
      <c r="Z375" s="11"/>
      <c r="AA375" s="11"/>
      <c r="AB375" s="11"/>
      <c r="AC375" s="11"/>
      <c r="AD375" s="11"/>
    </row>
    <row r="376" spans="1:30" ht="14.25" customHeight="1">
      <c r="A376" s="56"/>
      <c r="B376" s="11"/>
      <c r="C376" s="11" t="s">
        <v>345</v>
      </c>
      <c r="D376" s="11"/>
      <c r="E376" s="11" t="s">
        <v>346</v>
      </c>
      <c r="F376" s="316">
        <v>7</v>
      </c>
      <c r="G376" s="282">
        <v>775.93</v>
      </c>
      <c r="H376" s="282">
        <v>4655.58</v>
      </c>
      <c r="I376" s="282">
        <v>665.08285714285705</v>
      </c>
      <c r="J376" s="350">
        <v>14</v>
      </c>
      <c r="L376" s="11">
        <v>6</v>
      </c>
      <c r="M376" s="282">
        <v>1989.05</v>
      </c>
      <c r="N376" s="282">
        <v>1989.05</v>
      </c>
      <c r="O376" s="11">
        <v>1</v>
      </c>
      <c r="P376" s="282">
        <v>1095.94</v>
      </c>
      <c r="Q376" s="282">
        <v>1095.94</v>
      </c>
      <c r="R376" s="316">
        <v>6</v>
      </c>
      <c r="S376" s="282">
        <v>3559.64</v>
      </c>
      <c r="T376" s="282">
        <v>593.27333333333297</v>
      </c>
      <c r="V376" s="11"/>
      <c r="W376" s="11"/>
      <c r="X376" s="11"/>
      <c r="Y376" s="11"/>
      <c r="Z376" s="11"/>
      <c r="AA376" s="11"/>
      <c r="AB376" s="11"/>
      <c r="AC376" s="11"/>
      <c r="AD376" s="11"/>
    </row>
    <row r="377" spans="1:30" ht="14.25" customHeight="1">
      <c r="A377" s="56"/>
      <c r="B377" s="11"/>
      <c r="C377" s="11" t="s">
        <v>348</v>
      </c>
      <c r="D377" s="11"/>
      <c r="E377" s="11" t="s">
        <v>349</v>
      </c>
      <c r="F377" s="316">
        <v>18</v>
      </c>
      <c r="G377" s="282">
        <v>1308.2292307692301</v>
      </c>
      <c r="H377" s="282">
        <v>17006.98</v>
      </c>
      <c r="I377" s="282">
        <v>944.83222222222196</v>
      </c>
      <c r="J377" s="350">
        <v>11.7777777777778</v>
      </c>
      <c r="L377" s="11">
        <v>13</v>
      </c>
      <c r="M377" s="282">
        <v>2788.6</v>
      </c>
      <c r="N377" s="282">
        <v>557.72</v>
      </c>
      <c r="O377" s="11"/>
      <c r="P377" s="282"/>
      <c r="Q377" s="282"/>
      <c r="R377" s="316">
        <v>18</v>
      </c>
      <c r="S377" s="282">
        <v>17006.98</v>
      </c>
      <c r="T377" s="282">
        <v>944.83222222222196</v>
      </c>
      <c r="V377" s="11"/>
      <c r="W377" s="11"/>
      <c r="X377" s="11"/>
      <c r="Y377" s="11"/>
      <c r="Z377" s="11"/>
      <c r="AA377" s="11"/>
      <c r="AB377" s="11"/>
      <c r="AC377" s="11"/>
      <c r="AD377" s="11"/>
    </row>
    <row r="378" spans="1:30" ht="14.25" customHeight="1">
      <c r="A378" s="56"/>
      <c r="B378" s="11"/>
      <c r="C378" s="11" t="s">
        <v>350</v>
      </c>
      <c r="D378" s="11"/>
      <c r="E378" s="11" t="s">
        <v>190</v>
      </c>
      <c r="F378" s="316">
        <v>954</v>
      </c>
      <c r="G378" s="282">
        <v>873.99580024067404</v>
      </c>
      <c r="H378" s="282">
        <v>726290.51</v>
      </c>
      <c r="I378" s="282">
        <v>761.31080712788298</v>
      </c>
      <c r="J378" s="350">
        <v>13.898322851153001</v>
      </c>
      <c r="L378" s="11">
        <v>831</v>
      </c>
      <c r="M378" s="282">
        <v>108160.91</v>
      </c>
      <c r="N378" s="282">
        <v>879.35699186991906</v>
      </c>
      <c r="O378" s="11">
        <v>10</v>
      </c>
      <c r="P378" s="282">
        <v>3136.89</v>
      </c>
      <c r="Q378" s="282">
        <v>313.68900000000002</v>
      </c>
      <c r="R378" s="316">
        <v>944</v>
      </c>
      <c r="S378" s="282">
        <v>723153.62</v>
      </c>
      <c r="T378" s="282">
        <v>766.05256355932204</v>
      </c>
      <c r="V378" s="11"/>
      <c r="W378" s="11"/>
      <c r="X378" s="11"/>
      <c r="Y378" s="11"/>
      <c r="Z378" s="11"/>
      <c r="AA378" s="11"/>
      <c r="AB378" s="11"/>
      <c r="AC378" s="11"/>
      <c r="AD378" s="11"/>
    </row>
    <row r="379" spans="1:30" ht="14.25" customHeight="1">
      <c r="A379" s="56"/>
      <c r="B379" s="11"/>
      <c r="C379" s="11" t="s">
        <v>352</v>
      </c>
      <c r="D379" s="11"/>
      <c r="E379" s="11" t="s">
        <v>353</v>
      </c>
      <c r="F379" s="316">
        <v>84</v>
      </c>
      <c r="G379" s="282">
        <v>870.49</v>
      </c>
      <c r="H379" s="282">
        <v>66157.240000000005</v>
      </c>
      <c r="I379" s="282">
        <v>787.58619047619095</v>
      </c>
      <c r="J379" s="350">
        <v>14.630952380952399</v>
      </c>
      <c r="L379" s="11">
        <v>76</v>
      </c>
      <c r="M379" s="282">
        <v>5772.26</v>
      </c>
      <c r="N379" s="282">
        <v>721.53250000000003</v>
      </c>
      <c r="O379" s="11">
        <v>1</v>
      </c>
      <c r="P379" s="282">
        <v>145.11000000000001</v>
      </c>
      <c r="Q379" s="282">
        <v>145.11000000000001</v>
      </c>
      <c r="R379" s="316">
        <v>83</v>
      </c>
      <c r="S379" s="282">
        <v>66012.13</v>
      </c>
      <c r="T379" s="282">
        <v>795.32686746987997</v>
      </c>
      <c r="V379" s="11"/>
      <c r="W379" s="11"/>
      <c r="X379" s="11"/>
      <c r="Y379" s="11"/>
      <c r="Z379" s="11"/>
      <c r="AA379" s="11"/>
      <c r="AB379" s="11"/>
      <c r="AC379" s="11"/>
      <c r="AD379" s="11"/>
    </row>
    <row r="380" spans="1:30" ht="14.25" customHeight="1">
      <c r="A380" s="56"/>
      <c r="B380" s="11"/>
      <c r="C380" s="11" t="s">
        <v>357</v>
      </c>
      <c r="D380" s="11"/>
      <c r="E380" s="11" t="s">
        <v>93</v>
      </c>
      <c r="F380" s="316">
        <v>5</v>
      </c>
      <c r="G380" s="282">
        <v>502.40199999999999</v>
      </c>
      <c r="H380" s="282">
        <v>2512.0100000000002</v>
      </c>
      <c r="I380" s="282">
        <v>502.40199999999999</v>
      </c>
      <c r="J380" s="350">
        <v>13</v>
      </c>
      <c r="L380" s="11">
        <v>5</v>
      </c>
      <c r="M380" s="282"/>
      <c r="N380" s="282"/>
      <c r="O380" s="11"/>
      <c r="P380" s="282"/>
      <c r="Q380" s="282"/>
      <c r="R380" s="316">
        <v>5</v>
      </c>
      <c r="S380" s="282">
        <v>2512.0100000000002</v>
      </c>
      <c r="T380" s="282">
        <v>502.40199999999999</v>
      </c>
      <c r="V380" s="11"/>
      <c r="W380" s="11"/>
      <c r="X380" s="11"/>
      <c r="Y380" s="11"/>
      <c r="Z380" s="11"/>
      <c r="AA380" s="11"/>
      <c r="AB380" s="11"/>
      <c r="AC380" s="11"/>
      <c r="AD380" s="11"/>
    </row>
    <row r="381" spans="1:30" ht="14.25" customHeight="1">
      <c r="A381" s="56"/>
      <c r="B381" s="11"/>
      <c r="C381" s="11" t="s">
        <v>358</v>
      </c>
      <c r="D381" s="11"/>
      <c r="E381" s="11" t="s">
        <v>359</v>
      </c>
      <c r="F381" s="316">
        <v>9</v>
      </c>
      <c r="G381" s="282">
        <v>890.69624999999996</v>
      </c>
      <c r="H381" s="282">
        <v>7125.57</v>
      </c>
      <c r="I381" s="282">
        <v>791.73</v>
      </c>
      <c r="J381" s="350">
        <v>15.8888888888889</v>
      </c>
      <c r="L381" s="11">
        <v>8</v>
      </c>
      <c r="M381" s="282">
        <v>786.9</v>
      </c>
      <c r="N381" s="282">
        <v>786.9</v>
      </c>
      <c r="O381" s="11"/>
      <c r="P381" s="282"/>
      <c r="Q381" s="282"/>
      <c r="R381" s="316">
        <v>9</v>
      </c>
      <c r="S381" s="282">
        <v>7125.57</v>
      </c>
      <c r="T381" s="282">
        <v>791.73</v>
      </c>
      <c r="V381" s="11"/>
      <c r="W381" s="11"/>
      <c r="X381" s="11"/>
      <c r="Y381" s="11"/>
      <c r="Z381" s="11"/>
      <c r="AA381" s="11"/>
      <c r="AB381" s="11"/>
      <c r="AC381" s="11"/>
      <c r="AD381" s="11"/>
    </row>
    <row r="382" spans="1:30" ht="14.25" customHeight="1">
      <c r="A382" s="56"/>
      <c r="B382" s="11"/>
      <c r="C382" s="11" t="s">
        <v>360</v>
      </c>
      <c r="D382" s="11"/>
      <c r="E382" s="11" t="s">
        <v>93</v>
      </c>
      <c r="F382" s="316">
        <v>2</v>
      </c>
      <c r="G382" s="282">
        <v>3058.75</v>
      </c>
      <c r="H382" s="282">
        <v>3058.75</v>
      </c>
      <c r="I382" s="282">
        <v>1529.375</v>
      </c>
      <c r="J382" s="350">
        <v>53.5</v>
      </c>
      <c r="L382" s="11">
        <v>1</v>
      </c>
      <c r="M382" s="282">
        <v>1978</v>
      </c>
      <c r="N382" s="282">
        <v>1978</v>
      </c>
      <c r="O382" s="11"/>
      <c r="P382" s="282"/>
      <c r="Q382" s="282"/>
      <c r="R382" s="316">
        <v>2</v>
      </c>
      <c r="S382" s="282">
        <v>3058.75</v>
      </c>
      <c r="T382" s="282">
        <v>1529.375</v>
      </c>
      <c r="V382" s="11"/>
      <c r="W382" s="11"/>
      <c r="X382" s="11"/>
      <c r="Y382" s="11"/>
      <c r="Z382" s="11"/>
      <c r="AA382" s="11"/>
      <c r="AB382" s="11"/>
      <c r="AC382" s="11"/>
      <c r="AD382" s="11"/>
    </row>
    <row r="383" spans="1:30" ht="14.25" customHeight="1">
      <c r="A383" s="56"/>
      <c r="B383" s="11"/>
      <c r="C383" s="11" t="s">
        <v>361</v>
      </c>
      <c r="D383" s="11"/>
      <c r="E383" s="11" t="s">
        <v>198</v>
      </c>
      <c r="F383" s="316">
        <v>13</v>
      </c>
      <c r="G383" s="282">
        <v>560.555833333333</v>
      </c>
      <c r="H383" s="282">
        <v>6726.67</v>
      </c>
      <c r="I383" s="282">
        <v>517.43615384615396</v>
      </c>
      <c r="J383" s="350">
        <v>12.538461538461499</v>
      </c>
      <c r="L383" s="11">
        <v>12</v>
      </c>
      <c r="M383" s="282">
        <v>691.12</v>
      </c>
      <c r="N383" s="282">
        <v>691.12</v>
      </c>
      <c r="O383" s="11"/>
      <c r="P383" s="282"/>
      <c r="Q383" s="282"/>
      <c r="R383" s="316">
        <v>13</v>
      </c>
      <c r="S383" s="282">
        <v>6726.67</v>
      </c>
      <c r="T383" s="282">
        <v>517.43615384615396</v>
      </c>
      <c r="V383" s="11"/>
      <c r="W383" s="11"/>
      <c r="X383" s="11"/>
      <c r="Y383" s="11"/>
      <c r="Z383" s="11"/>
      <c r="AA383" s="11"/>
      <c r="AB383" s="11"/>
      <c r="AC383" s="11"/>
      <c r="AD383" s="11"/>
    </row>
    <row r="384" spans="1:30" ht="14.25" customHeight="1">
      <c r="A384" s="56"/>
      <c r="B384" s="11"/>
      <c r="C384" s="11" t="s">
        <v>362</v>
      </c>
      <c r="D384" s="11"/>
      <c r="E384" s="11" t="s">
        <v>288</v>
      </c>
      <c r="F384" s="316">
        <v>44</v>
      </c>
      <c r="G384" s="282">
        <v>1459.5964102564101</v>
      </c>
      <c r="H384" s="282">
        <v>56924.26</v>
      </c>
      <c r="I384" s="282">
        <v>1293.7331818181799</v>
      </c>
      <c r="J384" s="350">
        <v>14.090909090909101</v>
      </c>
      <c r="L384" s="11">
        <v>39</v>
      </c>
      <c r="M384" s="282">
        <v>6875.89</v>
      </c>
      <c r="N384" s="282">
        <v>1375.1780000000001</v>
      </c>
      <c r="O384" s="11">
        <v>1</v>
      </c>
      <c r="P384" s="282">
        <v>389.61</v>
      </c>
      <c r="Q384" s="282">
        <v>389.61</v>
      </c>
      <c r="R384" s="316">
        <v>43</v>
      </c>
      <c r="S384" s="282">
        <v>56534.65</v>
      </c>
      <c r="T384" s="282">
        <v>1314.7593023255799</v>
      </c>
      <c r="V384" s="11"/>
      <c r="W384" s="11"/>
      <c r="X384" s="11"/>
      <c r="Y384" s="11"/>
      <c r="Z384" s="11"/>
      <c r="AA384" s="11"/>
      <c r="AB384" s="11"/>
      <c r="AC384" s="11"/>
      <c r="AD384" s="11"/>
    </row>
    <row r="385" spans="1:30" ht="14.25" customHeight="1">
      <c r="A385" s="56"/>
      <c r="B385" s="11"/>
      <c r="C385" s="11" t="s">
        <v>363</v>
      </c>
      <c r="D385" s="11"/>
      <c r="E385" s="11" t="s">
        <v>94</v>
      </c>
      <c r="F385" s="316">
        <v>450</v>
      </c>
      <c r="G385" s="282">
        <v>912.73441919191998</v>
      </c>
      <c r="H385" s="282">
        <v>361442.83</v>
      </c>
      <c r="I385" s="282">
        <v>803.20628888888996</v>
      </c>
      <c r="J385" s="350">
        <v>14.626666666666701</v>
      </c>
      <c r="L385" s="11">
        <v>396</v>
      </c>
      <c r="M385" s="282">
        <v>50881.06</v>
      </c>
      <c r="N385" s="282">
        <v>942.24185185185195</v>
      </c>
      <c r="O385" s="11">
        <v>3</v>
      </c>
      <c r="P385" s="282">
        <v>1066.2</v>
      </c>
      <c r="Q385" s="282">
        <v>355.4</v>
      </c>
      <c r="R385" s="316">
        <v>447</v>
      </c>
      <c r="S385" s="282">
        <v>360376.63</v>
      </c>
      <c r="T385" s="282">
        <v>806.21170022371405</v>
      </c>
      <c r="V385" s="11"/>
      <c r="W385" s="11"/>
      <c r="X385" s="11"/>
      <c r="Y385" s="11"/>
      <c r="Z385" s="11"/>
      <c r="AA385" s="11"/>
      <c r="AB385" s="11"/>
      <c r="AC385" s="11"/>
      <c r="AD385" s="11"/>
    </row>
    <row r="386" spans="1:30" ht="14.25" customHeight="1">
      <c r="A386" s="56"/>
      <c r="B386" s="11"/>
      <c r="C386" s="11" t="s">
        <v>364</v>
      </c>
      <c r="D386" s="11"/>
      <c r="E386" s="11" t="s">
        <v>152</v>
      </c>
      <c r="F386" s="316">
        <v>19</v>
      </c>
      <c r="G386" s="282">
        <v>1353.2664705882401</v>
      </c>
      <c r="H386" s="282">
        <v>23005.53</v>
      </c>
      <c r="I386" s="282">
        <v>1210.8173684210501</v>
      </c>
      <c r="J386" s="350">
        <v>14.105263157894701</v>
      </c>
      <c r="L386" s="11">
        <v>17</v>
      </c>
      <c r="M386" s="282">
        <v>2926.41</v>
      </c>
      <c r="N386" s="282">
        <v>1463.2049999999999</v>
      </c>
      <c r="O386" s="11"/>
      <c r="P386" s="282"/>
      <c r="Q386" s="282"/>
      <c r="R386" s="316">
        <v>19</v>
      </c>
      <c r="S386" s="282">
        <v>23005.53</v>
      </c>
      <c r="T386" s="282">
        <v>1210.8173684210501</v>
      </c>
      <c r="V386" s="11"/>
      <c r="W386" s="11"/>
      <c r="X386" s="11"/>
      <c r="Y386" s="11"/>
      <c r="Z386" s="11"/>
      <c r="AA386" s="11"/>
      <c r="AB386" s="11"/>
      <c r="AC386" s="11"/>
      <c r="AD386" s="11"/>
    </row>
    <row r="387" spans="1:30" ht="14.25" customHeight="1">
      <c r="A387" s="56"/>
      <c r="B387" s="11"/>
      <c r="C387" s="11" t="s">
        <v>365</v>
      </c>
      <c r="D387" s="11"/>
      <c r="E387" s="11" t="s">
        <v>366</v>
      </c>
      <c r="F387" s="316">
        <v>215</v>
      </c>
      <c r="G387" s="282">
        <v>803.96343589743606</v>
      </c>
      <c r="H387" s="282">
        <v>156772.87</v>
      </c>
      <c r="I387" s="282">
        <v>729.17613953488399</v>
      </c>
      <c r="J387" s="350">
        <v>14.6093023255814</v>
      </c>
      <c r="L387" s="11">
        <v>195</v>
      </c>
      <c r="M387" s="282">
        <v>16486.919999999998</v>
      </c>
      <c r="N387" s="282">
        <v>824.346</v>
      </c>
      <c r="O387" s="11"/>
      <c r="P387" s="282"/>
      <c r="Q387" s="282"/>
      <c r="R387" s="316">
        <v>215</v>
      </c>
      <c r="S387" s="282">
        <v>156772.87</v>
      </c>
      <c r="T387" s="282">
        <v>729.17613953488399</v>
      </c>
      <c r="V387" s="11"/>
      <c r="W387" s="11"/>
      <c r="X387" s="11"/>
      <c r="Y387" s="11"/>
      <c r="Z387" s="11"/>
      <c r="AA387" s="11"/>
      <c r="AB387" s="11"/>
      <c r="AC387" s="11"/>
      <c r="AD387" s="11"/>
    </row>
    <row r="388" spans="1:30" ht="14.25" customHeight="1">
      <c r="A388" s="56"/>
      <c r="B388" s="11"/>
      <c r="C388" s="11" t="s">
        <v>365</v>
      </c>
      <c r="D388" s="11"/>
      <c r="E388" s="11" t="s">
        <v>367</v>
      </c>
      <c r="F388" s="316">
        <v>2</v>
      </c>
      <c r="G388" s="282">
        <v>1068.7149999999999</v>
      </c>
      <c r="H388" s="282">
        <v>2137.4299999999998</v>
      </c>
      <c r="I388" s="282">
        <v>1068.7149999999999</v>
      </c>
      <c r="J388" s="350">
        <v>13</v>
      </c>
      <c r="L388" s="11">
        <v>2</v>
      </c>
      <c r="M388" s="282"/>
      <c r="N388" s="282"/>
      <c r="O388" s="11"/>
      <c r="P388" s="282"/>
      <c r="Q388" s="282"/>
      <c r="R388" s="316">
        <v>2</v>
      </c>
      <c r="S388" s="282">
        <v>2137.4299999999998</v>
      </c>
      <c r="T388" s="282">
        <v>1068.7149999999999</v>
      </c>
      <c r="V388" s="11"/>
      <c r="W388" s="11"/>
      <c r="X388" s="11"/>
      <c r="Y388" s="11"/>
      <c r="Z388" s="11"/>
      <c r="AA388" s="11"/>
      <c r="AB388" s="11"/>
      <c r="AC388" s="11"/>
      <c r="AD388" s="11"/>
    </row>
    <row r="389" spans="1:30" ht="14.25" customHeight="1">
      <c r="A389" s="56"/>
      <c r="B389" s="11"/>
      <c r="C389" s="11" t="s">
        <v>636</v>
      </c>
      <c r="D389" s="11"/>
      <c r="E389" s="11" t="s">
        <v>73</v>
      </c>
      <c r="F389" s="316">
        <v>53</v>
      </c>
      <c r="G389" s="282">
        <v>831.87888888888904</v>
      </c>
      <c r="H389" s="282">
        <v>37434.550000000003</v>
      </c>
      <c r="I389" s="282">
        <v>706.31226415094295</v>
      </c>
      <c r="J389" s="350">
        <v>13.3584905660377</v>
      </c>
      <c r="L389" s="11">
        <v>45</v>
      </c>
      <c r="M389" s="282">
        <v>6981.94</v>
      </c>
      <c r="N389" s="282">
        <v>872.74249999999995</v>
      </c>
      <c r="O389" s="11"/>
      <c r="P389" s="282"/>
      <c r="Q389" s="282"/>
      <c r="R389" s="316">
        <v>53</v>
      </c>
      <c r="S389" s="282">
        <v>37434.550000000003</v>
      </c>
      <c r="T389" s="282">
        <v>706.31226415094295</v>
      </c>
      <c r="V389" s="11"/>
      <c r="W389" s="11"/>
      <c r="X389" s="11"/>
      <c r="Y389" s="11"/>
      <c r="Z389" s="11"/>
      <c r="AA389" s="11"/>
      <c r="AB389" s="11"/>
      <c r="AC389" s="11"/>
      <c r="AD389" s="11"/>
    </row>
    <row r="390" spans="1:30" ht="14.25" customHeight="1">
      <c r="A390" s="56"/>
      <c r="B390" s="11"/>
      <c r="C390" s="11" t="s">
        <v>370</v>
      </c>
      <c r="D390" s="11"/>
      <c r="E390" s="11" t="s">
        <v>174</v>
      </c>
      <c r="F390" s="316">
        <v>148</v>
      </c>
      <c r="G390" s="282">
        <v>1047.0283823529401</v>
      </c>
      <c r="H390" s="282">
        <v>142395.85999999999</v>
      </c>
      <c r="I390" s="282">
        <v>962.13418918918899</v>
      </c>
      <c r="J390" s="350">
        <v>14.756756756756801</v>
      </c>
      <c r="L390" s="11">
        <v>136</v>
      </c>
      <c r="M390" s="282">
        <v>10128.98</v>
      </c>
      <c r="N390" s="282">
        <v>844.08166666666705</v>
      </c>
      <c r="O390" s="11"/>
      <c r="P390" s="282"/>
      <c r="Q390" s="282"/>
      <c r="R390" s="316">
        <v>148</v>
      </c>
      <c r="S390" s="282">
        <v>142395.85999999999</v>
      </c>
      <c r="T390" s="282">
        <v>962.13418918918899</v>
      </c>
      <c r="V390" s="11"/>
      <c r="W390" s="11"/>
      <c r="X390" s="11"/>
      <c r="Y390" s="11"/>
      <c r="Z390" s="11"/>
      <c r="AA390" s="11"/>
      <c r="AB390" s="11"/>
      <c r="AC390" s="11"/>
      <c r="AD390" s="11"/>
    </row>
    <row r="391" spans="1:30" ht="14.25" customHeight="1">
      <c r="A391" s="56"/>
      <c r="B391" s="11"/>
      <c r="C391" s="11" t="s">
        <v>372</v>
      </c>
      <c r="D391" s="11"/>
      <c r="E391" s="11" t="s">
        <v>112</v>
      </c>
      <c r="F391" s="316">
        <v>46</v>
      </c>
      <c r="G391" s="282">
        <v>964.07372093023196</v>
      </c>
      <c r="H391" s="282">
        <v>41455.17</v>
      </c>
      <c r="I391" s="282">
        <v>901.19934782608698</v>
      </c>
      <c r="J391" s="350">
        <v>15.2391304347826</v>
      </c>
      <c r="L391" s="11">
        <v>43</v>
      </c>
      <c r="M391" s="282">
        <v>3235.61</v>
      </c>
      <c r="N391" s="282">
        <v>1078.53666666667</v>
      </c>
      <c r="O391" s="11"/>
      <c r="P391" s="282"/>
      <c r="Q391" s="282"/>
      <c r="R391" s="316">
        <v>46</v>
      </c>
      <c r="S391" s="282">
        <v>41455.17</v>
      </c>
      <c r="T391" s="282">
        <v>901.19934782608698</v>
      </c>
      <c r="V391" s="11"/>
      <c r="W391" s="11"/>
      <c r="X391" s="11"/>
      <c r="Y391" s="11"/>
      <c r="Z391" s="11"/>
      <c r="AA391" s="11"/>
      <c r="AB391" s="11"/>
      <c r="AC391" s="11"/>
      <c r="AD391" s="11"/>
    </row>
    <row r="392" spans="1:30" ht="14.25" customHeight="1">
      <c r="A392" s="56"/>
      <c r="B392" s="11"/>
      <c r="C392" s="11" t="s">
        <v>375</v>
      </c>
      <c r="D392" s="11"/>
      <c r="E392" s="11" t="s">
        <v>376</v>
      </c>
      <c r="F392" s="316">
        <v>6</v>
      </c>
      <c r="G392" s="282">
        <v>842.47199999999998</v>
      </c>
      <c r="H392" s="282">
        <v>4212.3599999999997</v>
      </c>
      <c r="I392" s="282">
        <v>702.06</v>
      </c>
      <c r="J392" s="350">
        <v>10.8333333333333</v>
      </c>
      <c r="L392" s="11">
        <v>5</v>
      </c>
      <c r="M392" s="282">
        <v>1035.5899999999999</v>
      </c>
      <c r="N392" s="282">
        <v>1035.5899999999999</v>
      </c>
      <c r="O392" s="11"/>
      <c r="P392" s="282"/>
      <c r="Q392" s="282"/>
      <c r="R392" s="316">
        <v>6</v>
      </c>
      <c r="S392" s="282">
        <v>4212.3599999999997</v>
      </c>
      <c r="T392" s="282">
        <v>702.06</v>
      </c>
      <c r="V392" s="11"/>
      <c r="W392" s="11"/>
      <c r="X392" s="11"/>
      <c r="Y392" s="11"/>
      <c r="Z392" s="11"/>
      <c r="AA392" s="11"/>
      <c r="AB392" s="11"/>
      <c r="AC392" s="11"/>
      <c r="AD392" s="11"/>
    </row>
    <row r="393" spans="1:30" ht="14.25" customHeight="1">
      <c r="A393" s="56"/>
      <c r="B393" s="11"/>
      <c r="C393" s="11" t="s">
        <v>377</v>
      </c>
      <c r="D393" s="11"/>
      <c r="E393" s="11" t="s">
        <v>75</v>
      </c>
      <c r="F393" s="316">
        <v>10</v>
      </c>
      <c r="G393" s="282">
        <v>1208.59222222222</v>
      </c>
      <c r="H393" s="282">
        <v>10877.33</v>
      </c>
      <c r="I393" s="282">
        <v>1087.7329999999999</v>
      </c>
      <c r="J393" s="350">
        <v>17.5</v>
      </c>
      <c r="L393" s="11">
        <v>9</v>
      </c>
      <c r="M393" s="282">
        <v>3963.9</v>
      </c>
      <c r="N393" s="282">
        <v>3963.9</v>
      </c>
      <c r="O393" s="11"/>
      <c r="P393" s="282"/>
      <c r="Q393" s="282"/>
      <c r="R393" s="316">
        <v>10</v>
      </c>
      <c r="S393" s="282">
        <v>10877.33</v>
      </c>
      <c r="T393" s="282">
        <v>1087.7329999999999</v>
      </c>
      <c r="V393" s="11"/>
      <c r="W393" s="11"/>
      <c r="X393" s="11"/>
      <c r="Y393" s="11"/>
      <c r="Z393" s="11"/>
      <c r="AA393" s="11"/>
      <c r="AB393" s="11"/>
      <c r="AC393" s="11"/>
      <c r="AD393" s="11"/>
    </row>
    <row r="394" spans="1:30" ht="14.25" customHeight="1">
      <c r="A394" s="56"/>
      <c r="B394" s="11"/>
      <c r="C394" s="11" t="s">
        <v>378</v>
      </c>
      <c r="D394" s="11"/>
      <c r="E394" s="11" t="s">
        <v>52</v>
      </c>
      <c r="F394" s="316">
        <v>1</v>
      </c>
      <c r="G394" s="282">
        <v>1381.62</v>
      </c>
      <c r="H394" s="282">
        <v>1381.62</v>
      </c>
      <c r="I394" s="282">
        <v>1381.62</v>
      </c>
      <c r="J394" s="350">
        <v>19</v>
      </c>
      <c r="L394" s="11">
        <v>1</v>
      </c>
      <c r="M394" s="282"/>
      <c r="N394" s="282"/>
      <c r="O394" s="11"/>
      <c r="P394" s="282"/>
      <c r="Q394" s="282"/>
      <c r="R394" s="316">
        <v>1</v>
      </c>
      <c r="S394" s="282">
        <v>1381.62</v>
      </c>
      <c r="T394" s="282">
        <v>1381.62</v>
      </c>
      <c r="V394" s="11"/>
      <c r="W394" s="11"/>
      <c r="X394" s="11"/>
      <c r="Y394" s="11"/>
      <c r="Z394" s="11"/>
      <c r="AA394" s="11"/>
      <c r="AB394" s="11"/>
      <c r="AC394" s="11"/>
      <c r="AD394" s="11"/>
    </row>
    <row r="395" spans="1:30" ht="14.25" customHeight="1">
      <c r="A395" s="56"/>
      <c r="B395" s="11"/>
      <c r="C395" s="11" t="s">
        <v>378</v>
      </c>
      <c r="D395" s="11"/>
      <c r="E395" s="11" t="s">
        <v>54</v>
      </c>
      <c r="F395" s="316">
        <v>1</v>
      </c>
      <c r="G395" s="282">
        <v>197.4</v>
      </c>
      <c r="H395" s="282">
        <v>197.4</v>
      </c>
      <c r="I395" s="282">
        <v>197.4</v>
      </c>
      <c r="J395" s="350">
        <v>12</v>
      </c>
      <c r="L395" s="11">
        <v>1</v>
      </c>
      <c r="M395" s="282"/>
      <c r="N395" s="282"/>
      <c r="O395" s="11"/>
      <c r="P395" s="282"/>
      <c r="Q395" s="282"/>
      <c r="R395" s="316">
        <v>1</v>
      </c>
      <c r="S395" s="282">
        <v>197.4</v>
      </c>
      <c r="T395" s="282">
        <v>197.4</v>
      </c>
      <c r="V395" s="11"/>
      <c r="W395" s="11"/>
      <c r="X395" s="11"/>
      <c r="Y395" s="11"/>
      <c r="Z395" s="11"/>
      <c r="AA395" s="11"/>
      <c r="AB395" s="11"/>
      <c r="AC395" s="11"/>
      <c r="AD395" s="11"/>
    </row>
    <row r="396" spans="1:30" ht="14.25" customHeight="1">
      <c r="A396" s="56"/>
      <c r="B396" s="11"/>
      <c r="C396" s="11" t="s">
        <v>378</v>
      </c>
      <c r="D396" s="11"/>
      <c r="E396" s="11" t="s">
        <v>108</v>
      </c>
      <c r="F396" s="316">
        <v>801</v>
      </c>
      <c r="G396" s="282">
        <v>1095.7056133333299</v>
      </c>
      <c r="H396" s="282">
        <v>821779.20999999903</v>
      </c>
      <c r="I396" s="282">
        <v>1025.9415855181001</v>
      </c>
      <c r="J396" s="350">
        <v>14.9662921348315</v>
      </c>
      <c r="L396" s="11">
        <v>750</v>
      </c>
      <c r="M396" s="282">
        <v>59162.54</v>
      </c>
      <c r="N396" s="282">
        <v>1160.0498039215699</v>
      </c>
      <c r="O396" s="11">
        <v>6</v>
      </c>
      <c r="P396" s="282">
        <v>2048.0700000000002</v>
      </c>
      <c r="Q396" s="282">
        <v>341.34500000000003</v>
      </c>
      <c r="R396" s="316">
        <v>795</v>
      </c>
      <c r="S396" s="282">
        <v>819731.13999999897</v>
      </c>
      <c r="T396" s="282">
        <v>1031.10835220126</v>
      </c>
      <c r="V396" s="11"/>
      <c r="W396" s="11"/>
      <c r="X396" s="11"/>
      <c r="Y396" s="11"/>
      <c r="Z396" s="11"/>
      <c r="AA396" s="11"/>
      <c r="AB396" s="11"/>
      <c r="AC396" s="11"/>
      <c r="AD396" s="11"/>
    </row>
    <row r="397" spans="1:30" ht="14.25" customHeight="1">
      <c r="A397" s="56"/>
      <c r="B397" s="11"/>
      <c r="C397" s="11" t="s">
        <v>379</v>
      </c>
      <c r="D397" s="11"/>
      <c r="E397" s="11" t="s">
        <v>86</v>
      </c>
      <c r="F397" s="316">
        <v>36</v>
      </c>
      <c r="G397" s="282">
        <v>872.57399999999996</v>
      </c>
      <c r="H397" s="282">
        <v>30540.09</v>
      </c>
      <c r="I397" s="282">
        <v>848.33583333333297</v>
      </c>
      <c r="J397" s="350">
        <v>14.9444444444444</v>
      </c>
      <c r="L397" s="11">
        <v>35</v>
      </c>
      <c r="M397" s="282">
        <v>441.67</v>
      </c>
      <c r="N397" s="282">
        <v>441.67</v>
      </c>
      <c r="O397" s="11"/>
      <c r="P397" s="282"/>
      <c r="Q397" s="282"/>
      <c r="R397" s="316">
        <v>36</v>
      </c>
      <c r="S397" s="282">
        <v>30540.09</v>
      </c>
      <c r="T397" s="282">
        <v>848.33583333333297</v>
      </c>
      <c r="V397" s="11"/>
      <c r="W397" s="11"/>
      <c r="X397" s="11"/>
      <c r="Y397" s="11"/>
      <c r="Z397" s="11"/>
      <c r="AA397" s="11"/>
      <c r="AB397" s="11"/>
      <c r="AC397" s="11"/>
      <c r="AD397" s="11"/>
    </row>
    <row r="398" spans="1:30" ht="14.25" customHeight="1">
      <c r="A398" s="56"/>
      <c r="B398" s="11"/>
      <c r="C398" s="11" t="s">
        <v>380</v>
      </c>
      <c r="D398" s="11"/>
      <c r="E398" s="11" t="s">
        <v>89</v>
      </c>
      <c r="F398" s="316">
        <v>1</v>
      </c>
      <c r="G398" s="282">
        <v>431.47</v>
      </c>
      <c r="H398" s="282">
        <v>431.47</v>
      </c>
      <c r="I398" s="282">
        <v>431.47</v>
      </c>
      <c r="J398" s="350">
        <v>13</v>
      </c>
      <c r="L398" s="11">
        <v>1</v>
      </c>
      <c r="M398" s="282"/>
      <c r="N398" s="282"/>
      <c r="O398" s="11"/>
      <c r="P398" s="282"/>
      <c r="Q398" s="282"/>
      <c r="R398" s="316">
        <v>1</v>
      </c>
      <c r="S398" s="282">
        <v>431.47</v>
      </c>
      <c r="T398" s="282">
        <v>431.47</v>
      </c>
      <c r="V398" s="11"/>
      <c r="W398" s="11"/>
      <c r="X398" s="11"/>
      <c r="Y398" s="11"/>
      <c r="Z398" s="11"/>
      <c r="AA398" s="11"/>
      <c r="AB398" s="11"/>
      <c r="AC398" s="11"/>
      <c r="AD398" s="11"/>
    </row>
    <row r="399" spans="1:30" ht="14.25" customHeight="1">
      <c r="A399" s="56"/>
      <c r="B399" s="11"/>
      <c r="C399" s="11" t="s">
        <v>380</v>
      </c>
      <c r="D399" s="11"/>
      <c r="E399" s="11" t="s">
        <v>66</v>
      </c>
      <c r="F399" s="316">
        <v>213</v>
      </c>
      <c r="G399" s="282">
        <v>1050.4808064516101</v>
      </c>
      <c r="H399" s="282">
        <v>195389.43</v>
      </c>
      <c r="I399" s="282">
        <v>917.32126760563403</v>
      </c>
      <c r="J399" s="350">
        <v>14.2676056338028</v>
      </c>
      <c r="L399" s="11">
        <v>186</v>
      </c>
      <c r="M399" s="282">
        <v>26404.29</v>
      </c>
      <c r="N399" s="282">
        <v>977.93666666666604</v>
      </c>
      <c r="O399" s="11">
        <v>2</v>
      </c>
      <c r="P399" s="282">
        <v>4562</v>
      </c>
      <c r="Q399" s="282">
        <v>2281</v>
      </c>
      <c r="R399" s="316">
        <v>211</v>
      </c>
      <c r="S399" s="282">
        <v>190827.43</v>
      </c>
      <c r="T399" s="282">
        <v>904.39540284360203</v>
      </c>
      <c r="V399" s="11"/>
      <c r="W399" s="11"/>
      <c r="X399" s="11"/>
      <c r="Y399" s="11"/>
      <c r="Z399" s="11"/>
      <c r="AA399" s="11"/>
      <c r="AB399" s="11"/>
      <c r="AC399" s="11"/>
      <c r="AD399" s="11"/>
    </row>
    <row r="400" spans="1:30" ht="14.25" customHeight="1">
      <c r="A400" s="56"/>
      <c r="B400" s="11"/>
      <c r="C400" s="11" t="s">
        <v>381</v>
      </c>
      <c r="D400" s="11"/>
      <c r="E400" s="11" t="s">
        <v>371</v>
      </c>
      <c r="F400" s="316">
        <v>53</v>
      </c>
      <c r="G400" s="282">
        <v>2143.0119047619</v>
      </c>
      <c r="H400" s="282">
        <v>90006.5</v>
      </c>
      <c r="I400" s="282">
        <v>1698.2358490566</v>
      </c>
      <c r="J400" s="350">
        <v>15.4339622641509</v>
      </c>
      <c r="L400" s="11">
        <v>42</v>
      </c>
      <c r="M400" s="282">
        <v>22514.3</v>
      </c>
      <c r="N400" s="282">
        <v>2046.75454545455</v>
      </c>
      <c r="O400" s="11"/>
      <c r="P400" s="282"/>
      <c r="Q400" s="282"/>
      <c r="R400" s="316">
        <v>53</v>
      </c>
      <c r="S400" s="282">
        <v>90006.5</v>
      </c>
      <c r="T400" s="282">
        <v>1698.2358490566</v>
      </c>
      <c r="V400" s="11"/>
      <c r="W400" s="11"/>
      <c r="X400" s="11"/>
      <c r="Y400" s="11"/>
      <c r="Z400" s="11"/>
      <c r="AA400" s="11"/>
      <c r="AB400" s="11"/>
      <c r="AC400" s="11"/>
      <c r="AD400" s="11"/>
    </row>
    <row r="401" spans="1:30" ht="14.25" customHeight="1">
      <c r="A401" s="56"/>
      <c r="B401" s="11"/>
      <c r="C401" s="11" t="s">
        <v>382</v>
      </c>
      <c r="D401" s="11"/>
      <c r="E401" s="11" t="s">
        <v>367</v>
      </c>
      <c r="F401" s="316">
        <v>36</v>
      </c>
      <c r="G401" s="282">
        <v>1323.5806250000001</v>
      </c>
      <c r="H401" s="282">
        <v>42354.58</v>
      </c>
      <c r="I401" s="282">
        <v>1176.5161111111099</v>
      </c>
      <c r="J401" s="350">
        <v>15.3611111111111</v>
      </c>
      <c r="L401" s="11">
        <v>32</v>
      </c>
      <c r="M401" s="282">
        <v>3749.05</v>
      </c>
      <c r="N401" s="282">
        <v>937.26250000000005</v>
      </c>
      <c r="O401" s="11"/>
      <c r="P401" s="282"/>
      <c r="Q401" s="282"/>
      <c r="R401" s="316">
        <v>36</v>
      </c>
      <c r="S401" s="282">
        <v>42354.58</v>
      </c>
      <c r="T401" s="282">
        <v>1176.5161111111099</v>
      </c>
      <c r="V401" s="11"/>
      <c r="W401" s="11"/>
      <c r="X401" s="11"/>
      <c r="Y401" s="11"/>
      <c r="Z401" s="11"/>
      <c r="AA401" s="11"/>
      <c r="AB401" s="11"/>
      <c r="AC401" s="11"/>
      <c r="AD401" s="11"/>
    </row>
    <row r="402" spans="1:30" ht="14.25" customHeight="1">
      <c r="A402" s="56"/>
      <c r="B402" s="11"/>
      <c r="C402" s="11" t="s">
        <v>383</v>
      </c>
      <c r="D402" s="11"/>
      <c r="E402" s="11" t="s">
        <v>162</v>
      </c>
      <c r="F402" s="316">
        <v>1088</v>
      </c>
      <c r="G402" s="282">
        <v>1149.0620743034101</v>
      </c>
      <c r="H402" s="282">
        <v>1113441.1499999999</v>
      </c>
      <c r="I402" s="282">
        <v>1023.38340992647</v>
      </c>
      <c r="J402" s="350">
        <v>14.745404411764699</v>
      </c>
      <c r="L402" s="11">
        <v>969</v>
      </c>
      <c r="M402" s="282">
        <v>130247.59</v>
      </c>
      <c r="N402" s="282">
        <v>1094.5175630252099</v>
      </c>
      <c r="O402" s="11">
        <v>7</v>
      </c>
      <c r="P402" s="282">
        <v>10704.28</v>
      </c>
      <c r="Q402" s="282">
        <v>1529.18285714286</v>
      </c>
      <c r="R402" s="316">
        <v>1081</v>
      </c>
      <c r="S402" s="282">
        <v>1102736.8700000001</v>
      </c>
      <c r="T402" s="282">
        <v>1020.10811285847</v>
      </c>
      <c r="V402" s="11"/>
      <c r="W402" s="11"/>
      <c r="X402" s="11"/>
      <c r="Y402" s="11"/>
      <c r="Z402" s="11"/>
      <c r="AA402" s="11"/>
      <c r="AB402" s="11"/>
      <c r="AC402" s="11"/>
      <c r="AD402" s="11"/>
    </row>
    <row r="403" spans="1:30" ht="14.25" customHeight="1">
      <c r="A403" s="56"/>
      <c r="B403" s="11"/>
      <c r="C403" s="11" t="s">
        <v>385</v>
      </c>
      <c r="D403" s="11"/>
      <c r="E403" s="11" t="s">
        <v>386</v>
      </c>
      <c r="F403" s="316">
        <v>20</v>
      </c>
      <c r="G403" s="282">
        <v>1184.18333333333</v>
      </c>
      <c r="H403" s="282">
        <v>21315.3</v>
      </c>
      <c r="I403" s="282">
        <v>1065.7650000000001</v>
      </c>
      <c r="J403" s="350">
        <v>14</v>
      </c>
      <c r="L403" s="11">
        <v>18</v>
      </c>
      <c r="M403" s="282">
        <v>898.68</v>
      </c>
      <c r="N403" s="282">
        <v>449.34</v>
      </c>
      <c r="O403" s="11"/>
      <c r="P403" s="282"/>
      <c r="Q403" s="282"/>
      <c r="R403" s="316">
        <v>20</v>
      </c>
      <c r="S403" s="282">
        <v>21315.3</v>
      </c>
      <c r="T403" s="282">
        <v>1065.7650000000001</v>
      </c>
      <c r="V403" s="11"/>
      <c r="W403" s="11"/>
      <c r="X403" s="11"/>
      <c r="Y403" s="11"/>
      <c r="Z403" s="11"/>
      <c r="AA403" s="11"/>
      <c r="AB403" s="11"/>
      <c r="AC403" s="11"/>
      <c r="AD403" s="11"/>
    </row>
    <row r="404" spans="1:30" ht="14.25" customHeight="1">
      <c r="A404" s="56"/>
      <c r="B404" s="11"/>
      <c r="C404" s="11" t="s">
        <v>388</v>
      </c>
      <c r="D404" s="11"/>
      <c r="E404" s="11" t="s">
        <v>143</v>
      </c>
      <c r="F404" s="316">
        <v>84</v>
      </c>
      <c r="G404" s="282">
        <v>967.08347222222199</v>
      </c>
      <c r="H404" s="282">
        <v>69630.009999999995</v>
      </c>
      <c r="I404" s="282">
        <v>828.92869047619001</v>
      </c>
      <c r="J404" s="350">
        <v>13.964285714285699</v>
      </c>
      <c r="L404" s="11">
        <v>72</v>
      </c>
      <c r="M404" s="282">
        <v>13200.55</v>
      </c>
      <c r="N404" s="282">
        <v>1100.0458333333299</v>
      </c>
      <c r="O404" s="11">
        <v>1</v>
      </c>
      <c r="P404" s="282">
        <v>226.59</v>
      </c>
      <c r="Q404" s="282">
        <v>226.59</v>
      </c>
      <c r="R404" s="316">
        <v>83</v>
      </c>
      <c r="S404" s="282">
        <v>69403.42</v>
      </c>
      <c r="T404" s="282">
        <v>836.18578313252999</v>
      </c>
      <c r="V404" s="11"/>
      <c r="W404" s="11"/>
      <c r="X404" s="11"/>
      <c r="Y404" s="11"/>
      <c r="Z404" s="11"/>
      <c r="AA404" s="11"/>
      <c r="AB404" s="11"/>
      <c r="AC404" s="11"/>
      <c r="AD404" s="11"/>
    </row>
    <row r="405" spans="1:30" ht="14.25" customHeight="1">
      <c r="A405" s="56"/>
      <c r="B405" s="11"/>
      <c r="C405" s="11" t="s">
        <v>389</v>
      </c>
      <c r="D405" s="11"/>
      <c r="E405" s="11" t="s">
        <v>390</v>
      </c>
      <c r="F405" s="316">
        <v>41</v>
      </c>
      <c r="G405" s="282">
        <v>1269.1825714285701</v>
      </c>
      <c r="H405" s="282">
        <v>44421.39</v>
      </c>
      <c r="I405" s="282">
        <v>1083.44853658537</v>
      </c>
      <c r="J405" s="350">
        <v>15.951219512195101</v>
      </c>
      <c r="L405" s="11">
        <v>35</v>
      </c>
      <c r="M405" s="282">
        <v>15319.86</v>
      </c>
      <c r="N405" s="282">
        <v>2553.31</v>
      </c>
      <c r="O405" s="11"/>
      <c r="P405" s="282"/>
      <c r="Q405" s="282"/>
      <c r="R405" s="316">
        <v>41</v>
      </c>
      <c r="S405" s="282">
        <v>44421.39</v>
      </c>
      <c r="T405" s="282">
        <v>1083.44853658537</v>
      </c>
      <c r="V405" s="11"/>
      <c r="W405" s="11"/>
      <c r="X405" s="11"/>
      <c r="Y405" s="11"/>
      <c r="Z405" s="11"/>
      <c r="AA405" s="11"/>
      <c r="AB405" s="11"/>
      <c r="AC405" s="11"/>
      <c r="AD405" s="11"/>
    </row>
    <row r="406" spans="1:30" ht="14.25" customHeight="1">
      <c r="A406" s="56"/>
      <c r="B406" s="11"/>
      <c r="C406" s="11" t="s">
        <v>391</v>
      </c>
      <c r="D406" s="11"/>
      <c r="E406" s="11" t="s">
        <v>82</v>
      </c>
      <c r="F406" s="316">
        <v>43</v>
      </c>
      <c r="G406" s="282">
        <v>1084.5933333333301</v>
      </c>
      <c r="H406" s="282">
        <v>45552.92</v>
      </c>
      <c r="I406" s="282">
        <v>1059.3702325581401</v>
      </c>
      <c r="J406" s="350">
        <v>15.2325581395349</v>
      </c>
      <c r="L406" s="11">
        <v>42</v>
      </c>
      <c r="M406" s="282">
        <v>4967.9799999999996</v>
      </c>
      <c r="N406" s="282">
        <v>4967.9799999999996</v>
      </c>
      <c r="O406" s="11"/>
      <c r="P406" s="282"/>
      <c r="Q406" s="282"/>
      <c r="R406" s="316">
        <v>43</v>
      </c>
      <c r="S406" s="282">
        <v>45552.92</v>
      </c>
      <c r="T406" s="282">
        <v>1059.3702325581401</v>
      </c>
      <c r="V406" s="11"/>
      <c r="W406" s="11"/>
      <c r="X406" s="11"/>
      <c r="Y406" s="11"/>
      <c r="Z406" s="11"/>
      <c r="AA406" s="11"/>
      <c r="AB406" s="11"/>
      <c r="AC406" s="11"/>
      <c r="AD406" s="11"/>
    </row>
    <row r="407" spans="1:30" ht="14.25" customHeight="1">
      <c r="A407" s="56"/>
      <c r="B407" s="11"/>
      <c r="C407" s="11" t="s">
        <v>393</v>
      </c>
      <c r="D407" s="11"/>
      <c r="E407" s="11" t="s">
        <v>394</v>
      </c>
      <c r="F407" s="316">
        <v>69</v>
      </c>
      <c r="G407" s="282">
        <v>1039.9132258064501</v>
      </c>
      <c r="H407" s="282">
        <v>64474.62</v>
      </c>
      <c r="I407" s="282">
        <v>934.41478260869599</v>
      </c>
      <c r="J407" s="350">
        <v>13.5942028985507</v>
      </c>
      <c r="L407" s="11">
        <v>62</v>
      </c>
      <c r="M407" s="282">
        <v>3229.03</v>
      </c>
      <c r="N407" s="282">
        <v>461.29</v>
      </c>
      <c r="O407" s="11">
        <v>1</v>
      </c>
      <c r="P407" s="282">
        <v>1033.6199999999999</v>
      </c>
      <c r="Q407" s="282">
        <v>1033.6199999999999</v>
      </c>
      <c r="R407" s="316">
        <v>68</v>
      </c>
      <c r="S407" s="282">
        <v>63441</v>
      </c>
      <c r="T407" s="282">
        <v>932.95588235294099</v>
      </c>
      <c r="V407" s="11"/>
      <c r="W407" s="11"/>
      <c r="X407" s="11"/>
      <c r="Y407" s="11"/>
      <c r="Z407" s="11"/>
      <c r="AA407" s="11"/>
      <c r="AB407" s="11"/>
      <c r="AC407" s="11"/>
      <c r="AD407" s="11"/>
    </row>
    <row r="408" spans="1:30" ht="14.25" customHeight="1">
      <c r="A408" s="56"/>
      <c r="B408" s="11"/>
      <c r="C408" s="11" t="s">
        <v>395</v>
      </c>
      <c r="D408" s="11"/>
      <c r="E408" s="11" t="s">
        <v>310</v>
      </c>
      <c r="F408" s="316">
        <v>185</v>
      </c>
      <c r="G408" s="282">
        <v>1113.7260606060599</v>
      </c>
      <c r="H408" s="282">
        <v>183764.8</v>
      </c>
      <c r="I408" s="282">
        <v>993.32324324324304</v>
      </c>
      <c r="J408" s="350">
        <v>14.1513513513514</v>
      </c>
      <c r="L408" s="11">
        <v>165</v>
      </c>
      <c r="M408" s="282">
        <v>28735.94</v>
      </c>
      <c r="N408" s="282">
        <v>1436.797</v>
      </c>
      <c r="O408" s="11">
        <v>1</v>
      </c>
      <c r="P408" s="282">
        <v>136.06</v>
      </c>
      <c r="Q408" s="282">
        <v>136.06</v>
      </c>
      <c r="R408" s="316">
        <v>184</v>
      </c>
      <c r="S408" s="282">
        <v>183628.74</v>
      </c>
      <c r="T408" s="282">
        <v>997.98228260869496</v>
      </c>
      <c r="V408" s="11"/>
      <c r="W408" s="11"/>
      <c r="X408" s="11"/>
      <c r="Y408" s="11"/>
      <c r="Z408" s="11"/>
      <c r="AA408" s="11"/>
      <c r="AB408" s="11"/>
      <c r="AC408" s="11"/>
      <c r="AD408" s="11"/>
    </row>
    <row r="409" spans="1:30" ht="14.25" customHeight="1">
      <c r="A409" s="56"/>
      <c r="B409" s="11"/>
      <c r="C409" s="11" t="s">
        <v>396</v>
      </c>
      <c r="D409" s="11"/>
      <c r="E409" s="11" t="s">
        <v>323</v>
      </c>
      <c r="F409" s="316">
        <v>3</v>
      </c>
      <c r="G409" s="282">
        <v>888.43</v>
      </c>
      <c r="H409" s="282">
        <v>2665.29</v>
      </c>
      <c r="I409" s="282">
        <v>888.43</v>
      </c>
      <c r="J409" s="350">
        <v>10</v>
      </c>
      <c r="L409" s="11">
        <v>3</v>
      </c>
      <c r="M409" s="282"/>
      <c r="N409" s="282"/>
      <c r="O409" s="11"/>
      <c r="P409" s="282"/>
      <c r="Q409" s="282"/>
      <c r="R409" s="316">
        <v>3</v>
      </c>
      <c r="S409" s="282">
        <v>2665.29</v>
      </c>
      <c r="T409" s="282">
        <v>888.43</v>
      </c>
      <c r="V409" s="11"/>
      <c r="W409" s="11"/>
      <c r="X409" s="11"/>
      <c r="Y409" s="11"/>
      <c r="Z409" s="11"/>
      <c r="AA409" s="11"/>
      <c r="AB409" s="11"/>
      <c r="AC409" s="11"/>
      <c r="AD409" s="11"/>
    </row>
    <row r="410" spans="1:30" ht="14.25" customHeight="1">
      <c r="A410" s="56"/>
      <c r="B410" s="11"/>
      <c r="C410" s="11" t="s">
        <v>638</v>
      </c>
      <c r="D410" s="11"/>
      <c r="E410" s="11" t="s">
        <v>323</v>
      </c>
      <c r="F410" s="316">
        <v>1</v>
      </c>
      <c r="G410" s="282">
        <v>154.69</v>
      </c>
      <c r="H410" s="282">
        <v>154.69</v>
      </c>
      <c r="I410" s="282">
        <v>154.69</v>
      </c>
      <c r="J410" s="350">
        <v>13</v>
      </c>
      <c r="L410" s="11">
        <v>1</v>
      </c>
      <c r="M410" s="282"/>
      <c r="N410" s="282"/>
      <c r="O410" s="11"/>
      <c r="P410" s="282"/>
      <c r="Q410" s="282"/>
      <c r="R410" s="316">
        <v>1</v>
      </c>
      <c r="S410" s="282">
        <v>154.69</v>
      </c>
      <c r="T410" s="282">
        <v>154.69</v>
      </c>
      <c r="V410" s="11"/>
      <c r="W410" s="11"/>
      <c r="X410" s="11"/>
      <c r="Y410" s="11"/>
      <c r="Z410" s="11"/>
      <c r="AA410" s="11"/>
      <c r="AB410" s="11"/>
      <c r="AC410" s="11"/>
      <c r="AD410" s="11"/>
    </row>
    <row r="411" spans="1:30" ht="14.25" customHeight="1">
      <c r="A411" s="56"/>
      <c r="B411" s="11"/>
      <c r="C411" s="11" t="s">
        <v>397</v>
      </c>
      <c r="D411" s="11"/>
      <c r="E411" s="11" t="s">
        <v>68</v>
      </c>
      <c r="F411" s="316">
        <v>14</v>
      </c>
      <c r="G411" s="282">
        <v>1641.0558333333299</v>
      </c>
      <c r="H411" s="282">
        <v>19692.669999999998</v>
      </c>
      <c r="I411" s="282">
        <v>1406.6192857142901</v>
      </c>
      <c r="J411" s="350">
        <v>14.785714285714301</v>
      </c>
      <c r="L411" s="11">
        <v>12</v>
      </c>
      <c r="M411" s="282">
        <v>4310.8100000000004</v>
      </c>
      <c r="N411" s="282">
        <v>2155.4050000000002</v>
      </c>
      <c r="O411" s="11"/>
      <c r="P411" s="282"/>
      <c r="Q411" s="282"/>
      <c r="R411" s="316">
        <v>14</v>
      </c>
      <c r="S411" s="282">
        <v>19692.669999999998</v>
      </c>
      <c r="T411" s="282">
        <v>1406.6192857142901</v>
      </c>
      <c r="V411" s="11"/>
      <c r="W411" s="11"/>
      <c r="X411" s="11"/>
      <c r="Y411" s="11"/>
      <c r="Z411" s="11"/>
      <c r="AA411" s="11"/>
      <c r="AB411" s="11"/>
      <c r="AC411" s="11"/>
      <c r="AD411" s="11"/>
    </row>
    <row r="412" spans="1:30" ht="14.25" customHeight="1">
      <c r="A412" s="56"/>
      <c r="B412" s="11"/>
      <c r="C412" s="11" t="s">
        <v>399</v>
      </c>
      <c r="D412" s="11"/>
      <c r="E412" s="11" t="s">
        <v>75</v>
      </c>
      <c r="F412" s="316">
        <v>1</v>
      </c>
      <c r="G412" s="282">
        <v>944.49</v>
      </c>
      <c r="H412" s="282">
        <v>944.49</v>
      </c>
      <c r="I412" s="282">
        <v>944.49</v>
      </c>
      <c r="J412" s="350">
        <v>13</v>
      </c>
      <c r="L412" s="11">
        <v>1</v>
      </c>
      <c r="M412" s="282"/>
      <c r="N412" s="282"/>
      <c r="O412" s="11"/>
      <c r="P412" s="282"/>
      <c r="Q412" s="282"/>
      <c r="R412" s="316">
        <v>1</v>
      </c>
      <c r="S412" s="282">
        <v>944.49</v>
      </c>
      <c r="T412" s="282">
        <v>944.49</v>
      </c>
      <c r="V412" s="11"/>
      <c r="W412" s="11"/>
      <c r="X412" s="11"/>
      <c r="Y412" s="11"/>
      <c r="Z412" s="11"/>
      <c r="AA412" s="11"/>
      <c r="AB412" s="11"/>
      <c r="AC412" s="11"/>
      <c r="AD412" s="11"/>
    </row>
    <row r="413" spans="1:30" ht="14.25" customHeight="1">
      <c r="A413" s="56"/>
      <c r="B413" s="11"/>
      <c r="C413" s="11" t="s">
        <v>399</v>
      </c>
      <c r="D413" s="11"/>
      <c r="E413" s="11" t="s">
        <v>98</v>
      </c>
      <c r="F413" s="316">
        <v>30</v>
      </c>
      <c r="G413" s="282">
        <v>1286.7885714285701</v>
      </c>
      <c r="H413" s="282">
        <v>36030.080000000002</v>
      </c>
      <c r="I413" s="282">
        <v>1201.0026666666699</v>
      </c>
      <c r="J413" s="350">
        <v>13.8333333333333</v>
      </c>
      <c r="L413" s="11">
        <v>28</v>
      </c>
      <c r="M413" s="282">
        <v>1426.11</v>
      </c>
      <c r="N413" s="282">
        <v>713.05499999999995</v>
      </c>
      <c r="O413" s="11"/>
      <c r="P413" s="282"/>
      <c r="Q413" s="282"/>
      <c r="R413" s="316">
        <v>30</v>
      </c>
      <c r="S413" s="282">
        <v>36030.080000000002</v>
      </c>
      <c r="T413" s="282">
        <v>1201.0026666666699</v>
      </c>
      <c r="V413" s="11"/>
      <c r="W413" s="11"/>
      <c r="X413" s="11"/>
      <c r="Y413" s="11"/>
      <c r="Z413" s="11"/>
      <c r="AA413" s="11"/>
      <c r="AB413" s="11"/>
      <c r="AC413" s="11"/>
      <c r="AD413" s="11"/>
    </row>
    <row r="414" spans="1:30" ht="14.25" customHeight="1">
      <c r="A414" s="56"/>
      <c r="B414" s="11"/>
      <c r="C414" s="11" t="s">
        <v>400</v>
      </c>
      <c r="D414" s="11"/>
      <c r="E414" s="11" t="s">
        <v>273</v>
      </c>
      <c r="F414" s="316">
        <v>165</v>
      </c>
      <c r="G414" s="282">
        <v>1180.2929078014199</v>
      </c>
      <c r="H414" s="282">
        <v>166421.29999999999</v>
      </c>
      <c r="I414" s="282">
        <v>1008.61393939394</v>
      </c>
      <c r="J414" s="350">
        <v>14.818181818181801</v>
      </c>
      <c r="L414" s="11">
        <v>141</v>
      </c>
      <c r="M414" s="282">
        <v>29203.74</v>
      </c>
      <c r="N414" s="282">
        <v>1216.8225</v>
      </c>
      <c r="O414" s="11"/>
      <c r="P414" s="282"/>
      <c r="Q414" s="282"/>
      <c r="R414" s="316">
        <v>165</v>
      </c>
      <c r="S414" s="282">
        <v>166421.29999999999</v>
      </c>
      <c r="T414" s="282">
        <v>1008.61393939394</v>
      </c>
      <c r="V414" s="11"/>
      <c r="W414" s="11"/>
      <c r="X414" s="11"/>
      <c r="Y414" s="11"/>
      <c r="Z414" s="11"/>
      <c r="AA414" s="11"/>
      <c r="AB414" s="11"/>
      <c r="AC414" s="11"/>
      <c r="AD414" s="11"/>
    </row>
    <row r="415" spans="1:30" ht="14.25" customHeight="1">
      <c r="A415" s="56"/>
      <c r="B415" s="11"/>
      <c r="C415" s="11" t="s">
        <v>401</v>
      </c>
      <c r="D415" s="11"/>
      <c r="E415" s="11" t="s">
        <v>281</v>
      </c>
      <c r="F415" s="316">
        <v>23</v>
      </c>
      <c r="G415" s="282">
        <v>753.54750000000001</v>
      </c>
      <c r="H415" s="282">
        <v>15070.95</v>
      </c>
      <c r="I415" s="282">
        <v>655.25869565217397</v>
      </c>
      <c r="J415" s="350">
        <v>14.478260869565201</v>
      </c>
      <c r="L415" s="11">
        <v>20</v>
      </c>
      <c r="M415" s="282">
        <v>1862.69</v>
      </c>
      <c r="N415" s="282">
        <v>620.89666666666699</v>
      </c>
      <c r="O415" s="11">
        <v>2</v>
      </c>
      <c r="P415" s="282">
        <v>1011.79</v>
      </c>
      <c r="Q415" s="282">
        <v>505.89499999999998</v>
      </c>
      <c r="R415" s="316">
        <v>21</v>
      </c>
      <c r="S415" s="282">
        <v>14059.16</v>
      </c>
      <c r="T415" s="282">
        <v>669.48380952381001</v>
      </c>
      <c r="V415" s="11"/>
      <c r="W415" s="11"/>
      <c r="X415" s="11"/>
      <c r="Y415" s="11"/>
      <c r="Z415" s="11"/>
      <c r="AA415" s="11"/>
      <c r="AB415" s="11"/>
      <c r="AC415" s="11"/>
      <c r="AD415" s="11"/>
    </row>
    <row r="416" spans="1:30" ht="14.25" customHeight="1">
      <c r="A416" s="56"/>
      <c r="B416" s="11"/>
      <c r="C416" s="11" t="s">
        <v>402</v>
      </c>
      <c r="D416" s="11"/>
      <c r="E416" s="11" t="s">
        <v>404</v>
      </c>
      <c r="F416" s="316">
        <v>54</v>
      </c>
      <c r="G416" s="282">
        <v>982.16269230769205</v>
      </c>
      <c r="H416" s="282">
        <v>51072.46</v>
      </c>
      <c r="I416" s="282">
        <v>945.78629629629597</v>
      </c>
      <c r="J416" s="350">
        <v>15.7222222222222</v>
      </c>
      <c r="L416" s="11">
        <v>52</v>
      </c>
      <c r="M416" s="282">
        <v>1539.67</v>
      </c>
      <c r="N416" s="282">
        <v>769.83500000000004</v>
      </c>
      <c r="O416" s="11">
        <v>3</v>
      </c>
      <c r="P416" s="282">
        <v>3089.98</v>
      </c>
      <c r="Q416" s="282">
        <v>1029.9933333333299</v>
      </c>
      <c r="R416" s="316">
        <v>51</v>
      </c>
      <c r="S416" s="282">
        <v>47982.48</v>
      </c>
      <c r="T416" s="282">
        <v>940.83294117647097</v>
      </c>
      <c r="V416" s="11"/>
      <c r="W416" s="11"/>
      <c r="X416" s="11"/>
      <c r="Y416" s="11"/>
      <c r="Z416" s="11"/>
      <c r="AA416" s="11"/>
      <c r="AB416" s="11"/>
      <c r="AC416" s="11"/>
      <c r="AD416" s="11"/>
    </row>
    <row r="417" spans="1:30" ht="14.25" customHeight="1">
      <c r="A417" s="56"/>
      <c r="B417" s="11"/>
      <c r="C417" s="11" t="s">
        <v>405</v>
      </c>
      <c r="D417" s="11"/>
      <c r="E417" s="11" t="s">
        <v>406</v>
      </c>
      <c r="F417" s="316">
        <v>21</v>
      </c>
      <c r="G417" s="282">
        <v>637.88850000000002</v>
      </c>
      <c r="H417" s="282">
        <v>12757.77</v>
      </c>
      <c r="I417" s="282">
        <v>607.512857142857</v>
      </c>
      <c r="J417" s="350">
        <v>12.4285714285714</v>
      </c>
      <c r="L417" s="11">
        <v>20</v>
      </c>
      <c r="M417" s="282">
        <v>870.9</v>
      </c>
      <c r="N417" s="282">
        <v>870.9</v>
      </c>
      <c r="O417" s="11"/>
      <c r="P417" s="282"/>
      <c r="Q417" s="282"/>
      <c r="R417" s="316">
        <v>21</v>
      </c>
      <c r="S417" s="282">
        <v>12757.77</v>
      </c>
      <c r="T417" s="282">
        <v>607.512857142857</v>
      </c>
      <c r="V417" s="11"/>
      <c r="W417" s="11"/>
      <c r="X417" s="11"/>
      <c r="Y417" s="11"/>
      <c r="Z417" s="11"/>
      <c r="AA417" s="11"/>
      <c r="AB417" s="11"/>
      <c r="AC417" s="11"/>
      <c r="AD417" s="11"/>
    </row>
    <row r="418" spans="1:30" ht="14.25" customHeight="1">
      <c r="A418" s="56"/>
      <c r="B418" s="11"/>
      <c r="C418" s="11" t="s">
        <v>411</v>
      </c>
      <c r="D418" s="11"/>
      <c r="E418" s="11" t="s">
        <v>155</v>
      </c>
      <c r="F418" s="316">
        <v>1</v>
      </c>
      <c r="G418" s="282">
        <v>339.39</v>
      </c>
      <c r="H418" s="282">
        <v>339.39</v>
      </c>
      <c r="I418" s="282">
        <v>339.39</v>
      </c>
      <c r="J418" s="350">
        <v>13</v>
      </c>
      <c r="L418" s="11">
        <v>1</v>
      </c>
      <c r="M418" s="282"/>
      <c r="N418" s="282"/>
      <c r="O418" s="11"/>
      <c r="P418" s="282"/>
      <c r="Q418" s="282"/>
      <c r="R418" s="316">
        <v>1</v>
      </c>
      <c r="S418" s="282">
        <v>339.39</v>
      </c>
      <c r="T418" s="282">
        <v>339.39</v>
      </c>
      <c r="V418" s="11"/>
      <c r="W418" s="11"/>
      <c r="X418" s="11"/>
      <c r="Y418" s="11"/>
      <c r="Z418" s="11"/>
      <c r="AA418" s="11"/>
      <c r="AB418" s="11"/>
      <c r="AC418" s="11"/>
      <c r="AD418" s="11"/>
    </row>
    <row r="419" spans="1:30" ht="14.25" customHeight="1">
      <c r="A419" s="56"/>
      <c r="B419" s="11"/>
      <c r="C419" s="11" t="s">
        <v>413</v>
      </c>
      <c r="D419" s="11"/>
      <c r="E419" s="11" t="s">
        <v>414</v>
      </c>
      <c r="F419" s="316">
        <v>125</v>
      </c>
      <c r="G419" s="282">
        <v>1000.68815789474</v>
      </c>
      <c r="H419" s="282">
        <v>114078.45</v>
      </c>
      <c r="I419" s="282">
        <v>912.62760000000003</v>
      </c>
      <c r="J419" s="350">
        <v>14.616</v>
      </c>
      <c r="L419" s="11">
        <v>114</v>
      </c>
      <c r="M419" s="282">
        <v>11657.98</v>
      </c>
      <c r="N419" s="282">
        <v>1059.8163636363599</v>
      </c>
      <c r="O419" s="11"/>
      <c r="P419" s="282"/>
      <c r="Q419" s="282"/>
      <c r="R419" s="316">
        <v>125</v>
      </c>
      <c r="S419" s="282">
        <v>114078.45</v>
      </c>
      <c r="T419" s="282">
        <v>912.62760000000003</v>
      </c>
      <c r="V419" s="11"/>
      <c r="W419" s="11"/>
      <c r="X419" s="11"/>
      <c r="Y419" s="11"/>
      <c r="Z419" s="11"/>
      <c r="AA419" s="11"/>
      <c r="AB419" s="11"/>
      <c r="AC419" s="11"/>
      <c r="AD419" s="11"/>
    </row>
    <row r="420" spans="1:30" ht="14.25" customHeight="1">
      <c r="A420" s="56"/>
      <c r="B420" s="11"/>
      <c r="C420" s="11" t="s">
        <v>639</v>
      </c>
      <c r="D420" s="11"/>
      <c r="E420" s="11" t="s">
        <v>640</v>
      </c>
      <c r="F420" s="316">
        <v>2</v>
      </c>
      <c r="G420" s="282">
        <v>2937.95</v>
      </c>
      <c r="H420" s="282">
        <v>5875.9</v>
      </c>
      <c r="I420" s="282">
        <v>2937.95</v>
      </c>
      <c r="J420" s="350">
        <v>24.5</v>
      </c>
      <c r="L420" s="11">
        <v>2</v>
      </c>
      <c r="M420" s="282"/>
      <c r="N420" s="282"/>
      <c r="O420" s="11"/>
      <c r="P420" s="282"/>
      <c r="Q420" s="282"/>
      <c r="R420" s="316">
        <v>2</v>
      </c>
      <c r="S420" s="282">
        <v>5875.9</v>
      </c>
      <c r="T420" s="282">
        <v>2937.95</v>
      </c>
      <c r="V420" s="11"/>
      <c r="W420" s="11"/>
      <c r="X420" s="11"/>
      <c r="Y420" s="11"/>
      <c r="Z420" s="11"/>
      <c r="AA420" s="11"/>
      <c r="AB420" s="11"/>
      <c r="AC420" s="11"/>
      <c r="AD420" s="11"/>
    </row>
    <row r="421" spans="1:30" ht="14.25" customHeight="1">
      <c r="A421" s="56"/>
      <c r="B421" s="11"/>
      <c r="C421" s="11" t="s">
        <v>418</v>
      </c>
      <c r="D421" s="11"/>
      <c r="E421" s="11" t="s">
        <v>373</v>
      </c>
      <c r="F421" s="316">
        <v>147</v>
      </c>
      <c r="G421" s="282">
        <v>799.63638461538505</v>
      </c>
      <c r="H421" s="282">
        <v>103952.73</v>
      </c>
      <c r="I421" s="282">
        <v>707.16142857142904</v>
      </c>
      <c r="J421" s="350">
        <v>13.843537414966001</v>
      </c>
      <c r="L421" s="11">
        <v>130</v>
      </c>
      <c r="M421" s="282">
        <v>15140.41</v>
      </c>
      <c r="N421" s="282">
        <v>890.61235294117603</v>
      </c>
      <c r="O421" s="11">
        <v>2</v>
      </c>
      <c r="P421" s="282">
        <v>489.62</v>
      </c>
      <c r="Q421" s="282">
        <v>244.81</v>
      </c>
      <c r="R421" s="316">
        <v>145</v>
      </c>
      <c r="S421" s="282">
        <v>103463.11</v>
      </c>
      <c r="T421" s="282">
        <v>713.53868965517199</v>
      </c>
      <c r="V421" s="11"/>
      <c r="W421" s="11"/>
      <c r="X421" s="11"/>
      <c r="Y421" s="11"/>
      <c r="Z421" s="11"/>
      <c r="AA421" s="11"/>
      <c r="AB421" s="11"/>
      <c r="AC421" s="11"/>
      <c r="AD421" s="11"/>
    </row>
    <row r="422" spans="1:30" ht="14.25" customHeight="1">
      <c r="A422" s="56"/>
      <c r="B422" s="11"/>
      <c r="C422" s="11" t="s">
        <v>420</v>
      </c>
      <c r="D422" s="11"/>
      <c r="E422" s="11" t="s">
        <v>297</v>
      </c>
      <c r="F422" s="316">
        <v>31</v>
      </c>
      <c r="G422" s="282">
        <v>753.70666666666705</v>
      </c>
      <c r="H422" s="282">
        <v>22611.200000000001</v>
      </c>
      <c r="I422" s="282">
        <v>729.39354838709698</v>
      </c>
      <c r="J422" s="350">
        <v>14.258064516129</v>
      </c>
      <c r="L422" s="11">
        <v>30</v>
      </c>
      <c r="M422" s="282">
        <v>660.62</v>
      </c>
      <c r="N422" s="282">
        <v>660.62</v>
      </c>
      <c r="O422" s="11">
        <v>1</v>
      </c>
      <c r="P422" s="282">
        <v>692.75</v>
      </c>
      <c r="Q422" s="282">
        <v>692.75</v>
      </c>
      <c r="R422" s="316">
        <v>30</v>
      </c>
      <c r="S422" s="282">
        <v>21918.45</v>
      </c>
      <c r="T422" s="282">
        <v>730.61500000000001</v>
      </c>
      <c r="V422" s="11"/>
      <c r="W422" s="11"/>
      <c r="X422" s="11"/>
      <c r="Y422" s="11"/>
      <c r="Z422" s="11"/>
      <c r="AA422" s="11"/>
      <c r="AB422" s="11"/>
      <c r="AC422" s="11"/>
      <c r="AD422" s="11"/>
    </row>
    <row r="423" spans="1:30" ht="14.25" customHeight="1">
      <c r="A423" s="56"/>
      <c r="B423" s="11"/>
      <c r="C423" s="11" t="s">
        <v>421</v>
      </c>
      <c r="D423" s="11"/>
      <c r="E423" s="11" t="s">
        <v>278</v>
      </c>
      <c r="F423" s="316">
        <v>16</v>
      </c>
      <c r="G423" s="282">
        <v>1136.9192307692299</v>
      </c>
      <c r="H423" s="282">
        <v>14779.95</v>
      </c>
      <c r="I423" s="282">
        <v>923.74687500000005</v>
      </c>
      <c r="J423" s="350">
        <v>14.0625</v>
      </c>
      <c r="L423" s="11">
        <v>13</v>
      </c>
      <c r="M423" s="282">
        <v>2557.39</v>
      </c>
      <c r="N423" s="282">
        <v>852.46333333333303</v>
      </c>
      <c r="O423" s="11"/>
      <c r="P423" s="282"/>
      <c r="Q423" s="282"/>
      <c r="R423" s="316">
        <v>16</v>
      </c>
      <c r="S423" s="282">
        <v>14779.95</v>
      </c>
      <c r="T423" s="282">
        <v>923.74687500000005</v>
      </c>
      <c r="V423" s="11"/>
      <c r="W423" s="11"/>
      <c r="X423" s="11"/>
      <c r="Y423" s="11"/>
      <c r="Z423" s="11"/>
      <c r="AA423" s="11"/>
      <c r="AB423" s="11"/>
      <c r="AC423" s="11"/>
      <c r="AD423" s="11"/>
    </row>
    <row r="424" spans="1:30" ht="14.25" customHeight="1">
      <c r="A424" s="56"/>
      <c r="B424" s="11"/>
      <c r="C424" s="11" t="s">
        <v>426</v>
      </c>
      <c r="D424" s="11"/>
      <c r="E424" s="11" t="s">
        <v>112</v>
      </c>
      <c r="F424" s="316">
        <v>41</v>
      </c>
      <c r="G424" s="282">
        <v>957.55297297297295</v>
      </c>
      <c r="H424" s="282">
        <v>35429.46</v>
      </c>
      <c r="I424" s="282">
        <v>864.13317073170697</v>
      </c>
      <c r="J424" s="350">
        <v>14.3414634146341</v>
      </c>
      <c r="L424" s="11">
        <v>37</v>
      </c>
      <c r="M424" s="282">
        <v>2441.2800000000002</v>
      </c>
      <c r="N424" s="282">
        <v>610.32000000000005</v>
      </c>
      <c r="O424" s="11"/>
      <c r="P424" s="282"/>
      <c r="Q424" s="282"/>
      <c r="R424" s="316">
        <v>41</v>
      </c>
      <c r="S424" s="282">
        <v>35429.46</v>
      </c>
      <c r="T424" s="282">
        <v>864.13317073170697</v>
      </c>
      <c r="V424" s="11"/>
      <c r="W424" s="11"/>
      <c r="X424" s="11"/>
      <c r="Y424" s="11"/>
      <c r="Z424" s="11"/>
      <c r="AA424" s="11"/>
      <c r="AB424" s="11"/>
      <c r="AC424" s="11"/>
      <c r="AD424" s="11"/>
    </row>
    <row r="425" spans="1:30" ht="14.25" customHeight="1">
      <c r="A425" s="56"/>
      <c r="B425" s="11"/>
      <c r="C425" s="11" t="s">
        <v>427</v>
      </c>
      <c r="D425" s="11"/>
      <c r="E425" s="11" t="s">
        <v>323</v>
      </c>
      <c r="F425" s="316">
        <v>47</v>
      </c>
      <c r="G425" s="282">
        <v>1157.8409302325599</v>
      </c>
      <c r="H425" s="282">
        <v>49787.16</v>
      </c>
      <c r="I425" s="282">
        <v>1059.3012765957401</v>
      </c>
      <c r="J425" s="350">
        <v>17.106382978723399</v>
      </c>
      <c r="L425" s="11">
        <v>43</v>
      </c>
      <c r="M425" s="282">
        <v>13494.98</v>
      </c>
      <c r="N425" s="282">
        <v>3373.7449999999999</v>
      </c>
      <c r="O425" s="11">
        <v>1</v>
      </c>
      <c r="P425" s="282">
        <v>210.43</v>
      </c>
      <c r="Q425" s="282">
        <v>210.43</v>
      </c>
      <c r="R425" s="316">
        <v>46</v>
      </c>
      <c r="S425" s="282">
        <v>49576.73</v>
      </c>
      <c r="T425" s="282">
        <v>1077.7550000000001</v>
      </c>
      <c r="V425" s="11"/>
      <c r="W425" s="11"/>
      <c r="X425" s="11"/>
      <c r="Y425" s="11"/>
      <c r="Z425" s="11"/>
      <c r="AA425" s="11"/>
      <c r="AB425" s="11"/>
      <c r="AC425" s="11"/>
      <c r="AD425" s="11"/>
    </row>
    <row r="426" spans="1:30" ht="14.25" customHeight="1">
      <c r="A426" s="56"/>
      <c r="B426" s="11"/>
      <c r="C426" s="11" t="s">
        <v>429</v>
      </c>
      <c r="D426" s="11"/>
      <c r="E426" s="11" t="s">
        <v>430</v>
      </c>
      <c r="F426" s="316">
        <v>333</v>
      </c>
      <c r="G426" s="282">
        <v>1114.87207920792</v>
      </c>
      <c r="H426" s="282">
        <v>337806.24</v>
      </c>
      <c r="I426" s="282">
        <v>1014.43315315315</v>
      </c>
      <c r="J426" s="350">
        <v>13.909909909909899</v>
      </c>
      <c r="L426" s="11">
        <v>303</v>
      </c>
      <c r="M426" s="282">
        <v>34571.26</v>
      </c>
      <c r="N426" s="282">
        <v>1152.37533333333</v>
      </c>
      <c r="O426" s="11">
        <v>7</v>
      </c>
      <c r="P426" s="282">
        <v>3098.23</v>
      </c>
      <c r="Q426" s="282">
        <v>442.60428571428599</v>
      </c>
      <c r="R426" s="316">
        <v>326</v>
      </c>
      <c r="S426" s="282">
        <v>334708.01</v>
      </c>
      <c r="T426" s="282">
        <v>1026.7116871165699</v>
      </c>
      <c r="V426" s="11"/>
      <c r="W426" s="11"/>
      <c r="X426" s="11"/>
      <c r="Y426" s="11"/>
      <c r="Z426" s="11"/>
      <c r="AA426" s="11"/>
      <c r="AB426" s="11"/>
      <c r="AC426" s="11"/>
      <c r="AD426" s="11"/>
    </row>
    <row r="427" spans="1:30" ht="14.25" customHeight="1">
      <c r="A427" s="56"/>
      <c r="B427" s="11"/>
      <c r="C427" s="11" t="s">
        <v>431</v>
      </c>
      <c r="D427" s="11"/>
      <c r="E427" s="11" t="s">
        <v>432</v>
      </c>
      <c r="F427" s="316">
        <v>35</v>
      </c>
      <c r="G427" s="282">
        <v>1346.845</v>
      </c>
      <c r="H427" s="282">
        <v>43099.040000000001</v>
      </c>
      <c r="I427" s="282">
        <v>1231.40114285714</v>
      </c>
      <c r="J427" s="350">
        <v>15.6285714285714</v>
      </c>
      <c r="L427" s="11">
        <v>32</v>
      </c>
      <c r="M427" s="282">
        <v>4859.2</v>
      </c>
      <c r="N427" s="282">
        <v>1619.7333333333299</v>
      </c>
      <c r="O427" s="11">
        <v>1</v>
      </c>
      <c r="P427" s="282">
        <v>221.8</v>
      </c>
      <c r="Q427" s="282">
        <v>221.8</v>
      </c>
      <c r="R427" s="316">
        <v>34</v>
      </c>
      <c r="S427" s="282">
        <v>42877.24</v>
      </c>
      <c r="T427" s="282">
        <v>1261.0952941176499</v>
      </c>
      <c r="V427" s="11"/>
      <c r="W427" s="11"/>
      <c r="X427" s="11"/>
      <c r="Y427" s="11"/>
      <c r="Z427" s="11"/>
      <c r="AA427" s="11"/>
      <c r="AB427" s="11"/>
      <c r="AC427" s="11"/>
      <c r="AD427" s="11"/>
    </row>
    <row r="428" spans="1:30" ht="14.25" customHeight="1">
      <c r="A428" s="56"/>
      <c r="B428" s="11"/>
      <c r="C428" s="11" t="s">
        <v>434</v>
      </c>
      <c r="D428" s="11"/>
      <c r="E428" s="11" t="s">
        <v>164</v>
      </c>
      <c r="F428" s="316">
        <v>316</v>
      </c>
      <c r="G428" s="282">
        <v>1101.1171724137901</v>
      </c>
      <c r="H428" s="282">
        <v>319323.98</v>
      </c>
      <c r="I428" s="282">
        <v>1010.5189240506299</v>
      </c>
      <c r="J428" s="350">
        <v>14.7056962025316</v>
      </c>
      <c r="L428" s="11">
        <v>290</v>
      </c>
      <c r="M428" s="282">
        <v>27158.42</v>
      </c>
      <c r="N428" s="282">
        <v>1044.5546153846201</v>
      </c>
      <c r="O428" s="11">
        <v>4</v>
      </c>
      <c r="P428" s="282">
        <v>4228.25</v>
      </c>
      <c r="Q428" s="282">
        <v>1057.0625</v>
      </c>
      <c r="R428" s="316">
        <v>312</v>
      </c>
      <c r="S428" s="282">
        <v>315095.73</v>
      </c>
      <c r="T428" s="282">
        <v>1009.92221153846</v>
      </c>
      <c r="V428" s="11"/>
      <c r="W428" s="11"/>
      <c r="X428" s="11"/>
      <c r="Y428" s="11"/>
      <c r="Z428" s="11"/>
      <c r="AA428" s="11"/>
      <c r="AB428" s="11"/>
      <c r="AC428" s="11"/>
      <c r="AD428" s="11"/>
    </row>
    <row r="429" spans="1:30" ht="14.25" customHeight="1">
      <c r="A429" s="56"/>
      <c r="B429" s="11"/>
      <c r="C429" s="11" t="s">
        <v>435</v>
      </c>
      <c r="D429" s="11"/>
      <c r="E429" s="11" t="s">
        <v>436</v>
      </c>
      <c r="F429" s="316">
        <v>372</v>
      </c>
      <c r="G429" s="282">
        <v>973.54520123839097</v>
      </c>
      <c r="H429" s="282">
        <v>314455.09999999998</v>
      </c>
      <c r="I429" s="282">
        <v>845.30940860215105</v>
      </c>
      <c r="J429" s="350">
        <v>13.876344086021501</v>
      </c>
      <c r="L429" s="11">
        <v>323</v>
      </c>
      <c r="M429" s="282">
        <v>56199.97</v>
      </c>
      <c r="N429" s="282">
        <v>1146.9381632653101</v>
      </c>
      <c r="O429" s="11">
        <v>4</v>
      </c>
      <c r="P429" s="282">
        <v>1056</v>
      </c>
      <c r="Q429" s="282">
        <v>264</v>
      </c>
      <c r="R429" s="316">
        <v>368</v>
      </c>
      <c r="S429" s="282">
        <v>313399.09999999998</v>
      </c>
      <c r="T429" s="282">
        <v>851.62798913043503</v>
      </c>
      <c r="V429" s="11"/>
      <c r="W429" s="11"/>
      <c r="X429" s="11"/>
      <c r="Y429" s="11"/>
      <c r="Z429" s="11"/>
      <c r="AA429" s="11"/>
      <c r="AB429" s="11"/>
      <c r="AC429" s="11"/>
      <c r="AD429" s="11"/>
    </row>
    <row r="430" spans="1:30" ht="14.25" customHeight="1">
      <c r="A430" s="56"/>
      <c r="B430" s="11"/>
      <c r="C430" s="11" t="s">
        <v>439</v>
      </c>
      <c r="D430" s="11"/>
      <c r="E430" s="11" t="s">
        <v>115</v>
      </c>
      <c r="F430" s="316">
        <v>29</v>
      </c>
      <c r="G430" s="282">
        <v>1504.78923076923</v>
      </c>
      <c r="H430" s="282">
        <v>39124.519999999997</v>
      </c>
      <c r="I430" s="282">
        <v>1349.12137931034</v>
      </c>
      <c r="J430" s="350">
        <v>16.620689655172399</v>
      </c>
      <c r="L430" s="11">
        <v>26</v>
      </c>
      <c r="M430" s="282">
        <v>9035.35</v>
      </c>
      <c r="N430" s="282">
        <v>3011.7833333333301</v>
      </c>
      <c r="O430" s="11"/>
      <c r="P430" s="282"/>
      <c r="Q430" s="282"/>
      <c r="R430" s="316">
        <v>29</v>
      </c>
      <c r="S430" s="282">
        <v>39124.519999999997</v>
      </c>
      <c r="T430" s="282">
        <v>1349.12137931034</v>
      </c>
      <c r="V430" s="11"/>
      <c r="W430" s="11"/>
      <c r="X430" s="11"/>
      <c r="Y430" s="11"/>
      <c r="Z430" s="11"/>
      <c r="AA430" s="11"/>
      <c r="AB430" s="11"/>
      <c r="AC430" s="11"/>
      <c r="AD430" s="11"/>
    </row>
    <row r="431" spans="1:30" ht="14.25" customHeight="1">
      <c r="A431" s="56"/>
      <c r="B431" s="11"/>
      <c r="C431" s="11" t="s">
        <v>442</v>
      </c>
      <c r="D431" s="11"/>
      <c r="E431" s="11" t="s">
        <v>443</v>
      </c>
      <c r="F431" s="316">
        <v>5</v>
      </c>
      <c r="G431" s="282">
        <v>612.36</v>
      </c>
      <c r="H431" s="282">
        <v>2449.44</v>
      </c>
      <c r="I431" s="282">
        <v>489.88799999999998</v>
      </c>
      <c r="J431" s="350">
        <v>11.2</v>
      </c>
      <c r="L431" s="11">
        <v>4</v>
      </c>
      <c r="M431" s="282">
        <v>625.21</v>
      </c>
      <c r="N431" s="282">
        <v>625.21</v>
      </c>
      <c r="O431" s="11"/>
      <c r="P431" s="282"/>
      <c r="Q431" s="282"/>
      <c r="R431" s="316">
        <v>5</v>
      </c>
      <c r="S431" s="282">
        <v>2449.44</v>
      </c>
      <c r="T431" s="282">
        <v>489.88799999999998</v>
      </c>
      <c r="V431" s="11"/>
      <c r="W431" s="11"/>
      <c r="X431" s="11"/>
      <c r="Y431" s="11"/>
      <c r="Z431" s="11"/>
      <c r="AA431" s="11"/>
      <c r="AB431" s="11"/>
      <c r="AC431" s="11"/>
      <c r="AD431" s="11"/>
    </row>
    <row r="432" spans="1:30" ht="14.25" customHeight="1">
      <c r="A432" s="56"/>
      <c r="B432" s="11"/>
      <c r="C432" s="11" t="s">
        <v>444</v>
      </c>
      <c r="D432" s="11"/>
      <c r="E432" s="11" t="s">
        <v>190</v>
      </c>
      <c r="F432" s="316">
        <v>490</v>
      </c>
      <c r="G432" s="282">
        <v>813.88965753424702</v>
      </c>
      <c r="H432" s="282">
        <v>356483.67</v>
      </c>
      <c r="I432" s="282">
        <v>727.51769387755098</v>
      </c>
      <c r="J432" s="350">
        <v>14.0714285714286</v>
      </c>
      <c r="L432" s="11">
        <v>438</v>
      </c>
      <c r="M432" s="282">
        <v>42325.21</v>
      </c>
      <c r="N432" s="282">
        <v>813.94634615384598</v>
      </c>
      <c r="O432" s="11">
        <v>7</v>
      </c>
      <c r="P432" s="282">
        <v>2297.61</v>
      </c>
      <c r="Q432" s="282">
        <v>328.23</v>
      </c>
      <c r="R432" s="316">
        <v>483</v>
      </c>
      <c r="S432" s="282">
        <v>354186.06</v>
      </c>
      <c r="T432" s="282">
        <v>733.30447204969005</v>
      </c>
      <c r="V432" s="11"/>
      <c r="W432" s="11"/>
      <c r="X432" s="11"/>
      <c r="Y432" s="11"/>
      <c r="Z432" s="11"/>
      <c r="AA432" s="11"/>
      <c r="AB432" s="11"/>
      <c r="AC432" s="11"/>
      <c r="AD432" s="11"/>
    </row>
    <row r="433" spans="1:30" ht="14.25" customHeight="1">
      <c r="A433" s="56"/>
      <c r="B433" s="11"/>
      <c r="C433" s="11" t="s">
        <v>447</v>
      </c>
      <c r="D433" s="11"/>
      <c r="E433" s="11" t="s">
        <v>52</v>
      </c>
      <c r="F433" s="316">
        <v>25</v>
      </c>
      <c r="G433" s="282">
        <v>1012.1079999999999</v>
      </c>
      <c r="H433" s="282">
        <v>25302.7</v>
      </c>
      <c r="I433" s="282">
        <v>1012.1079999999999</v>
      </c>
      <c r="J433" s="350">
        <v>17.96</v>
      </c>
      <c r="L433" s="11">
        <v>25</v>
      </c>
      <c r="M433" s="282"/>
      <c r="N433" s="282"/>
      <c r="O433" s="11"/>
      <c r="P433" s="282"/>
      <c r="Q433" s="282"/>
      <c r="R433" s="316">
        <v>25</v>
      </c>
      <c r="S433" s="282">
        <v>25302.7</v>
      </c>
      <c r="T433" s="282">
        <v>1012.1079999999999</v>
      </c>
      <c r="V433" s="11"/>
      <c r="W433" s="11"/>
      <c r="X433" s="11"/>
      <c r="Y433" s="11"/>
      <c r="Z433" s="11"/>
      <c r="AA433" s="11"/>
      <c r="AB433" s="11"/>
      <c r="AC433" s="11"/>
      <c r="AD433" s="11"/>
    </row>
    <row r="434" spans="1:30" ht="14.25" customHeight="1">
      <c r="A434" s="56"/>
      <c r="B434" s="11"/>
      <c r="C434" s="11" t="s">
        <v>449</v>
      </c>
      <c r="D434" s="11"/>
      <c r="E434" s="11" t="s">
        <v>450</v>
      </c>
      <c r="F434" s="316">
        <v>164</v>
      </c>
      <c r="G434" s="282">
        <v>745.68020408163295</v>
      </c>
      <c r="H434" s="282">
        <v>109614.99</v>
      </c>
      <c r="I434" s="282">
        <v>668.38408536585405</v>
      </c>
      <c r="J434" s="350">
        <v>13.384146341463399</v>
      </c>
      <c r="L434" s="11">
        <v>147</v>
      </c>
      <c r="M434" s="282">
        <v>19645.689999999999</v>
      </c>
      <c r="N434" s="282">
        <v>1155.6288235294101</v>
      </c>
      <c r="O434" s="11"/>
      <c r="P434" s="282"/>
      <c r="Q434" s="282"/>
      <c r="R434" s="316">
        <v>164</v>
      </c>
      <c r="S434" s="282">
        <v>109614.99</v>
      </c>
      <c r="T434" s="282">
        <v>668.38408536585405</v>
      </c>
      <c r="V434" s="11"/>
      <c r="W434" s="11"/>
      <c r="X434" s="11"/>
      <c r="Y434" s="11"/>
      <c r="Z434" s="11"/>
      <c r="AA434" s="11"/>
      <c r="AB434" s="11"/>
      <c r="AC434" s="11"/>
      <c r="AD434" s="11"/>
    </row>
    <row r="435" spans="1:30" ht="14.25" customHeight="1">
      <c r="A435" s="56"/>
      <c r="B435" s="11"/>
      <c r="C435" s="11" t="s">
        <v>453</v>
      </c>
      <c r="D435" s="11"/>
      <c r="E435" s="11" t="s">
        <v>89</v>
      </c>
      <c r="F435" s="316">
        <v>820</v>
      </c>
      <c r="G435" s="282">
        <v>947.83126315789605</v>
      </c>
      <c r="H435" s="282">
        <v>720351.76000000106</v>
      </c>
      <c r="I435" s="282">
        <v>878.47775609756195</v>
      </c>
      <c r="J435" s="350">
        <v>14.669512195122</v>
      </c>
      <c r="L435" s="11">
        <v>760</v>
      </c>
      <c r="M435" s="282">
        <v>76630.600000000006</v>
      </c>
      <c r="N435" s="282">
        <v>1277.1766666666699</v>
      </c>
      <c r="O435" s="11">
        <v>10</v>
      </c>
      <c r="P435" s="282">
        <v>3286.73</v>
      </c>
      <c r="Q435" s="282">
        <v>328.673</v>
      </c>
      <c r="R435" s="316">
        <v>810</v>
      </c>
      <c r="S435" s="282">
        <v>717065.03000000096</v>
      </c>
      <c r="T435" s="282">
        <v>885.26546913580398</v>
      </c>
      <c r="V435" s="11"/>
      <c r="W435" s="11"/>
      <c r="X435" s="11"/>
      <c r="Y435" s="11"/>
      <c r="Z435" s="11"/>
      <c r="AA435" s="11"/>
      <c r="AB435" s="11"/>
      <c r="AC435" s="11"/>
      <c r="AD435" s="11"/>
    </row>
    <row r="436" spans="1:30" ht="14.25" customHeight="1">
      <c r="A436" s="56"/>
      <c r="B436" s="11"/>
      <c r="C436" s="11" t="s">
        <v>455</v>
      </c>
      <c r="D436" s="11"/>
      <c r="E436" s="11" t="s">
        <v>52</v>
      </c>
      <c r="F436" s="316">
        <v>1</v>
      </c>
      <c r="G436" s="282"/>
      <c r="H436" s="282">
        <v>1091.19</v>
      </c>
      <c r="I436" s="282">
        <v>1091.19</v>
      </c>
      <c r="J436" s="350">
        <v>13</v>
      </c>
      <c r="L436" s="11"/>
      <c r="M436" s="282">
        <v>1091.19</v>
      </c>
      <c r="N436" s="282">
        <v>1091.19</v>
      </c>
      <c r="O436" s="11"/>
      <c r="P436" s="282"/>
      <c r="Q436" s="282"/>
      <c r="R436" s="316">
        <v>1</v>
      </c>
      <c r="S436" s="282">
        <v>1091.19</v>
      </c>
      <c r="T436" s="282">
        <v>1091.19</v>
      </c>
      <c r="V436" s="11"/>
      <c r="W436" s="11"/>
      <c r="X436" s="11"/>
      <c r="Y436" s="11"/>
      <c r="Z436" s="11"/>
      <c r="AA436" s="11"/>
      <c r="AB436" s="11"/>
      <c r="AC436" s="11"/>
      <c r="AD436" s="11"/>
    </row>
    <row r="437" spans="1:30" ht="14.25" customHeight="1">
      <c r="A437" s="56"/>
      <c r="B437" s="11"/>
      <c r="C437" s="11" t="s">
        <v>455</v>
      </c>
      <c r="D437" s="11"/>
      <c r="E437" s="11" t="s">
        <v>279</v>
      </c>
      <c r="F437" s="316">
        <v>70</v>
      </c>
      <c r="G437" s="282">
        <v>1014.45272727273</v>
      </c>
      <c r="H437" s="282">
        <v>66953.88</v>
      </c>
      <c r="I437" s="282">
        <v>956.48400000000004</v>
      </c>
      <c r="J437" s="350">
        <v>15.3</v>
      </c>
      <c r="L437" s="11">
        <v>66</v>
      </c>
      <c r="M437" s="282">
        <v>5812.46</v>
      </c>
      <c r="N437" s="282">
        <v>1453.115</v>
      </c>
      <c r="O437" s="11">
        <v>1</v>
      </c>
      <c r="P437" s="282">
        <v>524.08000000000004</v>
      </c>
      <c r="Q437" s="282">
        <v>524.08000000000004</v>
      </c>
      <c r="R437" s="316">
        <v>69</v>
      </c>
      <c r="S437" s="282">
        <v>66429.8</v>
      </c>
      <c r="T437" s="282">
        <v>962.75072463768095</v>
      </c>
      <c r="V437" s="11"/>
      <c r="W437" s="11"/>
      <c r="X437" s="11"/>
      <c r="Y437" s="11"/>
      <c r="Z437" s="11"/>
      <c r="AA437" s="11"/>
      <c r="AB437" s="11"/>
      <c r="AC437" s="11"/>
      <c r="AD437" s="11"/>
    </row>
    <row r="438" spans="1:30" ht="14.25" customHeight="1">
      <c r="A438" s="56"/>
      <c r="B438" s="11"/>
      <c r="C438" s="11" t="s">
        <v>457</v>
      </c>
      <c r="D438" s="11"/>
      <c r="E438" s="11" t="s">
        <v>458</v>
      </c>
      <c r="F438" s="316">
        <v>13</v>
      </c>
      <c r="G438" s="282">
        <v>1929.1866666666699</v>
      </c>
      <c r="H438" s="282">
        <v>23150.240000000002</v>
      </c>
      <c r="I438" s="282">
        <v>1780.7876923076899</v>
      </c>
      <c r="J438" s="350">
        <v>18.538461538461501</v>
      </c>
      <c r="L438" s="11">
        <v>12</v>
      </c>
      <c r="M438" s="282">
        <v>282.85000000000002</v>
      </c>
      <c r="N438" s="282">
        <v>282.85000000000002</v>
      </c>
      <c r="O438" s="11"/>
      <c r="P438" s="282"/>
      <c r="Q438" s="282"/>
      <c r="R438" s="316">
        <v>13</v>
      </c>
      <c r="S438" s="282">
        <v>23150.240000000002</v>
      </c>
      <c r="T438" s="282">
        <v>1780.7876923076899</v>
      </c>
      <c r="V438" s="11"/>
      <c r="W438" s="11"/>
      <c r="X438" s="11"/>
      <c r="Y438" s="11"/>
      <c r="Z438" s="11"/>
      <c r="AA438" s="11"/>
      <c r="AB438" s="11"/>
      <c r="AC438" s="11"/>
      <c r="AD438" s="11"/>
    </row>
    <row r="439" spans="1:30" ht="14.25" customHeight="1">
      <c r="A439" s="56"/>
      <c r="B439" s="11"/>
      <c r="C439" s="11" t="s">
        <v>459</v>
      </c>
      <c r="D439" s="11"/>
      <c r="E439" s="11" t="s">
        <v>122</v>
      </c>
      <c r="F439" s="316">
        <v>59</v>
      </c>
      <c r="G439" s="282">
        <v>1262.1536363636401</v>
      </c>
      <c r="H439" s="282">
        <v>69418.45</v>
      </c>
      <c r="I439" s="282">
        <v>1176.5838983050801</v>
      </c>
      <c r="J439" s="350">
        <v>15.847457627118599</v>
      </c>
      <c r="L439" s="11">
        <v>55</v>
      </c>
      <c r="M439" s="282">
        <v>2417.91</v>
      </c>
      <c r="N439" s="282">
        <v>604.47749999999996</v>
      </c>
      <c r="O439" s="11"/>
      <c r="P439" s="282"/>
      <c r="Q439" s="282"/>
      <c r="R439" s="316">
        <v>59</v>
      </c>
      <c r="S439" s="282">
        <v>69418.45</v>
      </c>
      <c r="T439" s="282">
        <v>1176.5838983050801</v>
      </c>
      <c r="V439" s="11"/>
      <c r="W439" s="11"/>
      <c r="X439" s="11"/>
      <c r="Y439" s="11"/>
      <c r="Z439" s="11"/>
      <c r="AA439" s="11"/>
      <c r="AB439" s="11"/>
      <c r="AC439" s="11"/>
      <c r="AD439" s="11"/>
    </row>
    <row r="440" spans="1:30" ht="14.25" customHeight="1">
      <c r="A440" s="56"/>
      <c r="B440" s="11"/>
      <c r="C440" s="11" t="s">
        <v>460</v>
      </c>
      <c r="D440" s="11"/>
      <c r="E440" s="11" t="s">
        <v>183</v>
      </c>
      <c r="F440" s="316">
        <v>21</v>
      </c>
      <c r="G440" s="282">
        <v>1714.28</v>
      </c>
      <c r="H440" s="282">
        <v>34285.599999999999</v>
      </c>
      <c r="I440" s="282">
        <v>1632.6476190476201</v>
      </c>
      <c r="J440" s="350">
        <v>16.571428571428601</v>
      </c>
      <c r="L440" s="11">
        <v>20</v>
      </c>
      <c r="M440" s="282">
        <v>1014.17</v>
      </c>
      <c r="N440" s="282">
        <v>1014.17</v>
      </c>
      <c r="O440" s="11"/>
      <c r="P440" s="282"/>
      <c r="Q440" s="282"/>
      <c r="R440" s="316">
        <v>21</v>
      </c>
      <c r="S440" s="282">
        <v>34285.599999999999</v>
      </c>
      <c r="T440" s="282">
        <v>1632.6476190476201</v>
      </c>
      <c r="V440" s="11"/>
      <c r="W440" s="11"/>
      <c r="X440" s="11"/>
      <c r="Y440" s="11"/>
      <c r="Z440" s="11"/>
      <c r="AA440" s="11"/>
      <c r="AB440" s="11"/>
      <c r="AC440" s="11"/>
      <c r="AD440" s="11"/>
    </row>
    <row r="441" spans="1:30" ht="14.25" customHeight="1">
      <c r="A441" s="56"/>
      <c r="B441" s="11"/>
      <c r="C441" s="11" t="s">
        <v>641</v>
      </c>
      <c r="D441" s="11"/>
      <c r="E441" s="11" t="s">
        <v>462</v>
      </c>
      <c r="F441" s="316">
        <v>42</v>
      </c>
      <c r="G441" s="282">
        <v>1137.2420512820499</v>
      </c>
      <c r="H441" s="282">
        <v>44352.44</v>
      </c>
      <c r="I441" s="282">
        <v>1056.0104761904799</v>
      </c>
      <c r="J441" s="350">
        <v>15.547619047618999</v>
      </c>
      <c r="L441" s="11">
        <v>39</v>
      </c>
      <c r="M441" s="282">
        <v>1317.98</v>
      </c>
      <c r="N441" s="282">
        <v>439.32666666666699</v>
      </c>
      <c r="O441" s="11"/>
      <c r="P441" s="282"/>
      <c r="Q441" s="282"/>
      <c r="R441" s="316">
        <v>42</v>
      </c>
      <c r="S441" s="282">
        <v>44352.44</v>
      </c>
      <c r="T441" s="282">
        <v>1056.0104761904799</v>
      </c>
      <c r="V441" s="11"/>
      <c r="W441" s="11"/>
      <c r="X441" s="11"/>
      <c r="Y441" s="11"/>
      <c r="Z441" s="11"/>
      <c r="AA441" s="11"/>
      <c r="AB441" s="11"/>
      <c r="AC441" s="11"/>
      <c r="AD441" s="11"/>
    </row>
    <row r="442" spans="1:30" ht="14.25" customHeight="1">
      <c r="A442" s="56"/>
      <c r="B442" s="11"/>
      <c r="C442" s="11" t="s">
        <v>705</v>
      </c>
      <c r="D442" s="11"/>
      <c r="E442" s="11" t="s">
        <v>462</v>
      </c>
      <c r="F442" s="316">
        <v>1</v>
      </c>
      <c r="G442" s="282">
        <v>434.29</v>
      </c>
      <c r="H442" s="282">
        <v>434.29</v>
      </c>
      <c r="I442" s="282">
        <v>434.29</v>
      </c>
      <c r="J442" s="350">
        <v>13</v>
      </c>
      <c r="L442" s="11">
        <v>1</v>
      </c>
      <c r="M442" s="282"/>
      <c r="N442" s="282"/>
      <c r="O442" s="11"/>
      <c r="P442" s="282"/>
      <c r="Q442" s="282"/>
      <c r="R442" s="316">
        <v>1</v>
      </c>
      <c r="S442" s="282">
        <v>434.29</v>
      </c>
      <c r="T442" s="282">
        <v>434.29</v>
      </c>
      <c r="V442" s="11"/>
      <c r="W442" s="11"/>
      <c r="X442" s="11"/>
      <c r="Y442" s="11"/>
      <c r="Z442" s="11"/>
      <c r="AA442" s="11"/>
      <c r="AB442" s="11"/>
      <c r="AC442" s="11"/>
      <c r="AD442" s="11"/>
    </row>
    <row r="443" spans="1:30" ht="14.25" customHeight="1">
      <c r="A443" s="56"/>
      <c r="B443" s="11"/>
      <c r="C443" s="11" t="s">
        <v>466</v>
      </c>
      <c r="D443" s="11"/>
      <c r="E443" s="11" t="s">
        <v>144</v>
      </c>
      <c r="F443" s="316">
        <v>31</v>
      </c>
      <c r="G443" s="282">
        <v>1434.67625</v>
      </c>
      <c r="H443" s="282">
        <v>34432.230000000003</v>
      </c>
      <c r="I443" s="282">
        <v>1110.7170967741899</v>
      </c>
      <c r="J443" s="350">
        <v>15.4838709677419</v>
      </c>
      <c r="L443" s="11">
        <v>24</v>
      </c>
      <c r="M443" s="282">
        <v>9326.14</v>
      </c>
      <c r="N443" s="282">
        <v>1332.3057142857101</v>
      </c>
      <c r="O443" s="11"/>
      <c r="P443" s="282"/>
      <c r="Q443" s="282"/>
      <c r="R443" s="316">
        <v>31</v>
      </c>
      <c r="S443" s="282">
        <v>34432.230000000003</v>
      </c>
      <c r="T443" s="282">
        <v>1110.7170967741899</v>
      </c>
      <c r="V443" s="11"/>
      <c r="W443" s="11"/>
      <c r="X443" s="11"/>
      <c r="Y443" s="11"/>
      <c r="Z443" s="11"/>
      <c r="AA443" s="11"/>
      <c r="AB443" s="11"/>
      <c r="AC443" s="11"/>
      <c r="AD443" s="11"/>
    </row>
    <row r="444" spans="1:30" ht="14.25" customHeight="1">
      <c r="A444" s="56"/>
      <c r="B444" s="11"/>
      <c r="C444" s="11" t="s">
        <v>467</v>
      </c>
      <c r="D444" s="11"/>
      <c r="E444" s="11" t="s">
        <v>468</v>
      </c>
      <c r="F444" s="316">
        <v>11</v>
      </c>
      <c r="G444" s="282">
        <v>1110.0274999999999</v>
      </c>
      <c r="H444" s="282">
        <v>8880.2199999999993</v>
      </c>
      <c r="I444" s="282">
        <v>807.29272727272701</v>
      </c>
      <c r="J444" s="350">
        <v>15.090909090909101</v>
      </c>
      <c r="L444" s="11">
        <v>8</v>
      </c>
      <c r="M444" s="282">
        <v>1681.66</v>
      </c>
      <c r="N444" s="282">
        <v>560.55333333333294</v>
      </c>
      <c r="O444" s="11"/>
      <c r="P444" s="282"/>
      <c r="Q444" s="282"/>
      <c r="R444" s="316">
        <v>11</v>
      </c>
      <c r="S444" s="282">
        <v>8880.2199999999993</v>
      </c>
      <c r="T444" s="282">
        <v>807.29272727272701</v>
      </c>
      <c r="V444" s="11"/>
      <c r="W444" s="11"/>
      <c r="X444" s="11"/>
      <c r="Y444" s="11"/>
      <c r="Z444" s="11"/>
      <c r="AA444" s="11"/>
      <c r="AB444" s="11"/>
      <c r="AC444" s="11"/>
      <c r="AD444" s="11"/>
    </row>
    <row r="445" spans="1:30" ht="14.25" customHeight="1">
      <c r="A445" s="56"/>
      <c r="B445" s="11"/>
      <c r="C445" s="11" t="s">
        <v>469</v>
      </c>
      <c r="D445" s="11"/>
      <c r="E445" s="11" t="s">
        <v>232</v>
      </c>
      <c r="F445" s="316">
        <v>101</v>
      </c>
      <c r="G445" s="282">
        <v>1041.86341176471</v>
      </c>
      <c r="H445" s="282">
        <v>88558.39</v>
      </c>
      <c r="I445" s="282">
        <v>876.815742574257</v>
      </c>
      <c r="J445" s="350">
        <v>15</v>
      </c>
      <c r="L445" s="11">
        <v>85</v>
      </c>
      <c r="M445" s="282">
        <v>16065.13</v>
      </c>
      <c r="N445" s="282">
        <v>1004.0706249999999</v>
      </c>
      <c r="O445" s="11">
        <v>2</v>
      </c>
      <c r="P445" s="282">
        <v>909.41</v>
      </c>
      <c r="Q445" s="282">
        <v>454.70499999999998</v>
      </c>
      <c r="R445" s="316">
        <v>99</v>
      </c>
      <c r="S445" s="282">
        <v>87648.98</v>
      </c>
      <c r="T445" s="282">
        <v>885.34323232323197</v>
      </c>
      <c r="V445" s="11"/>
      <c r="W445" s="11"/>
      <c r="X445" s="11"/>
      <c r="Y445" s="11"/>
      <c r="Z445" s="11"/>
      <c r="AA445" s="11"/>
      <c r="AB445" s="11"/>
      <c r="AC445" s="11"/>
      <c r="AD445" s="11"/>
    </row>
    <row r="446" spans="1:30" ht="14.25" customHeight="1">
      <c r="A446" s="56"/>
      <c r="B446" s="11"/>
      <c r="C446" s="11" t="s">
        <v>472</v>
      </c>
      <c r="D446" s="11"/>
      <c r="E446" s="11" t="s">
        <v>68</v>
      </c>
      <c r="F446" s="316">
        <v>8</v>
      </c>
      <c r="G446" s="282">
        <v>720.23</v>
      </c>
      <c r="H446" s="282">
        <v>5041.6099999999997</v>
      </c>
      <c r="I446" s="282">
        <v>630.20124999999996</v>
      </c>
      <c r="J446" s="350">
        <v>14</v>
      </c>
      <c r="L446" s="11">
        <v>7</v>
      </c>
      <c r="M446" s="282">
        <v>400.34</v>
      </c>
      <c r="N446" s="282">
        <v>400.34</v>
      </c>
      <c r="O446" s="11"/>
      <c r="P446" s="282"/>
      <c r="Q446" s="282"/>
      <c r="R446" s="316">
        <v>8</v>
      </c>
      <c r="S446" s="282">
        <v>5041.6099999999997</v>
      </c>
      <c r="T446" s="282">
        <v>630.20124999999996</v>
      </c>
      <c r="V446" s="11"/>
      <c r="W446" s="11"/>
      <c r="X446" s="11"/>
      <c r="Y446" s="11"/>
      <c r="Z446" s="11"/>
      <c r="AA446" s="11"/>
      <c r="AB446" s="11"/>
      <c r="AC446" s="11"/>
      <c r="AD446" s="11"/>
    </row>
    <row r="447" spans="1:30" ht="14.25" customHeight="1">
      <c r="A447" s="56"/>
      <c r="B447" s="11"/>
      <c r="C447" s="11" t="s">
        <v>473</v>
      </c>
      <c r="D447" s="11"/>
      <c r="E447" s="11" t="s">
        <v>206</v>
      </c>
      <c r="F447" s="316">
        <v>38</v>
      </c>
      <c r="G447" s="282">
        <v>844.01805555555495</v>
      </c>
      <c r="H447" s="282">
        <v>30384.65</v>
      </c>
      <c r="I447" s="282">
        <v>799.59605263157903</v>
      </c>
      <c r="J447" s="350">
        <v>14.605263157894701</v>
      </c>
      <c r="L447" s="11">
        <v>36</v>
      </c>
      <c r="M447" s="282">
        <v>1419.14</v>
      </c>
      <c r="N447" s="282">
        <v>709.57</v>
      </c>
      <c r="O447" s="11"/>
      <c r="P447" s="282"/>
      <c r="Q447" s="282"/>
      <c r="R447" s="316">
        <v>38</v>
      </c>
      <c r="S447" s="282">
        <v>30384.65</v>
      </c>
      <c r="T447" s="282">
        <v>799.59605263157903</v>
      </c>
      <c r="V447" s="11"/>
      <c r="W447" s="11"/>
      <c r="X447" s="11"/>
      <c r="Y447" s="11"/>
      <c r="Z447" s="11"/>
      <c r="AA447" s="11"/>
      <c r="AB447" s="11"/>
      <c r="AC447" s="11"/>
      <c r="AD447" s="11"/>
    </row>
    <row r="448" spans="1:30" ht="14.25" customHeight="1">
      <c r="A448" s="56"/>
      <c r="B448" s="11"/>
      <c r="C448" s="11" t="s">
        <v>474</v>
      </c>
      <c r="D448" s="11"/>
      <c r="E448" s="11" t="s">
        <v>152</v>
      </c>
      <c r="F448" s="316">
        <v>366</v>
      </c>
      <c r="G448" s="282">
        <v>1133.17744186047</v>
      </c>
      <c r="H448" s="282">
        <v>389813.04</v>
      </c>
      <c r="I448" s="282">
        <v>1065.06295081967</v>
      </c>
      <c r="J448" s="350">
        <v>14.4699453551913</v>
      </c>
      <c r="L448" s="11">
        <v>344</v>
      </c>
      <c r="M448" s="282">
        <v>36474.160000000003</v>
      </c>
      <c r="N448" s="282">
        <v>1657.9163636363601</v>
      </c>
      <c r="O448" s="11">
        <v>2</v>
      </c>
      <c r="P448" s="282">
        <v>571.12</v>
      </c>
      <c r="Q448" s="282">
        <v>285.56</v>
      </c>
      <c r="R448" s="316">
        <v>364</v>
      </c>
      <c r="S448" s="282">
        <v>389241.92</v>
      </c>
      <c r="T448" s="282">
        <v>1069.3459340659299</v>
      </c>
      <c r="V448" s="11"/>
      <c r="W448" s="11"/>
      <c r="X448" s="11"/>
      <c r="Y448" s="11"/>
      <c r="Z448" s="11"/>
      <c r="AA448" s="11"/>
      <c r="AB448" s="11"/>
      <c r="AC448" s="11"/>
      <c r="AD448" s="11"/>
    </row>
    <row r="449" spans="1:30" ht="14.25" customHeight="1">
      <c r="A449" s="56"/>
      <c r="B449" s="11"/>
      <c r="C449" s="11" t="s">
        <v>476</v>
      </c>
      <c r="D449" s="11"/>
      <c r="E449" s="11" t="s">
        <v>66</v>
      </c>
      <c r="F449" s="316">
        <v>4</v>
      </c>
      <c r="G449" s="282">
        <v>1130.93</v>
      </c>
      <c r="H449" s="282">
        <v>3392.79</v>
      </c>
      <c r="I449" s="282">
        <v>848.19749999999999</v>
      </c>
      <c r="J449" s="350">
        <v>12.75</v>
      </c>
      <c r="L449" s="11">
        <v>3</v>
      </c>
      <c r="M449" s="282">
        <v>154.97</v>
      </c>
      <c r="N449" s="282">
        <v>154.97</v>
      </c>
      <c r="O449" s="11"/>
      <c r="P449" s="282"/>
      <c r="Q449" s="282"/>
      <c r="R449" s="316">
        <v>4</v>
      </c>
      <c r="S449" s="282">
        <v>3392.79</v>
      </c>
      <c r="T449" s="282">
        <v>848.19749999999999</v>
      </c>
      <c r="V449" s="11"/>
      <c r="W449" s="11"/>
      <c r="X449" s="11"/>
      <c r="Y449" s="11"/>
      <c r="Z449" s="11"/>
      <c r="AA449" s="11"/>
      <c r="AB449" s="11"/>
      <c r="AC449" s="11"/>
      <c r="AD449" s="11"/>
    </row>
    <row r="450" spans="1:30" ht="14.25" customHeight="1">
      <c r="A450" s="56"/>
      <c r="B450" s="11"/>
      <c r="C450" s="11" t="s">
        <v>476</v>
      </c>
      <c r="D450" s="11"/>
      <c r="E450" s="11" t="s">
        <v>477</v>
      </c>
      <c r="F450" s="316">
        <v>3</v>
      </c>
      <c r="G450" s="282">
        <v>3173.76</v>
      </c>
      <c r="H450" s="282">
        <v>6347.52</v>
      </c>
      <c r="I450" s="282">
        <v>2115.84</v>
      </c>
      <c r="J450" s="350">
        <v>17</v>
      </c>
      <c r="L450" s="11">
        <v>2</v>
      </c>
      <c r="M450" s="282">
        <v>4562.16</v>
      </c>
      <c r="N450" s="282">
        <v>4562.16</v>
      </c>
      <c r="O450" s="11"/>
      <c r="P450" s="282"/>
      <c r="Q450" s="282"/>
      <c r="R450" s="316">
        <v>3</v>
      </c>
      <c r="S450" s="282">
        <v>6347.52</v>
      </c>
      <c r="T450" s="282">
        <v>2115.84</v>
      </c>
      <c r="V450" s="11"/>
      <c r="W450" s="11"/>
      <c r="X450" s="11"/>
      <c r="Y450" s="11"/>
      <c r="Z450" s="11"/>
      <c r="AA450" s="11"/>
      <c r="AB450" s="11"/>
      <c r="AC450" s="11"/>
      <c r="AD450" s="11"/>
    </row>
    <row r="451" spans="1:30" ht="14.25" customHeight="1">
      <c r="A451" s="56"/>
      <c r="B451" s="11"/>
      <c r="C451" s="11" t="s">
        <v>476</v>
      </c>
      <c r="D451" s="11"/>
      <c r="E451" s="11" t="s">
        <v>108</v>
      </c>
      <c r="F451" s="316">
        <v>7</v>
      </c>
      <c r="G451" s="282">
        <v>1075.28428571429</v>
      </c>
      <c r="H451" s="282">
        <v>7526.99</v>
      </c>
      <c r="I451" s="282">
        <v>1075.28428571429</v>
      </c>
      <c r="J451" s="350">
        <v>12.285714285714301</v>
      </c>
      <c r="L451" s="11">
        <v>7</v>
      </c>
      <c r="M451" s="282"/>
      <c r="N451" s="282"/>
      <c r="O451" s="11"/>
      <c r="P451" s="282"/>
      <c r="Q451" s="282"/>
      <c r="R451" s="316">
        <v>7</v>
      </c>
      <c r="S451" s="282">
        <v>7526.99</v>
      </c>
      <c r="T451" s="282">
        <v>1075.28428571429</v>
      </c>
      <c r="V451" s="11"/>
      <c r="W451" s="11"/>
      <c r="X451" s="11"/>
      <c r="Y451" s="11"/>
      <c r="Z451" s="11"/>
      <c r="AA451" s="11"/>
      <c r="AB451" s="11"/>
      <c r="AC451" s="11"/>
      <c r="AD451" s="11"/>
    </row>
    <row r="452" spans="1:30" ht="14.25" customHeight="1">
      <c r="A452" s="56"/>
      <c r="B452" s="11"/>
      <c r="C452" s="11" t="s">
        <v>479</v>
      </c>
      <c r="D452" s="11"/>
      <c r="E452" s="11" t="s">
        <v>440</v>
      </c>
      <c r="F452" s="316">
        <v>23</v>
      </c>
      <c r="G452" s="282">
        <v>673.226</v>
      </c>
      <c r="H452" s="282">
        <v>13464.52</v>
      </c>
      <c r="I452" s="282">
        <v>585.41391304347803</v>
      </c>
      <c r="J452" s="350">
        <v>14.304347826087</v>
      </c>
      <c r="L452" s="11">
        <v>20</v>
      </c>
      <c r="M452" s="282">
        <v>2663.88</v>
      </c>
      <c r="N452" s="282">
        <v>887.96</v>
      </c>
      <c r="O452" s="11"/>
      <c r="P452" s="282"/>
      <c r="Q452" s="282"/>
      <c r="R452" s="316">
        <v>23</v>
      </c>
      <c r="S452" s="282">
        <v>13464.52</v>
      </c>
      <c r="T452" s="282">
        <v>585.41391304347803</v>
      </c>
      <c r="V452" s="11"/>
      <c r="W452" s="11"/>
      <c r="X452" s="11"/>
      <c r="Y452" s="11"/>
      <c r="Z452" s="11"/>
      <c r="AA452" s="11"/>
      <c r="AB452" s="11"/>
      <c r="AC452" s="11"/>
      <c r="AD452" s="11"/>
    </row>
    <row r="453" spans="1:30" ht="14.25" customHeight="1">
      <c r="A453" s="56"/>
      <c r="B453" s="11"/>
      <c r="C453" s="11" t="s">
        <v>480</v>
      </c>
      <c r="D453" s="11"/>
      <c r="E453" s="11" t="s">
        <v>133</v>
      </c>
      <c r="F453" s="316">
        <v>2</v>
      </c>
      <c r="G453" s="282">
        <v>1102.1099999999999</v>
      </c>
      <c r="H453" s="282">
        <v>2204.2199999999998</v>
      </c>
      <c r="I453" s="282">
        <v>1102.1099999999999</v>
      </c>
      <c r="J453" s="350">
        <v>18.5</v>
      </c>
      <c r="L453" s="11">
        <v>2</v>
      </c>
      <c r="M453" s="282"/>
      <c r="N453" s="282"/>
      <c r="O453" s="11"/>
      <c r="P453" s="282"/>
      <c r="Q453" s="282"/>
      <c r="R453" s="316">
        <v>2</v>
      </c>
      <c r="S453" s="282">
        <v>2204.2199999999998</v>
      </c>
      <c r="T453" s="282">
        <v>1102.1099999999999</v>
      </c>
      <c r="V453" s="11"/>
      <c r="W453" s="11"/>
      <c r="X453" s="11"/>
      <c r="Y453" s="11"/>
      <c r="Z453" s="11"/>
      <c r="AA453" s="11"/>
      <c r="AB453" s="11"/>
      <c r="AC453" s="11"/>
      <c r="AD453" s="11"/>
    </row>
    <row r="454" spans="1:30" ht="14.25" customHeight="1">
      <c r="A454" s="56"/>
      <c r="B454" s="11"/>
      <c r="C454" s="11" t="s">
        <v>482</v>
      </c>
      <c r="D454" s="11"/>
      <c r="E454" s="11" t="s">
        <v>297</v>
      </c>
      <c r="F454" s="316">
        <v>43</v>
      </c>
      <c r="G454" s="282">
        <v>818.98710526315801</v>
      </c>
      <c r="H454" s="282">
        <v>31121.51</v>
      </c>
      <c r="I454" s="282">
        <v>723.75604651162803</v>
      </c>
      <c r="J454" s="350">
        <v>14.3488372093023</v>
      </c>
      <c r="L454" s="11">
        <v>38</v>
      </c>
      <c r="M454" s="282">
        <v>3534.8</v>
      </c>
      <c r="N454" s="282">
        <v>706.96</v>
      </c>
      <c r="O454" s="11">
        <v>1</v>
      </c>
      <c r="P454" s="282">
        <v>738.48</v>
      </c>
      <c r="Q454" s="282">
        <v>738.48</v>
      </c>
      <c r="R454" s="316">
        <v>42</v>
      </c>
      <c r="S454" s="282">
        <v>30383.03</v>
      </c>
      <c r="T454" s="282">
        <v>723.40547619047595</v>
      </c>
      <c r="V454" s="11"/>
      <c r="W454" s="11"/>
      <c r="X454" s="11"/>
      <c r="Y454" s="11"/>
      <c r="Z454" s="11"/>
      <c r="AA454" s="11"/>
      <c r="AB454" s="11"/>
      <c r="AC454" s="11"/>
      <c r="AD454" s="11"/>
    </row>
    <row r="455" spans="1:30" ht="14.25" customHeight="1">
      <c r="A455" s="56"/>
      <c r="B455" s="11"/>
      <c r="C455" s="11" t="s">
        <v>483</v>
      </c>
      <c r="D455" s="11"/>
      <c r="E455" s="11" t="s">
        <v>96</v>
      </c>
      <c r="F455" s="316">
        <v>425</v>
      </c>
      <c r="G455" s="282">
        <v>925.44204787234003</v>
      </c>
      <c r="H455" s="282">
        <v>347966.21</v>
      </c>
      <c r="I455" s="282">
        <v>818.74402352941195</v>
      </c>
      <c r="J455" s="350">
        <v>14.2235294117647</v>
      </c>
      <c r="L455" s="11">
        <v>376</v>
      </c>
      <c r="M455" s="282">
        <v>47520.73</v>
      </c>
      <c r="N455" s="282">
        <v>969.81081632653002</v>
      </c>
      <c r="O455" s="11">
        <v>6</v>
      </c>
      <c r="P455" s="282">
        <v>3462.86</v>
      </c>
      <c r="Q455" s="282">
        <v>577.14333333333298</v>
      </c>
      <c r="R455" s="316">
        <v>419</v>
      </c>
      <c r="S455" s="282">
        <v>344503.35</v>
      </c>
      <c r="T455" s="282">
        <v>822.20369928400999</v>
      </c>
      <c r="V455" s="11"/>
      <c r="W455" s="11"/>
      <c r="X455" s="11"/>
      <c r="Y455" s="11"/>
      <c r="Z455" s="11"/>
      <c r="AA455" s="11"/>
      <c r="AB455" s="11"/>
      <c r="AC455" s="11"/>
      <c r="AD455" s="11"/>
    </row>
    <row r="456" spans="1:30" ht="14.25" customHeight="1">
      <c r="A456" s="56"/>
      <c r="B456" s="11"/>
      <c r="C456" s="11" t="s">
        <v>486</v>
      </c>
      <c r="D456" s="11"/>
      <c r="E456" s="11" t="s">
        <v>443</v>
      </c>
      <c r="F456" s="316">
        <v>5</v>
      </c>
      <c r="G456" s="282">
        <v>643.62333333333299</v>
      </c>
      <c r="H456" s="282">
        <v>1930.87</v>
      </c>
      <c r="I456" s="282">
        <v>386.17399999999998</v>
      </c>
      <c r="J456" s="350">
        <v>11.2</v>
      </c>
      <c r="L456" s="11">
        <v>3</v>
      </c>
      <c r="M456" s="282">
        <v>1205.71</v>
      </c>
      <c r="N456" s="282">
        <v>602.85500000000002</v>
      </c>
      <c r="O456" s="11"/>
      <c r="P456" s="282"/>
      <c r="Q456" s="282"/>
      <c r="R456" s="316">
        <v>5</v>
      </c>
      <c r="S456" s="282">
        <v>1930.87</v>
      </c>
      <c r="T456" s="282">
        <v>386.17399999999998</v>
      </c>
      <c r="V456" s="11"/>
      <c r="W456" s="11"/>
      <c r="X456" s="11"/>
      <c r="Y456" s="11"/>
      <c r="Z456" s="11"/>
      <c r="AA456" s="11"/>
      <c r="AB456" s="11"/>
      <c r="AC456" s="11"/>
      <c r="AD456" s="11"/>
    </row>
    <row r="457" spans="1:30" ht="14.25" customHeight="1">
      <c r="A457" s="56"/>
      <c r="B457" s="11"/>
      <c r="C457" s="11" t="s">
        <v>488</v>
      </c>
      <c r="D457" s="11"/>
      <c r="E457" s="11" t="s">
        <v>489</v>
      </c>
      <c r="F457" s="316">
        <v>11</v>
      </c>
      <c r="G457" s="282">
        <v>986.447272727273</v>
      </c>
      <c r="H457" s="282">
        <v>10850.92</v>
      </c>
      <c r="I457" s="282">
        <v>986.447272727273</v>
      </c>
      <c r="J457" s="350">
        <v>16.090909090909101</v>
      </c>
      <c r="L457" s="11">
        <v>11</v>
      </c>
      <c r="M457" s="282"/>
      <c r="N457" s="282"/>
      <c r="O457" s="11"/>
      <c r="P457" s="282"/>
      <c r="Q457" s="282"/>
      <c r="R457" s="316">
        <v>11</v>
      </c>
      <c r="S457" s="282">
        <v>10850.92</v>
      </c>
      <c r="T457" s="282">
        <v>986.447272727273</v>
      </c>
      <c r="V457" s="11"/>
      <c r="W457" s="11"/>
      <c r="X457" s="11"/>
      <c r="Y457" s="11"/>
      <c r="Z457" s="11"/>
      <c r="AA457" s="11"/>
      <c r="AB457" s="11"/>
      <c r="AC457" s="11"/>
      <c r="AD457" s="11"/>
    </row>
    <row r="458" spans="1:30" ht="14.25" customHeight="1">
      <c r="A458" s="56"/>
      <c r="B458" s="11"/>
      <c r="C458" s="11" t="s">
        <v>490</v>
      </c>
      <c r="D458" s="11"/>
      <c r="E458" s="11" t="s">
        <v>93</v>
      </c>
      <c r="F458" s="316">
        <v>15</v>
      </c>
      <c r="G458" s="282">
        <v>1188.5407692307699</v>
      </c>
      <c r="H458" s="282">
        <v>15451.03</v>
      </c>
      <c r="I458" s="282">
        <v>1030.06866666667</v>
      </c>
      <c r="J458" s="350">
        <v>16.466666666666701</v>
      </c>
      <c r="L458" s="11">
        <v>13</v>
      </c>
      <c r="M458" s="282">
        <v>3888.64</v>
      </c>
      <c r="N458" s="282">
        <v>1944.32</v>
      </c>
      <c r="O458" s="11"/>
      <c r="P458" s="282"/>
      <c r="Q458" s="282"/>
      <c r="R458" s="316">
        <v>15</v>
      </c>
      <c r="S458" s="282">
        <v>15451.03</v>
      </c>
      <c r="T458" s="282">
        <v>1030.06866666667</v>
      </c>
      <c r="V458" s="11"/>
      <c r="W458" s="11"/>
      <c r="X458" s="11"/>
      <c r="Y458" s="11"/>
      <c r="Z458" s="11"/>
      <c r="AA458" s="11"/>
      <c r="AB458" s="11"/>
      <c r="AC458" s="11"/>
      <c r="AD458" s="11"/>
    </row>
    <row r="459" spans="1:30" ht="14.25" customHeight="1">
      <c r="A459" s="56"/>
      <c r="B459" s="11"/>
      <c r="C459" s="11" t="s">
        <v>492</v>
      </c>
      <c r="D459" s="11"/>
      <c r="E459" s="11" t="s">
        <v>62</v>
      </c>
      <c r="F459" s="316">
        <v>1293</v>
      </c>
      <c r="G459" s="282">
        <v>1147.27609991236</v>
      </c>
      <c r="H459" s="282">
        <v>1309042.03</v>
      </c>
      <c r="I459" s="282">
        <v>1012.40682907966</v>
      </c>
      <c r="J459" s="350">
        <v>14.979118329466401</v>
      </c>
      <c r="L459" s="11">
        <v>1141</v>
      </c>
      <c r="M459" s="282">
        <v>175929.97</v>
      </c>
      <c r="N459" s="282">
        <v>1157.4340131578899</v>
      </c>
      <c r="O459" s="11">
        <v>15</v>
      </c>
      <c r="P459" s="282">
        <v>9479.2800000000007</v>
      </c>
      <c r="Q459" s="282">
        <v>631.952</v>
      </c>
      <c r="R459" s="316">
        <v>1278</v>
      </c>
      <c r="S459" s="282">
        <v>1299562.75</v>
      </c>
      <c r="T459" s="282">
        <v>1016.87226134585</v>
      </c>
      <c r="V459" s="11"/>
      <c r="W459" s="11"/>
      <c r="X459" s="11"/>
      <c r="Y459" s="11"/>
      <c r="Z459" s="11"/>
      <c r="AA459" s="11"/>
      <c r="AB459" s="11"/>
      <c r="AC459" s="11"/>
      <c r="AD459" s="11"/>
    </row>
    <row r="460" spans="1:30" ht="14.25" customHeight="1">
      <c r="A460" s="56"/>
      <c r="B460" s="11"/>
      <c r="C460" s="11" t="s">
        <v>492</v>
      </c>
      <c r="D460" s="11"/>
      <c r="E460" s="11" t="s">
        <v>249</v>
      </c>
      <c r="F460" s="316">
        <v>2</v>
      </c>
      <c r="G460" s="282">
        <v>2163.1149999999998</v>
      </c>
      <c r="H460" s="282">
        <v>4326.2299999999996</v>
      </c>
      <c r="I460" s="282">
        <v>2163.1149999999998</v>
      </c>
      <c r="J460" s="350">
        <v>22</v>
      </c>
      <c r="L460" s="11">
        <v>2</v>
      </c>
      <c r="M460" s="282"/>
      <c r="N460" s="282"/>
      <c r="O460" s="11"/>
      <c r="P460" s="282"/>
      <c r="Q460" s="282"/>
      <c r="R460" s="316">
        <v>2</v>
      </c>
      <c r="S460" s="282">
        <v>4326.2299999999996</v>
      </c>
      <c r="T460" s="282">
        <v>2163.1149999999998</v>
      </c>
      <c r="V460" s="11"/>
      <c r="W460" s="11"/>
      <c r="X460" s="11"/>
      <c r="Y460" s="11"/>
      <c r="Z460" s="11"/>
      <c r="AA460" s="11"/>
      <c r="AB460" s="11"/>
      <c r="AC460" s="11"/>
      <c r="AD460" s="11"/>
    </row>
    <row r="461" spans="1:30" ht="14.25" customHeight="1">
      <c r="A461" s="56"/>
      <c r="B461" s="11"/>
      <c r="C461" s="11" t="s">
        <v>493</v>
      </c>
      <c r="D461" s="11"/>
      <c r="E461" s="11" t="s">
        <v>54</v>
      </c>
      <c r="F461" s="316">
        <v>90</v>
      </c>
      <c r="G461" s="282">
        <v>698.77888888888901</v>
      </c>
      <c r="H461" s="282">
        <v>56601.09</v>
      </c>
      <c r="I461" s="282">
        <v>628.90099999999995</v>
      </c>
      <c r="J461" s="350">
        <v>15.0666666666667</v>
      </c>
      <c r="L461" s="11">
        <v>81</v>
      </c>
      <c r="M461" s="282">
        <v>5095.1400000000003</v>
      </c>
      <c r="N461" s="282">
        <v>566.12666666666701</v>
      </c>
      <c r="O461" s="11"/>
      <c r="P461" s="282"/>
      <c r="Q461" s="282"/>
      <c r="R461" s="316">
        <v>90</v>
      </c>
      <c r="S461" s="282">
        <v>56601.09</v>
      </c>
      <c r="T461" s="282">
        <v>628.90099999999995</v>
      </c>
      <c r="V461" s="11"/>
      <c r="W461" s="11"/>
      <c r="X461" s="11"/>
      <c r="Y461" s="11"/>
      <c r="Z461" s="11"/>
      <c r="AA461" s="11"/>
      <c r="AB461" s="11"/>
      <c r="AC461" s="11"/>
      <c r="AD461" s="11"/>
    </row>
    <row r="462" spans="1:30" ht="14.25" customHeight="1">
      <c r="A462" s="56"/>
      <c r="B462" s="11"/>
      <c r="C462" s="11" t="s">
        <v>494</v>
      </c>
      <c r="D462" s="11"/>
      <c r="E462" s="11" t="s">
        <v>319</v>
      </c>
      <c r="F462" s="316">
        <v>17</v>
      </c>
      <c r="G462" s="282">
        <v>457.13470588235299</v>
      </c>
      <c r="H462" s="282">
        <v>7771.29</v>
      </c>
      <c r="I462" s="282">
        <v>457.13470588235299</v>
      </c>
      <c r="J462" s="350">
        <v>13.9411764705882</v>
      </c>
      <c r="L462" s="11">
        <v>17</v>
      </c>
      <c r="M462" s="282"/>
      <c r="N462" s="282"/>
      <c r="O462" s="11"/>
      <c r="P462" s="282"/>
      <c r="Q462" s="282"/>
      <c r="R462" s="316">
        <v>17</v>
      </c>
      <c r="S462" s="282">
        <v>7771.29</v>
      </c>
      <c r="T462" s="282">
        <v>457.13470588235299</v>
      </c>
      <c r="V462" s="11"/>
      <c r="W462" s="11"/>
      <c r="X462" s="11"/>
      <c r="Y462" s="11"/>
      <c r="Z462" s="11"/>
      <c r="AA462" s="11"/>
      <c r="AB462" s="11"/>
      <c r="AC462" s="11"/>
      <c r="AD462" s="11"/>
    </row>
    <row r="463" spans="1:30" ht="14.25" customHeight="1">
      <c r="A463" s="56"/>
      <c r="B463" s="11"/>
      <c r="C463" s="11" t="s">
        <v>495</v>
      </c>
      <c r="D463" s="11"/>
      <c r="E463" s="11" t="s">
        <v>354</v>
      </c>
      <c r="F463" s="316">
        <v>216</v>
      </c>
      <c r="G463" s="282">
        <v>836.84836842105199</v>
      </c>
      <c r="H463" s="282">
        <v>159001.19</v>
      </c>
      <c r="I463" s="282">
        <v>736.11662037037001</v>
      </c>
      <c r="J463" s="350">
        <v>14.074074074074099</v>
      </c>
      <c r="L463" s="11">
        <v>190</v>
      </c>
      <c r="M463" s="282">
        <v>16182.55</v>
      </c>
      <c r="N463" s="282">
        <v>622.40576923076901</v>
      </c>
      <c r="O463" s="11">
        <v>1</v>
      </c>
      <c r="P463" s="282">
        <v>489.84</v>
      </c>
      <c r="Q463" s="282">
        <v>489.84</v>
      </c>
      <c r="R463" s="316">
        <v>215</v>
      </c>
      <c r="S463" s="282">
        <v>158511.35</v>
      </c>
      <c r="T463" s="282">
        <v>737.26209302325606</v>
      </c>
      <c r="V463" s="11"/>
      <c r="W463" s="11"/>
      <c r="X463" s="11"/>
      <c r="Y463" s="11"/>
      <c r="Z463" s="11"/>
      <c r="AA463" s="11"/>
      <c r="AB463" s="11"/>
      <c r="AC463" s="11"/>
      <c r="AD463" s="11"/>
    </row>
    <row r="464" spans="1:30" ht="14.25" customHeight="1">
      <c r="A464" s="56"/>
      <c r="B464" s="11"/>
      <c r="C464" s="11" t="s">
        <v>497</v>
      </c>
      <c r="D464" s="11"/>
      <c r="E464" s="11" t="s">
        <v>498</v>
      </c>
      <c r="F464" s="316">
        <v>26</v>
      </c>
      <c r="G464" s="282">
        <v>1066.7973076923099</v>
      </c>
      <c r="H464" s="282">
        <v>27736.73</v>
      </c>
      <c r="I464" s="282">
        <v>1066.7973076923099</v>
      </c>
      <c r="J464" s="350">
        <v>14.884615384615399</v>
      </c>
      <c r="L464" s="11">
        <v>26</v>
      </c>
      <c r="M464" s="282"/>
      <c r="N464" s="282"/>
      <c r="O464" s="11"/>
      <c r="P464" s="282"/>
      <c r="Q464" s="282"/>
      <c r="R464" s="316">
        <v>26</v>
      </c>
      <c r="S464" s="282">
        <v>27736.73</v>
      </c>
      <c r="T464" s="282">
        <v>1066.7973076923099</v>
      </c>
      <c r="V464" s="11"/>
      <c r="W464" s="11"/>
      <c r="X464" s="11"/>
      <c r="Y464" s="11"/>
      <c r="Z464" s="11"/>
      <c r="AA464" s="11"/>
      <c r="AB464" s="11"/>
      <c r="AC464" s="11"/>
      <c r="AD464" s="11"/>
    </row>
    <row r="465" spans="1:30" ht="14.25" customHeight="1">
      <c r="A465" s="56"/>
      <c r="B465" s="11"/>
      <c r="C465" s="11" t="s">
        <v>502</v>
      </c>
      <c r="D465" s="11"/>
      <c r="E465" s="11" t="s">
        <v>211</v>
      </c>
      <c r="F465" s="316">
        <v>15</v>
      </c>
      <c r="G465" s="282">
        <v>1020.26066666667</v>
      </c>
      <c r="H465" s="282">
        <v>15303.91</v>
      </c>
      <c r="I465" s="282">
        <v>1020.26066666667</v>
      </c>
      <c r="J465" s="350">
        <v>13.266666666666699</v>
      </c>
      <c r="L465" s="11">
        <v>15</v>
      </c>
      <c r="M465" s="282"/>
      <c r="N465" s="282"/>
      <c r="O465" s="11"/>
      <c r="P465" s="282"/>
      <c r="Q465" s="282"/>
      <c r="R465" s="316">
        <v>15</v>
      </c>
      <c r="S465" s="282">
        <v>15303.91</v>
      </c>
      <c r="T465" s="282">
        <v>1020.26066666667</v>
      </c>
      <c r="V465" s="11"/>
      <c r="W465" s="11"/>
      <c r="X465" s="11"/>
      <c r="Y465" s="11"/>
      <c r="Z465" s="11"/>
      <c r="AA465" s="11"/>
      <c r="AB465" s="11"/>
      <c r="AC465" s="11"/>
      <c r="AD465" s="11"/>
    </row>
    <row r="466" spans="1:30" ht="14.25" customHeight="1">
      <c r="A466" s="56"/>
      <c r="B466" s="11"/>
      <c r="C466" s="11" t="s">
        <v>642</v>
      </c>
      <c r="D466" s="11"/>
      <c r="E466" s="11" t="s">
        <v>77</v>
      </c>
      <c r="F466" s="316">
        <v>5</v>
      </c>
      <c r="G466" s="282">
        <v>1975.6759999999999</v>
      </c>
      <c r="H466" s="282">
        <v>9878.3799999999992</v>
      </c>
      <c r="I466" s="282">
        <v>1975.6759999999999</v>
      </c>
      <c r="J466" s="350">
        <v>12.8</v>
      </c>
      <c r="L466" s="11">
        <v>5</v>
      </c>
      <c r="M466" s="282"/>
      <c r="N466" s="282"/>
      <c r="O466" s="11"/>
      <c r="P466" s="282"/>
      <c r="Q466" s="282"/>
      <c r="R466" s="316">
        <v>5</v>
      </c>
      <c r="S466" s="282">
        <v>9878.3799999999992</v>
      </c>
      <c r="T466" s="282">
        <v>1975.6759999999999</v>
      </c>
      <c r="V466" s="11"/>
      <c r="W466" s="11"/>
      <c r="X466" s="11"/>
      <c r="Y466" s="11"/>
      <c r="Z466" s="11"/>
      <c r="AA466" s="11"/>
      <c r="AB466" s="11"/>
      <c r="AC466" s="11"/>
      <c r="AD466" s="11"/>
    </row>
    <row r="467" spans="1:30" ht="14.25" customHeight="1">
      <c r="A467" s="56"/>
      <c r="B467" s="11"/>
      <c r="C467" s="11" t="s">
        <v>506</v>
      </c>
      <c r="D467" s="11"/>
      <c r="E467" s="11" t="s">
        <v>75</v>
      </c>
      <c r="F467" s="316">
        <v>3</v>
      </c>
      <c r="G467" s="282">
        <v>877.76</v>
      </c>
      <c r="H467" s="282">
        <v>2633.28</v>
      </c>
      <c r="I467" s="282">
        <v>877.76</v>
      </c>
      <c r="J467" s="350">
        <v>13</v>
      </c>
      <c r="L467" s="11">
        <v>3</v>
      </c>
      <c r="M467" s="282"/>
      <c r="N467" s="282"/>
      <c r="O467" s="11"/>
      <c r="P467" s="282"/>
      <c r="Q467" s="282"/>
      <c r="R467" s="316">
        <v>3</v>
      </c>
      <c r="S467" s="282">
        <v>2633.28</v>
      </c>
      <c r="T467" s="282">
        <v>877.76</v>
      </c>
      <c r="V467" s="11"/>
      <c r="W467" s="11"/>
      <c r="X467" s="11"/>
      <c r="Y467" s="11"/>
      <c r="Z467" s="11"/>
      <c r="AA467" s="11"/>
      <c r="AB467" s="11"/>
      <c r="AC467" s="11"/>
      <c r="AD467" s="11"/>
    </row>
    <row r="468" spans="1:30" ht="14.25" customHeight="1">
      <c r="A468" s="56"/>
      <c r="B468" s="11"/>
      <c r="C468" s="11" t="s">
        <v>507</v>
      </c>
      <c r="D468" s="11"/>
      <c r="E468" s="11" t="s">
        <v>115</v>
      </c>
      <c r="F468" s="316">
        <v>1</v>
      </c>
      <c r="G468" s="282">
        <v>1608.46</v>
      </c>
      <c r="H468" s="282">
        <v>1608.46</v>
      </c>
      <c r="I468" s="282">
        <v>1608.46</v>
      </c>
      <c r="J468" s="350">
        <v>25</v>
      </c>
      <c r="L468" s="11">
        <v>1</v>
      </c>
      <c r="M468" s="282"/>
      <c r="N468" s="282"/>
      <c r="O468" s="11"/>
      <c r="P468" s="282"/>
      <c r="Q468" s="282"/>
      <c r="R468" s="316">
        <v>1</v>
      </c>
      <c r="S468" s="282">
        <v>1608.46</v>
      </c>
      <c r="T468" s="282">
        <v>1608.46</v>
      </c>
      <c r="V468" s="11"/>
      <c r="W468" s="11"/>
      <c r="X468" s="11"/>
      <c r="Y468" s="11"/>
      <c r="Z468" s="11"/>
      <c r="AA468" s="11"/>
      <c r="AB468" s="11"/>
      <c r="AC468" s="11"/>
      <c r="AD468" s="11"/>
    </row>
    <row r="469" spans="1:30" ht="14.25" customHeight="1">
      <c r="A469" s="56"/>
      <c r="B469" s="11"/>
      <c r="C469" s="11" t="s">
        <v>508</v>
      </c>
      <c r="D469" s="11"/>
      <c r="E469" s="11" t="s">
        <v>66</v>
      </c>
      <c r="F469" s="316">
        <v>22</v>
      </c>
      <c r="G469" s="282">
        <v>1324.62526315789</v>
      </c>
      <c r="H469" s="282">
        <v>25167.88</v>
      </c>
      <c r="I469" s="282">
        <v>1143.99454545455</v>
      </c>
      <c r="J469" s="350">
        <v>14.590909090909101</v>
      </c>
      <c r="L469" s="11">
        <v>19</v>
      </c>
      <c r="M469" s="282">
        <v>2174.9</v>
      </c>
      <c r="N469" s="282">
        <v>724.96666666666704</v>
      </c>
      <c r="O469" s="11"/>
      <c r="P469" s="282"/>
      <c r="Q469" s="282"/>
      <c r="R469" s="316">
        <v>22</v>
      </c>
      <c r="S469" s="282">
        <v>25167.88</v>
      </c>
      <c r="T469" s="282">
        <v>1143.99454545455</v>
      </c>
      <c r="V469" s="11"/>
      <c r="W469" s="11"/>
      <c r="X469" s="11"/>
      <c r="Y469" s="11"/>
      <c r="Z469" s="11"/>
      <c r="AA469" s="11"/>
      <c r="AB469" s="11"/>
      <c r="AC469" s="11"/>
      <c r="AD469" s="11"/>
    </row>
    <row r="470" spans="1:30" ht="14.25" customHeight="1">
      <c r="A470" s="56"/>
      <c r="B470" s="11"/>
      <c r="C470" s="11" t="s">
        <v>509</v>
      </c>
      <c r="D470" s="11"/>
      <c r="E470" s="11" t="s">
        <v>510</v>
      </c>
      <c r="F470" s="316">
        <v>6</v>
      </c>
      <c r="G470" s="282">
        <v>480.053333333333</v>
      </c>
      <c r="H470" s="282">
        <v>2880.32</v>
      </c>
      <c r="I470" s="282">
        <v>480.053333333333</v>
      </c>
      <c r="J470" s="350">
        <v>11.6666666666667</v>
      </c>
      <c r="L470" s="11">
        <v>6</v>
      </c>
      <c r="M470" s="282"/>
      <c r="N470" s="282"/>
      <c r="O470" s="11"/>
      <c r="P470" s="282"/>
      <c r="Q470" s="282"/>
      <c r="R470" s="316">
        <v>6</v>
      </c>
      <c r="S470" s="282">
        <v>2880.32</v>
      </c>
      <c r="T470" s="282">
        <v>480.053333333333</v>
      </c>
      <c r="V470" s="11"/>
      <c r="W470" s="11"/>
      <c r="X470" s="11"/>
      <c r="Y470" s="11"/>
      <c r="Z470" s="11"/>
      <c r="AA470" s="11"/>
      <c r="AB470" s="11"/>
      <c r="AC470" s="11"/>
      <c r="AD470" s="11"/>
    </row>
    <row r="471" spans="1:30" ht="14.25" customHeight="1">
      <c r="A471" s="56"/>
      <c r="B471" s="11"/>
      <c r="C471" s="11" t="s">
        <v>512</v>
      </c>
      <c r="D471" s="11"/>
      <c r="E471" s="11" t="s">
        <v>484</v>
      </c>
      <c r="F471" s="316">
        <v>160</v>
      </c>
      <c r="G471" s="282">
        <v>890.80518796992499</v>
      </c>
      <c r="H471" s="282">
        <v>118477.09</v>
      </c>
      <c r="I471" s="282">
        <v>740.48181250000005</v>
      </c>
      <c r="J471" s="350">
        <v>13.4625</v>
      </c>
      <c r="L471" s="11">
        <v>133</v>
      </c>
      <c r="M471" s="282">
        <v>23654.97</v>
      </c>
      <c r="N471" s="282">
        <v>876.11</v>
      </c>
      <c r="O471" s="11">
        <v>1</v>
      </c>
      <c r="P471" s="282">
        <v>58.88</v>
      </c>
      <c r="Q471" s="282">
        <v>58.88</v>
      </c>
      <c r="R471" s="316">
        <v>159</v>
      </c>
      <c r="S471" s="282">
        <v>118418.21</v>
      </c>
      <c r="T471" s="282">
        <v>744.76861635220098</v>
      </c>
      <c r="V471" s="11"/>
      <c r="W471" s="11"/>
      <c r="X471" s="11"/>
      <c r="Y471" s="11"/>
      <c r="Z471" s="11"/>
      <c r="AA471" s="11"/>
      <c r="AB471" s="11"/>
      <c r="AC471" s="11"/>
      <c r="AD471" s="11"/>
    </row>
    <row r="472" spans="1:30" ht="14.25" customHeight="1">
      <c r="A472" s="56"/>
      <c r="B472" s="11"/>
      <c r="C472" s="11" t="s">
        <v>515</v>
      </c>
      <c r="D472" s="11"/>
      <c r="E472" s="11" t="s">
        <v>93</v>
      </c>
      <c r="F472" s="316">
        <v>7</v>
      </c>
      <c r="G472" s="282">
        <v>627.15</v>
      </c>
      <c r="H472" s="282">
        <v>4390.05</v>
      </c>
      <c r="I472" s="282">
        <v>627.15</v>
      </c>
      <c r="J472" s="350">
        <v>14.4285714285714</v>
      </c>
      <c r="L472" s="11">
        <v>7</v>
      </c>
      <c r="M472" s="282"/>
      <c r="N472" s="282"/>
      <c r="O472" s="11"/>
      <c r="P472" s="282"/>
      <c r="Q472" s="282"/>
      <c r="R472" s="316">
        <v>7</v>
      </c>
      <c r="S472" s="282">
        <v>4390.05</v>
      </c>
      <c r="T472" s="282">
        <v>627.15</v>
      </c>
      <c r="V472" s="11"/>
      <c r="W472" s="11"/>
      <c r="X472" s="11"/>
      <c r="Y472" s="11"/>
      <c r="Z472" s="11"/>
      <c r="AA472" s="11"/>
      <c r="AB472" s="11"/>
      <c r="AC472" s="11"/>
      <c r="AD472" s="11"/>
    </row>
    <row r="473" spans="1:30" ht="14.25" customHeight="1">
      <c r="A473" s="56"/>
      <c r="B473" s="11"/>
      <c r="C473" s="11" t="s">
        <v>516</v>
      </c>
      <c r="D473" s="11"/>
      <c r="E473" s="11" t="s">
        <v>86</v>
      </c>
      <c r="F473" s="316">
        <v>25</v>
      </c>
      <c r="G473" s="282">
        <v>943.81318181818199</v>
      </c>
      <c r="H473" s="282">
        <v>20763.89</v>
      </c>
      <c r="I473" s="282">
        <v>830.55560000000003</v>
      </c>
      <c r="J473" s="350">
        <v>13.16</v>
      </c>
      <c r="L473" s="11">
        <v>22</v>
      </c>
      <c r="M473" s="282">
        <v>1097.8399999999999</v>
      </c>
      <c r="N473" s="282">
        <v>365.946666666667</v>
      </c>
      <c r="O473" s="11">
        <v>1</v>
      </c>
      <c r="P473" s="282">
        <v>761.48</v>
      </c>
      <c r="Q473" s="282">
        <v>761.48</v>
      </c>
      <c r="R473" s="316">
        <v>24</v>
      </c>
      <c r="S473" s="282">
        <v>20002.41</v>
      </c>
      <c r="T473" s="282">
        <v>833.43375000000003</v>
      </c>
      <c r="V473" s="11"/>
      <c r="W473" s="11"/>
      <c r="X473" s="11"/>
      <c r="Y473" s="11"/>
      <c r="Z473" s="11"/>
      <c r="AA473" s="11"/>
      <c r="AB473" s="11"/>
      <c r="AC473" s="11"/>
      <c r="AD473" s="11"/>
    </row>
    <row r="474" spans="1:30" ht="14.25" customHeight="1">
      <c r="A474" s="56"/>
      <c r="B474" s="11"/>
      <c r="C474" s="11" t="s">
        <v>517</v>
      </c>
      <c r="D474" s="11"/>
      <c r="E474" s="11" t="s">
        <v>79</v>
      </c>
      <c r="F474" s="316">
        <v>325</v>
      </c>
      <c r="G474" s="282">
        <v>1282.46755319149</v>
      </c>
      <c r="H474" s="282">
        <v>361655.85</v>
      </c>
      <c r="I474" s="282">
        <v>1112.7872307692301</v>
      </c>
      <c r="J474" s="350">
        <v>14.6061538461538</v>
      </c>
      <c r="L474" s="11">
        <v>282</v>
      </c>
      <c r="M474" s="282">
        <v>62969.14</v>
      </c>
      <c r="N474" s="282">
        <v>1464.39860465116</v>
      </c>
      <c r="O474" s="11">
        <v>3</v>
      </c>
      <c r="P474" s="282">
        <v>1205.57</v>
      </c>
      <c r="Q474" s="282">
        <v>401.85666666666702</v>
      </c>
      <c r="R474" s="316">
        <v>322</v>
      </c>
      <c r="S474" s="282">
        <v>360450.28</v>
      </c>
      <c r="T474" s="282">
        <v>1119.4108074534199</v>
      </c>
      <c r="V474" s="11"/>
      <c r="W474" s="11"/>
      <c r="X474" s="11"/>
      <c r="Y474" s="11"/>
      <c r="Z474" s="11"/>
      <c r="AA474" s="11"/>
      <c r="AB474" s="11"/>
      <c r="AC474" s="11"/>
      <c r="AD474" s="11"/>
    </row>
    <row r="475" spans="1:30" ht="14.25" customHeight="1">
      <c r="A475" s="56"/>
      <c r="B475" s="11"/>
      <c r="C475" s="11" t="s">
        <v>518</v>
      </c>
      <c r="D475" s="11"/>
      <c r="E475" s="11" t="s">
        <v>68</v>
      </c>
      <c r="F475" s="316">
        <v>17</v>
      </c>
      <c r="G475" s="282">
        <v>899.25642857142896</v>
      </c>
      <c r="H475" s="282">
        <v>12589.59</v>
      </c>
      <c r="I475" s="282">
        <v>740.56411764705899</v>
      </c>
      <c r="J475" s="350">
        <v>14.294117647058799</v>
      </c>
      <c r="L475" s="11">
        <v>14</v>
      </c>
      <c r="M475" s="282">
        <v>2826.48</v>
      </c>
      <c r="N475" s="282">
        <v>942.16</v>
      </c>
      <c r="O475" s="11"/>
      <c r="P475" s="282"/>
      <c r="Q475" s="282"/>
      <c r="R475" s="316">
        <v>17</v>
      </c>
      <c r="S475" s="282">
        <v>12589.59</v>
      </c>
      <c r="T475" s="282">
        <v>740.56411764705899</v>
      </c>
      <c r="V475" s="11"/>
      <c r="W475" s="11"/>
      <c r="X475" s="11"/>
      <c r="Y475" s="11"/>
      <c r="Z475" s="11"/>
      <c r="AA475" s="11"/>
      <c r="AB475" s="11"/>
      <c r="AC475" s="11"/>
      <c r="AD475" s="11"/>
    </row>
    <row r="476" spans="1:30" ht="14.25" customHeight="1">
      <c r="A476" s="56"/>
      <c r="B476" s="11"/>
      <c r="C476" s="11" t="s">
        <v>520</v>
      </c>
      <c r="D476" s="11"/>
      <c r="E476" s="11" t="s">
        <v>57</v>
      </c>
      <c r="F476" s="316">
        <v>62</v>
      </c>
      <c r="G476" s="282">
        <v>950.10818181818195</v>
      </c>
      <c r="H476" s="282">
        <v>52255.95</v>
      </c>
      <c r="I476" s="282">
        <v>842.83790322580603</v>
      </c>
      <c r="J476" s="350">
        <v>13.0967741935484</v>
      </c>
      <c r="L476" s="11">
        <v>55</v>
      </c>
      <c r="M476" s="282">
        <v>3406.23</v>
      </c>
      <c r="N476" s="282">
        <v>486.60428571428599</v>
      </c>
      <c r="O476" s="11"/>
      <c r="P476" s="282"/>
      <c r="Q476" s="282"/>
      <c r="R476" s="316">
        <v>62</v>
      </c>
      <c r="S476" s="282">
        <v>52255.95</v>
      </c>
      <c r="T476" s="282">
        <v>842.83790322580603</v>
      </c>
      <c r="V476" s="11"/>
      <c r="W476" s="11"/>
      <c r="X476" s="11"/>
      <c r="Y476" s="11"/>
      <c r="Z476" s="11"/>
      <c r="AA476" s="11"/>
      <c r="AB476" s="11"/>
      <c r="AC476" s="11"/>
      <c r="AD476" s="11"/>
    </row>
    <row r="477" spans="1:30" ht="14.25" customHeight="1">
      <c r="A477" s="56"/>
      <c r="B477" s="11"/>
      <c r="C477" s="11" t="s">
        <v>522</v>
      </c>
      <c r="D477" s="11"/>
      <c r="E477" s="11" t="s">
        <v>53</v>
      </c>
      <c r="F477" s="316">
        <v>2</v>
      </c>
      <c r="G477" s="282">
        <v>3282.55</v>
      </c>
      <c r="H477" s="282">
        <v>3282.55</v>
      </c>
      <c r="I477" s="282">
        <v>1641.2750000000001</v>
      </c>
      <c r="J477" s="350">
        <v>18.5</v>
      </c>
      <c r="L477" s="11">
        <v>1</v>
      </c>
      <c r="M477" s="282">
        <v>1306.32</v>
      </c>
      <c r="N477" s="282">
        <v>1306.32</v>
      </c>
      <c r="O477" s="11"/>
      <c r="P477" s="282"/>
      <c r="Q477" s="282"/>
      <c r="R477" s="316">
        <v>2</v>
      </c>
      <c r="S477" s="282">
        <v>3282.55</v>
      </c>
      <c r="T477" s="282">
        <v>1641.2750000000001</v>
      </c>
      <c r="V477" s="11"/>
      <c r="W477" s="11"/>
      <c r="X477" s="11"/>
      <c r="Y477" s="11"/>
      <c r="Z477" s="11"/>
      <c r="AA477" s="11"/>
      <c r="AB477" s="11"/>
      <c r="AC477" s="11"/>
      <c r="AD477" s="11"/>
    </row>
    <row r="478" spans="1:30" ht="14.25" customHeight="1">
      <c r="A478" s="56"/>
      <c r="B478" s="11"/>
      <c r="C478" s="11" t="s">
        <v>524</v>
      </c>
      <c r="D478" s="11"/>
      <c r="E478" s="11" t="s">
        <v>525</v>
      </c>
      <c r="F478" s="316">
        <v>10</v>
      </c>
      <c r="G478" s="282">
        <v>836.95124999999996</v>
      </c>
      <c r="H478" s="282">
        <v>6695.61</v>
      </c>
      <c r="I478" s="282">
        <v>669.56100000000004</v>
      </c>
      <c r="J478" s="350">
        <v>12.1</v>
      </c>
      <c r="L478" s="11">
        <v>8</v>
      </c>
      <c r="M478" s="282">
        <v>2094.5500000000002</v>
      </c>
      <c r="N478" s="282">
        <v>1047.2750000000001</v>
      </c>
      <c r="O478" s="11"/>
      <c r="P478" s="282"/>
      <c r="Q478" s="282"/>
      <c r="R478" s="316">
        <v>10</v>
      </c>
      <c r="S478" s="282">
        <v>6695.61</v>
      </c>
      <c r="T478" s="282">
        <v>669.56100000000004</v>
      </c>
      <c r="V478" s="11"/>
      <c r="W478" s="11"/>
      <c r="X478" s="11"/>
      <c r="Y478" s="11"/>
      <c r="Z478" s="11"/>
      <c r="AA478" s="11"/>
      <c r="AB478" s="11"/>
      <c r="AC478" s="11"/>
      <c r="AD478" s="11"/>
    </row>
    <row r="479" spans="1:30" ht="14.25" customHeight="1">
      <c r="A479" s="56"/>
      <c r="B479" s="11"/>
      <c r="C479" s="11" t="s">
        <v>526</v>
      </c>
      <c r="D479" s="11"/>
      <c r="E479" s="11" t="s">
        <v>323</v>
      </c>
      <c r="F479" s="316">
        <v>597</v>
      </c>
      <c r="G479" s="282">
        <v>864.95602251407195</v>
      </c>
      <c r="H479" s="282">
        <v>461021.56</v>
      </c>
      <c r="I479" s="282">
        <v>772.23041876046898</v>
      </c>
      <c r="J479" s="350">
        <v>14.2797319932998</v>
      </c>
      <c r="L479" s="11">
        <v>533</v>
      </c>
      <c r="M479" s="282">
        <v>54058.17</v>
      </c>
      <c r="N479" s="282">
        <v>844.65890624999997</v>
      </c>
      <c r="O479" s="11">
        <v>4</v>
      </c>
      <c r="P479" s="282">
        <v>2007.5</v>
      </c>
      <c r="Q479" s="282">
        <v>501.875</v>
      </c>
      <c r="R479" s="316">
        <v>593</v>
      </c>
      <c r="S479" s="282">
        <v>459014.06</v>
      </c>
      <c r="T479" s="282">
        <v>774.05406408094495</v>
      </c>
      <c r="V479" s="11"/>
      <c r="W479" s="11"/>
      <c r="X479" s="11"/>
      <c r="Y479" s="11"/>
      <c r="Z479" s="11"/>
      <c r="AA479" s="11"/>
      <c r="AB479" s="11"/>
      <c r="AC479" s="11"/>
      <c r="AD479" s="11"/>
    </row>
    <row r="480" spans="1:30" ht="14.25" customHeight="1">
      <c r="A480" s="56"/>
      <c r="B480" s="11"/>
      <c r="C480" s="11" t="s">
        <v>527</v>
      </c>
      <c r="D480" s="11"/>
      <c r="E480" s="11" t="s">
        <v>119</v>
      </c>
      <c r="F480" s="316">
        <v>439</v>
      </c>
      <c r="G480" s="282">
        <v>934.35808184143195</v>
      </c>
      <c r="H480" s="282">
        <v>365334.01</v>
      </c>
      <c r="I480" s="282">
        <v>832.19592255125303</v>
      </c>
      <c r="J480" s="350">
        <v>14.1480637813212</v>
      </c>
      <c r="L480" s="11">
        <v>391</v>
      </c>
      <c r="M480" s="282">
        <v>46512.47</v>
      </c>
      <c r="N480" s="282">
        <v>969.00979166666605</v>
      </c>
      <c r="O480" s="11">
        <v>7</v>
      </c>
      <c r="P480" s="282">
        <v>4136.8999999999996</v>
      </c>
      <c r="Q480" s="282">
        <v>590.98571428571404</v>
      </c>
      <c r="R480" s="316">
        <v>432</v>
      </c>
      <c r="S480" s="282">
        <v>361197.11</v>
      </c>
      <c r="T480" s="282">
        <v>836.10442129629701</v>
      </c>
      <c r="V480" s="11"/>
      <c r="W480" s="11"/>
      <c r="X480" s="11"/>
      <c r="Y480" s="11"/>
      <c r="Z480" s="11"/>
      <c r="AA480" s="11"/>
      <c r="AB480" s="11"/>
      <c r="AC480" s="11"/>
      <c r="AD480" s="11"/>
    </row>
    <row r="481" spans="1:30" ht="14.25" customHeight="1">
      <c r="A481" s="56"/>
      <c r="B481" s="11"/>
      <c r="C481" s="11" t="s">
        <v>643</v>
      </c>
      <c r="D481" s="11"/>
      <c r="E481" s="11" t="s">
        <v>133</v>
      </c>
      <c r="F481" s="316">
        <v>3</v>
      </c>
      <c r="G481" s="282">
        <v>1044.67</v>
      </c>
      <c r="H481" s="282">
        <v>1044.67</v>
      </c>
      <c r="I481" s="282">
        <v>348.22333333333302</v>
      </c>
      <c r="J481" s="350">
        <v>9.3333333333333304</v>
      </c>
      <c r="L481" s="11">
        <v>1</v>
      </c>
      <c r="M481" s="282">
        <v>611.69000000000005</v>
      </c>
      <c r="N481" s="282">
        <v>305.84500000000003</v>
      </c>
      <c r="O481" s="11"/>
      <c r="P481" s="282"/>
      <c r="Q481" s="282"/>
      <c r="R481" s="316">
        <v>3</v>
      </c>
      <c r="S481" s="282">
        <v>1044.67</v>
      </c>
      <c r="T481" s="282">
        <v>348.22333333333302</v>
      </c>
      <c r="V481" s="11"/>
      <c r="W481" s="11"/>
      <c r="X481" s="11"/>
      <c r="Y481" s="11"/>
      <c r="Z481" s="11"/>
      <c r="AA481" s="11"/>
      <c r="AB481" s="11"/>
      <c r="AC481" s="11"/>
      <c r="AD481" s="11"/>
    </row>
    <row r="482" spans="1:30" ht="14.25" customHeight="1">
      <c r="A482" s="56"/>
      <c r="B482" s="11"/>
      <c r="C482" s="11" t="s">
        <v>530</v>
      </c>
      <c r="D482" s="11"/>
      <c r="E482" s="11" t="s">
        <v>531</v>
      </c>
      <c r="F482" s="316">
        <v>181</v>
      </c>
      <c r="G482" s="282">
        <v>881.41075471698105</v>
      </c>
      <c r="H482" s="282">
        <v>140144.31</v>
      </c>
      <c r="I482" s="282">
        <v>774.27795580110501</v>
      </c>
      <c r="J482" s="350">
        <v>14.3867403314917</v>
      </c>
      <c r="L482" s="11">
        <v>159</v>
      </c>
      <c r="M482" s="282">
        <v>20592.34</v>
      </c>
      <c r="N482" s="282">
        <v>936.01545454545499</v>
      </c>
      <c r="O482" s="11"/>
      <c r="P482" s="282"/>
      <c r="Q482" s="282"/>
      <c r="R482" s="316">
        <v>181</v>
      </c>
      <c r="S482" s="282">
        <v>140144.31</v>
      </c>
      <c r="T482" s="282">
        <v>774.27795580110501</v>
      </c>
      <c r="V482" s="11"/>
      <c r="W482" s="11"/>
      <c r="X482" s="11"/>
      <c r="Y482" s="11"/>
      <c r="Z482" s="11"/>
      <c r="AA482" s="11"/>
      <c r="AB482" s="11"/>
      <c r="AC482" s="11"/>
      <c r="AD482" s="11"/>
    </row>
    <row r="483" spans="1:30" ht="14.25" customHeight="1">
      <c r="A483" s="56"/>
      <c r="B483" s="11"/>
      <c r="C483" s="11" t="s">
        <v>533</v>
      </c>
      <c r="D483" s="11"/>
      <c r="E483" s="11" t="s">
        <v>157</v>
      </c>
      <c r="F483" s="316">
        <v>245</v>
      </c>
      <c r="G483" s="282">
        <v>1029.29128318584</v>
      </c>
      <c r="H483" s="282">
        <v>232619.83</v>
      </c>
      <c r="I483" s="282">
        <v>949.468693877551</v>
      </c>
      <c r="J483" s="350">
        <v>14.8897959183673</v>
      </c>
      <c r="L483" s="11">
        <v>226</v>
      </c>
      <c r="M483" s="282">
        <v>24999.05</v>
      </c>
      <c r="N483" s="282">
        <v>1315.73947368421</v>
      </c>
      <c r="O483" s="11">
        <v>3</v>
      </c>
      <c r="P483" s="282">
        <v>2019.58</v>
      </c>
      <c r="Q483" s="282">
        <v>673.19333333333304</v>
      </c>
      <c r="R483" s="316">
        <v>242</v>
      </c>
      <c r="S483" s="282">
        <v>230600.25</v>
      </c>
      <c r="T483" s="282">
        <v>952.89359504132199</v>
      </c>
      <c r="V483" s="11"/>
      <c r="W483" s="11"/>
      <c r="X483" s="11"/>
      <c r="Y483" s="11"/>
      <c r="Z483" s="11"/>
      <c r="AA483" s="11"/>
      <c r="AB483" s="11"/>
      <c r="AC483" s="11"/>
      <c r="AD483" s="11"/>
    </row>
    <row r="484" spans="1:30" ht="14.25" customHeight="1">
      <c r="A484" s="56"/>
      <c r="B484" s="11"/>
      <c r="C484" s="11" t="s">
        <v>534</v>
      </c>
      <c r="D484" s="11"/>
      <c r="E484" s="11" t="s">
        <v>77</v>
      </c>
      <c r="F484" s="316">
        <v>117</v>
      </c>
      <c r="G484" s="282">
        <v>1551.0746601941701</v>
      </c>
      <c r="H484" s="282">
        <v>159760.69</v>
      </c>
      <c r="I484" s="282">
        <v>1365.4759829059799</v>
      </c>
      <c r="J484" s="350">
        <v>16.059829059829099</v>
      </c>
      <c r="L484" s="11">
        <v>103</v>
      </c>
      <c r="M484" s="282">
        <v>28153.87</v>
      </c>
      <c r="N484" s="282">
        <v>2010.9907142857101</v>
      </c>
      <c r="O484" s="11">
        <v>1</v>
      </c>
      <c r="P484" s="282">
        <v>504.96</v>
      </c>
      <c r="Q484" s="282">
        <v>504.96</v>
      </c>
      <c r="R484" s="316">
        <v>116</v>
      </c>
      <c r="S484" s="282">
        <v>159255.73000000001</v>
      </c>
      <c r="T484" s="282">
        <v>1372.89422413793</v>
      </c>
      <c r="V484" s="11"/>
      <c r="W484" s="11"/>
      <c r="X484" s="11"/>
      <c r="Y484" s="11"/>
      <c r="Z484" s="11"/>
      <c r="AA484" s="11"/>
      <c r="AB484" s="11"/>
      <c r="AC484" s="11"/>
      <c r="AD484" s="11"/>
    </row>
    <row r="485" spans="1:30" ht="14.25" customHeight="1">
      <c r="A485" s="56"/>
      <c r="B485" s="11"/>
      <c r="C485" s="11" t="s">
        <v>535</v>
      </c>
      <c r="D485" s="11"/>
      <c r="E485" s="11" t="s">
        <v>145</v>
      </c>
      <c r="F485" s="316">
        <v>42</v>
      </c>
      <c r="G485" s="282">
        <v>1197.0538461538499</v>
      </c>
      <c r="H485" s="282">
        <v>46685.1</v>
      </c>
      <c r="I485" s="282">
        <v>1111.55</v>
      </c>
      <c r="J485" s="350">
        <v>13.952380952381001</v>
      </c>
      <c r="L485" s="11">
        <v>39</v>
      </c>
      <c r="M485" s="282">
        <v>3238.8</v>
      </c>
      <c r="N485" s="282">
        <v>1079.5999999999999</v>
      </c>
      <c r="O485" s="11"/>
      <c r="P485" s="282"/>
      <c r="Q485" s="282"/>
      <c r="R485" s="316">
        <v>42</v>
      </c>
      <c r="S485" s="282">
        <v>46685.1</v>
      </c>
      <c r="T485" s="282">
        <v>1111.55</v>
      </c>
      <c r="V485" s="11"/>
      <c r="W485" s="11"/>
      <c r="X485" s="11"/>
      <c r="Y485" s="11"/>
      <c r="Z485" s="11"/>
      <c r="AA485" s="11"/>
      <c r="AB485" s="11"/>
      <c r="AC485" s="11"/>
      <c r="AD485" s="11"/>
    </row>
    <row r="486" spans="1:30" ht="14.25" customHeight="1">
      <c r="A486" s="56"/>
      <c r="B486" s="11"/>
      <c r="C486" s="11" t="s">
        <v>644</v>
      </c>
      <c r="D486" s="11"/>
      <c r="E486" s="11" t="s">
        <v>336</v>
      </c>
      <c r="F486" s="316">
        <v>2</v>
      </c>
      <c r="G486" s="282">
        <v>823.76</v>
      </c>
      <c r="H486" s="282">
        <v>1647.52</v>
      </c>
      <c r="I486" s="282">
        <v>823.76</v>
      </c>
      <c r="J486" s="350">
        <v>18.5</v>
      </c>
      <c r="L486" s="11">
        <v>2</v>
      </c>
      <c r="M486" s="282"/>
      <c r="N486" s="282"/>
      <c r="O486" s="11"/>
      <c r="P486" s="282"/>
      <c r="Q486" s="282"/>
      <c r="R486" s="316">
        <v>2</v>
      </c>
      <c r="S486" s="282">
        <v>1647.52</v>
      </c>
      <c r="T486" s="282">
        <v>823.76</v>
      </c>
      <c r="V486" s="11"/>
      <c r="W486" s="11"/>
      <c r="X486" s="11"/>
      <c r="Y486" s="11"/>
      <c r="Z486" s="11"/>
      <c r="AA486" s="11"/>
      <c r="AB486" s="11"/>
      <c r="AC486" s="11"/>
      <c r="AD486" s="11"/>
    </row>
    <row r="487" spans="1:30" ht="14.25" customHeight="1">
      <c r="A487" s="56"/>
      <c r="B487" s="11"/>
      <c r="C487" s="11" t="s">
        <v>536</v>
      </c>
      <c r="D487" s="11"/>
      <c r="E487" s="11" t="s">
        <v>336</v>
      </c>
      <c r="F487" s="316">
        <v>24</v>
      </c>
      <c r="G487" s="282">
        <v>1781.1210526315799</v>
      </c>
      <c r="H487" s="282">
        <v>33841.300000000003</v>
      </c>
      <c r="I487" s="282">
        <v>1410.05416666667</v>
      </c>
      <c r="J487" s="350">
        <v>13.9166666666667</v>
      </c>
      <c r="L487" s="11">
        <v>19</v>
      </c>
      <c r="M487" s="282">
        <v>11350.94</v>
      </c>
      <c r="N487" s="282">
        <v>2270.1880000000001</v>
      </c>
      <c r="O487" s="11"/>
      <c r="P487" s="282"/>
      <c r="Q487" s="282"/>
      <c r="R487" s="316">
        <v>24</v>
      </c>
      <c r="S487" s="282">
        <v>33841.300000000003</v>
      </c>
      <c r="T487" s="282">
        <v>1410.05416666667</v>
      </c>
      <c r="V487" s="11"/>
      <c r="W487" s="11"/>
      <c r="X487" s="11"/>
      <c r="Y487" s="11"/>
      <c r="Z487" s="11"/>
      <c r="AA487" s="11"/>
      <c r="AB487" s="11"/>
      <c r="AC487" s="11"/>
      <c r="AD487" s="11"/>
    </row>
    <row r="488" spans="1:30" ht="14.25" customHeight="1">
      <c r="A488" s="56"/>
      <c r="B488" s="11"/>
      <c r="C488" s="11" t="s">
        <v>540</v>
      </c>
      <c r="D488" s="11"/>
      <c r="E488" s="11" t="s">
        <v>91</v>
      </c>
      <c r="F488" s="316">
        <v>7</v>
      </c>
      <c r="G488" s="282">
        <v>1414.2242857142901</v>
      </c>
      <c r="H488" s="282">
        <v>9899.57</v>
      </c>
      <c r="I488" s="282">
        <v>1414.2242857142901</v>
      </c>
      <c r="J488" s="350">
        <v>18</v>
      </c>
      <c r="L488" s="11">
        <v>7</v>
      </c>
      <c r="M488" s="282"/>
      <c r="N488" s="282"/>
      <c r="O488" s="11"/>
      <c r="P488" s="282"/>
      <c r="Q488" s="282"/>
      <c r="R488" s="316">
        <v>7</v>
      </c>
      <c r="S488" s="282">
        <v>9899.57</v>
      </c>
      <c r="T488" s="282">
        <v>1414.2242857142901</v>
      </c>
      <c r="V488" s="11"/>
      <c r="W488" s="11"/>
      <c r="X488" s="11"/>
      <c r="Y488" s="11"/>
      <c r="Z488" s="11"/>
      <c r="AA488" s="11"/>
      <c r="AB488" s="11"/>
      <c r="AC488" s="11"/>
      <c r="AD488" s="11"/>
    </row>
    <row r="489" spans="1:30" ht="14.25" customHeight="1">
      <c r="A489" s="56"/>
      <c r="B489" s="11"/>
      <c r="C489" s="11" t="s">
        <v>542</v>
      </c>
      <c r="D489" s="11"/>
      <c r="E489" s="11" t="s">
        <v>181</v>
      </c>
      <c r="F489" s="316">
        <v>61</v>
      </c>
      <c r="G489" s="282">
        <v>1225.9248148148199</v>
      </c>
      <c r="H489" s="282">
        <v>66199.94</v>
      </c>
      <c r="I489" s="282">
        <v>1085.2449180327901</v>
      </c>
      <c r="J489" s="350">
        <v>16.131147540983601</v>
      </c>
      <c r="L489" s="11">
        <v>54</v>
      </c>
      <c r="M489" s="282">
        <v>10818.94</v>
      </c>
      <c r="N489" s="282">
        <v>1545.5628571428599</v>
      </c>
      <c r="O489" s="11"/>
      <c r="P489" s="282"/>
      <c r="Q489" s="282"/>
      <c r="R489" s="316">
        <v>61</v>
      </c>
      <c r="S489" s="282">
        <v>66199.94</v>
      </c>
      <c r="T489" s="282">
        <v>1085.2449180327901</v>
      </c>
      <c r="V489" s="11"/>
      <c r="W489" s="11"/>
      <c r="X489" s="11"/>
      <c r="Y489" s="11"/>
      <c r="Z489" s="11"/>
      <c r="AA489" s="11"/>
      <c r="AB489" s="11"/>
      <c r="AC489" s="11"/>
      <c r="AD489" s="11"/>
    </row>
    <row r="490" spans="1:30" ht="14.25" customHeight="1">
      <c r="A490" s="56"/>
      <c r="B490" s="11"/>
      <c r="C490" s="11" t="s">
        <v>544</v>
      </c>
      <c r="D490" s="11"/>
      <c r="E490" s="11" t="s">
        <v>198</v>
      </c>
      <c r="F490" s="316">
        <v>5</v>
      </c>
      <c r="G490" s="282">
        <v>1783.2</v>
      </c>
      <c r="H490" s="282">
        <v>7132.8</v>
      </c>
      <c r="I490" s="282">
        <v>1426.56</v>
      </c>
      <c r="J490" s="350">
        <v>12</v>
      </c>
      <c r="L490" s="11">
        <v>4</v>
      </c>
      <c r="M490" s="282">
        <v>3323.39</v>
      </c>
      <c r="N490" s="282">
        <v>3323.39</v>
      </c>
      <c r="O490" s="11"/>
      <c r="P490" s="282"/>
      <c r="Q490" s="282"/>
      <c r="R490" s="316">
        <v>5</v>
      </c>
      <c r="S490" s="282">
        <v>7132.8</v>
      </c>
      <c r="T490" s="282">
        <v>1426.56</v>
      </c>
      <c r="V490" s="11"/>
      <c r="W490" s="11"/>
      <c r="X490" s="11"/>
      <c r="Y490" s="11"/>
      <c r="Z490" s="11"/>
      <c r="AA490" s="11"/>
      <c r="AB490" s="11"/>
      <c r="AC490" s="11"/>
      <c r="AD490" s="11"/>
    </row>
    <row r="491" spans="1:30" ht="14.25" customHeight="1">
      <c r="A491" s="56"/>
      <c r="B491" s="11"/>
      <c r="C491" s="11" t="s">
        <v>545</v>
      </c>
      <c r="D491" s="11"/>
      <c r="E491" s="11" t="s">
        <v>213</v>
      </c>
      <c r="F491" s="316">
        <v>144</v>
      </c>
      <c r="G491" s="282">
        <v>987.29860465116303</v>
      </c>
      <c r="H491" s="282">
        <v>127361.52</v>
      </c>
      <c r="I491" s="282">
        <v>884.45500000000004</v>
      </c>
      <c r="J491" s="350">
        <v>14.9305555555556</v>
      </c>
      <c r="L491" s="11">
        <v>129</v>
      </c>
      <c r="M491" s="282">
        <v>21944.71</v>
      </c>
      <c r="N491" s="282">
        <v>1462.98066666667</v>
      </c>
      <c r="O491" s="11">
        <v>1</v>
      </c>
      <c r="P491" s="282">
        <v>178.64</v>
      </c>
      <c r="Q491" s="282">
        <v>178.64</v>
      </c>
      <c r="R491" s="316">
        <v>143</v>
      </c>
      <c r="S491" s="282">
        <v>127182.88</v>
      </c>
      <c r="T491" s="282">
        <v>889.39076923076902</v>
      </c>
      <c r="V491" s="11"/>
      <c r="W491" s="11"/>
      <c r="X491" s="11"/>
      <c r="Y491" s="11"/>
      <c r="Z491" s="11"/>
      <c r="AA491" s="11"/>
      <c r="AB491" s="11"/>
      <c r="AC491" s="11"/>
      <c r="AD491" s="11"/>
    </row>
    <row r="492" spans="1:30" ht="14.25" customHeight="1">
      <c r="A492" s="56"/>
      <c r="B492" s="11"/>
      <c r="C492" s="11" t="s">
        <v>548</v>
      </c>
      <c r="D492" s="11"/>
      <c r="E492" s="11" t="s">
        <v>64</v>
      </c>
      <c r="F492" s="316">
        <v>127</v>
      </c>
      <c r="G492" s="282">
        <v>1240.64519230769</v>
      </c>
      <c r="H492" s="282">
        <v>129027.1</v>
      </c>
      <c r="I492" s="282">
        <v>1015.96141732283</v>
      </c>
      <c r="J492" s="350">
        <v>15.157480314960599</v>
      </c>
      <c r="L492" s="11">
        <v>104</v>
      </c>
      <c r="M492" s="282">
        <v>34152.120000000003</v>
      </c>
      <c r="N492" s="282">
        <v>1484.8747826086999</v>
      </c>
      <c r="O492" s="11">
        <v>2</v>
      </c>
      <c r="P492" s="282">
        <v>1562.41</v>
      </c>
      <c r="Q492" s="282">
        <v>781.20500000000004</v>
      </c>
      <c r="R492" s="316">
        <v>125</v>
      </c>
      <c r="S492" s="282">
        <v>127464.69</v>
      </c>
      <c r="T492" s="282">
        <v>1019.71752</v>
      </c>
      <c r="V492" s="11"/>
      <c r="W492" s="11"/>
      <c r="X492" s="11"/>
      <c r="Y492" s="11"/>
      <c r="Z492" s="11"/>
      <c r="AA492" s="11"/>
      <c r="AB492" s="11"/>
      <c r="AC492" s="11"/>
      <c r="AD492" s="11"/>
    </row>
    <row r="493" spans="1:30" ht="14.25" customHeight="1">
      <c r="A493" s="56"/>
      <c r="B493" s="11"/>
      <c r="C493" s="11" t="s">
        <v>550</v>
      </c>
      <c r="D493" s="11"/>
      <c r="E493" s="11" t="s">
        <v>75</v>
      </c>
      <c r="F493" s="316">
        <v>40</v>
      </c>
      <c r="G493" s="282">
        <v>1353.91055555556</v>
      </c>
      <c r="H493" s="282">
        <v>48740.78</v>
      </c>
      <c r="I493" s="282">
        <v>1218.5195000000001</v>
      </c>
      <c r="J493" s="350">
        <v>13.95</v>
      </c>
      <c r="L493" s="11">
        <v>36</v>
      </c>
      <c r="M493" s="282">
        <v>7295.6</v>
      </c>
      <c r="N493" s="282">
        <v>1823.9</v>
      </c>
      <c r="O493" s="11"/>
      <c r="P493" s="282"/>
      <c r="Q493" s="282"/>
      <c r="R493" s="316">
        <v>40</v>
      </c>
      <c r="S493" s="282">
        <v>48740.78</v>
      </c>
      <c r="T493" s="282">
        <v>1218.5195000000001</v>
      </c>
      <c r="V493" s="11"/>
      <c r="W493" s="11"/>
      <c r="X493" s="11"/>
      <c r="Y493" s="11"/>
      <c r="Z493" s="11"/>
      <c r="AA493" s="11"/>
      <c r="AB493" s="11"/>
      <c r="AC493" s="11"/>
      <c r="AD493" s="11"/>
    </row>
    <row r="494" spans="1:30" ht="14.25" customHeight="1">
      <c r="A494" s="56"/>
      <c r="B494" s="11"/>
      <c r="C494" s="11" t="s">
        <v>554</v>
      </c>
      <c r="D494" s="11"/>
      <c r="E494" s="11" t="s">
        <v>108</v>
      </c>
      <c r="F494" s="316">
        <v>40</v>
      </c>
      <c r="G494" s="282">
        <v>1367.37942857143</v>
      </c>
      <c r="H494" s="282">
        <v>47858.28</v>
      </c>
      <c r="I494" s="282">
        <v>1196.4570000000001</v>
      </c>
      <c r="J494" s="350">
        <v>15.425000000000001</v>
      </c>
      <c r="L494" s="11">
        <v>35</v>
      </c>
      <c r="M494" s="282">
        <v>2902.63</v>
      </c>
      <c r="N494" s="282">
        <v>580.52599999999995</v>
      </c>
      <c r="O494" s="11">
        <v>1</v>
      </c>
      <c r="P494" s="282">
        <v>2672.74</v>
      </c>
      <c r="Q494" s="282">
        <v>2672.74</v>
      </c>
      <c r="R494" s="316">
        <v>39</v>
      </c>
      <c r="S494" s="282">
        <v>45185.54</v>
      </c>
      <c r="T494" s="282">
        <v>1158.60358974359</v>
      </c>
      <c r="V494" s="11"/>
      <c r="W494" s="11"/>
      <c r="X494" s="11"/>
      <c r="Y494" s="11"/>
      <c r="Z494" s="11"/>
      <c r="AA494" s="11"/>
      <c r="AB494" s="11"/>
      <c r="AC494" s="11"/>
      <c r="AD494" s="11"/>
    </row>
    <row r="495" spans="1:30" ht="14.25" customHeight="1">
      <c r="A495" s="56"/>
      <c r="B495" s="11"/>
      <c r="C495" s="11" t="s">
        <v>555</v>
      </c>
      <c r="D495" s="11"/>
      <c r="E495" s="11" t="s">
        <v>86</v>
      </c>
      <c r="F495" s="316">
        <v>2</v>
      </c>
      <c r="G495" s="282">
        <v>339.64</v>
      </c>
      <c r="H495" s="282">
        <v>679.28</v>
      </c>
      <c r="I495" s="282">
        <v>339.64</v>
      </c>
      <c r="J495" s="350">
        <v>12.5</v>
      </c>
      <c r="L495" s="11">
        <v>2</v>
      </c>
      <c r="M495" s="282"/>
      <c r="N495" s="282"/>
      <c r="O495" s="11"/>
      <c r="P495" s="282"/>
      <c r="Q495" s="282"/>
      <c r="R495" s="316">
        <v>2</v>
      </c>
      <c r="S495" s="282">
        <v>679.28</v>
      </c>
      <c r="T495" s="282">
        <v>339.64</v>
      </c>
      <c r="V495" s="11"/>
      <c r="W495" s="11"/>
      <c r="X495" s="11"/>
      <c r="Y495" s="11"/>
      <c r="Z495" s="11"/>
      <c r="AA495" s="11"/>
      <c r="AB495" s="11"/>
      <c r="AC495" s="11"/>
      <c r="AD495" s="11"/>
    </row>
    <row r="496" spans="1:30" ht="14.25" customHeight="1">
      <c r="A496" s="56"/>
      <c r="B496" s="11"/>
      <c r="C496" s="11" t="s">
        <v>555</v>
      </c>
      <c r="D496" s="11"/>
      <c r="E496" s="11" t="s">
        <v>556</v>
      </c>
      <c r="F496" s="316">
        <v>57</v>
      </c>
      <c r="G496" s="282">
        <v>1370.7921568627501</v>
      </c>
      <c r="H496" s="282">
        <v>69910.399999999994</v>
      </c>
      <c r="I496" s="282">
        <v>1226.4982456140399</v>
      </c>
      <c r="J496" s="350">
        <v>15.543859649122799</v>
      </c>
      <c r="L496" s="11">
        <v>51</v>
      </c>
      <c r="M496" s="282">
        <v>5092.32</v>
      </c>
      <c r="N496" s="282">
        <v>848.72</v>
      </c>
      <c r="O496" s="11"/>
      <c r="P496" s="282"/>
      <c r="Q496" s="282"/>
      <c r="R496" s="316">
        <v>57</v>
      </c>
      <c r="S496" s="282">
        <v>69910.399999999994</v>
      </c>
      <c r="T496" s="282">
        <v>1226.4982456140399</v>
      </c>
      <c r="V496" s="11"/>
      <c r="W496" s="11"/>
      <c r="X496" s="11"/>
      <c r="Y496" s="11"/>
      <c r="Z496" s="11"/>
      <c r="AA496" s="11"/>
      <c r="AB496" s="11"/>
      <c r="AC496" s="11"/>
      <c r="AD496" s="11"/>
    </row>
    <row r="497" spans="1:30" ht="14.25" customHeight="1">
      <c r="A497" s="56"/>
      <c r="B497" s="11"/>
      <c r="C497" s="11" t="s">
        <v>557</v>
      </c>
      <c r="D497" s="11"/>
      <c r="E497" s="11" t="s">
        <v>155</v>
      </c>
      <c r="F497" s="316">
        <v>287</v>
      </c>
      <c r="G497" s="282">
        <v>776.83347169811304</v>
      </c>
      <c r="H497" s="282">
        <v>205860.87</v>
      </c>
      <c r="I497" s="282">
        <v>717.28526132404102</v>
      </c>
      <c r="J497" s="350">
        <v>13.7247386759582</v>
      </c>
      <c r="L497" s="11">
        <v>265</v>
      </c>
      <c r="M497" s="282">
        <v>30191.02</v>
      </c>
      <c r="N497" s="282">
        <v>1372.3190909090899</v>
      </c>
      <c r="O497" s="11">
        <v>2</v>
      </c>
      <c r="P497" s="282">
        <v>602.57000000000005</v>
      </c>
      <c r="Q497" s="282">
        <v>301.28500000000003</v>
      </c>
      <c r="R497" s="316">
        <v>285</v>
      </c>
      <c r="S497" s="282">
        <v>205258.3</v>
      </c>
      <c r="T497" s="282">
        <v>720.20456140350802</v>
      </c>
      <c r="V497" s="11"/>
      <c r="W497" s="11"/>
      <c r="X497" s="11"/>
      <c r="Y497" s="11"/>
      <c r="Z497" s="11"/>
      <c r="AA497" s="11"/>
      <c r="AB497" s="11"/>
      <c r="AC497" s="11"/>
      <c r="AD497" s="11"/>
    </row>
    <row r="498" spans="1:30" ht="14.25" customHeight="1">
      <c r="A498" s="56"/>
      <c r="B498" s="11"/>
      <c r="C498" s="11" t="s">
        <v>694</v>
      </c>
      <c r="D498" s="11"/>
      <c r="E498" s="11" t="s">
        <v>155</v>
      </c>
      <c r="F498" s="316">
        <v>1</v>
      </c>
      <c r="G498" s="282">
        <v>921.41</v>
      </c>
      <c r="H498" s="282">
        <v>921.41</v>
      </c>
      <c r="I498" s="282">
        <v>921.41</v>
      </c>
      <c r="J498" s="350">
        <v>25</v>
      </c>
      <c r="L498" s="11">
        <v>1</v>
      </c>
      <c r="M498" s="282"/>
      <c r="N498" s="282"/>
      <c r="O498" s="11"/>
      <c r="P498" s="282"/>
      <c r="Q498" s="282"/>
      <c r="R498" s="316">
        <v>1</v>
      </c>
      <c r="S498" s="282">
        <v>921.41</v>
      </c>
      <c r="T498" s="282">
        <v>921.41</v>
      </c>
      <c r="V498" s="11"/>
      <c r="W498" s="11"/>
      <c r="X498" s="11"/>
      <c r="Y498" s="11"/>
      <c r="Z498" s="11"/>
      <c r="AA498" s="11"/>
      <c r="AB498" s="11"/>
      <c r="AC498" s="11"/>
      <c r="AD498" s="11"/>
    </row>
    <row r="499" spans="1:30" ht="14.25" customHeight="1">
      <c r="A499" s="56"/>
      <c r="B499" s="11"/>
      <c r="C499" s="11" t="s">
        <v>559</v>
      </c>
      <c r="D499" s="11"/>
      <c r="E499" s="11" t="s">
        <v>166</v>
      </c>
      <c r="F499" s="316">
        <v>925</v>
      </c>
      <c r="G499" s="282">
        <v>957.27768665850704</v>
      </c>
      <c r="H499" s="282">
        <v>782095.87</v>
      </c>
      <c r="I499" s="282">
        <v>845.50904864864901</v>
      </c>
      <c r="J499" s="350">
        <v>14.517837837837799</v>
      </c>
      <c r="L499" s="11">
        <v>817</v>
      </c>
      <c r="M499" s="282">
        <v>100664.07</v>
      </c>
      <c r="N499" s="282">
        <v>932.07472222222202</v>
      </c>
      <c r="O499" s="11">
        <v>6</v>
      </c>
      <c r="P499" s="282">
        <v>1460.58</v>
      </c>
      <c r="Q499" s="282">
        <v>243.43</v>
      </c>
      <c r="R499" s="316">
        <v>919</v>
      </c>
      <c r="S499" s="282">
        <v>780635.29</v>
      </c>
      <c r="T499" s="282">
        <v>849.43992383025102</v>
      </c>
      <c r="V499" s="11"/>
      <c r="W499" s="11"/>
      <c r="X499" s="11"/>
      <c r="Y499" s="11"/>
      <c r="Z499" s="11"/>
      <c r="AA499" s="11"/>
      <c r="AB499" s="11"/>
      <c r="AC499" s="11"/>
      <c r="AD499" s="11"/>
    </row>
    <row r="500" spans="1:30" ht="14.25" customHeight="1">
      <c r="A500" s="56"/>
      <c r="B500" s="11"/>
      <c r="C500" s="11" t="s">
        <v>560</v>
      </c>
      <c r="D500" s="11"/>
      <c r="E500" s="11" t="s">
        <v>273</v>
      </c>
      <c r="F500" s="316">
        <v>11</v>
      </c>
      <c r="G500" s="282">
        <v>915.48374999999999</v>
      </c>
      <c r="H500" s="282">
        <v>7323.87</v>
      </c>
      <c r="I500" s="282">
        <v>665.80636363636404</v>
      </c>
      <c r="J500" s="350">
        <v>12.545454545454501</v>
      </c>
      <c r="L500" s="11">
        <v>8</v>
      </c>
      <c r="M500" s="282">
        <v>1566.45</v>
      </c>
      <c r="N500" s="282">
        <v>522.15</v>
      </c>
      <c r="O500" s="11"/>
      <c r="P500" s="282"/>
      <c r="Q500" s="282"/>
      <c r="R500" s="316">
        <v>11</v>
      </c>
      <c r="S500" s="282">
        <v>7323.87</v>
      </c>
      <c r="T500" s="282">
        <v>665.80636363636404</v>
      </c>
      <c r="V500" s="11"/>
      <c r="W500" s="11"/>
      <c r="X500" s="11"/>
      <c r="Y500" s="11"/>
      <c r="Z500" s="11"/>
      <c r="AA500" s="11"/>
      <c r="AB500" s="11"/>
      <c r="AC500" s="11"/>
      <c r="AD500" s="11"/>
    </row>
    <row r="501" spans="1:30" ht="14.25" customHeight="1">
      <c r="A501" s="56"/>
      <c r="B501" s="11"/>
      <c r="C501" s="11" t="s">
        <v>646</v>
      </c>
      <c r="D501" s="11"/>
      <c r="E501" s="11" t="s">
        <v>562</v>
      </c>
      <c r="F501" s="316">
        <v>20</v>
      </c>
      <c r="G501" s="282">
        <v>893.74235294117705</v>
      </c>
      <c r="H501" s="282">
        <v>15193.62</v>
      </c>
      <c r="I501" s="282">
        <v>759.68100000000004</v>
      </c>
      <c r="J501" s="350">
        <v>15.2</v>
      </c>
      <c r="L501" s="11">
        <v>17</v>
      </c>
      <c r="M501" s="282">
        <v>4971.5600000000004</v>
      </c>
      <c r="N501" s="282">
        <v>1657.1866666666699</v>
      </c>
      <c r="O501" s="11"/>
      <c r="P501" s="282"/>
      <c r="Q501" s="282"/>
      <c r="R501" s="316">
        <v>20</v>
      </c>
      <c r="S501" s="282">
        <v>15193.62</v>
      </c>
      <c r="T501" s="282">
        <v>759.68100000000004</v>
      </c>
      <c r="V501" s="11"/>
      <c r="W501" s="11"/>
      <c r="X501" s="11"/>
      <c r="Y501" s="11"/>
      <c r="Z501" s="11"/>
      <c r="AA501" s="11"/>
      <c r="AB501" s="11"/>
      <c r="AC501" s="11"/>
      <c r="AD501" s="11"/>
    </row>
    <row r="502" spans="1:30" ht="14.25" customHeight="1">
      <c r="A502" s="56"/>
      <c r="B502" s="11"/>
      <c r="C502" s="11" t="s">
        <v>563</v>
      </c>
      <c r="D502" s="11"/>
      <c r="E502" s="11" t="s">
        <v>115</v>
      </c>
      <c r="F502" s="316">
        <v>110</v>
      </c>
      <c r="G502" s="282">
        <v>1221.0628571428599</v>
      </c>
      <c r="H502" s="282">
        <v>119664.16</v>
      </c>
      <c r="I502" s="282">
        <v>1087.856</v>
      </c>
      <c r="J502" s="350">
        <v>14.527272727272701</v>
      </c>
      <c r="L502" s="11">
        <v>98</v>
      </c>
      <c r="M502" s="282">
        <v>6505.11</v>
      </c>
      <c r="N502" s="282">
        <v>542.09249999999997</v>
      </c>
      <c r="O502" s="11">
        <v>3</v>
      </c>
      <c r="P502" s="282">
        <v>1091.1500000000001</v>
      </c>
      <c r="Q502" s="282">
        <v>363.71666666666698</v>
      </c>
      <c r="R502" s="316">
        <v>107</v>
      </c>
      <c r="S502" s="282">
        <v>118573.01</v>
      </c>
      <c r="T502" s="282">
        <v>1108.1589719626199</v>
      </c>
      <c r="V502" s="11"/>
      <c r="W502" s="11"/>
      <c r="X502" s="11"/>
      <c r="Y502" s="11"/>
      <c r="Z502" s="11"/>
      <c r="AA502" s="11"/>
      <c r="AB502" s="11"/>
      <c r="AC502" s="11"/>
      <c r="AD502" s="11"/>
    </row>
    <row r="503" spans="1:30" ht="14.25" customHeight="1">
      <c r="A503" s="56"/>
      <c r="B503" s="11"/>
      <c r="C503" s="11" t="s">
        <v>567</v>
      </c>
      <c r="D503" s="11"/>
      <c r="E503" s="11" t="s">
        <v>443</v>
      </c>
      <c r="F503" s="316">
        <v>157</v>
      </c>
      <c r="G503" s="282">
        <v>977.76056338028104</v>
      </c>
      <c r="H503" s="282">
        <v>138842</v>
      </c>
      <c r="I503" s="282">
        <v>884.343949044586</v>
      </c>
      <c r="J503" s="350">
        <v>14.8535031847134</v>
      </c>
      <c r="L503" s="11">
        <v>142</v>
      </c>
      <c r="M503" s="282">
        <v>20028.900000000001</v>
      </c>
      <c r="N503" s="282">
        <v>1335.26</v>
      </c>
      <c r="O503" s="11">
        <v>1</v>
      </c>
      <c r="P503" s="282">
        <v>1365.23</v>
      </c>
      <c r="Q503" s="282">
        <v>1365.23</v>
      </c>
      <c r="R503" s="316">
        <v>156</v>
      </c>
      <c r="S503" s="282">
        <v>137476.76999999999</v>
      </c>
      <c r="T503" s="282">
        <v>881.26134615384603</v>
      </c>
      <c r="V503" s="11"/>
      <c r="W503" s="11"/>
      <c r="X503" s="11"/>
      <c r="Y503" s="11"/>
      <c r="Z503" s="11"/>
      <c r="AA503" s="11"/>
      <c r="AB503" s="11"/>
      <c r="AC503" s="11"/>
      <c r="AD503" s="11"/>
    </row>
    <row r="504" spans="1:30" ht="15" thickBot="1">
      <c r="A504" s="56"/>
      <c r="B504" s="11"/>
      <c r="C504" s="11"/>
      <c r="D504" s="11"/>
      <c r="E504" s="11"/>
      <c r="F504" s="316"/>
      <c r="G504" s="282"/>
      <c r="H504" s="282"/>
      <c r="I504" s="282"/>
      <c r="J504" s="350"/>
      <c r="L504" s="11"/>
      <c r="M504" s="282"/>
      <c r="N504" s="282"/>
      <c r="O504" s="11"/>
      <c r="P504" s="282"/>
      <c r="Q504" s="282"/>
      <c r="R504" s="316"/>
      <c r="S504" s="282"/>
      <c r="T504" s="282"/>
      <c r="V504" s="11"/>
      <c r="W504" s="11"/>
      <c r="X504" s="11"/>
      <c r="Y504" s="11"/>
      <c r="Z504" s="11"/>
      <c r="AA504" s="11"/>
      <c r="AB504" s="11"/>
      <c r="AC504" s="11"/>
      <c r="AD504" s="11"/>
    </row>
    <row r="505" spans="1:30" ht="15" thickBot="1">
      <c r="A505" s="56"/>
      <c r="B505" s="93" t="s">
        <v>570</v>
      </c>
      <c r="C505" s="100"/>
      <c r="D505" s="100"/>
      <c r="E505" s="100"/>
      <c r="F505" s="316">
        <v>26200</v>
      </c>
      <c r="G505" s="282">
        <v>1079.609650876283</v>
      </c>
      <c r="H505" s="316">
        <v>23771117.290000014</v>
      </c>
      <c r="I505" s="282">
        <v>951.44131413753519</v>
      </c>
      <c r="J505" s="350">
        <v>14.660279426065914</v>
      </c>
      <c r="L505" s="316">
        <v>23419</v>
      </c>
      <c r="M505" s="316">
        <v>2898313.9799999991</v>
      </c>
      <c r="N505" s="282">
        <v>1167.8667672077413</v>
      </c>
      <c r="O505" s="316">
        <v>231</v>
      </c>
      <c r="P505" s="316">
        <v>131349.68</v>
      </c>
      <c r="Q505" s="282">
        <v>611.45747794566557</v>
      </c>
      <c r="R505" s="316">
        <v>25969</v>
      </c>
      <c r="S505" s="316">
        <v>23639767.610000018</v>
      </c>
      <c r="T505" s="282">
        <v>952.24080690937069</v>
      </c>
      <c r="V505" s="97"/>
      <c r="W505" s="95"/>
      <c r="X505" s="99" t="s">
        <v>571</v>
      </c>
      <c r="Y505" s="95"/>
      <c r="Z505" s="95"/>
      <c r="AA505" s="99" t="s">
        <v>571</v>
      </c>
      <c r="AB505" s="95"/>
      <c r="AC505" s="95"/>
      <c r="AD505" s="101" t="s">
        <v>571</v>
      </c>
    </row>
    <row r="506" spans="1:30" s="4" customFormat="1" ht="13.2">
      <c r="A506" s="56"/>
      <c r="F506" s="336"/>
      <c r="G506" s="324"/>
      <c r="H506" s="324"/>
      <c r="I506" s="324"/>
      <c r="J506" s="351"/>
      <c r="L506" s="51"/>
      <c r="M506" s="324"/>
      <c r="N506" s="324"/>
      <c r="P506" s="324"/>
      <c r="Q506" s="324"/>
      <c r="R506" s="336"/>
      <c r="S506" s="324"/>
      <c r="T506" s="324"/>
      <c r="V506" s="51"/>
    </row>
    <row r="507" spans="1:30" ht="66">
      <c r="A507" s="56" t="s">
        <v>748</v>
      </c>
      <c r="B507" s="67" t="s">
        <v>721</v>
      </c>
      <c r="C507" s="67" t="s">
        <v>33</v>
      </c>
      <c r="D507" s="67" t="s">
        <v>34</v>
      </c>
      <c r="E507" s="67" t="s">
        <v>35</v>
      </c>
      <c r="F507" s="338" t="s">
        <v>745</v>
      </c>
      <c r="G507" s="333" t="s">
        <v>723</v>
      </c>
      <c r="H507" s="333" t="s">
        <v>746</v>
      </c>
      <c r="I507" s="333" t="s">
        <v>725</v>
      </c>
      <c r="J507" s="354" t="s">
        <v>726</v>
      </c>
      <c r="K507" s="71"/>
      <c r="L507" s="68" t="s">
        <v>727</v>
      </c>
      <c r="M507" s="333" t="s">
        <v>747</v>
      </c>
      <c r="N507" s="333" t="s">
        <v>729</v>
      </c>
      <c r="O507" s="68" t="s">
        <v>730</v>
      </c>
      <c r="P507" s="333" t="s">
        <v>731</v>
      </c>
      <c r="Q507" s="333" t="s">
        <v>732</v>
      </c>
      <c r="R507" s="338" t="s">
        <v>733</v>
      </c>
      <c r="S507" s="333" t="s">
        <v>734</v>
      </c>
      <c r="T507" s="333" t="s">
        <v>735</v>
      </c>
      <c r="U507" s="71"/>
      <c r="V507" s="68" t="s">
        <v>736</v>
      </c>
      <c r="W507" s="68" t="s">
        <v>737</v>
      </c>
      <c r="X507" s="68" t="s">
        <v>738</v>
      </c>
      <c r="Y507" s="68" t="s">
        <v>739</v>
      </c>
      <c r="Z507" s="68" t="s">
        <v>740</v>
      </c>
      <c r="AA507" s="68" t="s">
        <v>741</v>
      </c>
      <c r="AB507" s="68" t="s">
        <v>742</v>
      </c>
      <c r="AC507" s="68" t="s">
        <v>743</v>
      </c>
      <c r="AD507" s="68" t="s">
        <v>744</v>
      </c>
    </row>
    <row r="508" spans="1:30">
      <c r="A508" s="56"/>
      <c r="B508" s="11"/>
      <c r="C508" s="11" t="s">
        <v>51</v>
      </c>
      <c r="D508" s="11"/>
      <c r="E508" s="11" t="s">
        <v>52</v>
      </c>
      <c r="F508" s="316">
        <v>170</v>
      </c>
      <c r="G508" s="282">
        <v>1028.0014457831301</v>
      </c>
      <c r="H508" s="282">
        <v>85324.12</v>
      </c>
      <c r="I508" s="282">
        <v>501.90658823529401</v>
      </c>
      <c r="J508" s="350">
        <v>11.0588235294118</v>
      </c>
      <c r="L508" s="11">
        <v>83</v>
      </c>
      <c r="M508" s="282">
        <v>55109.18</v>
      </c>
      <c r="N508" s="282">
        <v>633.438850574713</v>
      </c>
      <c r="O508" s="11">
        <v>3</v>
      </c>
      <c r="P508" s="282">
        <v>1636.59</v>
      </c>
      <c r="Q508" s="282">
        <v>545.53</v>
      </c>
      <c r="R508" s="316">
        <v>167</v>
      </c>
      <c r="S508" s="282">
        <v>83687.53</v>
      </c>
      <c r="T508" s="282">
        <v>501.122934131737</v>
      </c>
      <c r="V508" s="11"/>
      <c r="W508" s="11"/>
      <c r="X508" s="11"/>
      <c r="Y508" s="11"/>
      <c r="Z508" s="11"/>
      <c r="AA508" s="11"/>
      <c r="AB508" s="11"/>
      <c r="AC508" s="11"/>
      <c r="AD508" s="11"/>
    </row>
    <row r="509" spans="1:30">
      <c r="A509" s="56"/>
      <c r="B509" s="11"/>
      <c r="C509" s="11" t="s">
        <v>51</v>
      </c>
      <c r="D509" s="11"/>
      <c r="E509" s="11" t="s">
        <v>54</v>
      </c>
      <c r="F509" s="316">
        <v>293</v>
      </c>
      <c r="G509" s="282">
        <v>1165.47161538462</v>
      </c>
      <c r="H509" s="282">
        <v>151511.31</v>
      </c>
      <c r="I509" s="282">
        <v>517.10344709897595</v>
      </c>
      <c r="J509" s="350">
        <v>10.6860068259386</v>
      </c>
      <c r="L509" s="11">
        <v>130</v>
      </c>
      <c r="M509" s="282">
        <v>86144.88</v>
      </c>
      <c r="N509" s="282">
        <v>528.49619631901805</v>
      </c>
      <c r="O509" s="11">
        <v>7</v>
      </c>
      <c r="P509" s="282">
        <v>2782.31</v>
      </c>
      <c r="Q509" s="282">
        <v>397.47285714285698</v>
      </c>
      <c r="R509" s="316">
        <v>286</v>
      </c>
      <c r="S509" s="282">
        <v>148729</v>
      </c>
      <c r="T509" s="282">
        <v>520.03146853146905</v>
      </c>
      <c r="V509" s="11"/>
      <c r="W509" s="11"/>
      <c r="X509" s="11"/>
      <c r="Y509" s="11"/>
      <c r="Z509" s="11"/>
      <c r="AA509" s="11"/>
      <c r="AB509" s="11"/>
      <c r="AC509" s="11"/>
      <c r="AD509" s="11"/>
    </row>
    <row r="510" spans="1:30">
      <c r="A510" s="56"/>
      <c r="B510" s="11"/>
      <c r="C510" s="11" t="s">
        <v>55</v>
      </c>
      <c r="D510" s="11"/>
      <c r="E510" s="11" t="s">
        <v>52</v>
      </c>
      <c r="F510" s="316">
        <v>30</v>
      </c>
      <c r="G510" s="282">
        <v>1021.44647058824</v>
      </c>
      <c r="H510" s="282">
        <v>17364.59</v>
      </c>
      <c r="I510" s="282">
        <v>578.81966666666699</v>
      </c>
      <c r="J510" s="350">
        <v>10.8</v>
      </c>
      <c r="L510" s="11">
        <v>17</v>
      </c>
      <c r="M510" s="282">
        <v>11716.15</v>
      </c>
      <c r="N510" s="282">
        <v>901.24230769230803</v>
      </c>
      <c r="O510" s="11"/>
      <c r="P510" s="282"/>
      <c r="Q510" s="282"/>
      <c r="R510" s="316">
        <v>30</v>
      </c>
      <c r="S510" s="282">
        <v>17364.59</v>
      </c>
      <c r="T510" s="282">
        <v>578.81966666666699</v>
      </c>
      <c r="V510" s="11"/>
      <c r="W510" s="11"/>
      <c r="X510" s="11"/>
      <c r="Y510" s="11"/>
      <c r="Z510" s="11"/>
      <c r="AA510" s="11"/>
      <c r="AB510" s="11"/>
      <c r="AC510" s="11"/>
      <c r="AD510" s="11"/>
    </row>
    <row r="511" spans="1:30">
      <c r="A511" s="56"/>
      <c r="B511" s="11"/>
      <c r="C511" s="11" t="s">
        <v>56</v>
      </c>
      <c r="D511" s="11"/>
      <c r="E511" s="11" t="s">
        <v>57</v>
      </c>
      <c r="F511" s="316">
        <v>22</v>
      </c>
      <c r="G511" s="282">
        <v>600.07285714285695</v>
      </c>
      <c r="H511" s="282">
        <v>8401.02</v>
      </c>
      <c r="I511" s="282">
        <v>381.86454545454501</v>
      </c>
      <c r="J511" s="350">
        <v>10.409090909090899</v>
      </c>
      <c r="L511" s="11">
        <v>14</v>
      </c>
      <c r="M511" s="282">
        <v>4359.8500000000004</v>
      </c>
      <c r="N511" s="282">
        <v>544.98125000000005</v>
      </c>
      <c r="O511" s="11">
        <v>1</v>
      </c>
      <c r="P511" s="282">
        <v>90.72</v>
      </c>
      <c r="Q511" s="282">
        <v>90.72</v>
      </c>
      <c r="R511" s="316">
        <v>21</v>
      </c>
      <c r="S511" s="282">
        <v>8310.2999999999993</v>
      </c>
      <c r="T511" s="282">
        <v>395.728571428571</v>
      </c>
      <c r="V511" s="11"/>
      <c r="W511" s="11"/>
      <c r="X511" s="11"/>
      <c r="Y511" s="11"/>
      <c r="Z511" s="11"/>
      <c r="AA511" s="11"/>
      <c r="AB511" s="11"/>
      <c r="AC511" s="11"/>
      <c r="AD511" s="11"/>
    </row>
    <row r="512" spans="1:30">
      <c r="A512" s="56"/>
      <c r="B512" s="11"/>
      <c r="C512" s="11" t="s">
        <v>58</v>
      </c>
      <c r="D512" s="11"/>
      <c r="E512" s="11" t="s">
        <v>59</v>
      </c>
      <c r="F512" s="316">
        <v>1</v>
      </c>
      <c r="G512" s="282">
        <v>31.28</v>
      </c>
      <c r="H512" s="282">
        <v>31.28</v>
      </c>
      <c r="I512" s="282">
        <v>31.28</v>
      </c>
      <c r="J512" s="350">
        <v>13</v>
      </c>
      <c r="L512" s="11">
        <v>1</v>
      </c>
      <c r="M512" s="282"/>
      <c r="N512" s="282"/>
      <c r="O512" s="11"/>
      <c r="P512" s="282"/>
      <c r="Q512" s="282"/>
      <c r="R512" s="316">
        <v>1</v>
      </c>
      <c r="S512" s="282">
        <v>31.28</v>
      </c>
      <c r="T512" s="282">
        <v>31.28</v>
      </c>
      <c r="V512" s="11"/>
      <c r="W512" s="11"/>
      <c r="X512" s="11"/>
      <c r="Y512" s="11"/>
      <c r="Z512" s="11"/>
      <c r="AA512" s="11"/>
      <c r="AB512" s="11"/>
      <c r="AC512" s="11"/>
      <c r="AD512" s="11"/>
    </row>
    <row r="513" spans="1:30">
      <c r="A513" s="56"/>
      <c r="B513" s="11"/>
      <c r="C513" s="11" t="s">
        <v>60</v>
      </c>
      <c r="D513" s="11"/>
      <c r="E513" s="11" t="s">
        <v>61</v>
      </c>
      <c r="F513" s="316">
        <v>23</v>
      </c>
      <c r="G513" s="282">
        <v>1004.34857142857</v>
      </c>
      <c r="H513" s="282">
        <v>14060.88</v>
      </c>
      <c r="I513" s="282">
        <v>611.34260869565196</v>
      </c>
      <c r="J513" s="350">
        <v>11.2608695652174</v>
      </c>
      <c r="L513" s="11">
        <v>14</v>
      </c>
      <c r="M513" s="282">
        <v>6304.48</v>
      </c>
      <c r="N513" s="282">
        <v>700.49777777777797</v>
      </c>
      <c r="O513" s="11">
        <v>2</v>
      </c>
      <c r="P513" s="282">
        <v>988.01</v>
      </c>
      <c r="Q513" s="282">
        <v>494.005</v>
      </c>
      <c r="R513" s="316">
        <v>21</v>
      </c>
      <c r="S513" s="282">
        <v>13072.87</v>
      </c>
      <c r="T513" s="282">
        <v>622.51761904761895</v>
      </c>
      <c r="V513" s="11"/>
      <c r="W513" s="11"/>
      <c r="X513" s="11"/>
      <c r="Y513" s="11"/>
      <c r="Z513" s="11"/>
      <c r="AA513" s="11"/>
      <c r="AB513" s="11"/>
      <c r="AC513" s="11"/>
      <c r="AD513" s="11"/>
    </row>
    <row r="514" spans="1:30">
      <c r="A514" s="56"/>
      <c r="B514" s="11"/>
      <c r="C514" s="11" t="s">
        <v>67</v>
      </c>
      <c r="D514" s="11"/>
      <c r="E514" s="11" t="s">
        <v>68</v>
      </c>
      <c r="F514" s="316">
        <v>1</v>
      </c>
      <c r="G514" s="282"/>
      <c r="H514" s="282">
        <v>1437.86</v>
      </c>
      <c r="I514" s="282">
        <v>1437.86</v>
      </c>
      <c r="J514" s="350">
        <v>13</v>
      </c>
      <c r="L514" s="11"/>
      <c r="M514" s="282">
        <v>1437.86</v>
      </c>
      <c r="N514" s="282">
        <v>1437.86</v>
      </c>
      <c r="O514" s="11"/>
      <c r="P514" s="282"/>
      <c r="Q514" s="282"/>
      <c r="R514" s="316">
        <v>1</v>
      </c>
      <c r="S514" s="282">
        <v>1437.86</v>
      </c>
      <c r="T514" s="282">
        <v>1437.86</v>
      </c>
      <c r="V514" s="11"/>
      <c r="W514" s="11"/>
      <c r="X514" s="11"/>
      <c r="Y514" s="11"/>
      <c r="Z514" s="11"/>
      <c r="AA514" s="11"/>
      <c r="AB514" s="11"/>
      <c r="AC514" s="11"/>
      <c r="AD514" s="11"/>
    </row>
    <row r="515" spans="1:30">
      <c r="A515" s="56"/>
      <c r="B515" s="11"/>
      <c r="C515" s="11" t="s">
        <v>69</v>
      </c>
      <c r="D515" s="11"/>
      <c r="E515" s="11" t="s">
        <v>70</v>
      </c>
      <c r="F515" s="316">
        <v>222</v>
      </c>
      <c r="G515" s="282">
        <v>1099.8038524590199</v>
      </c>
      <c r="H515" s="282">
        <v>134176.07</v>
      </c>
      <c r="I515" s="282">
        <v>604.39671171171199</v>
      </c>
      <c r="J515" s="350">
        <v>11.3468468468468</v>
      </c>
      <c r="L515" s="11">
        <v>122</v>
      </c>
      <c r="M515" s="282">
        <v>73599.19</v>
      </c>
      <c r="N515" s="282">
        <v>735.99189999999999</v>
      </c>
      <c r="O515" s="11">
        <v>7</v>
      </c>
      <c r="P515" s="282">
        <v>3991.73</v>
      </c>
      <c r="Q515" s="282">
        <v>570.24714285714299</v>
      </c>
      <c r="R515" s="316">
        <v>215</v>
      </c>
      <c r="S515" s="282">
        <v>130184.34</v>
      </c>
      <c r="T515" s="282">
        <v>605.50855813953501</v>
      </c>
      <c r="V515" s="11"/>
      <c r="W515" s="11"/>
      <c r="X515" s="11"/>
      <c r="Y515" s="11"/>
      <c r="Z515" s="11"/>
      <c r="AA515" s="11"/>
      <c r="AB515" s="11"/>
      <c r="AC515" s="11"/>
      <c r="AD515" s="11"/>
    </row>
    <row r="516" spans="1:30">
      <c r="A516" s="56"/>
      <c r="B516" s="11"/>
      <c r="C516" s="11" t="s">
        <v>71</v>
      </c>
      <c r="D516" s="11"/>
      <c r="E516" s="11" t="s">
        <v>72</v>
      </c>
      <c r="F516" s="316">
        <v>719</v>
      </c>
      <c r="G516" s="282">
        <v>893.81115183246095</v>
      </c>
      <c r="H516" s="282">
        <v>341435.86</v>
      </c>
      <c r="I516" s="282">
        <v>474.87602225312901</v>
      </c>
      <c r="J516" s="350">
        <v>11.148817802503499</v>
      </c>
      <c r="L516" s="11">
        <v>382</v>
      </c>
      <c r="M516" s="282">
        <v>188914.33</v>
      </c>
      <c r="N516" s="282">
        <v>560.57664688427303</v>
      </c>
      <c r="O516" s="11">
        <v>21</v>
      </c>
      <c r="P516" s="282">
        <v>7484.54</v>
      </c>
      <c r="Q516" s="282">
        <v>356.40666666666698</v>
      </c>
      <c r="R516" s="316">
        <v>698</v>
      </c>
      <c r="S516" s="282">
        <v>333951.32</v>
      </c>
      <c r="T516" s="282">
        <v>478.44028653295101</v>
      </c>
      <c r="V516" s="11"/>
      <c r="W516" s="11"/>
      <c r="X516" s="11"/>
      <c r="Y516" s="11"/>
      <c r="Z516" s="11"/>
      <c r="AA516" s="11"/>
      <c r="AB516" s="11"/>
      <c r="AC516" s="11"/>
      <c r="AD516" s="11"/>
    </row>
    <row r="517" spans="1:30">
      <c r="A517" s="56"/>
      <c r="B517" s="11"/>
      <c r="C517" s="11" t="s">
        <v>76</v>
      </c>
      <c r="D517" s="11"/>
      <c r="E517" s="11" t="s">
        <v>77</v>
      </c>
      <c r="F517" s="316">
        <v>1</v>
      </c>
      <c r="G517" s="282">
        <v>136.1</v>
      </c>
      <c r="H517" s="282">
        <v>136.1</v>
      </c>
      <c r="I517" s="282">
        <v>136.1</v>
      </c>
      <c r="J517" s="350">
        <v>13</v>
      </c>
      <c r="L517" s="11">
        <v>1</v>
      </c>
      <c r="M517" s="282"/>
      <c r="N517" s="282"/>
      <c r="O517" s="11"/>
      <c r="P517" s="282"/>
      <c r="Q517" s="282"/>
      <c r="R517" s="316">
        <v>1</v>
      </c>
      <c r="S517" s="282">
        <v>136.1</v>
      </c>
      <c r="T517" s="282">
        <v>136.1</v>
      </c>
      <c r="V517" s="11"/>
      <c r="W517" s="11"/>
      <c r="X517" s="11"/>
      <c r="Y517" s="11"/>
      <c r="Z517" s="11"/>
      <c r="AA517" s="11"/>
      <c r="AB517" s="11"/>
      <c r="AC517" s="11"/>
      <c r="AD517" s="11"/>
    </row>
    <row r="518" spans="1:30">
      <c r="A518" s="56"/>
      <c r="B518" s="11"/>
      <c r="C518" s="11" t="s">
        <v>78</v>
      </c>
      <c r="D518" s="11"/>
      <c r="E518" s="11" t="s">
        <v>79</v>
      </c>
      <c r="F518" s="316">
        <v>2</v>
      </c>
      <c r="G518" s="282">
        <v>588.66999999999996</v>
      </c>
      <c r="H518" s="282">
        <v>588.66999999999996</v>
      </c>
      <c r="I518" s="282">
        <v>294.33499999999998</v>
      </c>
      <c r="J518" s="350">
        <v>12.5</v>
      </c>
      <c r="L518" s="11">
        <v>1</v>
      </c>
      <c r="M518" s="282">
        <v>343.26</v>
      </c>
      <c r="N518" s="282">
        <v>343.26</v>
      </c>
      <c r="O518" s="11"/>
      <c r="P518" s="282"/>
      <c r="Q518" s="282"/>
      <c r="R518" s="316">
        <v>2</v>
      </c>
      <c r="S518" s="282">
        <v>588.66999999999996</v>
      </c>
      <c r="T518" s="282">
        <v>294.33499999999998</v>
      </c>
      <c r="V518" s="11"/>
      <c r="W518" s="11"/>
      <c r="X518" s="11"/>
      <c r="Y518" s="11"/>
      <c r="Z518" s="11"/>
      <c r="AA518" s="11"/>
      <c r="AB518" s="11"/>
      <c r="AC518" s="11"/>
      <c r="AD518" s="11"/>
    </row>
    <row r="519" spans="1:30">
      <c r="A519" s="56"/>
      <c r="B519" s="11"/>
      <c r="C519" s="11" t="s">
        <v>80</v>
      </c>
      <c r="D519" s="11"/>
      <c r="E519" s="11" t="s">
        <v>81</v>
      </c>
      <c r="F519" s="316">
        <v>7</v>
      </c>
      <c r="G519" s="282">
        <v>614.875</v>
      </c>
      <c r="H519" s="282">
        <v>2459.5</v>
      </c>
      <c r="I519" s="282">
        <v>351.357142857143</v>
      </c>
      <c r="J519" s="350">
        <v>10.285714285714301</v>
      </c>
      <c r="L519" s="11">
        <v>4</v>
      </c>
      <c r="M519" s="282">
        <v>633.39</v>
      </c>
      <c r="N519" s="282">
        <v>211.13</v>
      </c>
      <c r="O519" s="11"/>
      <c r="P519" s="282"/>
      <c r="Q519" s="282"/>
      <c r="R519" s="316">
        <v>7</v>
      </c>
      <c r="S519" s="282">
        <v>2459.5</v>
      </c>
      <c r="T519" s="282">
        <v>351.357142857143</v>
      </c>
      <c r="V519" s="11"/>
      <c r="W519" s="11"/>
      <c r="X519" s="11"/>
      <c r="Y519" s="11"/>
      <c r="Z519" s="11"/>
      <c r="AA519" s="11"/>
      <c r="AB519" s="11"/>
      <c r="AC519" s="11"/>
      <c r="AD519" s="11"/>
    </row>
    <row r="520" spans="1:30">
      <c r="A520" s="56"/>
      <c r="B520" s="11"/>
      <c r="C520" s="11" t="s">
        <v>83</v>
      </c>
      <c r="D520" s="11"/>
      <c r="E520" s="11" t="s">
        <v>85</v>
      </c>
      <c r="F520" s="316">
        <v>11</v>
      </c>
      <c r="G520" s="282">
        <v>1241.6483333333299</v>
      </c>
      <c r="H520" s="282">
        <v>7449.89</v>
      </c>
      <c r="I520" s="282">
        <v>677.26272727272703</v>
      </c>
      <c r="J520" s="350">
        <v>12.363636363636401</v>
      </c>
      <c r="L520" s="11">
        <v>6</v>
      </c>
      <c r="M520" s="282">
        <v>4132.32</v>
      </c>
      <c r="N520" s="282">
        <v>826.46400000000006</v>
      </c>
      <c r="O520" s="11"/>
      <c r="P520" s="282"/>
      <c r="Q520" s="282"/>
      <c r="R520" s="316">
        <v>11</v>
      </c>
      <c r="S520" s="282">
        <v>7449.89</v>
      </c>
      <c r="T520" s="282">
        <v>677.26272727272703</v>
      </c>
      <c r="V520" s="11"/>
      <c r="W520" s="11"/>
      <c r="X520" s="11"/>
      <c r="Y520" s="11"/>
      <c r="Z520" s="11"/>
      <c r="AA520" s="11"/>
      <c r="AB520" s="11"/>
      <c r="AC520" s="11"/>
      <c r="AD520" s="11"/>
    </row>
    <row r="521" spans="1:30">
      <c r="A521" s="56"/>
      <c r="B521" s="11"/>
      <c r="C521" s="11" t="s">
        <v>88</v>
      </c>
      <c r="D521" s="11"/>
      <c r="E521" s="11" t="s">
        <v>66</v>
      </c>
      <c r="F521" s="316">
        <v>179</v>
      </c>
      <c r="G521" s="282">
        <v>1300.0817999999999</v>
      </c>
      <c r="H521" s="282">
        <v>130008.18</v>
      </c>
      <c r="I521" s="282">
        <v>726.30268156424597</v>
      </c>
      <c r="J521" s="350">
        <v>11.055865921787699</v>
      </c>
      <c r="L521" s="11">
        <v>100</v>
      </c>
      <c r="M521" s="282">
        <v>79221.89</v>
      </c>
      <c r="N521" s="282">
        <v>1002.80873417722</v>
      </c>
      <c r="O521" s="11">
        <v>3</v>
      </c>
      <c r="P521" s="282">
        <v>1931.4</v>
      </c>
      <c r="Q521" s="282">
        <v>643.79999999999995</v>
      </c>
      <c r="R521" s="316">
        <v>176</v>
      </c>
      <c r="S521" s="282">
        <v>128076.78</v>
      </c>
      <c r="T521" s="282">
        <v>727.708977272727</v>
      </c>
      <c r="V521" s="11"/>
      <c r="W521" s="11"/>
      <c r="X521" s="11"/>
      <c r="Y521" s="11"/>
      <c r="Z521" s="11"/>
      <c r="AA521" s="11"/>
      <c r="AB521" s="11"/>
      <c r="AC521" s="11"/>
      <c r="AD521" s="11"/>
    </row>
    <row r="522" spans="1:30">
      <c r="A522" s="56"/>
      <c r="B522" s="11"/>
      <c r="C522" s="11" t="s">
        <v>90</v>
      </c>
      <c r="D522" s="11"/>
      <c r="E522" s="11" t="s">
        <v>91</v>
      </c>
      <c r="F522" s="316">
        <v>67</v>
      </c>
      <c r="G522" s="282">
        <v>747.94875000000002</v>
      </c>
      <c r="H522" s="282">
        <v>29917.95</v>
      </c>
      <c r="I522" s="282">
        <v>446.53656716417902</v>
      </c>
      <c r="J522" s="350">
        <v>11.5223880597015</v>
      </c>
      <c r="L522" s="11">
        <v>40</v>
      </c>
      <c r="M522" s="282">
        <v>17163.04</v>
      </c>
      <c r="N522" s="282">
        <v>635.66814814814802</v>
      </c>
      <c r="O522" s="11"/>
      <c r="P522" s="282"/>
      <c r="Q522" s="282"/>
      <c r="R522" s="316">
        <v>67</v>
      </c>
      <c r="S522" s="282">
        <v>29917.95</v>
      </c>
      <c r="T522" s="282">
        <v>446.53656716417902</v>
      </c>
      <c r="V522" s="11"/>
      <c r="W522" s="11"/>
      <c r="X522" s="11"/>
      <c r="Y522" s="11"/>
      <c r="Z522" s="11"/>
      <c r="AA522" s="11"/>
      <c r="AB522" s="11"/>
      <c r="AC522" s="11"/>
      <c r="AD522" s="11"/>
    </row>
    <row r="523" spans="1:30">
      <c r="A523" s="56"/>
      <c r="B523" s="11"/>
      <c r="C523" s="11" t="s">
        <v>90</v>
      </c>
      <c r="D523" s="11"/>
      <c r="E523" s="11" t="s">
        <v>92</v>
      </c>
      <c r="F523" s="316">
        <v>1</v>
      </c>
      <c r="G523" s="282">
        <v>172.18</v>
      </c>
      <c r="H523" s="282">
        <v>172.18</v>
      </c>
      <c r="I523" s="282">
        <v>172.18</v>
      </c>
      <c r="J523" s="350">
        <v>13</v>
      </c>
      <c r="L523" s="11">
        <v>1</v>
      </c>
      <c r="M523" s="282"/>
      <c r="N523" s="282"/>
      <c r="O523" s="11"/>
      <c r="P523" s="282"/>
      <c r="Q523" s="282"/>
      <c r="R523" s="316">
        <v>1</v>
      </c>
      <c r="S523" s="282">
        <v>172.18</v>
      </c>
      <c r="T523" s="282">
        <v>172.18</v>
      </c>
      <c r="V523" s="11"/>
      <c r="W523" s="11"/>
      <c r="X523" s="11"/>
      <c r="Y523" s="11"/>
      <c r="Z523" s="11"/>
      <c r="AA523" s="11"/>
      <c r="AB523" s="11"/>
      <c r="AC523" s="11"/>
      <c r="AD523" s="11"/>
    </row>
    <row r="524" spans="1:30">
      <c r="A524" s="56"/>
      <c r="B524" s="11"/>
      <c r="C524" s="11" t="s">
        <v>650</v>
      </c>
      <c r="D524" s="11"/>
      <c r="E524" s="11" t="s">
        <v>92</v>
      </c>
      <c r="F524" s="316">
        <v>1</v>
      </c>
      <c r="G524" s="282">
        <v>56.79</v>
      </c>
      <c r="H524" s="282">
        <v>56.79</v>
      </c>
      <c r="I524" s="282">
        <v>56.79</v>
      </c>
      <c r="J524" s="350">
        <v>12</v>
      </c>
      <c r="L524" s="11">
        <v>1</v>
      </c>
      <c r="M524" s="282"/>
      <c r="N524" s="282"/>
      <c r="O524" s="11"/>
      <c r="P524" s="282"/>
      <c r="Q524" s="282"/>
      <c r="R524" s="316">
        <v>1</v>
      </c>
      <c r="S524" s="282">
        <v>56.79</v>
      </c>
      <c r="T524" s="282">
        <v>56.79</v>
      </c>
      <c r="V524" s="11"/>
      <c r="W524" s="11"/>
      <c r="X524" s="11"/>
      <c r="Y524" s="11"/>
      <c r="Z524" s="11"/>
      <c r="AA524" s="11"/>
      <c r="AB524" s="11"/>
      <c r="AC524" s="11"/>
      <c r="AD524" s="11"/>
    </row>
    <row r="525" spans="1:30">
      <c r="A525" s="56"/>
      <c r="B525" s="11"/>
      <c r="C525" s="11" t="s">
        <v>95</v>
      </c>
      <c r="D525" s="11"/>
      <c r="E525" s="11" t="s">
        <v>96</v>
      </c>
      <c r="F525" s="316">
        <v>17</v>
      </c>
      <c r="G525" s="282">
        <v>1721.99444444444</v>
      </c>
      <c r="H525" s="282">
        <v>15497.95</v>
      </c>
      <c r="I525" s="282">
        <v>911.64411764705903</v>
      </c>
      <c r="J525" s="350">
        <v>12.235294117647101</v>
      </c>
      <c r="L525" s="11">
        <v>9</v>
      </c>
      <c r="M525" s="282">
        <v>8100.09</v>
      </c>
      <c r="N525" s="282">
        <v>1012.51125</v>
      </c>
      <c r="O525" s="11"/>
      <c r="P525" s="282"/>
      <c r="Q525" s="282"/>
      <c r="R525" s="316">
        <v>17</v>
      </c>
      <c r="S525" s="282">
        <v>15497.95</v>
      </c>
      <c r="T525" s="282">
        <v>911.64411764705903</v>
      </c>
      <c r="V525" s="11"/>
      <c r="W525" s="11"/>
      <c r="X525" s="11"/>
      <c r="Y525" s="11"/>
      <c r="Z525" s="11"/>
      <c r="AA525" s="11"/>
      <c r="AB525" s="11"/>
      <c r="AC525" s="11"/>
      <c r="AD525" s="11"/>
    </row>
    <row r="526" spans="1:30">
      <c r="A526" s="56"/>
      <c r="B526" s="11"/>
      <c r="C526" s="11" t="s">
        <v>101</v>
      </c>
      <c r="D526" s="11"/>
      <c r="E526" s="11" t="s">
        <v>93</v>
      </c>
      <c r="F526" s="316">
        <v>23</v>
      </c>
      <c r="G526" s="282">
        <v>1156.7750000000001</v>
      </c>
      <c r="H526" s="282">
        <v>11567.75</v>
      </c>
      <c r="I526" s="282">
        <v>502.945652173913</v>
      </c>
      <c r="J526" s="350">
        <v>9.7391304347826093</v>
      </c>
      <c r="L526" s="11">
        <v>10</v>
      </c>
      <c r="M526" s="282">
        <v>6068.37</v>
      </c>
      <c r="N526" s="282">
        <v>466.79769230769199</v>
      </c>
      <c r="O526" s="11"/>
      <c r="P526" s="282"/>
      <c r="Q526" s="282"/>
      <c r="R526" s="316">
        <v>23</v>
      </c>
      <c r="S526" s="282">
        <v>11567.75</v>
      </c>
      <c r="T526" s="282">
        <v>502.945652173913</v>
      </c>
      <c r="V526" s="11"/>
      <c r="W526" s="11"/>
      <c r="X526" s="11"/>
      <c r="Y526" s="11"/>
      <c r="Z526" s="11"/>
      <c r="AA526" s="11"/>
      <c r="AB526" s="11"/>
      <c r="AC526" s="11"/>
      <c r="AD526" s="11"/>
    </row>
    <row r="527" spans="1:30">
      <c r="A527" s="56"/>
      <c r="B527" s="11"/>
      <c r="C527" s="11" t="s">
        <v>101</v>
      </c>
      <c r="D527" s="11"/>
      <c r="E527" s="11" t="s">
        <v>94</v>
      </c>
      <c r="F527" s="316">
        <v>40</v>
      </c>
      <c r="G527" s="282">
        <v>646.488846153846</v>
      </c>
      <c r="H527" s="282">
        <v>16808.71</v>
      </c>
      <c r="I527" s="282">
        <v>420.21775000000002</v>
      </c>
      <c r="J527" s="350">
        <v>11.175000000000001</v>
      </c>
      <c r="L527" s="11">
        <v>26</v>
      </c>
      <c r="M527" s="282">
        <v>9144.32</v>
      </c>
      <c r="N527" s="282">
        <v>653.16571428571399</v>
      </c>
      <c r="O527" s="11"/>
      <c r="P527" s="282"/>
      <c r="Q527" s="282"/>
      <c r="R527" s="316">
        <v>40</v>
      </c>
      <c r="S527" s="282">
        <v>16808.71</v>
      </c>
      <c r="T527" s="282">
        <v>420.21775000000002</v>
      </c>
      <c r="V527" s="11"/>
      <c r="W527" s="11"/>
      <c r="X527" s="11"/>
      <c r="Y527" s="11"/>
      <c r="Z527" s="11"/>
      <c r="AA527" s="11"/>
      <c r="AB527" s="11"/>
      <c r="AC527" s="11"/>
      <c r="AD527" s="11"/>
    </row>
    <row r="528" spans="1:30">
      <c r="A528" s="56"/>
      <c r="B528" s="11"/>
      <c r="C528" s="11" t="s">
        <v>113</v>
      </c>
      <c r="D528" s="11"/>
      <c r="E528" s="11" t="s">
        <v>108</v>
      </c>
      <c r="F528" s="316">
        <v>18</v>
      </c>
      <c r="G528" s="282">
        <v>734.73285714285703</v>
      </c>
      <c r="H528" s="282">
        <v>10286.26</v>
      </c>
      <c r="I528" s="282">
        <v>571.45888888888896</v>
      </c>
      <c r="J528" s="350">
        <v>11.0555555555556</v>
      </c>
      <c r="L528" s="11">
        <v>14</v>
      </c>
      <c r="M528" s="282">
        <v>1807.67</v>
      </c>
      <c r="N528" s="282">
        <v>451.91750000000002</v>
      </c>
      <c r="O528" s="11"/>
      <c r="P528" s="282"/>
      <c r="Q528" s="282"/>
      <c r="R528" s="316">
        <v>18</v>
      </c>
      <c r="S528" s="282">
        <v>10286.26</v>
      </c>
      <c r="T528" s="282">
        <v>571.45888888888896</v>
      </c>
      <c r="V528" s="11"/>
      <c r="W528" s="11"/>
      <c r="X528" s="11"/>
      <c r="Y528" s="11"/>
      <c r="Z528" s="11"/>
      <c r="AA528" s="11"/>
      <c r="AB528" s="11"/>
      <c r="AC528" s="11"/>
      <c r="AD528" s="11"/>
    </row>
    <row r="529" spans="1:30">
      <c r="A529" s="56"/>
      <c r="B529" s="11"/>
      <c r="C529" s="11" t="s">
        <v>114</v>
      </c>
      <c r="D529" s="11"/>
      <c r="E529" s="11" t="s">
        <v>115</v>
      </c>
      <c r="F529" s="316">
        <v>11</v>
      </c>
      <c r="G529" s="282">
        <v>1571.24833333333</v>
      </c>
      <c r="H529" s="282">
        <v>9427.49</v>
      </c>
      <c r="I529" s="282">
        <v>857.04454545454496</v>
      </c>
      <c r="J529" s="350">
        <v>11</v>
      </c>
      <c r="L529" s="11">
        <v>6</v>
      </c>
      <c r="M529" s="282">
        <v>6920.28</v>
      </c>
      <c r="N529" s="282">
        <v>1384.056</v>
      </c>
      <c r="O529" s="11"/>
      <c r="P529" s="282"/>
      <c r="Q529" s="282"/>
      <c r="R529" s="316">
        <v>11</v>
      </c>
      <c r="S529" s="282">
        <v>9427.49</v>
      </c>
      <c r="T529" s="282">
        <v>857.04454545454496</v>
      </c>
      <c r="V529" s="11"/>
      <c r="W529" s="11"/>
      <c r="X529" s="11"/>
      <c r="Y529" s="11"/>
      <c r="Z529" s="11"/>
      <c r="AA529" s="11"/>
      <c r="AB529" s="11"/>
      <c r="AC529" s="11"/>
      <c r="AD529" s="11"/>
    </row>
    <row r="530" spans="1:30">
      <c r="A530" s="56"/>
      <c r="B530" s="11"/>
      <c r="C530" s="11" t="s">
        <v>116</v>
      </c>
      <c r="D530" s="11"/>
      <c r="E530" s="11" t="s">
        <v>57</v>
      </c>
      <c r="F530" s="316">
        <v>160</v>
      </c>
      <c r="G530" s="282">
        <v>1157.0584337349401</v>
      </c>
      <c r="H530" s="282">
        <v>96035.85</v>
      </c>
      <c r="I530" s="282">
        <v>600.22406249999995</v>
      </c>
      <c r="J530" s="350">
        <v>11.018750000000001</v>
      </c>
      <c r="L530" s="11">
        <v>83</v>
      </c>
      <c r="M530" s="282">
        <v>46405.54</v>
      </c>
      <c r="N530" s="282">
        <v>602.66935064935103</v>
      </c>
      <c r="O530" s="11">
        <v>4</v>
      </c>
      <c r="P530" s="282">
        <v>3053.31</v>
      </c>
      <c r="Q530" s="282">
        <v>763.32749999999999</v>
      </c>
      <c r="R530" s="316">
        <v>156</v>
      </c>
      <c r="S530" s="282">
        <v>92982.54</v>
      </c>
      <c r="T530" s="282">
        <v>596.04192307692301</v>
      </c>
      <c r="V530" s="11"/>
      <c r="W530" s="11"/>
      <c r="X530" s="11"/>
      <c r="Y530" s="11"/>
      <c r="Z530" s="11"/>
      <c r="AA530" s="11"/>
      <c r="AB530" s="11"/>
      <c r="AC530" s="11"/>
      <c r="AD530" s="11"/>
    </row>
    <row r="531" spans="1:30">
      <c r="A531" s="56"/>
      <c r="B531" s="11"/>
      <c r="C531" s="11" t="s">
        <v>116</v>
      </c>
      <c r="D531" s="11"/>
      <c r="E531" s="11" t="s">
        <v>64</v>
      </c>
      <c r="F531" s="316">
        <v>2</v>
      </c>
      <c r="G531" s="282">
        <v>905.32</v>
      </c>
      <c r="H531" s="282">
        <v>1810.64</v>
      </c>
      <c r="I531" s="282">
        <v>905.32</v>
      </c>
      <c r="J531" s="350">
        <v>12.5</v>
      </c>
      <c r="L531" s="11">
        <v>2</v>
      </c>
      <c r="M531" s="282"/>
      <c r="N531" s="282"/>
      <c r="O531" s="11"/>
      <c r="P531" s="282"/>
      <c r="Q531" s="282"/>
      <c r="R531" s="316">
        <v>2</v>
      </c>
      <c r="S531" s="282">
        <v>1810.64</v>
      </c>
      <c r="T531" s="282">
        <v>905.32</v>
      </c>
      <c r="V531" s="11"/>
      <c r="W531" s="11"/>
      <c r="X531" s="11"/>
      <c r="Y531" s="11"/>
      <c r="Z531" s="11"/>
      <c r="AA531" s="11"/>
      <c r="AB531" s="11"/>
      <c r="AC531" s="11"/>
      <c r="AD531" s="11"/>
    </row>
    <row r="532" spans="1:30">
      <c r="A532" s="56"/>
      <c r="B532" s="11"/>
      <c r="C532" s="11" t="s">
        <v>123</v>
      </c>
      <c r="D532" s="11"/>
      <c r="E532" s="11" t="s">
        <v>119</v>
      </c>
      <c r="F532" s="316">
        <v>116</v>
      </c>
      <c r="G532" s="282">
        <v>934.58220338983006</v>
      </c>
      <c r="H532" s="282">
        <v>55140.35</v>
      </c>
      <c r="I532" s="282">
        <v>475.34784482758602</v>
      </c>
      <c r="J532" s="350">
        <v>10.758620689655199</v>
      </c>
      <c r="L532" s="11">
        <v>59</v>
      </c>
      <c r="M532" s="282">
        <v>31136.84</v>
      </c>
      <c r="N532" s="282">
        <v>546.26035087719299</v>
      </c>
      <c r="O532" s="11">
        <v>1</v>
      </c>
      <c r="P532" s="282">
        <v>287.48</v>
      </c>
      <c r="Q532" s="282">
        <v>287.48</v>
      </c>
      <c r="R532" s="316">
        <v>115</v>
      </c>
      <c r="S532" s="282">
        <v>54852.87</v>
      </c>
      <c r="T532" s="282">
        <v>476.98147826086898</v>
      </c>
      <c r="V532" s="11"/>
      <c r="W532" s="11"/>
      <c r="X532" s="11"/>
      <c r="Y532" s="11"/>
      <c r="Z532" s="11"/>
      <c r="AA532" s="11"/>
      <c r="AB532" s="11"/>
      <c r="AC532" s="11"/>
      <c r="AD532" s="11"/>
    </row>
    <row r="533" spans="1:30">
      <c r="A533" s="56"/>
      <c r="B533" s="11"/>
      <c r="C533" s="11" t="s">
        <v>124</v>
      </c>
      <c r="D533" s="11"/>
      <c r="E533" s="11" t="s">
        <v>68</v>
      </c>
      <c r="F533" s="316">
        <v>25</v>
      </c>
      <c r="G533" s="282">
        <v>934.642857142857</v>
      </c>
      <c r="H533" s="282">
        <v>13085</v>
      </c>
      <c r="I533" s="282">
        <v>523.4</v>
      </c>
      <c r="J533" s="350">
        <v>9.9600000000000009</v>
      </c>
      <c r="L533" s="11">
        <v>14</v>
      </c>
      <c r="M533" s="282">
        <v>7952.08</v>
      </c>
      <c r="N533" s="282">
        <v>722.91636363636405</v>
      </c>
      <c r="O533" s="11"/>
      <c r="P533" s="282"/>
      <c r="Q533" s="282"/>
      <c r="R533" s="316">
        <v>25</v>
      </c>
      <c r="S533" s="282">
        <v>13085</v>
      </c>
      <c r="T533" s="282">
        <v>523.4</v>
      </c>
      <c r="V533" s="11"/>
      <c r="W533" s="11"/>
      <c r="X533" s="11"/>
      <c r="Y533" s="11"/>
      <c r="Z533" s="11"/>
      <c r="AA533" s="11"/>
      <c r="AB533" s="11"/>
      <c r="AC533" s="11"/>
      <c r="AD533" s="11"/>
    </row>
    <row r="534" spans="1:30">
      <c r="A534" s="56"/>
      <c r="B534" s="11"/>
      <c r="C534" s="11" t="s">
        <v>126</v>
      </c>
      <c r="D534" s="11"/>
      <c r="E534" s="11" t="s">
        <v>68</v>
      </c>
      <c r="F534" s="316">
        <v>4</v>
      </c>
      <c r="G534" s="282">
        <v>1645.89</v>
      </c>
      <c r="H534" s="282">
        <v>1645.89</v>
      </c>
      <c r="I534" s="282">
        <v>411.47250000000003</v>
      </c>
      <c r="J534" s="350">
        <v>7</v>
      </c>
      <c r="L534" s="11">
        <v>1</v>
      </c>
      <c r="M534" s="282">
        <v>1285.92</v>
      </c>
      <c r="N534" s="282">
        <v>428.64</v>
      </c>
      <c r="O534" s="11"/>
      <c r="P534" s="282"/>
      <c r="Q534" s="282"/>
      <c r="R534" s="316">
        <v>4</v>
      </c>
      <c r="S534" s="282">
        <v>1645.89</v>
      </c>
      <c r="T534" s="282">
        <v>411.47250000000003</v>
      </c>
      <c r="V534" s="11"/>
      <c r="W534" s="11"/>
      <c r="X534" s="11"/>
      <c r="Y534" s="11"/>
      <c r="Z534" s="11"/>
      <c r="AA534" s="11"/>
      <c r="AB534" s="11"/>
      <c r="AC534" s="11"/>
      <c r="AD534" s="11"/>
    </row>
    <row r="535" spans="1:30">
      <c r="A535" s="56"/>
      <c r="B535" s="11"/>
      <c r="C535" s="11" t="s">
        <v>129</v>
      </c>
      <c r="D535" s="11"/>
      <c r="E535" s="11" t="s">
        <v>93</v>
      </c>
      <c r="F535" s="316">
        <v>3</v>
      </c>
      <c r="G535" s="282">
        <v>1185.865</v>
      </c>
      <c r="H535" s="282">
        <v>2371.73</v>
      </c>
      <c r="I535" s="282">
        <v>790.57666666666705</v>
      </c>
      <c r="J535" s="350">
        <v>9.3333333333333304</v>
      </c>
      <c r="L535" s="11">
        <v>2</v>
      </c>
      <c r="M535" s="282">
        <v>205.18</v>
      </c>
      <c r="N535" s="282">
        <v>205.18</v>
      </c>
      <c r="O535" s="11"/>
      <c r="P535" s="282"/>
      <c r="Q535" s="282"/>
      <c r="R535" s="316">
        <v>3</v>
      </c>
      <c r="S535" s="282">
        <v>2371.73</v>
      </c>
      <c r="T535" s="282">
        <v>790.57666666666705</v>
      </c>
      <c r="V535" s="11"/>
      <c r="W535" s="11"/>
      <c r="X535" s="11"/>
      <c r="Y535" s="11"/>
      <c r="Z535" s="11"/>
      <c r="AA535" s="11"/>
      <c r="AB535" s="11"/>
      <c r="AC535" s="11"/>
      <c r="AD535" s="11"/>
    </row>
    <row r="536" spans="1:30">
      <c r="A536" s="56"/>
      <c r="B536" s="11"/>
      <c r="C536" s="11" t="s">
        <v>130</v>
      </c>
      <c r="D536" s="11"/>
      <c r="E536" s="11" t="s">
        <v>131</v>
      </c>
      <c r="F536" s="316">
        <v>10</v>
      </c>
      <c r="G536" s="282">
        <v>939.99833333333299</v>
      </c>
      <c r="H536" s="282">
        <v>5639.99</v>
      </c>
      <c r="I536" s="282">
        <v>563.99900000000002</v>
      </c>
      <c r="J536" s="350">
        <v>12.6</v>
      </c>
      <c r="L536" s="11">
        <v>6</v>
      </c>
      <c r="M536" s="282">
        <v>2586.31</v>
      </c>
      <c r="N536" s="282">
        <v>646.57749999999999</v>
      </c>
      <c r="O536" s="11"/>
      <c r="P536" s="282"/>
      <c r="Q536" s="282"/>
      <c r="R536" s="316">
        <v>10</v>
      </c>
      <c r="S536" s="282">
        <v>5639.99</v>
      </c>
      <c r="T536" s="282">
        <v>563.99900000000002</v>
      </c>
      <c r="V536" s="11"/>
      <c r="W536" s="11"/>
      <c r="X536" s="11"/>
      <c r="Y536" s="11"/>
      <c r="Z536" s="11"/>
      <c r="AA536" s="11"/>
      <c r="AB536" s="11"/>
      <c r="AC536" s="11"/>
      <c r="AD536" s="11"/>
    </row>
    <row r="537" spans="1:30">
      <c r="A537" s="56"/>
      <c r="B537" s="11"/>
      <c r="C537" s="11" t="s">
        <v>132</v>
      </c>
      <c r="D537" s="11"/>
      <c r="E537" s="11" t="s">
        <v>133</v>
      </c>
      <c r="F537" s="316">
        <v>789</v>
      </c>
      <c r="G537" s="282">
        <v>1147.2046601941699</v>
      </c>
      <c r="H537" s="282">
        <v>472648.31999999902</v>
      </c>
      <c r="I537" s="282">
        <v>599.04730038022694</v>
      </c>
      <c r="J537" s="350">
        <v>11.4930291508238</v>
      </c>
      <c r="L537" s="11">
        <v>412</v>
      </c>
      <c r="M537" s="282">
        <v>248712.18</v>
      </c>
      <c r="N537" s="282">
        <v>659.71400530504002</v>
      </c>
      <c r="O537" s="11">
        <v>18</v>
      </c>
      <c r="P537" s="282">
        <v>7348.06</v>
      </c>
      <c r="Q537" s="282">
        <v>408.22555555555601</v>
      </c>
      <c r="R537" s="316">
        <v>771</v>
      </c>
      <c r="S537" s="282">
        <v>465300.25999999902</v>
      </c>
      <c r="T537" s="282">
        <v>603.50228274967503</v>
      </c>
      <c r="V537" s="11"/>
      <c r="W537" s="11"/>
      <c r="X537" s="11"/>
      <c r="Y537" s="11"/>
      <c r="Z537" s="11"/>
      <c r="AA537" s="11"/>
      <c r="AB537" s="11"/>
      <c r="AC537" s="11"/>
      <c r="AD537" s="11"/>
    </row>
    <row r="538" spans="1:30">
      <c r="A538" s="56"/>
      <c r="B538" s="11"/>
      <c r="C538" s="11" t="s">
        <v>132</v>
      </c>
      <c r="D538" s="11"/>
      <c r="E538" s="11" t="s">
        <v>471</v>
      </c>
      <c r="F538" s="316">
        <v>1</v>
      </c>
      <c r="G538" s="282">
        <v>244.93</v>
      </c>
      <c r="H538" s="282">
        <v>244.93</v>
      </c>
      <c r="I538" s="282">
        <v>244.93</v>
      </c>
      <c r="J538" s="350">
        <v>8</v>
      </c>
      <c r="L538" s="11">
        <v>1</v>
      </c>
      <c r="M538" s="282"/>
      <c r="N538" s="282"/>
      <c r="O538" s="11"/>
      <c r="P538" s="282"/>
      <c r="Q538" s="282"/>
      <c r="R538" s="316">
        <v>1</v>
      </c>
      <c r="S538" s="282">
        <v>244.93</v>
      </c>
      <c r="T538" s="282">
        <v>244.93</v>
      </c>
      <c r="V538" s="11"/>
      <c r="W538" s="11"/>
      <c r="X538" s="11"/>
      <c r="Y538" s="11"/>
      <c r="Z538" s="11"/>
      <c r="AA538" s="11"/>
      <c r="AB538" s="11"/>
      <c r="AC538" s="11"/>
      <c r="AD538" s="11"/>
    </row>
    <row r="539" spans="1:30">
      <c r="A539" s="56"/>
      <c r="B539" s="11"/>
      <c r="C539" s="11" t="s">
        <v>134</v>
      </c>
      <c r="D539" s="11"/>
      <c r="E539" s="11" t="s">
        <v>136</v>
      </c>
      <c r="F539" s="316">
        <v>126</v>
      </c>
      <c r="G539" s="282">
        <v>856.63083333333304</v>
      </c>
      <c r="H539" s="282">
        <v>61677.42</v>
      </c>
      <c r="I539" s="282">
        <v>489.50333333333299</v>
      </c>
      <c r="J539" s="350">
        <v>11.015873015873</v>
      </c>
      <c r="L539" s="11">
        <v>72</v>
      </c>
      <c r="M539" s="282">
        <v>29966.66</v>
      </c>
      <c r="N539" s="282">
        <v>554.938148148148</v>
      </c>
      <c r="O539" s="11"/>
      <c r="P539" s="282"/>
      <c r="Q539" s="282"/>
      <c r="R539" s="316">
        <v>126</v>
      </c>
      <c r="S539" s="282">
        <v>61677.42</v>
      </c>
      <c r="T539" s="282">
        <v>489.50333333333299</v>
      </c>
      <c r="V539" s="11"/>
      <c r="W539" s="11"/>
      <c r="X539" s="11"/>
      <c r="Y539" s="11"/>
      <c r="Z539" s="11"/>
      <c r="AA539" s="11"/>
      <c r="AB539" s="11"/>
      <c r="AC539" s="11"/>
      <c r="AD539" s="11"/>
    </row>
    <row r="540" spans="1:30">
      <c r="A540" s="56"/>
      <c r="B540" s="11"/>
      <c r="C540" s="11" t="s">
        <v>139</v>
      </c>
      <c r="D540" s="11"/>
      <c r="E540" s="11" t="s">
        <v>133</v>
      </c>
      <c r="F540" s="316">
        <v>1</v>
      </c>
      <c r="G540" s="282">
        <v>324.41000000000003</v>
      </c>
      <c r="H540" s="282">
        <v>324.41000000000003</v>
      </c>
      <c r="I540" s="282">
        <v>324.41000000000003</v>
      </c>
      <c r="J540" s="350">
        <v>7</v>
      </c>
      <c r="L540" s="11">
        <v>1</v>
      </c>
      <c r="M540" s="282"/>
      <c r="N540" s="282"/>
      <c r="O540" s="11"/>
      <c r="P540" s="282"/>
      <c r="Q540" s="282"/>
      <c r="R540" s="316">
        <v>1</v>
      </c>
      <c r="S540" s="282">
        <v>324.41000000000003</v>
      </c>
      <c r="T540" s="282">
        <v>324.41000000000003</v>
      </c>
      <c r="V540" s="11"/>
      <c r="W540" s="11"/>
      <c r="X540" s="11"/>
      <c r="Y540" s="11"/>
      <c r="Z540" s="11"/>
      <c r="AA540" s="11"/>
      <c r="AB540" s="11"/>
      <c r="AC540" s="11"/>
      <c r="AD540" s="11"/>
    </row>
    <row r="541" spans="1:30">
      <c r="A541" s="56"/>
      <c r="B541" s="11"/>
      <c r="C541" s="11" t="s">
        <v>140</v>
      </c>
      <c r="D541" s="11"/>
      <c r="E541" s="11" t="s">
        <v>141</v>
      </c>
      <c r="F541" s="316">
        <v>46</v>
      </c>
      <c r="G541" s="282">
        <v>1359.0245</v>
      </c>
      <c r="H541" s="282">
        <v>27180.49</v>
      </c>
      <c r="I541" s="282">
        <v>590.88021739130397</v>
      </c>
      <c r="J541" s="350">
        <v>12</v>
      </c>
      <c r="L541" s="11">
        <v>20</v>
      </c>
      <c r="M541" s="282">
        <v>15247.97</v>
      </c>
      <c r="N541" s="282">
        <v>586.46038461538501</v>
      </c>
      <c r="O541" s="11">
        <v>2</v>
      </c>
      <c r="P541" s="282">
        <v>790.34</v>
      </c>
      <c r="Q541" s="282">
        <v>395.17</v>
      </c>
      <c r="R541" s="316">
        <v>44</v>
      </c>
      <c r="S541" s="282">
        <v>26390.15</v>
      </c>
      <c r="T541" s="282">
        <v>599.77613636363606</v>
      </c>
      <c r="V541" s="11"/>
      <c r="W541" s="11"/>
      <c r="X541" s="11"/>
      <c r="Y541" s="11"/>
      <c r="Z541" s="11"/>
      <c r="AA541" s="11"/>
      <c r="AB541" s="11"/>
      <c r="AC541" s="11"/>
      <c r="AD541" s="11"/>
    </row>
    <row r="542" spans="1:30">
      <c r="A542" s="56"/>
      <c r="B542" s="11"/>
      <c r="C542" s="11" t="s">
        <v>140</v>
      </c>
      <c r="D542" s="11"/>
      <c r="E542" s="11" t="s">
        <v>142</v>
      </c>
      <c r="F542" s="316">
        <v>1</v>
      </c>
      <c r="G542" s="282"/>
      <c r="H542" s="282">
        <v>334.16</v>
      </c>
      <c r="I542" s="282">
        <v>334.16</v>
      </c>
      <c r="J542" s="350">
        <v>7</v>
      </c>
      <c r="L542" s="11"/>
      <c r="M542" s="282">
        <v>334.16</v>
      </c>
      <c r="N542" s="282">
        <v>334.16</v>
      </c>
      <c r="O542" s="11"/>
      <c r="P542" s="282"/>
      <c r="Q542" s="282"/>
      <c r="R542" s="316">
        <v>1</v>
      </c>
      <c r="S542" s="282">
        <v>334.16</v>
      </c>
      <c r="T542" s="282">
        <v>334.16</v>
      </c>
      <c r="V542" s="11"/>
      <c r="W542" s="11"/>
      <c r="X542" s="11"/>
      <c r="Y542" s="11"/>
      <c r="Z542" s="11"/>
      <c r="AA542" s="11"/>
      <c r="AB542" s="11"/>
      <c r="AC542" s="11"/>
      <c r="AD542" s="11"/>
    </row>
    <row r="543" spans="1:30">
      <c r="A543" s="56"/>
      <c r="B543" s="11"/>
      <c r="C543" s="11" t="s">
        <v>146</v>
      </c>
      <c r="D543" s="11"/>
      <c r="E543" s="11" t="s">
        <v>141</v>
      </c>
      <c r="F543" s="316">
        <v>3</v>
      </c>
      <c r="G543" s="282">
        <v>640.63</v>
      </c>
      <c r="H543" s="282">
        <v>1281.26</v>
      </c>
      <c r="I543" s="282">
        <v>427.08666666666699</v>
      </c>
      <c r="J543" s="350">
        <v>11</v>
      </c>
      <c r="L543" s="11">
        <v>2</v>
      </c>
      <c r="M543" s="282">
        <v>881.4</v>
      </c>
      <c r="N543" s="282">
        <v>881.4</v>
      </c>
      <c r="O543" s="11"/>
      <c r="P543" s="282"/>
      <c r="Q543" s="282"/>
      <c r="R543" s="316">
        <v>3</v>
      </c>
      <c r="S543" s="282">
        <v>1281.26</v>
      </c>
      <c r="T543" s="282">
        <v>427.08666666666699</v>
      </c>
      <c r="V543" s="11"/>
      <c r="W543" s="11"/>
      <c r="X543" s="11"/>
      <c r="Y543" s="11"/>
      <c r="Z543" s="11"/>
      <c r="AA543" s="11"/>
      <c r="AB543" s="11"/>
      <c r="AC543" s="11"/>
      <c r="AD543" s="11"/>
    </row>
    <row r="544" spans="1:30">
      <c r="A544" s="56"/>
      <c r="B544" s="11"/>
      <c r="C544" s="11" t="s">
        <v>148</v>
      </c>
      <c r="D544" s="11"/>
      <c r="E544" s="11" t="s">
        <v>86</v>
      </c>
      <c r="F544" s="316">
        <v>25</v>
      </c>
      <c r="G544" s="282">
        <v>637.322</v>
      </c>
      <c r="H544" s="282">
        <v>9559.83</v>
      </c>
      <c r="I544" s="282">
        <v>382.39319999999998</v>
      </c>
      <c r="J544" s="350">
        <v>11.4</v>
      </c>
      <c r="L544" s="11">
        <v>15</v>
      </c>
      <c r="M544" s="282">
        <v>5154.5200000000004</v>
      </c>
      <c r="N544" s="282">
        <v>515.452</v>
      </c>
      <c r="O544" s="11"/>
      <c r="P544" s="282"/>
      <c r="Q544" s="282"/>
      <c r="R544" s="316">
        <v>25</v>
      </c>
      <c r="S544" s="282">
        <v>9559.83</v>
      </c>
      <c r="T544" s="282">
        <v>382.39319999999998</v>
      </c>
      <c r="V544" s="11"/>
      <c r="W544" s="11"/>
      <c r="X544" s="11"/>
      <c r="Y544" s="11"/>
      <c r="Z544" s="11"/>
      <c r="AA544" s="11"/>
      <c r="AB544" s="11"/>
      <c r="AC544" s="11"/>
      <c r="AD544" s="11"/>
    </row>
    <row r="545" spans="1:30">
      <c r="A545" s="56"/>
      <c r="B545" s="11"/>
      <c r="C545" s="11" t="s">
        <v>149</v>
      </c>
      <c r="D545" s="11"/>
      <c r="E545" s="11" t="s">
        <v>150</v>
      </c>
      <c r="F545" s="316">
        <v>1</v>
      </c>
      <c r="G545" s="282"/>
      <c r="H545" s="282">
        <v>628.88</v>
      </c>
      <c r="I545" s="282">
        <v>628.88</v>
      </c>
      <c r="J545" s="350">
        <v>12</v>
      </c>
      <c r="L545" s="11"/>
      <c r="M545" s="282">
        <v>628.88</v>
      </c>
      <c r="N545" s="282">
        <v>628.88</v>
      </c>
      <c r="O545" s="11"/>
      <c r="P545" s="282"/>
      <c r="Q545" s="282"/>
      <c r="R545" s="316">
        <v>1</v>
      </c>
      <c r="S545" s="282">
        <v>628.88</v>
      </c>
      <c r="T545" s="282">
        <v>628.88</v>
      </c>
      <c r="V545" s="11"/>
      <c r="W545" s="11"/>
      <c r="X545" s="11"/>
      <c r="Y545" s="11"/>
      <c r="Z545" s="11"/>
      <c r="AA545" s="11"/>
      <c r="AB545" s="11"/>
      <c r="AC545" s="11"/>
      <c r="AD545" s="11"/>
    </row>
    <row r="546" spans="1:30">
      <c r="A546" s="56"/>
      <c r="B546" s="11"/>
      <c r="C546" s="11" t="s">
        <v>153</v>
      </c>
      <c r="D546" s="11"/>
      <c r="E546" s="11" t="s">
        <v>53</v>
      </c>
      <c r="F546" s="316">
        <v>88</v>
      </c>
      <c r="G546" s="282">
        <v>962.43113207547106</v>
      </c>
      <c r="H546" s="282">
        <v>51008.85</v>
      </c>
      <c r="I546" s="282">
        <v>579.64602272727302</v>
      </c>
      <c r="J546" s="350">
        <v>11.375</v>
      </c>
      <c r="L546" s="11">
        <v>53</v>
      </c>
      <c r="M546" s="282">
        <v>23674.59</v>
      </c>
      <c r="N546" s="282">
        <v>676.416857142857</v>
      </c>
      <c r="O546" s="11">
        <v>1</v>
      </c>
      <c r="P546" s="282">
        <v>78.430000000000007</v>
      </c>
      <c r="Q546" s="282">
        <v>78.430000000000007</v>
      </c>
      <c r="R546" s="316">
        <v>87</v>
      </c>
      <c r="S546" s="282">
        <v>50930.42</v>
      </c>
      <c r="T546" s="282">
        <v>585.40712643678103</v>
      </c>
      <c r="V546" s="11"/>
      <c r="W546" s="11"/>
      <c r="X546" s="11"/>
      <c r="Y546" s="11"/>
      <c r="Z546" s="11"/>
      <c r="AA546" s="11"/>
      <c r="AB546" s="11"/>
      <c r="AC546" s="11"/>
      <c r="AD546" s="11"/>
    </row>
    <row r="547" spans="1:30">
      <c r="A547" s="56"/>
      <c r="B547" s="11"/>
      <c r="C547" s="11" t="s">
        <v>158</v>
      </c>
      <c r="D547" s="11"/>
      <c r="E547" s="11" t="s">
        <v>86</v>
      </c>
      <c r="F547" s="316">
        <v>97</v>
      </c>
      <c r="G547" s="282">
        <v>1072.85666666667</v>
      </c>
      <c r="H547" s="282">
        <v>54715.69</v>
      </c>
      <c r="I547" s="282">
        <v>564.07927835051601</v>
      </c>
      <c r="J547" s="350">
        <v>11.443298969072201</v>
      </c>
      <c r="L547" s="11">
        <v>51</v>
      </c>
      <c r="M547" s="282">
        <v>30201.57</v>
      </c>
      <c r="N547" s="282">
        <v>656.55586956521699</v>
      </c>
      <c r="O547" s="11">
        <v>4</v>
      </c>
      <c r="P547" s="282">
        <v>3863.93</v>
      </c>
      <c r="Q547" s="282">
        <v>965.98249999999996</v>
      </c>
      <c r="R547" s="316">
        <v>93</v>
      </c>
      <c r="S547" s="282">
        <v>50851.76</v>
      </c>
      <c r="T547" s="282">
        <v>546.79311827956997</v>
      </c>
      <c r="V547" s="11"/>
      <c r="W547" s="11"/>
      <c r="X547" s="11"/>
      <c r="Y547" s="11"/>
      <c r="Z547" s="11"/>
      <c r="AA547" s="11"/>
      <c r="AB547" s="11"/>
      <c r="AC547" s="11"/>
      <c r="AD547" s="11"/>
    </row>
    <row r="548" spans="1:30">
      <c r="A548" s="56"/>
      <c r="B548" s="11"/>
      <c r="C548" s="11" t="s">
        <v>158</v>
      </c>
      <c r="D548" s="11"/>
      <c r="E548" s="11" t="s">
        <v>155</v>
      </c>
      <c r="F548" s="316">
        <v>1</v>
      </c>
      <c r="G548" s="282"/>
      <c r="H548" s="282">
        <v>496.73</v>
      </c>
      <c r="I548" s="282">
        <v>496.73</v>
      </c>
      <c r="J548" s="350">
        <v>13</v>
      </c>
      <c r="L548" s="11"/>
      <c r="M548" s="282">
        <v>496.73</v>
      </c>
      <c r="N548" s="282">
        <v>496.73</v>
      </c>
      <c r="O548" s="11"/>
      <c r="P548" s="282"/>
      <c r="Q548" s="282"/>
      <c r="R548" s="316">
        <v>1</v>
      </c>
      <c r="S548" s="282">
        <v>496.73</v>
      </c>
      <c r="T548" s="282">
        <v>496.73</v>
      </c>
      <c r="V548" s="11"/>
      <c r="W548" s="11"/>
      <c r="X548" s="11"/>
      <c r="Y548" s="11"/>
      <c r="Z548" s="11"/>
      <c r="AA548" s="11"/>
      <c r="AB548" s="11"/>
      <c r="AC548" s="11"/>
      <c r="AD548" s="11"/>
    </row>
    <row r="549" spans="1:30">
      <c r="A549" s="56"/>
      <c r="B549" s="11"/>
      <c r="C549" s="11" t="s">
        <v>160</v>
      </c>
      <c r="D549" s="11"/>
      <c r="E549" s="11" t="s">
        <v>89</v>
      </c>
      <c r="F549" s="316">
        <v>7</v>
      </c>
      <c r="G549" s="282">
        <v>699.71199999999999</v>
      </c>
      <c r="H549" s="282">
        <v>3498.56</v>
      </c>
      <c r="I549" s="282">
        <v>499.79428571428599</v>
      </c>
      <c r="J549" s="350">
        <v>12.8571428571429</v>
      </c>
      <c r="L549" s="11">
        <v>5</v>
      </c>
      <c r="M549" s="282">
        <v>1355.3</v>
      </c>
      <c r="N549" s="282">
        <v>677.65</v>
      </c>
      <c r="O549" s="11"/>
      <c r="P549" s="282"/>
      <c r="Q549" s="282"/>
      <c r="R549" s="316">
        <v>7</v>
      </c>
      <c r="S549" s="282">
        <v>3498.56</v>
      </c>
      <c r="T549" s="282">
        <v>499.79428571428599</v>
      </c>
      <c r="V549" s="11"/>
      <c r="W549" s="11"/>
      <c r="X549" s="11"/>
      <c r="Y549" s="11"/>
      <c r="Z549" s="11"/>
      <c r="AA549" s="11"/>
      <c r="AB549" s="11"/>
      <c r="AC549" s="11"/>
      <c r="AD549" s="11"/>
    </row>
    <row r="550" spans="1:30">
      <c r="A550" s="56"/>
      <c r="B550" s="11"/>
      <c r="C550" s="11" t="s">
        <v>160</v>
      </c>
      <c r="D550" s="11"/>
      <c r="E550" s="11" t="s">
        <v>66</v>
      </c>
      <c r="F550" s="316">
        <v>17</v>
      </c>
      <c r="G550" s="282">
        <v>1987.954</v>
      </c>
      <c r="H550" s="282">
        <v>19879.54</v>
      </c>
      <c r="I550" s="282">
        <v>1169.3847058823501</v>
      </c>
      <c r="J550" s="350">
        <v>16.0588235294118</v>
      </c>
      <c r="L550" s="11">
        <v>10</v>
      </c>
      <c r="M550" s="282">
        <v>4827.93</v>
      </c>
      <c r="N550" s="282">
        <v>689.70428571428602</v>
      </c>
      <c r="O550" s="11">
        <v>1</v>
      </c>
      <c r="P550" s="282">
        <v>234.32</v>
      </c>
      <c r="Q550" s="282">
        <v>234.32</v>
      </c>
      <c r="R550" s="316">
        <v>16</v>
      </c>
      <c r="S550" s="282">
        <v>19645.22</v>
      </c>
      <c r="T550" s="282">
        <v>1227.8262500000001</v>
      </c>
      <c r="V550" s="11"/>
      <c r="W550" s="11"/>
      <c r="X550" s="11"/>
      <c r="Y550" s="11"/>
      <c r="Z550" s="11"/>
      <c r="AA550" s="11"/>
      <c r="AB550" s="11"/>
      <c r="AC550" s="11"/>
      <c r="AD550" s="11"/>
    </row>
    <row r="551" spans="1:30">
      <c r="A551" s="56"/>
      <c r="B551" s="11"/>
      <c r="C551" s="11" t="s">
        <v>161</v>
      </c>
      <c r="D551" s="11"/>
      <c r="E551" s="11" t="s">
        <v>162</v>
      </c>
      <c r="F551" s="316">
        <v>6</v>
      </c>
      <c r="G551" s="282">
        <v>698.39</v>
      </c>
      <c r="H551" s="282">
        <v>3491.95</v>
      </c>
      <c r="I551" s="282">
        <v>581.99166666666702</v>
      </c>
      <c r="J551" s="350">
        <v>9.1666666666666696</v>
      </c>
      <c r="L551" s="11">
        <v>5</v>
      </c>
      <c r="M551" s="282">
        <v>447.54</v>
      </c>
      <c r="N551" s="282">
        <v>447.54</v>
      </c>
      <c r="O551" s="11"/>
      <c r="P551" s="282"/>
      <c r="Q551" s="282"/>
      <c r="R551" s="316">
        <v>6</v>
      </c>
      <c r="S551" s="282">
        <v>3491.95</v>
      </c>
      <c r="T551" s="282">
        <v>581.99166666666702</v>
      </c>
      <c r="V551" s="11"/>
      <c r="W551" s="11"/>
      <c r="X551" s="11"/>
      <c r="Y551" s="11"/>
      <c r="Z551" s="11"/>
      <c r="AA551" s="11"/>
      <c r="AB551" s="11"/>
      <c r="AC551" s="11"/>
      <c r="AD551" s="11"/>
    </row>
    <row r="552" spans="1:30">
      <c r="A552" s="56"/>
      <c r="B552" s="11"/>
      <c r="C552" s="11" t="s">
        <v>163</v>
      </c>
      <c r="D552" s="11"/>
      <c r="E552" s="11" t="s">
        <v>164</v>
      </c>
      <c r="F552" s="316">
        <v>137</v>
      </c>
      <c r="G552" s="282">
        <v>1111.71197183099</v>
      </c>
      <c r="H552" s="282">
        <v>78931.55</v>
      </c>
      <c r="I552" s="282">
        <v>576.14270072992701</v>
      </c>
      <c r="J552" s="350">
        <v>11.4525547445255</v>
      </c>
      <c r="L552" s="11">
        <v>71</v>
      </c>
      <c r="M552" s="282">
        <v>44976.1</v>
      </c>
      <c r="N552" s="282">
        <v>681.45606060605996</v>
      </c>
      <c r="O552" s="11">
        <v>2</v>
      </c>
      <c r="P552" s="282">
        <v>1537.81</v>
      </c>
      <c r="Q552" s="282">
        <v>768.90499999999997</v>
      </c>
      <c r="R552" s="316">
        <v>135</v>
      </c>
      <c r="S552" s="282">
        <v>77393.740000000005</v>
      </c>
      <c r="T552" s="282">
        <v>573.286962962963</v>
      </c>
      <c r="V552" s="11"/>
      <c r="W552" s="11"/>
      <c r="X552" s="11"/>
      <c r="Y552" s="11"/>
      <c r="Z552" s="11"/>
      <c r="AA552" s="11"/>
      <c r="AB552" s="11"/>
      <c r="AC552" s="11"/>
      <c r="AD552" s="11"/>
    </row>
    <row r="553" spans="1:30">
      <c r="A553" s="56"/>
      <c r="B553" s="11"/>
      <c r="C553" s="11" t="s">
        <v>165</v>
      </c>
      <c r="D553" s="11"/>
      <c r="E553" s="11" t="s">
        <v>166</v>
      </c>
      <c r="F553" s="316">
        <v>24</v>
      </c>
      <c r="G553" s="282">
        <v>807.97588235294097</v>
      </c>
      <c r="H553" s="282">
        <v>13735.59</v>
      </c>
      <c r="I553" s="282">
        <v>572.31624999999997</v>
      </c>
      <c r="J553" s="350">
        <v>10.9166666666667</v>
      </c>
      <c r="L553" s="11">
        <v>17</v>
      </c>
      <c r="M553" s="282">
        <v>5910.1</v>
      </c>
      <c r="N553" s="282">
        <v>844.3</v>
      </c>
      <c r="O553" s="11"/>
      <c r="P553" s="282"/>
      <c r="Q553" s="282"/>
      <c r="R553" s="316">
        <v>24</v>
      </c>
      <c r="S553" s="282">
        <v>13735.59</v>
      </c>
      <c r="T553" s="282">
        <v>572.31624999999997</v>
      </c>
      <c r="V553" s="11"/>
      <c r="W553" s="11"/>
      <c r="X553" s="11"/>
      <c r="Y553" s="11"/>
      <c r="Z553" s="11"/>
      <c r="AA553" s="11"/>
      <c r="AB553" s="11"/>
      <c r="AC553" s="11"/>
      <c r="AD553" s="11"/>
    </row>
    <row r="554" spans="1:30">
      <c r="A554" s="56"/>
      <c r="B554" s="11"/>
      <c r="C554" s="11" t="s">
        <v>168</v>
      </c>
      <c r="D554" s="11"/>
      <c r="E554" s="11" t="s">
        <v>169</v>
      </c>
      <c r="F554" s="316">
        <v>97</v>
      </c>
      <c r="G554" s="282">
        <v>1295.04303571429</v>
      </c>
      <c r="H554" s="282">
        <v>72522.41</v>
      </c>
      <c r="I554" s="282">
        <v>747.65371134020597</v>
      </c>
      <c r="J554" s="350">
        <v>12.298969072164899</v>
      </c>
      <c r="L554" s="11">
        <v>56</v>
      </c>
      <c r="M554" s="282">
        <v>35193.69</v>
      </c>
      <c r="N554" s="282">
        <v>858.38268292682903</v>
      </c>
      <c r="O554" s="11">
        <v>1</v>
      </c>
      <c r="P554" s="282">
        <v>664.95</v>
      </c>
      <c r="Q554" s="282">
        <v>664.95</v>
      </c>
      <c r="R554" s="316">
        <v>96</v>
      </c>
      <c r="S554" s="282">
        <v>71857.460000000006</v>
      </c>
      <c r="T554" s="282">
        <v>748.51520833333302</v>
      </c>
      <c r="V554" s="11"/>
      <c r="W554" s="11"/>
      <c r="X554" s="11"/>
      <c r="Y554" s="11"/>
      <c r="Z554" s="11"/>
      <c r="AA554" s="11"/>
      <c r="AB554" s="11"/>
      <c r="AC554" s="11"/>
      <c r="AD554" s="11"/>
    </row>
    <row r="555" spans="1:30">
      <c r="A555" s="56"/>
      <c r="B555" s="11"/>
      <c r="C555" s="11" t="s">
        <v>170</v>
      </c>
      <c r="D555" s="11"/>
      <c r="E555" s="11" t="s">
        <v>75</v>
      </c>
      <c r="F555" s="316">
        <v>11</v>
      </c>
      <c r="G555" s="282">
        <v>910.61125000000004</v>
      </c>
      <c r="H555" s="282">
        <v>7284.89</v>
      </c>
      <c r="I555" s="282">
        <v>662.26272727272703</v>
      </c>
      <c r="J555" s="350">
        <v>11.2727272727273</v>
      </c>
      <c r="L555" s="11">
        <v>8</v>
      </c>
      <c r="M555" s="282">
        <v>2239.61</v>
      </c>
      <c r="N555" s="282">
        <v>746.53666666666697</v>
      </c>
      <c r="O555" s="11"/>
      <c r="P555" s="282"/>
      <c r="Q555" s="282"/>
      <c r="R555" s="316">
        <v>11</v>
      </c>
      <c r="S555" s="282">
        <v>7284.89</v>
      </c>
      <c r="T555" s="282">
        <v>662.26272727272703</v>
      </c>
      <c r="V555" s="11"/>
      <c r="W555" s="11"/>
      <c r="X555" s="11"/>
      <c r="Y555" s="11"/>
      <c r="Z555" s="11"/>
      <c r="AA555" s="11"/>
      <c r="AB555" s="11"/>
      <c r="AC555" s="11"/>
      <c r="AD555" s="11"/>
    </row>
    <row r="556" spans="1:30">
      <c r="A556" s="56"/>
      <c r="B556" s="11"/>
      <c r="C556" s="11" t="s">
        <v>171</v>
      </c>
      <c r="D556" s="11"/>
      <c r="E556" s="11" t="s">
        <v>172</v>
      </c>
      <c r="F556" s="316">
        <v>51</v>
      </c>
      <c r="G556" s="282">
        <v>1154.36777777778</v>
      </c>
      <c r="H556" s="282">
        <v>31167.93</v>
      </c>
      <c r="I556" s="282">
        <v>611.13588235294105</v>
      </c>
      <c r="J556" s="350">
        <v>10.960784313725499</v>
      </c>
      <c r="L556" s="11">
        <v>27</v>
      </c>
      <c r="M556" s="282">
        <v>18595.060000000001</v>
      </c>
      <c r="N556" s="282">
        <v>774.79416666666702</v>
      </c>
      <c r="O556" s="11"/>
      <c r="P556" s="282"/>
      <c r="Q556" s="282"/>
      <c r="R556" s="316">
        <v>51</v>
      </c>
      <c r="S556" s="282">
        <v>31167.93</v>
      </c>
      <c r="T556" s="282">
        <v>611.13588235294105</v>
      </c>
      <c r="V556" s="11"/>
      <c r="W556" s="11"/>
      <c r="X556" s="11"/>
      <c r="Y556" s="11"/>
      <c r="Z556" s="11"/>
      <c r="AA556" s="11"/>
      <c r="AB556" s="11"/>
      <c r="AC556" s="11"/>
      <c r="AD556" s="11"/>
    </row>
    <row r="557" spans="1:30">
      <c r="A557" s="56"/>
      <c r="B557" s="11"/>
      <c r="C557" s="11" t="s">
        <v>176</v>
      </c>
      <c r="D557" s="11"/>
      <c r="E557" s="11" t="s">
        <v>59</v>
      </c>
      <c r="F557" s="316">
        <v>14</v>
      </c>
      <c r="G557" s="282">
        <v>1404.1771428571401</v>
      </c>
      <c r="H557" s="282">
        <v>9829.24</v>
      </c>
      <c r="I557" s="282">
        <v>702.08857142857096</v>
      </c>
      <c r="J557" s="350">
        <v>10.8571428571429</v>
      </c>
      <c r="L557" s="11">
        <v>7</v>
      </c>
      <c r="M557" s="282">
        <v>4017.6</v>
      </c>
      <c r="N557" s="282">
        <v>573.94285714285695</v>
      </c>
      <c r="O557" s="11"/>
      <c r="P557" s="282"/>
      <c r="Q557" s="282"/>
      <c r="R557" s="316">
        <v>14</v>
      </c>
      <c r="S557" s="282">
        <v>9829.24</v>
      </c>
      <c r="T557" s="282">
        <v>702.08857142857096</v>
      </c>
      <c r="V557" s="11"/>
      <c r="W557" s="11"/>
      <c r="X557" s="11"/>
      <c r="Y557" s="11"/>
      <c r="Z557" s="11"/>
      <c r="AA557" s="11"/>
      <c r="AB557" s="11"/>
      <c r="AC557" s="11"/>
      <c r="AD557" s="11"/>
    </row>
    <row r="558" spans="1:30">
      <c r="A558" s="56"/>
      <c r="B558" s="11"/>
      <c r="C558" s="11" t="s">
        <v>178</v>
      </c>
      <c r="D558" s="11"/>
      <c r="E558" s="11" t="s">
        <v>179</v>
      </c>
      <c r="F558" s="316">
        <v>14</v>
      </c>
      <c r="G558" s="282">
        <v>1305.9212500000001</v>
      </c>
      <c r="H558" s="282">
        <v>10447.370000000001</v>
      </c>
      <c r="I558" s="282">
        <v>746.24071428571403</v>
      </c>
      <c r="J558" s="350">
        <v>13.0714285714286</v>
      </c>
      <c r="L558" s="11">
        <v>8</v>
      </c>
      <c r="M558" s="282">
        <v>5376.39</v>
      </c>
      <c r="N558" s="282">
        <v>896.06500000000005</v>
      </c>
      <c r="O558" s="11"/>
      <c r="P558" s="282"/>
      <c r="Q558" s="282"/>
      <c r="R558" s="316">
        <v>14</v>
      </c>
      <c r="S558" s="282">
        <v>10447.370000000001</v>
      </c>
      <c r="T558" s="282">
        <v>746.24071428571403</v>
      </c>
      <c r="V558" s="11"/>
      <c r="W558" s="11"/>
      <c r="X558" s="11"/>
      <c r="Y558" s="11"/>
      <c r="Z558" s="11"/>
      <c r="AA558" s="11"/>
      <c r="AB558" s="11"/>
      <c r="AC558" s="11"/>
      <c r="AD558" s="11"/>
    </row>
    <row r="559" spans="1:30">
      <c r="A559" s="56"/>
      <c r="B559" s="11"/>
      <c r="C559" s="11" t="s">
        <v>180</v>
      </c>
      <c r="D559" s="11"/>
      <c r="E559" s="11" t="s">
        <v>181</v>
      </c>
      <c r="F559" s="316">
        <v>48</v>
      </c>
      <c r="G559" s="282">
        <v>1404.8384210526301</v>
      </c>
      <c r="H559" s="282">
        <v>26691.93</v>
      </c>
      <c r="I559" s="282">
        <v>556.08187499999997</v>
      </c>
      <c r="J559" s="350">
        <v>10.9791666666667</v>
      </c>
      <c r="L559" s="11">
        <v>19</v>
      </c>
      <c r="M559" s="282">
        <v>21105.22</v>
      </c>
      <c r="N559" s="282">
        <v>727.76620689655203</v>
      </c>
      <c r="O559" s="11">
        <v>1</v>
      </c>
      <c r="P559" s="282">
        <v>350.4</v>
      </c>
      <c r="Q559" s="282">
        <v>350.4</v>
      </c>
      <c r="R559" s="316">
        <v>47</v>
      </c>
      <c r="S559" s="282">
        <v>26341.53</v>
      </c>
      <c r="T559" s="282">
        <v>560.45808510638301</v>
      </c>
      <c r="V559" s="11"/>
      <c r="W559" s="11"/>
      <c r="X559" s="11"/>
      <c r="Y559" s="11"/>
      <c r="Z559" s="11"/>
      <c r="AA559" s="11"/>
      <c r="AB559" s="11"/>
      <c r="AC559" s="11"/>
      <c r="AD559" s="11"/>
    </row>
    <row r="560" spans="1:30">
      <c r="A560" s="56"/>
      <c r="B560" s="11"/>
      <c r="C560" s="11" t="s">
        <v>184</v>
      </c>
      <c r="D560" s="11"/>
      <c r="E560" s="11" t="s">
        <v>185</v>
      </c>
      <c r="F560" s="316">
        <v>22</v>
      </c>
      <c r="G560" s="282">
        <v>967.60583333333295</v>
      </c>
      <c r="H560" s="282">
        <v>11611.27</v>
      </c>
      <c r="I560" s="282">
        <v>527.78499999999997</v>
      </c>
      <c r="J560" s="350">
        <v>11.818181818181801</v>
      </c>
      <c r="L560" s="11">
        <v>12</v>
      </c>
      <c r="M560" s="282">
        <v>7756.42</v>
      </c>
      <c r="N560" s="282">
        <v>775.64200000000005</v>
      </c>
      <c r="O560" s="11"/>
      <c r="P560" s="282"/>
      <c r="Q560" s="282"/>
      <c r="R560" s="316">
        <v>22</v>
      </c>
      <c r="S560" s="282">
        <v>11611.27</v>
      </c>
      <c r="T560" s="282">
        <v>527.78499999999997</v>
      </c>
      <c r="V560" s="11"/>
      <c r="W560" s="11"/>
      <c r="X560" s="11"/>
      <c r="Y560" s="11"/>
      <c r="Z560" s="11"/>
      <c r="AA560" s="11"/>
      <c r="AB560" s="11"/>
      <c r="AC560" s="11"/>
      <c r="AD560" s="11"/>
    </row>
    <row r="561" spans="1:30">
      <c r="A561" s="56"/>
      <c r="B561" s="11"/>
      <c r="C561" s="11" t="s">
        <v>186</v>
      </c>
      <c r="D561" s="11"/>
      <c r="E561" s="11" t="s">
        <v>187</v>
      </c>
      <c r="F561" s="316">
        <v>192</v>
      </c>
      <c r="G561" s="282">
        <v>1051.41151515152</v>
      </c>
      <c r="H561" s="282">
        <v>104089.74</v>
      </c>
      <c r="I561" s="282">
        <v>542.13406250000003</v>
      </c>
      <c r="J561" s="350">
        <v>11.2135416666667</v>
      </c>
      <c r="L561" s="11">
        <v>99</v>
      </c>
      <c r="M561" s="282">
        <v>58908.77</v>
      </c>
      <c r="N561" s="282">
        <v>633.42763440860199</v>
      </c>
      <c r="O561" s="11">
        <v>2</v>
      </c>
      <c r="P561" s="282">
        <v>887.12</v>
      </c>
      <c r="Q561" s="282">
        <v>443.56</v>
      </c>
      <c r="R561" s="316">
        <v>190</v>
      </c>
      <c r="S561" s="282">
        <v>103202.62</v>
      </c>
      <c r="T561" s="282">
        <v>543.171684210526</v>
      </c>
      <c r="V561" s="11"/>
      <c r="W561" s="11"/>
      <c r="X561" s="11"/>
      <c r="Y561" s="11"/>
      <c r="Z561" s="11"/>
      <c r="AA561" s="11"/>
      <c r="AB561" s="11"/>
      <c r="AC561" s="11"/>
      <c r="AD561" s="11"/>
    </row>
    <row r="562" spans="1:30">
      <c r="A562" s="56"/>
      <c r="B562" s="11"/>
      <c r="C562" s="11" t="s">
        <v>189</v>
      </c>
      <c r="D562" s="11"/>
      <c r="E562" s="11" t="s">
        <v>190</v>
      </c>
      <c r="F562" s="316">
        <v>498</v>
      </c>
      <c r="G562" s="282">
        <v>935.19831578947299</v>
      </c>
      <c r="H562" s="282">
        <v>266531.52</v>
      </c>
      <c r="I562" s="282">
        <v>535.20385542168594</v>
      </c>
      <c r="J562" s="350">
        <v>11.337349397590399</v>
      </c>
      <c r="L562" s="11">
        <v>285</v>
      </c>
      <c r="M562" s="282">
        <v>127533.55</v>
      </c>
      <c r="N562" s="282">
        <v>598.74906103286401</v>
      </c>
      <c r="O562" s="11">
        <v>10</v>
      </c>
      <c r="P562" s="282">
        <v>8119.56</v>
      </c>
      <c r="Q562" s="282">
        <v>811.95600000000002</v>
      </c>
      <c r="R562" s="316">
        <v>488</v>
      </c>
      <c r="S562" s="282">
        <v>258411.96</v>
      </c>
      <c r="T562" s="282">
        <v>529.53270491803198</v>
      </c>
      <c r="V562" s="11"/>
      <c r="W562" s="11"/>
      <c r="X562" s="11"/>
      <c r="Y562" s="11"/>
      <c r="Z562" s="11"/>
      <c r="AA562" s="11"/>
      <c r="AB562" s="11"/>
      <c r="AC562" s="11"/>
      <c r="AD562" s="11"/>
    </row>
    <row r="563" spans="1:30">
      <c r="A563" s="56"/>
      <c r="B563" s="11"/>
      <c r="C563" s="11" t="s">
        <v>191</v>
      </c>
      <c r="D563" s="11"/>
      <c r="E563" s="11" t="s">
        <v>86</v>
      </c>
      <c r="F563" s="316">
        <v>8</v>
      </c>
      <c r="G563" s="282">
        <v>718.988333333333</v>
      </c>
      <c r="H563" s="282">
        <v>4313.93</v>
      </c>
      <c r="I563" s="282">
        <v>539.24125000000004</v>
      </c>
      <c r="J563" s="350">
        <v>11.5</v>
      </c>
      <c r="L563" s="11">
        <v>6</v>
      </c>
      <c r="M563" s="282">
        <v>2701.6</v>
      </c>
      <c r="N563" s="282">
        <v>1350.8</v>
      </c>
      <c r="O563" s="11"/>
      <c r="P563" s="282"/>
      <c r="Q563" s="282"/>
      <c r="R563" s="316">
        <v>8</v>
      </c>
      <c r="S563" s="282">
        <v>4313.93</v>
      </c>
      <c r="T563" s="282">
        <v>539.24125000000004</v>
      </c>
      <c r="V563" s="11"/>
      <c r="W563" s="11"/>
      <c r="X563" s="11"/>
      <c r="Y563" s="11"/>
      <c r="Z563" s="11"/>
      <c r="AA563" s="11"/>
      <c r="AB563" s="11"/>
      <c r="AC563" s="11"/>
      <c r="AD563" s="11"/>
    </row>
    <row r="564" spans="1:30">
      <c r="A564" s="56"/>
      <c r="B564" s="11"/>
      <c r="C564" s="11" t="s">
        <v>194</v>
      </c>
      <c r="D564" s="11"/>
      <c r="E564" s="11" t="s">
        <v>53</v>
      </c>
      <c r="F564" s="316">
        <v>20</v>
      </c>
      <c r="G564" s="282">
        <v>1732.5260000000001</v>
      </c>
      <c r="H564" s="282">
        <v>25987.89</v>
      </c>
      <c r="I564" s="282">
        <v>1299.3945000000001</v>
      </c>
      <c r="J564" s="350">
        <v>10.9</v>
      </c>
      <c r="L564" s="11">
        <v>15</v>
      </c>
      <c r="M564" s="282">
        <v>3885.41</v>
      </c>
      <c r="N564" s="282">
        <v>777.08199999999999</v>
      </c>
      <c r="O564" s="11"/>
      <c r="P564" s="282"/>
      <c r="Q564" s="282"/>
      <c r="R564" s="316">
        <v>20</v>
      </c>
      <c r="S564" s="282">
        <v>25987.89</v>
      </c>
      <c r="T564" s="282">
        <v>1299.3945000000001</v>
      </c>
      <c r="V564" s="11"/>
      <c r="W564" s="11"/>
      <c r="X564" s="11"/>
      <c r="Y564" s="11"/>
      <c r="Z564" s="11"/>
      <c r="AA564" s="11"/>
      <c r="AB564" s="11"/>
      <c r="AC564" s="11"/>
      <c r="AD564" s="11"/>
    </row>
    <row r="565" spans="1:30">
      <c r="A565" s="56"/>
      <c r="B565" s="11"/>
      <c r="C565" s="11" t="s">
        <v>195</v>
      </c>
      <c r="D565" s="11"/>
      <c r="E565" s="11" t="s">
        <v>166</v>
      </c>
      <c r="F565" s="316">
        <v>58</v>
      </c>
      <c r="G565" s="282">
        <v>839.43368421052605</v>
      </c>
      <c r="H565" s="282">
        <v>31898.48</v>
      </c>
      <c r="I565" s="282">
        <v>549.97379310344797</v>
      </c>
      <c r="J565" s="350">
        <v>11.517241379310301</v>
      </c>
      <c r="L565" s="11">
        <v>38</v>
      </c>
      <c r="M565" s="282">
        <v>15458.26</v>
      </c>
      <c r="N565" s="282">
        <v>772.91300000000001</v>
      </c>
      <c r="O565" s="11">
        <v>3</v>
      </c>
      <c r="P565" s="282">
        <v>3241.82</v>
      </c>
      <c r="Q565" s="282">
        <v>1080.60666666667</v>
      </c>
      <c r="R565" s="316">
        <v>55</v>
      </c>
      <c r="S565" s="282">
        <v>28656.66</v>
      </c>
      <c r="T565" s="282">
        <v>521.03018181818197</v>
      </c>
      <c r="V565" s="11"/>
      <c r="W565" s="11"/>
      <c r="X565" s="11"/>
      <c r="Y565" s="11"/>
      <c r="Z565" s="11"/>
      <c r="AA565" s="11"/>
      <c r="AB565" s="11"/>
      <c r="AC565" s="11"/>
      <c r="AD565" s="11"/>
    </row>
    <row r="566" spans="1:30">
      <c r="A566" s="56"/>
      <c r="B566" s="11"/>
      <c r="C566" s="11" t="s">
        <v>196</v>
      </c>
      <c r="D566" s="11"/>
      <c r="E566" s="11" t="s">
        <v>197</v>
      </c>
      <c r="F566" s="316">
        <v>14</v>
      </c>
      <c r="G566" s="282">
        <v>1864.09142857143</v>
      </c>
      <c r="H566" s="282">
        <v>13048.64</v>
      </c>
      <c r="I566" s="282">
        <v>932.04571428571501</v>
      </c>
      <c r="J566" s="350">
        <v>10.8571428571429</v>
      </c>
      <c r="L566" s="11">
        <v>7</v>
      </c>
      <c r="M566" s="282">
        <v>8535.74</v>
      </c>
      <c r="N566" s="282">
        <v>1219.39142857143</v>
      </c>
      <c r="O566" s="11">
        <v>1</v>
      </c>
      <c r="P566" s="282">
        <v>316.26</v>
      </c>
      <c r="Q566" s="282">
        <v>316.26</v>
      </c>
      <c r="R566" s="316">
        <v>13</v>
      </c>
      <c r="S566" s="282">
        <v>12732.38</v>
      </c>
      <c r="T566" s="282">
        <v>979.41384615384595</v>
      </c>
      <c r="V566" s="11"/>
      <c r="W566" s="11"/>
      <c r="X566" s="11"/>
      <c r="Y566" s="11"/>
      <c r="Z566" s="11"/>
      <c r="AA566" s="11"/>
      <c r="AB566" s="11"/>
      <c r="AC566" s="11"/>
      <c r="AD566" s="11"/>
    </row>
    <row r="567" spans="1:30">
      <c r="A567" s="56"/>
      <c r="B567" s="11"/>
      <c r="C567" s="11" t="s">
        <v>200</v>
      </c>
      <c r="D567" s="11"/>
      <c r="E567" s="11" t="s">
        <v>115</v>
      </c>
      <c r="F567" s="316">
        <v>11</v>
      </c>
      <c r="G567" s="282">
        <v>1320.8150000000001</v>
      </c>
      <c r="H567" s="282">
        <v>13208.15</v>
      </c>
      <c r="I567" s="282">
        <v>1200.74090909091</v>
      </c>
      <c r="J567" s="350">
        <v>15.2727272727273</v>
      </c>
      <c r="L567" s="11">
        <v>10</v>
      </c>
      <c r="M567" s="282">
        <v>761.16</v>
      </c>
      <c r="N567" s="282">
        <v>761.16</v>
      </c>
      <c r="O567" s="11"/>
      <c r="P567" s="282"/>
      <c r="Q567" s="282"/>
      <c r="R567" s="316">
        <v>11</v>
      </c>
      <c r="S567" s="282">
        <v>13208.15</v>
      </c>
      <c r="T567" s="282">
        <v>1200.74090909091</v>
      </c>
      <c r="V567" s="11"/>
      <c r="W567" s="11"/>
      <c r="X567" s="11"/>
      <c r="Y567" s="11"/>
      <c r="Z567" s="11"/>
      <c r="AA567" s="11"/>
      <c r="AB567" s="11"/>
      <c r="AC567" s="11"/>
      <c r="AD567" s="11"/>
    </row>
    <row r="568" spans="1:30">
      <c r="A568" s="56"/>
      <c r="B568" s="11"/>
      <c r="C568" s="11" t="s">
        <v>708</v>
      </c>
      <c r="D568" s="11"/>
      <c r="E568" s="11" t="s">
        <v>96</v>
      </c>
      <c r="F568" s="316">
        <v>1</v>
      </c>
      <c r="G568" s="282">
        <v>342.22</v>
      </c>
      <c r="H568" s="282">
        <v>342.22</v>
      </c>
      <c r="I568" s="282">
        <v>342.22</v>
      </c>
      <c r="J568" s="350">
        <v>7</v>
      </c>
      <c r="L568" s="11">
        <v>1</v>
      </c>
      <c r="M568" s="282"/>
      <c r="N568" s="282"/>
      <c r="O568" s="11"/>
      <c r="P568" s="282"/>
      <c r="Q568" s="282"/>
      <c r="R568" s="316">
        <v>1</v>
      </c>
      <c r="S568" s="282">
        <v>342.22</v>
      </c>
      <c r="T568" s="282">
        <v>342.22</v>
      </c>
      <c r="V568" s="11"/>
      <c r="W568" s="11"/>
      <c r="X568" s="11"/>
      <c r="Y568" s="11"/>
      <c r="Z568" s="11"/>
      <c r="AA568" s="11"/>
      <c r="AB568" s="11"/>
      <c r="AC568" s="11"/>
      <c r="AD568" s="11"/>
    </row>
    <row r="569" spans="1:30">
      <c r="A569" s="56"/>
      <c r="B569" s="11"/>
      <c r="C569" s="11" t="s">
        <v>203</v>
      </c>
      <c r="D569" s="11"/>
      <c r="E569" s="11" t="s">
        <v>135</v>
      </c>
      <c r="F569" s="316">
        <v>10</v>
      </c>
      <c r="G569" s="282">
        <v>1290.3816666666701</v>
      </c>
      <c r="H569" s="282">
        <v>7742.29</v>
      </c>
      <c r="I569" s="282">
        <v>774.22900000000004</v>
      </c>
      <c r="J569" s="350">
        <v>12.9</v>
      </c>
      <c r="L569" s="11">
        <v>6</v>
      </c>
      <c r="M569" s="282">
        <v>3452.41</v>
      </c>
      <c r="N569" s="282">
        <v>863.10249999999996</v>
      </c>
      <c r="O569" s="11"/>
      <c r="P569" s="282"/>
      <c r="Q569" s="282"/>
      <c r="R569" s="316">
        <v>10</v>
      </c>
      <c r="S569" s="282">
        <v>7742.29</v>
      </c>
      <c r="T569" s="282">
        <v>774.22900000000004</v>
      </c>
      <c r="V569" s="11"/>
      <c r="W569" s="11"/>
      <c r="X569" s="11"/>
      <c r="Y569" s="11"/>
      <c r="Z569" s="11"/>
      <c r="AA569" s="11"/>
      <c r="AB569" s="11"/>
      <c r="AC569" s="11"/>
      <c r="AD569" s="11"/>
    </row>
    <row r="570" spans="1:30">
      <c r="A570" s="56"/>
      <c r="B570" s="11"/>
      <c r="C570" s="11" t="s">
        <v>204</v>
      </c>
      <c r="D570" s="11"/>
      <c r="E570" s="11" t="s">
        <v>205</v>
      </c>
      <c r="F570" s="316">
        <v>8</v>
      </c>
      <c r="G570" s="282">
        <v>507.09399999999999</v>
      </c>
      <c r="H570" s="282">
        <v>2535.4699999999998</v>
      </c>
      <c r="I570" s="282">
        <v>316.93374999999997</v>
      </c>
      <c r="J570" s="350">
        <v>10.25</v>
      </c>
      <c r="L570" s="11">
        <v>5</v>
      </c>
      <c r="M570" s="282">
        <v>1500.26</v>
      </c>
      <c r="N570" s="282">
        <v>500.08666666666699</v>
      </c>
      <c r="O570" s="11"/>
      <c r="P570" s="282"/>
      <c r="Q570" s="282"/>
      <c r="R570" s="316">
        <v>8</v>
      </c>
      <c r="S570" s="282">
        <v>2535.4699999999998</v>
      </c>
      <c r="T570" s="282">
        <v>316.93374999999997</v>
      </c>
      <c r="V570" s="11"/>
      <c r="W570" s="11"/>
      <c r="X570" s="11"/>
      <c r="Y570" s="11"/>
      <c r="Z570" s="11"/>
      <c r="AA570" s="11"/>
      <c r="AB570" s="11"/>
      <c r="AC570" s="11"/>
      <c r="AD570" s="11"/>
    </row>
    <row r="571" spans="1:30">
      <c r="A571" s="56"/>
      <c r="B571" s="11"/>
      <c r="C571" s="11" t="s">
        <v>207</v>
      </c>
      <c r="D571" s="11"/>
      <c r="E571" s="11" t="s">
        <v>157</v>
      </c>
      <c r="F571" s="316">
        <v>23</v>
      </c>
      <c r="G571" s="282">
        <v>1234.89769230769</v>
      </c>
      <c r="H571" s="282">
        <v>16053.67</v>
      </c>
      <c r="I571" s="282">
        <v>697.98565217391297</v>
      </c>
      <c r="J571" s="350">
        <v>12.3913043478261</v>
      </c>
      <c r="L571" s="11">
        <v>13</v>
      </c>
      <c r="M571" s="282">
        <v>9387.1200000000008</v>
      </c>
      <c r="N571" s="282">
        <v>938.71199999999999</v>
      </c>
      <c r="O571" s="11"/>
      <c r="P571" s="282"/>
      <c r="Q571" s="282"/>
      <c r="R571" s="316">
        <v>23</v>
      </c>
      <c r="S571" s="282">
        <v>16053.67</v>
      </c>
      <c r="T571" s="282">
        <v>697.98565217391297</v>
      </c>
      <c r="V571" s="11"/>
      <c r="W571" s="11"/>
      <c r="X571" s="11"/>
      <c r="Y571" s="11"/>
      <c r="Z571" s="11"/>
      <c r="AA571" s="11"/>
      <c r="AB571" s="11"/>
      <c r="AC571" s="11"/>
      <c r="AD571" s="11"/>
    </row>
    <row r="572" spans="1:30">
      <c r="A572" s="56"/>
      <c r="B572" s="11"/>
      <c r="C572" s="11" t="s">
        <v>208</v>
      </c>
      <c r="D572" s="11"/>
      <c r="E572" s="11" t="s">
        <v>209</v>
      </c>
      <c r="F572" s="316">
        <v>6</v>
      </c>
      <c r="G572" s="282">
        <v>1164.3399999999999</v>
      </c>
      <c r="H572" s="282">
        <v>4657.3599999999997</v>
      </c>
      <c r="I572" s="282">
        <v>776.22666666666703</v>
      </c>
      <c r="J572" s="350">
        <v>12.5</v>
      </c>
      <c r="L572" s="11">
        <v>4</v>
      </c>
      <c r="M572" s="282">
        <v>2550.1799999999998</v>
      </c>
      <c r="N572" s="282">
        <v>1275.0899999999999</v>
      </c>
      <c r="O572" s="11"/>
      <c r="P572" s="282"/>
      <c r="Q572" s="282"/>
      <c r="R572" s="316">
        <v>6</v>
      </c>
      <c r="S572" s="282">
        <v>4657.3599999999997</v>
      </c>
      <c r="T572" s="282">
        <v>776.22666666666703</v>
      </c>
      <c r="V572" s="11"/>
      <c r="W572" s="11"/>
      <c r="X572" s="11"/>
      <c r="Y572" s="11"/>
      <c r="Z572" s="11"/>
      <c r="AA572" s="11"/>
      <c r="AB572" s="11"/>
      <c r="AC572" s="11"/>
      <c r="AD572" s="11"/>
    </row>
    <row r="573" spans="1:30">
      <c r="A573" s="56"/>
      <c r="B573" s="11"/>
      <c r="C573" s="11" t="s">
        <v>210</v>
      </c>
      <c r="D573" s="11"/>
      <c r="E573" s="11" t="s">
        <v>192</v>
      </c>
      <c r="F573" s="316">
        <v>13</v>
      </c>
      <c r="G573" s="282">
        <v>1019.33375</v>
      </c>
      <c r="H573" s="282">
        <v>8154.67</v>
      </c>
      <c r="I573" s="282">
        <v>627.282307692308</v>
      </c>
      <c r="J573" s="350">
        <v>13.461538461538501</v>
      </c>
      <c r="L573" s="11">
        <v>8</v>
      </c>
      <c r="M573" s="282">
        <v>2864.7</v>
      </c>
      <c r="N573" s="282">
        <v>572.94000000000005</v>
      </c>
      <c r="O573" s="11">
        <v>1</v>
      </c>
      <c r="P573" s="282">
        <v>2018.82</v>
      </c>
      <c r="Q573" s="282">
        <v>2018.82</v>
      </c>
      <c r="R573" s="316">
        <v>12</v>
      </c>
      <c r="S573" s="282">
        <v>6135.85</v>
      </c>
      <c r="T573" s="282">
        <v>511.32083333333298</v>
      </c>
      <c r="V573" s="11"/>
      <c r="W573" s="11"/>
      <c r="X573" s="11"/>
      <c r="Y573" s="11"/>
      <c r="Z573" s="11"/>
      <c r="AA573" s="11"/>
      <c r="AB573" s="11"/>
      <c r="AC573" s="11"/>
      <c r="AD573" s="11"/>
    </row>
    <row r="574" spans="1:30">
      <c r="A574" s="56"/>
      <c r="B574" s="11"/>
      <c r="C574" s="11" t="s">
        <v>679</v>
      </c>
      <c r="D574" s="11"/>
      <c r="E574" s="11" t="s">
        <v>213</v>
      </c>
      <c r="F574" s="316">
        <v>1</v>
      </c>
      <c r="G574" s="282"/>
      <c r="H574" s="282">
        <v>1133.3499999999999</v>
      </c>
      <c r="I574" s="282">
        <v>1133.3499999999999</v>
      </c>
      <c r="J574" s="350">
        <v>2</v>
      </c>
      <c r="L574" s="11"/>
      <c r="M574" s="282">
        <v>1133.3499999999999</v>
      </c>
      <c r="N574" s="282">
        <v>1133.3499999999999</v>
      </c>
      <c r="O574" s="11"/>
      <c r="P574" s="282"/>
      <c r="Q574" s="282"/>
      <c r="R574" s="316">
        <v>1</v>
      </c>
      <c r="S574" s="282">
        <v>1133.3499999999999</v>
      </c>
      <c r="T574" s="282">
        <v>1133.3499999999999</v>
      </c>
      <c r="V574" s="11"/>
      <c r="W574" s="11"/>
      <c r="X574" s="11"/>
      <c r="Y574" s="11"/>
      <c r="Z574" s="11"/>
      <c r="AA574" s="11"/>
      <c r="AB574" s="11"/>
      <c r="AC574" s="11"/>
      <c r="AD574" s="11"/>
    </row>
    <row r="575" spans="1:30">
      <c r="A575" s="56"/>
      <c r="B575" s="11"/>
      <c r="C575" s="11" t="s">
        <v>216</v>
      </c>
      <c r="D575" s="11"/>
      <c r="E575" s="11" t="s">
        <v>198</v>
      </c>
      <c r="F575" s="316">
        <v>22</v>
      </c>
      <c r="G575" s="282">
        <v>485.94722222222202</v>
      </c>
      <c r="H575" s="282">
        <v>8747.0499999999993</v>
      </c>
      <c r="I575" s="282">
        <v>397.59318181818202</v>
      </c>
      <c r="J575" s="350">
        <v>9.6818181818181799</v>
      </c>
      <c r="L575" s="11">
        <v>18</v>
      </c>
      <c r="M575" s="282">
        <v>2212.61</v>
      </c>
      <c r="N575" s="282">
        <v>553.15250000000003</v>
      </c>
      <c r="O575" s="11"/>
      <c r="P575" s="282"/>
      <c r="Q575" s="282"/>
      <c r="R575" s="316">
        <v>22</v>
      </c>
      <c r="S575" s="282">
        <v>8747.0499999999993</v>
      </c>
      <c r="T575" s="282">
        <v>397.59318181818202</v>
      </c>
      <c r="V575" s="11"/>
      <c r="W575" s="11"/>
      <c r="X575" s="11"/>
      <c r="Y575" s="11"/>
      <c r="Z575" s="11"/>
      <c r="AA575" s="11"/>
      <c r="AB575" s="11"/>
      <c r="AC575" s="11"/>
      <c r="AD575" s="11"/>
    </row>
    <row r="576" spans="1:30">
      <c r="A576" s="56"/>
      <c r="B576" s="11"/>
      <c r="C576" s="11" t="s">
        <v>219</v>
      </c>
      <c r="D576" s="11"/>
      <c r="E576" s="11" t="s">
        <v>221</v>
      </c>
      <c r="F576" s="316">
        <v>8</v>
      </c>
      <c r="G576" s="282">
        <v>399.12285714285701</v>
      </c>
      <c r="H576" s="282">
        <v>2793.86</v>
      </c>
      <c r="I576" s="282">
        <v>349.23250000000002</v>
      </c>
      <c r="J576" s="350">
        <v>11.375</v>
      </c>
      <c r="L576" s="11">
        <v>7</v>
      </c>
      <c r="M576" s="282">
        <v>588.07000000000005</v>
      </c>
      <c r="N576" s="282">
        <v>588.07000000000005</v>
      </c>
      <c r="O576" s="11"/>
      <c r="P576" s="282"/>
      <c r="Q576" s="282"/>
      <c r="R576" s="316">
        <v>8</v>
      </c>
      <c r="S576" s="282">
        <v>2793.86</v>
      </c>
      <c r="T576" s="282">
        <v>349.23250000000002</v>
      </c>
      <c r="V576" s="11"/>
      <c r="W576" s="11"/>
      <c r="X576" s="11"/>
      <c r="Y576" s="11"/>
      <c r="Z576" s="11"/>
      <c r="AA576" s="11"/>
      <c r="AB576" s="11"/>
      <c r="AC576" s="11"/>
      <c r="AD576" s="11"/>
    </row>
    <row r="577" spans="1:30">
      <c r="A577" s="56"/>
      <c r="B577" s="11"/>
      <c r="C577" s="11" t="s">
        <v>222</v>
      </c>
      <c r="D577" s="11"/>
      <c r="E577" s="11" t="s">
        <v>223</v>
      </c>
      <c r="F577" s="316">
        <v>16</v>
      </c>
      <c r="G577" s="282">
        <v>1130.5899999999999</v>
      </c>
      <c r="H577" s="282">
        <v>9044.7199999999993</v>
      </c>
      <c r="I577" s="282">
        <v>565.29499999999996</v>
      </c>
      <c r="J577" s="350">
        <v>10.375</v>
      </c>
      <c r="L577" s="11">
        <v>8</v>
      </c>
      <c r="M577" s="282">
        <v>5416.47</v>
      </c>
      <c r="N577" s="282">
        <v>677.05875000000003</v>
      </c>
      <c r="O577" s="11">
        <v>1</v>
      </c>
      <c r="P577" s="282">
        <v>238.33</v>
      </c>
      <c r="Q577" s="282">
        <v>238.33</v>
      </c>
      <c r="R577" s="316">
        <v>15</v>
      </c>
      <c r="S577" s="282">
        <v>8806.39</v>
      </c>
      <c r="T577" s="282">
        <v>587.09266666666701</v>
      </c>
      <c r="V577" s="11"/>
      <c r="W577" s="11"/>
      <c r="X577" s="11"/>
      <c r="Y577" s="11"/>
      <c r="Z577" s="11"/>
      <c r="AA577" s="11"/>
      <c r="AB577" s="11"/>
      <c r="AC577" s="11"/>
      <c r="AD577" s="11"/>
    </row>
    <row r="578" spans="1:30">
      <c r="A578" s="56"/>
      <c r="B578" s="11"/>
      <c r="C578" s="11" t="s">
        <v>224</v>
      </c>
      <c r="D578" s="11"/>
      <c r="E578" s="11" t="s">
        <v>225</v>
      </c>
      <c r="F578" s="316">
        <v>30</v>
      </c>
      <c r="G578" s="282">
        <v>1332.4568750000001</v>
      </c>
      <c r="H578" s="282">
        <v>21319.31</v>
      </c>
      <c r="I578" s="282">
        <v>710.64366666666695</v>
      </c>
      <c r="J578" s="350">
        <v>11.6</v>
      </c>
      <c r="L578" s="11">
        <v>16</v>
      </c>
      <c r="M578" s="282">
        <v>10499.56</v>
      </c>
      <c r="N578" s="282">
        <v>749.96857142857198</v>
      </c>
      <c r="O578" s="11">
        <v>1</v>
      </c>
      <c r="P578" s="282">
        <v>89.89</v>
      </c>
      <c r="Q578" s="282">
        <v>89.89</v>
      </c>
      <c r="R578" s="316">
        <v>29</v>
      </c>
      <c r="S578" s="282">
        <v>21229.42</v>
      </c>
      <c r="T578" s="282">
        <v>732.04896551724096</v>
      </c>
      <c r="V578" s="11"/>
      <c r="W578" s="11"/>
      <c r="X578" s="11"/>
      <c r="Y578" s="11"/>
      <c r="Z578" s="11"/>
      <c r="AA578" s="11"/>
      <c r="AB578" s="11"/>
      <c r="AC578" s="11"/>
      <c r="AD578" s="11"/>
    </row>
    <row r="579" spans="1:30">
      <c r="A579" s="56"/>
      <c r="B579" s="11"/>
      <c r="C579" s="11" t="s">
        <v>631</v>
      </c>
      <c r="D579" s="11"/>
      <c r="E579" s="11" t="s">
        <v>198</v>
      </c>
      <c r="F579" s="316">
        <v>148</v>
      </c>
      <c r="G579" s="282">
        <v>1143.5485897435899</v>
      </c>
      <c r="H579" s="282">
        <v>89196.79</v>
      </c>
      <c r="I579" s="282">
        <v>602.68101351351299</v>
      </c>
      <c r="J579" s="350">
        <v>11.851351351351401</v>
      </c>
      <c r="L579" s="11">
        <v>78</v>
      </c>
      <c r="M579" s="282">
        <v>44865.61</v>
      </c>
      <c r="N579" s="282">
        <v>640.93728571428596</v>
      </c>
      <c r="O579" s="11">
        <v>5</v>
      </c>
      <c r="P579" s="282">
        <v>2251.27</v>
      </c>
      <c r="Q579" s="282">
        <v>450.25400000000002</v>
      </c>
      <c r="R579" s="316">
        <v>143</v>
      </c>
      <c r="S579" s="282">
        <v>86945.52</v>
      </c>
      <c r="T579" s="282">
        <v>608.01062937062898</v>
      </c>
      <c r="V579" s="11"/>
      <c r="W579" s="11"/>
      <c r="X579" s="11"/>
      <c r="Y579" s="11"/>
      <c r="Z579" s="11"/>
      <c r="AA579" s="11"/>
      <c r="AB579" s="11"/>
      <c r="AC579" s="11"/>
      <c r="AD579" s="11"/>
    </row>
    <row r="580" spans="1:30">
      <c r="A580" s="56"/>
      <c r="B580" s="11"/>
      <c r="C580" s="11" t="s">
        <v>632</v>
      </c>
      <c r="D580" s="11"/>
      <c r="E580" s="11" t="s">
        <v>66</v>
      </c>
      <c r="F580" s="316">
        <v>329</v>
      </c>
      <c r="G580" s="282">
        <v>960.02020618556696</v>
      </c>
      <c r="H580" s="282">
        <v>186243.92</v>
      </c>
      <c r="I580" s="282">
        <v>566.09094224924002</v>
      </c>
      <c r="J580" s="350">
        <v>11.7629179331307</v>
      </c>
      <c r="L580" s="11">
        <v>194</v>
      </c>
      <c r="M580" s="282">
        <v>93131.25</v>
      </c>
      <c r="N580" s="282">
        <v>689.86111111111097</v>
      </c>
      <c r="O580" s="11"/>
      <c r="P580" s="282"/>
      <c r="Q580" s="282"/>
      <c r="R580" s="316">
        <v>329</v>
      </c>
      <c r="S580" s="282">
        <v>186243.92</v>
      </c>
      <c r="T580" s="282">
        <v>566.09094224924002</v>
      </c>
      <c r="V580" s="11"/>
      <c r="W580" s="11"/>
      <c r="X580" s="11"/>
      <c r="Y580" s="11"/>
      <c r="Z580" s="11"/>
      <c r="AA580" s="11"/>
      <c r="AB580" s="11"/>
      <c r="AC580" s="11"/>
      <c r="AD580" s="11"/>
    </row>
    <row r="581" spans="1:30">
      <c r="A581" s="56"/>
      <c r="B581" s="11"/>
      <c r="C581" s="11" t="s">
        <v>633</v>
      </c>
      <c r="D581" s="11"/>
      <c r="E581" s="11" t="s">
        <v>66</v>
      </c>
      <c r="F581" s="316">
        <v>5</v>
      </c>
      <c r="G581" s="282">
        <v>1088.9000000000001</v>
      </c>
      <c r="H581" s="282">
        <v>3266.7</v>
      </c>
      <c r="I581" s="282">
        <v>653.34</v>
      </c>
      <c r="J581" s="350">
        <v>11</v>
      </c>
      <c r="L581" s="11">
        <v>3</v>
      </c>
      <c r="M581" s="282">
        <v>1135.24</v>
      </c>
      <c r="N581" s="282">
        <v>567.62</v>
      </c>
      <c r="O581" s="11"/>
      <c r="P581" s="282"/>
      <c r="Q581" s="282"/>
      <c r="R581" s="316">
        <v>5</v>
      </c>
      <c r="S581" s="282">
        <v>3266.7</v>
      </c>
      <c r="T581" s="282">
        <v>653.34</v>
      </c>
      <c r="V581" s="11"/>
      <c r="W581" s="11"/>
      <c r="X581" s="11"/>
      <c r="Y581" s="11"/>
      <c r="Z581" s="11"/>
      <c r="AA581" s="11"/>
      <c r="AB581" s="11"/>
      <c r="AC581" s="11"/>
      <c r="AD581" s="11"/>
    </row>
    <row r="582" spans="1:30">
      <c r="A582" s="56"/>
      <c r="B582" s="11"/>
      <c r="C582" s="11" t="s">
        <v>235</v>
      </c>
      <c r="D582" s="11"/>
      <c r="E582" s="11" t="s">
        <v>115</v>
      </c>
      <c r="F582" s="316">
        <v>5</v>
      </c>
      <c r="G582" s="282">
        <v>1041.7025000000001</v>
      </c>
      <c r="H582" s="282">
        <v>4166.8100000000004</v>
      </c>
      <c r="I582" s="282">
        <v>833.36199999999997</v>
      </c>
      <c r="J582" s="350">
        <v>10</v>
      </c>
      <c r="L582" s="11">
        <v>4</v>
      </c>
      <c r="M582" s="282">
        <v>1078.53</v>
      </c>
      <c r="N582" s="282">
        <v>1078.53</v>
      </c>
      <c r="O582" s="11"/>
      <c r="P582" s="282"/>
      <c r="Q582" s="282"/>
      <c r="R582" s="316">
        <v>5</v>
      </c>
      <c r="S582" s="282">
        <v>4166.8100000000004</v>
      </c>
      <c r="T582" s="282">
        <v>833.36199999999997</v>
      </c>
      <c r="V582" s="11"/>
      <c r="W582" s="11"/>
      <c r="X582" s="11"/>
      <c r="Y582" s="11"/>
      <c r="Z582" s="11"/>
      <c r="AA582" s="11"/>
      <c r="AB582" s="11"/>
      <c r="AC582" s="11"/>
      <c r="AD582" s="11"/>
    </row>
    <row r="583" spans="1:30">
      <c r="A583" s="56"/>
      <c r="B583" s="11"/>
      <c r="C583" s="11" t="s">
        <v>237</v>
      </c>
      <c r="D583" s="11"/>
      <c r="E583" s="11" t="s">
        <v>68</v>
      </c>
      <c r="F583" s="316">
        <v>20</v>
      </c>
      <c r="G583" s="282">
        <v>668.44200000000001</v>
      </c>
      <c r="H583" s="282">
        <v>10026.629999999999</v>
      </c>
      <c r="I583" s="282">
        <v>501.33150000000001</v>
      </c>
      <c r="J583" s="350">
        <v>10.65</v>
      </c>
      <c r="L583" s="11">
        <v>15</v>
      </c>
      <c r="M583" s="282">
        <v>4317.97</v>
      </c>
      <c r="N583" s="282">
        <v>863.59400000000005</v>
      </c>
      <c r="O583" s="11"/>
      <c r="P583" s="282"/>
      <c r="Q583" s="282"/>
      <c r="R583" s="316">
        <v>20</v>
      </c>
      <c r="S583" s="282">
        <v>10026.629999999999</v>
      </c>
      <c r="T583" s="282">
        <v>501.33150000000001</v>
      </c>
      <c r="V583" s="11"/>
      <c r="W583" s="11"/>
      <c r="X583" s="11"/>
      <c r="Y583" s="11"/>
      <c r="Z583" s="11"/>
      <c r="AA583" s="11"/>
      <c r="AB583" s="11"/>
      <c r="AC583" s="11"/>
      <c r="AD583" s="11"/>
    </row>
    <row r="584" spans="1:30">
      <c r="A584" s="56"/>
      <c r="B584" s="11"/>
      <c r="C584" s="11" t="s">
        <v>238</v>
      </c>
      <c r="D584" s="11"/>
      <c r="E584" s="11" t="s">
        <v>59</v>
      </c>
      <c r="F584" s="316">
        <v>114</v>
      </c>
      <c r="G584" s="282">
        <v>1300.2131147540999</v>
      </c>
      <c r="H584" s="282">
        <v>79313</v>
      </c>
      <c r="I584" s="282">
        <v>695.72807017543801</v>
      </c>
      <c r="J584" s="350">
        <v>11.657894736842101</v>
      </c>
      <c r="L584" s="11">
        <v>61</v>
      </c>
      <c r="M584" s="282">
        <v>37986.92</v>
      </c>
      <c r="N584" s="282">
        <v>716.73433962264198</v>
      </c>
      <c r="O584" s="11">
        <v>1</v>
      </c>
      <c r="P584" s="282">
        <v>493.24</v>
      </c>
      <c r="Q584" s="282">
        <v>493.24</v>
      </c>
      <c r="R584" s="316">
        <v>113</v>
      </c>
      <c r="S584" s="282">
        <v>78819.759999999995</v>
      </c>
      <c r="T584" s="282">
        <v>697.52</v>
      </c>
      <c r="V584" s="11"/>
      <c r="W584" s="11"/>
      <c r="X584" s="11"/>
      <c r="Y584" s="11"/>
      <c r="Z584" s="11"/>
      <c r="AA584" s="11"/>
      <c r="AB584" s="11"/>
      <c r="AC584" s="11"/>
      <c r="AD584" s="11"/>
    </row>
    <row r="585" spans="1:30">
      <c r="A585" s="56"/>
      <c r="B585" s="11"/>
      <c r="C585" s="11" t="s">
        <v>241</v>
      </c>
      <c r="D585" s="11"/>
      <c r="E585" s="11" t="s">
        <v>242</v>
      </c>
      <c r="F585" s="316">
        <v>32</v>
      </c>
      <c r="G585" s="282">
        <v>1033.1354545454501</v>
      </c>
      <c r="H585" s="282">
        <v>22728.98</v>
      </c>
      <c r="I585" s="282">
        <v>710.28062499999999</v>
      </c>
      <c r="J585" s="350">
        <v>12.53125</v>
      </c>
      <c r="L585" s="11">
        <v>22</v>
      </c>
      <c r="M585" s="282">
        <v>11646.35</v>
      </c>
      <c r="N585" s="282">
        <v>1164.635</v>
      </c>
      <c r="O585" s="11"/>
      <c r="P585" s="282"/>
      <c r="Q585" s="282"/>
      <c r="R585" s="316">
        <v>32</v>
      </c>
      <c r="S585" s="282">
        <v>22728.98</v>
      </c>
      <c r="T585" s="282">
        <v>710.28062499999999</v>
      </c>
      <c r="V585" s="11"/>
      <c r="W585" s="11"/>
      <c r="X585" s="11"/>
      <c r="Y585" s="11"/>
      <c r="Z585" s="11"/>
      <c r="AA585" s="11"/>
      <c r="AB585" s="11"/>
      <c r="AC585" s="11"/>
      <c r="AD585" s="11"/>
    </row>
    <row r="586" spans="1:30">
      <c r="A586" s="56"/>
      <c r="B586" s="11"/>
      <c r="C586" s="11" t="s">
        <v>246</v>
      </c>
      <c r="D586" s="11"/>
      <c r="E586" s="11" t="s">
        <v>66</v>
      </c>
      <c r="F586" s="316">
        <v>1</v>
      </c>
      <c r="G586" s="282"/>
      <c r="H586" s="282">
        <v>602.58000000000004</v>
      </c>
      <c r="I586" s="282">
        <v>602.58000000000004</v>
      </c>
      <c r="J586" s="350">
        <v>13</v>
      </c>
      <c r="L586" s="11"/>
      <c r="M586" s="282">
        <v>602.58000000000004</v>
      </c>
      <c r="N586" s="282">
        <v>602.58000000000004</v>
      </c>
      <c r="O586" s="11"/>
      <c r="P586" s="282"/>
      <c r="Q586" s="282"/>
      <c r="R586" s="316">
        <v>1</v>
      </c>
      <c r="S586" s="282">
        <v>602.58000000000004</v>
      </c>
      <c r="T586" s="282">
        <v>602.58000000000004</v>
      </c>
      <c r="V586" s="11"/>
      <c r="W586" s="11"/>
      <c r="X586" s="11"/>
      <c r="Y586" s="11"/>
      <c r="Z586" s="11"/>
      <c r="AA586" s="11"/>
      <c r="AB586" s="11"/>
      <c r="AC586" s="11"/>
      <c r="AD586" s="11"/>
    </row>
    <row r="587" spans="1:30">
      <c r="A587" s="56"/>
      <c r="B587" s="11"/>
      <c r="C587" s="11" t="s">
        <v>246</v>
      </c>
      <c r="D587" s="11"/>
      <c r="E587" s="11" t="s">
        <v>108</v>
      </c>
      <c r="F587" s="316">
        <v>12</v>
      </c>
      <c r="G587" s="282">
        <v>514.125454545455</v>
      </c>
      <c r="H587" s="282">
        <v>5655.38</v>
      </c>
      <c r="I587" s="282">
        <v>471.28166666666698</v>
      </c>
      <c r="J587" s="350">
        <v>11.0833333333333</v>
      </c>
      <c r="L587" s="11">
        <v>11</v>
      </c>
      <c r="M587" s="282">
        <v>724.59</v>
      </c>
      <c r="N587" s="282">
        <v>724.59</v>
      </c>
      <c r="O587" s="11"/>
      <c r="P587" s="282"/>
      <c r="Q587" s="282"/>
      <c r="R587" s="316">
        <v>12</v>
      </c>
      <c r="S587" s="282">
        <v>5655.38</v>
      </c>
      <c r="T587" s="282">
        <v>471.28166666666698</v>
      </c>
      <c r="V587" s="11"/>
      <c r="W587" s="11"/>
      <c r="X587" s="11"/>
      <c r="Y587" s="11"/>
      <c r="Z587" s="11"/>
      <c r="AA587" s="11"/>
      <c r="AB587" s="11"/>
      <c r="AC587" s="11"/>
      <c r="AD587" s="11"/>
    </row>
    <row r="588" spans="1:30">
      <c r="A588" s="56"/>
      <c r="B588" s="11"/>
      <c r="C588" s="11" t="s">
        <v>247</v>
      </c>
      <c r="D588" s="11"/>
      <c r="E588" s="11" t="s">
        <v>62</v>
      </c>
      <c r="F588" s="316">
        <v>448</v>
      </c>
      <c r="G588" s="282">
        <v>1433.6872072072099</v>
      </c>
      <c r="H588" s="282">
        <v>318278.56</v>
      </c>
      <c r="I588" s="282">
        <v>710.44321428571504</v>
      </c>
      <c r="J588" s="350">
        <v>11.9285714285714</v>
      </c>
      <c r="L588" s="11">
        <v>222</v>
      </c>
      <c r="M588" s="282">
        <v>162358.12</v>
      </c>
      <c r="N588" s="282">
        <v>718.39876106194697</v>
      </c>
      <c r="O588" s="11">
        <v>14</v>
      </c>
      <c r="P588" s="282">
        <v>6403.97</v>
      </c>
      <c r="Q588" s="282">
        <v>457.42642857142903</v>
      </c>
      <c r="R588" s="316">
        <v>434</v>
      </c>
      <c r="S588" s="282">
        <v>311874.59000000003</v>
      </c>
      <c r="T588" s="282">
        <v>718.60504608295003</v>
      </c>
      <c r="V588" s="11"/>
      <c r="W588" s="11"/>
      <c r="X588" s="11"/>
      <c r="Y588" s="11"/>
      <c r="Z588" s="11"/>
      <c r="AA588" s="11"/>
      <c r="AB588" s="11"/>
      <c r="AC588" s="11"/>
      <c r="AD588" s="11"/>
    </row>
    <row r="589" spans="1:30">
      <c r="A589" s="56"/>
      <c r="B589" s="11"/>
      <c r="C589" s="11" t="s">
        <v>250</v>
      </c>
      <c r="D589" s="11"/>
      <c r="E589" s="11" t="s">
        <v>53</v>
      </c>
      <c r="F589" s="316">
        <v>35</v>
      </c>
      <c r="G589" s="282">
        <v>1008.56388888889</v>
      </c>
      <c r="H589" s="282">
        <v>18154.150000000001</v>
      </c>
      <c r="I589" s="282">
        <v>518.69000000000005</v>
      </c>
      <c r="J589" s="350">
        <v>10.8857142857143</v>
      </c>
      <c r="L589" s="11">
        <v>18</v>
      </c>
      <c r="M589" s="282">
        <v>11695.4</v>
      </c>
      <c r="N589" s="282">
        <v>687.96470588235297</v>
      </c>
      <c r="O589" s="11"/>
      <c r="P589" s="282"/>
      <c r="Q589" s="282"/>
      <c r="R589" s="316">
        <v>35</v>
      </c>
      <c r="S589" s="282">
        <v>18154.150000000001</v>
      </c>
      <c r="T589" s="282">
        <v>518.69000000000005</v>
      </c>
      <c r="V589" s="11"/>
      <c r="W589" s="11"/>
      <c r="X589" s="11"/>
      <c r="Y589" s="11"/>
      <c r="Z589" s="11"/>
      <c r="AA589" s="11"/>
      <c r="AB589" s="11"/>
      <c r="AC589" s="11"/>
      <c r="AD589" s="11"/>
    </row>
    <row r="590" spans="1:30">
      <c r="A590" s="56"/>
      <c r="B590" s="11"/>
      <c r="C590" s="11" t="s">
        <v>252</v>
      </c>
      <c r="D590" s="11"/>
      <c r="E590" s="11" t="s">
        <v>253</v>
      </c>
      <c r="F590" s="316">
        <v>18</v>
      </c>
      <c r="G590" s="282">
        <v>865.29555555555498</v>
      </c>
      <c r="H590" s="282">
        <v>7787.66</v>
      </c>
      <c r="I590" s="282">
        <v>432.647777777778</v>
      </c>
      <c r="J590" s="350">
        <v>11.7222222222222</v>
      </c>
      <c r="L590" s="11">
        <v>9</v>
      </c>
      <c r="M590" s="282">
        <v>4282.45</v>
      </c>
      <c r="N590" s="282">
        <v>475.82777777777801</v>
      </c>
      <c r="O590" s="11">
        <v>1</v>
      </c>
      <c r="P590" s="282">
        <v>332.55</v>
      </c>
      <c r="Q590" s="282">
        <v>332.55</v>
      </c>
      <c r="R590" s="316">
        <v>17</v>
      </c>
      <c r="S590" s="282">
        <v>7455.11</v>
      </c>
      <c r="T590" s="282">
        <v>438.53588235294097</v>
      </c>
      <c r="V590" s="11"/>
      <c r="W590" s="11"/>
      <c r="X590" s="11"/>
      <c r="Y590" s="11"/>
      <c r="Z590" s="11"/>
      <c r="AA590" s="11"/>
      <c r="AB590" s="11"/>
      <c r="AC590" s="11"/>
      <c r="AD590" s="11"/>
    </row>
    <row r="591" spans="1:30">
      <c r="A591" s="56"/>
      <c r="B591" s="11"/>
      <c r="C591" s="11" t="s">
        <v>254</v>
      </c>
      <c r="D591" s="11"/>
      <c r="E591" s="11" t="s">
        <v>255</v>
      </c>
      <c r="F591" s="316">
        <v>5</v>
      </c>
      <c r="G591" s="282">
        <v>4992.16</v>
      </c>
      <c r="H591" s="282">
        <v>4992.16</v>
      </c>
      <c r="I591" s="282">
        <v>998.43200000000002</v>
      </c>
      <c r="J591" s="350">
        <v>9.1999999999999993</v>
      </c>
      <c r="L591" s="11">
        <v>1</v>
      </c>
      <c r="M591" s="282">
        <v>4177.47</v>
      </c>
      <c r="N591" s="282">
        <v>1044.3675000000001</v>
      </c>
      <c r="O591" s="11"/>
      <c r="P591" s="282"/>
      <c r="Q591" s="282"/>
      <c r="R591" s="316">
        <v>5</v>
      </c>
      <c r="S591" s="282">
        <v>4992.16</v>
      </c>
      <c r="T591" s="282">
        <v>998.43200000000002</v>
      </c>
      <c r="V591" s="11"/>
      <c r="W591" s="11"/>
      <c r="X591" s="11"/>
      <c r="Y591" s="11"/>
      <c r="Z591" s="11"/>
      <c r="AA591" s="11"/>
      <c r="AB591" s="11"/>
      <c r="AC591" s="11"/>
      <c r="AD591" s="11"/>
    </row>
    <row r="592" spans="1:30">
      <c r="A592" s="56"/>
      <c r="B592" s="11"/>
      <c r="C592" s="11" t="s">
        <v>256</v>
      </c>
      <c r="D592" s="11"/>
      <c r="E592" s="11" t="s">
        <v>133</v>
      </c>
      <c r="F592" s="316">
        <v>4</v>
      </c>
      <c r="G592" s="282">
        <v>3274.54</v>
      </c>
      <c r="H592" s="282">
        <v>3274.54</v>
      </c>
      <c r="I592" s="282">
        <v>818.63499999999999</v>
      </c>
      <c r="J592" s="350">
        <v>11.5</v>
      </c>
      <c r="L592" s="11">
        <v>1</v>
      </c>
      <c r="M592" s="282">
        <v>2471.1799999999998</v>
      </c>
      <c r="N592" s="282">
        <v>823.72666666666703</v>
      </c>
      <c r="O592" s="11"/>
      <c r="P592" s="282"/>
      <c r="Q592" s="282"/>
      <c r="R592" s="316">
        <v>4</v>
      </c>
      <c r="S592" s="282">
        <v>3274.54</v>
      </c>
      <c r="T592" s="282">
        <v>818.63499999999999</v>
      </c>
      <c r="V592" s="11"/>
      <c r="W592" s="11"/>
      <c r="X592" s="11"/>
      <c r="Y592" s="11"/>
      <c r="Z592" s="11"/>
      <c r="AA592" s="11"/>
      <c r="AB592" s="11"/>
      <c r="AC592" s="11"/>
      <c r="AD592" s="11"/>
    </row>
    <row r="593" spans="1:30">
      <c r="A593" s="56"/>
      <c r="B593" s="11"/>
      <c r="C593" s="11" t="s">
        <v>256</v>
      </c>
      <c r="D593" s="11"/>
      <c r="E593" s="11" t="s">
        <v>258</v>
      </c>
      <c r="F593" s="316">
        <v>1</v>
      </c>
      <c r="G593" s="282"/>
      <c r="H593" s="282">
        <v>1442.24</v>
      </c>
      <c r="I593" s="282">
        <v>1442.24</v>
      </c>
      <c r="J593" s="350">
        <v>7</v>
      </c>
      <c r="L593" s="11"/>
      <c r="M593" s="282">
        <v>1442.24</v>
      </c>
      <c r="N593" s="282">
        <v>1442.24</v>
      </c>
      <c r="O593" s="11"/>
      <c r="P593" s="282"/>
      <c r="Q593" s="282"/>
      <c r="R593" s="316">
        <v>1</v>
      </c>
      <c r="S593" s="282">
        <v>1442.24</v>
      </c>
      <c r="T593" s="282">
        <v>1442.24</v>
      </c>
      <c r="V593" s="11"/>
      <c r="W593" s="11"/>
      <c r="X593" s="11"/>
      <c r="Y593" s="11"/>
      <c r="Z593" s="11"/>
      <c r="AA593" s="11"/>
      <c r="AB593" s="11"/>
      <c r="AC593" s="11"/>
      <c r="AD593" s="11"/>
    </row>
    <row r="594" spans="1:30">
      <c r="A594" s="56"/>
      <c r="B594" s="11"/>
      <c r="C594" s="11" t="s">
        <v>259</v>
      </c>
      <c r="D594" s="11"/>
      <c r="E594" s="11" t="s">
        <v>258</v>
      </c>
      <c r="F594" s="316">
        <v>22</v>
      </c>
      <c r="G594" s="282">
        <v>1038.58</v>
      </c>
      <c r="H594" s="282">
        <v>14540.12</v>
      </c>
      <c r="I594" s="282">
        <v>660.91454545454496</v>
      </c>
      <c r="J594" s="350">
        <v>12.090909090909101</v>
      </c>
      <c r="L594" s="11">
        <v>14</v>
      </c>
      <c r="M594" s="282">
        <v>6310.03</v>
      </c>
      <c r="N594" s="282">
        <v>788.75374999999997</v>
      </c>
      <c r="O594" s="11">
        <v>1</v>
      </c>
      <c r="P594" s="282">
        <v>690.78</v>
      </c>
      <c r="Q594" s="282">
        <v>690.78</v>
      </c>
      <c r="R594" s="316">
        <v>21</v>
      </c>
      <c r="S594" s="282">
        <v>13849.34</v>
      </c>
      <c r="T594" s="282">
        <v>659.49238095238104</v>
      </c>
      <c r="V594" s="11"/>
      <c r="W594" s="11"/>
      <c r="X594" s="11"/>
      <c r="Y594" s="11"/>
      <c r="Z594" s="11"/>
      <c r="AA594" s="11"/>
      <c r="AB594" s="11"/>
      <c r="AC594" s="11"/>
      <c r="AD594" s="11"/>
    </row>
    <row r="595" spans="1:30">
      <c r="A595" s="56"/>
      <c r="B595" s="11"/>
      <c r="C595" s="11" t="s">
        <v>261</v>
      </c>
      <c r="D595" s="11"/>
      <c r="E595" s="11" t="s">
        <v>89</v>
      </c>
      <c r="F595" s="316">
        <v>1</v>
      </c>
      <c r="G595" s="282">
        <v>27.07</v>
      </c>
      <c r="H595" s="282">
        <v>27.07</v>
      </c>
      <c r="I595" s="282">
        <v>27.07</v>
      </c>
      <c r="J595" s="350">
        <v>13</v>
      </c>
      <c r="L595" s="11">
        <v>1</v>
      </c>
      <c r="M595" s="282"/>
      <c r="N595" s="282"/>
      <c r="O595" s="11"/>
      <c r="P595" s="282"/>
      <c r="Q595" s="282"/>
      <c r="R595" s="316">
        <v>1</v>
      </c>
      <c r="S595" s="282">
        <v>27.07</v>
      </c>
      <c r="T595" s="282">
        <v>27.07</v>
      </c>
      <c r="V595" s="11"/>
      <c r="W595" s="11"/>
      <c r="X595" s="11"/>
      <c r="Y595" s="11"/>
      <c r="Z595" s="11"/>
      <c r="AA595" s="11"/>
      <c r="AB595" s="11"/>
      <c r="AC595" s="11"/>
      <c r="AD595" s="11"/>
    </row>
    <row r="596" spans="1:30">
      <c r="A596" s="56"/>
      <c r="B596" s="11"/>
      <c r="C596" s="11" t="s">
        <v>264</v>
      </c>
      <c r="D596" s="11"/>
      <c r="E596" s="11" t="s">
        <v>263</v>
      </c>
      <c r="F596" s="316">
        <v>1</v>
      </c>
      <c r="G596" s="282"/>
      <c r="H596" s="282">
        <v>999.09</v>
      </c>
      <c r="I596" s="282">
        <v>999.09</v>
      </c>
      <c r="J596" s="350">
        <v>13</v>
      </c>
      <c r="L596" s="11"/>
      <c r="M596" s="282">
        <v>999.09</v>
      </c>
      <c r="N596" s="282">
        <v>999.09</v>
      </c>
      <c r="O596" s="11"/>
      <c r="P596" s="282"/>
      <c r="Q596" s="282"/>
      <c r="R596" s="316">
        <v>1</v>
      </c>
      <c r="S596" s="282">
        <v>999.09</v>
      </c>
      <c r="T596" s="282">
        <v>999.09</v>
      </c>
      <c r="V596" s="11"/>
      <c r="W596" s="11"/>
      <c r="X596" s="11"/>
      <c r="Y596" s="11"/>
      <c r="Z596" s="11"/>
      <c r="AA596" s="11"/>
      <c r="AB596" s="11"/>
      <c r="AC596" s="11"/>
      <c r="AD596" s="11"/>
    </row>
    <row r="597" spans="1:30">
      <c r="A597" s="56"/>
      <c r="B597" s="11"/>
      <c r="C597" s="11" t="s">
        <v>265</v>
      </c>
      <c r="D597" s="11"/>
      <c r="E597" s="11" t="s">
        <v>82</v>
      </c>
      <c r="F597" s="316">
        <v>6</v>
      </c>
      <c r="G597" s="282">
        <v>4602.9475000000002</v>
      </c>
      <c r="H597" s="282">
        <v>18411.79</v>
      </c>
      <c r="I597" s="282">
        <v>3068.6316666666698</v>
      </c>
      <c r="J597" s="350">
        <v>24</v>
      </c>
      <c r="L597" s="11">
        <v>4</v>
      </c>
      <c r="M597" s="282">
        <v>16304.97</v>
      </c>
      <c r="N597" s="282">
        <v>8152.4849999999997</v>
      </c>
      <c r="O597" s="11"/>
      <c r="P597" s="282"/>
      <c r="Q597" s="282"/>
      <c r="R597" s="316">
        <v>6</v>
      </c>
      <c r="S597" s="282">
        <v>18411.79</v>
      </c>
      <c r="T597" s="282">
        <v>3068.6316666666698</v>
      </c>
      <c r="V597" s="11"/>
      <c r="W597" s="11"/>
      <c r="X597" s="11"/>
      <c r="Y597" s="11"/>
      <c r="Z597" s="11"/>
      <c r="AA597" s="11"/>
      <c r="AB597" s="11"/>
      <c r="AC597" s="11"/>
      <c r="AD597" s="11"/>
    </row>
    <row r="598" spans="1:30">
      <c r="A598" s="56"/>
      <c r="B598" s="11"/>
      <c r="C598" s="11" t="s">
        <v>266</v>
      </c>
      <c r="D598" s="11"/>
      <c r="E598" s="11" t="s">
        <v>53</v>
      </c>
      <c r="F598" s="316">
        <v>22</v>
      </c>
      <c r="G598" s="282">
        <v>1014.16333333333</v>
      </c>
      <c r="H598" s="282">
        <v>15212.45</v>
      </c>
      <c r="I598" s="282">
        <v>691.47500000000002</v>
      </c>
      <c r="J598" s="350">
        <v>11.409090909090899</v>
      </c>
      <c r="L598" s="11">
        <v>15</v>
      </c>
      <c r="M598" s="282">
        <v>7360.91</v>
      </c>
      <c r="N598" s="282">
        <v>1051.5585714285701</v>
      </c>
      <c r="O598" s="11"/>
      <c r="P598" s="282"/>
      <c r="Q598" s="282"/>
      <c r="R598" s="316">
        <v>22</v>
      </c>
      <c r="S598" s="282">
        <v>15212.45</v>
      </c>
      <c r="T598" s="282">
        <v>691.47500000000002</v>
      </c>
      <c r="V598" s="11"/>
      <c r="W598" s="11"/>
      <c r="X598" s="11"/>
      <c r="Y598" s="11"/>
      <c r="Z598" s="11"/>
      <c r="AA598" s="11"/>
      <c r="AB598" s="11"/>
      <c r="AC598" s="11"/>
      <c r="AD598" s="11"/>
    </row>
    <row r="599" spans="1:30">
      <c r="A599" s="56"/>
      <c r="B599" s="11"/>
      <c r="C599" s="11" t="s">
        <v>268</v>
      </c>
      <c r="D599" s="11"/>
      <c r="E599" s="11" t="s">
        <v>68</v>
      </c>
      <c r="F599" s="316">
        <v>12</v>
      </c>
      <c r="G599" s="282">
        <v>867.77166666666699</v>
      </c>
      <c r="H599" s="282">
        <v>5206.63</v>
      </c>
      <c r="I599" s="282">
        <v>433.88583333333298</v>
      </c>
      <c r="J599" s="350">
        <v>12.1666666666667</v>
      </c>
      <c r="L599" s="11">
        <v>6</v>
      </c>
      <c r="M599" s="282">
        <v>4094.95</v>
      </c>
      <c r="N599" s="282">
        <v>682.49166666666702</v>
      </c>
      <c r="O599" s="11"/>
      <c r="P599" s="282"/>
      <c r="Q599" s="282"/>
      <c r="R599" s="316">
        <v>12</v>
      </c>
      <c r="S599" s="282">
        <v>5206.63</v>
      </c>
      <c r="T599" s="282">
        <v>433.88583333333298</v>
      </c>
      <c r="V599" s="11"/>
      <c r="W599" s="11"/>
      <c r="X599" s="11"/>
      <c r="Y599" s="11"/>
      <c r="Z599" s="11"/>
      <c r="AA599" s="11"/>
      <c r="AB599" s="11"/>
      <c r="AC599" s="11"/>
      <c r="AD599" s="11"/>
    </row>
    <row r="600" spans="1:30">
      <c r="A600" s="56"/>
      <c r="B600" s="11"/>
      <c r="C600" s="11" t="s">
        <v>270</v>
      </c>
      <c r="D600" s="11"/>
      <c r="E600" s="11" t="s">
        <v>271</v>
      </c>
      <c r="F600" s="316">
        <v>6</v>
      </c>
      <c r="G600" s="282">
        <v>609.92666666666696</v>
      </c>
      <c r="H600" s="282">
        <v>1829.78</v>
      </c>
      <c r="I600" s="282">
        <v>304.96333333333303</v>
      </c>
      <c r="J600" s="350">
        <v>9.6666666666666696</v>
      </c>
      <c r="L600" s="11">
        <v>3</v>
      </c>
      <c r="M600" s="282">
        <v>941.63</v>
      </c>
      <c r="N600" s="282">
        <v>313.87666666666701</v>
      </c>
      <c r="O600" s="11"/>
      <c r="P600" s="282"/>
      <c r="Q600" s="282"/>
      <c r="R600" s="316">
        <v>6</v>
      </c>
      <c r="S600" s="282">
        <v>1829.78</v>
      </c>
      <c r="T600" s="282">
        <v>304.96333333333303</v>
      </c>
      <c r="V600" s="11"/>
      <c r="W600" s="11"/>
      <c r="X600" s="11"/>
      <c r="Y600" s="11"/>
      <c r="Z600" s="11"/>
      <c r="AA600" s="11"/>
      <c r="AB600" s="11"/>
      <c r="AC600" s="11"/>
      <c r="AD600" s="11"/>
    </row>
    <row r="601" spans="1:30">
      <c r="A601" s="56"/>
      <c r="B601" s="11"/>
      <c r="C601" s="11" t="s">
        <v>275</v>
      </c>
      <c r="D601" s="11"/>
      <c r="E601" s="11" t="s">
        <v>188</v>
      </c>
      <c r="F601" s="316">
        <v>202</v>
      </c>
      <c r="G601" s="282">
        <v>1020.5684375</v>
      </c>
      <c r="H601" s="282">
        <v>130632.76</v>
      </c>
      <c r="I601" s="282">
        <v>646.69683168316806</v>
      </c>
      <c r="J601" s="350">
        <v>11.460396039603999</v>
      </c>
      <c r="L601" s="11">
        <v>128</v>
      </c>
      <c r="M601" s="282">
        <v>52188.5</v>
      </c>
      <c r="N601" s="282">
        <v>705.25</v>
      </c>
      <c r="O601" s="11">
        <v>1</v>
      </c>
      <c r="P601" s="282">
        <v>363.95</v>
      </c>
      <c r="Q601" s="282">
        <v>363.95</v>
      </c>
      <c r="R601" s="316">
        <v>201</v>
      </c>
      <c r="S601" s="282">
        <v>130268.81</v>
      </c>
      <c r="T601" s="282">
        <v>648.10353233830904</v>
      </c>
      <c r="V601" s="11"/>
      <c r="W601" s="11"/>
      <c r="X601" s="11"/>
      <c r="Y601" s="11"/>
      <c r="Z601" s="11"/>
      <c r="AA601" s="11"/>
      <c r="AB601" s="11"/>
      <c r="AC601" s="11"/>
      <c r="AD601" s="11"/>
    </row>
    <row r="602" spans="1:30">
      <c r="A602" s="56"/>
      <c r="B602" s="11"/>
      <c r="C602" s="11" t="s">
        <v>277</v>
      </c>
      <c r="D602" s="11"/>
      <c r="E602" s="11" t="s">
        <v>54</v>
      </c>
      <c r="F602" s="316">
        <v>18</v>
      </c>
      <c r="G602" s="282">
        <v>1725.08</v>
      </c>
      <c r="H602" s="282">
        <v>8625.4</v>
      </c>
      <c r="I602" s="282">
        <v>479.18888888888898</v>
      </c>
      <c r="J602" s="350">
        <v>10.6111111111111</v>
      </c>
      <c r="L602" s="11">
        <v>5</v>
      </c>
      <c r="M602" s="282">
        <v>6979.97</v>
      </c>
      <c r="N602" s="282">
        <v>536.920769230769</v>
      </c>
      <c r="O602" s="11">
        <v>1</v>
      </c>
      <c r="P602" s="282">
        <v>532.97</v>
      </c>
      <c r="Q602" s="282">
        <v>532.97</v>
      </c>
      <c r="R602" s="316">
        <v>17</v>
      </c>
      <c r="S602" s="282">
        <v>8092.43</v>
      </c>
      <c r="T602" s="282">
        <v>476.02529411764698</v>
      </c>
      <c r="V602" s="11"/>
      <c r="W602" s="11"/>
      <c r="X602" s="11"/>
      <c r="Y602" s="11"/>
      <c r="Z602" s="11"/>
      <c r="AA602" s="11"/>
      <c r="AB602" s="11"/>
      <c r="AC602" s="11"/>
      <c r="AD602" s="11"/>
    </row>
    <row r="603" spans="1:30">
      <c r="A603" s="56"/>
      <c r="B603" s="11"/>
      <c r="C603" s="11" t="s">
        <v>282</v>
      </c>
      <c r="D603" s="11"/>
      <c r="E603" s="11" t="s">
        <v>198</v>
      </c>
      <c r="F603" s="316">
        <v>23</v>
      </c>
      <c r="G603" s="282">
        <v>1063.2375</v>
      </c>
      <c r="H603" s="282">
        <v>17011.8</v>
      </c>
      <c r="I603" s="282">
        <v>739.64347826086998</v>
      </c>
      <c r="J603" s="350">
        <v>12.2173913043478</v>
      </c>
      <c r="L603" s="11">
        <v>16</v>
      </c>
      <c r="M603" s="282">
        <v>2879.06</v>
      </c>
      <c r="N603" s="282">
        <v>411.29428571428599</v>
      </c>
      <c r="O603" s="11"/>
      <c r="P603" s="282"/>
      <c r="Q603" s="282"/>
      <c r="R603" s="316">
        <v>23</v>
      </c>
      <c r="S603" s="282">
        <v>17011.8</v>
      </c>
      <c r="T603" s="282">
        <v>739.64347826086998</v>
      </c>
      <c r="V603" s="11"/>
      <c r="W603" s="11"/>
      <c r="X603" s="11"/>
      <c r="Y603" s="11"/>
      <c r="Z603" s="11"/>
      <c r="AA603" s="11"/>
      <c r="AB603" s="11"/>
      <c r="AC603" s="11"/>
      <c r="AD603" s="11"/>
    </row>
    <row r="604" spans="1:30">
      <c r="A604" s="56"/>
      <c r="B604" s="11"/>
      <c r="C604" s="11" t="s">
        <v>283</v>
      </c>
      <c r="D604" s="11"/>
      <c r="E604" s="11" t="s">
        <v>284</v>
      </c>
      <c r="F604" s="316">
        <v>22</v>
      </c>
      <c r="G604" s="282">
        <v>821.74357142857104</v>
      </c>
      <c r="H604" s="282">
        <v>11504.41</v>
      </c>
      <c r="I604" s="282">
        <v>522.927727272727</v>
      </c>
      <c r="J604" s="350">
        <v>10.454545454545499</v>
      </c>
      <c r="L604" s="11">
        <v>14</v>
      </c>
      <c r="M604" s="282">
        <v>4446.45</v>
      </c>
      <c r="N604" s="282">
        <v>555.80624999999998</v>
      </c>
      <c r="O604" s="11"/>
      <c r="P604" s="282"/>
      <c r="Q604" s="282"/>
      <c r="R604" s="316">
        <v>22</v>
      </c>
      <c r="S604" s="282">
        <v>11504.41</v>
      </c>
      <c r="T604" s="282">
        <v>522.927727272727</v>
      </c>
      <c r="V604" s="11"/>
      <c r="W604" s="11"/>
      <c r="X604" s="11"/>
      <c r="Y604" s="11"/>
      <c r="Z604" s="11"/>
      <c r="AA604" s="11"/>
      <c r="AB604" s="11"/>
      <c r="AC604" s="11"/>
      <c r="AD604" s="11"/>
    </row>
    <row r="605" spans="1:30">
      <c r="A605" s="56"/>
      <c r="B605" s="11"/>
      <c r="C605" s="11" t="s">
        <v>285</v>
      </c>
      <c r="D605" s="11"/>
      <c r="E605" s="11" t="s">
        <v>286</v>
      </c>
      <c r="F605" s="316">
        <v>83</v>
      </c>
      <c r="G605" s="282">
        <v>960.10690476190496</v>
      </c>
      <c r="H605" s="282">
        <v>40324.49</v>
      </c>
      <c r="I605" s="282">
        <v>485.83722891566299</v>
      </c>
      <c r="J605" s="350">
        <v>10.7710843373494</v>
      </c>
      <c r="L605" s="11">
        <v>42</v>
      </c>
      <c r="M605" s="282">
        <v>25502.29</v>
      </c>
      <c r="N605" s="282">
        <v>622.00707317073204</v>
      </c>
      <c r="O605" s="11"/>
      <c r="P605" s="282"/>
      <c r="Q605" s="282"/>
      <c r="R605" s="316">
        <v>83</v>
      </c>
      <c r="S605" s="282">
        <v>40324.49</v>
      </c>
      <c r="T605" s="282">
        <v>485.83722891566299</v>
      </c>
      <c r="V605" s="11"/>
      <c r="W605" s="11"/>
      <c r="X605" s="11"/>
      <c r="Y605" s="11"/>
      <c r="Z605" s="11"/>
      <c r="AA605" s="11"/>
      <c r="AB605" s="11"/>
      <c r="AC605" s="11"/>
      <c r="AD605" s="11"/>
    </row>
    <row r="606" spans="1:30">
      <c r="A606" s="56"/>
      <c r="B606" s="11"/>
      <c r="C606" s="11" t="s">
        <v>287</v>
      </c>
      <c r="D606" s="11"/>
      <c r="E606" s="11" t="s">
        <v>81</v>
      </c>
      <c r="F606" s="316">
        <v>280</v>
      </c>
      <c r="G606" s="282">
        <v>1097.9683098591599</v>
      </c>
      <c r="H606" s="282">
        <v>155911.5</v>
      </c>
      <c r="I606" s="282">
        <v>556.82678571428596</v>
      </c>
      <c r="J606" s="350">
        <v>11.382142857142901</v>
      </c>
      <c r="L606" s="11">
        <v>142</v>
      </c>
      <c r="M606" s="282">
        <v>83383.590000000098</v>
      </c>
      <c r="N606" s="282">
        <v>604.228913043479</v>
      </c>
      <c r="O606" s="11">
        <v>7</v>
      </c>
      <c r="P606" s="282">
        <v>2925.47</v>
      </c>
      <c r="Q606" s="282">
        <v>417.92428571428599</v>
      </c>
      <c r="R606" s="316">
        <v>273</v>
      </c>
      <c r="S606" s="282">
        <v>152986.03</v>
      </c>
      <c r="T606" s="282">
        <v>560.38838827838799</v>
      </c>
      <c r="V606" s="11"/>
      <c r="W606" s="11"/>
      <c r="X606" s="11"/>
      <c r="Y606" s="11"/>
      <c r="Z606" s="11"/>
      <c r="AA606" s="11"/>
      <c r="AB606" s="11"/>
      <c r="AC606" s="11"/>
      <c r="AD606" s="11"/>
    </row>
    <row r="607" spans="1:30">
      <c r="A607" s="56"/>
      <c r="B607" s="11"/>
      <c r="C607" s="11" t="s">
        <v>289</v>
      </c>
      <c r="D607" s="11"/>
      <c r="E607" s="11" t="s">
        <v>290</v>
      </c>
      <c r="F607" s="316">
        <v>12</v>
      </c>
      <c r="G607" s="282">
        <v>989.91666666666697</v>
      </c>
      <c r="H607" s="282">
        <v>5939.5</v>
      </c>
      <c r="I607" s="282">
        <v>494.95833333333297</v>
      </c>
      <c r="J607" s="350">
        <v>9.6666666666666696</v>
      </c>
      <c r="L607" s="11">
        <v>6</v>
      </c>
      <c r="M607" s="282">
        <v>3881.24</v>
      </c>
      <c r="N607" s="282">
        <v>646.87333333333299</v>
      </c>
      <c r="O607" s="11"/>
      <c r="P607" s="282"/>
      <c r="Q607" s="282"/>
      <c r="R607" s="316">
        <v>12</v>
      </c>
      <c r="S607" s="282">
        <v>5939.5</v>
      </c>
      <c r="T607" s="282">
        <v>494.95833333333297</v>
      </c>
      <c r="V607" s="11"/>
      <c r="W607" s="11"/>
      <c r="X607" s="11"/>
      <c r="Y607" s="11"/>
      <c r="Z607" s="11"/>
      <c r="AA607" s="11"/>
      <c r="AB607" s="11"/>
      <c r="AC607" s="11"/>
      <c r="AD607" s="11"/>
    </row>
    <row r="608" spans="1:30">
      <c r="A608" s="56"/>
      <c r="B608" s="11"/>
      <c r="C608" s="11" t="s">
        <v>293</v>
      </c>
      <c r="D608" s="11"/>
      <c r="E608" s="11" t="s">
        <v>198</v>
      </c>
      <c r="F608" s="316">
        <v>3</v>
      </c>
      <c r="G608" s="282">
        <v>1871.22</v>
      </c>
      <c r="H608" s="282">
        <v>1871.22</v>
      </c>
      <c r="I608" s="282">
        <v>623.74</v>
      </c>
      <c r="J608" s="350">
        <v>13</v>
      </c>
      <c r="L608" s="11">
        <v>1</v>
      </c>
      <c r="M608" s="282">
        <v>1601.64</v>
      </c>
      <c r="N608" s="282">
        <v>800.82</v>
      </c>
      <c r="O608" s="11"/>
      <c r="P608" s="282"/>
      <c r="Q608" s="282"/>
      <c r="R608" s="316">
        <v>3</v>
      </c>
      <c r="S608" s="282">
        <v>1871.22</v>
      </c>
      <c r="T608" s="282">
        <v>623.74</v>
      </c>
      <c r="V608" s="11"/>
      <c r="W608" s="11"/>
      <c r="X608" s="11"/>
      <c r="Y608" s="11"/>
      <c r="Z608" s="11"/>
      <c r="AA608" s="11"/>
      <c r="AB608" s="11"/>
      <c r="AC608" s="11"/>
      <c r="AD608" s="11"/>
    </row>
    <row r="609" spans="1:30">
      <c r="A609" s="56"/>
      <c r="B609" s="11"/>
      <c r="C609" s="11" t="s">
        <v>294</v>
      </c>
      <c r="D609" s="11"/>
      <c r="E609" s="11" t="s">
        <v>295</v>
      </c>
      <c r="F609" s="316">
        <v>24</v>
      </c>
      <c r="G609" s="282">
        <v>1127.03615384615</v>
      </c>
      <c r="H609" s="282">
        <v>14651.47</v>
      </c>
      <c r="I609" s="282">
        <v>610.47791666666706</v>
      </c>
      <c r="J609" s="350">
        <v>11.4166666666667</v>
      </c>
      <c r="L609" s="11">
        <v>13</v>
      </c>
      <c r="M609" s="282">
        <v>7945.68</v>
      </c>
      <c r="N609" s="282">
        <v>722.33454545454504</v>
      </c>
      <c r="O609" s="11"/>
      <c r="P609" s="282"/>
      <c r="Q609" s="282"/>
      <c r="R609" s="316">
        <v>24</v>
      </c>
      <c r="S609" s="282">
        <v>14651.47</v>
      </c>
      <c r="T609" s="282">
        <v>610.47791666666706</v>
      </c>
      <c r="V609" s="11"/>
      <c r="W609" s="11"/>
      <c r="X609" s="11"/>
      <c r="Y609" s="11"/>
      <c r="Z609" s="11"/>
      <c r="AA609" s="11"/>
      <c r="AB609" s="11"/>
      <c r="AC609" s="11"/>
      <c r="AD609" s="11"/>
    </row>
    <row r="610" spans="1:30">
      <c r="A610" s="56"/>
      <c r="B610" s="11"/>
      <c r="C610" s="11" t="s">
        <v>298</v>
      </c>
      <c r="D610" s="11"/>
      <c r="E610" s="11" t="s">
        <v>299</v>
      </c>
      <c r="F610" s="316">
        <v>11</v>
      </c>
      <c r="G610" s="282">
        <v>1483.175</v>
      </c>
      <c r="H610" s="282">
        <v>5932.7</v>
      </c>
      <c r="I610" s="282">
        <v>539.33636363636401</v>
      </c>
      <c r="J610" s="350">
        <v>10.7272727272727</v>
      </c>
      <c r="L610" s="11">
        <v>4</v>
      </c>
      <c r="M610" s="282">
        <v>3837.03</v>
      </c>
      <c r="N610" s="282">
        <v>548.14714285714297</v>
      </c>
      <c r="O610" s="11">
        <v>1</v>
      </c>
      <c r="P610" s="282">
        <v>471.56</v>
      </c>
      <c r="Q610" s="282">
        <v>471.56</v>
      </c>
      <c r="R610" s="316">
        <v>10</v>
      </c>
      <c r="S610" s="282">
        <v>5461.14</v>
      </c>
      <c r="T610" s="282">
        <v>546.11400000000003</v>
      </c>
      <c r="V610" s="11"/>
      <c r="W610" s="11"/>
      <c r="X610" s="11"/>
      <c r="Y610" s="11"/>
      <c r="Z610" s="11"/>
      <c r="AA610" s="11"/>
      <c r="AB610" s="11"/>
      <c r="AC610" s="11"/>
      <c r="AD610" s="11"/>
    </row>
    <row r="611" spans="1:30">
      <c r="A611" s="56"/>
      <c r="B611" s="11"/>
      <c r="C611" s="11" t="s">
        <v>300</v>
      </c>
      <c r="D611" s="11"/>
      <c r="E611" s="11" t="s">
        <v>301</v>
      </c>
      <c r="F611" s="316">
        <v>9</v>
      </c>
      <c r="G611" s="282">
        <v>1361.944</v>
      </c>
      <c r="H611" s="282">
        <v>6809.72</v>
      </c>
      <c r="I611" s="282">
        <v>756.63555555555604</v>
      </c>
      <c r="J611" s="350">
        <v>14.8888888888889</v>
      </c>
      <c r="L611" s="11">
        <v>5</v>
      </c>
      <c r="M611" s="282">
        <v>2053.2199999999998</v>
      </c>
      <c r="N611" s="282">
        <v>513.30499999999995</v>
      </c>
      <c r="O611" s="11"/>
      <c r="P611" s="282"/>
      <c r="Q611" s="282"/>
      <c r="R611" s="316">
        <v>9</v>
      </c>
      <c r="S611" s="282">
        <v>6809.72</v>
      </c>
      <c r="T611" s="282">
        <v>756.63555555555604</v>
      </c>
      <c r="V611" s="11"/>
      <c r="W611" s="11"/>
      <c r="X611" s="11"/>
      <c r="Y611" s="11"/>
      <c r="Z611" s="11"/>
      <c r="AA611" s="11"/>
      <c r="AB611" s="11"/>
      <c r="AC611" s="11"/>
      <c r="AD611" s="11"/>
    </row>
    <row r="612" spans="1:30">
      <c r="A612" s="56"/>
      <c r="B612" s="11"/>
      <c r="C612" s="11" t="s">
        <v>300</v>
      </c>
      <c r="D612" s="11"/>
      <c r="E612" s="11" t="s">
        <v>77</v>
      </c>
      <c r="F612" s="316">
        <v>4</v>
      </c>
      <c r="G612" s="282">
        <v>985.77499999999998</v>
      </c>
      <c r="H612" s="282">
        <v>3943.1</v>
      </c>
      <c r="I612" s="282">
        <v>985.77499999999998</v>
      </c>
      <c r="J612" s="350">
        <v>12.25</v>
      </c>
      <c r="L612" s="11">
        <v>4</v>
      </c>
      <c r="M612" s="282"/>
      <c r="N612" s="282"/>
      <c r="O612" s="11"/>
      <c r="P612" s="282"/>
      <c r="Q612" s="282"/>
      <c r="R612" s="316">
        <v>4</v>
      </c>
      <c r="S612" s="282">
        <v>3943.1</v>
      </c>
      <c r="T612" s="282">
        <v>985.77499999999998</v>
      </c>
      <c r="V612" s="11"/>
      <c r="W612" s="11"/>
      <c r="X612" s="11"/>
      <c r="Y612" s="11"/>
      <c r="Z612" s="11"/>
      <c r="AA612" s="11"/>
      <c r="AB612" s="11"/>
      <c r="AC612" s="11"/>
      <c r="AD612" s="11"/>
    </row>
    <row r="613" spans="1:30">
      <c r="A613" s="56"/>
      <c r="B613" s="11"/>
      <c r="C613" s="11" t="s">
        <v>303</v>
      </c>
      <c r="D613" s="11"/>
      <c r="E613" s="11" t="s">
        <v>68</v>
      </c>
      <c r="F613" s="316">
        <v>252</v>
      </c>
      <c r="G613" s="282">
        <v>1031.2505839416101</v>
      </c>
      <c r="H613" s="282">
        <v>141281.32999999999</v>
      </c>
      <c r="I613" s="282">
        <v>560.64019841269896</v>
      </c>
      <c r="J613" s="350">
        <v>11.023809523809501</v>
      </c>
      <c r="L613" s="11">
        <v>137</v>
      </c>
      <c r="M613" s="282">
        <v>75882.23</v>
      </c>
      <c r="N613" s="282">
        <v>659.84547826086896</v>
      </c>
      <c r="O613" s="11">
        <v>5</v>
      </c>
      <c r="P613" s="282">
        <v>2100.64</v>
      </c>
      <c r="Q613" s="282">
        <v>420.12799999999999</v>
      </c>
      <c r="R613" s="316">
        <v>247</v>
      </c>
      <c r="S613" s="282">
        <v>139180.69</v>
      </c>
      <c r="T613" s="282">
        <v>563.48457489878604</v>
      </c>
      <c r="V613" s="11"/>
      <c r="W613" s="11"/>
      <c r="X613" s="11"/>
      <c r="Y613" s="11"/>
      <c r="Z613" s="11"/>
      <c r="AA613" s="11"/>
      <c r="AB613" s="11"/>
      <c r="AC613" s="11"/>
      <c r="AD613" s="11"/>
    </row>
    <row r="614" spans="1:30">
      <c r="A614" s="56"/>
      <c r="B614" s="11"/>
      <c r="C614" s="11" t="s">
        <v>304</v>
      </c>
      <c r="D614" s="11"/>
      <c r="E614" s="11" t="s">
        <v>305</v>
      </c>
      <c r="F614" s="316">
        <v>5</v>
      </c>
      <c r="G614" s="282">
        <v>1127.154</v>
      </c>
      <c r="H614" s="282">
        <v>5635.77</v>
      </c>
      <c r="I614" s="282">
        <v>1127.154</v>
      </c>
      <c r="J614" s="350">
        <v>11.4</v>
      </c>
      <c r="L614" s="11">
        <v>5</v>
      </c>
      <c r="M614" s="282"/>
      <c r="N614" s="282"/>
      <c r="O614" s="11"/>
      <c r="P614" s="282"/>
      <c r="Q614" s="282"/>
      <c r="R614" s="316">
        <v>5</v>
      </c>
      <c r="S614" s="282">
        <v>5635.77</v>
      </c>
      <c r="T614" s="282">
        <v>1127.154</v>
      </c>
      <c r="V614" s="11"/>
      <c r="W614" s="11"/>
      <c r="X614" s="11"/>
      <c r="Y614" s="11"/>
      <c r="Z614" s="11"/>
      <c r="AA614" s="11"/>
      <c r="AB614" s="11"/>
      <c r="AC614" s="11"/>
      <c r="AD614" s="11"/>
    </row>
    <row r="615" spans="1:30">
      <c r="A615" s="56"/>
      <c r="B615" s="11"/>
      <c r="C615" s="11" t="s">
        <v>306</v>
      </c>
      <c r="D615" s="11"/>
      <c r="E615" s="11" t="s">
        <v>273</v>
      </c>
      <c r="F615" s="316">
        <v>2</v>
      </c>
      <c r="G615" s="282">
        <v>115.8</v>
      </c>
      <c r="H615" s="282">
        <v>231.6</v>
      </c>
      <c r="I615" s="282">
        <v>115.8</v>
      </c>
      <c r="J615" s="350">
        <v>7</v>
      </c>
      <c r="L615" s="11">
        <v>2</v>
      </c>
      <c r="M615" s="282"/>
      <c r="N615" s="282"/>
      <c r="O615" s="11"/>
      <c r="P615" s="282"/>
      <c r="Q615" s="282"/>
      <c r="R615" s="316">
        <v>2</v>
      </c>
      <c r="S615" s="282">
        <v>231.6</v>
      </c>
      <c r="T615" s="282">
        <v>115.8</v>
      </c>
      <c r="V615" s="11"/>
      <c r="W615" s="11"/>
      <c r="X615" s="11"/>
      <c r="Y615" s="11"/>
      <c r="Z615" s="11"/>
      <c r="AA615" s="11"/>
      <c r="AB615" s="11"/>
      <c r="AC615" s="11"/>
      <c r="AD615" s="11"/>
    </row>
    <row r="616" spans="1:30">
      <c r="A616" s="56"/>
      <c r="B616" s="11"/>
      <c r="C616" s="11" t="s">
        <v>311</v>
      </c>
      <c r="D616" s="11"/>
      <c r="E616" s="11" t="s">
        <v>312</v>
      </c>
      <c r="F616" s="316">
        <v>11</v>
      </c>
      <c r="G616" s="282">
        <v>567.12555555555605</v>
      </c>
      <c r="H616" s="282">
        <v>5104.13</v>
      </c>
      <c r="I616" s="282">
        <v>464.011818181818</v>
      </c>
      <c r="J616" s="350">
        <v>13</v>
      </c>
      <c r="L616" s="11">
        <v>9</v>
      </c>
      <c r="M616" s="282">
        <v>1119.45</v>
      </c>
      <c r="N616" s="282">
        <v>559.72500000000002</v>
      </c>
      <c r="O616" s="11"/>
      <c r="P616" s="282"/>
      <c r="Q616" s="282"/>
      <c r="R616" s="316">
        <v>11</v>
      </c>
      <c r="S616" s="282">
        <v>5104.13</v>
      </c>
      <c r="T616" s="282">
        <v>464.011818181818</v>
      </c>
      <c r="V616" s="11"/>
      <c r="W616" s="11"/>
      <c r="X616" s="11"/>
      <c r="Y616" s="11"/>
      <c r="Z616" s="11"/>
      <c r="AA616" s="11"/>
      <c r="AB616" s="11"/>
      <c r="AC616" s="11"/>
      <c r="AD616" s="11"/>
    </row>
    <row r="617" spans="1:30">
      <c r="A617" s="56"/>
      <c r="B617" s="11"/>
      <c r="C617" s="11" t="s">
        <v>313</v>
      </c>
      <c r="D617" s="11"/>
      <c r="E617" s="11" t="s">
        <v>93</v>
      </c>
      <c r="F617" s="316">
        <v>3</v>
      </c>
      <c r="G617" s="282">
        <v>1681.99</v>
      </c>
      <c r="H617" s="282">
        <v>1681.99</v>
      </c>
      <c r="I617" s="282">
        <v>560.66333333333296</v>
      </c>
      <c r="J617" s="350">
        <v>12.6666666666667</v>
      </c>
      <c r="L617" s="11">
        <v>1</v>
      </c>
      <c r="M617" s="282">
        <v>889.43</v>
      </c>
      <c r="N617" s="282">
        <v>444.71499999999997</v>
      </c>
      <c r="O617" s="11"/>
      <c r="P617" s="282"/>
      <c r="Q617" s="282"/>
      <c r="R617" s="316">
        <v>3</v>
      </c>
      <c r="S617" s="282">
        <v>1681.99</v>
      </c>
      <c r="T617" s="282">
        <v>560.66333333333296</v>
      </c>
      <c r="V617" s="11"/>
      <c r="W617" s="11"/>
      <c r="X617" s="11"/>
      <c r="Y617" s="11"/>
      <c r="Z617" s="11"/>
      <c r="AA617" s="11"/>
      <c r="AB617" s="11"/>
      <c r="AC617" s="11"/>
      <c r="AD617" s="11"/>
    </row>
    <row r="618" spans="1:30">
      <c r="A618" s="56"/>
      <c r="B618" s="11"/>
      <c r="C618" s="11" t="s">
        <v>316</v>
      </c>
      <c r="D618" s="11"/>
      <c r="E618" s="11" t="s">
        <v>317</v>
      </c>
      <c r="F618" s="316">
        <v>9</v>
      </c>
      <c r="G618" s="282">
        <v>695.005</v>
      </c>
      <c r="H618" s="282">
        <v>4170.03</v>
      </c>
      <c r="I618" s="282">
        <v>463.33666666666699</v>
      </c>
      <c r="J618" s="350">
        <v>10.5555555555556</v>
      </c>
      <c r="L618" s="11">
        <v>6</v>
      </c>
      <c r="M618" s="282">
        <v>1736.49</v>
      </c>
      <c r="N618" s="282">
        <v>578.83000000000004</v>
      </c>
      <c r="O618" s="11">
        <v>2</v>
      </c>
      <c r="P618" s="282">
        <v>893.96</v>
      </c>
      <c r="Q618" s="282">
        <v>446.98</v>
      </c>
      <c r="R618" s="316">
        <v>7</v>
      </c>
      <c r="S618" s="282">
        <v>3276.07</v>
      </c>
      <c r="T618" s="282">
        <v>468.01</v>
      </c>
      <c r="V618" s="11"/>
      <c r="W618" s="11"/>
      <c r="X618" s="11"/>
      <c r="Y618" s="11"/>
      <c r="Z618" s="11"/>
      <c r="AA618" s="11"/>
      <c r="AB618" s="11"/>
      <c r="AC618" s="11"/>
      <c r="AD618" s="11"/>
    </row>
    <row r="619" spans="1:30">
      <c r="A619" s="56"/>
      <c r="B619" s="11"/>
      <c r="C619" s="11" t="s">
        <v>318</v>
      </c>
      <c r="D619" s="11"/>
      <c r="E619" s="11" t="s">
        <v>319</v>
      </c>
      <c r="F619" s="316">
        <v>17</v>
      </c>
      <c r="G619" s="282">
        <v>720.49099999999999</v>
      </c>
      <c r="H619" s="282">
        <v>7204.91</v>
      </c>
      <c r="I619" s="282">
        <v>423.81823529411798</v>
      </c>
      <c r="J619" s="350">
        <v>8.5882352941176503</v>
      </c>
      <c r="L619" s="11">
        <v>10</v>
      </c>
      <c r="M619" s="282">
        <v>3000.61</v>
      </c>
      <c r="N619" s="282">
        <v>428.65857142857101</v>
      </c>
      <c r="O619" s="11"/>
      <c r="P619" s="282"/>
      <c r="Q619" s="282"/>
      <c r="R619" s="316">
        <v>17</v>
      </c>
      <c r="S619" s="282">
        <v>7204.91</v>
      </c>
      <c r="T619" s="282">
        <v>423.81823529411798</v>
      </c>
      <c r="V619" s="11"/>
      <c r="W619" s="11"/>
      <c r="X619" s="11"/>
      <c r="Y619" s="11"/>
      <c r="Z619" s="11"/>
      <c r="AA619" s="11"/>
      <c r="AB619" s="11"/>
      <c r="AC619" s="11"/>
      <c r="AD619" s="11"/>
    </row>
    <row r="620" spans="1:30">
      <c r="A620" s="56"/>
      <c r="B620" s="11"/>
      <c r="C620" s="11" t="s">
        <v>328</v>
      </c>
      <c r="D620" s="11"/>
      <c r="E620" s="11" t="s">
        <v>77</v>
      </c>
      <c r="F620" s="316">
        <v>56</v>
      </c>
      <c r="G620" s="282">
        <v>1075.17242424242</v>
      </c>
      <c r="H620" s="282">
        <v>35480.69</v>
      </c>
      <c r="I620" s="282">
        <v>633.58375000000001</v>
      </c>
      <c r="J620" s="350">
        <v>11.6785714285714</v>
      </c>
      <c r="L620" s="11">
        <v>33</v>
      </c>
      <c r="M620" s="282">
        <v>16967.82</v>
      </c>
      <c r="N620" s="282">
        <v>737.73130434782604</v>
      </c>
      <c r="O620" s="11"/>
      <c r="P620" s="282"/>
      <c r="Q620" s="282"/>
      <c r="R620" s="316">
        <v>56</v>
      </c>
      <c r="S620" s="282">
        <v>35480.69</v>
      </c>
      <c r="T620" s="282">
        <v>633.58375000000001</v>
      </c>
      <c r="V620" s="11"/>
      <c r="W620" s="11"/>
      <c r="X620" s="11"/>
      <c r="Y620" s="11"/>
      <c r="Z620" s="11"/>
      <c r="AA620" s="11"/>
      <c r="AB620" s="11"/>
      <c r="AC620" s="11"/>
      <c r="AD620" s="11"/>
    </row>
    <row r="621" spans="1:30">
      <c r="A621" s="56"/>
      <c r="B621" s="11"/>
      <c r="C621" s="11" t="s">
        <v>331</v>
      </c>
      <c r="D621" s="11"/>
      <c r="E621" s="11" t="s">
        <v>96</v>
      </c>
      <c r="F621" s="316">
        <v>2</v>
      </c>
      <c r="G621" s="282">
        <v>931.5</v>
      </c>
      <c r="H621" s="282">
        <v>931.5</v>
      </c>
      <c r="I621" s="282">
        <v>465.75</v>
      </c>
      <c r="J621" s="350">
        <v>13</v>
      </c>
      <c r="L621" s="11">
        <v>1</v>
      </c>
      <c r="M621" s="282">
        <v>541.09</v>
      </c>
      <c r="N621" s="282">
        <v>541.09</v>
      </c>
      <c r="O621" s="11">
        <v>1</v>
      </c>
      <c r="P621" s="282">
        <v>541.09</v>
      </c>
      <c r="Q621" s="282">
        <v>541.09</v>
      </c>
      <c r="R621" s="316">
        <v>1</v>
      </c>
      <c r="S621" s="282">
        <v>390.41</v>
      </c>
      <c r="T621" s="282">
        <v>390.41</v>
      </c>
      <c r="V621" s="11"/>
      <c r="W621" s="11"/>
      <c r="X621" s="11"/>
      <c r="Y621" s="11"/>
      <c r="Z621" s="11"/>
      <c r="AA621" s="11"/>
      <c r="AB621" s="11"/>
      <c r="AC621" s="11"/>
      <c r="AD621" s="11"/>
    </row>
    <row r="622" spans="1:30">
      <c r="A622" s="56"/>
      <c r="B622" s="11"/>
      <c r="C622" s="11" t="s">
        <v>335</v>
      </c>
      <c r="D622" s="11"/>
      <c r="E622" s="11" t="s">
        <v>336</v>
      </c>
      <c r="F622" s="316">
        <v>34</v>
      </c>
      <c r="G622" s="282">
        <v>708.45799999999997</v>
      </c>
      <c r="H622" s="282">
        <v>17711.45</v>
      </c>
      <c r="I622" s="282">
        <v>520.92499999999995</v>
      </c>
      <c r="J622" s="350">
        <v>11.352941176470599</v>
      </c>
      <c r="L622" s="11">
        <v>25</v>
      </c>
      <c r="M622" s="282">
        <v>6363.15</v>
      </c>
      <c r="N622" s="282">
        <v>707.01666666666699</v>
      </c>
      <c r="O622" s="11">
        <v>1</v>
      </c>
      <c r="P622" s="282">
        <v>1890.74</v>
      </c>
      <c r="Q622" s="282">
        <v>1890.74</v>
      </c>
      <c r="R622" s="316">
        <v>33</v>
      </c>
      <c r="S622" s="282">
        <v>15820.71</v>
      </c>
      <c r="T622" s="282">
        <v>479.41545454545502</v>
      </c>
      <c r="V622" s="11"/>
      <c r="W622" s="11"/>
      <c r="X622" s="11"/>
      <c r="Y622" s="11"/>
      <c r="Z622" s="11"/>
      <c r="AA622" s="11"/>
      <c r="AB622" s="11"/>
      <c r="AC622" s="11"/>
      <c r="AD622" s="11"/>
    </row>
    <row r="623" spans="1:30">
      <c r="A623" s="56"/>
      <c r="B623" s="11"/>
      <c r="C623" s="11" t="s">
        <v>337</v>
      </c>
      <c r="D623" s="11"/>
      <c r="E623" s="11" t="s">
        <v>174</v>
      </c>
      <c r="F623" s="316">
        <v>18</v>
      </c>
      <c r="G623" s="282">
        <v>876.66916666666702</v>
      </c>
      <c r="H623" s="282">
        <v>10520.03</v>
      </c>
      <c r="I623" s="282">
        <v>584.44611111111101</v>
      </c>
      <c r="J623" s="350">
        <v>11.9444444444444</v>
      </c>
      <c r="L623" s="11">
        <v>12</v>
      </c>
      <c r="M623" s="282">
        <v>3510.69</v>
      </c>
      <c r="N623" s="282">
        <v>585.11500000000001</v>
      </c>
      <c r="O623" s="11"/>
      <c r="P623" s="282"/>
      <c r="Q623" s="282"/>
      <c r="R623" s="316">
        <v>18</v>
      </c>
      <c r="S623" s="282">
        <v>10520.03</v>
      </c>
      <c r="T623" s="282">
        <v>584.44611111111101</v>
      </c>
      <c r="V623" s="11"/>
      <c r="W623" s="11"/>
      <c r="X623" s="11"/>
      <c r="Y623" s="11"/>
      <c r="Z623" s="11"/>
      <c r="AA623" s="11"/>
      <c r="AB623" s="11"/>
      <c r="AC623" s="11"/>
      <c r="AD623" s="11"/>
    </row>
    <row r="624" spans="1:30">
      <c r="A624" s="56"/>
      <c r="B624" s="11"/>
      <c r="C624" s="11" t="s">
        <v>341</v>
      </c>
      <c r="D624" s="11"/>
      <c r="E624" s="11" t="s">
        <v>142</v>
      </c>
      <c r="F624" s="316">
        <v>33</v>
      </c>
      <c r="G624" s="282">
        <v>1409.68333333333</v>
      </c>
      <c r="H624" s="282">
        <v>21145.25</v>
      </c>
      <c r="I624" s="282">
        <v>640.76515151515105</v>
      </c>
      <c r="J624" s="350">
        <v>11.3939393939394</v>
      </c>
      <c r="L624" s="11">
        <v>15</v>
      </c>
      <c r="M624" s="282">
        <v>11330.65</v>
      </c>
      <c r="N624" s="282">
        <v>629.48055555555595</v>
      </c>
      <c r="O624" s="11"/>
      <c r="P624" s="282"/>
      <c r="Q624" s="282"/>
      <c r="R624" s="316">
        <v>33</v>
      </c>
      <c r="S624" s="282">
        <v>21145.25</v>
      </c>
      <c r="T624" s="282">
        <v>640.76515151515105</v>
      </c>
      <c r="V624" s="11"/>
      <c r="W624" s="11"/>
      <c r="X624" s="11"/>
      <c r="Y624" s="11"/>
      <c r="Z624" s="11"/>
      <c r="AA624" s="11"/>
      <c r="AB624" s="11"/>
      <c r="AC624" s="11"/>
      <c r="AD624" s="11"/>
    </row>
    <row r="625" spans="1:30">
      <c r="A625" s="56"/>
      <c r="B625" s="11"/>
      <c r="C625" s="11" t="s">
        <v>342</v>
      </c>
      <c r="D625" s="11"/>
      <c r="E625" s="11" t="s">
        <v>162</v>
      </c>
      <c r="F625" s="316">
        <v>117</v>
      </c>
      <c r="G625" s="282">
        <v>908.93661764705905</v>
      </c>
      <c r="H625" s="282">
        <v>61807.69</v>
      </c>
      <c r="I625" s="282">
        <v>528.27085470085501</v>
      </c>
      <c r="J625" s="350">
        <v>11.384615384615399</v>
      </c>
      <c r="L625" s="11">
        <v>68</v>
      </c>
      <c r="M625" s="282">
        <v>33237.589999999997</v>
      </c>
      <c r="N625" s="282">
        <v>678.318163265306</v>
      </c>
      <c r="O625" s="11">
        <v>2</v>
      </c>
      <c r="P625" s="282">
        <v>1371.7</v>
      </c>
      <c r="Q625" s="282">
        <v>685.85</v>
      </c>
      <c r="R625" s="316">
        <v>115</v>
      </c>
      <c r="S625" s="282">
        <v>60435.99</v>
      </c>
      <c r="T625" s="282">
        <v>525.530347826087</v>
      </c>
      <c r="V625" s="11"/>
      <c r="W625" s="11"/>
      <c r="X625" s="11"/>
      <c r="Y625" s="11"/>
      <c r="Z625" s="11"/>
      <c r="AA625" s="11"/>
      <c r="AB625" s="11"/>
      <c r="AC625" s="11"/>
      <c r="AD625" s="11"/>
    </row>
    <row r="626" spans="1:30">
      <c r="A626" s="56"/>
      <c r="B626" s="11"/>
      <c r="C626" s="11" t="s">
        <v>343</v>
      </c>
      <c r="D626" s="11"/>
      <c r="E626" s="11" t="s">
        <v>190</v>
      </c>
      <c r="F626" s="316">
        <v>60</v>
      </c>
      <c r="G626" s="282">
        <v>1160.5440000000001</v>
      </c>
      <c r="H626" s="282">
        <v>34816.32</v>
      </c>
      <c r="I626" s="282">
        <v>580.27200000000005</v>
      </c>
      <c r="J626" s="350">
        <v>11.383333333333301</v>
      </c>
      <c r="L626" s="11">
        <v>30</v>
      </c>
      <c r="M626" s="282">
        <v>23152.84</v>
      </c>
      <c r="N626" s="282">
        <v>771.76133333333303</v>
      </c>
      <c r="O626" s="11"/>
      <c r="P626" s="282"/>
      <c r="Q626" s="282"/>
      <c r="R626" s="316">
        <v>60</v>
      </c>
      <c r="S626" s="282">
        <v>34816.32</v>
      </c>
      <c r="T626" s="282">
        <v>580.27200000000005</v>
      </c>
      <c r="V626" s="11"/>
      <c r="W626" s="11"/>
      <c r="X626" s="11"/>
      <c r="Y626" s="11"/>
      <c r="Z626" s="11"/>
      <c r="AA626" s="11"/>
      <c r="AB626" s="11"/>
      <c r="AC626" s="11"/>
      <c r="AD626" s="11"/>
    </row>
    <row r="627" spans="1:30">
      <c r="A627" s="56"/>
      <c r="B627" s="11"/>
      <c r="C627" s="11" t="s">
        <v>345</v>
      </c>
      <c r="D627" s="11"/>
      <c r="E627" s="11" t="s">
        <v>346</v>
      </c>
      <c r="F627" s="316">
        <v>7</v>
      </c>
      <c r="G627" s="282">
        <v>2093.5349999999999</v>
      </c>
      <c r="H627" s="282">
        <v>4187.07</v>
      </c>
      <c r="I627" s="282">
        <v>598.15285714285699</v>
      </c>
      <c r="J627" s="350">
        <v>9.4285714285714306</v>
      </c>
      <c r="L627" s="11">
        <v>2</v>
      </c>
      <c r="M627" s="282">
        <v>3284.7</v>
      </c>
      <c r="N627" s="282">
        <v>656.94</v>
      </c>
      <c r="O627" s="11"/>
      <c r="P627" s="282"/>
      <c r="Q627" s="282"/>
      <c r="R627" s="316">
        <v>7</v>
      </c>
      <c r="S627" s="282">
        <v>4187.07</v>
      </c>
      <c r="T627" s="282">
        <v>598.15285714285699</v>
      </c>
      <c r="V627" s="11"/>
      <c r="W627" s="11"/>
      <c r="X627" s="11"/>
      <c r="Y627" s="11"/>
      <c r="Z627" s="11"/>
      <c r="AA627" s="11"/>
      <c r="AB627" s="11"/>
      <c r="AC627" s="11"/>
      <c r="AD627" s="11"/>
    </row>
    <row r="628" spans="1:30">
      <c r="A628" s="56"/>
      <c r="B628" s="11"/>
      <c r="C628" s="11" t="s">
        <v>348</v>
      </c>
      <c r="D628" s="11"/>
      <c r="E628" s="11" t="s">
        <v>349</v>
      </c>
      <c r="F628" s="316">
        <v>13</v>
      </c>
      <c r="G628" s="282">
        <v>721.68299999999999</v>
      </c>
      <c r="H628" s="282">
        <v>7216.83</v>
      </c>
      <c r="I628" s="282">
        <v>555.14076923076902</v>
      </c>
      <c r="J628" s="350">
        <v>10.7692307692308</v>
      </c>
      <c r="L628" s="11">
        <v>10</v>
      </c>
      <c r="M628" s="282">
        <v>2026.84</v>
      </c>
      <c r="N628" s="282">
        <v>675.613333333333</v>
      </c>
      <c r="O628" s="11"/>
      <c r="P628" s="282"/>
      <c r="Q628" s="282"/>
      <c r="R628" s="316">
        <v>13</v>
      </c>
      <c r="S628" s="282">
        <v>7216.83</v>
      </c>
      <c r="T628" s="282">
        <v>555.14076923076902</v>
      </c>
      <c r="V628" s="11"/>
      <c r="W628" s="11"/>
      <c r="X628" s="11"/>
      <c r="Y628" s="11"/>
      <c r="Z628" s="11"/>
      <c r="AA628" s="11"/>
      <c r="AB628" s="11"/>
      <c r="AC628" s="11"/>
      <c r="AD628" s="11"/>
    </row>
    <row r="629" spans="1:30">
      <c r="A629" s="56"/>
      <c r="B629" s="11"/>
      <c r="C629" s="11" t="s">
        <v>350</v>
      </c>
      <c r="D629" s="11"/>
      <c r="E629" s="11" t="s">
        <v>190</v>
      </c>
      <c r="F629" s="316">
        <v>617</v>
      </c>
      <c r="G629" s="282">
        <v>816.01066844919899</v>
      </c>
      <c r="H629" s="282">
        <v>305187.99</v>
      </c>
      <c r="I629" s="282">
        <v>494.632074554295</v>
      </c>
      <c r="J629" s="350">
        <v>11.105348460291699</v>
      </c>
      <c r="L629" s="11">
        <v>374</v>
      </c>
      <c r="M629" s="282">
        <v>140095.32</v>
      </c>
      <c r="N629" s="282">
        <v>576.52395061728396</v>
      </c>
      <c r="O629" s="11">
        <v>19</v>
      </c>
      <c r="P629" s="282">
        <v>6784.35</v>
      </c>
      <c r="Q629" s="282">
        <v>357.07105263157899</v>
      </c>
      <c r="R629" s="316">
        <v>598</v>
      </c>
      <c r="S629" s="282">
        <v>298403.64</v>
      </c>
      <c r="T629" s="282">
        <v>499.00274247491598</v>
      </c>
      <c r="V629" s="11"/>
      <c r="W629" s="11"/>
      <c r="X629" s="11"/>
      <c r="Y629" s="11"/>
      <c r="Z629" s="11"/>
      <c r="AA629" s="11"/>
      <c r="AB629" s="11"/>
      <c r="AC629" s="11"/>
      <c r="AD629" s="11"/>
    </row>
    <row r="630" spans="1:30">
      <c r="A630" s="56"/>
      <c r="B630" s="11"/>
      <c r="C630" s="11" t="s">
        <v>352</v>
      </c>
      <c r="D630" s="11"/>
      <c r="E630" s="11" t="s">
        <v>353</v>
      </c>
      <c r="F630" s="316">
        <v>70</v>
      </c>
      <c r="G630" s="282">
        <v>1156.9564705882401</v>
      </c>
      <c r="H630" s="282">
        <v>39336.519999999997</v>
      </c>
      <c r="I630" s="282">
        <v>561.950285714286</v>
      </c>
      <c r="J630" s="350">
        <v>11.214285714285699</v>
      </c>
      <c r="L630" s="11">
        <v>34</v>
      </c>
      <c r="M630" s="282">
        <v>29244.78</v>
      </c>
      <c r="N630" s="282">
        <v>812.35500000000002</v>
      </c>
      <c r="O630" s="11">
        <v>3</v>
      </c>
      <c r="P630" s="282">
        <v>2188.09</v>
      </c>
      <c r="Q630" s="282">
        <v>729.363333333333</v>
      </c>
      <c r="R630" s="316">
        <v>67</v>
      </c>
      <c r="S630" s="282">
        <v>37148.43</v>
      </c>
      <c r="T630" s="282">
        <v>554.45417910447804</v>
      </c>
      <c r="V630" s="11"/>
      <c r="W630" s="11"/>
      <c r="X630" s="11"/>
      <c r="Y630" s="11"/>
      <c r="Z630" s="11"/>
      <c r="AA630" s="11"/>
      <c r="AB630" s="11"/>
      <c r="AC630" s="11"/>
      <c r="AD630" s="11"/>
    </row>
    <row r="631" spans="1:30">
      <c r="A631" s="56"/>
      <c r="B631" s="11"/>
      <c r="C631" s="11" t="s">
        <v>654</v>
      </c>
      <c r="D631" s="11"/>
      <c r="E631" s="11" t="s">
        <v>323</v>
      </c>
      <c r="F631" s="316">
        <v>3</v>
      </c>
      <c r="G631" s="282">
        <v>506.96499999999997</v>
      </c>
      <c r="H631" s="282">
        <v>1013.93</v>
      </c>
      <c r="I631" s="282">
        <v>337.97666666666697</v>
      </c>
      <c r="J631" s="350">
        <v>9</v>
      </c>
      <c r="L631" s="11">
        <v>2</v>
      </c>
      <c r="M631" s="282">
        <v>691.3</v>
      </c>
      <c r="N631" s="282">
        <v>691.3</v>
      </c>
      <c r="O631" s="11"/>
      <c r="P631" s="282"/>
      <c r="Q631" s="282"/>
      <c r="R631" s="316">
        <v>3</v>
      </c>
      <c r="S631" s="282">
        <v>1013.93</v>
      </c>
      <c r="T631" s="282">
        <v>337.97666666666697</v>
      </c>
      <c r="V631" s="11"/>
      <c r="W631" s="11"/>
      <c r="X631" s="11"/>
      <c r="Y631" s="11"/>
      <c r="Z631" s="11"/>
      <c r="AA631" s="11"/>
      <c r="AB631" s="11"/>
      <c r="AC631" s="11"/>
      <c r="AD631" s="11"/>
    </row>
    <row r="632" spans="1:30">
      <c r="A632" s="56"/>
      <c r="B632" s="11"/>
      <c r="C632" s="11" t="s">
        <v>655</v>
      </c>
      <c r="D632" s="11"/>
      <c r="E632" s="11" t="s">
        <v>323</v>
      </c>
      <c r="F632" s="316">
        <v>2</v>
      </c>
      <c r="G632" s="282">
        <v>541.29</v>
      </c>
      <c r="H632" s="282">
        <v>541.29</v>
      </c>
      <c r="I632" s="282">
        <v>270.64499999999998</v>
      </c>
      <c r="J632" s="350">
        <v>10</v>
      </c>
      <c r="L632" s="11">
        <v>1</v>
      </c>
      <c r="M632" s="282">
        <v>441.95</v>
      </c>
      <c r="N632" s="282">
        <v>441.95</v>
      </c>
      <c r="O632" s="11"/>
      <c r="P632" s="282"/>
      <c r="Q632" s="282"/>
      <c r="R632" s="316">
        <v>2</v>
      </c>
      <c r="S632" s="282">
        <v>541.29</v>
      </c>
      <c r="T632" s="282">
        <v>270.64499999999998</v>
      </c>
      <c r="V632" s="11"/>
      <c r="W632" s="11"/>
      <c r="X632" s="11"/>
      <c r="Y632" s="11"/>
      <c r="Z632" s="11"/>
      <c r="AA632" s="11"/>
      <c r="AB632" s="11"/>
      <c r="AC632" s="11"/>
      <c r="AD632" s="11"/>
    </row>
    <row r="633" spans="1:30">
      <c r="A633" s="56"/>
      <c r="B633" s="11"/>
      <c r="C633" s="11" t="s">
        <v>357</v>
      </c>
      <c r="D633" s="11"/>
      <c r="E633" s="11" t="s">
        <v>93</v>
      </c>
      <c r="F633" s="316">
        <v>11</v>
      </c>
      <c r="G633" s="282">
        <v>680.49</v>
      </c>
      <c r="H633" s="282">
        <v>4763.43</v>
      </c>
      <c r="I633" s="282">
        <v>433.03909090909099</v>
      </c>
      <c r="J633" s="350">
        <v>12.2727272727273</v>
      </c>
      <c r="L633" s="11">
        <v>7</v>
      </c>
      <c r="M633" s="282">
        <v>2885.58</v>
      </c>
      <c r="N633" s="282">
        <v>721.39499999999998</v>
      </c>
      <c r="O633" s="11"/>
      <c r="P633" s="282"/>
      <c r="Q633" s="282"/>
      <c r="R633" s="316">
        <v>11</v>
      </c>
      <c r="S633" s="282">
        <v>4763.43</v>
      </c>
      <c r="T633" s="282">
        <v>433.03909090909099</v>
      </c>
      <c r="V633" s="11"/>
      <c r="W633" s="11"/>
      <c r="X633" s="11"/>
      <c r="Y633" s="11"/>
      <c r="Z633" s="11"/>
      <c r="AA633" s="11"/>
      <c r="AB633" s="11"/>
      <c r="AC633" s="11"/>
      <c r="AD633" s="11"/>
    </row>
    <row r="634" spans="1:30">
      <c r="A634" s="56"/>
      <c r="B634" s="11"/>
      <c r="C634" s="11" t="s">
        <v>358</v>
      </c>
      <c r="D634" s="11"/>
      <c r="E634" s="11" t="s">
        <v>359</v>
      </c>
      <c r="F634" s="316">
        <v>8</v>
      </c>
      <c r="G634" s="282">
        <v>1630.06666666667</v>
      </c>
      <c r="H634" s="282">
        <v>4890.2</v>
      </c>
      <c r="I634" s="282">
        <v>611.27499999999998</v>
      </c>
      <c r="J634" s="350">
        <v>9.125</v>
      </c>
      <c r="L634" s="11">
        <v>3</v>
      </c>
      <c r="M634" s="282">
        <v>3557.52</v>
      </c>
      <c r="N634" s="282">
        <v>711.50400000000002</v>
      </c>
      <c r="O634" s="11"/>
      <c r="P634" s="282"/>
      <c r="Q634" s="282"/>
      <c r="R634" s="316">
        <v>8</v>
      </c>
      <c r="S634" s="282">
        <v>4890.2</v>
      </c>
      <c r="T634" s="282">
        <v>611.27499999999998</v>
      </c>
      <c r="V634" s="11"/>
      <c r="W634" s="11"/>
      <c r="X634" s="11"/>
      <c r="Y634" s="11"/>
      <c r="Z634" s="11"/>
      <c r="AA634" s="11"/>
      <c r="AB634" s="11"/>
      <c r="AC634" s="11"/>
      <c r="AD634" s="11"/>
    </row>
    <row r="635" spans="1:30">
      <c r="A635" s="56"/>
      <c r="B635" s="11"/>
      <c r="C635" s="11" t="s">
        <v>360</v>
      </c>
      <c r="D635" s="11"/>
      <c r="E635" s="11" t="s">
        <v>93</v>
      </c>
      <c r="F635" s="316">
        <v>2</v>
      </c>
      <c r="G635" s="282">
        <v>1772.405</v>
      </c>
      <c r="H635" s="282">
        <v>3544.81</v>
      </c>
      <c r="I635" s="282">
        <v>1772.405</v>
      </c>
      <c r="J635" s="350">
        <v>53.5</v>
      </c>
      <c r="L635" s="11">
        <v>2</v>
      </c>
      <c r="M635" s="282"/>
      <c r="N635" s="282"/>
      <c r="O635" s="11">
        <v>1</v>
      </c>
      <c r="P635" s="282">
        <v>184.06</v>
      </c>
      <c r="Q635" s="282">
        <v>184.06</v>
      </c>
      <c r="R635" s="316">
        <v>1</v>
      </c>
      <c r="S635" s="282">
        <v>3360.75</v>
      </c>
      <c r="T635" s="282">
        <v>3360.75</v>
      </c>
      <c r="V635" s="11"/>
      <c r="W635" s="11"/>
      <c r="X635" s="11"/>
      <c r="Y635" s="11"/>
      <c r="Z635" s="11"/>
      <c r="AA635" s="11"/>
      <c r="AB635" s="11"/>
      <c r="AC635" s="11"/>
      <c r="AD635" s="11"/>
    </row>
    <row r="636" spans="1:30">
      <c r="A636" s="56"/>
      <c r="B636" s="11"/>
      <c r="C636" s="11" t="s">
        <v>361</v>
      </c>
      <c r="D636" s="11"/>
      <c r="E636" s="11" t="s">
        <v>198</v>
      </c>
      <c r="F636" s="316">
        <v>3</v>
      </c>
      <c r="G636" s="282">
        <v>422.81</v>
      </c>
      <c r="H636" s="282">
        <v>845.62</v>
      </c>
      <c r="I636" s="282">
        <v>281.87333333333299</v>
      </c>
      <c r="J636" s="350">
        <v>11.3333333333333</v>
      </c>
      <c r="L636" s="11">
        <v>2</v>
      </c>
      <c r="M636" s="282">
        <v>453.85</v>
      </c>
      <c r="N636" s="282">
        <v>453.85</v>
      </c>
      <c r="O636" s="11"/>
      <c r="P636" s="282"/>
      <c r="Q636" s="282"/>
      <c r="R636" s="316">
        <v>3</v>
      </c>
      <c r="S636" s="282">
        <v>845.62</v>
      </c>
      <c r="T636" s="282">
        <v>281.87333333333299</v>
      </c>
      <c r="V636" s="11"/>
      <c r="W636" s="11"/>
      <c r="X636" s="11"/>
      <c r="Y636" s="11"/>
      <c r="Z636" s="11"/>
      <c r="AA636" s="11"/>
      <c r="AB636" s="11"/>
      <c r="AC636" s="11"/>
      <c r="AD636" s="11"/>
    </row>
    <row r="637" spans="1:30">
      <c r="A637" s="56"/>
      <c r="B637" s="11"/>
      <c r="C637" s="11" t="s">
        <v>362</v>
      </c>
      <c r="D637" s="11"/>
      <c r="E637" s="11" t="s">
        <v>288</v>
      </c>
      <c r="F637" s="316">
        <v>47</v>
      </c>
      <c r="G637" s="282">
        <v>1051.7821428571399</v>
      </c>
      <c r="H637" s="282">
        <v>29449.9</v>
      </c>
      <c r="I637" s="282">
        <v>626.59361702127705</v>
      </c>
      <c r="J637" s="350">
        <v>11.510638297872299</v>
      </c>
      <c r="L637" s="11">
        <v>28</v>
      </c>
      <c r="M637" s="282">
        <v>14349.45</v>
      </c>
      <c r="N637" s="282">
        <v>755.23421052631602</v>
      </c>
      <c r="O637" s="11">
        <v>1</v>
      </c>
      <c r="P637" s="282">
        <v>2169.86</v>
      </c>
      <c r="Q637" s="282">
        <v>2169.86</v>
      </c>
      <c r="R637" s="316">
        <v>46</v>
      </c>
      <c r="S637" s="282">
        <v>27280.04</v>
      </c>
      <c r="T637" s="282">
        <v>593.04434782608701</v>
      </c>
      <c r="V637" s="11"/>
      <c r="W637" s="11"/>
      <c r="X637" s="11"/>
      <c r="Y637" s="11"/>
      <c r="Z637" s="11"/>
      <c r="AA637" s="11"/>
      <c r="AB637" s="11"/>
      <c r="AC637" s="11"/>
      <c r="AD637" s="11"/>
    </row>
    <row r="638" spans="1:30">
      <c r="A638" s="56"/>
      <c r="B638" s="11"/>
      <c r="C638" s="11" t="s">
        <v>363</v>
      </c>
      <c r="D638" s="11"/>
      <c r="E638" s="11" t="s">
        <v>263</v>
      </c>
      <c r="F638" s="316">
        <v>1</v>
      </c>
      <c r="G638" s="282">
        <v>64.959999999999994</v>
      </c>
      <c r="H638" s="282">
        <v>64.959999999999994</v>
      </c>
      <c r="I638" s="282">
        <v>64.959999999999994</v>
      </c>
      <c r="J638" s="350">
        <v>7</v>
      </c>
      <c r="L638" s="11">
        <v>1</v>
      </c>
      <c r="M638" s="282"/>
      <c r="N638" s="282"/>
      <c r="O638" s="11"/>
      <c r="P638" s="282"/>
      <c r="Q638" s="282"/>
      <c r="R638" s="316">
        <v>1</v>
      </c>
      <c r="S638" s="282">
        <v>64.959999999999994</v>
      </c>
      <c r="T638" s="282">
        <v>64.959999999999994</v>
      </c>
      <c r="V638" s="11"/>
      <c r="W638" s="11"/>
      <c r="X638" s="11"/>
      <c r="Y638" s="11"/>
      <c r="Z638" s="11"/>
      <c r="AA638" s="11"/>
      <c r="AB638" s="11"/>
      <c r="AC638" s="11"/>
      <c r="AD638" s="11"/>
    </row>
    <row r="639" spans="1:30">
      <c r="A639" s="56"/>
      <c r="B639" s="11"/>
      <c r="C639" s="11" t="s">
        <v>363</v>
      </c>
      <c r="D639" s="11"/>
      <c r="E639" s="11" t="s">
        <v>94</v>
      </c>
      <c r="F639" s="316">
        <v>319</v>
      </c>
      <c r="G639" s="282">
        <v>994.69142857142799</v>
      </c>
      <c r="H639" s="282">
        <v>167108.16</v>
      </c>
      <c r="I639" s="282">
        <v>523.85003134796204</v>
      </c>
      <c r="J639" s="350">
        <v>10.9968652037618</v>
      </c>
      <c r="L639" s="11">
        <v>168</v>
      </c>
      <c r="M639" s="282">
        <v>97510.13</v>
      </c>
      <c r="N639" s="282">
        <v>645.76245033112605</v>
      </c>
      <c r="O639" s="11">
        <v>2</v>
      </c>
      <c r="P639" s="282">
        <v>757.25</v>
      </c>
      <c r="Q639" s="282">
        <v>378.625</v>
      </c>
      <c r="R639" s="316">
        <v>317</v>
      </c>
      <c r="S639" s="282">
        <v>166350.91</v>
      </c>
      <c r="T639" s="282">
        <v>524.76627760252302</v>
      </c>
      <c r="V639" s="11"/>
      <c r="W639" s="11"/>
      <c r="X639" s="11"/>
      <c r="Y639" s="11"/>
      <c r="Z639" s="11"/>
      <c r="AA639" s="11"/>
      <c r="AB639" s="11"/>
      <c r="AC639" s="11"/>
      <c r="AD639" s="11"/>
    </row>
    <row r="640" spans="1:30">
      <c r="A640" s="56"/>
      <c r="B640" s="11"/>
      <c r="C640" s="11" t="s">
        <v>364</v>
      </c>
      <c r="D640" s="11"/>
      <c r="E640" s="11" t="s">
        <v>152</v>
      </c>
      <c r="F640" s="316">
        <v>15</v>
      </c>
      <c r="G640" s="282">
        <v>1228.36142857143</v>
      </c>
      <c r="H640" s="282">
        <v>8598.5300000000007</v>
      </c>
      <c r="I640" s="282">
        <v>573.23533333333296</v>
      </c>
      <c r="J640" s="350">
        <v>10.466666666666701</v>
      </c>
      <c r="L640" s="11">
        <v>7</v>
      </c>
      <c r="M640" s="282">
        <v>6025.29</v>
      </c>
      <c r="N640" s="282">
        <v>753.16125</v>
      </c>
      <c r="O640" s="11"/>
      <c r="P640" s="282"/>
      <c r="Q640" s="282"/>
      <c r="R640" s="316">
        <v>15</v>
      </c>
      <c r="S640" s="282">
        <v>8598.5300000000007</v>
      </c>
      <c r="T640" s="282">
        <v>573.23533333333296</v>
      </c>
      <c r="V640" s="11"/>
      <c r="W640" s="11"/>
      <c r="X640" s="11"/>
      <c r="Y640" s="11"/>
      <c r="Z640" s="11"/>
      <c r="AA640" s="11"/>
      <c r="AB640" s="11"/>
      <c r="AC640" s="11"/>
      <c r="AD640" s="11"/>
    </row>
    <row r="641" spans="1:30">
      <c r="A641" s="56"/>
      <c r="B641" s="11"/>
      <c r="C641" s="11" t="s">
        <v>365</v>
      </c>
      <c r="D641" s="11"/>
      <c r="E641" s="11" t="s">
        <v>366</v>
      </c>
      <c r="F641" s="316">
        <v>166</v>
      </c>
      <c r="G641" s="282">
        <v>1116.1018072289201</v>
      </c>
      <c r="H641" s="282">
        <v>92636.45</v>
      </c>
      <c r="I641" s="282">
        <v>558.05090361445798</v>
      </c>
      <c r="J641" s="350">
        <v>11.548192771084301</v>
      </c>
      <c r="L641" s="11">
        <v>83</v>
      </c>
      <c r="M641" s="282">
        <v>49772.47</v>
      </c>
      <c r="N641" s="282">
        <v>599.668313253012</v>
      </c>
      <c r="O641" s="11">
        <v>2</v>
      </c>
      <c r="P641" s="282">
        <v>775.97</v>
      </c>
      <c r="Q641" s="282">
        <v>387.98500000000001</v>
      </c>
      <c r="R641" s="316">
        <v>164</v>
      </c>
      <c r="S641" s="282">
        <v>91860.479999999996</v>
      </c>
      <c r="T641" s="282">
        <v>560.12487804878106</v>
      </c>
      <c r="V641" s="11"/>
      <c r="W641" s="11"/>
      <c r="X641" s="11"/>
      <c r="Y641" s="11"/>
      <c r="Z641" s="11"/>
      <c r="AA641" s="11"/>
      <c r="AB641" s="11"/>
      <c r="AC641" s="11"/>
      <c r="AD641" s="11"/>
    </row>
    <row r="642" spans="1:30">
      <c r="A642" s="56"/>
      <c r="B642" s="11"/>
      <c r="C642" s="11" t="s">
        <v>365</v>
      </c>
      <c r="D642" s="11"/>
      <c r="E642" s="11" t="s">
        <v>367</v>
      </c>
      <c r="F642" s="316">
        <v>2</v>
      </c>
      <c r="G642" s="282">
        <v>314.39</v>
      </c>
      <c r="H642" s="282">
        <v>314.39</v>
      </c>
      <c r="I642" s="282">
        <v>157.19499999999999</v>
      </c>
      <c r="J642" s="350">
        <v>12.5</v>
      </c>
      <c r="L642" s="11">
        <v>1</v>
      </c>
      <c r="M642" s="282">
        <v>293.42</v>
      </c>
      <c r="N642" s="282">
        <v>293.42</v>
      </c>
      <c r="O642" s="11"/>
      <c r="P642" s="282"/>
      <c r="Q642" s="282"/>
      <c r="R642" s="316">
        <v>2</v>
      </c>
      <c r="S642" s="282">
        <v>314.39</v>
      </c>
      <c r="T642" s="282">
        <v>157.19499999999999</v>
      </c>
      <c r="V642" s="11"/>
      <c r="W642" s="11"/>
      <c r="X642" s="11"/>
      <c r="Y642" s="11"/>
      <c r="Z642" s="11"/>
      <c r="AA642" s="11"/>
      <c r="AB642" s="11"/>
      <c r="AC642" s="11"/>
      <c r="AD642" s="11"/>
    </row>
    <row r="643" spans="1:30">
      <c r="A643" s="56"/>
      <c r="B643" s="11"/>
      <c r="C643" s="11" t="s">
        <v>636</v>
      </c>
      <c r="D643" s="11"/>
      <c r="E643" s="11" t="s">
        <v>73</v>
      </c>
      <c r="F643" s="316">
        <v>45</v>
      </c>
      <c r="G643" s="282">
        <v>1375.81277777778</v>
      </c>
      <c r="H643" s="282">
        <v>24764.63</v>
      </c>
      <c r="I643" s="282">
        <v>550.32511111111103</v>
      </c>
      <c r="J643" s="350">
        <v>10.8222222222222</v>
      </c>
      <c r="L643" s="11">
        <v>18</v>
      </c>
      <c r="M643" s="282">
        <v>17700.57</v>
      </c>
      <c r="N643" s="282">
        <v>655.57666666666705</v>
      </c>
      <c r="O643" s="11">
        <v>1</v>
      </c>
      <c r="P643" s="282">
        <v>106.31</v>
      </c>
      <c r="Q643" s="282">
        <v>106.31</v>
      </c>
      <c r="R643" s="316">
        <v>44</v>
      </c>
      <c r="S643" s="282">
        <v>24658.32</v>
      </c>
      <c r="T643" s="282">
        <v>560.41636363636405</v>
      </c>
      <c r="V643" s="11"/>
      <c r="W643" s="11"/>
      <c r="X643" s="11"/>
      <c r="Y643" s="11"/>
      <c r="Z643" s="11"/>
      <c r="AA643" s="11"/>
      <c r="AB643" s="11"/>
      <c r="AC643" s="11"/>
      <c r="AD643" s="11"/>
    </row>
    <row r="644" spans="1:30">
      <c r="A644" s="56"/>
      <c r="B644" s="11"/>
      <c r="C644" s="11" t="s">
        <v>370</v>
      </c>
      <c r="D644" s="11"/>
      <c r="E644" s="11" t="s">
        <v>174</v>
      </c>
      <c r="F644" s="316">
        <v>84</v>
      </c>
      <c r="G644" s="282">
        <v>1045.9093333333301</v>
      </c>
      <c r="H644" s="282">
        <v>47065.919999999998</v>
      </c>
      <c r="I644" s="282">
        <v>560.30857142857099</v>
      </c>
      <c r="J644" s="350">
        <v>11.1428571428571</v>
      </c>
      <c r="L644" s="11">
        <v>45</v>
      </c>
      <c r="M644" s="282">
        <v>23875.89</v>
      </c>
      <c r="N644" s="282">
        <v>612.20230769230795</v>
      </c>
      <c r="O644" s="11">
        <v>1</v>
      </c>
      <c r="P644" s="282">
        <v>1149.83</v>
      </c>
      <c r="Q644" s="282">
        <v>1149.83</v>
      </c>
      <c r="R644" s="316">
        <v>83</v>
      </c>
      <c r="S644" s="282">
        <v>45916.09</v>
      </c>
      <c r="T644" s="282">
        <v>553.20590361445795</v>
      </c>
      <c r="V644" s="11"/>
      <c r="W644" s="11"/>
      <c r="X644" s="11"/>
      <c r="Y644" s="11"/>
      <c r="Z644" s="11"/>
      <c r="AA644" s="11"/>
      <c r="AB644" s="11"/>
      <c r="AC644" s="11"/>
      <c r="AD644" s="11"/>
    </row>
    <row r="645" spans="1:30">
      <c r="A645" s="56"/>
      <c r="B645" s="11"/>
      <c r="C645" s="11" t="s">
        <v>372</v>
      </c>
      <c r="D645" s="11"/>
      <c r="E645" s="11" t="s">
        <v>112</v>
      </c>
      <c r="F645" s="316">
        <v>44</v>
      </c>
      <c r="G645" s="282">
        <v>882.02692307692303</v>
      </c>
      <c r="H645" s="282">
        <v>22932.7</v>
      </c>
      <c r="I645" s="282">
        <v>521.19772727272698</v>
      </c>
      <c r="J645" s="350">
        <v>11.409090909090899</v>
      </c>
      <c r="L645" s="11">
        <v>26</v>
      </c>
      <c r="M645" s="282">
        <v>12286.98</v>
      </c>
      <c r="N645" s="282">
        <v>682.61</v>
      </c>
      <c r="O645" s="11">
        <v>1</v>
      </c>
      <c r="P645" s="282">
        <v>377.29</v>
      </c>
      <c r="Q645" s="282">
        <v>377.29</v>
      </c>
      <c r="R645" s="316">
        <v>43</v>
      </c>
      <c r="S645" s="282">
        <v>22555.41</v>
      </c>
      <c r="T645" s="282">
        <v>524.54441860465101</v>
      </c>
      <c r="V645" s="11"/>
      <c r="W645" s="11"/>
      <c r="X645" s="11"/>
      <c r="Y645" s="11"/>
      <c r="Z645" s="11"/>
      <c r="AA645" s="11"/>
      <c r="AB645" s="11"/>
      <c r="AC645" s="11"/>
      <c r="AD645" s="11"/>
    </row>
    <row r="646" spans="1:30">
      <c r="A646" s="56"/>
      <c r="B646" s="11"/>
      <c r="C646" s="11" t="s">
        <v>375</v>
      </c>
      <c r="D646" s="11"/>
      <c r="E646" s="11" t="s">
        <v>376</v>
      </c>
      <c r="F646" s="316">
        <v>2</v>
      </c>
      <c r="G646" s="282">
        <v>794.8</v>
      </c>
      <c r="H646" s="282">
        <v>794.8</v>
      </c>
      <c r="I646" s="282">
        <v>397.4</v>
      </c>
      <c r="J646" s="350">
        <v>10</v>
      </c>
      <c r="L646" s="11">
        <v>1</v>
      </c>
      <c r="M646" s="282">
        <v>377.97</v>
      </c>
      <c r="N646" s="282">
        <v>377.97</v>
      </c>
      <c r="O646" s="11"/>
      <c r="P646" s="282"/>
      <c r="Q646" s="282"/>
      <c r="R646" s="316">
        <v>2</v>
      </c>
      <c r="S646" s="282">
        <v>794.8</v>
      </c>
      <c r="T646" s="282">
        <v>397.4</v>
      </c>
      <c r="V646" s="11"/>
      <c r="W646" s="11"/>
      <c r="X646" s="11"/>
      <c r="Y646" s="11"/>
      <c r="Z646" s="11"/>
      <c r="AA646" s="11"/>
      <c r="AB646" s="11"/>
      <c r="AC646" s="11"/>
      <c r="AD646" s="11"/>
    </row>
    <row r="647" spans="1:30">
      <c r="A647" s="56"/>
      <c r="B647" s="11"/>
      <c r="C647" s="11" t="s">
        <v>377</v>
      </c>
      <c r="D647" s="11"/>
      <c r="E647" s="11" t="s">
        <v>75</v>
      </c>
      <c r="F647" s="316">
        <v>9</v>
      </c>
      <c r="G647" s="282">
        <v>1670.8920000000001</v>
      </c>
      <c r="H647" s="282">
        <v>8354.4599999999991</v>
      </c>
      <c r="I647" s="282">
        <v>928.27333333333297</v>
      </c>
      <c r="J647" s="350">
        <v>11.5555555555556</v>
      </c>
      <c r="L647" s="11">
        <v>5</v>
      </c>
      <c r="M647" s="282">
        <v>3360.86</v>
      </c>
      <c r="N647" s="282">
        <v>840.21500000000003</v>
      </c>
      <c r="O647" s="11">
        <v>1</v>
      </c>
      <c r="P647" s="282">
        <v>672.97</v>
      </c>
      <c r="Q647" s="282">
        <v>672.97</v>
      </c>
      <c r="R647" s="316">
        <v>8</v>
      </c>
      <c r="S647" s="282">
        <v>7681.49</v>
      </c>
      <c r="T647" s="282">
        <v>960.18624999999997</v>
      </c>
      <c r="V647" s="11"/>
      <c r="W647" s="11"/>
      <c r="X647" s="11"/>
      <c r="Y647" s="11"/>
      <c r="Z647" s="11"/>
      <c r="AA647" s="11"/>
      <c r="AB647" s="11"/>
      <c r="AC647" s="11"/>
      <c r="AD647" s="11"/>
    </row>
    <row r="648" spans="1:30">
      <c r="A648" s="56"/>
      <c r="B648" s="11"/>
      <c r="C648" s="11" t="s">
        <v>378</v>
      </c>
      <c r="D648" s="11"/>
      <c r="E648" s="11" t="s">
        <v>108</v>
      </c>
      <c r="F648" s="316">
        <v>588</v>
      </c>
      <c r="G648" s="282">
        <v>1029.0616619718301</v>
      </c>
      <c r="H648" s="282">
        <v>365316.89</v>
      </c>
      <c r="I648" s="282">
        <v>621.28722789115602</v>
      </c>
      <c r="J648" s="350">
        <v>11.2993197278912</v>
      </c>
      <c r="L648" s="11">
        <v>355</v>
      </c>
      <c r="M648" s="282">
        <v>173107.5</v>
      </c>
      <c r="N648" s="282">
        <v>742.95064377682502</v>
      </c>
      <c r="O648" s="11">
        <v>9</v>
      </c>
      <c r="P648" s="282">
        <v>4993.51</v>
      </c>
      <c r="Q648" s="282">
        <v>554.83444444444399</v>
      </c>
      <c r="R648" s="316">
        <v>579</v>
      </c>
      <c r="S648" s="282">
        <v>360323.38</v>
      </c>
      <c r="T648" s="282">
        <v>622.32017271157099</v>
      </c>
      <c r="V648" s="11"/>
      <c r="W648" s="11"/>
      <c r="X648" s="11"/>
      <c r="Y648" s="11"/>
      <c r="Z648" s="11"/>
      <c r="AA648" s="11"/>
      <c r="AB648" s="11"/>
      <c r="AC648" s="11"/>
      <c r="AD648" s="11"/>
    </row>
    <row r="649" spans="1:30">
      <c r="A649" s="56"/>
      <c r="B649" s="11"/>
      <c r="C649" s="11" t="s">
        <v>379</v>
      </c>
      <c r="D649" s="11"/>
      <c r="E649" s="11" t="s">
        <v>86</v>
      </c>
      <c r="F649" s="316">
        <v>23</v>
      </c>
      <c r="G649" s="282">
        <v>968.41600000000005</v>
      </c>
      <c r="H649" s="282">
        <v>9684.16</v>
      </c>
      <c r="I649" s="282">
        <v>421.05043478260899</v>
      </c>
      <c r="J649" s="350">
        <v>10.869565217391299</v>
      </c>
      <c r="L649" s="11">
        <v>10</v>
      </c>
      <c r="M649" s="282">
        <v>7651.45</v>
      </c>
      <c r="N649" s="282">
        <v>588.573076923077</v>
      </c>
      <c r="O649" s="11"/>
      <c r="P649" s="282"/>
      <c r="Q649" s="282"/>
      <c r="R649" s="316">
        <v>23</v>
      </c>
      <c r="S649" s="282">
        <v>9684.16</v>
      </c>
      <c r="T649" s="282">
        <v>421.05043478260899</v>
      </c>
      <c r="V649" s="11"/>
      <c r="W649" s="11"/>
      <c r="X649" s="11"/>
      <c r="Y649" s="11"/>
      <c r="Z649" s="11"/>
      <c r="AA649" s="11"/>
      <c r="AB649" s="11"/>
      <c r="AC649" s="11"/>
      <c r="AD649" s="11"/>
    </row>
    <row r="650" spans="1:30">
      <c r="A650" s="56"/>
      <c r="B650" s="11"/>
      <c r="C650" s="11" t="s">
        <v>380</v>
      </c>
      <c r="D650" s="11"/>
      <c r="E650" s="11" t="s">
        <v>66</v>
      </c>
      <c r="F650" s="316">
        <v>197</v>
      </c>
      <c r="G650" s="282">
        <v>1085.5885046728999</v>
      </c>
      <c r="H650" s="282">
        <v>116157.97</v>
      </c>
      <c r="I650" s="282">
        <v>589.63436548223297</v>
      </c>
      <c r="J650" s="350">
        <v>11.2842639593909</v>
      </c>
      <c r="L650" s="11">
        <v>107</v>
      </c>
      <c r="M650" s="282">
        <v>66515.89</v>
      </c>
      <c r="N650" s="282">
        <v>739.06544444444398</v>
      </c>
      <c r="O650" s="11">
        <v>4</v>
      </c>
      <c r="P650" s="282">
        <v>1425.81</v>
      </c>
      <c r="Q650" s="282">
        <v>356.45249999999999</v>
      </c>
      <c r="R650" s="316">
        <v>193</v>
      </c>
      <c r="S650" s="282">
        <v>114732.16</v>
      </c>
      <c r="T650" s="282">
        <v>594.46715025906701</v>
      </c>
      <c r="V650" s="11"/>
      <c r="W650" s="11"/>
      <c r="X650" s="11"/>
      <c r="Y650" s="11"/>
      <c r="Z650" s="11"/>
      <c r="AA650" s="11"/>
      <c r="AB650" s="11"/>
      <c r="AC650" s="11"/>
      <c r="AD650" s="11"/>
    </row>
    <row r="651" spans="1:30">
      <c r="A651" s="56"/>
      <c r="B651" s="11"/>
      <c r="C651" s="11" t="s">
        <v>381</v>
      </c>
      <c r="D651" s="11"/>
      <c r="E651" s="11" t="s">
        <v>371</v>
      </c>
      <c r="F651" s="316">
        <v>38</v>
      </c>
      <c r="G651" s="282">
        <v>1307.5195454545501</v>
      </c>
      <c r="H651" s="282">
        <v>28765.43</v>
      </c>
      <c r="I651" s="282">
        <v>756.98500000000001</v>
      </c>
      <c r="J651" s="350">
        <v>12.1842105263158</v>
      </c>
      <c r="L651" s="11">
        <v>22</v>
      </c>
      <c r="M651" s="282">
        <v>13612.51</v>
      </c>
      <c r="N651" s="282">
        <v>850.78187500000001</v>
      </c>
      <c r="O651" s="11"/>
      <c r="P651" s="282"/>
      <c r="Q651" s="282"/>
      <c r="R651" s="316">
        <v>38</v>
      </c>
      <c r="S651" s="282">
        <v>28765.43</v>
      </c>
      <c r="T651" s="282">
        <v>756.98500000000001</v>
      </c>
      <c r="V651" s="11"/>
      <c r="W651" s="11"/>
      <c r="X651" s="11"/>
      <c r="Y651" s="11"/>
      <c r="Z651" s="11"/>
      <c r="AA651" s="11"/>
      <c r="AB651" s="11"/>
      <c r="AC651" s="11"/>
      <c r="AD651" s="11"/>
    </row>
    <row r="652" spans="1:30">
      <c r="A652" s="56"/>
      <c r="B652" s="11"/>
      <c r="C652" s="11" t="s">
        <v>382</v>
      </c>
      <c r="D652" s="11"/>
      <c r="E652" s="11" t="s">
        <v>367</v>
      </c>
      <c r="F652" s="316">
        <v>28</v>
      </c>
      <c r="G652" s="282">
        <v>1598.17166666667</v>
      </c>
      <c r="H652" s="282">
        <v>19178.060000000001</v>
      </c>
      <c r="I652" s="282">
        <v>684.93071428571398</v>
      </c>
      <c r="J652" s="350">
        <v>11.214285714285699</v>
      </c>
      <c r="L652" s="11">
        <v>12</v>
      </c>
      <c r="M652" s="282">
        <v>10505.88</v>
      </c>
      <c r="N652" s="282">
        <v>656.61749999999995</v>
      </c>
      <c r="O652" s="11"/>
      <c r="P652" s="282"/>
      <c r="Q652" s="282"/>
      <c r="R652" s="316">
        <v>28</v>
      </c>
      <c r="S652" s="282">
        <v>19178.060000000001</v>
      </c>
      <c r="T652" s="282">
        <v>684.93071428571398</v>
      </c>
      <c r="V652" s="11"/>
      <c r="W652" s="11"/>
      <c r="X652" s="11"/>
      <c r="Y652" s="11"/>
      <c r="Z652" s="11"/>
      <c r="AA652" s="11"/>
      <c r="AB652" s="11"/>
      <c r="AC652" s="11"/>
      <c r="AD652" s="11"/>
    </row>
    <row r="653" spans="1:30">
      <c r="A653" s="56"/>
      <c r="B653" s="11"/>
      <c r="C653" s="11" t="s">
        <v>383</v>
      </c>
      <c r="D653" s="11"/>
      <c r="E653" s="11" t="s">
        <v>162</v>
      </c>
      <c r="F653" s="316">
        <v>726</v>
      </c>
      <c r="G653" s="282">
        <v>945.00662763466096</v>
      </c>
      <c r="H653" s="282">
        <v>403517.83</v>
      </c>
      <c r="I653" s="282">
        <v>555.80968319559304</v>
      </c>
      <c r="J653" s="350">
        <v>11.358126721763099</v>
      </c>
      <c r="L653" s="11">
        <v>427</v>
      </c>
      <c r="M653" s="282">
        <v>198851.85</v>
      </c>
      <c r="N653" s="282">
        <v>665.05635451504997</v>
      </c>
      <c r="O653" s="11">
        <v>14</v>
      </c>
      <c r="P653" s="282">
        <v>6717.82</v>
      </c>
      <c r="Q653" s="282">
        <v>479.844285714286</v>
      </c>
      <c r="R653" s="316">
        <v>712</v>
      </c>
      <c r="S653" s="282">
        <v>396800.01</v>
      </c>
      <c r="T653" s="282">
        <v>557.30338483146102</v>
      </c>
      <c r="V653" s="11"/>
      <c r="W653" s="11"/>
      <c r="X653" s="11"/>
      <c r="Y653" s="11"/>
      <c r="Z653" s="11"/>
      <c r="AA653" s="11"/>
      <c r="AB653" s="11"/>
      <c r="AC653" s="11"/>
      <c r="AD653" s="11"/>
    </row>
    <row r="654" spans="1:30">
      <c r="A654" s="56"/>
      <c r="B654" s="11"/>
      <c r="C654" s="11" t="s">
        <v>385</v>
      </c>
      <c r="D654" s="11"/>
      <c r="E654" s="11" t="s">
        <v>386</v>
      </c>
      <c r="F654" s="316">
        <v>12</v>
      </c>
      <c r="G654" s="282">
        <v>1030.9649999999999</v>
      </c>
      <c r="H654" s="282">
        <v>8247.7199999999993</v>
      </c>
      <c r="I654" s="282">
        <v>687.31</v>
      </c>
      <c r="J654" s="350">
        <v>12.5</v>
      </c>
      <c r="L654" s="11">
        <v>8</v>
      </c>
      <c r="M654" s="282">
        <v>4885.8</v>
      </c>
      <c r="N654" s="282">
        <v>1221.45</v>
      </c>
      <c r="O654" s="11"/>
      <c r="P654" s="282"/>
      <c r="Q654" s="282"/>
      <c r="R654" s="316">
        <v>12</v>
      </c>
      <c r="S654" s="282">
        <v>8247.7199999999993</v>
      </c>
      <c r="T654" s="282">
        <v>687.31</v>
      </c>
      <c r="V654" s="11"/>
      <c r="W654" s="11"/>
      <c r="X654" s="11"/>
      <c r="Y654" s="11"/>
      <c r="Z654" s="11"/>
      <c r="AA654" s="11"/>
      <c r="AB654" s="11"/>
      <c r="AC654" s="11"/>
      <c r="AD654" s="11"/>
    </row>
    <row r="655" spans="1:30">
      <c r="A655" s="56"/>
      <c r="B655" s="11"/>
      <c r="C655" s="11" t="s">
        <v>385</v>
      </c>
      <c r="D655" s="11"/>
      <c r="E655" s="11" t="s">
        <v>143</v>
      </c>
      <c r="F655" s="316">
        <v>1</v>
      </c>
      <c r="G655" s="282">
        <v>90.67</v>
      </c>
      <c r="H655" s="282">
        <v>90.67</v>
      </c>
      <c r="I655" s="282">
        <v>90.67</v>
      </c>
      <c r="J655" s="350">
        <v>4</v>
      </c>
      <c r="L655" s="11">
        <v>1</v>
      </c>
      <c r="M655" s="282"/>
      <c r="N655" s="282"/>
      <c r="O655" s="11"/>
      <c r="P655" s="282"/>
      <c r="Q655" s="282"/>
      <c r="R655" s="316">
        <v>1</v>
      </c>
      <c r="S655" s="282">
        <v>90.67</v>
      </c>
      <c r="T655" s="282">
        <v>90.67</v>
      </c>
      <c r="V655" s="11"/>
      <c r="W655" s="11"/>
      <c r="X655" s="11"/>
      <c r="Y655" s="11"/>
      <c r="Z655" s="11"/>
      <c r="AA655" s="11"/>
      <c r="AB655" s="11"/>
      <c r="AC655" s="11"/>
      <c r="AD655" s="11"/>
    </row>
    <row r="656" spans="1:30">
      <c r="A656" s="56"/>
      <c r="B656" s="11"/>
      <c r="C656" s="11" t="s">
        <v>387</v>
      </c>
      <c r="D656" s="11"/>
      <c r="E656" s="11" t="s">
        <v>174</v>
      </c>
      <c r="F656" s="316">
        <v>1</v>
      </c>
      <c r="G656" s="282">
        <v>1151.28</v>
      </c>
      <c r="H656" s="282">
        <v>1151.28</v>
      </c>
      <c r="I656" s="282">
        <v>1151.28</v>
      </c>
      <c r="J656" s="350">
        <v>13</v>
      </c>
      <c r="L656" s="11">
        <v>1</v>
      </c>
      <c r="M656" s="282"/>
      <c r="N656" s="282"/>
      <c r="O656" s="11"/>
      <c r="P656" s="282"/>
      <c r="Q656" s="282"/>
      <c r="R656" s="316">
        <v>1</v>
      </c>
      <c r="S656" s="282">
        <v>1151.28</v>
      </c>
      <c r="T656" s="282">
        <v>1151.28</v>
      </c>
      <c r="V656" s="11"/>
      <c r="W656" s="11"/>
      <c r="X656" s="11"/>
      <c r="Y656" s="11"/>
      <c r="Z656" s="11"/>
      <c r="AA656" s="11"/>
      <c r="AB656" s="11"/>
      <c r="AC656" s="11"/>
      <c r="AD656" s="11"/>
    </row>
    <row r="657" spans="1:30">
      <c r="A657" s="56"/>
      <c r="B657" s="11"/>
      <c r="C657" s="11" t="s">
        <v>388</v>
      </c>
      <c r="D657" s="11"/>
      <c r="E657" s="11" t="s">
        <v>143</v>
      </c>
      <c r="F657" s="316">
        <v>46</v>
      </c>
      <c r="G657" s="282">
        <v>1435.07111111111</v>
      </c>
      <c r="H657" s="282">
        <v>25831.279999999999</v>
      </c>
      <c r="I657" s="282">
        <v>561.54956521739098</v>
      </c>
      <c r="J657" s="350">
        <v>11.673913043478301</v>
      </c>
      <c r="L657" s="11">
        <v>18</v>
      </c>
      <c r="M657" s="282">
        <v>20683.23</v>
      </c>
      <c r="N657" s="282">
        <v>738.68678571428495</v>
      </c>
      <c r="O657" s="11">
        <v>1</v>
      </c>
      <c r="P657" s="282">
        <v>1041.23</v>
      </c>
      <c r="Q657" s="282">
        <v>1041.23</v>
      </c>
      <c r="R657" s="316">
        <v>45</v>
      </c>
      <c r="S657" s="282">
        <v>24790.05</v>
      </c>
      <c r="T657" s="282">
        <v>550.89</v>
      </c>
      <c r="V657" s="11"/>
      <c r="W657" s="11"/>
      <c r="X657" s="11"/>
      <c r="Y657" s="11"/>
      <c r="Z657" s="11"/>
      <c r="AA657" s="11"/>
      <c r="AB657" s="11"/>
      <c r="AC657" s="11"/>
      <c r="AD657" s="11"/>
    </row>
    <row r="658" spans="1:30">
      <c r="A658" s="56"/>
      <c r="B658" s="11"/>
      <c r="C658" s="11" t="s">
        <v>389</v>
      </c>
      <c r="D658" s="11"/>
      <c r="E658" s="11" t="s">
        <v>390</v>
      </c>
      <c r="F658" s="316">
        <v>19</v>
      </c>
      <c r="G658" s="282">
        <v>953.82909090909095</v>
      </c>
      <c r="H658" s="282">
        <v>10492.12</v>
      </c>
      <c r="I658" s="282">
        <v>552.21684210526303</v>
      </c>
      <c r="J658" s="350">
        <v>11.789473684210501</v>
      </c>
      <c r="L658" s="11">
        <v>11</v>
      </c>
      <c r="M658" s="282">
        <v>6081.95</v>
      </c>
      <c r="N658" s="282">
        <v>760.24374999999998</v>
      </c>
      <c r="O658" s="11">
        <v>1</v>
      </c>
      <c r="P658" s="282">
        <v>89.23</v>
      </c>
      <c r="Q658" s="282">
        <v>89.23</v>
      </c>
      <c r="R658" s="316">
        <v>18</v>
      </c>
      <c r="S658" s="282">
        <v>10402.89</v>
      </c>
      <c r="T658" s="282">
        <v>577.93833333333305</v>
      </c>
      <c r="V658" s="11"/>
      <c r="W658" s="11"/>
      <c r="X658" s="11"/>
      <c r="Y658" s="11"/>
      <c r="Z658" s="11"/>
      <c r="AA658" s="11"/>
      <c r="AB658" s="11"/>
      <c r="AC658" s="11"/>
      <c r="AD658" s="11"/>
    </row>
    <row r="659" spans="1:30">
      <c r="A659" s="56"/>
      <c r="B659" s="11"/>
      <c r="C659" s="11" t="s">
        <v>391</v>
      </c>
      <c r="D659" s="11"/>
      <c r="E659" s="11" t="s">
        <v>82</v>
      </c>
      <c r="F659" s="316">
        <v>48</v>
      </c>
      <c r="G659" s="282">
        <v>855.65718749999996</v>
      </c>
      <c r="H659" s="282">
        <v>27381.03</v>
      </c>
      <c r="I659" s="282">
        <v>570.43812500000001</v>
      </c>
      <c r="J659" s="350">
        <v>11.2708333333333</v>
      </c>
      <c r="L659" s="11">
        <v>32</v>
      </c>
      <c r="M659" s="282">
        <v>12912.18</v>
      </c>
      <c r="N659" s="282">
        <v>807.01125000000002</v>
      </c>
      <c r="O659" s="11">
        <v>2</v>
      </c>
      <c r="P659" s="282">
        <v>470.99</v>
      </c>
      <c r="Q659" s="282">
        <v>235.495</v>
      </c>
      <c r="R659" s="316">
        <v>46</v>
      </c>
      <c r="S659" s="282">
        <v>26910.04</v>
      </c>
      <c r="T659" s="282">
        <v>585.00086956521704</v>
      </c>
      <c r="V659" s="11"/>
      <c r="W659" s="11"/>
      <c r="X659" s="11"/>
      <c r="Y659" s="11"/>
      <c r="Z659" s="11"/>
      <c r="AA659" s="11"/>
      <c r="AB659" s="11"/>
      <c r="AC659" s="11"/>
      <c r="AD659" s="11"/>
    </row>
    <row r="660" spans="1:30">
      <c r="A660" s="56"/>
      <c r="B660" s="11"/>
      <c r="C660" s="11" t="s">
        <v>392</v>
      </c>
      <c r="D660" s="11"/>
      <c r="E660" s="11" t="s">
        <v>52</v>
      </c>
      <c r="F660" s="316">
        <v>1</v>
      </c>
      <c r="G660" s="282">
        <v>700.79</v>
      </c>
      <c r="H660" s="282">
        <v>700.79</v>
      </c>
      <c r="I660" s="282">
        <v>700.79</v>
      </c>
      <c r="J660" s="350">
        <v>13</v>
      </c>
      <c r="L660" s="11">
        <v>1</v>
      </c>
      <c r="M660" s="282"/>
      <c r="N660" s="282"/>
      <c r="O660" s="11"/>
      <c r="P660" s="282"/>
      <c r="Q660" s="282"/>
      <c r="R660" s="316">
        <v>1</v>
      </c>
      <c r="S660" s="282">
        <v>700.79</v>
      </c>
      <c r="T660" s="282">
        <v>700.79</v>
      </c>
      <c r="V660" s="11"/>
      <c r="W660" s="11"/>
      <c r="X660" s="11"/>
      <c r="Y660" s="11"/>
      <c r="Z660" s="11"/>
      <c r="AA660" s="11"/>
      <c r="AB660" s="11"/>
      <c r="AC660" s="11"/>
      <c r="AD660" s="11"/>
    </row>
    <row r="661" spans="1:30">
      <c r="A661" s="56"/>
      <c r="B661" s="11"/>
      <c r="C661" s="11" t="s">
        <v>393</v>
      </c>
      <c r="D661" s="11"/>
      <c r="E661" s="11" t="s">
        <v>394</v>
      </c>
      <c r="F661" s="316">
        <v>35</v>
      </c>
      <c r="G661" s="282">
        <v>1335.87176470588</v>
      </c>
      <c r="H661" s="282">
        <v>22709.82</v>
      </c>
      <c r="I661" s="282">
        <v>648.85199999999998</v>
      </c>
      <c r="J661" s="350">
        <v>10.9428571428571</v>
      </c>
      <c r="L661" s="11">
        <v>17</v>
      </c>
      <c r="M661" s="282">
        <v>15643.47</v>
      </c>
      <c r="N661" s="282">
        <v>869.08166666666705</v>
      </c>
      <c r="O661" s="11"/>
      <c r="P661" s="282"/>
      <c r="Q661" s="282"/>
      <c r="R661" s="316">
        <v>35</v>
      </c>
      <c r="S661" s="282">
        <v>22709.82</v>
      </c>
      <c r="T661" s="282">
        <v>648.85199999999998</v>
      </c>
      <c r="V661" s="11"/>
      <c r="W661" s="11"/>
      <c r="X661" s="11"/>
      <c r="Y661" s="11"/>
      <c r="Z661" s="11"/>
      <c r="AA661" s="11"/>
      <c r="AB661" s="11"/>
      <c r="AC661" s="11"/>
      <c r="AD661" s="11"/>
    </row>
    <row r="662" spans="1:30">
      <c r="A662" s="56"/>
      <c r="B662" s="11"/>
      <c r="C662" s="11" t="s">
        <v>395</v>
      </c>
      <c r="D662" s="11"/>
      <c r="E662" s="11" t="s">
        <v>310</v>
      </c>
      <c r="F662" s="316">
        <v>118</v>
      </c>
      <c r="G662" s="282">
        <v>1109.9407812500001</v>
      </c>
      <c r="H662" s="282">
        <v>71036.210000000006</v>
      </c>
      <c r="I662" s="282">
        <v>602.00177966101705</v>
      </c>
      <c r="J662" s="350">
        <v>11.2627118644068</v>
      </c>
      <c r="L662" s="11">
        <v>64</v>
      </c>
      <c r="M662" s="282">
        <v>41985.09</v>
      </c>
      <c r="N662" s="282">
        <v>777.50166666666701</v>
      </c>
      <c r="O662" s="11"/>
      <c r="P662" s="282"/>
      <c r="Q662" s="282"/>
      <c r="R662" s="316">
        <v>118</v>
      </c>
      <c r="S662" s="282">
        <v>71036.210000000006</v>
      </c>
      <c r="T662" s="282">
        <v>602.00177966101705</v>
      </c>
      <c r="V662" s="11"/>
      <c r="W662" s="11"/>
      <c r="X662" s="11"/>
      <c r="Y662" s="11"/>
      <c r="Z662" s="11"/>
      <c r="AA662" s="11"/>
      <c r="AB662" s="11"/>
      <c r="AC662" s="11"/>
      <c r="AD662" s="11"/>
    </row>
    <row r="663" spans="1:30">
      <c r="A663" s="56"/>
      <c r="B663" s="11"/>
      <c r="C663" s="11" t="s">
        <v>396</v>
      </c>
      <c r="D663" s="11"/>
      <c r="E663" s="11" t="s">
        <v>323</v>
      </c>
      <c r="F663" s="316">
        <v>10</v>
      </c>
      <c r="G663" s="282">
        <v>804.19500000000005</v>
      </c>
      <c r="H663" s="282">
        <v>4825.17</v>
      </c>
      <c r="I663" s="282">
        <v>482.517</v>
      </c>
      <c r="J663" s="350">
        <v>11.3</v>
      </c>
      <c r="L663" s="11">
        <v>6</v>
      </c>
      <c r="M663" s="282">
        <v>3125.77</v>
      </c>
      <c r="N663" s="282">
        <v>781.4425</v>
      </c>
      <c r="O663" s="11"/>
      <c r="P663" s="282"/>
      <c r="Q663" s="282"/>
      <c r="R663" s="316">
        <v>10</v>
      </c>
      <c r="S663" s="282">
        <v>4825.17</v>
      </c>
      <c r="T663" s="282">
        <v>482.517</v>
      </c>
      <c r="V663" s="11"/>
      <c r="W663" s="11"/>
      <c r="X663" s="11"/>
      <c r="Y663" s="11"/>
      <c r="Z663" s="11"/>
      <c r="AA663" s="11"/>
      <c r="AB663" s="11"/>
      <c r="AC663" s="11"/>
      <c r="AD663" s="11"/>
    </row>
    <row r="664" spans="1:30">
      <c r="A664" s="56"/>
      <c r="B664" s="11"/>
      <c r="C664" s="11" t="s">
        <v>397</v>
      </c>
      <c r="D664" s="11"/>
      <c r="E664" s="11" t="s">
        <v>68</v>
      </c>
      <c r="F664" s="316">
        <v>9</v>
      </c>
      <c r="G664" s="282">
        <v>910.96285714285705</v>
      </c>
      <c r="H664" s="282">
        <v>6376.74</v>
      </c>
      <c r="I664" s="282">
        <v>708.52666666666698</v>
      </c>
      <c r="J664" s="350">
        <v>11.6666666666667</v>
      </c>
      <c r="L664" s="11">
        <v>7</v>
      </c>
      <c r="M664" s="282">
        <v>2132.61</v>
      </c>
      <c r="N664" s="282">
        <v>1066.3050000000001</v>
      </c>
      <c r="O664" s="11"/>
      <c r="P664" s="282"/>
      <c r="Q664" s="282"/>
      <c r="R664" s="316">
        <v>9</v>
      </c>
      <c r="S664" s="282">
        <v>6376.74</v>
      </c>
      <c r="T664" s="282">
        <v>708.52666666666698</v>
      </c>
      <c r="V664" s="11"/>
      <c r="W664" s="11"/>
      <c r="X664" s="11"/>
      <c r="Y664" s="11"/>
      <c r="Z664" s="11"/>
      <c r="AA664" s="11"/>
      <c r="AB664" s="11"/>
      <c r="AC664" s="11"/>
      <c r="AD664" s="11"/>
    </row>
    <row r="665" spans="1:30">
      <c r="A665" s="56"/>
      <c r="B665" s="11"/>
      <c r="C665" s="11" t="s">
        <v>399</v>
      </c>
      <c r="D665" s="11"/>
      <c r="E665" s="11" t="s">
        <v>75</v>
      </c>
      <c r="F665" s="316">
        <v>1</v>
      </c>
      <c r="G665" s="282">
        <v>414.96</v>
      </c>
      <c r="H665" s="282">
        <v>414.96</v>
      </c>
      <c r="I665" s="282">
        <v>414.96</v>
      </c>
      <c r="J665" s="350">
        <v>7</v>
      </c>
      <c r="L665" s="11">
        <v>1</v>
      </c>
      <c r="M665" s="282"/>
      <c r="N665" s="282"/>
      <c r="O665" s="11"/>
      <c r="P665" s="282"/>
      <c r="Q665" s="282"/>
      <c r="R665" s="316">
        <v>1</v>
      </c>
      <c r="S665" s="282">
        <v>414.96</v>
      </c>
      <c r="T665" s="282">
        <v>414.96</v>
      </c>
      <c r="V665" s="11"/>
      <c r="W665" s="11"/>
      <c r="X665" s="11"/>
      <c r="Y665" s="11"/>
      <c r="Z665" s="11"/>
      <c r="AA665" s="11"/>
      <c r="AB665" s="11"/>
      <c r="AC665" s="11"/>
      <c r="AD665" s="11"/>
    </row>
    <row r="666" spans="1:30">
      <c r="A666" s="56"/>
      <c r="B666" s="11"/>
      <c r="C666" s="11" t="s">
        <v>399</v>
      </c>
      <c r="D666" s="11"/>
      <c r="E666" s="11" t="s">
        <v>98</v>
      </c>
      <c r="F666" s="316">
        <v>24</v>
      </c>
      <c r="G666" s="282">
        <v>1083.7840000000001</v>
      </c>
      <c r="H666" s="282">
        <v>10837.84</v>
      </c>
      <c r="I666" s="282">
        <v>451.57666666666699</v>
      </c>
      <c r="J666" s="350">
        <v>11.9166666666667</v>
      </c>
      <c r="L666" s="11">
        <v>10</v>
      </c>
      <c r="M666" s="282">
        <v>8215.93</v>
      </c>
      <c r="N666" s="282">
        <v>586.85214285714301</v>
      </c>
      <c r="O666" s="11">
        <v>1</v>
      </c>
      <c r="P666" s="282">
        <v>603.34</v>
      </c>
      <c r="Q666" s="282">
        <v>603.34</v>
      </c>
      <c r="R666" s="316">
        <v>23</v>
      </c>
      <c r="S666" s="282">
        <v>10234.5</v>
      </c>
      <c r="T666" s="282">
        <v>444.97826086956502</v>
      </c>
      <c r="V666" s="11"/>
      <c r="W666" s="11"/>
      <c r="X666" s="11"/>
      <c r="Y666" s="11"/>
      <c r="Z666" s="11"/>
      <c r="AA666" s="11"/>
      <c r="AB666" s="11"/>
      <c r="AC666" s="11"/>
      <c r="AD666" s="11"/>
    </row>
    <row r="667" spans="1:30">
      <c r="A667" s="56"/>
      <c r="B667" s="11"/>
      <c r="C667" s="11" t="s">
        <v>400</v>
      </c>
      <c r="D667" s="11"/>
      <c r="E667" s="11" t="s">
        <v>273</v>
      </c>
      <c r="F667" s="316">
        <v>101</v>
      </c>
      <c r="G667" s="282">
        <v>895.68121212121196</v>
      </c>
      <c r="H667" s="282">
        <v>59114.96</v>
      </c>
      <c r="I667" s="282">
        <v>585.29663366336604</v>
      </c>
      <c r="J667" s="350">
        <v>10.5841584158416</v>
      </c>
      <c r="L667" s="11">
        <v>66</v>
      </c>
      <c r="M667" s="282">
        <v>21830.3</v>
      </c>
      <c r="N667" s="282">
        <v>623.72285714285704</v>
      </c>
      <c r="O667" s="11">
        <v>1</v>
      </c>
      <c r="P667" s="282">
        <v>299.92</v>
      </c>
      <c r="Q667" s="282">
        <v>299.92</v>
      </c>
      <c r="R667" s="316">
        <v>100</v>
      </c>
      <c r="S667" s="282">
        <v>58815.040000000001</v>
      </c>
      <c r="T667" s="282">
        <v>588.15039999999999</v>
      </c>
      <c r="V667" s="11"/>
      <c r="W667" s="11"/>
      <c r="X667" s="11"/>
      <c r="Y667" s="11"/>
      <c r="Z667" s="11"/>
      <c r="AA667" s="11"/>
      <c r="AB667" s="11"/>
      <c r="AC667" s="11"/>
      <c r="AD667" s="11"/>
    </row>
    <row r="668" spans="1:30">
      <c r="A668" s="56"/>
      <c r="B668" s="11"/>
      <c r="C668" s="11" t="s">
        <v>401</v>
      </c>
      <c r="D668" s="11"/>
      <c r="E668" s="11" t="s">
        <v>281</v>
      </c>
      <c r="F668" s="316">
        <v>22</v>
      </c>
      <c r="G668" s="282">
        <v>1006.42857142857</v>
      </c>
      <c r="H668" s="282">
        <v>14090</v>
      </c>
      <c r="I668" s="282">
        <v>640.45454545454504</v>
      </c>
      <c r="J668" s="350">
        <v>11.2272727272727</v>
      </c>
      <c r="L668" s="11">
        <v>14</v>
      </c>
      <c r="M668" s="282">
        <v>6144.68</v>
      </c>
      <c r="N668" s="282">
        <v>768.08500000000004</v>
      </c>
      <c r="O668" s="11"/>
      <c r="P668" s="282"/>
      <c r="Q668" s="282"/>
      <c r="R668" s="316">
        <v>22</v>
      </c>
      <c r="S668" s="282">
        <v>14090</v>
      </c>
      <c r="T668" s="282">
        <v>640.45454545454504</v>
      </c>
      <c r="V668" s="11"/>
      <c r="W668" s="11"/>
      <c r="X668" s="11"/>
      <c r="Y668" s="11"/>
      <c r="Z668" s="11"/>
      <c r="AA668" s="11"/>
      <c r="AB668" s="11"/>
      <c r="AC668" s="11"/>
      <c r="AD668" s="11"/>
    </row>
    <row r="669" spans="1:30">
      <c r="A669" s="56"/>
      <c r="B669" s="11"/>
      <c r="C669" s="11" t="s">
        <v>402</v>
      </c>
      <c r="D669" s="11"/>
      <c r="E669" s="11" t="s">
        <v>404</v>
      </c>
      <c r="F669" s="316">
        <v>37</v>
      </c>
      <c r="G669" s="282">
        <v>1059.3478947368401</v>
      </c>
      <c r="H669" s="282">
        <v>20127.61</v>
      </c>
      <c r="I669" s="282">
        <v>543.989459459459</v>
      </c>
      <c r="J669" s="350">
        <v>11.0810810810811</v>
      </c>
      <c r="L669" s="11">
        <v>19</v>
      </c>
      <c r="M669" s="282">
        <v>13440.94</v>
      </c>
      <c r="N669" s="282">
        <v>746.71888888888896</v>
      </c>
      <c r="O669" s="11">
        <v>2</v>
      </c>
      <c r="P669" s="282">
        <v>882.04</v>
      </c>
      <c r="Q669" s="282">
        <v>441.02</v>
      </c>
      <c r="R669" s="316">
        <v>35</v>
      </c>
      <c r="S669" s="282">
        <v>19245.57</v>
      </c>
      <c r="T669" s="282">
        <v>549.87342857142903</v>
      </c>
      <c r="V669" s="11"/>
      <c r="W669" s="11"/>
      <c r="X669" s="11"/>
      <c r="Y669" s="11"/>
      <c r="Z669" s="11"/>
      <c r="AA669" s="11"/>
      <c r="AB669" s="11"/>
      <c r="AC669" s="11"/>
      <c r="AD669" s="11"/>
    </row>
    <row r="670" spans="1:30">
      <c r="A670" s="56"/>
      <c r="B670" s="11"/>
      <c r="C670" s="11" t="s">
        <v>405</v>
      </c>
      <c r="D670" s="11"/>
      <c r="E670" s="11" t="s">
        <v>406</v>
      </c>
      <c r="F670" s="316">
        <v>17</v>
      </c>
      <c r="G670" s="282">
        <v>959.95727272727299</v>
      </c>
      <c r="H670" s="282">
        <v>10559.53</v>
      </c>
      <c r="I670" s="282">
        <v>621.14882352941197</v>
      </c>
      <c r="J670" s="350">
        <v>11.294117647058799</v>
      </c>
      <c r="L670" s="11">
        <v>11</v>
      </c>
      <c r="M670" s="282">
        <v>4748.55</v>
      </c>
      <c r="N670" s="282">
        <v>791.42499999999995</v>
      </c>
      <c r="O670" s="11"/>
      <c r="P670" s="282"/>
      <c r="Q670" s="282"/>
      <c r="R670" s="316">
        <v>17</v>
      </c>
      <c r="S670" s="282">
        <v>10559.53</v>
      </c>
      <c r="T670" s="282">
        <v>621.14882352941197</v>
      </c>
      <c r="V670" s="11"/>
      <c r="W670" s="11"/>
      <c r="X670" s="11"/>
      <c r="Y670" s="11"/>
      <c r="Z670" s="11"/>
      <c r="AA670" s="11"/>
      <c r="AB670" s="11"/>
      <c r="AC670" s="11"/>
      <c r="AD670" s="11"/>
    </row>
    <row r="671" spans="1:30">
      <c r="A671" s="56"/>
      <c r="B671" s="11"/>
      <c r="C671" s="11" t="s">
        <v>409</v>
      </c>
      <c r="D671" s="11"/>
      <c r="E671" s="11" t="s">
        <v>53</v>
      </c>
      <c r="F671" s="316">
        <v>4</v>
      </c>
      <c r="G671" s="282">
        <v>437.05250000000001</v>
      </c>
      <c r="H671" s="282">
        <v>1748.21</v>
      </c>
      <c r="I671" s="282">
        <v>437.05250000000001</v>
      </c>
      <c r="J671" s="350">
        <v>11.5</v>
      </c>
      <c r="L671" s="11">
        <v>4</v>
      </c>
      <c r="M671" s="282"/>
      <c r="N671" s="282"/>
      <c r="O671" s="11"/>
      <c r="P671" s="282"/>
      <c r="Q671" s="282"/>
      <c r="R671" s="316">
        <v>4</v>
      </c>
      <c r="S671" s="282">
        <v>1748.21</v>
      </c>
      <c r="T671" s="282">
        <v>437.05250000000001</v>
      </c>
      <c r="V671" s="11"/>
      <c r="W671" s="11"/>
      <c r="X671" s="11"/>
      <c r="Y671" s="11"/>
      <c r="Z671" s="11"/>
      <c r="AA671" s="11"/>
      <c r="AB671" s="11"/>
      <c r="AC671" s="11"/>
      <c r="AD671" s="11"/>
    </row>
    <row r="672" spans="1:30">
      <c r="A672" s="56"/>
      <c r="B672" s="11"/>
      <c r="C672" s="11" t="s">
        <v>411</v>
      </c>
      <c r="D672" s="11"/>
      <c r="E672" s="11" t="s">
        <v>155</v>
      </c>
      <c r="F672" s="316">
        <v>1</v>
      </c>
      <c r="G672" s="282">
        <v>108.88</v>
      </c>
      <c r="H672" s="282">
        <v>108.88</v>
      </c>
      <c r="I672" s="282">
        <v>108.88</v>
      </c>
      <c r="J672" s="350">
        <v>13</v>
      </c>
      <c r="L672" s="11">
        <v>1</v>
      </c>
      <c r="M672" s="282"/>
      <c r="N672" s="282"/>
      <c r="O672" s="11"/>
      <c r="P672" s="282"/>
      <c r="Q672" s="282"/>
      <c r="R672" s="316">
        <v>1</v>
      </c>
      <c r="S672" s="282">
        <v>108.88</v>
      </c>
      <c r="T672" s="282">
        <v>108.88</v>
      </c>
      <c r="V672" s="11"/>
      <c r="W672" s="11"/>
      <c r="X672" s="11"/>
      <c r="Y672" s="11"/>
      <c r="Z672" s="11"/>
      <c r="AA672" s="11"/>
      <c r="AB672" s="11"/>
      <c r="AC672" s="11"/>
      <c r="AD672" s="11"/>
    </row>
    <row r="673" spans="1:30">
      <c r="A673" s="56"/>
      <c r="B673" s="11"/>
      <c r="C673" s="11" t="s">
        <v>413</v>
      </c>
      <c r="D673" s="11"/>
      <c r="E673" s="11" t="s">
        <v>414</v>
      </c>
      <c r="F673" s="316">
        <v>94</v>
      </c>
      <c r="G673" s="282">
        <v>1164.07833333333</v>
      </c>
      <c r="H673" s="282">
        <v>55875.76</v>
      </c>
      <c r="I673" s="282">
        <v>594.42297872340396</v>
      </c>
      <c r="J673" s="350">
        <v>11.563829787234001</v>
      </c>
      <c r="L673" s="11">
        <v>48</v>
      </c>
      <c r="M673" s="282">
        <v>33185.22</v>
      </c>
      <c r="N673" s="282">
        <v>721.41782608695701</v>
      </c>
      <c r="O673" s="11">
        <v>1</v>
      </c>
      <c r="P673" s="282">
        <v>1671.2</v>
      </c>
      <c r="Q673" s="282">
        <v>1671.2</v>
      </c>
      <c r="R673" s="316">
        <v>93</v>
      </c>
      <c r="S673" s="282">
        <v>54204.56</v>
      </c>
      <c r="T673" s="282">
        <v>582.84473118279595</v>
      </c>
      <c r="V673" s="11"/>
      <c r="W673" s="11"/>
      <c r="X673" s="11"/>
      <c r="Y673" s="11"/>
      <c r="Z673" s="11"/>
      <c r="AA673" s="11"/>
      <c r="AB673" s="11"/>
      <c r="AC673" s="11"/>
      <c r="AD673" s="11"/>
    </row>
    <row r="674" spans="1:30">
      <c r="A674" s="56"/>
      <c r="B674" s="11"/>
      <c r="C674" s="11" t="s">
        <v>418</v>
      </c>
      <c r="D674" s="11"/>
      <c r="E674" s="11" t="s">
        <v>373</v>
      </c>
      <c r="F674" s="316">
        <v>112</v>
      </c>
      <c r="G674" s="282">
        <v>1110.4650909090899</v>
      </c>
      <c r="H674" s="282">
        <v>61075.58</v>
      </c>
      <c r="I674" s="282">
        <v>545.31767857142802</v>
      </c>
      <c r="J674" s="350">
        <v>11.598214285714301</v>
      </c>
      <c r="L674" s="11">
        <v>55</v>
      </c>
      <c r="M674" s="282">
        <v>38812.01</v>
      </c>
      <c r="N674" s="282">
        <v>680.91245614035097</v>
      </c>
      <c r="O674" s="11">
        <v>4</v>
      </c>
      <c r="P674" s="282">
        <v>1315.94</v>
      </c>
      <c r="Q674" s="282">
        <v>328.98500000000001</v>
      </c>
      <c r="R674" s="316">
        <v>108</v>
      </c>
      <c r="S674" s="282">
        <v>59759.64</v>
      </c>
      <c r="T674" s="282">
        <v>553.33000000000004</v>
      </c>
      <c r="V674" s="11"/>
      <c r="W674" s="11"/>
      <c r="X674" s="11"/>
      <c r="Y674" s="11"/>
      <c r="Z674" s="11"/>
      <c r="AA674" s="11"/>
      <c r="AB674" s="11"/>
      <c r="AC674" s="11"/>
      <c r="AD674" s="11"/>
    </row>
    <row r="675" spans="1:30">
      <c r="A675" s="56"/>
      <c r="B675" s="11"/>
      <c r="C675" s="11" t="s">
        <v>420</v>
      </c>
      <c r="D675" s="11"/>
      <c r="E675" s="11" t="s">
        <v>297</v>
      </c>
      <c r="F675" s="316">
        <v>21</v>
      </c>
      <c r="G675" s="282">
        <v>1287.8620000000001</v>
      </c>
      <c r="H675" s="282">
        <v>12878.62</v>
      </c>
      <c r="I675" s="282">
        <v>613.26761904761895</v>
      </c>
      <c r="J675" s="350">
        <v>11</v>
      </c>
      <c r="L675" s="11">
        <v>10</v>
      </c>
      <c r="M675" s="282">
        <v>8430.8799999999992</v>
      </c>
      <c r="N675" s="282">
        <v>766.44363636363596</v>
      </c>
      <c r="O675" s="11"/>
      <c r="P675" s="282"/>
      <c r="Q675" s="282"/>
      <c r="R675" s="316">
        <v>21</v>
      </c>
      <c r="S675" s="282">
        <v>12878.62</v>
      </c>
      <c r="T675" s="282">
        <v>613.26761904761895</v>
      </c>
      <c r="V675" s="11"/>
      <c r="W675" s="11"/>
      <c r="X675" s="11"/>
      <c r="Y675" s="11"/>
      <c r="Z675" s="11"/>
      <c r="AA675" s="11"/>
      <c r="AB675" s="11"/>
      <c r="AC675" s="11"/>
      <c r="AD675" s="11"/>
    </row>
    <row r="676" spans="1:30">
      <c r="A676" s="56"/>
      <c r="B676" s="11"/>
      <c r="C676" s="11" t="s">
        <v>421</v>
      </c>
      <c r="D676" s="11"/>
      <c r="E676" s="11" t="s">
        <v>278</v>
      </c>
      <c r="F676" s="316">
        <v>15</v>
      </c>
      <c r="G676" s="282">
        <v>2021.0050000000001</v>
      </c>
      <c r="H676" s="282">
        <v>8084.02</v>
      </c>
      <c r="I676" s="282">
        <v>538.934666666667</v>
      </c>
      <c r="J676" s="350">
        <v>10.133333333333301</v>
      </c>
      <c r="L676" s="11">
        <v>4</v>
      </c>
      <c r="M676" s="282">
        <v>6353.51</v>
      </c>
      <c r="N676" s="282">
        <v>577.59181818181798</v>
      </c>
      <c r="O676" s="11"/>
      <c r="P676" s="282"/>
      <c r="Q676" s="282"/>
      <c r="R676" s="316">
        <v>15</v>
      </c>
      <c r="S676" s="282">
        <v>8084.02</v>
      </c>
      <c r="T676" s="282">
        <v>538.934666666667</v>
      </c>
      <c r="V676" s="11"/>
      <c r="W676" s="11"/>
      <c r="X676" s="11"/>
      <c r="Y676" s="11"/>
      <c r="Z676" s="11"/>
      <c r="AA676" s="11"/>
      <c r="AB676" s="11"/>
      <c r="AC676" s="11"/>
      <c r="AD676" s="11"/>
    </row>
    <row r="677" spans="1:30">
      <c r="A677" s="56"/>
      <c r="B677" s="11"/>
      <c r="C677" s="11" t="s">
        <v>426</v>
      </c>
      <c r="D677" s="11"/>
      <c r="E677" s="11" t="s">
        <v>112</v>
      </c>
      <c r="F677" s="316">
        <v>25</v>
      </c>
      <c r="G677" s="282">
        <v>1132.0935294117601</v>
      </c>
      <c r="H677" s="282">
        <v>19245.59</v>
      </c>
      <c r="I677" s="282">
        <v>769.82360000000006</v>
      </c>
      <c r="J677" s="350">
        <v>14.16</v>
      </c>
      <c r="L677" s="11">
        <v>17</v>
      </c>
      <c r="M677" s="282">
        <v>6856.71</v>
      </c>
      <c r="N677" s="282">
        <v>857.08875</v>
      </c>
      <c r="O677" s="11"/>
      <c r="P677" s="282"/>
      <c r="Q677" s="282"/>
      <c r="R677" s="316">
        <v>25</v>
      </c>
      <c r="S677" s="282">
        <v>19245.59</v>
      </c>
      <c r="T677" s="282">
        <v>769.82360000000006</v>
      </c>
      <c r="V677" s="11"/>
      <c r="W677" s="11"/>
      <c r="X677" s="11"/>
      <c r="Y677" s="11"/>
      <c r="Z677" s="11"/>
      <c r="AA677" s="11"/>
      <c r="AB677" s="11"/>
      <c r="AC677" s="11"/>
      <c r="AD677" s="11"/>
    </row>
    <row r="678" spans="1:30">
      <c r="A678" s="56"/>
      <c r="B678" s="11"/>
      <c r="C678" s="11" t="s">
        <v>426</v>
      </c>
      <c r="D678" s="11"/>
      <c r="E678" s="11" t="s">
        <v>297</v>
      </c>
      <c r="F678" s="316">
        <v>1</v>
      </c>
      <c r="G678" s="282"/>
      <c r="H678" s="282">
        <v>485.36</v>
      </c>
      <c r="I678" s="282">
        <v>485.36</v>
      </c>
      <c r="J678" s="350">
        <v>7</v>
      </c>
      <c r="L678" s="11"/>
      <c r="M678" s="282">
        <v>485.36</v>
      </c>
      <c r="N678" s="282">
        <v>485.36</v>
      </c>
      <c r="O678" s="11"/>
      <c r="P678" s="282"/>
      <c r="Q678" s="282"/>
      <c r="R678" s="316">
        <v>1</v>
      </c>
      <c r="S678" s="282">
        <v>485.36</v>
      </c>
      <c r="T678" s="282">
        <v>485.36</v>
      </c>
      <c r="V678" s="11"/>
      <c r="W678" s="11"/>
      <c r="X678" s="11"/>
      <c r="Y678" s="11"/>
      <c r="Z678" s="11"/>
      <c r="AA678" s="11"/>
      <c r="AB678" s="11"/>
      <c r="AC678" s="11"/>
      <c r="AD678" s="11"/>
    </row>
    <row r="679" spans="1:30">
      <c r="A679" s="56"/>
      <c r="B679" s="11"/>
      <c r="C679" s="11" t="s">
        <v>427</v>
      </c>
      <c r="D679" s="11"/>
      <c r="E679" s="11" t="s">
        <v>323</v>
      </c>
      <c r="F679" s="316">
        <v>33</v>
      </c>
      <c r="G679" s="282">
        <v>1406.05111111111</v>
      </c>
      <c r="H679" s="282">
        <v>25308.92</v>
      </c>
      <c r="I679" s="282">
        <v>766.93696969696998</v>
      </c>
      <c r="J679" s="350">
        <v>15.636363636363599</v>
      </c>
      <c r="L679" s="11">
        <v>18</v>
      </c>
      <c r="M679" s="282">
        <v>10804.35</v>
      </c>
      <c r="N679" s="282">
        <v>720.29</v>
      </c>
      <c r="O679" s="11"/>
      <c r="P679" s="282"/>
      <c r="Q679" s="282"/>
      <c r="R679" s="316">
        <v>33</v>
      </c>
      <c r="S679" s="282">
        <v>25308.92</v>
      </c>
      <c r="T679" s="282">
        <v>766.93696969696998</v>
      </c>
      <c r="V679" s="11"/>
      <c r="W679" s="11"/>
      <c r="X679" s="11"/>
      <c r="Y679" s="11"/>
      <c r="Z679" s="11"/>
      <c r="AA679" s="11"/>
      <c r="AB679" s="11"/>
      <c r="AC679" s="11"/>
      <c r="AD679" s="11"/>
    </row>
    <row r="680" spans="1:30">
      <c r="A680" s="56"/>
      <c r="B680" s="11"/>
      <c r="C680" s="11" t="s">
        <v>429</v>
      </c>
      <c r="D680" s="11"/>
      <c r="E680" s="11" t="s">
        <v>430</v>
      </c>
      <c r="F680" s="316">
        <v>184</v>
      </c>
      <c r="G680" s="282">
        <v>1217.1007291666699</v>
      </c>
      <c r="H680" s="282">
        <v>116841.67</v>
      </c>
      <c r="I680" s="282">
        <v>635.00907608695604</v>
      </c>
      <c r="J680" s="350">
        <v>11.6684782608696</v>
      </c>
      <c r="L680" s="11">
        <v>96</v>
      </c>
      <c r="M680" s="282">
        <v>62718.92</v>
      </c>
      <c r="N680" s="282">
        <v>712.71500000000003</v>
      </c>
      <c r="O680" s="11">
        <v>4</v>
      </c>
      <c r="P680" s="282">
        <v>3089.14</v>
      </c>
      <c r="Q680" s="282">
        <v>772.28499999999997</v>
      </c>
      <c r="R680" s="316">
        <v>180</v>
      </c>
      <c r="S680" s="282">
        <v>113752.53</v>
      </c>
      <c r="T680" s="282">
        <v>631.95849999999996</v>
      </c>
      <c r="V680" s="11"/>
      <c r="W680" s="11"/>
      <c r="X680" s="11"/>
      <c r="Y680" s="11"/>
      <c r="Z680" s="11"/>
      <c r="AA680" s="11"/>
      <c r="AB680" s="11"/>
      <c r="AC680" s="11"/>
      <c r="AD680" s="11"/>
    </row>
    <row r="681" spans="1:30">
      <c r="A681" s="56"/>
      <c r="B681" s="11"/>
      <c r="C681" s="11" t="s">
        <v>431</v>
      </c>
      <c r="D681" s="11"/>
      <c r="E681" s="11" t="s">
        <v>432</v>
      </c>
      <c r="F681" s="316">
        <v>35</v>
      </c>
      <c r="G681" s="282">
        <v>1063.5735</v>
      </c>
      <c r="H681" s="282">
        <v>21271.47</v>
      </c>
      <c r="I681" s="282">
        <v>607.75628571428604</v>
      </c>
      <c r="J681" s="350">
        <v>11.171428571428599</v>
      </c>
      <c r="L681" s="11">
        <v>20</v>
      </c>
      <c r="M681" s="282">
        <v>12915.27</v>
      </c>
      <c r="N681" s="282">
        <v>861.01800000000003</v>
      </c>
      <c r="O681" s="11"/>
      <c r="P681" s="282"/>
      <c r="Q681" s="282"/>
      <c r="R681" s="316">
        <v>35</v>
      </c>
      <c r="S681" s="282">
        <v>21271.47</v>
      </c>
      <c r="T681" s="282">
        <v>607.75628571428604</v>
      </c>
      <c r="V681" s="11"/>
      <c r="W681" s="11"/>
      <c r="X681" s="11"/>
      <c r="Y681" s="11"/>
      <c r="Z681" s="11"/>
      <c r="AA681" s="11"/>
      <c r="AB681" s="11"/>
      <c r="AC681" s="11"/>
      <c r="AD681" s="11"/>
    </row>
    <row r="682" spans="1:30">
      <c r="A682" s="56"/>
      <c r="B682" s="11"/>
      <c r="C682" s="11" t="s">
        <v>434</v>
      </c>
      <c r="D682" s="11"/>
      <c r="E682" s="11" t="s">
        <v>164</v>
      </c>
      <c r="F682" s="316">
        <v>226</v>
      </c>
      <c r="G682" s="282">
        <v>1066.44127819549</v>
      </c>
      <c r="H682" s="282">
        <v>141836.69</v>
      </c>
      <c r="I682" s="282">
        <v>627.59597345132795</v>
      </c>
      <c r="J682" s="350">
        <v>11.8141592920354</v>
      </c>
      <c r="L682" s="11">
        <v>133</v>
      </c>
      <c r="M682" s="282">
        <v>63887.63</v>
      </c>
      <c r="N682" s="282">
        <v>686.96376344086002</v>
      </c>
      <c r="O682" s="11">
        <v>4</v>
      </c>
      <c r="P682" s="282">
        <v>1798.14</v>
      </c>
      <c r="Q682" s="282">
        <v>449.53500000000003</v>
      </c>
      <c r="R682" s="316">
        <v>222</v>
      </c>
      <c r="S682" s="282">
        <v>140038.54999999999</v>
      </c>
      <c r="T682" s="282">
        <v>630.80427927927997</v>
      </c>
      <c r="V682" s="11"/>
      <c r="W682" s="11"/>
      <c r="X682" s="11"/>
      <c r="Y682" s="11"/>
      <c r="Z682" s="11"/>
      <c r="AA682" s="11"/>
      <c r="AB682" s="11"/>
      <c r="AC682" s="11"/>
      <c r="AD682" s="11"/>
    </row>
    <row r="683" spans="1:30">
      <c r="A683" s="56"/>
      <c r="B683" s="11"/>
      <c r="C683" s="11" t="s">
        <v>435</v>
      </c>
      <c r="D683" s="11"/>
      <c r="E683" s="11" t="s">
        <v>436</v>
      </c>
      <c r="F683" s="316">
        <v>237</v>
      </c>
      <c r="G683" s="282">
        <v>1063.4670634920601</v>
      </c>
      <c r="H683" s="282">
        <v>133996.85</v>
      </c>
      <c r="I683" s="282">
        <v>565.38755274261598</v>
      </c>
      <c r="J683" s="350">
        <v>11.464135021097</v>
      </c>
      <c r="L683" s="11">
        <v>126</v>
      </c>
      <c r="M683" s="282">
        <v>75618.570000000007</v>
      </c>
      <c r="N683" s="282">
        <v>681.24837837837799</v>
      </c>
      <c r="O683" s="11">
        <v>5</v>
      </c>
      <c r="P683" s="282">
        <v>2155.33</v>
      </c>
      <c r="Q683" s="282">
        <v>431.06599999999997</v>
      </c>
      <c r="R683" s="316">
        <v>232</v>
      </c>
      <c r="S683" s="282">
        <v>131841.51999999999</v>
      </c>
      <c r="T683" s="282">
        <v>568.28241379310396</v>
      </c>
      <c r="V683" s="11"/>
      <c r="W683" s="11"/>
      <c r="X683" s="11"/>
      <c r="Y683" s="11"/>
      <c r="Z683" s="11"/>
      <c r="AA683" s="11"/>
      <c r="AB683" s="11"/>
      <c r="AC683" s="11"/>
      <c r="AD683" s="11"/>
    </row>
    <row r="684" spans="1:30">
      <c r="A684" s="56"/>
      <c r="B684" s="11"/>
      <c r="C684" s="11" t="s">
        <v>439</v>
      </c>
      <c r="D684" s="11"/>
      <c r="E684" s="11" t="s">
        <v>115</v>
      </c>
      <c r="F684" s="316">
        <v>28</v>
      </c>
      <c r="G684" s="282">
        <v>1185.2433333333299</v>
      </c>
      <c r="H684" s="282">
        <v>17778.650000000001</v>
      </c>
      <c r="I684" s="282">
        <v>634.95178571428596</v>
      </c>
      <c r="J684" s="350">
        <v>11.464285714285699</v>
      </c>
      <c r="L684" s="11">
        <v>15</v>
      </c>
      <c r="M684" s="282">
        <v>11511.06</v>
      </c>
      <c r="N684" s="282">
        <v>885.46615384615404</v>
      </c>
      <c r="O684" s="11"/>
      <c r="P684" s="282"/>
      <c r="Q684" s="282"/>
      <c r="R684" s="316">
        <v>28</v>
      </c>
      <c r="S684" s="282">
        <v>17778.650000000001</v>
      </c>
      <c r="T684" s="282">
        <v>634.95178571428596</v>
      </c>
      <c r="V684" s="11"/>
      <c r="W684" s="11"/>
      <c r="X684" s="11"/>
      <c r="Y684" s="11"/>
      <c r="Z684" s="11"/>
      <c r="AA684" s="11"/>
      <c r="AB684" s="11"/>
      <c r="AC684" s="11"/>
      <c r="AD684" s="11"/>
    </row>
    <row r="685" spans="1:30">
      <c r="A685" s="56"/>
      <c r="B685" s="11"/>
      <c r="C685" s="11" t="s">
        <v>442</v>
      </c>
      <c r="D685" s="11"/>
      <c r="E685" s="11" t="s">
        <v>443</v>
      </c>
      <c r="F685" s="316">
        <v>3</v>
      </c>
      <c r="G685" s="282">
        <v>198.00333333333299</v>
      </c>
      <c r="H685" s="282">
        <v>594.01</v>
      </c>
      <c r="I685" s="282">
        <v>198.00333333333299</v>
      </c>
      <c r="J685" s="350">
        <v>11</v>
      </c>
      <c r="L685" s="11">
        <v>3</v>
      </c>
      <c r="M685" s="282"/>
      <c r="N685" s="282"/>
      <c r="O685" s="11"/>
      <c r="P685" s="282"/>
      <c r="Q685" s="282"/>
      <c r="R685" s="316">
        <v>3</v>
      </c>
      <c r="S685" s="282">
        <v>594.01</v>
      </c>
      <c r="T685" s="282">
        <v>198.00333333333299</v>
      </c>
      <c r="V685" s="11"/>
      <c r="W685" s="11"/>
      <c r="X685" s="11"/>
      <c r="Y685" s="11"/>
      <c r="Z685" s="11"/>
      <c r="AA685" s="11"/>
      <c r="AB685" s="11"/>
      <c r="AC685" s="11"/>
      <c r="AD685" s="11"/>
    </row>
    <row r="686" spans="1:30">
      <c r="A686" s="56"/>
      <c r="B686" s="11"/>
      <c r="C686" s="11" t="s">
        <v>444</v>
      </c>
      <c r="D686" s="11"/>
      <c r="E686" s="11" t="s">
        <v>190</v>
      </c>
      <c r="F686" s="316">
        <v>319</v>
      </c>
      <c r="G686" s="282">
        <v>1019.39652777778</v>
      </c>
      <c r="H686" s="282">
        <v>146793.1</v>
      </c>
      <c r="I686" s="282">
        <v>460.16645768025103</v>
      </c>
      <c r="J686" s="350">
        <v>10.4921630094044</v>
      </c>
      <c r="L686" s="11">
        <v>144</v>
      </c>
      <c r="M686" s="282">
        <v>95529.39</v>
      </c>
      <c r="N686" s="282">
        <v>545.88222857142898</v>
      </c>
      <c r="O686" s="11">
        <v>14</v>
      </c>
      <c r="P686" s="282">
        <v>6109.02</v>
      </c>
      <c r="Q686" s="282">
        <v>436.358571428571</v>
      </c>
      <c r="R686" s="316">
        <v>305</v>
      </c>
      <c r="S686" s="282">
        <v>140684.07999999999</v>
      </c>
      <c r="T686" s="282">
        <v>461.259278688525</v>
      </c>
      <c r="V686" s="11"/>
      <c r="W686" s="11"/>
      <c r="X686" s="11"/>
      <c r="Y686" s="11"/>
      <c r="Z686" s="11"/>
      <c r="AA686" s="11"/>
      <c r="AB686" s="11"/>
      <c r="AC686" s="11"/>
      <c r="AD686" s="11"/>
    </row>
    <row r="687" spans="1:30">
      <c r="A687" s="56"/>
      <c r="B687" s="11"/>
      <c r="C687" s="11" t="s">
        <v>447</v>
      </c>
      <c r="D687" s="11"/>
      <c r="E687" s="11" t="s">
        <v>52</v>
      </c>
      <c r="F687" s="316">
        <v>22</v>
      </c>
      <c r="G687" s="282">
        <v>2023.1524999999999</v>
      </c>
      <c r="H687" s="282">
        <v>24277.83</v>
      </c>
      <c r="I687" s="282">
        <v>1103.5377272727301</v>
      </c>
      <c r="J687" s="350">
        <v>14.818181818181801</v>
      </c>
      <c r="L687" s="11">
        <v>12</v>
      </c>
      <c r="M687" s="282">
        <v>5806.03</v>
      </c>
      <c r="N687" s="282">
        <v>580.60299999999995</v>
      </c>
      <c r="O687" s="11"/>
      <c r="P687" s="282"/>
      <c r="Q687" s="282"/>
      <c r="R687" s="316">
        <v>22</v>
      </c>
      <c r="S687" s="282">
        <v>24277.83</v>
      </c>
      <c r="T687" s="282">
        <v>1103.5377272727301</v>
      </c>
      <c r="V687" s="11"/>
      <c r="W687" s="11"/>
      <c r="X687" s="11"/>
      <c r="Y687" s="11"/>
      <c r="Z687" s="11"/>
      <c r="AA687" s="11"/>
      <c r="AB687" s="11"/>
      <c r="AC687" s="11"/>
      <c r="AD687" s="11"/>
    </row>
    <row r="688" spans="1:30">
      <c r="A688" s="56"/>
      <c r="B688" s="11"/>
      <c r="C688" s="11" t="s">
        <v>449</v>
      </c>
      <c r="D688" s="11"/>
      <c r="E688" s="11" t="s">
        <v>450</v>
      </c>
      <c r="F688" s="316">
        <v>117</v>
      </c>
      <c r="G688" s="282">
        <v>1356.80083333333</v>
      </c>
      <c r="H688" s="282">
        <v>65126.44</v>
      </c>
      <c r="I688" s="282">
        <v>556.63623931623897</v>
      </c>
      <c r="J688" s="350">
        <v>11.128205128205099</v>
      </c>
      <c r="L688" s="11">
        <v>48</v>
      </c>
      <c r="M688" s="282">
        <v>43620.17</v>
      </c>
      <c r="N688" s="282">
        <v>632.17637681159397</v>
      </c>
      <c r="O688" s="11"/>
      <c r="P688" s="282"/>
      <c r="Q688" s="282"/>
      <c r="R688" s="316">
        <v>117</v>
      </c>
      <c r="S688" s="282">
        <v>65126.44</v>
      </c>
      <c r="T688" s="282">
        <v>556.63623931623897</v>
      </c>
      <c r="V688" s="11"/>
      <c r="W688" s="11"/>
      <c r="X688" s="11"/>
      <c r="Y688" s="11"/>
      <c r="Z688" s="11"/>
      <c r="AA688" s="11"/>
      <c r="AB688" s="11"/>
      <c r="AC688" s="11"/>
      <c r="AD688" s="11"/>
    </row>
    <row r="689" spans="1:30">
      <c r="A689" s="56"/>
      <c r="B689" s="11"/>
      <c r="C689" s="11" t="s">
        <v>453</v>
      </c>
      <c r="D689" s="11"/>
      <c r="E689" s="11" t="s">
        <v>89</v>
      </c>
      <c r="F689" s="316">
        <v>451</v>
      </c>
      <c r="G689" s="282">
        <v>1161.9111926605499</v>
      </c>
      <c r="H689" s="282">
        <v>253296.64000000001</v>
      </c>
      <c r="I689" s="282">
        <v>561.63334811529899</v>
      </c>
      <c r="J689" s="350">
        <v>11.2106430155211</v>
      </c>
      <c r="L689" s="11">
        <v>218</v>
      </c>
      <c r="M689" s="282">
        <v>140779.65</v>
      </c>
      <c r="N689" s="282">
        <v>604.20450643776803</v>
      </c>
      <c r="O689" s="11">
        <v>12</v>
      </c>
      <c r="P689" s="282">
        <v>4791.3500000000004</v>
      </c>
      <c r="Q689" s="282">
        <v>399.27916666666698</v>
      </c>
      <c r="R689" s="316">
        <v>439</v>
      </c>
      <c r="S689" s="282">
        <v>248505.29</v>
      </c>
      <c r="T689" s="282">
        <v>566.07127562642302</v>
      </c>
      <c r="V689" s="11"/>
      <c r="W689" s="11"/>
      <c r="X689" s="11"/>
      <c r="Y689" s="11"/>
      <c r="Z689" s="11"/>
      <c r="AA689" s="11"/>
      <c r="AB689" s="11"/>
      <c r="AC689" s="11"/>
      <c r="AD689" s="11"/>
    </row>
    <row r="690" spans="1:30">
      <c r="A690" s="56"/>
      <c r="B690" s="11"/>
      <c r="C690" s="11" t="s">
        <v>455</v>
      </c>
      <c r="D690" s="11"/>
      <c r="E690" s="11" t="s">
        <v>279</v>
      </c>
      <c r="F690" s="316">
        <v>52</v>
      </c>
      <c r="G690" s="282">
        <v>858.82566666666696</v>
      </c>
      <c r="H690" s="282">
        <v>25764.77</v>
      </c>
      <c r="I690" s="282">
        <v>495.47634615384601</v>
      </c>
      <c r="J690" s="350">
        <v>10.788461538461499</v>
      </c>
      <c r="L690" s="11">
        <v>30</v>
      </c>
      <c r="M690" s="282">
        <v>14834.74</v>
      </c>
      <c r="N690" s="282">
        <v>674.30636363636404</v>
      </c>
      <c r="O690" s="11">
        <v>1</v>
      </c>
      <c r="P690" s="282">
        <v>693.78</v>
      </c>
      <c r="Q690" s="282">
        <v>693.78</v>
      </c>
      <c r="R690" s="316">
        <v>51</v>
      </c>
      <c r="S690" s="282">
        <v>25070.99</v>
      </c>
      <c r="T690" s="282">
        <v>491.58803921568602</v>
      </c>
      <c r="V690" s="11"/>
      <c r="W690" s="11"/>
      <c r="X690" s="11"/>
      <c r="Y690" s="11"/>
      <c r="Z690" s="11"/>
      <c r="AA690" s="11"/>
      <c r="AB690" s="11"/>
      <c r="AC690" s="11"/>
      <c r="AD690" s="11"/>
    </row>
    <row r="691" spans="1:30">
      <c r="A691" s="56"/>
      <c r="B691" s="11"/>
      <c r="C691" s="11" t="s">
        <v>456</v>
      </c>
      <c r="D691" s="11"/>
      <c r="E691" s="11" t="s">
        <v>273</v>
      </c>
      <c r="F691" s="316">
        <v>1</v>
      </c>
      <c r="G691" s="282"/>
      <c r="H691" s="282">
        <v>216.21</v>
      </c>
      <c r="I691" s="282">
        <v>216.21</v>
      </c>
      <c r="J691" s="350">
        <v>5</v>
      </c>
      <c r="L691" s="11"/>
      <c r="M691" s="282">
        <v>216.21</v>
      </c>
      <c r="N691" s="282">
        <v>216.21</v>
      </c>
      <c r="O691" s="11"/>
      <c r="P691" s="282"/>
      <c r="Q691" s="282"/>
      <c r="R691" s="316">
        <v>1</v>
      </c>
      <c r="S691" s="282">
        <v>216.21</v>
      </c>
      <c r="T691" s="282">
        <v>216.21</v>
      </c>
      <c r="V691" s="11"/>
      <c r="W691" s="11"/>
      <c r="X691" s="11"/>
      <c r="Y691" s="11"/>
      <c r="Z691" s="11"/>
      <c r="AA691" s="11"/>
      <c r="AB691" s="11"/>
      <c r="AC691" s="11"/>
      <c r="AD691" s="11"/>
    </row>
    <row r="692" spans="1:30">
      <c r="A692" s="56"/>
      <c r="B692" s="11"/>
      <c r="C692" s="11" t="s">
        <v>457</v>
      </c>
      <c r="D692" s="11"/>
      <c r="E692" s="11" t="s">
        <v>458</v>
      </c>
      <c r="F692" s="316">
        <v>7</v>
      </c>
      <c r="G692" s="282">
        <v>760.02</v>
      </c>
      <c r="H692" s="282">
        <v>4560.12</v>
      </c>
      <c r="I692" s="282">
        <v>651.44571428571396</v>
      </c>
      <c r="J692" s="350">
        <v>12</v>
      </c>
      <c r="L692" s="11">
        <v>6</v>
      </c>
      <c r="M692" s="282">
        <v>1920.1</v>
      </c>
      <c r="N692" s="282">
        <v>1920.1</v>
      </c>
      <c r="O692" s="11"/>
      <c r="P692" s="282"/>
      <c r="Q692" s="282"/>
      <c r="R692" s="316">
        <v>7</v>
      </c>
      <c r="S692" s="282">
        <v>4560.12</v>
      </c>
      <c r="T692" s="282">
        <v>651.44571428571396</v>
      </c>
      <c r="V692" s="11"/>
      <c r="W692" s="11"/>
      <c r="X692" s="11"/>
      <c r="Y692" s="11"/>
      <c r="Z692" s="11"/>
      <c r="AA692" s="11"/>
      <c r="AB692" s="11"/>
      <c r="AC692" s="11"/>
      <c r="AD692" s="11"/>
    </row>
    <row r="693" spans="1:30">
      <c r="A693" s="56"/>
      <c r="B693" s="11"/>
      <c r="C693" s="11" t="s">
        <v>459</v>
      </c>
      <c r="D693" s="11"/>
      <c r="E693" s="11" t="s">
        <v>122</v>
      </c>
      <c r="F693" s="316">
        <v>35</v>
      </c>
      <c r="G693" s="282">
        <v>791.37</v>
      </c>
      <c r="H693" s="282">
        <v>18201.509999999998</v>
      </c>
      <c r="I693" s="282">
        <v>520.04314285714304</v>
      </c>
      <c r="J693" s="350">
        <v>10.5714285714286</v>
      </c>
      <c r="L693" s="11">
        <v>23</v>
      </c>
      <c r="M693" s="282">
        <v>7593.65</v>
      </c>
      <c r="N693" s="282">
        <v>632.80416666666702</v>
      </c>
      <c r="O693" s="11"/>
      <c r="P693" s="282"/>
      <c r="Q693" s="282"/>
      <c r="R693" s="316">
        <v>35</v>
      </c>
      <c r="S693" s="282">
        <v>18201.509999999998</v>
      </c>
      <c r="T693" s="282">
        <v>520.04314285714304</v>
      </c>
      <c r="V693" s="11"/>
      <c r="W693" s="11"/>
      <c r="X693" s="11"/>
      <c r="Y693" s="11"/>
      <c r="Z693" s="11"/>
      <c r="AA693" s="11"/>
      <c r="AB693" s="11"/>
      <c r="AC693" s="11"/>
      <c r="AD693" s="11"/>
    </row>
    <row r="694" spans="1:30">
      <c r="A694" s="56"/>
      <c r="B694" s="11"/>
      <c r="C694" s="11" t="s">
        <v>460</v>
      </c>
      <c r="D694" s="11"/>
      <c r="E694" s="11" t="s">
        <v>183</v>
      </c>
      <c r="F694" s="316">
        <v>16</v>
      </c>
      <c r="G694" s="282">
        <v>1119.69625</v>
      </c>
      <c r="H694" s="282">
        <v>8957.57</v>
      </c>
      <c r="I694" s="282">
        <v>559.84812499999998</v>
      </c>
      <c r="J694" s="350">
        <v>9.375</v>
      </c>
      <c r="L694" s="11">
        <v>8</v>
      </c>
      <c r="M694" s="282">
        <v>5153.3599999999997</v>
      </c>
      <c r="N694" s="282">
        <v>644.16999999999996</v>
      </c>
      <c r="O694" s="11"/>
      <c r="P694" s="282"/>
      <c r="Q694" s="282"/>
      <c r="R694" s="316">
        <v>16</v>
      </c>
      <c r="S694" s="282">
        <v>8957.57</v>
      </c>
      <c r="T694" s="282">
        <v>559.84812499999998</v>
      </c>
      <c r="V694" s="11"/>
      <c r="W694" s="11"/>
      <c r="X694" s="11"/>
      <c r="Y694" s="11"/>
      <c r="Z694" s="11"/>
      <c r="AA694" s="11"/>
      <c r="AB694" s="11"/>
      <c r="AC694" s="11"/>
      <c r="AD694" s="11"/>
    </row>
    <row r="695" spans="1:30">
      <c r="A695" s="56"/>
      <c r="B695" s="11"/>
      <c r="C695" s="11" t="s">
        <v>641</v>
      </c>
      <c r="D695" s="11"/>
      <c r="E695" s="11" t="s">
        <v>462</v>
      </c>
      <c r="F695" s="316">
        <v>29</v>
      </c>
      <c r="G695" s="282">
        <v>968.50176470588201</v>
      </c>
      <c r="H695" s="282">
        <v>16464.53</v>
      </c>
      <c r="I695" s="282">
        <v>567.74241379310297</v>
      </c>
      <c r="J695" s="350">
        <v>12.0689655172414</v>
      </c>
      <c r="L695" s="11">
        <v>17</v>
      </c>
      <c r="M695" s="282">
        <v>7931.14</v>
      </c>
      <c r="N695" s="282">
        <v>660.92833333333294</v>
      </c>
      <c r="O695" s="11">
        <v>1</v>
      </c>
      <c r="P695" s="282">
        <v>136.78</v>
      </c>
      <c r="Q695" s="282">
        <v>136.78</v>
      </c>
      <c r="R695" s="316">
        <v>28</v>
      </c>
      <c r="S695" s="282">
        <v>16327.75</v>
      </c>
      <c r="T695" s="282">
        <v>583.13392857142901</v>
      </c>
      <c r="V695" s="11"/>
      <c r="W695" s="11"/>
      <c r="X695" s="11"/>
      <c r="Y695" s="11"/>
      <c r="Z695" s="11"/>
      <c r="AA695" s="11"/>
      <c r="AB695" s="11"/>
      <c r="AC695" s="11"/>
      <c r="AD695" s="11"/>
    </row>
    <row r="696" spans="1:30">
      <c r="A696" s="56"/>
      <c r="B696" s="11"/>
      <c r="C696" s="11" t="s">
        <v>466</v>
      </c>
      <c r="D696" s="11"/>
      <c r="E696" s="11" t="s">
        <v>57</v>
      </c>
      <c r="F696" s="316">
        <v>1</v>
      </c>
      <c r="G696" s="282"/>
      <c r="H696" s="282">
        <v>238.06</v>
      </c>
      <c r="I696" s="282">
        <v>238.06</v>
      </c>
      <c r="J696" s="350">
        <v>13</v>
      </c>
      <c r="L696" s="11"/>
      <c r="M696" s="282">
        <v>238.06</v>
      </c>
      <c r="N696" s="282">
        <v>238.06</v>
      </c>
      <c r="O696" s="11"/>
      <c r="P696" s="282"/>
      <c r="Q696" s="282"/>
      <c r="R696" s="316">
        <v>1</v>
      </c>
      <c r="S696" s="282">
        <v>238.06</v>
      </c>
      <c r="T696" s="282">
        <v>238.06</v>
      </c>
      <c r="V696" s="11"/>
      <c r="W696" s="11"/>
      <c r="X696" s="11"/>
      <c r="Y696" s="11"/>
      <c r="Z696" s="11"/>
      <c r="AA696" s="11"/>
      <c r="AB696" s="11"/>
      <c r="AC696" s="11"/>
      <c r="AD696" s="11"/>
    </row>
    <row r="697" spans="1:30">
      <c r="A697" s="56"/>
      <c r="B697" s="11"/>
      <c r="C697" s="11" t="s">
        <v>466</v>
      </c>
      <c r="D697" s="11"/>
      <c r="E697" s="11" t="s">
        <v>144</v>
      </c>
      <c r="F697" s="316">
        <v>17</v>
      </c>
      <c r="G697" s="282">
        <v>2078.6183333333302</v>
      </c>
      <c r="H697" s="282">
        <v>12471.71</v>
      </c>
      <c r="I697" s="282">
        <v>733.63</v>
      </c>
      <c r="J697" s="350">
        <v>10.4705882352941</v>
      </c>
      <c r="L697" s="11">
        <v>6</v>
      </c>
      <c r="M697" s="282">
        <v>9357.17</v>
      </c>
      <c r="N697" s="282">
        <v>850.65181818181804</v>
      </c>
      <c r="O697" s="11">
        <v>1</v>
      </c>
      <c r="P697" s="282">
        <v>979.87</v>
      </c>
      <c r="Q697" s="282">
        <v>979.87</v>
      </c>
      <c r="R697" s="316">
        <v>16</v>
      </c>
      <c r="S697" s="282">
        <v>11491.84</v>
      </c>
      <c r="T697" s="282">
        <v>718.24</v>
      </c>
      <c r="V697" s="11"/>
      <c r="W697" s="11"/>
      <c r="X697" s="11"/>
      <c r="Y697" s="11"/>
      <c r="Z697" s="11"/>
      <c r="AA697" s="11"/>
      <c r="AB697" s="11"/>
      <c r="AC697" s="11"/>
      <c r="AD697" s="11"/>
    </row>
    <row r="698" spans="1:30">
      <c r="A698" s="56"/>
      <c r="B698" s="11"/>
      <c r="C698" s="11" t="s">
        <v>467</v>
      </c>
      <c r="D698" s="11"/>
      <c r="E698" s="11" t="s">
        <v>468</v>
      </c>
      <c r="F698" s="316">
        <v>8</v>
      </c>
      <c r="G698" s="282">
        <v>624.77166666666699</v>
      </c>
      <c r="H698" s="282">
        <v>3748.63</v>
      </c>
      <c r="I698" s="282">
        <v>468.57875000000001</v>
      </c>
      <c r="J698" s="350">
        <v>10.75</v>
      </c>
      <c r="L698" s="11">
        <v>6</v>
      </c>
      <c r="M698" s="282">
        <v>1296.45</v>
      </c>
      <c r="N698" s="282">
        <v>648.22500000000002</v>
      </c>
      <c r="O698" s="11"/>
      <c r="P698" s="282"/>
      <c r="Q698" s="282"/>
      <c r="R698" s="316">
        <v>8</v>
      </c>
      <c r="S698" s="282">
        <v>3748.63</v>
      </c>
      <c r="T698" s="282">
        <v>468.57875000000001</v>
      </c>
      <c r="V698" s="11"/>
      <c r="W698" s="11"/>
      <c r="X698" s="11"/>
      <c r="Y698" s="11"/>
      <c r="Z698" s="11"/>
      <c r="AA698" s="11"/>
      <c r="AB698" s="11"/>
      <c r="AC698" s="11"/>
      <c r="AD698" s="11"/>
    </row>
    <row r="699" spans="1:30">
      <c r="A699" s="56"/>
      <c r="B699" s="11"/>
      <c r="C699" s="11" t="s">
        <v>469</v>
      </c>
      <c r="D699" s="11"/>
      <c r="E699" s="11" t="s">
        <v>232</v>
      </c>
      <c r="F699" s="316">
        <v>74</v>
      </c>
      <c r="G699" s="282">
        <v>852.77615384615399</v>
      </c>
      <c r="H699" s="282">
        <v>33258.269999999997</v>
      </c>
      <c r="I699" s="282">
        <v>449.436081081081</v>
      </c>
      <c r="J699" s="350">
        <v>11.4864864864865</v>
      </c>
      <c r="L699" s="11">
        <v>39</v>
      </c>
      <c r="M699" s="282">
        <v>17769.03</v>
      </c>
      <c r="N699" s="282">
        <v>507.68657142857103</v>
      </c>
      <c r="O699" s="11"/>
      <c r="P699" s="282"/>
      <c r="Q699" s="282"/>
      <c r="R699" s="316">
        <v>74</v>
      </c>
      <c r="S699" s="282">
        <v>33258.269999999997</v>
      </c>
      <c r="T699" s="282">
        <v>449.436081081081</v>
      </c>
      <c r="V699" s="11"/>
      <c r="W699" s="11"/>
      <c r="X699" s="11"/>
      <c r="Y699" s="11"/>
      <c r="Z699" s="11"/>
      <c r="AA699" s="11"/>
      <c r="AB699" s="11"/>
      <c r="AC699" s="11"/>
      <c r="AD699" s="11"/>
    </row>
    <row r="700" spans="1:30">
      <c r="A700" s="56"/>
      <c r="B700" s="11"/>
      <c r="C700" s="11" t="s">
        <v>472</v>
      </c>
      <c r="D700" s="11"/>
      <c r="E700" s="11" t="s">
        <v>68</v>
      </c>
      <c r="F700" s="316">
        <v>6</v>
      </c>
      <c r="G700" s="282">
        <v>1068.0733333333301</v>
      </c>
      <c r="H700" s="282">
        <v>3204.22</v>
      </c>
      <c r="I700" s="282">
        <v>534.03666666666697</v>
      </c>
      <c r="J700" s="350">
        <v>12.3333333333333</v>
      </c>
      <c r="L700" s="11">
        <v>3</v>
      </c>
      <c r="M700" s="282">
        <v>1346.57</v>
      </c>
      <c r="N700" s="282">
        <v>448.85666666666702</v>
      </c>
      <c r="O700" s="11"/>
      <c r="P700" s="282"/>
      <c r="Q700" s="282"/>
      <c r="R700" s="316">
        <v>6</v>
      </c>
      <c r="S700" s="282">
        <v>3204.22</v>
      </c>
      <c r="T700" s="282">
        <v>534.03666666666697</v>
      </c>
      <c r="V700" s="11"/>
      <c r="W700" s="11"/>
      <c r="X700" s="11"/>
      <c r="Y700" s="11"/>
      <c r="Z700" s="11"/>
      <c r="AA700" s="11"/>
      <c r="AB700" s="11"/>
      <c r="AC700" s="11"/>
      <c r="AD700" s="11"/>
    </row>
    <row r="701" spans="1:30">
      <c r="A701" s="56"/>
      <c r="B701" s="11"/>
      <c r="C701" s="11" t="s">
        <v>473</v>
      </c>
      <c r="D701" s="11"/>
      <c r="E701" s="11" t="s">
        <v>206</v>
      </c>
      <c r="F701" s="316">
        <v>30</v>
      </c>
      <c r="G701" s="282">
        <v>1374.5920000000001</v>
      </c>
      <c r="H701" s="282">
        <v>20618.88</v>
      </c>
      <c r="I701" s="282">
        <v>687.29600000000005</v>
      </c>
      <c r="J701" s="350">
        <v>10.9333333333333</v>
      </c>
      <c r="L701" s="11">
        <v>15</v>
      </c>
      <c r="M701" s="282">
        <v>11121.75</v>
      </c>
      <c r="N701" s="282">
        <v>741.45</v>
      </c>
      <c r="O701" s="11">
        <v>2</v>
      </c>
      <c r="P701" s="282">
        <v>578.84</v>
      </c>
      <c r="Q701" s="282">
        <v>289.42</v>
      </c>
      <c r="R701" s="316">
        <v>28</v>
      </c>
      <c r="S701" s="282">
        <v>20040.04</v>
      </c>
      <c r="T701" s="282">
        <v>715.71571428571394</v>
      </c>
      <c r="V701" s="11"/>
      <c r="W701" s="11"/>
      <c r="X701" s="11"/>
      <c r="Y701" s="11"/>
      <c r="Z701" s="11"/>
      <c r="AA701" s="11"/>
      <c r="AB701" s="11"/>
      <c r="AC701" s="11"/>
      <c r="AD701" s="11"/>
    </row>
    <row r="702" spans="1:30">
      <c r="A702" s="56"/>
      <c r="B702" s="11"/>
      <c r="C702" s="11" t="s">
        <v>474</v>
      </c>
      <c r="D702" s="11"/>
      <c r="E702" s="11" t="s">
        <v>152</v>
      </c>
      <c r="F702" s="316">
        <v>250</v>
      </c>
      <c r="G702" s="282">
        <v>1151.4460784313701</v>
      </c>
      <c r="H702" s="282">
        <v>176171.25</v>
      </c>
      <c r="I702" s="282">
        <v>704.68499999999995</v>
      </c>
      <c r="J702" s="350">
        <v>12.132</v>
      </c>
      <c r="L702" s="11">
        <v>153</v>
      </c>
      <c r="M702" s="282">
        <v>88999.06</v>
      </c>
      <c r="N702" s="282">
        <v>917.51608247422701</v>
      </c>
      <c r="O702" s="11">
        <v>4</v>
      </c>
      <c r="P702" s="282">
        <v>1955.31</v>
      </c>
      <c r="Q702" s="282">
        <v>488.82749999999999</v>
      </c>
      <c r="R702" s="316">
        <v>246</v>
      </c>
      <c r="S702" s="282">
        <v>174215.94</v>
      </c>
      <c r="T702" s="282">
        <v>708.19487804877997</v>
      </c>
      <c r="V702" s="11"/>
      <c r="W702" s="11"/>
      <c r="X702" s="11"/>
      <c r="Y702" s="11"/>
      <c r="Z702" s="11"/>
      <c r="AA702" s="11"/>
      <c r="AB702" s="11"/>
      <c r="AC702" s="11"/>
      <c r="AD702" s="11"/>
    </row>
    <row r="703" spans="1:30">
      <c r="A703" s="56"/>
      <c r="B703" s="11"/>
      <c r="C703" s="11" t="s">
        <v>476</v>
      </c>
      <c r="D703" s="11"/>
      <c r="E703" s="11" t="s">
        <v>66</v>
      </c>
      <c r="F703" s="316">
        <v>1</v>
      </c>
      <c r="G703" s="282"/>
      <c r="H703" s="282">
        <v>757.1</v>
      </c>
      <c r="I703" s="282">
        <v>757.1</v>
      </c>
      <c r="J703" s="350">
        <v>13</v>
      </c>
      <c r="L703" s="11"/>
      <c r="M703" s="282">
        <v>757.1</v>
      </c>
      <c r="N703" s="282">
        <v>757.1</v>
      </c>
      <c r="O703" s="11"/>
      <c r="P703" s="282"/>
      <c r="Q703" s="282"/>
      <c r="R703" s="316">
        <v>1</v>
      </c>
      <c r="S703" s="282">
        <v>757.1</v>
      </c>
      <c r="T703" s="282">
        <v>757.1</v>
      </c>
      <c r="V703" s="11"/>
      <c r="W703" s="11"/>
      <c r="X703" s="11"/>
      <c r="Y703" s="11"/>
      <c r="Z703" s="11"/>
      <c r="AA703" s="11"/>
      <c r="AB703" s="11"/>
      <c r="AC703" s="11"/>
      <c r="AD703" s="11"/>
    </row>
    <row r="704" spans="1:30">
      <c r="A704" s="56"/>
      <c r="B704" s="11"/>
      <c r="C704" s="11" t="s">
        <v>476</v>
      </c>
      <c r="D704" s="11"/>
      <c r="E704" s="11" t="s">
        <v>477</v>
      </c>
      <c r="F704" s="316">
        <v>9</v>
      </c>
      <c r="G704" s="282">
        <v>3320.105</v>
      </c>
      <c r="H704" s="282">
        <v>6640.21</v>
      </c>
      <c r="I704" s="282">
        <v>737.80111111111103</v>
      </c>
      <c r="J704" s="350">
        <v>9.8888888888888893</v>
      </c>
      <c r="L704" s="11">
        <v>2</v>
      </c>
      <c r="M704" s="282">
        <v>5490.28</v>
      </c>
      <c r="N704" s="282">
        <v>784.32571428571396</v>
      </c>
      <c r="O704" s="11"/>
      <c r="P704" s="282"/>
      <c r="Q704" s="282"/>
      <c r="R704" s="316">
        <v>9</v>
      </c>
      <c r="S704" s="282">
        <v>6640.21</v>
      </c>
      <c r="T704" s="282">
        <v>737.80111111111103</v>
      </c>
      <c r="V704" s="11"/>
      <c r="W704" s="11"/>
      <c r="X704" s="11"/>
      <c r="Y704" s="11"/>
      <c r="Z704" s="11"/>
      <c r="AA704" s="11"/>
      <c r="AB704" s="11"/>
      <c r="AC704" s="11"/>
      <c r="AD704" s="11"/>
    </row>
    <row r="705" spans="1:30">
      <c r="A705" s="56"/>
      <c r="B705" s="11"/>
      <c r="C705" s="11" t="s">
        <v>476</v>
      </c>
      <c r="D705" s="11"/>
      <c r="E705" s="11" t="s">
        <v>108</v>
      </c>
      <c r="F705" s="316">
        <v>9</v>
      </c>
      <c r="G705" s="282">
        <v>903.61599999999999</v>
      </c>
      <c r="H705" s="282">
        <v>4518.08</v>
      </c>
      <c r="I705" s="282">
        <v>502.00888888888898</v>
      </c>
      <c r="J705" s="350">
        <v>11.6666666666667</v>
      </c>
      <c r="L705" s="11">
        <v>5</v>
      </c>
      <c r="M705" s="282">
        <v>2942.54</v>
      </c>
      <c r="N705" s="282">
        <v>735.63499999999999</v>
      </c>
      <c r="O705" s="11"/>
      <c r="P705" s="282"/>
      <c r="Q705" s="282"/>
      <c r="R705" s="316">
        <v>9</v>
      </c>
      <c r="S705" s="282">
        <v>4518.08</v>
      </c>
      <c r="T705" s="282">
        <v>502.00888888888898</v>
      </c>
      <c r="V705" s="11"/>
      <c r="W705" s="11"/>
      <c r="X705" s="11"/>
      <c r="Y705" s="11"/>
      <c r="Z705" s="11"/>
      <c r="AA705" s="11"/>
      <c r="AB705" s="11"/>
      <c r="AC705" s="11"/>
      <c r="AD705" s="11"/>
    </row>
    <row r="706" spans="1:30">
      <c r="A706" s="56"/>
      <c r="B706" s="11"/>
      <c r="C706" s="11" t="s">
        <v>479</v>
      </c>
      <c r="D706" s="11"/>
      <c r="E706" s="11" t="s">
        <v>440</v>
      </c>
      <c r="F706" s="316">
        <v>19</v>
      </c>
      <c r="G706" s="282">
        <v>637.02833333333297</v>
      </c>
      <c r="H706" s="282">
        <v>7644.34</v>
      </c>
      <c r="I706" s="282">
        <v>402.33368421052597</v>
      </c>
      <c r="J706" s="350">
        <v>12.3157894736842</v>
      </c>
      <c r="L706" s="11">
        <v>12</v>
      </c>
      <c r="M706" s="282">
        <v>3880.96</v>
      </c>
      <c r="N706" s="282">
        <v>554.42285714285697</v>
      </c>
      <c r="O706" s="11"/>
      <c r="P706" s="282"/>
      <c r="Q706" s="282"/>
      <c r="R706" s="316">
        <v>19</v>
      </c>
      <c r="S706" s="282">
        <v>7644.34</v>
      </c>
      <c r="T706" s="282">
        <v>402.33368421052597</v>
      </c>
      <c r="V706" s="11"/>
      <c r="W706" s="11"/>
      <c r="X706" s="11"/>
      <c r="Y706" s="11"/>
      <c r="Z706" s="11"/>
      <c r="AA706" s="11"/>
      <c r="AB706" s="11"/>
      <c r="AC706" s="11"/>
      <c r="AD706" s="11"/>
    </row>
    <row r="707" spans="1:30">
      <c r="A707" s="56"/>
      <c r="B707" s="11"/>
      <c r="C707" s="11" t="s">
        <v>480</v>
      </c>
      <c r="D707" s="11"/>
      <c r="E707" s="11" t="s">
        <v>133</v>
      </c>
      <c r="F707" s="316">
        <v>2</v>
      </c>
      <c r="G707" s="282">
        <v>484.66</v>
      </c>
      <c r="H707" s="282">
        <v>484.66</v>
      </c>
      <c r="I707" s="282">
        <v>242.33</v>
      </c>
      <c r="J707" s="350">
        <v>10</v>
      </c>
      <c r="L707" s="11">
        <v>1</v>
      </c>
      <c r="M707" s="282">
        <v>410.94</v>
      </c>
      <c r="N707" s="282">
        <v>410.94</v>
      </c>
      <c r="O707" s="11"/>
      <c r="P707" s="282"/>
      <c r="Q707" s="282"/>
      <c r="R707" s="316">
        <v>2</v>
      </c>
      <c r="S707" s="282">
        <v>484.66</v>
      </c>
      <c r="T707" s="282">
        <v>242.33</v>
      </c>
      <c r="V707" s="11"/>
      <c r="W707" s="11"/>
      <c r="X707" s="11"/>
      <c r="Y707" s="11"/>
      <c r="Z707" s="11"/>
      <c r="AA707" s="11"/>
      <c r="AB707" s="11"/>
      <c r="AC707" s="11"/>
      <c r="AD707" s="11"/>
    </row>
    <row r="708" spans="1:30">
      <c r="A708" s="56"/>
      <c r="B708" s="11"/>
      <c r="C708" s="11" t="s">
        <v>481</v>
      </c>
      <c r="D708" s="11"/>
      <c r="E708" s="11" t="s">
        <v>52</v>
      </c>
      <c r="F708" s="316">
        <v>1</v>
      </c>
      <c r="G708" s="282"/>
      <c r="H708" s="282">
        <v>430.61</v>
      </c>
      <c r="I708" s="282">
        <v>430.61</v>
      </c>
      <c r="J708" s="350">
        <v>7</v>
      </c>
      <c r="L708" s="11"/>
      <c r="M708" s="282">
        <v>430.61</v>
      </c>
      <c r="N708" s="282">
        <v>430.61</v>
      </c>
      <c r="O708" s="11"/>
      <c r="P708" s="282"/>
      <c r="Q708" s="282"/>
      <c r="R708" s="316">
        <v>1</v>
      </c>
      <c r="S708" s="282">
        <v>430.61</v>
      </c>
      <c r="T708" s="282">
        <v>430.61</v>
      </c>
      <c r="V708" s="11"/>
      <c r="W708" s="11"/>
      <c r="X708" s="11"/>
      <c r="Y708" s="11"/>
      <c r="Z708" s="11"/>
      <c r="AA708" s="11"/>
      <c r="AB708" s="11"/>
      <c r="AC708" s="11"/>
      <c r="AD708" s="11"/>
    </row>
    <row r="709" spans="1:30">
      <c r="A709" s="56"/>
      <c r="B709" s="11"/>
      <c r="C709" s="11" t="s">
        <v>482</v>
      </c>
      <c r="D709" s="11"/>
      <c r="E709" s="11" t="s">
        <v>297</v>
      </c>
      <c r="F709" s="316">
        <v>39</v>
      </c>
      <c r="G709" s="282">
        <v>1135.4304545454499</v>
      </c>
      <c r="H709" s="282">
        <v>24979.47</v>
      </c>
      <c r="I709" s="282">
        <v>640.49923076923096</v>
      </c>
      <c r="J709" s="350">
        <v>11.153846153846199</v>
      </c>
      <c r="L709" s="11">
        <v>22</v>
      </c>
      <c r="M709" s="282">
        <v>14309.7</v>
      </c>
      <c r="N709" s="282">
        <v>841.74705882352896</v>
      </c>
      <c r="O709" s="11"/>
      <c r="P709" s="282"/>
      <c r="Q709" s="282"/>
      <c r="R709" s="316">
        <v>39</v>
      </c>
      <c r="S709" s="282">
        <v>24979.47</v>
      </c>
      <c r="T709" s="282">
        <v>640.49923076923096</v>
      </c>
      <c r="V709" s="11"/>
      <c r="W709" s="11"/>
      <c r="X709" s="11"/>
      <c r="Y709" s="11"/>
      <c r="Z709" s="11"/>
      <c r="AA709" s="11"/>
      <c r="AB709" s="11"/>
      <c r="AC709" s="11"/>
      <c r="AD709" s="11"/>
    </row>
    <row r="710" spans="1:30">
      <c r="A710" s="56"/>
      <c r="B710" s="11"/>
      <c r="C710" s="11" t="s">
        <v>483</v>
      </c>
      <c r="D710" s="11"/>
      <c r="E710" s="11" t="s">
        <v>96</v>
      </c>
      <c r="F710" s="316">
        <v>280</v>
      </c>
      <c r="G710" s="282">
        <v>1243.2015503876</v>
      </c>
      <c r="H710" s="282">
        <v>160373</v>
      </c>
      <c r="I710" s="282">
        <v>572.76071428571402</v>
      </c>
      <c r="J710" s="350">
        <v>11.3071428571429</v>
      </c>
      <c r="L710" s="11">
        <v>129</v>
      </c>
      <c r="M710" s="282">
        <v>99583.580000000104</v>
      </c>
      <c r="N710" s="282">
        <v>659.49390728476897</v>
      </c>
      <c r="O710" s="11">
        <v>6</v>
      </c>
      <c r="P710" s="282">
        <v>2932.99</v>
      </c>
      <c r="Q710" s="282">
        <v>488.83166666666699</v>
      </c>
      <c r="R710" s="316">
        <v>274</v>
      </c>
      <c r="S710" s="282">
        <v>157440.01</v>
      </c>
      <c r="T710" s="282">
        <v>574.59857664233596</v>
      </c>
      <c r="V710" s="11"/>
      <c r="W710" s="11"/>
      <c r="X710" s="11"/>
      <c r="Y710" s="11"/>
      <c r="Z710" s="11"/>
      <c r="AA710" s="11"/>
      <c r="AB710" s="11"/>
      <c r="AC710" s="11"/>
      <c r="AD710" s="11"/>
    </row>
    <row r="711" spans="1:30">
      <c r="A711" s="56"/>
      <c r="B711" s="11"/>
      <c r="C711" s="11" t="s">
        <v>486</v>
      </c>
      <c r="D711" s="11"/>
      <c r="E711" s="11" t="s">
        <v>443</v>
      </c>
      <c r="F711" s="316">
        <v>3</v>
      </c>
      <c r="G711" s="282">
        <v>586.75</v>
      </c>
      <c r="H711" s="282">
        <v>1173.5</v>
      </c>
      <c r="I711" s="282">
        <v>391.16666666666703</v>
      </c>
      <c r="J711" s="350">
        <v>8.6666666666666696</v>
      </c>
      <c r="L711" s="11">
        <v>2</v>
      </c>
      <c r="M711" s="282">
        <v>552.21</v>
      </c>
      <c r="N711" s="282">
        <v>552.21</v>
      </c>
      <c r="O711" s="11"/>
      <c r="P711" s="282"/>
      <c r="Q711" s="282"/>
      <c r="R711" s="316">
        <v>3</v>
      </c>
      <c r="S711" s="282">
        <v>1173.5</v>
      </c>
      <c r="T711" s="282">
        <v>391.16666666666703</v>
      </c>
      <c r="V711" s="11"/>
      <c r="W711" s="11"/>
      <c r="X711" s="11"/>
      <c r="Y711" s="11"/>
      <c r="Z711" s="11"/>
      <c r="AA711" s="11"/>
      <c r="AB711" s="11"/>
      <c r="AC711" s="11"/>
      <c r="AD711" s="11"/>
    </row>
    <row r="712" spans="1:30">
      <c r="A712" s="56"/>
      <c r="B712" s="11"/>
      <c r="C712" s="11" t="s">
        <v>488</v>
      </c>
      <c r="D712" s="11"/>
      <c r="E712" s="11" t="s">
        <v>489</v>
      </c>
      <c r="F712" s="316">
        <v>8</v>
      </c>
      <c r="G712" s="282">
        <v>710.72</v>
      </c>
      <c r="H712" s="282">
        <v>3553.6</v>
      </c>
      <c r="I712" s="282">
        <v>444.2</v>
      </c>
      <c r="J712" s="350">
        <v>9.5</v>
      </c>
      <c r="L712" s="11">
        <v>5</v>
      </c>
      <c r="M712" s="282">
        <v>1256.68</v>
      </c>
      <c r="N712" s="282">
        <v>418.89333333333298</v>
      </c>
      <c r="O712" s="11"/>
      <c r="P712" s="282"/>
      <c r="Q712" s="282"/>
      <c r="R712" s="316">
        <v>8</v>
      </c>
      <c r="S712" s="282">
        <v>3553.6</v>
      </c>
      <c r="T712" s="282">
        <v>444.2</v>
      </c>
      <c r="V712" s="11"/>
      <c r="W712" s="11"/>
      <c r="X712" s="11"/>
      <c r="Y712" s="11"/>
      <c r="Z712" s="11"/>
      <c r="AA712" s="11"/>
      <c r="AB712" s="11"/>
      <c r="AC712" s="11"/>
      <c r="AD712" s="11"/>
    </row>
    <row r="713" spans="1:30">
      <c r="A713" s="56"/>
      <c r="B713" s="11"/>
      <c r="C713" s="11" t="s">
        <v>490</v>
      </c>
      <c r="D713" s="11"/>
      <c r="E713" s="11" t="s">
        <v>93</v>
      </c>
      <c r="F713" s="316">
        <v>29</v>
      </c>
      <c r="G713" s="282">
        <v>739.39769230769195</v>
      </c>
      <c r="H713" s="282">
        <v>19224.34</v>
      </c>
      <c r="I713" s="282">
        <v>662.90827586206899</v>
      </c>
      <c r="J713" s="350">
        <v>13.965517241379301</v>
      </c>
      <c r="L713" s="11">
        <v>26</v>
      </c>
      <c r="M713" s="282">
        <v>1864.29</v>
      </c>
      <c r="N713" s="282">
        <v>621.42999999999995</v>
      </c>
      <c r="O713" s="11"/>
      <c r="P713" s="282"/>
      <c r="Q713" s="282"/>
      <c r="R713" s="316">
        <v>29</v>
      </c>
      <c r="S713" s="282">
        <v>19224.34</v>
      </c>
      <c r="T713" s="282">
        <v>662.90827586206899</v>
      </c>
      <c r="V713" s="11"/>
      <c r="W713" s="11"/>
      <c r="X713" s="11"/>
      <c r="Y713" s="11"/>
      <c r="Z713" s="11"/>
      <c r="AA713" s="11"/>
      <c r="AB713" s="11"/>
      <c r="AC713" s="11"/>
      <c r="AD713" s="11"/>
    </row>
    <row r="714" spans="1:30">
      <c r="A714" s="56"/>
      <c r="B714" s="11"/>
      <c r="C714" s="11" t="s">
        <v>492</v>
      </c>
      <c r="D714" s="11"/>
      <c r="E714" s="11" t="s">
        <v>62</v>
      </c>
      <c r="F714" s="316">
        <v>813</v>
      </c>
      <c r="G714" s="282">
        <v>1266.6732467532499</v>
      </c>
      <c r="H714" s="282">
        <v>487669.2</v>
      </c>
      <c r="I714" s="282">
        <v>599.83911439114399</v>
      </c>
      <c r="J714" s="350">
        <v>11.3468634686347</v>
      </c>
      <c r="L714" s="11">
        <v>385</v>
      </c>
      <c r="M714" s="282">
        <v>286043.7</v>
      </c>
      <c r="N714" s="282">
        <v>668.32640186915899</v>
      </c>
      <c r="O714" s="11">
        <v>20</v>
      </c>
      <c r="P714" s="282">
        <v>9986.7800000000007</v>
      </c>
      <c r="Q714" s="282">
        <v>499.339</v>
      </c>
      <c r="R714" s="316">
        <v>793</v>
      </c>
      <c r="S714" s="282">
        <v>477682.42</v>
      </c>
      <c r="T714" s="282">
        <v>602.37379571248402</v>
      </c>
      <c r="V714" s="11"/>
      <c r="W714" s="11"/>
      <c r="X714" s="11"/>
      <c r="Y714" s="11"/>
      <c r="Z714" s="11"/>
      <c r="AA714" s="11"/>
      <c r="AB714" s="11"/>
      <c r="AC714" s="11"/>
      <c r="AD714" s="11"/>
    </row>
    <row r="715" spans="1:30">
      <c r="A715" s="56"/>
      <c r="B715" s="11"/>
      <c r="C715" s="11" t="s">
        <v>492</v>
      </c>
      <c r="D715" s="11"/>
      <c r="E715" s="11" t="s">
        <v>249</v>
      </c>
      <c r="F715" s="316">
        <v>1</v>
      </c>
      <c r="G715" s="282">
        <v>855.86</v>
      </c>
      <c r="H715" s="282">
        <v>855.86</v>
      </c>
      <c r="I715" s="282">
        <v>855.86</v>
      </c>
      <c r="J715" s="350">
        <v>13</v>
      </c>
      <c r="L715" s="11">
        <v>1</v>
      </c>
      <c r="M715" s="282"/>
      <c r="N715" s="282"/>
      <c r="O715" s="11"/>
      <c r="P715" s="282"/>
      <c r="Q715" s="282"/>
      <c r="R715" s="316">
        <v>1</v>
      </c>
      <c r="S715" s="282">
        <v>855.86</v>
      </c>
      <c r="T715" s="282">
        <v>855.86</v>
      </c>
      <c r="V715" s="11"/>
      <c r="W715" s="11"/>
      <c r="X715" s="11"/>
      <c r="Y715" s="11"/>
      <c r="Z715" s="11"/>
      <c r="AA715" s="11"/>
      <c r="AB715" s="11"/>
      <c r="AC715" s="11"/>
      <c r="AD715" s="11"/>
    </row>
    <row r="716" spans="1:30">
      <c r="A716" s="56"/>
      <c r="B716" s="11"/>
      <c r="C716" s="11" t="s">
        <v>493</v>
      </c>
      <c r="D716" s="11"/>
      <c r="E716" s="11" t="s">
        <v>54</v>
      </c>
      <c r="F716" s="316">
        <v>67</v>
      </c>
      <c r="G716" s="282">
        <v>1269.8253125000001</v>
      </c>
      <c r="H716" s="282">
        <v>40634.410000000003</v>
      </c>
      <c r="I716" s="282">
        <v>606.48373134328403</v>
      </c>
      <c r="J716" s="350">
        <v>11.402985074626899</v>
      </c>
      <c r="L716" s="11">
        <v>32</v>
      </c>
      <c r="M716" s="282">
        <v>17602.95</v>
      </c>
      <c r="N716" s="282">
        <v>502.94142857142901</v>
      </c>
      <c r="O716" s="11"/>
      <c r="P716" s="282"/>
      <c r="Q716" s="282"/>
      <c r="R716" s="316">
        <v>67</v>
      </c>
      <c r="S716" s="282">
        <v>40634.410000000003</v>
      </c>
      <c r="T716" s="282">
        <v>606.48373134328403</v>
      </c>
      <c r="V716" s="11"/>
      <c r="W716" s="11"/>
      <c r="X716" s="11"/>
      <c r="Y716" s="11"/>
      <c r="Z716" s="11"/>
      <c r="AA716" s="11"/>
      <c r="AB716" s="11"/>
      <c r="AC716" s="11"/>
      <c r="AD716" s="11"/>
    </row>
    <row r="717" spans="1:30">
      <c r="A717" s="56"/>
      <c r="B717" s="11"/>
      <c r="C717" s="11" t="s">
        <v>494</v>
      </c>
      <c r="D717" s="11"/>
      <c r="E717" s="11" t="s">
        <v>319</v>
      </c>
      <c r="F717" s="316">
        <v>9</v>
      </c>
      <c r="G717" s="282">
        <v>847.21799999999996</v>
      </c>
      <c r="H717" s="282">
        <v>4236.09</v>
      </c>
      <c r="I717" s="282">
        <v>470.67666666666702</v>
      </c>
      <c r="J717" s="350">
        <v>10.2222222222222</v>
      </c>
      <c r="L717" s="11">
        <v>5</v>
      </c>
      <c r="M717" s="282">
        <v>2190.3200000000002</v>
      </c>
      <c r="N717" s="282">
        <v>547.58000000000004</v>
      </c>
      <c r="O717" s="11"/>
      <c r="P717" s="282"/>
      <c r="Q717" s="282"/>
      <c r="R717" s="316">
        <v>9</v>
      </c>
      <c r="S717" s="282">
        <v>4236.09</v>
      </c>
      <c r="T717" s="282">
        <v>470.67666666666702</v>
      </c>
      <c r="V717" s="11"/>
      <c r="W717" s="11"/>
      <c r="X717" s="11"/>
      <c r="Y717" s="11"/>
      <c r="Z717" s="11"/>
      <c r="AA717" s="11"/>
      <c r="AB717" s="11"/>
      <c r="AC717" s="11"/>
      <c r="AD717" s="11"/>
    </row>
    <row r="718" spans="1:30">
      <c r="A718" s="56"/>
      <c r="B718" s="11"/>
      <c r="C718" s="11" t="s">
        <v>495</v>
      </c>
      <c r="D718" s="11"/>
      <c r="E718" s="11" t="s">
        <v>354</v>
      </c>
      <c r="F718" s="316">
        <v>156</v>
      </c>
      <c r="G718" s="282">
        <v>878.50874999999996</v>
      </c>
      <c r="H718" s="282">
        <v>70280.7</v>
      </c>
      <c r="I718" s="282">
        <v>450.51730769230801</v>
      </c>
      <c r="J718" s="350">
        <v>11.0897435897436</v>
      </c>
      <c r="L718" s="11">
        <v>80</v>
      </c>
      <c r="M718" s="282">
        <v>44566.14</v>
      </c>
      <c r="N718" s="282">
        <v>586.39657894736797</v>
      </c>
      <c r="O718" s="11"/>
      <c r="P718" s="282"/>
      <c r="Q718" s="282"/>
      <c r="R718" s="316">
        <v>156</v>
      </c>
      <c r="S718" s="282">
        <v>70280.7</v>
      </c>
      <c r="T718" s="282">
        <v>450.51730769230801</v>
      </c>
      <c r="V718" s="11"/>
      <c r="W718" s="11"/>
      <c r="X718" s="11"/>
      <c r="Y718" s="11"/>
      <c r="Z718" s="11"/>
      <c r="AA718" s="11"/>
      <c r="AB718" s="11"/>
      <c r="AC718" s="11"/>
      <c r="AD718" s="11"/>
    </row>
    <row r="719" spans="1:30">
      <c r="A719" s="56"/>
      <c r="B719" s="11"/>
      <c r="C719" s="11" t="s">
        <v>497</v>
      </c>
      <c r="D719" s="11"/>
      <c r="E719" s="11" t="s">
        <v>498</v>
      </c>
      <c r="F719" s="316">
        <v>20</v>
      </c>
      <c r="G719" s="282">
        <v>818.00857142857103</v>
      </c>
      <c r="H719" s="282">
        <v>11452.12</v>
      </c>
      <c r="I719" s="282">
        <v>572.60599999999999</v>
      </c>
      <c r="J719" s="350">
        <v>10.6</v>
      </c>
      <c r="L719" s="11">
        <v>14</v>
      </c>
      <c r="M719" s="282">
        <v>4319.67</v>
      </c>
      <c r="N719" s="282">
        <v>719.94500000000005</v>
      </c>
      <c r="O719" s="11">
        <v>1</v>
      </c>
      <c r="P719" s="282">
        <v>1021.89</v>
      </c>
      <c r="Q719" s="282">
        <v>1021.89</v>
      </c>
      <c r="R719" s="316">
        <v>19</v>
      </c>
      <c r="S719" s="282">
        <v>10430.23</v>
      </c>
      <c r="T719" s="282">
        <v>548.95947368421105</v>
      </c>
      <c r="V719" s="11"/>
      <c r="W719" s="11"/>
      <c r="X719" s="11"/>
      <c r="Y719" s="11"/>
      <c r="Z719" s="11"/>
      <c r="AA719" s="11"/>
      <c r="AB719" s="11"/>
      <c r="AC719" s="11"/>
      <c r="AD719" s="11"/>
    </row>
    <row r="720" spans="1:30">
      <c r="A720" s="56"/>
      <c r="B720" s="11"/>
      <c r="C720" s="11" t="s">
        <v>502</v>
      </c>
      <c r="D720" s="11"/>
      <c r="E720" s="11" t="s">
        <v>211</v>
      </c>
      <c r="F720" s="316">
        <v>6</v>
      </c>
      <c r="G720" s="282">
        <v>1591.3425</v>
      </c>
      <c r="H720" s="282">
        <v>6365.37</v>
      </c>
      <c r="I720" s="282">
        <v>1060.895</v>
      </c>
      <c r="J720" s="350">
        <v>14</v>
      </c>
      <c r="L720" s="11">
        <v>4</v>
      </c>
      <c r="M720" s="282">
        <v>3436.19</v>
      </c>
      <c r="N720" s="282">
        <v>1718.095</v>
      </c>
      <c r="O720" s="11"/>
      <c r="P720" s="282"/>
      <c r="Q720" s="282"/>
      <c r="R720" s="316">
        <v>6</v>
      </c>
      <c r="S720" s="282">
        <v>6365.37</v>
      </c>
      <c r="T720" s="282">
        <v>1060.895</v>
      </c>
      <c r="V720" s="11"/>
      <c r="W720" s="11"/>
      <c r="X720" s="11"/>
      <c r="Y720" s="11"/>
      <c r="Z720" s="11"/>
      <c r="AA720" s="11"/>
      <c r="AB720" s="11"/>
      <c r="AC720" s="11"/>
      <c r="AD720" s="11"/>
    </row>
    <row r="721" spans="1:30">
      <c r="A721" s="56"/>
      <c r="B721" s="11"/>
      <c r="C721" s="11" t="s">
        <v>642</v>
      </c>
      <c r="D721" s="11"/>
      <c r="E721" s="11" t="s">
        <v>77</v>
      </c>
      <c r="F721" s="316">
        <v>11</v>
      </c>
      <c r="G721" s="282">
        <v>838.81</v>
      </c>
      <c r="H721" s="282">
        <v>5871.67</v>
      </c>
      <c r="I721" s="282">
        <v>533.78818181818201</v>
      </c>
      <c r="J721" s="350">
        <v>9.6363636363636402</v>
      </c>
      <c r="L721" s="11">
        <v>7</v>
      </c>
      <c r="M721" s="282">
        <v>2714.42</v>
      </c>
      <c r="N721" s="282">
        <v>678.60500000000002</v>
      </c>
      <c r="O721" s="11">
        <v>1</v>
      </c>
      <c r="P721" s="282">
        <v>271.5</v>
      </c>
      <c r="Q721" s="282">
        <v>271.5</v>
      </c>
      <c r="R721" s="316">
        <v>10</v>
      </c>
      <c r="S721" s="282">
        <v>5600.17</v>
      </c>
      <c r="T721" s="282">
        <v>560.01700000000005</v>
      </c>
      <c r="V721" s="11"/>
      <c r="W721" s="11"/>
      <c r="X721" s="11"/>
      <c r="Y721" s="11"/>
      <c r="Z721" s="11"/>
      <c r="AA721" s="11"/>
      <c r="AB721" s="11"/>
      <c r="AC721" s="11"/>
      <c r="AD721" s="11"/>
    </row>
    <row r="722" spans="1:30">
      <c r="A722" s="56"/>
      <c r="B722" s="11"/>
      <c r="C722" s="11" t="s">
        <v>506</v>
      </c>
      <c r="D722" s="11"/>
      <c r="E722" s="11" t="s">
        <v>75</v>
      </c>
      <c r="F722" s="316">
        <v>1</v>
      </c>
      <c r="G722" s="282">
        <v>185.65</v>
      </c>
      <c r="H722" s="282">
        <v>185.65</v>
      </c>
      <c r="I722" s="282">
        <v>185.65</v>
      </c>
      <c r="J722" s="350">
        <v>7</v>
      </c>
      <c r="L722" s="11">
        <v>1</v>
      </c>
      <c r="M722" s="282"/>
      <c r="N722" s="282"/>
      <c r="O722" s="11"/>
      <c r="P722" s="282"/>
      <c r="Q722" s="282"/>
      <c r="R722" s="316">
        <v>1</v>
      </c>
      <c r="S722" s="282">
        <v>185.65</v>
      </c>
      <c r="T722" s="282">
        <v>185.65</v>
      </c>
      <c r="V722" s="11"/>
      <c r="W722" s="11"/>
      <c r="X722" s="11"/>
      <c r="Y722" s="11"/>
      <c r="Z722" s="11"/>
      <c r="AA722" s="11"/>
      <c r="AB722" s="11"/>
      <c r="AC722" s="11"/>
      <c r="AD722" s="11"/>
    </row>
    <row r="723" spans="1:30">
      <c r="A723" s="56"/>
      <c r="B723" s="11"/>
      <c r="C723" s="11" t="s">
        <v>507</v>
      </c>
      <c r="D723" s="11"/>
      <c r="E723" s="11" t="s">
        <v>115</v>
      </c>
      <c r="F723" s="316">
        <v>2</v>
      </c>
      <c r="G723" s="282">
        <v>1591.36</v>
      </c>
      <c r="H723" s="282">
        <v>1591.36</v>
      </c>
      <c r="I723" s="282">
        <v>795.68</v>
      </c>
      <c r="J723" s="350">
        <v>7.5</v>
      </c>
      <c r="L723" s="11">
        <v>1</v>
      </c>
      <c r="M723" s="282">
        <v>881.23</v>
      </c>
      <c r="N723" s="282">
        <v>881.23</v>
      </c>
      <c r="O723" s="11"/>
      <c r="P723" s="282"/>
      <c r="Q723" s="282"/>
      <c r="R723" s="316">
        <v>2</v>
      </c>
      <c r="S723" s="282">
        <v>1591.36</v>
      </c>
      <c r="T723" s="282">
        <v>795.68</v>
      </c>
      <c r="V723" s="11"/>
      <c r="W723" s="11"/>
      <c r="X723" s="11"/>
      <c r="Y723" s="11"/>
      <c r="Z723" s="11"/>
      <c r="AA723" s="11"/>
      <c r="AB723" s="11"/>
      <c r="AC723" s="11"/>
      <c r="AD723" s="11"/>
    </row>
    <row r="724" spans="1:30">
      <c r="A724" s="56"/>
      <c r="B724" s="11"/>
      <c r="C724" s="11" t="s">
        <v>508</v>
      </c>
      <c r="D724" s="11"/>
      <c r="E724" s="11" t="s">
        <v>66</v>
      </c>
      <c r="F724" s="316">
        <v>24</v>
      </c>
      <c r="G724" s="282">
        <v>974.39461538461501</v>
      </c>
      <c r="H724" s="282">
        <v>12667.13</v>
      </c>
      <c r="I724" s="282">
        <v>527.79708333333303</v>
      </c>
      <c r="J724" s="350">
        <v>11.25</v>
      </c>
      <c r="L724" s="11">
        <v>13</v>
      </c>
      <c r="M724" s="282">
        <v>7729.11</v>
      </c>
      <c r="N724" s="282">
        <v>702.64636363636396</v>
      </c>
      <c r="O724" s="11"/>
      <c r="P724" s="282"/>
      <c r="Q724" s="282"/>
      <c r="R724" s="316">
        <v>24</v>
      </c>
      <c r="S724" s="282">
        <v>12667.13</v>
      </c>
      <c r="T724" s="282">
        <v>527.79708333333303</v>
      </c>
      <c r="V724" s="11"/>
      <c r="W724" s="11"/>
      <c r="X724" s="11"/>
      <c r="Y724" s="11"/>
      <c r="Z724" s="11"/>
      <c r="AA724" s="11"/>
      <c r="AB724" s="11"/>
      <c r="AC724" s="11"/>
      <c r="AD724" s="11"/>
    </row>
    <row r="725" spans="1:30">
      <c r="A725" s="56"/>
      <c r="B725" s="11"/>
      <c r="C725" s="11" t="s">
        <v>509</v>
      </c>
      <c r="D725" s="11"/>
      <c r="E725" s="11" t="s">
        <v>510</v>
      </c>
      <c r="F725" s="316">
        <v>9</v>
      </c>
      <c r="G725" s="282">
        <v>3966.7150000000001</v>
      </c>
      <c r="H725" s="282">
        <v>7933.43</v>
      </c>
      <c r="I725" s="282">
        <v>881.49222222222204</v>
      </c>
      <c r="J725" s="350">
        <v>17.5555555555556</v>
      </c>
      <c r="L725" s="11">
        <v>2</v>
      </c>
      <c r="M725" s="282">
        <v>6120.99</v>
      </c>
      <c r="N725" s="282">
        <v>874.42714285714305</v>
      </c>
      <c r="O725" s="11">
        <v>1</v>
      </c>
      <c r="P725" s="282">
        <v>126.52</v>
      </c>
      <c r="Q725" s="282">
        <v>126.52</v>
      </c>
      <c r="R725" s="316">
        <v>8</v>
      </c>
      <c r="S725" s="282">
        <v>7806.91</v>
      </c>
      <c r="T725" s="282">
        <v>975.86374999999998</v>
      </c>
      <c r="V725" s="11"/>
      <c r="W725" s="11"/>
      <c r="X725" s="11"/>
      <c r="Y725" s="11"/>
      <c r="Z725" s="11"/>
      <c r="AA725" s="11"/>
      <c r="AB725" s="11"/>
      <c r="AC725" s="11"/>
      <c r="AD725" s="11"/>
    </row>
    <row r="726" spans="1:30">
      <c r="A726" s="56"/>
      <c r="B726" s="11"/>
      <c r="C726" s="11" t="s">
        <v>511</v>
      </c>
      <c r="D726" s="11"/>
      <c r="E726" s="11" t="s">
        <v>133</v>
      </c>
      <c r="F726" s="316">
        <v>1</v>
      </c>
      <c r="G726" s="282">
        <v>313.85000000000002</v>
      </c>
      <c r="H726" s="282">
        <v>313.85000000000002</v>
      </c>
      <c r="I726" s="282">
        <v>313.85000000000002</v>
      </c>
      <c r="J726" s="350">
        <v>13</v>
      </c>
      <c r="L726" s="11">
        <v>1</v>
      </c>
      <c r="M726" s="282"/>
      <c r="N726" s="282"/>
      <c r="O726" s="11"/>
      <c r="P726" s="282"/>
      <c r="Q726" s="282"/>
      <c r="R726" s="316">
        <v>1</v>
      </c>
      <c r="S726" s="282">
        <v>313.85000000000002</v>
      </c>
      <c r="T726" s="282">
        <v>313.85000000000002</v>
      </c>
      <c r="V726" s="11"/>
      <c r="W726" s="11"/>
      <c r="X726" s="11"/>
      <c r="Y726" s="11"/>
      <c r="Z726" s="11"/>
      <c r="AA726" s="11"/>
      <c r="AB726" s="11"/>
      <c r="AC726" s="11"/>
      <c r="AD726" s="11"/>
    </row>
    <row r="727" spans="1:30">
      <c r="A727" s="56"/>
      <c r="B727" s="11"/>
      <c r="C727" s="11" t="s">
        <v>512</v>
      </c>
      <c r="D727" s="11"/>
      <c r="E727" s="11" t="s">
        <v>484</v>
      </c>
      <c r="F727" s="316">
        <v>128</v>
      </c>
      <c r="G727" s="282">
        <v>820.490617283951</v>
      </c>
      <c r="H727" s="282">
        <v>66459.740000000005</v>
      </c>
      <c r="I727" s="282">
        <v>519.21671875000004</v>
      </c>
      <c r="J727" s="350">
        <v>11.453125</v>
      </c>
      <c r="L727" s="11">
        <v>81</v>
      </c>
      <c r="M727" s="282">
        <v>30370.87</v>
      </c>
      <c r="N727" s="282">
        <v>646.18872340425503</v>
      </c>
      <c r="O727" s="11">
        <v>3</v>
      </c>
      <c r="P727" s="282">
        <v>1890.31</v>
      </c>
      <c r="Q727" s="282">
        <v>630.10333333333301</v>
      </c>
      <c r="R727" s="316">
        <v>125</v>
      </c>
      <c r="S727" s="282">
        <v>64569.43</v>
      </c>
      <c r="T727" s="282">
        <v>516.55543999999998</v>
      </c>
      <c r="V727" s="11"/>
      <c r="W727" s="11"/>
      <c r="X727" s="11"/>
      <c r="Y727" s="11"/>
      <c r="Z727" s="11"/>
      <c r="AA727" s="11"/>
      <c r="AB727" s="11"/>
      <c r="AC727" s="11"/>
      <c r="AD727" s="11"/>
    </row>
    <row r="728" spans="1:30">
      <c r="A728" s="56"/>
      <c r="B728" s="11"/>
      <c r="C728" s="11" t="s">
        <v>513</v>
      </c>
      <c r="D728" s="11"/>
      <c r="E728" s="11" t="s">
        <v>514</v>
      </c>
      <c r="F728" s="316">
        <v>2</v>
      </c>
      <c r="G728" s="282"/>
      <c r="H728" s="282">
        <v>779.54</v>
      </c>
      <c r="I728" s="282">
        <v>389.77</v>
      </c>
      <c r="J728" s="350">
        <v>4.5</v>
      </c>
      <c r="L728" s="11"/>
      <c r="M728" s="282">
        <v>779.54</v>
      </c>
      <c r="N728" s="282">
        <v>389.77</v>
      </c>
      <c r="O728" s="11"/>
      <c r="P728" s="282"/>
      <c r="Q728" s="282"/>
      <c r="R728" s="316">
        <v>2</v>
      </c>
      <c r="S728" s="282">
        <v>779.54</v>
      </c>
      <c r="T728" s="282">
        <v>389.77</v>
      </c>
      <c r="V728" s="11"/>
      <c r="W728" s="11"/>
      <c r="X728" s="11"/>
      <c r="Y728" s="11"/>
      <c r="Z728" s="11"/>
      <c r="AA728" s="11"/>
      <c r="AB728" s="11"/>
      <c r="AC728" s="11"/>
      <c r="AD728" s="11"/>
    </row>
    <row r="729" spans="1:30">
      <c r="A729" s="56"/>
      <c r="B729" s="11"/>
      <c r="C729" s="11" t="s">
        <v>515</v>
      </c>
      <c r="D729" s="11"/>
      <c r="E729" s="11" t="s">
        <v>93</v>
      </c>
      <c r="F729" s="316">
        <v>8</v>
      </c>
      <c r="G729" s="282">
        <v>3785.855</v>
      </c>
      <c r="H729" s="282">
        <v>7571.71</v>
      </c>
      <c r="I729" s="282">
        <v>946.46375</v>
      </c>
      <c r="J729" s="350">
        <v>10.875</v>
      </c>
      <c r="L729" s="11">
        <v>2</v>
      </c>
      <c r="M729" s="282">
        <v>6723.38</v>
      </c>
      <c r="N729" s="282">
        <v>1120.5633333333301</v>
      </c>
      <c r="O729" s="11"/>
      <c r="P729" s="282"/>
      <c r="Q729" s="282"/>
      <c r="R729" s="316">
        <v>8</v>
      </c>
      <c r="S729" s="282">
        <v>7571.71</v>
      </c>
      <c r="T729" s="282">
        <v>946.46375</v>
      </c>
      <c r="V729" s="11"/>
      <c r="W729" s="11"/>
      <c r="X729" s="11"/>
      <c r="Y729" s="11"/>
      <c r="Z729" s="11"/>
      <c r="AA729" s="11"/>
      <c r="AB729" s="11"/>
      <c r="AC729" s="11"/>
      <c r="AD729" s="11"/>
    </row>
    <row r="730" spans="1:30">
      <c r="A730" s="56"/>
      <c r="B730" s="11"/>
      <c r="C730" s="11" t="s">
        <v>516</v>
      </c>
      <c r="D730" s="11"/>
      <c r="E730" s="11" t="s">
        <v>86</v>
      </c>
      <c r="F730" s="316">
        <v>15</v>
      </c>
      <c r="G730" s="282">
        <v>1512.7225000000001</v>
      </c>
      <c r="H730" s="282">
        <v>12101.78</v>
      </c>
      <c r="I730" s="282">
        <v>806.78533333333303</v>
      </c>
      <c r="J730" s="350">
        <v>11.4</v>
      </c>
      <c r="L730" s="11">
        <v>8</v>
      </c>
      <c r="M730" s="282">
        <v>6739.77</v>
      </c>
      <c r="N730" s="282">
        <v>962.82428571428602</v>
      </c>
      <c r="O730" s="11"/>
      <c r="P730" s="282"/>
      <c r="Q730" s="282"/>
      <c r="R730" s="316">
        <v>15</v>
      </c>
      <c r="S730" s="282">
        <v>12101.78</v>
      </c>
      <c r="T730" s="282">
        <v>806.78533333333303</v>
      </c>
      <c r="V730" s="11"/>
      <c r="W730" s="11"/>
      <c r="X730" s="11"/>
      <c r="Y730" s="11"/>
      <c r="Z730" s="11"/>
      <c r="AA730" s="11"/>
      <c r="AB730" s="11"/>
      <c r="AC730" s="11"/>
      <c r="AD730" s="11"/>
    </row>
    <row r="731" spans="1:30">
      <c r="A731" s="56"/>
      <c r="B731" s="11"/>
      <c r="C731" s="11" t="s">
        <v>517</v>
      </c>
      <c r="D731" s="11"/>
      <c r="E731" s="11" t="s">
        <v>79</v>
      </c>
      <c r="F731" s="316">
        <v>292</v>
      </c>
      <c r="G731" s="282">
        <v>1084.1674193548399</v>
      </c>
      <c r="H731" s="282">
        <v>168045.95</v>
      </c>
      <c r="I731" s="282">
        <v>575.49982876712295</v>
      </c>
      <c r="J731" s="350">
        <v>10.8732876712329</v>
      </c>
      <c r="L731" s="11">
        <v>155</v>
      </c>
      <c r="M731" s="282">
        <v>98133.26</v>
      </c>
      <c r="N731" s="282">
        <v>716.30116788321095</v>
      </c>
      <c r="O731" s="11">
        <v>2</v>
      </c>
      <c r="P731" s="282">
        <v>891.14</v>
      </c>
      <c r="Q731" s="282">
        <v>445.57</v>
      </c>
      <c r="R731" s="316">
        <v>290</v>
      </c>
      <c r="S731" s="282">
        <v>167154.81</v>
      </c>
      <c r="T731" s="282">
        <v>576.39589655172404</v>
      </c>
      <c r="V731" s="11"/>
      <c r="W731" s="11"/>
      <c r="X731" s="11"/>
      <c r="Y731" s="11"/>
      <c r="Z731" s="11"/>
      <c r="AA731" s="11"/>
      <c r="AB731" s="11"/>
      <c r="AC731" s="11"/>
      <c r="AD731" s="11"/>
    </row>
    <row r="732" spans="1:30">
      <c r="A732" s="56"/>
      <c r="B732" s="11"/>
      <c r="C732" s="11" t="s">
        <v>518</v>
      </c>
      <c r="D732" s="11"/>
      <c r="E732" s="11" t="s">
        <v>68</v>
      </c>
      <c r="F732" s="316">
        <v>12</v>
      </c>
      <c r="G732" s="282">
        <v>1886.51714285714</v>
      </c>
      <c r="H732" s="282">
        <v>13205.62</v>
      </c>
      <c r="I732" s="282">
        <v>1100.4683333333301</v>
      </c>
      <c r="J732" s="350">
        <v>17.6666666666667</v>
      </c>
      <c r="L732" s="11">
        <v>7</v>
      </c>
      <c r="M732" s="282">
        <v>3234.07</v>
      </c>
      <c r="N732" s="282">
        <v>646.81399999999996</v>
      </c>
      <c r="O732" s="11"/>
      <c r="P732" s="282"/>
      <c r="Q732" s="282"/>
      <c r="R732" s="316">
        <v>12</v>
      </c>
      <c r="S732" s="282">
        <v>13205.62</v>
      </c>
      <c r="T732" s="282">
        <v>1100.4683333333301</v>
      </c>
      <c r="V732" s="11"/>
      <c r="W732" s="11"/>
      <c r="X732" s="11"/>
      <c r="Y732" s="11"/>
      <c r="Z732" s="11"/>
      <c r="AA732" s="11"/>
      <c r="AB732" s="11"/>
      <c r="AC732" s="11"/>
      <c r="AD732" s="11"/>
    </row>
    <row r="733" spans="1:30">
      <c r="A733" s="56"/>
      <c r="B733" s="11"/>
      <c r="C733" s="11" t="s">
        <v>520</v>
      </c>
      <c r="D733" s="11"/>
      <c r="E733" s="11" t="s">
        <v>57</v>
      </c>
      <c r="F733" s="316">
        <v>29</v>
      </c>
      <c r="G733" s="282">
        <v>1286.79181818182</v>
      </c>
      <c r="H733" s="282">
        <v>14154.71</v>
      </c>
      <c r="I733" s="282">
        <v>488.09344827586199</v>
      </c>
      <c r="J733" s="350">
        <v>10.517241379310301</v>
      </c>
      <c r="L733" s="11">
        <v>11</v>
      </c>
      <c r="M733" s="282">
        <v>9398.7199999999993</v>
      </c>
      <c r="N733" s="282">
        <v>522.15111111111105</v>
      </c>
      <c r="O733" s="11"/>
      <c r="P733" s="282"/>
      <c r="Q733" s="282"/>
      <c r="R733" s="316">
        <v>29</v>
      </c>
      <c r="S733" s="282">
        <v>14154.71</v>
      </c>
      <c r="T733" s="282">
        <v>488.09344827586199</v>
      </c>
      <c r="V733" s="11"/>
      <c r="W733" s="11"/>
      <c r="X733" s="11"/>
      <c r="Y733" s="11"/>
      <c r="Z733" s="11"/>
      <c r="AA733" s="11"/>
      <c r="AB733" s="11"/>
      <c r="AC733" s="11"/>
      <c r="AD733" s="11"/>
    </row>
    <row r="734" spans="1:30">
      <c r="A734" s="56"/>
      <c r="B734" s="11"/>
      <c r="C734" s="11" t="s">
        <v>689</v>
      </c>
      <c r="D734" s="11"/>
      <c r="E734" s="11" t="s">
        <v>53</v>
      </c>
      <c r="F734" s="316">
        <v>1</v>
      </c>
      <c r="G734" s="282">
        <v>12.96</v>
      </c>
      <c r="H734" s="282">
        <v>12.96</v>
      </c>
      <c r="I734" s="282">
        <v>12.96</v>
      </c>
      <c r="J734" s="350">
        <v>14</v>
      </c>
      <c r="L734" s="11">
        <v>1</v>
      </c>
      <c r="M734" s="282"/>
      <c r="N734" s="282"/>
      <c r="O734" s="11"/>
      <c r="P734" s="282"/>
      <c r="Q734" s="282"/>
      <c r="R734" s="316">
        <v>1</v>
      </c>
      <c r="S734" s="282">
        <v>12.96</v>
      </c>
      <c r="T734" s="282">
        <v>12.96</v>
      </c>
      <c r="V734" s="11"/>
      <c r="W734" s="11"/>
      <c r="X734" s="11"/>
      <c r="Y734" s="11"/>
      <c r="Z734" s="11"/>
      <c r="AA734" s="11"/>
      <c r="AB734" s="11"/>
      <c r="AC734" s="11"/>
      <c r="AD734" s="11"/>
    </row>
    <row r="735" spans="1:30">
      <c r="A735" s="56"/>
      <c r="B735" s="11"/>
      <c r="C735" s="11" t="s">
        <v>524</v>
      </c>
      <c r="D735" s="11"/>
      <c r="E735" s="11" t="s">
        <v>525</v>
      </c>
      <c r="F735" s="316">
        <v>8</v>
      </c>
      <c r="G735" s="282">
        <v>1360.1949999999999</v>
      </c>
      <c r="H735" s="282">
        <v>5440.78</v>
      </c>
      <c r="I735" s="282">
        <v>680.09749999999997</v>
      </c>
      <c r="J735" s="350">
        <v>11.125</v>
      </c>
      <c r="L735" s="11">
        <v>4</v>
      </c>
      <c r="M735" s="282">
        <v>3424.54</v>
      </c>
      <c r="N735" s="282">
        <v>856.13499999999999</v>
      </c>
      <c r="O735" s="11"/>
      <c r="P735" s="282"/>
      <c r="Q735" s="282"/>
      <c r="R735" s="316">
        <v>8</v>
      </c>
      <c r="S735" s="282">
        <v>5440.78</v>
      </c>
      <c r="T735" s="282">
        <v>680.09749999999997</v>
      </c>
      <c r="V735" s="11"/>
      <c r="W735" s="11"/>
      <c r="X735" s="11"/>
      <c r="Y735" s="11"/>
      <c r="Z735" s="11"/>
      <c r="AA735" s="11"/>
      <c r="AB735" s="11"/>
      <c r="AC735" s="11"/>
      <c r="AD735" s="11"/>
    </row>
    <row r="736" spans="1:30">
      <c r="A736" s="56"/>
      <c r="B736" s="11"/>
      <c r="C736" s="11" t="s">
        <v>526</v>
      </c>
      <c r="D736" s="11"/>
      <c r="E736" s="11" t="s">
        <v>323</v>
      </c>
      <c r="F736" s="316">
        <v>403</v>
      </c>
      <c r="G736" s="282">
        <v>1244.65208092486</v>
      </c>
      <c r="H736" s="282">
        <v>215324.81</v>
      </c>
      <c r="I736" s="282">
        <v>534.30473945409403</v>
      </c>
      <c r="J736" s="350">
        <v>11.3349875930521</v>
      </c>
      <c r="L736" s="11">
        <v>173</v>
      </c>
      <c r="M736" s="282">
        <v>145081.85999999999</v>
      </c>
      <c r="N736" s="282">
        <v>630.79069565217401</v>
      </c>
      <c r="O736" s="11">
        <v>10</v>
      </c>
      <c r="P736" s="282">
        <v>4780.93</v>
      </c>
      <c r="Q736" s="282">
        <v>478.09300000000002</v>
      </c>
      <c r="R736" s="316">
        <v>393</v>
      </c>
      <c r="S736" s="282">
        <v>210543.88</v>
      </c>
      <c r="T736" s="282">
        <v>535.735063613232</v>
      </c>
      <c r="V736" s="11"/>
      <c r="W736" s="11"/>
      <c r="X736" s="11"/>
      <c r="Y736" s="11"/>
      <c r="Z736" s="11"/>
      <c r="AA736" s="11"/>
      <c r="AB736" s="11"/>
      <c r="AC736" s="11"/>
      <c r="AD736" s="11"/>
    </row>
    <row r="737" spans="1:30">
      <c r="A737" s="56"/>
      <c r="B737" s="11"/>
      <c r="C737" s="11" t="s">
        <v>527</v>
      </c>
      <c r="D737" s="11"/>
      <c r="E737" s="11" t="s">
        <v>119</v>
      </c>
      <c r="F737" s="316">
        <v>338</v>
      </c>
      <c r="G737" s="282">
        <v>1149.5362048192801</v>
      </c>
      <c r="H737" s="282">
        <v>190823.01</v>
      </c>
      <c r="I737" s="282">
        <v>564.56511834319497</v>
      </c>
      <c r="J737" s="350">
        <v>10.961538461538501</v>
      </c>
      <c r="L737" s="11">
        <v>166</v>
      </c>
      <c r="M737" s="282">
        <v>120554.35</v>
      </c>
      <c r="N737" s="282">
        <v>700.89738372092995</v>
      </c>
      <c r="O737" s="11">
        <v>7</v>
      </c>
      <c r="P737" s="282">
        <v>4792.58</v>
      </c>
      <c r="Q737" s="282">
        <v>684.65428571428595</v>
      </c>
      <c r="R737" s="316">
        <v>331</v>
      </c>
      <c r="S737" s="282">
        <v>186030.43</v>
      </c>
      <c r="T737" s="282">
        <v>562.02546827794595</v>
      </c>
      <c r="V737" s="11"/>
      <c r="W737" s="11"/>
      <c r="X737" s="11"/>
      <c r="Y737" s="11"/>
      <c r="Z737" s="11"/>
      <c r="AA737" s="11"/>
      <c r="AB737" s="11"/>
      <c r="AC737" s="11"/>
      <c r="AD737" s="11"/>
    </row>
    <row r="738" spans="1:30">
      <c r="A738" s="56"/>
      <c r="B738" s="11"/>
      <c r="C738" s="11" t="s">
        <v>530</v>
      </c>
      <c r="D738" s="11"/>
      <c r="E738" s="11" t="s">
        <v>531</v>
      </c>
      <c r="F738" s="316">
        <v>127</v>
      </c>
      <c r="G738" s="282">
        <v>957.649</v>
      </c>
      <c r="H738" s="282">
        <v>67035.429999999993</v>
      </c>
      <c r="I738" s="282">
        <v>527.83803149606297</v>
      </c>
      <c r="J738" s="350">
        <v>11.393700787401601</v>
      </c>
      <c r="L738" s="11">
        <v>70</v>
      </c>
      <c r="M738" s="282">
        <v>37390.14</v>
      </c>
      <c r="N738" s="282">
        <v>655.96736842105304</v>
      </c>
      <c r="O738" s="11">
        <v>2</v>
      </c>
      <c r="P738" s="282">
        <v>940.59</v>
      </c>
      <c r="Q738" s="282">
        <v>470.29500000000002</v>
      </c>
      <c r="R738" s="316">
        <v>125</v>
      </c>
      <c r="S738" s="282">
        <v>66094.84</v>
      </c>
      <c r="T738" s="282">
        <v>528.75872000000004</v>
      </c>
      <c r="V738" s="11"/>
      <c r="W738" s="11"/>
      <c r="X738" s="11"/>
      <c r="Y738" s="11"/>
      <c r="Z738" s="11"/>
      <c r="AA738" s="11"/>
      <c r="AB738" s="11"/>
      <c r="AC738" s="11"/>
      <c r="AD738" s="11"/>
    </row>
    <row r="739" spans="1:30">
      <c r="A739" s="56"/>
      <c r="B739" s="11"/>
      <c r="C739" s="11" t="s">
        <v>533</v>
      </c>
      <c r="D739" s="11"/>
      <c r="E739" s="11" t="s">
        <v>157</v>
      </c>
      <c r="F739" s="316">
        <v>196</v>
      </c>
      <c r="G739" s="282">
        <v>1028.97351851852</v>
      </c>
      <c r="H739" s="282">
        <v>111129.14</v>
      </c>
      <c r="I739" s="282">
        <v>566.98540816326499</v>
      </c>
      <c r="J739" s="350">
        <v>11.3163265306122</v>
      </c>
      <c r="L739" s="11">
        <v>108</v>
      </c>
      <c r="M739" s="282">
        <v>54474.65</v>
      </c>
      <c r="N739" s="282">
        <v>619.03011363636404</v>
      </c>
      <c r="O739" s="11">
        <v>1</v>
      </c>
      <c r="P739" s="282">
        <v>825.88</v>
      </c>
      <c r="Q739" s="282">
        <v>825.88</v>
      </c>
      <c r="R739" s="316">
        <v>195</v>
      </c>
      <c r="S739" s="282">
        <v>110303.26</v>
      </c>
      <c r="T739" s="282">
        <v>565.65774358974397</v>
      </c>
      <c r="V739" s="11"/>
      <c r="W739" s="11"/>
      <c r="X739" s="11"/>
      <c r="Y739" s="11"/>
      <c r="Z739" s="11"/>
      <c r="AA739" s="11"/>
      <c r="AB739" s="11"/>
      <c r="AC739" s="11"/>
      <c r="AD739" s="11"/>
    </row>
    <row r="740" spans="1:30">
      <c r="A740" s="56"/>
      <c r="B740" s="11"/>
      <c r="C740" s="11" t="s">
        <v>534</v>
      </c>
      <c r="D740" s="11"/>
      <c r="E740" s="11" t="s">
        <v>77</v>
      </c>
      <c r="F740" s="316">
        <v>86</v>
      </c>
      <c r="G740" s="282">
        <v>1436.3498</v>
      </c>
      <c r="H740" s="282">
        <v>71817.490000000005</v>
      </c>
      <c r="I740" s="282">
        <v>835.08709302325599</v>
      </c>
      <c r="J740" s="350">
        <v>12.430232558139499</v>
      </c>
      <c r="L740" s="11">
        <v>50</v>
      </c>
      <c r="M740" s="282">
        <v>24351.81</v>
      </c>
      <c r="N740" s="282">
        <v>676.43916666666701</v>
      </c>
      <c r="O740" s="11">
        <v>2</v>
      </c>
      <c r="P740" s="282">
        <v>1604.31</v>
      </c>
      <c r="Q740" s="282">
        <v>802.15499999999997</v>
      </c>
      <c r="R740" s="316">
        <v>84</v>
      </c>
      <c r="S740" s="282">
        <v>70213.179999999993</v>
      </c>
      <c r="T740" s="282">
        <v>835.87119047619001</v>
      </c>
      <c r="V740" s="11"/>
      <c r="W740" s="11"/>
      <c r="X740" s="11"/>
      <c r="Y740" s="11"/>
      <c r="Z740" s="11"/>
      <c r="AA740" s="11"/>
      <c r="AB740" s="11"/>
      <c r="AC740" s="11"/>
      <c r="AD740" s="11"/>
    </row>
    <row r="741" spans="1:30">
      <c r="A741" s="56"/>
      <c r="B741" s="11"/>
      <c r="C741" s="11" t="s">
        <v>535</v>
      </c>
      <c r="D741" s="11"/>
      <c r="E741" s="11" t="s">
        <v>145</v>
      </c>
      <c r="F741" s="316">
        <v>28</v>
      </c>
      <c r="G741" s="282">
        <v>888.55944444444401</v>
      </c>
      <c r="H741" s="282">
        <v>15994.07</v>
      </c>
      <c r="I741" s="282">
        <v>571.21678571428595</v>
      </c>
      <c r="J741" s="350">
        <v>11.0714285714286</v>
      </c>
      <c r="L741" s="11">
        <v>18</v>
      </c>
      <c r="M741" s="282">
        <v>7844.51</v>
      </c>
      <c r="N741" s="282">
        <v>784.45100000000002</v>
      </c>
      <c r="O741" s="11"/>
      <c r="P741" s="282"/>
      <c r="Q741" s="282"/>
      <c r="R741" s="316">
        <v>28</v>
      </c>
      <c r="S741" s="282">
        <v>15994.07</v>
      </c>
      <c r="T741" s="282">
        <v>571.21678571428595</v>
      </c>
      <c r="V741" s="11"/>
      <c r="W741" s="11"/>
      <c r="X741" s="11"/>
      <c r="Y741" s="11"/>
      <c r="Z741" s="11"/>
      <c r="AA741" s="11"/>
      <c r="AB741" s="11"/>
      <c r="AC741" s="11"/>
      <c r="AD741" s="11"/>
    </row>
    <row r="742" spans="1:30">
      <c r="A742" s="56"/>
      <c r="B742" s="11"/>
      <c r="C742" s="11" t="s">
        <v>536</v>
      </c>
      <c r="D742" s="11"/>
      <c r="E742" s="11" t="s">
        <v>336</v>
      </c>
      <c r="F742" s="316">
        <v>12</v>
      </c>
      <c r="G742" s="282">
        <v>941.91</v>
      </c>
      <c r="H742" s="282">
        <v>6593.37</v>
      </c>
      <c r="I742" s="282">
        <v>549.44749999999999</v>
      </c>
      <c r="J742" s="350">
        <v>11.4166666666667</v>
      </c>
      <c r="L742" s="11">
        <v>7</v>
      </c>
      <c r="M742" s="282">
        <v>3296.73</v>
      </c>
      <c r="N742" s="282">
        <v>659.346</v>
      </c>
      <c r="O742" s="11">
        <v>1</v>
      </c>
      <c r="P742" s="282">
        <v>696.65</v>
      </c>
      <c r="Q742" s="282">
        <v>696.65</v>
      </c>
      <c r="R742" s="316">
        <v>11</v>
      </c>
      <c r="S742" s="282">
        <v>5896.72</v>
      </c>
      <c r="T742" s="282">
        <v>536.06545454545403</v>
      </c>
      <c r="V742" s="11"/>
      <c r="W742" s="11"/>
      <c r="X742" s="11"/>
      <c r="Y742" s="11"/>
      <c r="Z742" s="11"/>
      <c r="AA742" s="11"/>
      <c r="AB742" s="11"/>
      <c r="AC742" s="11"/>
      <c r="AD742" s="11"/>
    </row>
    <row r="743" spans="1:30">
      <c r="A743" s="56"/>
      <c r="B743" s="11"/>
      <c r="C743" s="11" t="s">
        <v>540</v>
      </c>
      <c r="D743" s="11"/>
      <c r="E743" s="11" t="s">
        <v>91</v>
      </c>
      <c r="F743" s="316">
        <v>5</v>
      </c>
      <c r="G743" s="282">
        <v>797.55666666666696</v>
      </c>
      <c r="H743" s="282">
        <v>2392.67</v>
      </c>
      <c r="I743" s="282">
        <v>478.53399999999999</v>
      </c>
      <c r="J743" s="350">
        <v>12.8</v>
      </c>
      <c r="L743" s="11">
        <v>3</v>
      </c>
      <c r="M743" s="282">
        <v>1336.32</v>
      </c>
      <c r="N743" s="282">
        <v>668.16</v>
      </c>
      <c r="O743" s="11"/>
      <c r="P743" s="282"/>
      <c r="Q743" s="282"/>
      <c r="R743" s="316">
        <v>5</v>
      </c>
      <c r="S743" s="282">
        <v>2392.67</v>
      </c>
      <c r="T743" s="282">
        <v>478.53399999999999</v>
      </c>
      <c r="V743" s="11"/>
      <c r="W743" s="11"/>
      <c r="X743" s="11"/>
      <c r="Y743" s="11"/>
      <c r="Z743" s="11"/>
      <c r="AA743" s="11"/>
      <c r="AB743" s="11"/>
      <c r="AC743" s="11"/>
      <c r="AD743" s="11"/>
    </row>
    <row r="744" spans="1:30">
      <c r="A744" s="56"/>
      <c r="B744" s="11"/>
      <c r="C744" s="11" t="s">
        <v>542</v>
      </c>
      <c r="D744" s="11"/>
      <c r="E744" s="11" t="s">
        <v>181</v>
      </c>
      <c r="F744" s="316">
        <v>50</v>
      </c>
      <c r="G744" s="282">
        <v>1188.0064</v>
      </c>
      <c r="H744" s="282">
        <v>29700.16</v>
      </c>
      <c r="I744" s="282">
        <v>594.00319999999999</v>
      </c>
      <c r="J744" s="350">
        <v>11.06</v>
      </c>
      <c r="L744" s="11">
        <v>25</v>
      </c>
      <c r="M744" s="282">
        <v>17128.86</v>
      </c>
      <c r="N744" s="282">
        <v>685.15440000000001</v>
      </c>
      <c r="O744" s="11">
        <v>1</v>
      </c>
      <c r="P744" s="282">
        <v>659.52</v>
      </c>
      <c r="Q744" s="282">
        <v>659.52</v>
      </c>
      <c r="R744" s="316">
        <v>49</v>
      </c>
      <c r="S744" s="282">
        <v>29040.639999999999</v>
      </c>
      <c r="T744" s="282">
        <v>592.66612244897999</v>
      </c>
      <c r="V744" s="11"/>
      <c r="W744" s="11"/>
      <c r="X744" s="11"/>
      <c r="Y744" s="11"/>
      <c r="Z744" s="11"/>
      <c r="AA744" s="11"/>
      <c r="AB744" s="11"/>
      <c r="AC744" s="11"/>
      <c r="AD744" s="11"/>
    </row>
    <row r="745" spans="1:30">
      <c r="A745" s="56"/>
      <c r="B745" s="11"/>
      <c r="C745" s="11" t="s">
        <v>693</v>
      </c>
      <c r="D745" s="11"/>
      <c r="E745" s="11" t="s">
        <v>181</v>
      </c>
      <c r="F745" s="316">
        <v>1</v>
      </c>
      <c r="G745" s="282">
        <v>503.47</v>
      </c>
      <c r="H745" s="282">
        <v>503.47</v>
      </c>
      <c r="I745" s="282">
        <v>503.47</v>
      </c>
      <c r="J745" s="350">
        <v>13</v>
      </c>
      <c r="L745" s="11">
        <v>1</v>
      </c>
      <c r="M745" s="282"/>
      <c r="N745" s="282"/>
      <c r="O745" s="11"/>
      <c r="P745" s="282"/>
      <c r="Q745" s="282"/>
      <c r="R745" s="316">
        <v>1</v>
      </c>
      <c r="S745" s="282">
        <v>503.47</v>
      </c>
      <c r="T745" s="282">
        <v>503.47</v>
      </c>
      <c r="V745" s="11"/>
      <c r="W745" s="11"/>
      <c r="X745" s="11"/>
      <c r="Y745" s="11"/>
      <c r="Z745" s="11"/>
      <c r="AA745" s="11"/>
      <c r="AB745" s="11"/>
      <c r="AC745" s="11"/>
      <c r="AD745" s="11"/>
    </row>
    <row r="746" spans="1:30">
      <c r="A746" s="56"/>
      <c r="B746" s="11"/>
      <c r="C746" s="11" t="s">
        <v>544</v>
      </c>
      <c r="D746" s="11"/>
      <c r="E746" s="11" t="s">
        <v>198</v>
      </c>
      <c r="F746" s="316">
        <v>5</v>
      </c>
      <c r="G746" s="282">
        <v>1223.64333333333</v>
      </c>
      <c r="H746" s="282">
        <v>3670.93</v>
      </c>
      <c r="I746" s="282">
        <v>734.18600000000004</v>
      </c>
      <c r="J746" s="350">
        <v>11.2</v>
      </c>
      <c r="L746" s="11">
        <v>3</v>
      </c>
      <c r="M746" s="282">
        <v>1919.7</v>
      </c>
      <c r="N746" s="282">
        <v>959.85</v>
      </c>
      <c r="O746" s="11"/>
      <c r="P746" s="282"/>
      <c r="Q746" s="282"/>
      <c r="R746" s="316">
        <v>5</v>
      </c>
      <c r="S746" s="282">
        <v>3670.93</v>
      </c>
      <c r="T746" s="282">
        <v>734.18600000000004</v>
      </c>
      <c r="V746" s="11"/>
      <c r="W746" s="11"/>
      <c r="X746" s="11"/>
      <c r="Y746" s="11"/>
      <c r="Z746" s="11"/>
      <c r="AA746" s="11"/>
      <c r="AB746" s="11"/>
      <c r="AC746" s="11"/>
      <c r="AD746" s="11"/>
    </row>
    <row r="747" spans="1:30">
      <c r="A747" s="56"/>
      <c r="B747" s="11"/>
      <c r="C747" s="11" t="s">
        <v>545</v>
      </c>
      <c r="D747" s="11"/>
      <c r="E747" s="11" t="s">
        <v>213</v>
      </c>
      <c r="F747" s="316">
        <v>105</v>
      </c>
      <c r="G747" s="282">
        <v>920.38688524590202</v>
      </c>
      <c r="H747" s="282">
        <v>56143.6</v>
      </c>
      <c r="I747" s="282">
        <v>534.700952380952</v>
      </c>
      <c r="J747" s="350">
        <v>10.657142857142899</v>
      </c>
      <c r="L747" s="11">
        <v>61</v>
      </c>
      <c r="M747" s="282">
        <v>28159.85</v>
      </c>
      <c r="N747" s="282">
        <v>639.99659090909097</v>
      </c>
      <c r="O747" s="11"/>
      <c r="P747" s="282"/>
      <c r="Q747" s="282"/>
      <c r="R747" s="316">
        <v>105</v>
      </c>
      <c r="S747" s="282">
        <v>56143.6</v>
      </c>
      <c r="T747" s="282">
        <v>534.700952380952</v>
      </c>
      <c r="V747" s="11"/>
      <c r="W747" s="11"/>
      <c r="X747" s="11"/>
      <c r="Y747" s="11"/>
      <c r="Z747" s="11"/>
      <c r="AA747" s="11"/>
      <c r="AB747" s="11"/>
      <c r="AC747" s="11"/>
      <c r="AD747" s="11"/>
    </row>
    <row r="748" spans="1:30">
      <c r="A748" s="56"/>
      <c r="B748" s="11"/>
      <c r="C748" s="11" t="s">
        <v>548</v>
      </c>
      <c r="D748" s="11"/>
      <c r="E748" s="11" t="s">
        <v>64</v>
      </c>
      <c r="F748" s="316">
        <v>88</v>
      </c>
      <c r="G748" s="282">
        <v>1190.9791836734701</v>
      </c>
      <c r="H748" s="282">
        <v>58357.98</v>
      </c>
      <c r="I748" s="282">
        <v>663.158863636364</v>
      </c>
      <c r="J748" s="350">
        <v>11.25</v>
      </c>
      <c r="L748" s="11">
        <v>49</v>
      </c>
      <c r="M748" s="282">
        <v>32463.8</v>
      </c>
      <c r="N748" s="282">
        <v>832.40512820512799</v>
      </c>
      <c r="O748" s="11">
        <v>1</v>
      </c>
      <c r="P748" s="282">
        <v>422.86</v>
      </c>
      <c r="Q748" s="282">
        <v>422.86</v>
      </c>
      <c r="R748" s="316">
        <v>87</v>
      </c>
      <c r="S748" s="282">
        <v>57935.12</v>
      </c>
      <c r="T748" s="282">
        <v>665.92091954022999</v>
      </c>
      <c r="V748" s="11"/>
      <c r="W748" s="11"/>
      <c r="X748" s="11"/>
      <c r="Y748" s="11"/>
      <c r="Z748" s="11"/>
      <c r="AA748" s="11"/>
      <c r="AB748" s="11"/>
      <c r="AC748" s="11"/>
      <c r="AD748" s="11"/>
    </row>
    <row r="749" spans="1:30">
      <c r="A749" s="56"/>
      <c r="B749" s="11"/>
      <c r="C749" s="11" t="s">
        <v>549</v>
      </c>
      <c r="D749" s="11"/>
      <c r="E749" s="11" t="s">
        <v>53</v>
      </c>
      <c r="F749" s="316">
        <v>1</v>
      </c>
      <c r="G749" s="282"/>
      <c r="H749" s="282">
        <v>432.03</v>
      </c>
      <c r="I749" s="282">
        <v>432.03</v>
      </c>
      <c r="J749" s="350">
        <v>2</v>
      </c>
      <c r="L749" s="11"/>
      <c r="M749" s="282">
        <v>432.03</v>
      </c>
      <c r="N749" s="282">
        <v>432.03</v>
      </c>
      <c r="O749" s="11"/>
      <c r="P749" s="282"/>
      <c r="Q749" s="282"/>
      <c r="R749" s="316">
        <v>1</v>
      </c>
      <c r="S749" s="282">
        <v>432.03</v>
      </c>
      <c r="T749" s="282">
        <v>432.03</v>
      </c>
      <c r="V749" s="11"/>
      <c r="W749" s="11"/>
      <c r="X749" s="11"/>
      <c r="Y749" s="11"/>
      <c r="Z749" s="11"/>
      <c r="AA749" s="11"/>
      <c r="AB749" s="11"/>
      <c r="AC749" s="11"/>
      <c r="AD749" s="11"/>
    </row>
    <row r="750" spans="1:30">
      <c r="A750" s="56"/>
      <c r="B750" s="11"/>
      <c r="C750" s="11" t="s">
        <v>550</v>
      </c>
      <c r="D750" s="11"/>
      <c r="E750" s="11" t="s">
        <v>75</v>
      </c>
      <c r="F750" s="316">
        <v>23</v>
      </c>
      <c r="G750" s="282">
        <v>1420.9327272727301</v>
      </c>
      <c r="H750" s="282">
        <v>15630.26</v>
      </c>
      <c r="I750" s="282">
        <v>679.57652173913004</v>
      </c>
      <c r="J750" s="350">
        <v>10.2173913043478</v>
      </c>
      <c r="L750" s="11">
        <v>11</v>
      </c>
      <c r="M750" s="282">
        <v>7972.96</v>
      </c>
      <c r="N750" s="282">
        <v>664.41333333333296</v>
      </c>
      <c r="O750" s="11">
        <v>1</v>
      </c>
      <c r="P750" s="282">
        <v>297.14</v>
      </c>
      <c r="Q750" s="282">
        <v>297.14</v>
      </c>
      <c r="R750" s="316">
        <v>22</v>
      </c>
      <c r="S750" s="282">
        <v>15333.12</v>
      </c>
      <c r="T750" s="282">
        <v>696.96</v>
      </c>
      <c r="V750" s="11"/>
      <c r="W750" s="11"/>
      <c r="X750" s="11"/>
      <c r="Y750" s="11"/>
      <c r="Z750" s="11"/>
      <c r="AA750" s="11"/>
      <c r="AB750" s="11"/>
      <c r="AC750" s="11"/>
      <c r="AD750" s="11"/>
    </row>
    <row r="751" spans="1:30">
      <c r="A751" s="56"/>
      <c r="B751" s="11"/>
      <c r="C751" s="11" t="s">
        <v>552</v>
      </c>
      <c r="D751" s="11"/>
      <c r="E751" s="11" t="s">
        <v>323</v>
      </c>
      <c r="F751" s="316">
        <v>3</v>
      </c>
      <c r="G751" s="282">
        <v>740.26</v>
      </c>
      <c r="H751" s="282">
        <v>1480.52</v>
      </c>
      <c r="I751" s="282">
        <v>493.506666666667</v>
      </c>
      <c r="J751" s="350">
        <v>11.6666666666667</v>
      </c>
      <c r="L751" s="11">
        <v>2</v>
      </c>
      <c r="M751" s="282">
        <v>1282.76</v>
      </c>
      <c r="N751" s="282">
        <v>1282.76</v>
      </c>
      <c r="O751" s="11"/>
      <c r="P751" s="282"/>
      <c r="Q751" s="282"/>
      <c r="R751" s="316">
        <v>3</v>
      </c>
      <c r="S751" s="282">
        <v>1480.52</v>
      </c>
      <c r="T751" s="282">
        <v>493.506666666667</v>
      </c>
      <c r="V751" s="11"/>
      <c r="W751" s="11"/>
      <c r="X751" s="11"/>
      <c r="Y751" s="11"/>
      <c r="Z751" s="11"/>
      <c r="AA751" s="11"/>
      <c r="AB751" s="11"/>
      <c r="AC751" s="11"/>
      <c r="AD751" s="11"/>
    </row>
    <row r="752" spans="1:30">
      <c r="A752" s="56"/>
      <c r="B752" s="11"/>
      <c r="C752" s="11" t="s">
        <v>554</v>
      </c>
      <c r="D752" s="11"/>
      <c r="E752" s="11" t="s">
        <v>108</v>
      </c>
      <c r="F752" s="316">
        <v>27</v>
      </c>
      <c r="G752" s="282">
        <v>952.75111111111096</v>
      </c>
      <c r="H752" s="282">
        <v>17149.52</v>
      </c>
      <c r="I752" s="282">
        <v>635.16740740740704</v>
      </c>
      <c r="J752" s="350">
        <v>11.3333333333333</v>
      </c>
      <c r="L752" s="11">
        <v>18</v>
      </c>
      <c r="M752" s="282">
        <v>7464.36</v>
      </c>
      <c r="N752" s="282">
        <v>829.37333333333299</v>
      </c>
      <c r="O752" s="11"/>
      <c r="P752" s="282"/>
      <c r="Q752" s="282"/>
      <c r="R752" s="316">
        <v>27</v>
      </c>
      <c r="S752" s="282">
        <v>17149.52</v>
      </c>
      <c r="T752" s="282">
        <v>635.16740740740704</v>
      </c>
      <c r="V752" s="11"/>
      <c r="W752" s="11"/>
      <c r="X752" s="11"/>
      <c r="Y752" s="11"/>
      <c r="Z752" s="11"/>
      <c r="AA752" s="11"/>
      <c r="AB752" s="11"/>
      <c r="AC752" s="11"/>
      <c r="AD752" s="11"/>
    </row>
    <row r="753" spans="1:30">
      <c r="A753" s="56"/>
      <c r="B753" s="11"/>
      <c r="C753" s="11" t="s">
        <v>555</v>
      </c>
      <c r="D753" s="11"/>
      <c r="E753" s="11" t="s">
        <v>556</v>
      </c>
      <c r="F753" s="316">
        <v>38</v>
      </c>
      <c r="G753" s="282">
        <v>906.12</v>
      </c>
      <c r="H753" s="282">
        <v>23559.119999999999</v>
      </c>
      <c r="I753" s="282">
        <v>619.97684210526302</v>
      </c>
      <c r="J753" s="350">
        <v>11.5526315789474</v>
      </c>
      <c r="L753" s="11">
        <v>26</v>
      </c>
      <c r="M753" s="282">
        <v>12770.81</v>
      </c>
      <c r="N753" s="282">
        <v>1064.23416666667</v>
      </c>
      <c r="O753" s="11"/>
      <c r="P753" s="282"/>
      <c r="Q753" s="282"/>
      <c r="R753" s="316">
        <v>38</v>
      </c>
      <c r="S753" s="282">
        <v>23559.119999999999</v>
      </c>
      <c r="T753" s="282">
        <v>619.97684210526302</v>
      </c>
      <c r="V753" s="11"/>
      <c r="W753" s="11"/>
      <c r="X753" s="11"/>
      <c r="Y753" s="11"/>
      <c r="Z753" s="11"/>
      <c r="AA753" s="11"/>
      <c r="AB753" s="11"/>
      <c r="AC753" s="11"/>
      <c r="AD753" s="11"/>
    </row>
    <row r="754" spans="1:30">
      <c r="A754" s="56"/>
      <c r="B754" s="11"/>
      <c r="C754" s="11" t="s">
        <v>557</v>
      </c>
      <c r="D754" s="11"/>
      <c r="E754" s="11" t="s">
        <v>155</v>
      </c>
      <c r="F754" s="316">
        <v>201</v>
      </c>
      <c r="G754" s="282">
        <v>915.07838983050897</v>
      </c>
      <c r="H754" s="282">
        <v>107979.25</v>
      </c>
      <c r="I754" s="282">
        <v>537.21019900497504</v>
      </c>
      <c r="J754" s="350">
        <v>10.920398009950199</v>
      </c>
      <c r="L754" s="11">
        <v>118</v>
      </c>
      <c r="M754" s="282">
        <v>47293.14</v>
      </c>
      <c r="N754" s="282">
        <v>569.79686746987898</v>
      </c>
      <c r="O754" s="11">
        <v>3</v>
      </c>
      <c r="P754" s="282">
        <v>1113.1199999999999</v>
      </c>
      <c r="Q754" s="282">
        <v>371.04</v>
      </c>
      <c r="R754" s="316">
        <v>198</v>
      </c>
      <c r="S754" s="282">
        <v>106866.13</v>
      </c>
      <c r="T754" s="282">
        <v>539.72792929292905</v>
      </c>
      <c r="V754" s="11"/>
      <c r="W754" s="11"/>
      <c r="X754" s="11"/>
      <c r="Y754" s="11"/>
      <c r="Z754" s="11"/>
      <c r="AA754" s="11"/>
      <c r="AB754" s="11"/>
      <c r="AC754" s="11"/>
      <c r="AD754" s="11"/>
    </row>
    <row r="755" spans="1:30">
      <c r="A755" s="56"/>
      <c r="B755" s="11"/>
      <c r="C755" s="11" t="s">
        <v>559</v>
      </c>
      <c r="D755" s="11"/>
      <c r="E755" s="11" t="s">
        <v>166</v>
      </c>
      <c r="F755" s="316">
        <v>633</v>
      </c>
      <c r="G755" s="282">
        <v>1087.1116666666701</v>
      </c>
      <c r="H755" s="282">
        <v>365269.52</v>
      </c>
      <c r="I755" s="282">
        <v>577.04505529225901</v>
      </c>
      <c r="J755" s="350">
        <v>11.306477093207</v>
      </c>
      <c r="L755" s="11">
        <v>336</v>
      </c>
      <c r="M755" s="282">
        <v>208276.71</v>
      </c>
      <c r="N755" s="282">
        <v>701.26838383838401</v>
      </c>
      <c r="O755" s="11">
        <v>14</v>
      </c>
      <c r="P755" s="282">
        <v>7708.49</v>
      </c>
      <c r="Q755" s="282">
        <v>550.60642857142795</v>
      </c>
      <c r="R755" s="316">
        <v>619</v>
      </c>
      <c r="S755" s="282">
        <v>357561.03</v>
      </c>
      <c r="T755" s="282">
        <v>577.64302100161603</v>
      </c>
      <c r="V755" s="11"/>
      <c r="W755" s="11"/>
      <c r="X755" s="11"/>
      <c r="Y755" s="11"/>
      <c r="Z755" s="11"/>
      <c r="AA755" s="11"/>
      <c r="AB755" s="11"/>
      <c r="AC755" s="11"/>
      <c r="AD755" s="11"/>
    </row>
    <row r="756" spans="1:30">
      <c r="A756" s="56"/>
      <c r="B756" s="11"/>
      <c r="C756" s="11" t="s">
        <v>560</v>
      </c>
      <c r="D756" s="11"/>
      <c r="E756" s="11" t="s">
        <v>273</v>
      </c>
      <c r="F756" s="316">
        <v>8</v>
      </c>
      <c r="G756" s="282">
        <v>670.09</v>
      </c>
      <c r="H756" s="282">
        <v>3350.45</v>
      </c>
      <c r="I756" s="282">
        <v>418.80624999999998</v>
      </c>
      <c r="J756" s="350">
        <v>13</v>
      </c>
      <c r="L756" s="11">
        <v>5</v>
      </c>
      <c r="M756" s="282">
        <v>1098.03</v>
      </c>
      <c r="N756" s="282">
        <v>366.01</v>
      </c>
      <c r="O756" s="11"/>
      <c r="P756" s="282"/>
      <c r="Q756" s="282"/>
      <c r="R756" s="316">
        <v>8</v>
      </c>
      <c r="S756" s="282">
        <v>3350.45</v>
      </c>
      <c r="T756" s="282">
        <v>418.80624999999998</v>
      </c>
      <c r="V756" s="11"/>
      <c r="W756" s="11"/>
      <c r="X756" s="11"/>
      <c r="Y756" s="11"/>
      <c r="Z756" s="11"/>
      <c r="AA756" s="11"/>
      <c r="AB756" s="11"/>
      <c r="AC756" s="11"/>
      <c r="AD756" s="11"/>
    </row>
    <row r="757" spans="1:30">
      <c r="A757" s="56"/>
      <c r="B757" s="11"/>
      <c r="C757" s="11" t="s">
        <v>646</v>
      </c>
      <c r="D757" s="11"/>
      <c r="E757" s="11" t="s">
        <v>562</v>
      </c>
      <c r="F757" s="316">
        <v>12</v>
      </c>
      <c r="G757" s="282">
        <v>713.13555555555604</v>
      </c>
      <c r="H757" s="282">
        <v>6418.22</v>
      </c>
      <c r="I757" s="282">
        <v>534.85166666666703</v>
      </c>
      <c r="J757" s="350">
        <v>11.0833333333333</v>
      </c>
      <c r="L757" s="11">
        <v>9</v>
      </c>
      <c r="M757" s="282">
        <v>2295.42</v>
      </c>
      <c r="N757" s="282">
        <v>765.14</v>
      </c>
      <c r="O757" s="11"/>
      <c r="P757" s="282"/>
      <c r="Q757" s="282"/>
      <c r="R757" s="316">
        <v>12</v>
      </c>
      <c r="S757" s="282">
        <v>6418.22</v>
      </c>
      <c r="T757" s="282">
        <v>534.85166666666703</v>
      </c>
      <c r="V757" s="11"/>
      <c r="W757" s="11"/>
      <c r="X757" s="11"/>
      <c r="Y757" s="11"/>
      <c r="Z757" s="11"/>
      <c r="AA757" s="11"/>
      <c r="AB757" s="11"/>
      <c r="AC757" s="11"/>
      <c r="AD757" s="11"/>
    </row>
    <row r="758" spans="1:30">
      <c r="A758" s="56"/>
      <c r="B758" s="11"/>
      <c r="C758" s="11" t="s">
        <v>563</v>
      </c>
      <c r="D758" s="11"/>
      <c r="E758" s="11" t="s">
        <v>115</v>
      </c>
      <c r="F758" s="316">
        <v>62</v>
      </c>
      <c r="G758" s="282">
        <v>1437.74066666667</v>
      </c>
      <c r="H758" s="282">
        <v>64698.33</v>
      </c>
      <c r="I758" s="282">
        <v>1043.5214516128999</v>
      </c>
      <c r="J758" s="350">
        <v>12.290322580645199</v>
      </c>
      <c r="L758" s="11">
        <v>45</v>
      </c>
      <c r="M758" s="282">
        <v>9785.6</v>
      </c>
      <c r="N758" s="282">
        <v>575.62352941176505</v>
      </c>
      <c r="O758" s="11"/>
      <c r="P758" s="282"/>
      <c r="Q758" s="282"/>
      <c r="R758" s="316">
        <v>62</v>
      </c>
      <c r="S758" s="282">
        <v>64698.33</v>
      </c>
      <c r="T758" s="282">
        <v>1043.5214516128999</v>
      </c>
      <c r="V758" s="11"/>
      <c r="W758" s="11"/>
      <c r="X758" s="11"/>
      <c r="Y758" s="11"/>
      <c r="Z758" s="11"/>
      <c r="AA758" s="11"/>
      <c r="AB758" s="11"/>
      <c r="AC758" s="11"/>
      <c r="AD758" s="11"/>
    </row>
    <row r="759" spans="1:30">
      <c r="A759" s="56"/>
      <c r="B759" s="11"/>
      <c r="C759" s="11" t="s">
        <v>567</v>
      </c>
      <c r="D759" s="11"/>
      <c r="E759" s="11" t="s">
        <v>443</v>
      </c>
      <c r="F759" s="316">
        <v>112</v>
      </c>
      <c r="G759" s="282">
        <v>1174.97573770492</v>
      </c>
      <c r="H759" s="282">
        <v>71673.52</v>
      </c>
      <c r="I759" s="282">
        <v>639.94214285714304</v>
      </c>
      <c r="J759" s="350">
        <v>11.035714285714301</v>
      </c>
      <c r="L759" s="11">
        <v>61</v>
      </c>
      <c r="M759" s="282">
        <v>36726.92</v>
      </c>
      <c r="N759" s="282">
        <v>720.13568627451002</v>
      </c>
      <c r="O759" s="11">
        <v>2</v>
      </c>
      <c r="P759" s="282">
        <v>1196.07</v>
      </c>
      <c r="Q759" s="282">
        <v>598.03499999999997</v>
      </c>
      <c r="R759" s="316">
        <v>110</v>
      </c>
      <c r="S759" s="282">
        <v>70477.45</v>
      </c>
      <c r="T759" s="282">
        <v>640.70409090909095</v>
      </c>
      <c r="V759" s="11"/>
      <c r="W759" s="11"/>
      <c r="X759" s="11"/>
      <c r="Y759" s="11"/>
      <c r="Z759" s="11"/>
      <c r="AA759" s="11"/>
      <c r="AB759" s="11"/>
      <c r="AC759" s="11"/>
      <c r="AD759" s="11"/>
    </row>
    <row r="760" spans="1:30" ht="15" thickBot="1">
      <c r="A760" s="56"/>
      <c r="B760" s="11"/>
      <c r="C760" s="11"/>
      <c r="D760" s="11"/>
      <c r="E760" s="11"/>
      <c r="F760" s="316"/>
      <c r="G760" s="282"/>
      <c r="H760" s="282"/>
      <c r="I760" s="282"/>
      <c r="J760" s="350"/>
      <c r="L760" s="11"/>
      <c r="M760" s="282"/>
      <c r="N760" s="282"/>
      <c r="O760" s="11"/>
      <c r="P760" s="282"/>
      <c r="Q760" s="282"/>
      <c r="R760" s="316"/>
      <c r="S760" s="282"/>
      <c r="T760" s="282"/>
      <c r="V760" s="11"/>
      <c r="W760" s="11"/>
      <c r="X760" s="11"/>
      <c r="Y760" s="11"/>
      <c r="Z760" s="11"/>
      <c r="AA760" s="11"/>
      <c r="AB760" s="11"/>
      <c r="AC760" s="11"/>
      <c r="AD760" s="11"/>
    </row>
    <row r="761" spans="1:30" ht="15" thickBot="1">
      <c r="A761" s="56"/>
      <c r="B761" s="93" t="s">
        <v>570</v>
      </c>
      <c r="C761" s="100"/>
      <c r="D761" s="100"/>
      <c r="E761" s="100"/>
      <c r="F761" s="316">
        <f>SUM(F508:F760)</f>
        <v>17907</v>
      </c>
      <c r="G761" s="282">
        <f>AVERAGE(G508:G760)</f>
        <v>1072.9414540704743</v>
      </c>
      <c r="H761" s="282">
        <f>SUM(H508:H760)</f>
        <v>10352339.25999999</v>
      </c>
      <c r="I761" s="282">
        <f t="shared" ref="I761:J761" si="4">AVERAGE(I508:I760)</f>
        <v>592.7771747301814</v>
      </c>
      <c r="J761" s="350">
        <f t="shared" si="4"/>
        <v>11.371582234360135</v>
      </c>
      <c r="L761" s="316">
        <f t="shared" ref="L761:M761" si="5">SUM(L508:L760)</f>
        <v>9685</v>
      </c>
      <c r="M761" s="316">
        <f t="shared" si="5"/>
        <v>5506231</v>
      </c>
      <c r="N761" s="350">
        <f t="shared" ref="N761" si="6">AVERAGE(N508:N760)</f>
        <v>738.41582903758945</v>
      </c>
      <c r="O761" s="316">
        <f t="shared" ref="O761:P761" si="7">SUM(O508:O760)</f>
        <v>340</v>
      </c>
      <c r="P761" s="316">
        <f t="shared" si="7"/>
        <v>172413.85999999993</v>
      </c>
      <c r="Q761" s="350">
        <f t="shared" ref="Q761" si="8">AVERAGE(Q508:Q760)</f>
        <v>559.57996785999103</v>
      </c>
      <c r="R761" s="316">
        <f t="shared" ref="R761:S761" si="9">SUM(R508:R760)</f>
        <v>17567</v>
      </c>
      <c r="S761" s="316">
        <f t="shared" si="9"/>
        <v>10179925.399999995</v>
      </c>
      <c r="T761" s="350">
        <f t="shared" ref="T761" si="10">AVERAGE(T508:T760)</f>
        <v>599.61798353456129</v>
      </c>
      <c r="V761" s="97"/>
      <c r="W761" s="95"/>
      <c r="X761" s="99" t="s">
        <v>571</v>
      </c>
      <c r="Y761" s="95"/>
      <c r="Z761" s="95"/>
      <c r="AA761" s="99" t="s">
        <v>571</v>
      </c>
      <c r="AB761" s="95"/>
      <c r="AC761" s="95"/>
      <c r="AD761" s="101" t="s">
        <v>571</v>
      </c>
    </row>
    <row r="762" spans="1:30" s="4" customFormat="1" ht="13.2">
      <c r="A762" s="56"/>
      <c r="F762" s="336"/>
      <c r="G762" s="324"/>
      <c r="H762" s="324"/>
      <c r="I762" s="324"/>
      <c r="J762" s="351"/>
      <c r="L762" s="51"/>
      <c r="M762" s="324"/>
      <c r="N762" s="324"/>
      <c r="P762" s="324"/>
      <c r="Q762" s="324"/>
      <c r="R762" s="336"/>
      <c r="S762" s="324"/>
      <c r="T762" s="324"/>
      <c r="V762" s="51"/>
    </row>
    <row r="763" spans="1:30" ht="66">
      <c r="A763" s="56" t="s">
        <v>749</v>
      </c>
      <c r="B763" s="57" t="s">
        <v>575</v>
      </c>
      <c r="C763" s="57" t="s">
        <v>33</v>
      </c>
      <c r="D763" s="57" t="s">
        <v>34</v>
      </c>
      <c r="E763" s="57" t="s">
        <v>35</v>
      </c>
      <c r="F763" s="359" t="s">
        <v>745</v>
      </c>
      <c r="G763" s="342" t="s">
        <v>723</v>
      </c>
      <c r="H763" s="342" t="s">
        <v>746</v>
      </c>
      <c r="I763" s="342" t="s">
        <v>725</v>
      </c>
      <c r="J763" s="356" t="s">
        <v>726</v>
      </c>
      <c r="K763" s="71"/>
      <c r="L763" s="69" t="s">
        <v>727</v>
      </c>
      <c r="M763" s="342" t="s">
        <v>747</v>
      </c>
      <c r="N763" s="342" t="s">
        <v>729</v>
      </c>
      <c r="O763" s="69" t="s">
        <v>730</v>
      </c>
      <c r="P763" s="342" t="s">
        <v>731</v>
      </c>
      <c r="Q763" s="342" t="s">
        <v>732</v>
      </c>
      <c r="R763" s="340" t="s">
        <v>733</v>
      </c>
      <c r="S763" s="335" t="s">
        <v>734</v>
      </c>
      <c r="T763" s="335" t="s">
        <v>735</v>
      </c>
      <c r="U763" s="73"/>
      <c r="V763" s="58" t="s">
        <v>736</v>
      </c>
      <c r="W763" s="58" t="s">
        <v>737</v>
      </c>
      <c r="X763" s="58" t="s">
        <v>738</v>
      </c>
      <c r="Y763" s="58" t="s">
        <v>739</v>
      </c>
      <c r="Z763" s="58" t="s">
        <v>740</v>
      </c>
      <c r="AA763" s="58" t="s">
        <v>741</v>
      </c>
      <c r="AB763" s="58" t="s">
        <v>742</v>
      </c>
      <c r="AC763" s="58" t="s">
        <v>743</v>
      </c>
      <c r="AD763" s="58" t="s">
        <v>744</v>
      </c>
    </row>
    <row r="764" spans="1:30">
      <c r="A764" s="56"/>
      <c r="B764" s="11"/>
      <c r="C764" s="11" t="s">
        <v>51</v>
      </c>
      <c r="D764" s="11"/>
      <c r="E764" s="11" t="s">
        <v>52</v>
      </c>
      <c r="F764" s="316">
        <v>3</v>
      </c>
      <c r="G764" s="282">
        <v>2525.3966666666702</v>
      </c>
      <c r="H764" s="282">
        <v>7576.19</v>
      </c>
      <c r="I764" s="282">
        <v>2525.3966666666702</v>
      </c>
      <c r="J764" s="350">
        <v>25</v>
      </c>
      <c r="L764" s="11">
        <v>3</v>
      </c>
      <c r="M764" s="282"/>
      <c r="N764" s="282"/>
      <c r="O764" s="11"/>
      <c r="P764" s="282"/>
      <c r="Q764" s="282"/>
      <c r="R764" s="316">
        <v>3</v>
      </c>
      <c r="S764" s="282">
        <v>7576.19</v>
      </c>
      <c r="T764" s="282">
        <v>2525.3966666666702</v>
      </c>
      <c r="V764" s="11"/>
      <c r="W764" s="11"/>
      <c r="X764" s="11"/>
      <c r="Y764" s="11"/>
      <c r="Z764" s="11"/>
      <c r="AA764" s="11"/>
      <c r="AB764" s="11"/>
      <c r="AC764" s="11"/>
      <c r="AD764" s="11"/>
    </row>
    <row r="765" spans="1:30">
      <c r="A765" s="56"/>
      <c r="B765" s="11"/>
      <c r="C765" s="11" t="s">
        <v>56</v>
      </c>
      <c r="D765" s="11"/>
      <c r="E765" s="11" t="s">
        <v>57</v>
      </c>
      <c r="F765" s="316">
        <v>1</v>
      </c>
      <c r="G765" s="282"/>
      <c r="H765" s="282">
        <v>1056.69</v>
      </c>
      <c r="I765" s="282">
        <v>1056.69</v>
      </c>
      <c r="J765" s="350">
        <v>6</v>
      </c>
      <c r="L765" s="11"/>
      <c r="M765" s="282">
        <v>1056.69</v>
      </c>
      <c r="N765" s="282">
        <v>1056.69</v>
      </c>
      <c r="O765" s="11"/>
      <c r="P765" s="282"/>
      <c r="Q765" s="282"/>
      <c r="R765" s="316">
        <v>1</v>
      </c>
      <c r="S765" s="282">
        <v>1056.69</v>
      </c>
      <c r="T765" s="282">
        <v>1056.69</v>
      </c>
      <c r="V765" s="11"/>
      <c r="W765" s="11"/>
      <c r="X765" s="11"/>
      <c r="Y765" s="11"/>
      <c r="Z765" s="11"/>
      <c r="AA765" s="11"/>
      <c r="AB765" s="11"/>
      <c r="AC765" s="11"/>
      <c r="AD765" s="11"/>
    </row>
    <row r="766" spans="1:30">
      <c r="A766" s="56"/>
      <c r="B766" s="11"/>
      <c r="C766" s="11" t="s">
        <v>69</v>
      </c>
      <c r="D766" s="11"/>
      <c r="E766" s="11" t="s">
        <v>70</v>
      </c>
      <c r="F766" s="316">
        <v>1</v>
      </c>
      <c r="G766" s="282"/>
      <c r="H766" s="282">
        <v>1235.55</v>
      </c>
      <c r="I766" s="282">
        <v>1235.55</v>
      </c>
      <c r="J766" s="350">
        <v>13</v>
      </c>
      <c r="L766" s="11"/>
      <c r="M766" s="282">
        <v>1235.55</v>
      </c>
      <c r="N766" s="282">
        <v>1235.55</v>
      </c>
      <c r="O766" s="11"/>
      <c r="P766" s="282"/>
      <c r="Q766" s="282"/>
      <c r="R766" s="316">
        <v>1</v>
      </c>
      <c r="S766" s="282">
        <v>1235.55</v>
      </c>
      <c r="T766" s="282">
        <v>1235.55</v>
      </c>
      <c r="V766" s="11"/>
      <c r="W766" s="11"/>
      <c r="X766" s="11"/>
      <c r="Y766" s="11"/>
      <c r="Z766" s="11"/>
      <c r="AA766" s="11"/>
      <c r="AB766" s="11"/>
      <c r="AC766" s="11"/>
      <c r="AD766" s="11"/>
    </row>
    <row r="767" spans="1:30">
      <c r="A767" s="56"/>
      <c r="B767" s="11"/>
      <c r="C767" s="11" t="s">
        <v>71</v>
      </c>
      <c r="D767" s="11"/>
      <c r="E767" s="11" t="s">
        <v>72</v>
      </c>
      <c r="F767" s="316">
        <v>32</v>
      </c>
      <c r="G767" s="282">
        <v>7101.19</v>
      </c>
      <c r="H767" s="282">
        <v>106517.85</v>
      </c>
      <c r="I767" s="282">
        <v>3328.6828125000002</v>
      </c>
      <c r="J767" s="350">
        <v>12.8125</v>
      </c>
      <c r="L767" s="11">
        <v>15</v>
      </c>
      <c r="M767" s="282">
        <v>56583.03</v>
      </c>
      <c r="N767" s="282">
        <v>3328.41352941177</v>
      </c>
      <c r="O767" s="11">
        <v>1</v>
      </c>
      <c r="P767" s="282">
        <v>3607.94</v>
      </c>
      <c r="Q767" s="282">
        <v>3607.94</v>
      </c>
      <c r="R767" s="316">
        <v>31</v>
      </c>
      <c r="S767" s="282">
        <v>102909.91</v>
      </c>
      <c r="T767" s="282">
        <v>3319.6745161290301</v>
      </c>
      <c r="V767" s="11"/>
      <c r="W767" s="11"/>
      <c r="X767" s="11"/>
      <c r="Y767" s="11"/>
      <c r="Z767" s="11"/>
      <c r="AA767" s="11"/>
      <c r="AB767" s="11"/>
      <c r="AC767" s="11"/>
      <c r="AD767" s="11"/>
    </row>
    <row r="768" spans="1:30">
      <c r="A768" s="56"/>
      <c r="B768" s="11"/>
      <c r="C768" s="11" t="s">
        <v>83</v>
      </c>
      <c r="D768" s="11"/>
      <c r="E768" s="11" t="s">
        <v>85</v>
      </c>
      <c r="F768" s="316">
        <v>1</v>
      </c>
      <c r="G768" s="282"/>
      <c r="H768" s="282">
        <v>657.18</v>
      </c>
      <c r="I768" s="282">
        <v>657.18</v>
      </c>
      <c r="J768" s="350">
        <v>7</v>
      </c>
      <c r="L768" s="11"/>
      <c r="M768" s="282">
        <v>657.18</v>
      </c>
      <c r="N768" s="282">
        <v>657.18</v>
      </c>
      <c r="O768" s="11"/>
      <c r="P768" s="282"/>
      <c r="Q768" s="282"/>
      <c r="R768" s="316">
        <v>1</v>
      </c>
      <c r="S768" s="282">
        <v>657.18</v>
      </c>
      <c r="T768" s="282">
        <v>657.18</v>
      </c>
      <c r="V768" s="11"/>
      <c r="W768" s="11"/>
      <c r="X768" s="11"/>
      <c r="Y768" s="11"/>
      <c r="Z768" s="11"/>
      <c r="AA768" s="11"/>
      <c r="AB768" s="11"/>
      <c r="AC768" s="11"/>
      <c r="AD768" s="11"/>
    </row>
    <row r="769" spans="1:30">
      <c r="A769" s="56"/>
      <c r="B769" s="11"/>
      <c r="C769" s="11" t="s">
        <v>88</v>
      </c>
      <c r="D769" s="11"/>
      <c r="E769" s="11" t="s">
        <v>66</v>
      </c>
      <c r="F769" s="316">
        <v>3</v>
      </c>
      <c r="G769" s="282">
        <v>2237.66</v>
      </c>
      <c r="H769" s="282">
        <v>4475.32</v>
      </c>
      <c r="I769" s="282">
        <v>1491.7733333333299</v>
      </c>
      <c r="J769" s="350">
        <v>12.6666666666667</v>
      </c>
      <c r="L769" s="11">
        <v>2</v>
      </c>
      <c r="M769" s="282">
        <v>1068.81</v>
      </c>
      <c r="N769" s="282">
        <v>1068.81</v>
      </c>
      <c r="O769" s="11"/>
      <c r="P769" s="282"/>
      <c r="Q769" s="282"/>
      <c r="R769" s="316">
        <v>3</v>
      </c>
      <c r="S769" s="282">
        <v>4475.32</v>
      </c>
      <c r="T769" s="282">
        <v>1491.7733333333299</v>
      </c>
      <c r="V769" s="11"/>
      <c r="W769" s="11"/>
      <c r="X769" s="11"/>
      <c r="Y769" s="11"/>
      <c r="Z769" s="11"/>
      <c r="AA769" s="11"/>
      <c r="AB769" s="11"/>
      <c r="AC769" s="11"/>
      <c r="AD769" s="11"/>
    </row>
    <row r="770" spans="1:30">
      <c r="A770" s="56"/>
      <c r="B770" s="11"/>
      <c r="C770" s="11" t="s">
        <v>90</v>
      </c>
      <c r="D770" s="11"/>
      <c r="E770" s="11" t="s">
        <v>92</v>
      </c>
      <c r="F770" s="316">
        <v>1</v>
      </c>
      <c r="G770" s="282">
        <v>11132.4</v>
      </c>
      <c r="H770" s="282">
        <v>11132.4</v>
      </c>
      <c r="I770" s="282">
        <v>11132.4</v>
      </c>
      <c r="J770" s="350">
        <v>24</v>
      </c>
      <c r="L770" s="11">
        <v>1</v>
      </c>
      <c r="M770" s="282"/>
      <c r="N770" s="282"/>
      <c r="O770" s="11"/>
      <c r="P770" s="282"/>
      <c r="Q770" s="282"/>
      <c r="R770" s="316">
        <v>1</v>
      </c>
      <c r="S770" s="282">
        <v>11132.4</v>
      </c>
      <c r="T770" s="282">
        <v>11132.4</v>
      </c>
      <c r="V770" s="11"/>
      <c r="W770" s="11"/>
      <c r="X770" s="11"/>
      <c r="Y770" s="11"/>
      <c r="Z770" s="11"/>
      <c r="AA770" s="11"/>
      <c r="AB770" s="11"/>
      <c r="AC770" s="11"/>
      <c r="AD770" s="11"/>
    </row>
    <row r="771" spans="1:30">
      <c r="A771" s="56"/>
      <c r="B771" s="11"/>
      <c r="C771" s="11" t="s">
        <v>101</v>
      </c>
      <c r="D771" s="11"/>
      <c r="E771" s="11" t="s">
        <v>93</v>
      </c>
      <c r="F771" s="316">
        <v>1</v>
      </c>
      <c r="G771" s="282">
        <v>707.1</v>
      </c>
      <c r="H771" s="282">
        <v>707.1</v>
      </c>
      <c r="I771" s="282">
        <v>707.1</v>
      </c>
      <c r="J771" s="350">
        <v>12</v>
      </c>
      <c r="L771" s="11">
        <v>1</v>
      </c>
      <c r="M771" s="282"/>
      <c r="N771" s="282"/>
      <c r="O771" s="11"/>
      <c r="P771" s="282"/>
      <c r="Q771" s="282"/>
      <c r="R771" s="316">
        <v>1</v>
      </c>
      <c r="S771" s="282">
        <v>707.1</v>
      </c>
      <c r="T771" s="282">
        <v>707.1</v>
      </c>
      <c r="V771" s="11"/>
      <c r="W771" s="11"/>
      <c r="X771" s="11"/>
      <c r="Y771" s="11"/>
      <c r="Z771" s="11"/>
      <c r="AA771" s="11"/>
      <c r="AB771" s="11"/>
      <c r="AC771" s="11"/>
      <c r="AD771" s="11"/>
    </row>
    <row r="772" spans="1:30">
      <c r="A772" s="56"/>
      <c r="B772" s="11"/>
      <c r="C772" s="11" t="s">
        <v>113</v>
      </c>
      <c r="D772" s="11"/>
      <c r="E772" s="11" t="s">
        <v>108</v>
      </c>
      <c r="F772" s="316">
        <v>1</v>
      </c>
      <c r="G772" s="282">
        <v>2696.47</v>
      </c>
      <c r="H772" s="282">
        <v>2696.47</v>
      </c>
      <c r="I772" s="282">
        <v>2696.47</v>
      </c>
      <c r="J772" s="350">
        <v>13</v>
      </c>
      <c r="L772" s="11">
        <v>1</v>
      </c>
      <c r="M772" s="282"/>
      <c r="N772" s="282"/>
      <c r="O772" s="11"/>
      <c r="P772" s="282"/>
      <c r="Q772" s="282"/>
      <c r="R772" s="316">
        <v>1</v>
      </c>
      <c r="S772" s="282">
        <v>2696.47</v>
      </c>
      <c r="T772" s="282">
        <v>2696.47</v>
      </c>
      <c r="V772" s="11"/>
      <c r="W772" s="11"/>
      <c r="X772" s="11"/>
      <c r="Y772" s="11"/>
      <c r="Z772" s="11"/>
      <c r="AA772" s="11"/>
      <c r="AB772" s="11"/>
      <c r="AC772" s="11"/>
      <c r="AD772" s="11"/>
    </row>
    <row r="773" spans="1:30">
      <c r="A773" s="56"/>
      <c r="B773" s="11"/>
      <c r="C773" s="11" t="s">
        <v>116</v>
      </c>
      <c r="D773" s="11"/>
      <c r="E773" s="11" t="s">
        <v>57</v>
      </c>
      <c r="F773" s="316">
        <v>6</v>
      </c>
      <c r="G773" s="282">
        <v>10237.469999999999</v>
      </c>
      <c r="H773" s="282">
        <v>10237.469999999999</v>
      </c>
      <c r="I773" s="282">
        <v>1706.2449999999999</v>
      </c>
      <c r="J773" s="350">
        <v>12</v>
      </c>
      <c r="L773" s="11">
        <v>1</v>
      </c>
      <c r="M773" s="282">
        <v>9747.4</v>
      </c>
      <c r="N773" s="282">
        <v>1949.48</v>
      </c>
      <c r="O773" s="11"/>
      <c r="P773" s="282"/>
      <c r="Q773" s="282"/>
      <c r="R773" s="316">
        <v>6</v>
      </c>
      <c r="S773" s="282">
        <v>10237.469999999999</v>
      </c>
      <c r="T773" s="282">
        <v>1706.2449999999999</v>
      </c>
      <c r="V773" s="11"/>
      <c r="W773" s="11"/>
      <c r="X773" s="11"/>
      <c r="Y773" s="11"/>
      <c r="Z773" s="11"/>
      <c r="AA773" s="11"/>
      <c r="AB773" s="11"/>
      <c r="AC773" s="11"/>
      <c r="AD773" s="11"/>
    </row>
    <row r="774" spans="1:30">
      <c r="A774" s="56"/>
      <c r="B774" s="11"/>
      <c r="C774" s="11" t="s">
        <v>123</v>
      </c>
      <c r="D774" s="11"/>
      <c r="E774" s="11" t="s">
        <v>119</v>
      </c>
      <c r="F774" s="316">
        <v>2</v>
      </c>
      <c r="G774" s="282">
        <v>1452.57</v>
      </c>
      <c r="H774" s="282">
        <v>1452.57</v>
      </c>
      <c r="I774" s="282">
        <v>726.28499999999997</v>
      </c>
      <c r="J774" s="350">
        <v>9</v>
      </c>
      <c r="L774" s="11">
        <v>1</v>
      </c>
      <c r="M774" s="282">
        <v>924.9</v>
      </c>
      <c r="N774" s="282">
        <v>924.9</v>
      </c>
      <c r="O774" s="11"/>
      <c r="P774" s="282"/>
      <c r="Q774" s="282"/>
      <c r="R774" s="316">
        <v>2</v>
      </c>
      <c r="S774" s="282">
        <v>1452.57</v>
      </c>
      <c r="T774" s="282">
        <v>726.28499999999997</v>
      </c>
      <c r="V774" s="11"/>
      <c r="W774" s="11"/>
      <c r="X774" s="11"/>
      <c r="Y774" s="11"/>
      <c r="Z774" s="11"/>
      <c r="AA774" s="11"/>
      <c r="AB774" s="11"/>
      <c r="AC774" s="11"/>
      <c r="AD774" s="11"/>
    </row>
    <row r="775" spans="1:30">
      <c r="A775" s="56"/>
      <c r="B775" s="11"/>
      <c r="C775" s="11" t="s">
        <v>124</v>
      </c>
      <c r="D775" s="11"/>
      <c r="E775" s="11" t="s">
        <v>68</v>
      </c>
      <c r="F775" s="316">
        <v>1</v>
      </c>
      <c r="G775" s="282"/>
      <c r="H775" s="282">
        <v>382.11</v>
      </c>
      <c r="I775" s="282">
        <v>382.11</v>
      </c>
      <c r="J775" s="350">
        <v>2</v>
      </c>
      <c r="L775" s="11"/>
      <c r="M775" s="282">
        <v>382.11</v>
      </c>
      <c r="N775" s="282">
        <v>382.11</v>
      </c>
      <c r="O775" s="11"/>
      <c r="P775" s="282"/>
      <c r="Q775" s="282"/>
      <c r="R775" s="316">
        <v>1</v>
      </c>
      <c r="S775" s="282">
        <v>382.11</v>
      </c>
      <c r="T775" s="282">
        <v>382.11</v>
      </c>
      <c r="V775" s="11"/>
      <c r="W775" s="11"/>
      <c r="X775" s="11"/>
      <c r="Y775" s="11"/>
      <c r="Z775" s="11"/>
      <c r="AA775" s="11"/>
      <c r="AB775" s="11"/>
      <c r="AC775" s="11"/>
      <c r="AD775" s="11"/>
    </row>
    <row r="776" spans="1:30">
      <c r="A776" s="56"/>
      <c r="B776" s="11"/>
      <c r="C776" s="11" t="s">
        <v>129</v>
      </c>
      <c r="D776" s="11"/>
      <c r="E776" s="11" t="s">
        <v>93</v>
      </c>
      <c r="F776" s="316">
        <v>1</v>
      </c>
      <c r="G776" s="282"/>
      <c r="H776" s="282">
        <v>11586.35</v>
      </c>
      <c r="I776" s="282">
        <v>11586.35</v>
      </c>
      <c r="J776" s="350">
        <v>13</v>
      </c>
      <c r="L776" s="11"/>
      <c r="M776" s="282">
        <v>11586.35</v>
      </c>
      <c r="N776" s="282">
        <v>11586.35</v>
      </c>
      <c r="O776" s="11"/>
      <c r="P776" s="282"/>
      <c r="Q776" s="282"/>
      <c r="R776" s="316">
        <v>1</v>
      </c>
      <c r="S776" s="282">
        <v>11586.35</v>
      </c>
      <c r="T776" s="282">
        <v>11586.35</v>
      </c>
      <c r="V776" s="11"/>
      <c r="W776" s="11"/>
      <c r="X776" s="11"/>
      <c r="Y776" s="11"/>
      <c r="Z776" s="11"/>
      <c r="AA776" s="11"/>
      <c r="AB776" s="11"/>
      <c r="AC776" s="11"/>
      <c r="AD776" s="11"/>
    </row>
    <row r="777" spans="1:30">
      <c r="A777" s="56"/>
      <c r="B777" s="11"/>
      <c r="C777" s="11" t="s">
        <v>130</v>
      </c>
      <c r="D777" s="11"/>
      <c r="E777" s="11" t="s">
        <v>131</v>
      </c>
      <c r="F777" s="316">
        <v>1</v>
      </c>
      <c r="G777" s="282">
        <v>1344.95</v>
      </c>
      <c r="H777" s="282">
        <v>1344.95</v>
      </c>
      <c r="I777" s="282">
        <v>1344.95</v>
      </c>
      <c r="J777" s="350">
        <v>19</v>
      </c>
      <c r="L777" s="11">
        <v>1</v>
      </c>
      <c r="M777" s="282"/>
      <c r="N777" s="282"/>
      <c r="O777" s="11"/>
      <c r="P777" s="282"/>
      <c r="Q777" s="282"/>
      <c r="R777" s="316">
        <v>1</v>
      </c>
      <c r="S777" s="282">
        <v>1344.95</v>
      </c>
      <c r="T777" s="282">
        <v>1344.95</v>
      </c>
      <c r="V777" s="11"/>
      <c r="W777" s="11"/>
      <c r="X777" s="11"/>
      <c r="Y777" s="11"/>
      <c r="Z777" s="11"/>
      <c r="AA777" s="11"/>
      <c r="AB777" s="11"/>
      <c r="AC777" s="11"/>
      <c r="AD777" s="11"/>
    </row>
    <row r="778" spans="1:30">
      <c r="A778" s="56"/>
      <c r="B778" s="11"/>
      <c r="C778" s="11" t="s">
        <v>132</v>
      </c>
      <c r="D778" s="11"/>
      <c r="E778" s="11" t="s">
        <v>133</v>
      </c>
      <c r="F778" s="316">
        <v>20</v>
      </c>
      <c r="G778" s="282">
        <v>3954.2950000000001</v>
      </c>
      <c r="H778" s="282">
        <v>23725.77</v>
      </c>
      <c r="I778" s="282">
        <v>1186.2885000000001</v>
      </c>
      <c r="J778" s="350">
        <v>12.15</v>
      </c>
      <c r="L778" s="11">
        <v>6</v>
      </c>
      <c r="M778" s="282">
        <v>46540.95</v>
      </c>
      <c r="N778" s="282">
        <v>3324.3535714285699</v>
      </c>
      <c r="O778" s="11"/>
      <c r="P778" s="282"/>
      <c r="Q778" s="282"/>
      <c r="R778" s="316">
        <v>20</v>
      </c>
      <c r="S778" s="282">
        <v>23725.77</v>
      </c>
      <c r="T778" s="282">
        <v>1186.2885000000001</v>
      </c>
      <c r="V778" s="11"/>
      <c r="W778" s="11"/>
      <c r="X778" s="11"/>
      <c r="Y778" s="11"/>
      <c r="Z778" s="11"/>
      <c r="AA778" s="11"/>
      <c r="AB778" s="11"/>
      <c r="AC778" s="11"/>
      <c r="AD778" s="11"/>
    </row>
    <row r="779" spans="1:30">
      <c r="A779" s="56"/>
      <c r="B779" s="11"/>
      <c r="C779" s="11" t="s">
        <v>134</v>
      </c>
      <c r="D779" s="11"/>
      <c r="E779" s="11" t="s">
        <v>136</v>
      </c>
      <c r="F779" s="316">
        <v>1</v>
      </c>
      <c r="G779" s="282">
        <v>163.6</v>
      </c>
      <c r="H779" s="282">
        <v>163.6</v>
      </c>
      <c r="I779" s="282">
        <v>163.6</v>
      </c>
      <c r="J779" s="350">
        <v>6</v>
      </c>
      <c r="L779" s="11">
        <v>1</v>
      </c>
      <c r="M779" s="282"/>
      <c r="N779" s="282"/>
      <c r="O779" s="11"/>
      <c r="P779" s="282"/>
      <c r="Q779" s="282"/>
      <c r="R779" s="316">
        <v>1</v>
      </c>
      <c r="S779" s="282">
        <v>163.6</v>
      </c>
      <c r="T779" s="282">
        <v>163.6</v>
      </c>
      <c r="V779" s="11"/>
      <c r="W779" s="11"/>
      <c r="X779" s="11"/>
      <c r="Y779" s="11"/>
      <c r="Z779" s="11"/>
      <c r="AA779" s="11"/>
      <c r="AB779" s="11"/>
      <c r="AC779" s="11"/>
      <c r="AD779" s="11"/>
    </row>
    <row r="780" spans="1:30">
      <c r="A780" s="56"/>
      <c r="B780" s="11"/>
      <c r="C780" s="11" t="s">
        <v>140</v>
      </c>
      <c r="D780" s="11"/>
      <c r="E780" s="11" t="s">
        <v>141</v>
      </c>
      <c r="F780" s="316">
        <v>3</v>
      </c>
      <c r="G780" s="282"/>
      <c r="H780" s="282">
        <v>12073.67</v>
      </c>
      <c r="I780" s="282">
        <v>4024.55666666667</v>
      </c>
      <c r="J780" s="350">
        <v>11.6666666666667</v>
      </c>
      <c r="L780" s="11"/>
      <c r="M780" s="282">
        <v>12073.67</v>
      </c>
      <c r="N780" s="282">
        <v>4024.55666666667</v>
      </c>
      <c r="O780" s="11"/>
      <c r="P780" s="282"/>
      <c r="Q780" s="282"/>
      <c r="R780" s="316">
        <v>3</v>
      </c>
      <c r="S780" s="282">
        <v>12073.67</v>
      </c>
      <c r="T780" s="282">
        <v>4024.55666666667</v>
      </c>
      <c r="V780" s="11"/>
      <c r="W780" s="11"/>
      <c r="X780" s="11"/>
      <c r="Y780" s="11"/>
      <c r="Z780" s="11"/>
      <c r="AA780" s="11"/>
      <c r="AB780" s="11"/>
      <c r="AC780" s="11"/>
      <c r="AD780" s="11"/>
    </row>
    <row r="781" spans="1:30">
      <c r="A781" s="56"/>
      <c r="B781" s="11"/>
      <c r="C781" s="11" t="s">
        <v>153</v>
      </c>
      <c r="D781" s="11"/>
      <c r="E781" s="11" t="s">
        <v>53</v>
      </c>
      <c r="F781" s="316">
        <v>3</v>
      </c>
      <c r="G781" s="282">
        <v>3788.85</v>
      </c>
      <c r="H781" s="282">
        <v>7577.7</v>
      </c>
      <c r="I781" s="282">
        <v>2525.9</v>
      </c>
      <c r="J781" s="350">
        <v>9.6666666666666696</v>
      </c>
      <c r="L781" s="11">
        <v>2</v>
      </c>
      <c r="M781" s="282">
        <v>666.61</v>
      </c>
      <c r="N781" s="282">
        <v>666.61</v>
      </c>
      <c r="O781" s="11"/>
      <c r="P781" s="282"/>
      <c r="Q781" s="282"/>
      <c r="R781" s="316">
        <v>3</v>
      </c>
      <c r="S781" s="282">
        <v>7577.7</v>
      </c>
      <c r="T781" s="282">
        <v>2525.9</v>
      </c>
      <c r="V781" s="11"/>
      <c r="W781" s="11"/>
      <c r="X781" s="11"/>
      <c r="Y781" s="11"/>
      <c r="Z781" s="11"/>
      <c r="AA781" s="11"/>
      <c r="AB781" s="11"/>
      <c r="AC781" s="11"/>
      <c r="AD781" s="11"/>
    </row>
    <row r="782" spans="1:30">
      <c r="A782" s="56"/>
      <c r="B782" s="11"/>
      <c r="C782" s="11" t="s">
        <v>158</v>
      </c>
      <c r="D782" s="11"/>
      <c r="E782" s="11" t="s">
        <v>86</v>
      </c>
      <c r="F782" s="316">
        <v>5</v>
      </c>
      <c r="G782" s="282">
        <v>16107.53</v>
      </c>
      <c r="H782" s="282">
        <v>16107.53</v>
      </c>
      <c r="I782" s="282">
        <v>3221.5059999999999</v>
      </c>
      <c r="J782" s="350">
        <v>20</v>
      </c>
      <c r="L782" s="11">
        <v>1</v>
      </c>
      <c r="M782" s="282">
        <v>15956.07</v>
      </c>
      <c r="N782" s="282">
        <v>3989.0174999999999</v>
      </c>
      <c r="O782" s="11"/>
      <c r="P782" s="282"/>
      <c r="Q782" s="282"/>
      <c r="R782" s="316">
        <v>5</v>
      </c>
      <c r="S782" s="282">
        <v>16107.53</v>
      </c>
      <c r="T782" s="282">
        <v>3221.5059999999999</v>
      </c>
      <c r="V782" s="11"/>
      <c r="W782" s="11"/>
      <c r="X782" s="11"/>
      <c r="Y782" s="11"/>
      <c r="Z782" s="11"/>
      <c r="AA782" s="11"/>
      <c r="AB782" s="11"/>
      <c r="AC782" s="11"/>
      <c r="AD782" s="11"/>
    </row>
    <row r="783" spans="1:30">
      <c r="A783" s="56"/>
      <c r="B783" s="11"/>
      <c r="C783" s="11" t="s">
        <v>160</v>
      </c>
      <c r="D783" s="11"/>
      <c r="E783" s="11" t="s">
        <v>89</v>
      </c>
      <c r="F783" s="316">
        <v>1</v>
      </c>
      <c r="G783" s="282">
        <v>642.07000000000005</v>
      </c>
      <c r="H783" s="282">
        <v>642.07000000000005</v>
      </c>
      <c r="I783" s="282">
        <v>642.07000000000005</v>
      </c>
      <c r="J783" s="350">
        <v>13</v>
      </c>
      <c r="L783" s="11">
        <v>1</v>
      </c>
      <c r="M783" s="282"/>
      <c r="N783" s="282"/>
      <c r="O783" s="11"/>
      <c r="P783" s="282"/>
      <c r="Q783" s="282"/>
      <c r="R783" s="316">
        <v>1</v>
      </c>
      <c r="S783" s="282">
        <v>642.07000000000005</v>
      </c>
      <c r="T783" s="282">
        <v>642.07000000000005</v>
      </c>
      <c r="V783" s="11"/>
      <c r="W783" s="11"/>
      <c r="X783" s="11"/>
      <c r="Y783" s="11"/>
      <c r="Z783" s="11"/>
      <c r="AA783" s="11"/>
      <c r="AB783" s="11"/>
      <c r="AC783" s="11"/>
      <c r="AD783" s="11"/>
    </row>
    <row r="784" spans="1:30">
      <c r="A784" s="56"/>
      <c r="B784" s="11"/>
      <c r="C784" s="11" t="s">
        <v>161</v>
      </c>
      <c r="D784" s="11"/>
      <c r="E784" s="11" t="s">
        <v>162</v>
      </c>
      <c r="F784" s="316">
        <v>1</v>
      </c>
      <c r="G784" s="282">
        <v>1477.11</v>
      </c>
      <c r="H784" s="282">
        <v>1477.11</v>
      </c>
      <c r="I784" s="282">
        <v>1477.11</v>
      </c>
      <c r="J784" s="350">
        <v>13</v>
      </c>
      <c r="L784" s="11">
        <v>1</v>
      </c>
      <c r="M784" s="282"/>
      <c r="N784" s="282"/>
      <c r="O784" s="11"/>
      <c r="P784" s="282"/>
      <c r="Q784" s="282"/>
      <c r="R784" s="316">
        <v>1</v>
      </c>
      <c r="S784" s="282">
        <v>1477.11</v>
      </c>
      <c r="T784" s="282">
        <v>1477.11</v>
      </c>
      <c r="V784" s="11"/>
      <c r="W784" s="11"/>
      <c r="X784" s="11"/>
      <c r="Y784" s="11"/>
      <c r="Z784" s="11"/>
      <c r="AA784" s="11"/>
      <c r="AB784" s="11"/>
      <c r="AC784" s="11"/>
      <c r="AD784" s="11"/>
    </row>
    <row r="785" spans="1:30">
      <c r="A785" s="56"/>
      <c r="B785" s="11"/>
      <c r="C785" s="11" t="s">
        <v>163</v>
      </c>
      <c r="D785" s="11"/>
      <c r="E785" s="11" t="s">
        <v>164</v>
      </c>
      <c r="F785" s="316">
        <v>1</v>
      </c>
      <c r="G785" s="282">
        <v>1317.56</v>
      </c>
      <c r="H785" s="282">
        <v>1317.56</v>
      </c>
      <c r="I785" s="282">
        <v>1317.56</v>
      </c>
      <c r="J785" s="350">
        <v>13</v>
      </c>
      <c r="L785" s="11">
        <v>1</v>
      </c>
      <c r="M785" s="282"/>
      <c r="N785" s="282"/>
      <c r="O785" s="11"/>
      <c r="P785" s="282"/>
      <c r="Q785" s="282"/>
      <c r="R785" s="316">
        <v>1</v>
      </c>
      <c r="S785" s="282">
        <v>1317.56</v>
      </c>
      <c r="T785" s="282">
        <v>1317.56</v>
      </c>
      <c r="V785" s="11"/>
      <c r="W785" s="11"/>
      <c r="X785" s="11"/>
      <c r="Y785" s="11"/>
      <c r="Z785" s="11"/>
      <c r="AA785" s="11"/>
      <c r="AB785" s="11"/>
      <c r="AC785" s="11"/>
      <c r="AD785" s="11"/>
    </row>
    <row r="786" spans="1:30">
      <c r="A786" s="56"/>
      <c r="B786" s="11"/>
      <c r="C786" s="11" t="s">
        <v>165</v>
      </c>
      <c r="D786" s="11"/>
      <c r="E786" s="11" t="s">
        <v>166</v>
      </c>
      <c r="F786" s="316">
        <v>1</v>
      </c>
      <c r="G786" s="282">
        <v>1325.44</v>
      </c>
      <c r="H786" s="282">
        <v>1325.44</v>
      </c>
      <c r="I786" s="282">
        <v>1325.44</v>
      </c>
      <c r="J786" s="350">
        <v>12</v>
      </c>
      <c r="L786" s="11">
        <v>1</v>
      </c>
      <c r="M786" s="282"/>
      <c r="N786" s="282"/>
      <c r="O786" s="11"/>
      <c r="P786" s="282"/>
      <c r="Q786" s="282"/>
      <c r="R786" s="316">
        <v>1</v>
      </c>
      <c r="S786" s="282">
        <v>1325.44</v>
      </c>
      <c r="T786" s="282">
        <v>1325.44</v>
      </c>
      <c r="V786" s="11"/>
      <c r="W786" s="11"/>
      <c r="X786" s="11"/>
      <c r="Y786" s="11"/>
      <c r="Z786" s="11"/>
      <c r="AA786" s="11"/>
      <c r="AB786" s="11"/>
      <c r="AC786" s="11"/>
      <c r="AD786" s="11"/>
    </row>
    <row r="787" spans="1:30">
      <c r="A787" s="56"/>
      <c r="B787" s="11"/>
      <c r="C787" s="11" t="s">
        <v>180</v>
      </c>
      <c r="D787" s="11"/>
      <c r="E787" s="11" t="s">
        <v>181</v>
      </c>
      <c r="F787" s="316">
        <v>1</v>
      </c>
      <c r="G787" s="282"/>
      <c r="H787" s="282">
        <v>368.13</v>
      </c>
      <c r="I787" s="282">
        <v>368.13</v>
      </c>
      <c r="J787" s="350">
        <v>12</v>
      </c>
      <c r="L787" s="11"/>
      <c r="M787" s="282">
        <v>368.13</v>
      </c>
      <c r="N787" s="282">
        <v>368.13</v>
      </c>
      <c r="O787" s="11"/>
      <c r="P787" s="282"/>
      <c r="Q787" s="282"/>
      <c r="R787" s="316">
        <v>1</v>
      </c>
      <c r="S787" s="282">
        <v>368.13</v>
      </c>
      <c r="T787" s="282">
        <v>368.13</v>
      </c>
      <c r="V787" s="11"/>
      <c r="W787" s="11"/>
      <c r="X787" s="11"/>
      <c r="Y787" s="11"/>
      <c r="Z787" s="11"/>
      <c r="AA787" s="11"/>
      <c r="AB787" s="11"/>
      <c r="AC787" s="11"/>
      <c r="AD787" s="11"/>
    </row>
    <row r="788" spans="1:30">
      <c r="A788" s="56"/>
      <c r="B788" s="11"/>
      <c r="C788" s="11" t="s">
        <v>186</v>
      </c>
      <c r="D788" s="11"/>
      <c r="E788" s="11" t="s">
        <v>187</v>
      </c>
      <c r="F788" s="316">
        <v>3</v>
      </c>
      <c r="G788" s="282">
        <v>2195.3249999999998</v>
      </c>
      <c r="H788" s="282">
        <v>4390.6499999999996</v>
      </c>
      <c r="I788" s="282">
        <v>1463.55</v>
      </c>
      <c r="J788" s="350">
        <v>14.3333333333333</v>
      </c>
      <c r="L788" s="11">
        <v>2</v>
      </c>
      <c r="M788" s="282">
        <v>1449.27</v>
      </c>
      <c r="N788" s="282">
        <v>1449.27</v>
      </c>
      <c r="O788" s="11"/>
      <c r="P788" s="282"/>
      <c r="Q788" s="282"/>
      <c r="R788" s="316">
        <v>3</v>
      </c>
      <c r="S788" s="282">
        <v>4390.6499999999996</v>
      </c>
      <c r="T788" s="282">
        <v>1463.55</v>
      </c>
      <c r="V788" s="11"/>
      <c r="W788" s="11"/>
      <c r="X788" s="11"/>
      <c r="Y788" s="11"/>
      <c r="Z788" s="11"/>
      <c r="AA788" s="11"/>
      <c r="AB788" s="11"/>
      <c r="AC788" s="11"/>
      <c r="AD788" s="11"/>
    </row>
    <row r="789" spans="1:30">
      <c r="A789" s="56"/>
      <c r="B789" s="11"/>
      <c r="C789" s="11" t="s">
        <v>189</v>
      </c>
      <c r="D789" s="11"/>
      <c r="E789" s="11" t="s">
        <v>190</v>
      </c>
      <c r="F789" s="316">
        <v>2</v>
      </c>
      <c r="G789" s="282">
        <v>6308.4</v>
      </c>
      <c r="H789" s="282">
        <v>6308.4</v>
      </c>
      <c r="I789" s="282">
        <v>3154.2</v>
      </c>
      <c r="J789" s="350">
        <v>10</v>
      </c>
      <c r="L789" s="11">
        <v>1</v>
      </c>
      <c r="M789" s="282">
        <v>1416.05</v>
      </c>
      <c r="N789" s="282">
        <v>1416.05</v>
      </c>
      <c r="O789" s="11"/>
      <c r="P789" s="282"/>
      <c r="Q789" s="282"/>
      <c r="R789" s="316">
        <v>2</v>
      </c>
      <c r="S789" s="282">
        <v>6308.4</v>
      </c>
      <c r="T789" s="282">
        <v>3154.2</v>
      </c>
      <c r="V789" s="11"/>
      <c r="W789" s="11"/>
      <c r="X789" s="11"/>
      <c r="Y789" s="11"/>
      <c r="Z789" s="11"/>
      <c r="AA789" s="11"/>
      <c r="AB789" s="11"/>
      <c r="AC789" s="11"/>
      <c r="AD789" s="11"/>
    </row>
    <row r="790" spans="1:30">
      <c r="A790" s="56"/>
      <c r="B790" s="11"/>
      <c r="C790" s="11" t="s">
        <v>216</v>
      </c>
      <c r="D790" s="11"/>
      <c r="E790" s="11" t="s">
        <v>198</v>
      </c>
      <c r="F790" s="316">
        <v>2</v>
      </c>
      <c r="G790" s="282">
        <v>204.09</v>
      </c>
      <c r="H790" s="282">
        <v>204.09</v>
      </c>
      <c r="I790" s="282">
        <v>102.045</v>
      </c>
      <c r="J790" s="350">
        <v>8</v>
      </c>
      <c r="L790" s="11">
        <v>1</v>
      </c>
      <c r="M790" s="282">
        <v>32.28</v>
      </c>
      <c r="N790" s="282">
        <v>32.28</v>
      </c>
      <c r="O790" s="11"/>
      <c r="P790" s="282"/>
      <c r="Q790" s="282"/>
      <c r="R790" s="316">
        <v>2</v>
      </c>
      <c r="S790" s="282">
        <v>204.09</v>
      </c>
      <c r="T790" s="282">
        <v>102.045</v>
      </c>
      <c r="V790" s="11"/>
      <c r="W790" s="11"/>
      <c r="X790" s="11"/>
      <c r="Y790" s="11"/>
      <c r="Z790" s="11"/>
      <c r="AA790" s="11"/>
      <c r="AB790" s="11"/>
      <c r="AC790" s="11"/>
      <c r="AD790" s="11"/>
    </row>
    <row r="791" spans="1:30">
      <c r="A791" s="56"/>
      <c r="B791" s="11"/>
      <c r="C791" s="11" t="s">
        <v>630</v>
      </c>
      <c r="D791" s="11"/>
      <c r="E791" s="11" t="s">
        <v>198</v>
      </c>
      <c r="F791" s="316">
        <v>1</v>
      </c>
      <c r="G791" s="282"/>
      <c r="H791" s="282">
        <v>1987.66</v>
      </c>
      <c r="I791" s="282">
        <v>1987.66</v>
      </c>
      <c r="J791" s="350">
        <v>12</v>
      </c>
      <c r="L791" s="11"/>
      <c r="M791" s="282">
        <v>1987.66</v>
      </c>
      <c r="N791" s="282">
        <v>1987.66</v>
      </c>
      <c r="O791" s="11"/>
      <c r="P791" s="282"/>
      <c r="Q791" s="282"/>
      <c r="R791" s="316">
        <v>1</v>
      </c>
      <c r="S791" s="282">
        <v>1987.66</v>
      </c>
      <c r="T791" s="282">
        <v>1987.66</v>
      </c>
      <c r="V791" s="11"/>
      <c r="W791" s="11"/>
      <c r="X791" s="11"/>
      <c r="Y791" s="11"/>
      <c r="Z791" s="11"/>
      <c r="AA791" s="11"/>
      <c r="AB791" s="11"/>
      <c r="AC791" s="11"/>
      <c r="AD791" s="11"/>
    </row>
    <row r="792" spans="1:30">
      <c r="A792" s="56"/>
      <c r="B792" s="11"/>
      <c r="C792" s="11" t="s">
        <v>630</v>
      </c>
      <c r="D792" s="11"/>
      <c r="E792" s="11" t="s">
        <v>66</v>
      </c>
      <c r="F792" s="316">
        <v>5</v>
      </c>
      <c r="G792" s="282">
        <v>81330.225000000006</v>
      </c>
      <c r="H792" s="282">
        <v>162660.45000000001</v>
      </c>
      <c r="I792" s="282">
        <v>32532.09</v>
      </c>
      <c r="J792" s="350">
        <v>12.6</v>
      </c>
      <c r="L792" s="11">
        <v>2</v>
      </c>
      <c r="M792" s="282">
        <v>6430.63</v>
      </c>
      <c r="N792" s="282">
        <v>2143.5433333333299</v>
      </c>
      <c r="O792" s="11"/>
      <c r="P792" s="282"/>
      <c r="Q792" s="282"/>
      <c r="R792" s="316">
        <v>5</v>
      </c>
      <c r="S792" s="282">
        <v>162660.45000000001</v>
      </c>
      <c r="T792" s="282">
        <v>32532.09</v>
      </c>
      <c r="V792" s="11"/>
      <c r="W792" s="11"/>
      <c r="X792" s="11"/>
      <c r="Y792" s="11"/>
      <c r="Z792" s="11"/>
      <c r="AA792" s="11"/>
      <c r="AB792" s="11"/>
      <c r="AC792" s="11"/>
      <c r="AD792" s="11"/>
    </row>
    <row r="793" spans="1:30">
      <c r="A793" s="56"/>
      <c r="B793" s="11"/>
      <c r="C793" s="11" t="s">
        <v>631</v>
      </c>
      <c r="D793" s="11"/>
      <c r="E793" s="11" t="s">
        <v>198</v>
      </c>
      <c r="F793" s="316">
        <v>5</v>
      </c>
      <c r="G793" s="282">
        <v>2479.9499999999998</v>
      </c>
      <c r="H793" s="282">
        <v>7439.85</v>
      </c>
      <c r="I793" s="282">
        <v>1487.97</v>
      </c>
      <c r="J793" s="350">
        <v>10.199999999999999</v>
      </c>
      <c r="L793" s="11">
        <v>3</v>
      </c>
      <c r="M793" s="282">
        <v>3427.89</v>
      </c>
      <c r="N793" s="282">
        <v>1713.9449999999999</v>
      </c>
      <c r="O793" s="11"/>
      <c r="P793" s="282"/>
      <c r="Q793" s="282"/>
      <c r="R793" s="316">
        <v>5</v>
      </c>
      <c r="S793" s="282">
        <v>7439.85</v>
      </c>
      <c r="T793" s="282">
        <v>1487.97</v>
      </c>
      <c r="V793" s="11"/>
      <c r="W793" s="11"/>
      <c r="X793" s="11"/>
      <c r="Y793" s="11"/>
      <c r="Z793" s="11"/>
      <c r="AA793" s="11"/>
      <c r="AB793" s="11"/>
      <c r="AC793" s="11"/>
      <c r="AD793" s="11"/>
    </row>
    <row r="794" spans="1:30">
      <c r="A794" s="56"/>
      <c r="B794" s="11"/>
      <c r="C794" s="11" t="s">
        <v>632</v>
      </c>
      <c r="D794" s="11"/>
      <c r="E794" s="11" t="s">
        <v>66</v>
      </c>
      <c r="F794" s="316">
        <v>4</v>
      </c>
      <c r="G794" s="282">
        <v>4570.6949999999997</v>
      </c>
      <c r="H794" s="282">
        <v>18282.78</v>
      </c>
      <c r="I794" s="282">
        <v>4570.6949999999997</v>
      </c>
      <c r="J794" s="350">
        <v>29</v>
      </c>
      <c r="L794" s="11">
        <v>4</v>
      </c>
      <c r="M794" s="282"/>
      <c r="N794" s="282"/>
      <c r="O794" s="11"/>
      <c r="P794" s="282"/>
      <c r="Q794" s="282"/>
      <c r="R794" s="316">
        <v>4</v>
      </c>
      <c r="S794" s="282">
        <v>18282.78</v>
      </c>
      <c r="T794" s="282">
        <v>4570.6949999999997</v>
      </c>
      <c r="V794" s="11"/>
      <c r="W794" s="11"/>
      <c r="X794" s="11"/>
      <c r="Y794" s="11"/>
      <c r="Z794" s="11"/>
      <c r="AA794" s="11"/>
      <c r="AB794" s="11"/>
      <c r="AC794" s="11"/>
      <c r="AD794" s="11"/>
    </row>
    <row r="795" spans="1:30">
      <c r="A795" s="56"/>
      <c r="B795" s="11"/>
      <c r="C795" s="11" t="s">
        <v>237</v>
      </c>
      <c r="D795" s="11"/>
      <c r="E795" s="11" t="s">
        <v>68</v>
      </c>
      <c r="F795" s="316">
        <v>1</v>
      </c>
      <c r="G795" s="282">
        <v>3324.14</v>
      </c>
      <c r="H795" s="282">
        <v>3324.14</v>
      </c>
      <c r="I795" s="282">
        <v>3324.14</v>
      </c>
      <c r="J795" s="350">
        <v>12</v>
      </c>
      <c r="L795" s="11">
        <v>1</v>
      </c>
      <c r="M795" s="282"/>
      <c r="N795" s="282"/>
      <c r="O795" s="11"/>
      <c r="P795" s="282"/>
      <c r="Q795" s="282"/>
      <c r="R795" s="316">
        <v>1</v>
      </c>
      <c r="S795" s="282">
        <v>3324.14</v>
      </c>
      <c r="T795" s="282">
        <v>3324.14</v>
      </c>
      <c r="V795" s="11"/>
      <c r="W795" s="11"/>
      <c r="X795" s="11"/>
      <c r="Y795" s="11"/>
      <c r="Z795" s="11"/>
      <c r="AA795" s="11"/>
      <c r="AB795" s="11"/>
      <c r="AC795" s="11"/>
      <c r="AD795" s="11"/>
    </row>
    <row r="796" spans="1:30">
      <c r="A796" s="56"/>
      <c r="B796" s="11"/>
      <c r="C796" s="11" t="s">
        <v>238</v>
      </c>
      <c r="D796" s="11"/>
      <c r="E796" s="11" t="s">
        <v>59</v>
      </c>
      <c r="F796" s="316">
        <v>3</v>
      </c>
      <c r="G796" s="282">
        <v>8981.8700000000008</v>
      </c>
      <c r="H796" s="282">
        <v>8981.8700000000008</v>
      </c>
      <c r="I796" s="282">
        <v>2993.9566666666701</v>
      </c>
      <c r="J796" s="350">
        <v>12.3333333333333</v>
      </c>
      <c r="L796" s="11">
        <v>1</v>
      </c>
      <c r="M796" s="282">
        <v>7900.56</v>
      </c>
      <c r="N796" s="282">
        <v>3950.28</v>
      </c>
      <c r="O796" s="11"/>
      <c r="P796" s="282"/>
      <c r="Q796" s="282"/>
      <c r="R796" s="316">
        <v>3</v>
      </c>
      <c r="S796" s="282">
        <v>8981.8700000000008</v>
      </c>
      <c r="T796" s="282">
        <v>2993.9566666666701</v>
      </c>
      <c r="V796" s="11"/>
      <c r="W796" s="11"/>
      <c r="X796" s="11"/>
      <c r="Y796" s="11"/>
      <c r="Z796" s="11"/>
      <c r="AA796" s="11"/>
      <c r="AB796" s="11"/>
      <c r="AC796" s="11"/>
      <c r="AD796" s="11"/>
    </row>
    <row r="797" spans="1:30">
      <c r="A797" s="56"/>
      <c r="B797" s="11"/>
      <c r="C797" s="11" t="s">
        <v>250</v>
      </c>
      <c r="D797" s="11"/>
      <c r="E797" s="11" t="s">
        <v>53</v>
      </c>
      <c r="F797" s="316">
        <v>1</v>
      </c>
      <c r="G797" s="282"/>
      <c r="H797" s="282">
        <v>9119.19</v>
      </c>
      <c r="I797" s="282">
        <v>9119.19</v>
      </c>
      <c r="J797" s="350">
        <v>6</v>
      </c>
      <c r="L797" s="11"/>
      <c r="M797" s="282">
        <v>9119.19</v>
      </c>
      <c r="N797" s="282">
        <v>9119.19</v>
      </c>
      <c r="O797" s="11"/>
      <c r="P797" s="282"/>
      <c r="Q797" s="282"/>
      <c r="R797" s="316">
        <v>1</v>
      </c>
      <c r="S797" s="282">
        <v>9119.19</v>
      </c>
      <c r="T797" s="282">
        <v>9119.19</v>
      </c>
      <c r="V797" s="11"/>
      <c r="W797" s="11"/>
      <c r="X797" s="11"/>
      <c r="Y797" s="11"/>
      <c r="Z797" s="11"/>
      <c r="AA797" s="11"/>
      <c r="AB797" s="11"/>
      <c r="AC797" s="11"/>
      <c r="AD797" s="11"/>
    </row>
    <row r="798" spans="1:30">
      <c r="A798" s="56"/>
      <c r="B798" s="11"/>
      <c r="C798" s="11" t="s">
        <v>266</v>
      </c>
      <c r="D798" s="11"/>
      <c r="E798" s="11" t="s">
        <v>157</v>
      </c>
      <c r="F798" s="316">
        <v>1</v>
      </c>
      <c r="G798" s="282"/>
      <c r="H798" s="282">
        <v>3873.33</v>
      </c>
      <c r="I798" s="282">
        <v>3873.33</v>
      </c>
      <c r="J798" s="350">
        <v>6</v>
      </c>
      <c r="L798" s="11"/>
      <c r="M798" s="282">
        <v>3873.33</v>
      </c>
      <c r="N798" s="282">
        <v>3873.33</v>
      </c>
      <c r="O798" s="11"/>
      <c r="P798" s="282"/>
      <c r="Q798" s="282"/>
      <c r="R798" s="316">
        <v>1</v>
      </c>
      <c r="S798" s="282">
        <v>3873.33</v>
      </c>
      <c r="T798" s="282">
        <v>3873.33</v>
      </c>
      <c r="V798" s="11"/>
      <c r="W798" s="11"/>
      <c r="X798" s="11"/>
      <c r="Y798" s="11"/>
      <c r="Z798" s="11"/>
      <c r="AA798" s="11"/>
      <c r="AB798" s="11"/>
      <c r="AC798" s="11"/>
      <c r="AD798" s="11"/>
    </row>
    <row r="799" spans="1:30">
      <c r="A799" s="56"/>
      <c r="B799" s="11"/>
      <c r="C799" s="11" t="s">
        <v>270</v>
      </c>
      <c r="D799" s="11"/>
      <c r="E799" s="11" t="s">
        <v>271</v>
      </c>
      <c r="F799" s="316">
        <v>1</v>
      </c>
      <c r="G799" s="282"/>
      <c r="H799" s="282">
        <v>3754.75</v>
      </c>
      <c r="I799" s="282">
        <v>3754.75</v>
      </c>
      <c r="J799" s="350">
        <v>12</v>
      </c>
      <c r="L799" s="11"/>
      <c r="M799" s="282">
        <v>3754.75</v>
      </c>
      <c r="N799" s="282">
        <v>3754.75</v>
      </c>
      <c r="O799" s="11"/>
      <c r="P799" s="282"/>
      <c r="Q799" s="282"/>
      <c r="R799" s="316">
        <v>1</v>
      </c>
      <c r="S799" s="282">
        <v>3754.75</v>
      </c>
      <c r="T799" s="282">
        <v>3754.75</v>
      </c>
      <c r="V799" s="11"/>
      <c r="W799" s="11"/>
      <c r="X799" s="11"/>
      <c r="Y799" s="11"/>
      <c r="Z799" s="11"/>
      <c r="AA799" s="11"/>
      <c r="AB799" s="11"/>
      <c r="AC799" s="11"/>
      <c r="AD799" s="11"/>
    </row>
    <row r="800" spans="1:30">
      <c r="A800" s="56"/>
      <c r="B800" s="11"/>
      <c r="C800" s="11" t="s">
        <v>277</v>
      </c>
      <c r="D800" s="11"/>
      <c r="E800" s="11" t="s">
        <v>54</v>
      </c>
      <c r="F800" s="316">
        <v>1</v>
      </c>
      <c r="G800" s="282"/>
      <c r="H800" s="282">
        <v>597.67999999999995</v>
      </c>
      <c r="I800" s="282">
        <v>597.67999999999995</v>
      </c>
      <c r="J800" s="350">
        <v>8</v>
      </c>
      <c r="L800" s="11"/>
      <c r="M800" s="282">
        <v>597.67999999999995</v>
      </c>
      <c r="N800" s="282">
        <v>597.67999999999995</v>
      </c>
      <c r="O800" s="11"/>
      <c r="P800" s="282"/>
      <c r="Q800" s="282"/>
      <c r="R800" s="316">
        <v>1</v>
      </c>
      <c r="S800" s="282">
        <v>597.67999999999995</v>
      </c>
      <c r="T800" s="282">
        <v>597.67999999999995</v>
      </c>
      <c r="V800" s="11"/>
      <c r="W800" s="11"/>
      <c r="X800" s="11"/>
      <c r="Y800" s="11"/>
      <c r="Z800" s="11"/>
      <c r="AA800" s="11"/>
      <c r="AB800" s="11"/>
      <c r="AC800" s="11"/>
      <c r="AD800" s="11"/>
    </row>
    <row r="801" spans="1:30">
      <c r="A801" s="56"/>
      <c r="B801" s="11"/>
      <c r="C801" s="11" t="s">
        <v>282</v>
      </c>
      <c r="D801" s="11"/>
      <c r="E801" s="11" t="s">
        <v>198</v>
      </c>
      <c r="F801" s="316">
        <v>2</v>
      </c>
      <c r="G801" s="282"/>
      <c r="H801" s="282">
        <v>2681.26</v>
      </c>
      <c r="I801" s="282">
        <v>1340.63</v>
      </c>
      <c r="J801" s="350">
        <v>10.5</v>
      </c>
      <c r="L801" s="11"/>
      <c r="M801" s="282">
        <v>2681.26</v>
      </c>
      <c r="N801" s="282">
        <v>1340.63</v>
      </c>
      <c r="O801" s="11"/>
      <c r="P801" s="282"/>
      <c r="Q801" s="282"/>
      <c r="R801" s="316">
        <v>2</v>
      </c>
      <c r="S801" s="282">
        <v>2681.26</v>
      </c>
      <c r="T801" s="282">
        <v>1340.63</v>
      </c>
      <c r="V801" s="11"/>
      <c r="W801" s="11"/>
      <c r="X801" s="11"/>
      <c r="Y801" s="11"/>
      <c r="Z801" s="11"/>
      <c r="AA801" s="11"/>
      <c r="AB801" s="11"/>
      <c r="AC801" s="11"/>
      <c r="AD801" s="11"/>
    </row>
    <row r="802" spans="1:30">
      <c r="A802" s="56"/>
      <c r="B802" s="11"/>
      <c r="C802" s="11" t="s">
        <v>283</v>
      </c>
      <c r="D802" s="11"/>
      <c r="E802" s="11" t="s">
        <v>284</v>
      </c>
      <c r="F802" s="316">
        <v>2</v>
      </c>
      <c r="G802" s="282">
        <v>1173.1500000000001</v>
      </c>
      <c r="H802" s="282">
        <v>1173.1500000000001</v>
      </c>
      <c r="I802" s="282">
        <v>586.57500000000005</v>
      </c>
      <c r="J802" s="350">
        <v>9</v>
      </c>
      <c r="L802" s="11">
        <v>1</v>
      </c>
      <c r="M802" s="282">
        <v>640.55999999999995</v>
      </c>
      <c r="N802" s="282">
        <v>640.55999999999995</v>
      </c>
      <c r="O802" s="11"/>
      <c r="P802" s="282"/>
      <c r="Q802" s="282"/>
      <c r="R802" s="316">
        <v>2</v>
      </c>
      <c r="S802" s="282">
        <v>1173.1500000000001</v>
      </c>
      <c r="T802" s="282">
        <v>586.57500000000005</v>
      </c>
      <c r="V802" s="11"/>
      <c r="W802" s="11"/>
      <c r="X802" s="11"/>
      <c r="Y802" s="11"/>
      <c r="Z802" s="11"/>
      <c r="AA802" s="11"/>
      <c r="AB802" s="11"/>
      <c r="AC802" s="11"/>
      <c r="AD802" s="11"/>
    </row>
    <row r="803" spans="1:30">
      <c r="A803" s="56"/>
      <c r="B803" s="11"/>
      <c r="C803" s="11" t="s">
        <v>285</v>
      </c>
      <c r="D803" s="11"/>
      <c r="E803" s="11" t="s">
        <v>286</v>
      </c>
      <c r="F803" s="316">
        <v>1</v>
      </c>
      <c r="G803" s="282">
        <v>226.01</v>
      </c>
      <c r="H803" s="282">
        <v>226.01</v>
      </c>
      <c r="I803" s="282">
        <v>226.01</v>
      </c>
      <c r="J803" s="350">
        <v>13</v>
      </c>
      <c r="L803" s="11">
        <v>1</v>
      </c>
      <c r="M803" s="282"/>
      <c r="N803" s="282"/>
      <c r="O803" s="11"/>
      <c r="P803" s="282"/>
      <c r="Q803" s="282"/>
      <c r="R803" s="316">
        <v>1</v>
      </c>
      <c r="S803" s="282">
        <v>226.01</v>
      </c>
      <c r="T803" s="282">
        <v>226.01</v>
      </c>
      <c r="V803" s="11"/>
      <c r="W803" s="11"/>
      <c r="X803" s="11"/>
      <c r="Y803" s="11"/>
      <c r="Z803" s="11"/>
      <c r="AA803" s="11"/>
      <c r="AB803" s="11"/>
      <c r="AC803" s="11"/>
      <c r="AD803" s="11"/>
    </row>
    <row r="804" spans="1:30">
      <c r="A804" s="56"/>
      <c r="B804" s="11"/>
      <c r="C804" s="11" t="s">
        <v>287</v>
      </c>
      <c r="D804" s="11"/>
      <c r="E804" s="11" t="s">
        <v>81</v>
      </c>
      <c r="F804" s="316">
        <v>6</v>
      </c>
      <c r="G804" s="282">
        <v>6264.0933333333296</v>
      </c>
      <c r="H804" s="282">
        <v>18792.28</v>
      </c>
      <c r="I804" s="282">
        <v>3132.0466666666698</v>
      </c>
      <c r="J804" s="350">
        <v>12.6666666666667</v>
      </c>
      <c r="L804" s="11">
        <v>3</v>
      </c>
      <c r="M804" s="282">
        <v>5135.25</v>
      </c>
      <c r="N804" s="282">
        <v>1711.75</v>
      </c>
      <c r="O804" s="11"/>
      <c r="P804" s="282"/>
      <c r="Q804" s="282"/>
      <c r="R804" s="316">
        <v>6</v>
      </c>
      <c r="S804" s="282">
        <v>18792.28</v>
      </c>
      <c r="T804" s="282">
        <v>3132.0466666666698</v>
      </c>
      <c r="V804" s="11"/>
      <c r="W804" s="11"/>
      <c r="X804" s="11"/>
      <c r="Y804" s="11"/>
      <c r="Z804" s="11"/>
      <c r="AA804" s="11"/>
      <c r="AB804" s="11"/>
      <c r="AC804" s="11"/>
      <c r="AD804" s="11"/>
    </row>
    <row r="805" spans="1:30">
      <c r="A805" s="56"/>
      <c r="B805" s="11"/>
      <c r="C805" s="11" t="s">
        <v>303</v>
      </c>
      <c r="D805" s="11"/>
      <c r="E805" s="11" t="s">
        <v>68</v>
      </c>
      <c r="F805" s="316">
        <v>14</v>
      </c>
      <c r="G805" s="282">
        <v>16459.366666666701</v>
      </c>
      <c r="H805" s="282">
        <v>98756.2</v>
      </c>
      <c r="I805" s="282">
        <v>7054.0142857142901</v>
      </c>
      <c r="J805" s="350">
        <v>12.4285714285714</v>
      </c>
      <c r="L805" s="11">
        <v>6</v>
      </c>
      <c r="M805" s="282">
        <v>14875.55</v>
      </c>
      <c r="N805" s="282">
        <v>1859.4437499999999</v>
      </c>
      <c r="O805" s="11"/>
      <c r="P805" s="282"/>
      <c r="Q805" s="282"/>
      <c r="R805" s="316">
        <v>14</v>
      </c>
      <c r="S805" s="282">
        <v>98756.2</v>
      </c>
      <c r="T805" s="282">
        <v>7054.0142857142901</v>
      </c>
      <c r="V805" s="11"/>
      <c r="W805" s="11"/>
      <c r="X805" s="11"/>
      <c r="Y805" s="11"/>
      <c r="Z805" s="11"/>
      <c r="AA805" s="11"/>
      <c r="AB805" s="11"/>
      <c r="AC805" s="11"/>
      <c r="AD805" s="11"/>
    </row>
    <row r="806" spans="1:30">
      <c r="A806" s="56"/>
      <c r="B806" s="11"/>
      <c r="C806" s="11" t="s">
        <v>328</v>
      </c>
      <c r="D806" s="11"/>
      <c r="E806" s="11" t="s">
        <v>77</v>
      </c>
      <c r="F806" s="316">
        <v>1</v>
      </c>
      <c r="G806" s="282"/>
      <c r="H806" s="282">
        <v>795.98</v>
      </c>
      <c r="I806" s="282">
        <v>795.98</v>
      </c>
      <c r="J806" s="350">
        <v>13</v>
      </c>
      <c r="L806" s="11"/>
      <c r="M806" s="282">
        <v>795.98</v>
      </c>
      <c r="N806" s="282">
        <v>795.98</v>
      </c>
      <c r="O806" s="11"/>
      <c r="P806" s="282"/>
      <c r="Q806" s="282"/>
      <c r="R806" s="316">
        <v>1</v>
      </c>
      <c r="S806" s="282">
        <v>795.98</v>
      </c>
      <c r="T806" s="282">
        <v>795.98</v>
      </c>
      <c r="V806" s="11"/>
      <c r="W806" s="11"/>
      <c r="X806" s="11"/>
      <c r="Y806" s="11"/>
      <c r="Z806" s="11"/>
      <c r="AA806" s="11"/>
      <c r="AB806" s="11"/>
      <c r="AC806" s="11"/>
      <c r="AD806" s="11"/>
    </row>
    <row r="807" spans="1:30">
      <c r="A807" s="56"/>
      <c r="B807" s="11"/>
      <c r="C807" s="11" t="s">
        <v>337</v>
      </c>
      <c r="D807" s="11"/>
      <c r="E807" s="11" t="s">
        <v>174</v>
      </c>
      <c r="F807" s="316">
        <v>1</v>
      </c>
      <c r="G807" s="282">
        <v>1094.54</v>
      </c>
      <c r="H807" s="282">
        <v>1094.54</v>
      </c>
      <c r="I807" s="282">
        <v>1094.54</v>
      </c>
      <c r="J807" s="350">
        <v>13</v>
      </c>
      <c r="L807" s="11">
        <v>1</v>
      </c>
      <c r="M807" s="282"/>
      <c r="N807" s="282"/>
      <c r="O807" s="11"/>
      <c r="P807" s="282"/>
      <c r="Q807" s="282"/>
      <c r="R807" s="316">
        <v>1</v>
      </c>
      <c r="S807" s="282">
        <v>1094.54</v>
      </c>
      <c r="T807" s="282">
        <v>1094.54</v>
      </c>
      <c r="V807" s="11"/>
      <c r="W807" s="11"/>
      <c r="X807" s="11"/>
      <c r="Y807" s="11"/>
      <c r="Z807" s="11"/>
      <c r="AA807" s="11"/>
      <c r="AB807" s="11"/>
      <c r="AC807" s="11"/>
      <c r="AD807" s="11"/>
    </row>
    <row r="808" spans="1:30">
      <c r="A808" s="56"/>
      <c r="B808" s="11"/>
      <c r="C808" s="11" t="s">
        <v>342</v>
      </c>
      <c r="D808" s="11"/>
      <c r="E808" s="11" t="s">
        <v>162</v>
      </c>
      <c r="F808" s="316">
        <v>2</v>
      </c>
      <c r="G808" s="282">
        <v>10908.47</v>
      </c>
      <c r="H808" s="282">
        <v>10908.47</v>
      </c>
      <c r="I808" s="282">
        <v>5454.2349999999997</v>
      </c>
      <c r="J808" s="350">
        <v>13</v>
      </c>
      <c r="L808" s="11">
        <v>1</v>
      </c>
      <c r="M808" s="282">
        <v>5129.62</v>
      </c>
      <c r="N808" s="282">
        <v>5129.62</v>
      </c>
      <c r="O808" s="11"/>
      <c r="P808" s="282"/>
      <c r="Q808" s="282"/>
      <c r="R808" s="316">
        <v>2</v>
      </c>
      <c r="S808" s="282">
        <v>10908.47</v>
      </c>
      <c r="T808" s="282">
        <v>5454.2349999999997</v>
      </c>
      <c r="V808" s="11"/>
      <c r="W808" s="11"/>
      <c r="X808" s="11"/>
      <c r="Y808" s="11"/>
      <c r="Z808" s="11"/>
      <c r="AA808" s="11"/>
      <c r="AB808" s="11"/>
      <c r="AC808" s="11"/>
      <c r="AD808" s="11"/>
    </row>
    <row r="809" spans="1:30">
      <c r="A809" s="56"/>
      <c r="B809" s="11"/>
      <c r="C809" s="11" t="s">
        <v>343</v>
      </c>
      <c r="D809" s="11"/>
      <c r="E809" s="11" t="s">
        <v>190</v>
      </c>
      <c r="F809" s="316">
        <v>1</v>
      </c>
      <c r="G809" s="282">
        <v>2910.8</v>
      </c>
      <c r="H809" s="282">
        <v>2910.8</v>
      </c>
      <c r="I809" s="282">
        <v>2910.8</v>
      </c>
      <c r="J809" s="350">
        <v>13</v>
      </c>
      <c r="L809" s="11">
        <v>1</v>
      </c>
      <c r="M809" s="282"/>
      <c r="N809" s="282"/>
      <c r="O809" s="11"/>
      <c r="P809" s="282"/>
      <c r="Q809" s="282"/>
      <c r="R809" s="316">
        <v>1</v>
      </c>
      <c r="S809" s="282">
        <v>2910.8</v>
      </c>
      <c r="T809" s="282">
        <v>2910.8</v>
      </c>
      <c r="V809" s="11"/>
      <c r="W809" s="11"/>
      <c r="X809" s="11"/>
      <c r="Y809" s="11"/>
      <c r="Z809" s="11"/>
      <c r="AA809" s="11"/>
      <c r="AB809" s="11"/>
      <c r="AC809" s="11"/>
      <c r="AD809" s="11"/>
    </row>
    <row r="810" spans="1:30">
      <c r="A810" s="56"/>
      <c r="B810" s="11"/>
      <c r="C810" s="11" t="s">
        <v>350</v>
      </c>
      <c r="D810" s="11"/>
      <c r="E810" s="11" t="s">
        <v>190</v>
      </c>
      <c r="F810" s="316">
        <v>4</v>
      </c>
      <c r="G810" s="282">
        <v>3127.22</v>
      </c>
      <c r="H810" s="282">
        <v>6254.44</v>
      </c>
      <c r="I810" s="282">
        <v>1563.61</v>
      </c>
      <c r="J810" s="350">
        <v>12.25</v>
      </c>
      <c r="L810" s="11">
        <v>2</v>
      </c>
      <c r="M810" s="282">
        <v>2978.68</v>
      </c>
      <c r="N810" s="282">
        <v>1489.34</v>
      </c>
      <c r="O810" s="11"/>
      <c r="P810" s="282"/>
      <c r="Q810" s="282"/>
      <c r="R810" s="316">
        <v>4</v>
      </c>
      <c r="S810" s="282">
        <v>6254.44</v>
      </c>
      <c r="T810" s="282">
        <v>1563.61</v>
      </c>
      <c r="V810" s="11"/>
      <c r="W810" s="11"/>
      <c r="X810" s="11"/>
      <c r="Y810" s="11"/>
      <c r="Z810" s="11"/>
      <c r="AA810" s="11"/>
      <c r="AB810" s="11"/>
      <c r="AC810" s="11"/>
      <c r="AD810" s="11"/>
    </row>
    <row r="811" spans="1:30">
      <c r="A811" s="56"/>
      <c r="B811" s="11"/>
      <c r="C811" s="11" t="s">
        <v>357</v>
      </c>
      <c r="D811" s="11"/>
      <c r="E811" s="11" t="s">
        <v>93</v>
      </c>
      <c r="F811" s="316">
        <v>1</v>
      </c>
      <c r="G811" s="282"/>
      <c r="H811" s="282">
        <v>2113.2800000000002</v>
      </c>
      <c r="I811" s="282">
        <v>2113.2800000000002</v>
      </c>
      <c r="J811" s="350">
        <v>13</v>
      </c>
      <c r="L811" s="11"/>
      <c r="M811" s="282">
        <v>2113.2800000000002</v>
      </c>
      <c r="N811" s="282">
        <v>2113.2800000000002</v>
      </c>
      <c r="O811" s="11"/>
      <c r="P811" s="282"/>
      <c r="Q811" s="282"/>
      <c r="R811" s="316">
        <v>1</v>
      </c>
      <c r="S811" s="282">
        <v>2113.2800000000002</v>
      </c>
      <c r="T811" s="282">
        <v>2113.2800000000002</v>
      </c>
      <c r="V811" s="11"/>
      <c r="W811" s="11"/>
      <c r="X811" s="11"/>
      <c r="Y811" s="11"/>
      <c r="Z811" s="11"/>
      <c r="AA811" s="11"/>
      <c r="AB811" s="11"/>
      <c r="AC811" s="11"/>
      <c r="AD811" s="11"/>
    </row>
    <row r="812" spans="1:30">
      <c r="A812" s="56"/>
      <c r="B812" s="11"/>
      <c r="C812" s="11" t="s">
        <v>362</v>
      </c>
      <c r="D812" s="11"/>
      <c r="E812" s="11" t="s">
        <v>288</v>
      </c>
      <c r="F812" s="316">
        <v>1</v>
      </c>
      <c r="G812" s="282"/>
      <c r="H812" s="282">
        <v>9172.25</v>
      </c>
      <c r="I812" s="282">
        <v>9172.25</v>
      </c>
      <c r="J812" s="350">
        <v>13</v>
      </c>
      <c r="L812" s="11"/>
      <c r="M812" s="282">
        <v>9172.25</v>
      </c>
      <c r="N812" s="282">
        <v>9172.25</v>
      </c>
      <c r="O812" s="11"/>
      <c r="P812" s="282"/>
      <c r="Q812" s="282"/>
      <c r="R812" s="316">
        <v>1</v>
      </c>
      <c r="S812" s="282">
        <v>9172.25</v>
      </c>
      <c r="T812" s="282">
        <v>9172.25</v>
      </c>
      <c r="V812" s="11"/>
      <c r="W812" s="11"/>
      <c r="X812" s="11"/>
      <c r="Y812" s="11"/>
      <c r="Z812" s="11"/>
      <c r="AA812" s="11"/>
      <c r="AB812" s="11"/>
      <c r="AC812" s="11"/>
      <c r="AD812" s="11"/>
    </row>
    <row r="813" spans="1:30">
      <c r="A813" s="56"/>
      <c r="B813" s="11"/>
      <c r="C813" s="11" t="s">
        <v>363</v>
      </c>
      <c r="D813" s="11"/>
      <c r="E813" s="11" t="s">
        <v>94</v>
      </c>
      <c r="F813" s="316">
        <v>13</v>
      </c>
      <c r="G813" s="282">
        <v>5074.7037499999997</v>
      </c>
      <c r="H813" s="282">
        <v>40597.629999999997</v>
      </c>
      <c r="I813" s="282">
        <v>3122.89461538462</v>
      </c>
      <c r="J813" s="350">
        <v>9.7692307692307701</v>
      </c>
      <c r="L813" s="11">
        <v>8</v>
      </c>
      <c r="M813" s="282">
        <v>10083.59</v>
      </c>
      <c r="N813" s="282">
        <v>2016.7180000000001</v>
      </c>
      <c r="O813" s="11"/>
      <c r="P813" s="282"/>
      <c r="Q813" s="282"/>
      <c r="R813" s="316">
        <v>13</v>
      </c>
      <c r="S813" s="282">
        <v>40597.629999999997</v>
      </c>
      <c r="T813" s="282">
        <v>3122.89461538462</v>
      </c>
      <c r="V813" s="11"/>
      <c r="W813" s="11"/>
      <c r="X813" s="11"/>
      <c r="Y813" s="11"/>
      <c r="Z813" s="11"/>
      <c r="AA813" s="11"/>
      <c r="AB813" s="11"/>
      <c r="AC813" s="11"/>
      <c r="AD813" s="11"/>
    </row>
    <row r="814" spans="1:30">
      <c r="A814" s="56"/>
      <c r="B814" s="11"/>
      <c r="C814" s="11" t="s">
        <v>636</v>
      </c>
      <c r="D814" s="11"/>
      <c r="E814" s="11" t="s">
        <v>73</v>
      </c>
      <c r="F814" s="316">
        <v>2</v>
      </c>
      <c r="G814" s="282"/>
      <c r="H814" s="282">
        <v>15889.68</v>
      </c>
      <c r="I814" s="282">
        <v>7944.84</v>
      </c>
      <c r="J814" s="350">
        <v>9</v>
      </c>
      <c r="L814" s="11"/>
      <c r="M814" s="282">
        <v>15889.68</v>
      </c>
      <c r="N814" s="282">
        <v>7944.84</v>
      </c>
      <c r="O814" s="11"/>
      <c r="P814" s="282"/>
      <c r="Q814" s="282"/>
      <c r="R814" s="316">
        <v>2</v>
      </c>
      <c r="S814" s="282">
        <v>15889.68</v>
      </c>
      <c r="T814" s="282">
        <v>7944.84</v>
      </c>
      <c r="V814" s="11"/>
      <c r="W814" s="11"/>
      <c r="X814" s="11"/>
      <c r="Y814" s="11"/>
      <c r="Z814" s="11"/>
      <c r="AA814" s="11"/>
      <c r="AB814" s="11"/>
      <c r="AC814" s="11"/>
      <c r="AD814" s="11"/>
    </row>
    <row r="815" spans="1:30">
      <c r="A815" s="56"/>
      <c r="B815" s="11"/>
      <c r="C815" s="11" t="s">
        <v>372</v>
      </c>
      <c r="D815" s="11"/>
      <c r="E815" s="11" t="s">
        <v>112</v>
      </c>
      <c r="F815" s="316">
        <v>1</v>
      </c>
      <c r="G815" s="282">
        <v>1165.73</v>
      </c>
      <c r="H815" s="282">
        <v>1165.73</v>
      </c>
      <c r="I815" s="282">
        <v>1165.73</v>
      </c>
      <c r="J815" s="350">
        <v>7</v>
      </c>
      <c r="L815" s="11">
        <v>1</v>
      </c>
      <c r="M815" s="282"/>
      <c r="N815" s="282"/>
      <c r="O815" s="11"/>
      <c r="P815" s="282"/>
      <c r="Q815" s="282"/>
      <c r="R815" s="316">
        <v>1</v>
      </c>
      <c r="S815" s="282">
        <v>1165.73</v>
      </c>
      <c r="T815" s="282">
        <v>1165.73</v>
      </c>
      <c r="V815" s="11"/>
      <c r="W815" s="11"/>
      <c r="X815" s="11"/>
      <c r="Y815" s="11"/>
      <c r="Z815" s="11"/>
      <c r="AA815" s="11"/>
      <c r="AB815" s="11"/>
      <c r="AC815" s="11"/>
      <c r="AD815" s="11"/>
    </row>
    <row r="816" spans="1:30">
      <c r="A816" s="56"/>
      <c r="B816" s="11"/>
      <c r="C816" s="11" t="s">
        <v>377</v>
      </c>
      <c r="D816" s="11"/>
      <c r="E816" s="11" t="s">
        <v>75</v>
      </c>
      <c r="F816" s="316">
        <v>1</v>
      </c>
      <c r="G816" s="282">
        <v>497.87</v>
      </c>
      <c r="H816" s="282">
        <v>497.87</v>
      </c>
      <c r="I816" s="282">
        <v>497.87</v>
      </c>
      <c r="J816" s="350">
        <v>13</v>
      </c>
      <c r="L816" s="11">
        <v>1</v>
      </c>
      <c r="M816" s="282"/>
      <c r="N816" s="282"/>
      <c r="O816" s="11"/>
      <c r="P816" s="282"/>
      <c r="Q816" s="282"/>
      <c r="R816" s="316">
        <v>1</v>
      </c>
      <c r="S816" s="282">
        <v>497.87</v>
      </c>
      <c r="T816" s="282">
        <v>497.87</v>
      </c>
      <c r="V816" s="11"/>
      <c r="W816" s="11"/>
      <c r="X816" s="11"/>
      <c r="Y816" s="11"/>
      <c r="Z816" s="11"/>
      <c r="AA816" s="11"/>
      <c r="AB816" s="11"/>
      <c r="AC816" s="11"/>
      <c r="AD816" s="11"/>
    </row>
    <row r="817" spans="1:30">
      <c r="A817" s="56"/>
      <c r="B817" s="11"/>
      <c r="C817" s="11" t="s">
        <v>378</v>
      </c>
      <c r="D817" s="11"/>
      <c r="E817" s="11" t="s">
        <v>108</v>
      </c>
      <c r="F817" s="316">
        <v>9</v>
      </c>
      <c r="G817" s="282">
        <v>6363.2524999999996</v>
      </c>
      <c r="H817" s="282">
        <v>25453.01</v>
      </c>
      <c r="I817" s="282">
        <v>2828.1122222222202</v>
      </c>
      <c r="J817" s="350">
        <v>12.3333333333333</v>
      </c>
      <c r="L817" s="11">
        <v>4</v>
      </c>
      <c r="M817" s="282">
        <v>13457.59</v>
      </c>
      <c r="N817" s="282">
        <v>2691.518</v>
      </c>
      <c r="O817" s="11"/>
      <c r="P817" s="282"/>
      <c r="Q817" s="282"/>
      <c r="R817" s="316">
        <v>9</v>
      </c>
      <c r="S817" s="282">
        <v>25453.01</v>
      </c>
      <c r="T817" s="282">
        <v>2828.1122222222202</v>
      </c>
      <c r="V817" s="11"/>
      <c r="W817" s="11"/>
      <c r="X817" s="11"/>
      <c r="Y817" s="11"/>
      <c r="Z817" s="11"/>
      <c r="AA817" s="11"/>
      <c r="AB817" s="11"/>
      <c r="AC817" s="11"/>
      <c r="AD817" s="11"/>
    </row>
    <row r="818" spans="1:30">
      <c r="A818" s="56"/>
      <c r="B818" s="11"/>
      <c r="C818" s="11" t="s">
        <v>380</v>
      </c>
      <c r="D818" s="11"/>
      <c r="E818" s="11" t="s">
        <v>66</v>
      </c>
      <c r="F818" s="316">
        <v>1</v>
      </c>
      <c r="G818" s="282">
        <v>2425.4899999999998</v>
      </c>
      <c r="H818" s="282">
        <v>2425.4899999999998</v>
      </c>
      <c r="I818" s="282">
        <v>2425.4899999999998</v>
      </c>
      <c r="J818" s="350">
        <v>12</v>
      </c>
      <c r="L818" s="11">
        <v>1</v>
      </c>
      <c r="M818" s="282"/>
      <c r="N818" s="282"/>
      <c r="O818" s="11"/>
      <c r="P818" s="282"/>
      <c r="Q818" s="282"/>
      <c r="R818" s="316">
        <v>1</v>
      </c>
      <c r="S818" s="282">
        <v>2425.4899999999998</v>
      </c>
      <c r="T818" s="282">
        <v>2425.4899999999998</v>
      </c>
      <c r="V818" s="11"/>
      <c r="W818" s="11"/>
      <c r="X818" s="11"/>
      <c r="Y818" s="11"/>
      <c r="Z818" s="11"/>
      <c r="AA818" s="11"/>
      <c r="AB818" s="11"/>
      <c r="AC818" s="11"/>
      <c r="AD818" s="11"/>
    </row>
    <row r="819" spans="1:30">
      <c r="A819" s="56"/>
      <c r="B819" s="11"/>
      <c r="C819" s="11" t="s">
        <v>683</v>
      </c>
      <c r="D819" s="11"/>
      <c r="E819" s="11" t="s">
        <v>77</v>
      </c>
      <c r="F819" s="316">
        <v>2</v>
      </c>
      <c r="G819" s="282">
        <v>1526.9849999999999</v>
      </c>
      <c r="H819" s="282">
        <v>3053.97</v>
      </c>
      <c r="I819" s="282">
        <v>1526.9849999999999</v>
      </c>
      <c r="J819" s="350">
        <v>19</v>
      </c>
      <c r="L819" s="11">
        <v>2</v>
      </c>
      <c r="M819" s="282"/>
      <c r="N819" s="282"/>
      <c r="O819" s="11"/>
      <c r="P819" s="282"/>
      <c r="Q819" s="282"/>
      <c r="R819" s="316">
        <v>2</v>
      </c>
      <c r="S819" s="282">
        <v>3053.97</v>
      </c>
      <c r="T819" s="282">
        <v>1526.9849999999999</v>
      </c>
      <c r="V819" s="11"/>
      <c r="W819" s="11"/>
      <c r="X819" s="11"/>
      <c r="Y819" s="11"/>
      <c r="Z819" s="11"/>
      <c r="AA819" s="11"/>
      <c r="AB819" s="11"/>
      <c r="AC819" s="11"/>
      <c r="AD819" s="11"/>
    </row>
    <row r="820" spans="1:30">
      <c r="A820" s="56"/>
      <c r="B820" s="11"/>
      <c r="C820" s="11" t="s">
        <v>383</v>
      </c>
      <c r="D820" s="11"/>
      <c r="E820" s="11" t="s">
        <v>162</v>
      </c>
      <c r="F820" s="316">
        <v>15</v>
      </c>
      <c r="G820" s="282">
        <v>7671.4414285714302</v>
      </c>
      <c r="H820" s="282">
        <v>53700.09</v>
      </c>
      <c r="I820" s="282">
        <v>3580.0059999999999</v>
      </c>
      <c r="J820" s="350">
        <v>14.3333333333333</v>
      </c>
      <c r="L820" s="11">
        <v>7</v>
      </c>
      <c r="M820" s="282">
        <v>19248.29</v>
      </c>
      <c r="N820" s="282">
        <v>2406.0362500000001</v>
      </c>
      <c r="O820" s="11"/>
      <c r="P820" s="282"/>
      <c r="Q820" s="282"/>
      <c r="R820" s="316">
        <v>15</v>
      </c>
      <c r="S820" s="282">
        <v>53700.09</v>
      </c>
      <c r="T820" s="282">
        <v>3580.0059999999999</v>
      </c>
      <c r="V820" s="11"/>
      <c r="W820" s="11"/>
      <c r="X820" s="11"/>
      <c r="Y820" s="11"/>
      <c r="Z820" s="11"/>
      <c r="AA820" s="11"/>
      <c r="AB820" s="11"/>
      <c r="AC820" s="11"/>
      <c r="AD820" s="11"/>
    </row>
    <row r="821" spans="1:30">
      <c r="A821" s="56"/>
      <c r="B821" s="11"/>
      <c r="C821" s="11" t="s">
        <v>388</v>
      </c>
      <c r="D821" s="11"/>
      <c r="E821" s="11" t="s">
        <v>143</v>
      </c>
      <c r="F821" s="316">
        <v>1</v>
      </c>
      <c r="G821" s="282"/>
      <c r="H821" s="282">
        <v>555.4</v>
      </c>
      <c r="I821" s="282">
        <v>555.4</v>
      </c>
      <c r="J821" s="350">
        <v>13</v>
      </c>
      <c r="L821" s="11"/>
      <c r="M821" s="282">
        <v>555.4</v>
      </c>
      <c r="N821" s="282">
        <v>555.4</v>
      </c>
      <c r="O821" s="11"/>
      <c r="P821" s="282"/>
      <c r="Q821" s="282"/>
      <c r="R821" s="316">
        <v>1</v>
      </c>
      <c r="S821" s="282">
        <v>555.4</v>
      </c>
      <c r="T821" s="282">
        <v>555.4</v>
      </c>
      <c r="V821" s="11"/>
      <c r="W821" s="11"/>
      <c r="X821" s="11"/>
      <c r="Y821" s="11"/>
      <c r="Z821" s="11"/>
      <c r="AA821" s="11"/>
      <c r="AB821" s="11"/>
      <c r="AC821" s="11"/>
      <c r="AD821" s="11"/>
    </row>
    <row r="822" spans="1:30">
      <c r="A822" s="56"/>
      <c r="B822" s="11"/>
      <c r="C822" s="11" t="s">
        <v>389</v>
      </c>
      <c r="D822" s="11"/>
      <c r="E822" s="11" t="s">
        <v>390</v>
      </c>
      <c r="F822" s="316">
        <v>4</v>
      </c>
      <c r="G822" s="282">
        <v>1680.97</v>
      </c>
      <c r="H822" s="282">
        <v>3361.94</v>
      </c>
      <c r="I822" s="282">
        <v>840.48500000000001</v>
      </c>
      <c r="J822" s="350">
        <v>9.5</v>
      </c>
      <c r="L822" s="11">
        <v>2</v>
      </c>
      <c r="M822" s="282">
        <v>791.12</v>
      </c>
      <c r="N822" s="282">
        <v>395.56</v>
      </c>
      <c r="O822" s="11"/>
      <c r="P822" s="282"/>
      <c r="Q822" s="282"/>
      <c r="R822" s="316">
        <v>4</v>
      </c>
      <c r="S822" s="282">
        <v>3361.94</v>
      </c>
      <c r="T822" s="282">
        <v>840.48500000000001</v>
      </c>
      <c r="V822" s="11"/>
      <c r="W822" s="11"/>
      <c r="X822" s="11"/>
      <c r="Y822" s="11"/>
      <c r="Z822" s="11"/>
      <c r="AA822" s="11"/>
      <c r="AB822" s="11"/>
      <c r="AC822" s="11"/>
      <c r="AD822" s="11"/>
    </row>
    <row r="823" spans="1:30">
      <c r="A823" s="56"/>
      <c r="B823" s="11"/>
      <c r="C823" s="11" t="s">
        <v>391</v>
      </c>
      <c r="D823" s="11"/>
      <c r="E823" s="11" t="s">
        <v>82</v>
      </c>
      <c r="F823" s="316">
        <v>2</v>
      </c>
      <c r="G823" s="282">
        <v>2126.7199999999998</v>
      </c>
      <c r="H823" s="282">
        <v>2126.7199999999998</v>
      </c>
      <c r="I823" s="282">
        <v>1063.3599999999999</v>
      </c>
      <c r="J823" s="350">
        <v>13</v>
      </c>
      <c r="L823" s="11">
        <v>1</v>
      </c>
      <c r="M823" s="282">
        <v>518.04</v>
      </c>
      <c r="N823" s="282">
        <v>518.04</v>
      </c>
      <c r="O823" s="11"/>
      <c r="P823" s="282"/>
      <c r="Q823" s="282"/>
      <c r="R823" s="316">
        <v>2</v>
      </c>
      <c r="S823" s="282">
        <v>2126.7199999999998</v>
      </c>
      <c r="T823" s="282">
        <v>1063.3599999999999</v>
      </c>
      <c r="V823" s="11"/>
      <c r="W823" s="11"/>
      <c r="X823" s="11"/>
      <c r="Y823" s="11"/>
      <c r="Z823" s="11"/>
      <c r="AA823" s="11"/>
      <c r="AB823" s="11"/>
      <c r="AC823" s="11"/>
      <c r="AD823" s="11"/>
    </row>
    <row r="824" spans="1:30">
      <c r="A824" s="56"/>
      <c r="B824" s="11"/>
      <c r="C824" s="11" t="s">
        <v>395</v>
      </c>
      <c r="D824" s="11"/>
      <c r="E824" s="11" t="s">
        <v>310</v>
      </c>
      <c r="F824" s="316">
        <v>2</v>
      </c>
      <c r="G824" s="282">
        <v>3339.6</v>
      </c>
      <c r="H824" s="282">
        <v>3339.6</v>
      </c>
      <c r="I824" s="282">
        <v>1669.8</v>
      </c>
      <c r="J824" s="350">
        <v>12</v>
      </c>
      <c r="L824" s="11">
        <v>1</v>
      </c>
      <c r="M824" s="282">
        <v>580.35</v>
      </c>
      <c r="N824" s="282">
        <v>580.35</v>
      </c>
      <c r="O824" s="11"/>
      <c r="P824" s="282"/>
      <c r="Q824" s="282"/>
      <c r="R824" s="316">
        <v>2</v>
      </c>
      <c r="S824" s="282">
        <v>3339.6</v>
      </c>
      <c r="T824" s="282">
        <v>1669.8</v>
      </c>
      <c r="V824" s="11"/>
      <c r="W824" s="11"/>
      <c r="X824" s="11"/>
      <c r="Y824" s="11"/>
      <c r="Z824" s="11"/>
      <c r="AA824" s="11"/>
      <c r="AB824" s="11"/>
      <c r="AC824" s="11"/>
      <c r="AD824" s="11"/>
    </row>
    <row r="825" spans="1:30">
      <c r="A825" s="56"/>
      <c r="B825" s="11"/>
      <c r="C825" s="11" t="s">
        <v>399</v>
      </c>
      <c r="D825" s="11"/>
      <c r="E825" s="11" t="s">
        <v>98</v>
      </c>
      <c r="F825" s="316">
        <v>1</v>
      </c>
      <c r="G825" s="282"/>
      <c r="H825" s="282">
        <v>758.27</v>
      </c>
      <c r="I825" s="282">
        <v>758.27</v>
      </c>
      <c r="J825" s="350">
        <v>13</v>
      </c>
      <c r="L825" s="11"/>
      <c r="M825" s="282">
        <v>758.27</v>
      </c>
      <c r="N825" s="282">
        <v>758.27</v>
      </c>
      <c r="O825" s="11"/>
      <c r="P825" s="282"/>
      <c r="Q825" s="282"/>
      <c r="R825" s="316">
        <v>1</v>
      </c>
      <c r="S825" s="282">
        <v>758.27</v>
      </c>
      <c r="T825" s="282">
        <v>758.27</v>
      </c>
      <c r="V825" s="11"/>
      <c r="W825" s="11"/>
      <c r="X825" s="11"/>
      <c r="Y825" s="11"/>
      <c r="Z825" s="11"/>
      <c r="AA825" s="11"/>
      <c r="AB825" s="11"/>
      <c r="AC825" s="11"/>
      <c r="AD825" s="11"/>
    </row>
    <row r="826" spans="1:30">
      <c r="A826" s="56"/>
      <c r="B826" s="11"/>
      <c r="C826" s="11" t="s">
        <v>400</v>
      </c>
      <c r="D826" s="11"/>
      <c r="E826" s="11" t="s">
        <v>273</v>
      </c>
      <c r="F826" s="316">
        <v>5</v>
      </c>
      <c r="G826" s="282">
        <v>8601.19</v>
      </c>
      <c r="H826" s="282">
        <v>17202.38</v>
      </c>
      <c r="I826" s="282">
        <v>3440.4760000000001</v>
      </c>
      <c r="J826" s="350">
        <v>11.2</v>
      </c>
      <c r="L826" s="11">
        <v>2</v>
      </c>
      <c r="M826" s="282">
        <v>2544.3000000000002</v>
      </c>
      <c r="N826" s="282">
        <v>848.1</v>
      </c>
      <c r="O826" s="11"/>
      <c r="P826" s="282"/>
      <c r="Q826" s="282"/>
      <c r="R826" s="316">
        <v>5</v>
      </c>
      <c r="S826" s="282">
        <v>17202.38</v>
      </c>
      <c r="T826" s="282">
        <v>3440.4760000000001</v>
      </c>
      <c r="V826" s="11"/>
      <c r="W826" s="11"/>
      <c r="X826" s="11"/>
      <c r="Y826" s="11"/>
      <c r="Z826" s="11"/>
      <c r="AA826" s="11"/>
      <c r="AB826" s="11"/>
      <c r="AC826" s="11"/>
      <c r="AD826" s="11"/>
    </row>
    <row r="827" spans="1:30">
      <c r="A827" s="56"/>
      <c r="B827" s="11"/>
      <c r="C827" s="11" t="s">
        <v>401</v>
      </c>
      <c r="D827" s="11"/>
      <c r="E827" s="11" t="s">
        <v>281</v>
      </c>
      <c r="F827" s="316">
        <v>1</v>
      </c>
      <c r="G827" s="282">
        <v>35.07</v>
      </c>
      <c r="H827" s="282">
        <v>35.07</v>
      </c>
      <c r="I827" s="282">
        <v>35.07</v>
      </c>
      <c r="J827" s="350">
        <v>12</v>
      </c>
      <c r="L827" s="11">
        <v>1</v>
      </c>
      <c r="M827" s="282"/>
      <c r="N827" s="282"/>
      <c r="O827" s="11"/>
      <c r="P827" s="282"/>
      <c r="Q827" s="282"/>
      <c r="R827" s="316">
        <v>1</v>
      </c>
      <c r="S827" s="282">
        <v>35.07</v>
      </c>
      <c r="T827" s="282">
        <v>35.07</v>
      </c>
      <c r="V827" s="11"/>
      <c r="W827" s="11"/>
      <c r="X827" s="11"/>
      <c r="Y827" s="11"/>
      <c r="Z827" s="11"/>
      <c r="AA827" s="11"/>
      <c r="AB827" s="11"/>
      <c r="AC827" s="11"/>
      <c r="AD827" s="11"/>
    </row>
    <row r="828" spans="1:30">
      <c r="A828" s="56"/>
      <c r="B828" s="11"/>
      <c r="C828" s="11" t="s">
        <v>413</v>
      </c>
      <c r="D828" s="11"/>
      <c r="E828" s="11" t="s">
        <v>414</v>
      </c>
      <c r="F828" s="316">
        <v>8</v>
      </c>
      <c r="G828" s="282">
        <v>1483.28714285714</v>
      </c>
      <c r="H828" s="282">
        <v>10383.01</v>
      </c>
      <c r="I828" s="282">
        <v>1297.87625</v>
      </c>
      <c r="J828" s="350">
        <v>12.375</v>
      </c>
      <c r="L828" s="11">
        <v>7</v>
      </c>
      <c r="M828" s="282">
        <v>836.39</v>
      </c>
      <c r="N828" s="282">
        <v>836.39</v>
      </c>
      <c r="O828" s="11"/>
      <c r="P828" s="282"/>
      <c r="Q828" s="282"/>
      <c r="R828" s="316">
        <v>8</v>
      </c>
      <c r="S828" s="282">
        <v>10383.01</v>
      </c>
      <c r="T828" s="282">
        <v>1297.87625</v>
      </c>
      <c r="V828" s="11"/>
      <c r="W828" s="11"/>
      <c r="X828" s="11"/>
      <c r="Y828" s="11"/>
      <c r="Z828" s="11"/>
      <c r="AA828" s="11"/>
      <c r="AB828" s="11"/>
      <c r="AC828" s="11"/>
      <c r="AD828" s="11"/>
    </row>
    <row r="829" spans="1:30">
      <c r="A829" s="56"/>
      <c r="B829" s="11"/>
      <c r="C829" s="11" t="s">
        <v>418</v>
      </c>
      <c r="D829" s="11"/>
      <c r="E829" s="11" t="s">
        <v>373</v>
      </c>
      <c r="F829" s="316">
        <v>8</v>
      </c>
      <c r="G829" s="282">
        <v>6847.8549999999996</v>
      </c>
      <c r="H829" s="282">
        <v>13695.71</v>
      </c>
      <c r="I829" s="282">
        <v>1711.9637499999999</v>
      </c>
      <c r="J829" s="350">
        <v>12.75</v>
      </c>
      <c r="L829" s="11">
        <v>2</v>
      </c>
      <c r="M829" s="282">
        <v>9839.57</v>
      </c>
      <c r="N829" s="282">
        <v>1639.9283333333301</v>
      </c>
      <c r="O829" s="11"/>
      <c r="P829" s="282"/>
      <c r="Q829" s="282"/>
      <c r="R829" s="316">
        <v>8</v>
      </c>
      <c r="S829" s="282">
        <v>13695.71</v>
      </c>
      <c r="T829" s="282">
        <v>1711.9637499999999</v>
      </c>
      <c r="V829" s="11"/>
      <c r="W829" s="11"/>
      <c r="X829" s="11"/>
      <c r="Y829" s="11"/>
      <c r="Z829" s="11"/>
      <c r="AA829" s="11"/>
      <c r="AB829" s="11"/>
      <c r="AC829" s="11"/>
      <c r="AD829" s="11"/>
    </row>
    <row r="830" spans="1:30">
      <c r="A830" s="56"/>
      <c r="B830" s="11"/>
      <c r="C830" s="11" t="s">
        <v>421</v>
      </c>
      <c r="D830" s="11"/>
      <c r="E830" s="11" t="s">
        <v>278</v>
      </c>
      <c r="F830" s="316">
        <v>2</v>
      </c>
      <c r="G830" s="282">
        <v>732.62</v>
      </c>
      <c r="H830" s="282">
        <v>732.62</v>
      </c>
      <c r="I830" s="282">
        <v>366.31</v>
      </c>
      <c r="J830" s="350">
        <v>12.5</v>
      </c>
      <c r="L830" s="11">
        <v>1</v>
      </c>
      <c r="M830" s="282">
        <v>511.53</v>
      </c>
      <c r="N830" s="282">
        <v>511.53</v>
      </c>
      <c r="O830" s="11"/>
      <c r="P830" s="282"/>
      <c r="Q830" s="282"/>
      <c r="R830" s="316">
        <v>2</v>
      </c>
      <c r="S830" s="282">
        <v>732.62</v>
      </c>
      <c r="T830" s="282">
        <v>366.31</v>
      </c>
      <c r="V830" s="11"/>
      <c r="W830" s="11"/>
      <c r="X830" s="11"/>
      <c r="Y830" s="11"/>
      <c r="Z830" s="11"/>
      <c r="AA830" s="11"/>
      <c r="AB830" s="11"/>
      <c r="AC830" s="11"/>
      <c r="AD830" s="11"/>
    </row>
    <row r="831" spans="1:30">
      <c r="A831" s="56"/>
      <c r="B831" s="11"/>
      <c r="C831" s="11" t="s">
        <v>426</v>
      </c>
      <c r="D831" s="11"/>
      <c r="E831" s="11" t="s">
        <v>112</v>
      </c>
      <c r="F831" s="316">
        <v>1</v>
      </c>
      <c r="G831" s="282"/>
      <c r="H831" s="282">
        <v>17807.95</v>
      </c>
      <c r="I831" s="282">
        <v>17807.95</v>
      </c>
      <c r="J831" s="350">
        <v>12</v>
      </c>
      <c r="L831" s="11"/>
      <c r="M831" s="282">
        <v>17807.95</v>
      </c>
      <c r="N831" s="282">
        <v>17807.95</v>
      </c>
      <c r="O831" s="11"/>
      <c r="P831" s="282"/>
      <c r="Q831" s="282"/>
      <c r="R831" s="316">
        <v>1</v>
      </c>
      <c r="S831" s="282">
        <v>17807.95</v>
      </c>
      <c r="T831" s="282">
        <v>17807.95</v>
      </c>
      <c r="V831" s="11"/>
      <c r="W831" s="11"/>
      <c r="X831" s="11"/>
      <c r="Y831" s="11"/>
      <c r="Z831" s="11"/>
      <c r="AA831" s="11"/>
      <c r="AB831" s="11"/>
      <c r="AC831" s="11"/>
      <c r="AD831" s="11"/>
    </row>
    <row r="832" spans="1:30">
      <c r="A832" s="56"/>
      <c r="B832" s="11"/>
      <c r="C832" s="11" t="s">
        <v>427</v>
      </c>
      <c r="D832" s="11"/>
      <c r="E832" s="11" t="s">
        <v>323</v>
      </c>
      <c r="F832" s="316">
        <v>2</v>
      </c>
      <c r="G832" s="282">
        <v>951.1</v>
      </c>
      <c r="H832" s="282">
        <v>1902.2</v>
      </c>
      <c r="I832" s="282">
        <v>951.1</v>
      </c>
      <c r="J832" s="350">
        <v>12</v>
      </c>
      <c r="L832" s="11">
        <v>2</v>
      </c>
      <c r="M832" s="282"/>
      <c r="N832" s="282"/>
      <c r="O832" s="11"/>
      <c r="P832" s="282"/>
      <c r="Q832" s="282"/>
      <c r="R832" s="316">
        <v>2</v>
      </c>
      <c r="S832" s="282">
        <v>1902.2</v>
      </c>
      <c r="T832" s="282">
        <v>951.1</v>
      </c>
      <c r="V832" s="11"/>
      <c r="W832" s="11"/>
      <c r="X832" s="11"/>
      <c r="Y832" s="11"/>
      <c r="Z832" s="11"/>
      <c r="AA832" s="11"/>
      <c r="AB832" s="11"/>
      <c r="AC832" s="11"/>
      <c r="AD832" s="11"/>
    </row>
    <row r="833" spans="1:30">
      <c r="A833" s="56"/>
      <c r="B833" s="11"/>
      <c r="C833" s="11" t="s">
        <v>429</v>
      </c>
      <c r="D833" s="11"/>
      <c r="E833" s="11" t="s">
        <v>430</v>
      </c>
      <c r="F833" s="316">
        <v>1</v>
      </c>
      <c r="G833" s="282"/>
      <c r="H833" s="282">
        <v>665.18</v>
      </c>
      <c r="I833" s="282">
        <v>665.18</v>
      </c>
      <c r="J833" s="350">
        <v>12</v>
      </c>
      <c r="L833" s="11"/>
      <c r="M833" s="282">
        <v>665.18</v>
      </c>
      <c r="N833" s="282">
        <v>665.18</v>
      </c>
      <c r="O833" s="11"/>
      <c r="P833" s="282"/>
      <c r="Q833" s="282"/>
      <c r="R833" s="316">
        <v>1</v>
      </c>
      <c r="S833" s="282">
        <v>665.18</v>
      </c>
      <c r="T833" s="282">
        <v>665.18</v>
      </c>
      <c r="V833" s="11"/>
      <c r="W833" s="11"/>
      <c r="X833" s="11"/>
      <c r="Y833" s="11"/>
      <c r="Z833" s="11"/>
      <c r="AA833" s="11"/>
      <c r="AB833" s="11"/>
      <c r="AC833" s="11"/>
      <c r="AD833" s="11"/>
    </row>
    <row r="834" spans="1:30">
      <c r="A834" s="56"/>
      <c r="B834" s="11"/>
      <c r="C834" s="11" t="s">
        <v>431</v>
      </c>
      <c r="D834" s="11"/>
      <c r="E834" s="11" t="s">
        <v>432</v>
      </c>
      <c r="F834" s="316">
        <v>1</v>
      </c>
      <c r="G834" s="282"/>
      <c r="H834" s="282">
        <v>1124.26</v>
      </c>
      <c r="I834" s="282">
        <v>1124.26</v>
      </c>
      <c r="J834" s="350">
        <v>2</v>
      </c>
      <c r="L834" s="11"/>
      <c r="M834" s="282">
        <v>1124.26</v>
      </c>
      <c r="N834" s="282">
        <v>1124.26</v>
      </c>
      <c r="O834" s="11"/>
      <c r="P834" s="282"/>
      <c r="Q834" s="282"/>
      <c r="R834" s="316">
        <v>1</v>
      </c>
      <c r="S834" s="282">
        <v>1124.26</v>
      </c>
      <c r="T834" s="282">
        <v>1124.26</v>
      </c>
      <c r="V834" s="11"/>
      <c r="W834" s="11"/>
      <c r="X834" s="11"/>
      <c r="Y834" s="11"/>
      <c r="Z834" s="11"/>
      <c r="AA834" s="11"/>
      <c r="AB834" s="11"/>
      <c r="AC834" s="11"/>
      <c r="AD834" s="11"/>
    </row>
    <row r="835" spans="1:30">
      <c r="A835" s="56"/>
      <c r="B835" s="11"/>
      <c r="C835" s="11" t="s">
        <v>434</v>
      </c>
      <c r="D835" s="11"/>
      <c r="E835" s="11" t="s">
        <v>164</v>
      </c>
      <c r="F835" s="316">
        <v>2</v>
      </c>
      <c r="G835" s="282">
        <v>2816.41</v>
      </c>
      <c r="H835" s="282">
        <v>2816.41</v>
      </c>
      <c r="I835" s="282">
        <v>1408.2049999999999</v>
      </c>
      <c r="J835" s="350">
        <v>9.5</v>
      </c>
      <c r="L835" s="11">
        <v>1</v>
      </c>
      <c r="M835" s="282">
        <v>998.33</v>
      </c>
      <c r="N835" s="282">
        <v>998.33</v>
      </c>
      <c r="O835" s="11"/>
      <c r="P835" s="282"/>
      <c r="Q835" s="282"/>
      <c r="R835" s="316">
        <v>2</v>
      </c>
      <c r="S835" s="282">
        <v>2816.41</v>
      </c>
      <c r="T835" s="282">
        <v>1408.2049999999999</v>
      </c>
      <c r="V835" s="11"/>
      <c r="W835" s="11"/>
      <c r="X835" s="11"/>
      <c r="Y835" s="11"/>
      <c r="Z835" s="11"/>
      <c r="AA835" s="11"/>
      <c r="AB835" s="11"/>
      <c r="AC835" s="11"/>
      <c r="AD835" s="11"/>
    </row>
    <row r="836" spans="1:30">
      <c r="A836" s="56"/>
      <c r="B836" s="11"/>
      <c r="C836" s="11" t="s">
        <v>435</v>
      </c>
      <c r="D836" s="11"/>
      <c r="E836" s="11" t="s">
        <v>436</v>
      </c>
      <c r="F836" s="316">
        <v>4</v>
      </c>
      <c r="G836" s="282">
        <v>3231.0450000000001</v>
      </c>
      <c r="H836" s="282">
        <v>6462.09</v>
      </c>
      <c r="I836" s="282">
        <v>1615.5225</v>
      </c>
      <c r="J836" s="350">
        <v>11.5</v>
      </c>
      <c r="L836" s="11">
        <v>2</v>
      </c>
      <c r="M836" s="282">
        <v>2868.84</v>
      </c>
      <c r="N836" s="282">
        <v>1434.42</v>
      </c>
      <c r="O836" s="11"/>
      <c r="P836" s="282"/>
      <c r="Q836" s="282"/>
      <c r="R836" s="316">
        <v>4</v>
      </c>
      <c r="S836" s="282">
        <v>6462.09</v>
      </c>
      <c r="T836" s="282">
        <v>1615.5225</v>
      </c>
      <c r="V836" s="11"/>
      <c r="W836" s="11"/>
      <c r="X836" s="11"/>
      <c r="Y836" s="11"/>
      <c r="Z836" s="11"/>
      <c r="AA836" s="11"/>
      <c r="AB836" s="11"/>
      <c r="AC836" s="11"/>
      <c r="AD836" s="11"/>
    </row>
    <row r="837" spans="1:30">
      <c r="A837" s="56"/>
      <c r="B837" s="11"/>
      <c r="C837" s="11" t="s">
        <v>442</v>
      </c>
      <c r="D837" s="11"/>
      <c r="E837" s="11" t="s">
        <v>443</v>
      </c>
      <c r="F837" s="316">
        <v>1</v>
      </c>
      <c r="G837" s="282"/>
      <c r="H837" s="282">
        <v>500.31</v>
      </c>
      <c r="I837" s="282">
        <v>500.31</v>
      </c>
      <c r="J837" s="350">
        <v>4</v>
      </c>
      <c r="L837" s="11"/>
      <c r="M837" s="282">
        <v>500.31</v>
      </c>
      <c r="N837" s="282">
        <v>500.31</v>
      </c>
      <c r="O837" s="11"/>
      <c r="P837" s="282"/>
      <c r="Q837" s="282"/>
      <c r="R837" s="316">
        <v>1</v>
      </c>
      <c r="S837" s="282">
        <v>500.31</v>
      </c>
      <c r="T837" s="282">
        <v>500.31</v>
      </c>
      <c r="V837" s="11"/>
      <c r="W837" s="11"/>
      <c r="X837" s="11"/>
      <c r="Y837" s="11"/>
      <c r="Z837" s="11"/>
      <c r="AA837" s="11"/>
      <c r="AB837" s="11"/>
      <c r="AC837" s="11"/>
      <c r="AD837" s="11"/>
    </row>
    <row r="838" spans="1:30">
      <c r="A838" s="56"/>
      <c r="B838" s="11"/>
      <c r="C838" s="11" t="s">
        <v>453</v>
      </c>
      <c r="D838" s="11"/>
      <c r="E838" s="11" t="s">
        <v>89</v>
      </c>
      <c r="F838" s="316">
        <v>26</v>
      </c>
      <c r="G838" s="282">
        <v>9825.3114285714291</v>
      </c>
      <c r="H838" s="282">
        <v>68777.179999999993</v>
      </c>
      <c r="I838" s="282">
        <v>2645.27615384615</v>
      </c>
      <c r="J838" s="350">
        <v>11.2307692307692</v>
      </c>
      <c r="L838" s="11">
        <v>7</v>
      </c>
      <c r="M838" s="282">
        <v>49102.29</v>
      </c>
      <c r="N838" s="282">
        <v>2584.33105263158</v>
      </c>
      <c r="O838" s="11">
        <v>3</v>
      </c>
      <c r="P838" s="282">
        <v>17911.3</v>
      </c>
      <c r="Q838" s="282">
        <v>5970.4333333333298</v>
      </c>
      <c r="R838" s="316">
        <v>23</v>
      </c>
      <c r="S838" s="282">
        <v>50865.88</v>
      </c>
      <c r="T838" s="282">
        <v>2211.56</v>
      </c>
      <c r="V838" s="11"/>
      <c r="W838" s="11"/>
      <c r="X838" s="11"/>
      <c r="Y838" s="11"/>
      <c r="Z838" s="11"/>
      <c r="AA838" s="11"/>
      <c r="AB838" s="11"/>
      <c r="AC838" s="11"/>
      <c r="AD838" s="11"/>
    </row>
    <row r="839" spans="1:30">
      <c r="A839" s="56"/>
      <c r="B839" s="11"/>
      <c r="C839" s="11" t="s">
        <v>455</v>
      </c>
      <c r="D839" s="11"/>
      <c r="E839" s="11" t="s">
        <v>279</v>
      </c>
      <c r="F839" s="316">
        <v>2</v>
      </c>
      <c r="G839" s="282">
        <v>1664.69</v>
      </c>
      <c r="H839" s="282">
        <v>3329.38</v>
      </c>
      <c r="I839" s="282">
        <v>1664.69</v>
      </c>
      <c r="J839" s="350">
        <v>11.5</v>
      </c>
      <c r="L839" s="11">
        <v>2</v>
      </c>
      <c r="M839" s="282"/>
      <c r="N839" s="282"/>
      <c r="O839" s="11"/>
      <c r="P839" s="282"/>
      <c r="Q839" s="282"/>
      <c r="R839" s="316">
        <v>2</v>
      </c>
      <c r="S839" s="282">
        <v>3329.38</v>
      </c>
      <c r="T839" s="282">
        <v>1664.69</v>
      </c>
      <c r="V839" s="11"/>
      <c r="W839" s="11"/>
      <c r="X839" s="11"/>
      <c r="Y839" s="11"/>
      <c r="Z839" s="11"/>
      <c r="AA839" s="11"/>
      <c r="AB839" s="11"/>
      <c r="AC839" s="11"/>
      <c r="AD839" s="11"/>
    </row>
    <row r="840" spans="1:30">
      <c r="A840" s="56"/>
      <c r="B840" s="11"/>
      <c r="C840" s="11" t="s">
        <v>461</v>
      </c>
      <c r="D840" s="11"/>
      <c r="E840" s="11" t="s">
        <v>462</v>
      </c>
      <c r="F840" s="316">
        <v>1</v>
      </c>
      <c r="G840" s="282">
        <v>1017.13</v>
      </c>
      <c r="H840" s="282">
        <v>1017.13</v>
      </c>
      <c r="I840" s="282">
        <v>1017.13</v>
      </c>
      <c r="J840" s="350">
        <v>13</v>
      </c>
      <c r="L840" s="11">
        <v>1</v>
      </c>
      <c r="M840" s="282"/>
      <c r="N840" s="282"/>
      <c r="O840" s="11"/>
      <c r="P840" s="282"/>
      <c r="Q840" s="282"/>
      <c r="R840" s="316">
        <v>1</v>
      </c>
      <c r="S840" s="282">
        <v>1017.13</v>
      </c>
      <c r="T840" s="282">
        <v>1017.13</v>
      </c>
      <c r="V840" s="11"/>
      <c r="W840" s="11"/>
      <c r="X840" s="11"/>
      <c r="Y840" s="11"/>
      <c r="Z840" s="11"/>
      <c r="AA840" s="11"/>
      <c r="AB840" s="11"/>
      <c r="AC840" s="11"/>
      <c r="AD840" s="11"/>
    </row>
    <row r="841" spans="1:30">
      <c r="A841" s="56"/>
      <c r="B841" s="11"/>
      <c r="C841" s="11" t="s">
        <v>641</v>
      </c>
      <c r="D841" s="11"/>
      <c r="E841" s="11" t="s">
        <v>462</v>
      </c>
      <c r="F841" s="316">
        <v>1</v>
      </c>
      <c r="G841" s="282"/>
      <c r="H841" s="282">
        <v>784.34</v>
      </c>
      <c r="I841" s="282">
        <v>784.34</v>
      </c>
      <c r="J841" s="350">
        <v>13</v>
      </c>
      <c r="L841" s="11"/>
      <c r="M841" s="282">
        <v>784.34</v>
      </c>
      <c r="N841" s="282">
        <v>784.34</v>
      </c>
      <c r="O841" s="11"/>
      <c r="P841" s="282"/>
      <c r="Q841" s="282"/>
      <c r="R841" s="316">
        <v>1</v>
      </c>
      <c r="S841" s="282">
        <v>784.34</v>
      </c>
      <c r="T841" s="282">
        <v>784.34</v>
      </c>
      <c r="V841" s="11"/>
      <c r="W841" s="11"/>
      <c r="X841" s="11"/>
      <c r="Y841" s="11"/>
      <c r="Z841" s="11"/>
      <c r="AA841" s="11"/>
      <c r="AB841" s="11"/>
      <c r="AC841" s="11"/>
      <c r="AD841" s="11"/>
    </row>
    <row r="842" spans="1:30">
      <c r="A842" s="56"/>
      <c r="B842" s="11"/>
      <c r="C842" s="11" t="s">
        <v>469</v>
      </c>
      <c r="D842" s="11"/>
      <c r="E842" s="11" t="s">
        <v>232</v>
      </c>
      <c r="F842" s="316">
        <v>4</v>
      </c>
      <c r="G842" s="282">
        <v>1370.0150000000001</v>
      </c>
      <c r="H842" s="282">
        <v>2740.03</v>
      </c>
      <c r="I842" s="282">
        <v>685.00750000000005</v>
      </c>
      <c r="J842" s="350">
        <v>9.5</v>
      </c>
      <c r="L842" s="11">
        <v>2</v>
      </c>
      <c r="M842" s="282">
        <v>1275.95</v>
      </c>
      <c r="N842" s="282">
        <v>637.97500000000002</v>
      </c>
      <c r="O842" s="11"/>
      <c r="P842" s="282"/>
      <c r="Q842" s="282"/>
      <c r="R842" s="316">
        <v>4</v>
      </c>
      <c r="S842" s="282">
        <v>2740.03</v>
      </c>
      <c r="T842" s="282">
        <v>685.00750000000005</v>
      </c>
      <c r="V842" s="11"/>
      <c r="W842" s="11"/>
      <c r="X842" s="11"/>
      <c r="Y842" s="11"/>
      <c r="Z842" s="11"/>
      <c r="AA842" s="11"/>
      <c r="AB842" s="11"/>
      <c r="AC842" s="11"/>
      <c r="AD842" s="11"/>
    </row>
    <row r="843" spans="1:30">
      <c r="A843" s="56"/>
      <c r="B843" s="11"/>
      <c r="C843" s="11" t="s">
        <v>473</v>
      </c>
      <c r="D843" s="11"/>
      <c r="E843" s="11" t="s">
        <v>206</v>
      </c>
      <c r="F843" s="316">
        <v>1</v>
      </c>
      <c r="G843" s="282">
        <v>26.76</v>
      </c>
      <c r="H843" s="282">
        <v>26.76</v>
      </c>
      <c r="I843" s="282">
        <v>26.76</v>
      </c>
      <c r="J843" s="350">
        <v>12</v>
      </c>
      <c r="L843" s="11">
        <v>1</v>
      </c>
      <c r="M843" s="282"/>
      <c r="N843" s="282"/>
      <c r="O843" s="11">
        <v>1</v>
      </c>
      <c r="P843" s="282">
        <v>26.76</v>
      </c>
      <c r="Q843" s="282">
        <v>26.76</v>
      </c>
      <c r="R843" s="316"/>
      <c r="S843" s="282"/>
      <c r="T843" s="282"/>
      <c r="V843" s="11"/>
      <c r="W843" s="11"/>
      <c r="X843" s="11"/>
      <c r="Y843" s="11"/>
      <c r="Z843" s="11"/>
      <c r="AA843" s="11"/>
      <c r="AB843" s="11"/>
      <c r="AC843" s="11"/>
      <c r="AD843" s="11"/>
    </row>
    <row r="844" spans="1:30">
      <c r="A844" s="56"/>
      <c r="B844" s="11"/>
      <c r="C844" s="11" t="s">
        <v>474</v>
      </c>
      <c r="D844" s="11"/>
      <c r="E844" s="11" t="s">
        <v>152</v>
      </c>
      <c r="F844" s="316">
        <v>4</v>
      </c>
      <c r="G844" s="282">
        <v>1196.875</v>
      </c>
      <c r="H844" s="282">
        <v>2393.75</v>
      </c>
      <c r="I844" s="282">
        <v>598.4375</v>
      </c>
      <c r="J844" s="350">
        <v>11.25</v>
      </c>
      <c r="L844" s="11">
        <v>2</v>
      </c>
      <c r="M844" s="282">
        <v>1063.24</v>
      </c>
      <c r="N844" s="282">
        <v>531.62</v>
      </c>
      <c r="O844" s="11"/>
      <c r="P844" s="282"/>
      <c r="Q844" s="282"/>
      <c r="R844" s="316">
        <v>4</v>
      </c>
      <c r="S844" s="282">
        <v>2393.75</v>
      </c>
      <c r="T844" s="282">
        <v>598.4375</v>
      </c>
      <c r="V844" s="11"/>
      <c r="W844" s="11"/>
      <c r="X844" s="11"/>
      <c r="Y844" s="11"/>
      <c r="Z844" s="11"/>
      <c r="AA844" s="11"/>
      <c r="AB844" s="11"/>
      <c r="AC844" s="11"/>
      <c r="AD844" s="11"/>
    </row>
    <row r="845" spans="1:30">
      <c r="A845" s="56"/>
      <c r="B845" s="11"/>
      <c r="C845" s="11" t="s">
        <v>479</v>
      </c>
      <c r="D845" s="11"/>
      <c r="E845" s="11" t="s">
        <v>440</v>
      </c>
      <c r="F845" s="316">
        <v>3</v>
      </c>
      <c r="G845" s="282">
        <v>3754.49</v>
      </c>
      <c r="H845" s="282">
        <v>7508.98</v>
      </c>
      <c r="I845" s="282">
        <v>2502.9933333333302</v>
      </c>
      <c r="J845" s="350">
        <v>16.3333333333333</v>
      </c>
      <c r="L845" s="11">
        <v>2</v>
      </c>
      <c r="M845" s="282">
        <v>5573.36</v>
      </c>
      <c r="N845" s="282">
        <v>5573.36</v>
      </c>
      <c r="O845" s="11"/>
      <c r="P845" s="282"/>
      <c r="Q845" s="282"/>
      <c r="R845" s="316">
        <v>3</v>
      </c>
      <c r="S845" s="282">
        <v>7508.98</v>
      </c>
      <c r="T845" s="282">
        <v>2502.9933333333302</v>
      </c>
      <c r="V845" s="11"/>
      <c r="W845" s="11"/>
      <c r="X845" s="11"/>
      <c r="Y845" s="11"/>
      <c r="Z845" s="11"/>
      <c r="AA845" s="11"/>
      <c r="AB845" s="11"/>
      <c r="AC845" s="11"/>
      <c r="AD845" s="11"/>
    </row>
    <row r="846" spans="1:30">
      <c r="A846" s="56"/>
      <c r="B846" s="11"/>
      <c r="C846" s="11" t="s">
        <v>480</v>
      </c>
      <c r="D846" s="11"/>
      <c r="E846" s="11" t="s">
        <v>133</v>
      </c>
      <c r="F846" s="316">
        <v>1</v>
      </c>
      <c r="G846" s="282"/>
      <c r="H846" s="282">
        <v>4612.4399999999996</v>
      </c>
      <c r="I846" s="282">
        <v>4612.4399999999996</v>
      </c>
      <c r="J846" s="350">
        <v>13</v>
      </c>
      <c r="L846" s="11"/>
      <c r="M846" s="282">
        <v>4612.4399999999996</v>
      </c>
      <c r="N846" s="282">
        <v>4612.4399999999996</v>
      </c>
      <c r="O846" s="11"/>
      <c r="P846" s="282"/>
      <c r="Q846" s="282"/>
      <c r="R846" s="316">
        <v>1</v>
      </c>
      <c r="S846" s="282">
        <v>4612.4399999999996</v>
      </c>
      <c r="T846" s="282">
        <v>4612.4399999999996</v>
      </c>
      <c r="V846" s="11"/>
      <c r="W846" s="11"/>
      <c r="X846" s="11"/>
      <c r="Y846" s="11"/>
      <c r="Z846" s="11"/>
      <c r="AA846" s="11"/>
      <c r="AB846" s="11"/>
      <c r="AC846" s="11"/>
      <c r="AD846" s="11"/>
    </row>
    <row r="847" spans="1:30">
      <c r="A847" s="56"/>
      <c r="B847" s="11"/>
      <c r="C847" s="11" t="s">
        <v>482</v>
      </c>
      <c r="D847" s="11"/>
      <c r="E847" s="11" t="s">
        <v>297</v>
      </c>
      <c r="F847" s="316">
        <v>2</v>
      </c>
      <c r="G847" s="282">
        <v>625.19500000000005</v>
      </c>
      <c r="H847" s="282">
        <v>1250.3900000000001</v>
      </c>
      <c r="I847" s="282">
        <v>625.19500000000005</v>
      </c>
      <c r="J847" s="350">
        <v>13</v>
      </c>
      <c r="L847" s="11">
        <v>2</v>
      </c>
      <c r="M847" s="282"/>
      <c r="N847" s="282"/>
      <c r="O847" s="11"/>
      <c r="P847" s="282"/>
      <c r="Q847" s="282"/>
      <c r="R847" s="316">
        <v>2</v>
      </c>
      <c r="S847" s="282">
        <v>1250.3900000000001</v>
      </c>
      <c r="T847" s="282">
        <v>625.19500000000005</v>
      </c>
      <c r="V847" s="11"/>
      <c r="W847" s="11"/>
      <c r="X847" s="11"/>
      <c r="Y847" s="11"/>
      <c r="Z847" s="11"/>
      <c r="AA847" s="11"/>
      <c r="AB847" s="11"/>
      <c r="AC847" s="11"/>
      <c r="AD847" s="11"/>
    </row>
    <row r="848" spans="1:30">
      <c r="A848" s="56"/>
      <c r="B848" s="11"/>
      <c r="C848" s="11" t="s">
        <v>483</v>
      </c>
      <c r="D848" s="11"/>
      <c r="E848" s="11" t="s">
        <v>96</v>
      </c>
      <c r="F848" s="316">
        <v>6</v>
      </c>
      <c r="G848" s="282">
        <v>6496.16</v>
      </c>
      <c r="H848" s="282">
        <v>19488.48</v>
      </c>
      <c r="I848" s="282">
        <v>3248.08</v>
      </c>
      <c r="J848" s="350">
        <v>12.6666666666667</v>
      </c>
      <c r="L848" s="11">
        <v>3</v>
      </c>
      <c r="M848" s="282">
        <v>8848.89</v>
      </c>
      <c r="N848" s="282">
        <v>2949.63</v>
      </c>
      <c r="O848" s="11"/>
      <c r="P848" s="282"/>
      <c r="Q848" s="282"/>
      <c r="R848" s="316">
        <v>6</v>
      </c>
      <c r="S848" s="282">
        <v>19488.48</v>
      </c>
      <c r="T848" s="282">
        <v>3248.08</v>
      </c>
      <c r="V848" s="11"/>
      <c r="W848" s="11"/>
      <c r="X848" s="11"/>
      <c r="Y848" s="11"/>
      <c r="Z848" s="11"/>
      <c r="AA848" s="11"/>
      <c r="AB848" s="11"/>
      <c r="AC848" s="11"/>
      <c r="AD848" s="11"/>
    </row>
    <row r="849" spans="1:30">
      <c r="A849" s="56"/>
      <c r="B849" s="11"/>
      <c r="C849" s="11" t="s">
        <v>488</v>
      </c>
      <c r="D849" s="11"/>
      <c r="E849" s="11" t="s">
        <v>489</v>
      </c>
      <c r="F849" s="316">
        <v>1</v>
      </c>
      <c r="G849" s="282"/>
      <c r="H849" s="282">
        <v>5820.2</v>
      </c>
      <c r="I849" s="282">
        <v>5820.2</v>
      </c>
      <c r="J849" s="350">
        <v>13</v>
      </c>
      <c r="L849" s="11"/>
      <c r="M849" s="282">
        <v>5820.2</v>
      </c>
      <c r="N849" s="282">
        <v>5820.2</v>
      </c>
      <c r="O849" s="11"/>
      <c r="P849" s="282"/>
      <c r="Q849" s="282"/>
      <c r="R849" s="316">
        <v>1</v>
      </c>
      <c r="S849" s="282">
        <v>5820.2</v>
      </c>
      <c r="T849" s="282">
        <v>5820.2</v>
      </c>
      <c r="V849" s="11"/>
      <c r="W849" s="11"/>
      <c r="X849" s="11"/>
      <c r="Y849" s="11"/>
      <c r="Z849" s="11"/>
      <c r="AA849" s="11"/>
      <c r="AB849" s="11"/>
      <c r="AC849" s="11"/>
      <c r="AD849" s="11"/>
    </row>
    <row r="850" spans="1:30">
      <c r="A850" s="56"/>
      <c r="B850" s="11"/>
      <c r="C850" s="11" t="s">
        <v>490</v>
      </c>
      <c r="D850" s="11"/>
      <c r="E850" s="11" t="s">
        <v>93</v>
      </c>
      <c r="F850" s="316">
        <v>2</v>
      </c>
      <c r="G850" s="282">
        <v>2870.6750000000002</v>
      </c>
      <c r="H850" s="282">
        <v>5741.35</v>
      </c>
      <c r="I850" s="282">
        <v>2870.6750000000002</v>
      </c>
      <c r="J850" s="350">
        <v>13</v>
      </c>
      <c r="L850" s="11">
        <v>2</v>
      </c>
      <c r="M850" s="282"/>
      <c r="N850" s="282"/>
      <c r="O850" s="11"/>
      <c r="P850" s="282"/>
      <c r="Q850" s="282"/>
      <c r="R850" s="316">
        <v>2</v>
      </c>
      <c r="S850" s="282">
        <v>5741.35</v>
      </c>
      <c r="T850" s="282">
        <v>2870.6750000000002</v>
      </c>
      <c r="V850" s="11"/>
      <c r="W850" s="11"/>
      <c r="X850" s="11"/>
      <c r="Y850" s="11"/>
      <c r="Z850" s="11"/>
      <c r="AA850" s="11"/>
      <c r="AB850" s="11"/>
      <c r="AC850" s="11"/>
      <c r="AD850" s="11"/>
    </row>
    <row r="851" spans="1:30">
      <c r="A851" s="56"/>
      <c r="B851" s="11"/>
      <c r="C851" s="11" t="s">
        <v>492</v>
      </c>
      <c r="D851" s="11"/>
      <c r="E851" s="11" t="s">
        <v>62</v>
      </c>
      <c r="F851" s="316">
        <v>7</v>
      </c>
      <c r="G851" s="282">
        <v>2106.1550000000002</v>
      </c>
      <c r="H851" s="282">
        <v>8424.6200000000008</v>
      </c>
      <c r="I851" s="282">
        <v>1203.51714285714</v>
      </c>
      <c r="J851" s="350">
        <v>10</v>
      </c>
      <c r="L851" s="11">
        <v>4</v>
      </c>
      <c r="M851" s="282">
        <v>5552.58</v>
      </c>
      <c r="N851" s="282">
        <v>1850.86</v>
      </c>
      <c r="O851" s="11"/>
      <c r="P851" s="282"/>
      <c r="Q851" s="282"/>
      <c r="R851" s="316">
        <v>7</v>
      </c>
      <c r="S851" s="282">
        <v>8424.6200000000008</v>
      </c>
      <c r="T851" s="282">
        <v>1203.51714285714</v>
      </c>
      <c r="V851" s="11"/>
      <c r="W851" s="11"/>
      <c r="X851" s="11"/>
      <c r="Y851" s="11"/>
      <c r="Z851" s="11"/>
      <c r="AA851" s="11"/>
      <c r="AB851" s="11"/>
      <c r="AC851" s="11"/>
      <c r="AD851" s="11"/>
    </row>
    <row r="852" spans="1:30">
      <c r="A852" s="56"/>
      <c r="B852" s="11"/>
      <c r="C852" s="11" t="s">
        <v>495</v>
      </c>
      <c r="D852" s="11"/>
      <c r="E852" s="11" t="s">
        <v>354</v>
      </c>
      <c r="F852" s="316">
        <v>6</v>
      </c>
      <c r="G852" s="282">
        <v>2226.9825000000001</v>
      </c>
      <c r="H852" s="282">
        <v>8907.93</v>
      </c>
      <c r="I852" s="282">
        <v>1484.655</v>
      </c>
      <c r="J852" s="350">
        <v>13.8333333333333</v>
      </c>
      <c r="L852" s="11">
        <v>4</v>
      </c>
      <c r="M852" s="282">
        <v>2947.8</v>
      </c>
      <c r="N852" s="282">
        <v>1473.9</v>
      </c>
      <c r="O852" s="11"/>
      <c r="P852" s="282"/>
      <c r="Q852" s="282"/>
      <c r="R852" s="316">
        <v>6</v>
      </c>
      <c r="S852" s="282">
        <v>8907.93</v>
      </c>
      <c r="T852" s="282">
        <v>1484.655</v>
      </c>
      <c r="V852" s="11"/>
      <c r="W852" s="11"/>
      <c r="X852" s="11"/>
      <c r="Y852" s="11"/>
      <c r="Z852" s="11"/>
      <c r="AA852" s="11"/>
      <c r="AB852" s="11"/>
      <c r="AC852" s="11"/>
      <c r="AD852" s="11"/>
    </row>
    <row r="853" spans="1:30">
      <c r="A853" s="56"/>
      <c r="B853" s="11"/>
      <c r="C853" s="11" t="s">
        <v>512</v>
      </c>
      <c r="D853" s="11"/>
      <c r="E853" s="11" t="s">
        <v>484</v>
      </c>
      <c r="F853" s="316">
        <v>1</v>
      </c>
      <c r="G853" s="282">
        <v>8360.99</v>
      </c>
      <c r="H853" s="282">
        <v>8360.99</v>
      </c>
      <c r="I853" s="282">
        <v>8360.99</v>
      </c>
      <c r="J853" s="350">
        <v>12</v>
      </c>
      <c r="L853" s="11">
        <v>1</v>
      </c>
      <c r="M853" s="282"/>
      <c r="N853" s="282"/>
      <c r="O853" s="11"/>
      <c r="P853" s="282"/>
      <c r="Q853" s="282"/>
      <c r="R853" s="316">
        <v>1</v>
      </c>
      <c r="S853" s="282">
        <v>8360.99</v>
      </c>
      <c r="T853" s="282">
        <v>8360.99</v>
      </c>
      <c r="V853" s="11"/>
      <c r="W853" s="11"/>
      <c r="X853" s="11"/>
      <c r="Y853" s="11"/>
      <c r="Z853" s="11"/>
      <c r="AA853" s="11"/>
      <c r="AB853" s="11"/>
      <c r="AC853" s="11"/>
      <c r="AD853" s="11"/>
    </row>
    <row r="854" spans="1:30">
      <c r="A854" s="56"/>
      <c r="B854" s="11"/>
      <c r="C854" s="11" t="s">
        <v>517</v>
      </c>
      <c r="D854" s="11"/>
      <c r="E854" s="11" t="s">
        <v>79</v>
      </c>
      <c r="F854" s="316">
        <v>4</v>
      </c>
      <c r="G854" s="282">
        <v>4205.2150000000001</v>
      </c>
      <c r="H854" s="282">
        <v>8410.43</v>
      </c>
      <c r="I854" s="282">
        <v>2102.6075000000001</v>
      </c>
      <c r="J854" s="350">
        <v>8.25</v>
      </c>
      <c r="L854" s="11">
        <v>2</v>
      </c>
      <c r="M854" s="282">
        <v>1309.77</v>
      </c>
      <c r="N854" s="282">
        <v>654.88499999999999</v>
      </c>
      <c r="O854" s="11"/>
      <c r="P854" s="282"/>
      <c r="Q854" s="282"/>
      <c r="R854" s="316">
        <v>4</v>
      </c>
      <c r="S854" s="282">
        <v>8410.43</v>
      </c>
      <c r="T854" s="282">
        <v>2102.6075000000001</v>
      </c>
      <c r="V854" s="11"/>
      <c r="W854" s="11"/>
      <c r="X854" s="11"/>
      <c r="Y854" s="11"/>
      <c r="Z854" s="11"/>
      <c r="AA854" s="11"/>
      <c r="AB854" s="11"/>
      <c r="AC854" s="11"/>
      <c r="AD854" s="11"/>
    </row>
    <row r="855" spans="1:30">
      <c r="A855" s="56"/>
      <c r="B855" s="11"/>
      <c r="C855" s="11" t="s">
        <v>519</v>
      </c>
      <c r="D855" s="11"/>
      <c r="E855" s="11" t="s">
        <v>77</v>
      </c>
      <c r="F855" s="316">
        <v>1</v>
      </c>
      <c r="G855" s="282"/>
      <c r="H855" s="282">
        <v>2169.3000000000002</v>
      </c>
      <c r="I855" s="282">
        <v>2169.3000000000002</v>
      </c>
      <c r="J855" s="350">
        <v>25</v>
      </c>
      <c r="L855" s="11"/>
      <c r="M855" s="282">
        <v>2169.3000000000002</v>
      </c>
      <c r="N855" s="282">
        <v>2169.3000000000002</v>
      </c>
      <c r="O855" s="11"/>
      <c r="P855" s="282"/>
      <c r="Q855" s="282"/>
      <c r="R855" s="316">
        <v>1</v>
      </c>
      <c r="S855" s="282">
        <v>2169.3000000000002</v>
      </c>
      <c r="T855" s="282">
        <v>2169.3000000000002</v>
      </c>
      <c r="V855" s="11"/>
      <c r="W855" s="11"/>
      <c r="X855" s="11"/>
      <c r="Y855" s="11"/>
      <c r="Z855" s="11"/>
      <c r="AA855" s="11"/>
      <c r="AB855" s="11"/>
      <c r="AC855" s="11"/>
      <c r="AD855" s="11"/>
    </row>
    <row r="856" spans="1:30">
      <c r="A856" s="56"/>
      <c r="B856" s="11"/>
      <c r="C856" s="11" t="s">
        <v>520</v>
      </c>
      <c r="D856" s="11"/>
      <c r="E856" s="11" t="s">
        <v>57</v>
      </c>
      <c r="F856" s="316">
        <v>1</v>
      </c>
      <c r="G856" s="282"/>
      <c r="H856" s="282">
        <v>793.51</v>
      </c>
      <c r="I856" s="282">
        <v>793.51</v>
      </c>
      <c r="J856" s="350">
        <v>6</v>
      </c>
      <c r="L856" s="11"/>
      <c r="M856" s="282">
        <v>793.51</v>
      </c>
      <c r="N856" s="282">
        <v>793.51</v>
      </c>
      <c r="O856" s="11"/>
      <c r="P856" s="282"/>
      <c r="Q856" s="282"/>
      <c r="R856" s="316">
        <v>1</v>
      </c>
      <c r="S856" s="282">
        <v>793.51</v>
      </c>
      <c r="T856" s="282">
        <v>793.51</v>
      </c>
      <c r="V856" s="11"/>
      <c r="W856" s="11"/>
      <c r="X856" s="11"/>
      <c r="Y856" s="11"/>
      <c r="Z856" s="11"/>
      <c r="AA856" s="11"/>
      <c r="AB856" s="11"/>
      <c r="AC856" s="11"/>
      <c r="AD856" s="11"/>
    </row>
    <row r="857" spans="1:30">
      <c r="A857" s="56"/>
      <c r="B857" s="11"/>
      <c r="C857" s="11" t="s">
        <v>526</v>
      </c>
      <c r="D857" s="11"/>
      <c r="E857" s="11" t="s">
        <v>323</v>
      </c>
      <c r="F857" s="316">
        <v>5</v>
      </c>
      <c r="G857" s="282">
        <v>1072.03</v>
      </c>
      <c r="H857" s="282">
        <v>3216.09</v>
      </c>
      <c r="I857" s="282">
        <v>643.21799999999996</v>
      </c>
      <c r="J857" s="350">
        <v>11.2</v>
      </c>
      <c r="L857" s="11">
        <v>3</v>
      </c>
      <c r="M857" s="282">
        <v>1375.67</v>
      </c>
      <c r="N857" s="282">
        <v>687.83500000000004</v>
      </c>
      <c r="O857" s="11"/>
      <c r="P857" s="282"/>
      <c r="Q857" s="282"/>
      <c r="R857" s="316">
        <v>5</v>
      </c>
      <c r="S857" s="282">
        <v>3216.09</v>
      </c>
      <c r="T857" s="282">
        <v>643.21799999999996</v>
      </c>
      <c r="V857" s="11"/>
      <c r="W857" s="11"/>
      <c r="X857" s="11"/>
      <c r="Y857" s="11"/>
      <c r="Z857" s="11"/>
      <c r="AA857" s="11"/>
      <c r="AB857" s="11"/>
      <c r="AC857" s="11"/>
      <c r="AD857" s="11"/>
    </row>
    <row r="858" spans="1:30">
      <c r="A858" s="56"/>
      <c r="B858" s="11"/>
      <c r="C858" s="11" t="s">
        <v>527</v>
      </c>
      <c r="D858" s="11"/>
      <c r="E858" s="11" t="s">
        <v>119</v>
      </c>
      <c r="F858" s="316">
        <v>10</v>
      </c>
      <c r="G858" s="282">
        <v>4908.8549999999996</v>
      </c>
      <c r="H858" s="282">
        <v>29453.13</v>
      </c>
      <c r="I858" s="282">
        <v>2945.3130000000001</v>
      </c>
      <c r="J858" s="350">
        <v>14.3</v>
      </c>
      <c r="L858" s="11">
        <v>6</v>
      </c>
      <c r="M858" s="282">
        <v>17681.28</v>
      </c>
      <c r="N858" s="282">
        <v>4420.32</v>
      </c>
      <c r="O858" s="11"/>
      <c r="P858" s="282"/>
      <c r="Q858" s="282"/>
      <c r="R858" s="316">
        <v>10</v>
      </c>
      <c r="S858" s="282">
        <v>29453.13</v>
      </c>
      <c r="T858" s="282">
        <v>2945.3130000000001</v>
      </c>
      <c r="V858" s="11"/>
      <c r="W858" s="11"/>
      <c r="X858" s="11"/>
      <c r="Y858" s="11"/>
      <c r="Z858" s="11"/>
      <c r="AA858" s="11"/>
      <c r="AB858" s="11"/>
      <c r="AC858" s="11"/>
      <c r="AD858" s="11"/>
    </row>
    <row r="859" spans="1:30">
      <c r="A859" s="56"/>
      <c r="B859" s="11"/>
      <c r="C859" s="11" t="s">
        <v>530</v>
      </c>
      <c r="D859" s="11"/>
      <c r="E859" s="11" t="s">
        <v>531</v>
      </c>
      <c r="F859" s="316">
        <v>3</v>
      </c>
      <c r="G859" s="282">
        <v>2744.41</v>
      </c>
      <c r="H859" s="282">
        <v>2744.41</v>
      </c>
      <c r="I859" s="282">
        <v>914.80333333333294</v>
      </c>
      <c r="J859" s="350">
        <v>12.6666666666667</v>
      </c>
      <c r="L859" s="11">
        <v>1</v>
      </c>
      <c r="M859" s="282">
        <v>1713.8</v>
      </c>
      <c r="N859" s="282">
        <v>856.9</v>
      </c>
      <c r="O859" s="11"/>
      <c r="P859" s="282"/>
      <c r="Q859" s="282"/>
      <c r="R859" s="316">
        <v>3</v>
      </c>
      <c r="S859" s="282">
        <v>2744.41</v>
      </c>
      <c r="T859" s="282">
        <v>914.80333333333294</v>
      </c>
      <c r="V859" s="11"/>
      <c r="W859" s="11"/>
      <c r="X859" s="11"/>
      <c r="Y859" s="11"/>
      <c r="Z859" s="11"/>
      <c r="AA859" s="11"/>
      <c r="AB859" s="11"/>
      <c r="AC859" s="11"/>
      <c r="AD859" s="11"/>
    </row>
    <row r="860" spans="1:30">
      <c r="A860" s="56"/>
      <c r="B860" s="11"/>
      <c r="C860" s="11" t="s">
        <v>533</v>
      </c>
      <c r="D860" s="11"/>
      <c r="E860" s="11" t="s">
        <v>157</v>
      </c>
      <c r="F860" s="316">
        <v>3</v>
      </c>
      <c r="G860" s="282">
        <v>6550.08</v>
      </c>
      <c r="H860" s="282">
        <v>6550.08</v>
      </c>
      <c r="I860" s="282">
        <v>2183.36</v>
      </c>
      <c r="J860" s="350">
        <v>12.6666666666667</v>
      </c>
      <c r="L860" s="11">
        <v>1</v>
      </c>
      <c r="M860" s="282">
        <v>6001.07</v>
      </c>
      <c r="N860" s="282">
        <v>3000.5349999999999</v>
      </c>
      <c r="O860" s="11"/>
      <c r="P860" s="282"/>
      <c r="Q860" s="282"/>
      <c r="R860" s="316">
        <v>3</v>
      </c>
      <c r="S860" s="282">
        <v>6550.08</v>
      </c>
      <c r="T860" s="282">
        <v>2183.36</v>
      </c>
      <c r="V860" s="11"/>
      <c r="W860" s="11"/>
      <c r="X860" s="11"/>
      <c r="Y860" s="11"/>
      <c r="Z860" s="11"/>
      <c r="AA860" s="11"/>
      <c r="AB860" s="11"/>
      <c r="AC860" s="11"/>
      <c r="AD860" s="11"/>
    </row>
    <row r="861" spans="1:30">
      <c r="A861" s="56"/>
      <c r="B861" s="11"/>
      <c r="C861" s="11" t="s">
        <v>534</v>
      </c>
      <c r="D861" s="11"/>
      <c r="E861" s="11" t="s">
        <v>77</v>
      </c>
      <c r="F861" s="316">
        <v>1</v>
      </c>
      <c r="G861" s="282"/>
      <c r="H861" s="282">
        <v>2811.13</v>
      </c>
      <c r="I861" s="282">
        <v>2811.13</v>
      </c>
      <c r="J861" s="350">
        <v>6</v>
      </c>
      <c r="L861" s="11"/>
      <c r="M861" s="282">
        <v>2811.13</v>
      </c>
      <c r="N861" s="282">
        <v>2811.13</v>
      </c>
      <c r="O861" s="11"/>
      <c r="P861" s="282"/>
      <c r="Q861" s="282"/>
      <c r="R861" s="316">
        <v>1</v>
      </c>
      <c r="S861" s="282">
        <v>2811.13</v>
      </c>
      <c r="T861" s="282">
        <v>2811.13</v>
      </c>
      <c r="V861" s="11"/>
      <c r="W861" s="11"/>
      <c r="X861" s="11"/>
      <c r="Y861" s="11"/>
      <c r="Z861" s="11"/>
      <c r="AA861" s="11"/>
      <c r="AB861" s="11"/>
      <c r="AC861" s="11"/>
      <c r="AD861" s="11"/>
    </row>
    <row r="862" spans="1:30">
      <c r="A862" s="56"/>
      <c r="B862" s="11"/>
      <c r="C862" s="11" t="s">
        <v>644</v>
      </c>
      <c r="D862" s="11"/>
      <c r="E862" s="11" t="s">
        <v>336</v>
      </c>
      <c r="F862" s="316">
        <v>1</v>
      </c>
      <c r="G862" s="282"/>
      <c r="H862" s="282">
        <v>541.79</v>
      </c>
      <c r="I862" s="282">
        <v>541.79</v>
      </c>
      <c r="J862" s="350">
        <v>12</v>
      </c>
      <c r="L862" s="11"/>
      <c r="M862" s="282">
        <v>541.79</v>
      </c>
      <c r="N862" s="282">
        <v>541.79</v>
      </c>
      <c r="O862" s="11"/>
      <c r="P862" s="282"/>
      <c r="Q862" s="282"/>
      <c r="R862" s="316">
        <v>1</v>
      </c>
      <c r="S862" s="282">
        <v>541.79</v>
      </c>
      <c r="T862" s="282">
        <v>541.79</v>
      </c>
      <c r="V862" s="11"/>
      <c r="W862" s="11"/>
      <c r="X862" s="11"/>
      <c r="Y862" s="11"/>
      <c r="Z862" s="11"/>
      <c r="AA862" s="11"/>
      <c r="AB862" s="11"/>
      <c r="AC862" s="11"/>
      <c r="AD862" s="11"/>
    </row>
    <row r="863" spans="1:30">
      <c r="A863" s="56"/>
      <c r="B863" s="11"/>
      <c r="C863" s="11" t="s">
        <v>536</v>
      </c>
      <c r="D863" s="11"/>
      <c r="E863" s="11" t="s">
        <v>336</v>
      </c>
      <c r="F863" s="316">
        <v>1</v>
      </c>
      <c r="G863" s="282">
        <v>7890.48</v>
      </c>
      <c r="H863" s="282">
        <v>7890.48</v>
      </c>
      <c r="I863" s="282">
        <v>7890.48</v>
      </c>
      <c r="J863" s="350">
        <v>12</v>
      </c>
      <c r="L863" s="11">
        <v>1</v>
      </c>
      <c r="M863" s="282"/>
      <c r="N863" s="282"/>
      <c r="O863" s="11"/>
      <c r="P863" s="282"/>
      <c r="Q863" s="282"/>
      <c r="R863" s="316">
        <v>1</v>
      </c>
      <c r="S863" s="282">
        <v>7890.48</v>
      </c>
      <c r="T863" s="282">
        <v>7890.48</v>
      </c>
      <c r="V863" s="11"/>
      <c r="W863" s="11"/>
      <c r="X863" s="11"/>
      <c r="Y863" s="11"/>
      <c r="Z863" s="11"/>
      <c r="AA863" s="11"/>
      <c r="AB863" s="11"/>
      <c r="AC863" s="11"/>
      <c r="AD863" s="11"/>
    </row>
    <row r="864" spans="1:30">
      <c r="A864" s="56"/>
      <c r="B864" s="11"/>
      <c r="C864" s="11" t="s">
        <v>542</v>
      </c>
      <c r="D864" s="11"/>
      <c r="E864" s="11" t="s">
        <v>181</v>
      </c>
      <c r="F864" s="316">
        <v>1</v>
      </c>
      <c r="G864" s="282">
        <v>350.75</v>
      </c>
      <c r="H864" s="282">
        <v>350.75</v>
      </c>
      <c r="I864" s="282">
        <v>350.75</v>
      </c>
      <c r="J864" s="350">
        <v>13</v>
      </c>
      <c r="L864" s="11">
        <v>1</v>
      </c>
      <c r="M864" s="282"/>
      <c r="N864" s="282"/>
      <c r="O864" s="11"/>
      <c r="P864" s="282"/>
      <c r="Q864" s="282"/>
      <c r="R864" s="316">
        <v>1</v>
      </c>
      <c r="S864" s="282">
        <v>350.75</v>
      </c>
      <c r="T864" s="282">
        <v>350.75</v>
      </c>
      <c r="V864" s="11"/>
      <c r="W864" s="11"/>
      <c r="X864" s="11"/>
      <c r="Y864" s="11"/>
      <c r="Z864" s="11"/>
      <c r="AA864" s="11"/>
      <c r="AB864" s="11"/>
      <c r="AC864" s="11"/>
      <c r="AD864" s="11"/>
    </row>
    <row r="865" spans="1:30">
      <c r="A865" s="56"/>
      <c r="B865" s="11"/>
      <c r="C865" s="11" t="s">
        <v>545</v>
      </c>
      <c r="D865" s="11"/>
      <c r="E865" s="11" t="s">
        <v>213</v>
      </c>
      <c r="F865" s="316">
        <v>2</v>
      </c>
      <c r="G865" s="282">
        <v>608.1</v>
      </c>
      <c r="H865" s="282">
        <v>1216.2</v>
      </c>
      <c r="I865" s="282">
        <v>608.1</v>
      </c>
      <c r="J865" s="350">
        <v>8</v>
      </c>
      <c r="L865" s="11">
        <v>2</v>
      </c>
      <c r="M865" s="282"/>
      <c r="N865" s="282"/>
      <c r="O865" s="11"/>
      <c r="P865" s="282"/>
      <c r="Q865" s="282"/>
      <c r="R865" s="316">
        <v>2</v>
      </c>
      <c r="S865" s="282">
        <v>1216.2</v>
      </c>
      <c r="T865" s="282">
        <v>608.1</v>
      </c>
      <c r="V865" s="11"/>
      <c r="W865" s="11"/>
      <c r="X865" s="11"/>
      <c r="Y865" s="11"/>
      <c r="Z865" s="11"/>
      <c r="AA865" s="11"/>
      <c r="AB865" s="11"/>
      <c r="AC865" s="11"/>
      <c r="AD865" s="11"/>
    </row>
    <row r="866" spans="1:30">
      <c r="A866" s="56"/>
      <c r="B866" s="11"/>
      <c r="C866" s="11" t="s">
        <v>548</v>
      </c>
      <c r="D866" s="11"/>
      <c r="E866" s="11" t="s">
        <v>64</v>
      </c>
      <c r="F866" s="316">
        <v>4</v>
      </c>
      <c r="G866" s="282">
        <v>1263.02</v>
      </c>
      <c r="H866" s="282">
        <v>3789.06</v>
      </c>
      <c r="I866" s="282">
        <v>947.26499999999999</v>
      </c>
      <c r="J866" s="350">
        <v>12.5</v>
      </c>
      <c r="L866" s="11">
        <v>3</v>
      </c>
      <c r="M866" s="282">
        <v>1148.25</v>
      </c>
      <c r="N866" s="282">
        <v>1148.25</v>
      </c>
      <c r="O866" s="11"/>
      <c r="P866" s="282"/>
      <c r="Q866" s="282"/>
      <c r="R866" s="316">
        <v>4</v>
      </c>
      <c r="S866" s="282">
        <v>3789.06</v>
      </c>
      <c r="T866" s="282">
        <v>947.26499999999999</v>
      </c>
      <c r="V866" s="11"/>
      <c r="W866" s="11"/>
      <c r="X866" s="11"/>
      <c r="Y866" s="11"/>
      <c r="Z866" s="11"/>
      <c r="AA866" s="11"/>
      <c r="AB866" s="11"/>
      <c r="AC866" s="11"/>
      <c r="AD866" s="11"/>
    </row>
    <row r="867" spans="1:30">
      <c r="A867" s="56"/>
      <c r="B867" s="11"/>
      <c r="C867" s="11" t="s">
        <v>550</v>
      </c>
      <c r="D867" s="11"/>
      <c r="E867" s="11" t="s">
        <v>75</v>
      </c>
      <c r="F867" s="316">
        <v>2</v>
      </c>
      <c r="G867" s="282">
        <v>806.08500000000004</v>
      </c>
      <c r="H867" s="282">
        <v>1612.17</v>
      </c>
      <c r="I867" s="282">
        <v>806.08500000000004</v>
      </c>
      <c r="J867" s="350">
        <v>9.5</v>
      </c>
      <c r="L867" s="11">
        <v>2</v>
      </c>
      <c r="M867" s="282"/>
      <c r="N867" s="282"/>
      <c r="O867" s="11"/>
      <c r="P867" s="282"/>
      <c r="Q867" s="282"/>
      <c r="R867" s="316">
        <v>2</v>
      </c>
      <c r="S867" s="282">
        <v>1612.17</v>
      </c>
      <c r="T867" s="282">
        <v>806.08500000000004</v>
      </c>
      <c r="V867" s="11"/>
      <c r="W867" s="11"/>
      <c r="X867" s="11"/>
      <c r="Y867" s="11"/>
      <c r="Z867" s="11"/>
      <c r="AA867" s="11"/>
      <c r="AB867" s="11"/>
      <c r="AC867" s="11"/>
      <c r="AD867" s="11"/>
    </row>
    <row r="868" spans="1:30">
      <c r="A868" s="56"/>
      <c r="B868" s="11"/>
      <c r="C868" s="11" t="s">
        <v>555</v>
      </c>
      <c r="D868" s="11"/>
      <c r="E868" s="11" t="s">
        <v>556</v>
      </c>
      <c r="F868" s="316">
        <v>1</v>
      </c>
      <c r="G868" s="282">
        <v>1406.57</v>
      </c>
      <c r="H868" s="282">
        <v>1406.57</v>
      </c>
      <c r="I868" s="282">
        <v>1406.57</v>
      </c>
      <c r="J868" s="350">
        <v>12</v>
      </c>
      <c r="L868" s="11">
        <v>1</v>
      </c>
      <c r="M868" s="282"/>
      <c r="N868" s="282"/>
      <c r="O868" s="11"/>
      <c r="P868" s="282"/>
      <c r="Q868" s="282"/>
      <c r="R868" s="316">
        <v>1</v>
      </c>
      <c r="S868" s="282">
        <v>1406.57</v>
      </c>
      <c r="T868" s="282">
        <v>1406.57</v>
      </c>
      <c r="V868" s="11"/>
      <c r="W868" s="11"/>
      <c r="X868" s="11"/>
      <c r="Y868" s="11"/>
      <c r="Z868" s="11"/>
      <c r="AA868" s="11"/>
      <c r="AB868" s="11"/>
      <c r="AC868" s="11"/>
      <c r="AD868" s="11"/>
    </row>
    <row r="869" spans="1:30">
      <c r="A869" s="56"/>
      <c r="B869" s="11"/>
      <c r="C869" s="11" t="s">
        <v>557</v>
      </c>
      <c r="D869" s="11"/>
      <c r="E869" s="11" t="s">
        <v>155</v>
      </c>
      <c r="F869" s="316">
        <v>12</v>
      </c>
      <c r="G869" s="282">
        <v>3335.61</v>
      </c>
      <c r="H869" s="282">
        <v>33356.1</v>
      </c>
      <c r="I869" s="282">
        <v>2779.6750000000002</v>
      </c>
      <c r="J869" s="350">
        <v>14.1666666666667</v>
      </c>
      <c r="L869" s="11">
        <v>10</v>
      </c>
      <c r="M869" s="282">
        <v>5465.76</v>
      </c>
      <c r="N869" s="282">
        <v>2732.88</v>
      </c>
      <c r="O869" s="11"/>
      <c r="P869" s="282"/>
      <c r="Q869" s="282"/>
      <c r="R869" s="316">
        <v>12</v>
      </c>
      <c r="S869" s="282">
        <v>33356.1</v>
      </c>
      <c r="T869" s="282">
        <v>2779.6750000000002</v>
      </c>
      <c r="V869" s="11"/>
      <c r="W869" s="11"/>
      <c r="X869" s="11"/>
      <c r="Y869" s="11"/>
      <c r="Z869" s="11"/>
      <c r="AA869" s="11"/>
      <c r="AB869" s="11"/>
      <c r="AC869" s="11"/>
      <c r="AD869" s="11"/>
    </row>
    <row r="870" spans="1:30">
      <c r="A870" s="56"/>
      <c r="B870" s="11"/>
      <c r="C870" s="11" t="s">
        <v>559</v>
      </c>
      <c r="D870" s="11"/>
      <c r="E870" s="11" t="s">
        <v>166</v>
      </c>
      <c r="F870" s="316">
        <v>16</v>
      </c>
      <c r="G870" s="282">
        <v>4849.5318181818202</v>
      </c>
      <c r="H870" s="282">
        <v>53344.85</v>
      </c>
      <c r="I870" s="282">
        <v>3334.0531249999999</v>
      </c>
      <c r="J870" s="350">
        <v>14.125</v>
      </c>
      <c r="L870" s="11">
        <v>11</v>
      </c>
      <c r="M870" s="282">
        <v>26023.94</v>
      </c>
      <c r="N870" s="282">
        <v>5204.7879999999996</v>
      </c>
      <c r="O870" s="11"/>
      <c r="P870" s="282"/>
      <c r="Q870" s="282"/>
      <c r="R870" s="316">
        <v>16</v>
      </c>
      <c r="S870" s="282">
        <v>53344.85</v>
      </c>
      <c r="T870" s="282">
        <v>3334.0531249999999</v>
      </c>
      <c r="V870" s="11"/>
      <c r="W870" s="11"/>
      <c r="X870" s="11"/>
      <c r="Y870" s="11"/>
      <c r="Z870" s="11"/>
      <c r="AA870" s="11"/>
      <c r="AB870" s="11"/>
      <c r="AC870" s="11"/>
      <c r="AD870" s="11"/>
    </row>
    <row r="871" spans="1:30">
      <c r="A871" s="56"/>
      <c r="B871" s="11"/>
      <c r="C871" s="11" t="s">
        <v>563</v>
      </c>
      <c r="D871" s="11"/>
      <c r="E871" s="11" t="s">
        <v>115</v>
      </c>
      <c r="F871" s="316">
        <v>4</v>
      </c>
      <c r="G871" s="282">
        <v>402.42750000000001</v>
      </c>
      <c r="H871" s="282">
        <v>1609.71</v>
      </c>
      <c r="I871" s="282">
        <v>402.42750000000001</v>
      </c>
      <c r="J871" s="350">
        <v>15.5</v>
      </c>
      <c r="L871" s="11">
        <v>4</v>
      </c>
      <c r="M871" s="282"/>
      <c r="N871" s="282"/>
      <c r="O871" s="11"/>
      <c r="P871" s="282"/>
      <c r="Q871" s="282"/>
      <c r="R871" s="316">
        <v>4</v>
      </c>
      <c r="S871" s="282">
        <v>1609.71</v>
      </c>
      <c r="T871" s="282">
        <v>402.42750000000001</v>
      </c>
      <c r="V871" s="11"/>
      <c r="W871" s="11"/>
      <c r="X871" s="11"/>
      <c r="Y871" s="11"/>
      <c r="Z871" s="11"/>
      <c r="AA871" s="11"/>
      <c r="AB871" s="11"/>
      <c r="AC871" s="11"/>
      <c r="AD871" s="11"/>
    </row>
    <row r="872" spans="1:30">
      <c r="A872" s="56"/>
      <c r="B872" s="11"/>
      <c r="C872" s="11" t="s">
        <v>567</v>
      </c>
      <c r="D872" s="11"/>
      <c r="E872" s="11" t="s">
        <v>443</v>
      </c>
      <c r="F872" s="316">
        <v>4</v>
      </c>
      <c r="G872" s="282">
        <v>4024.98</v>
      </c>
      <c r="H872" s="282">
        <v>4024.98</v>
      </c>
      <c r="I872" s="282">
        <v>1006.245</v>
      </c>
      <c r="J872" s="350">
        <v>14</v>
      </c>
      <c r="L872" s="11">
        <v>1</v>
      </c>
      <c r="M872" s="282">
        <v>3270.58</v>
      </c>
      <c r="N872" s="282">
        <v>1090.19333333333</v>
      </c>
      <c r="O872" s="11"/>
      <c r="P872" s="282"/>
      <c r="Q872" s="282"/>
      <c r="R872" s="316">
        <v>4</v>
      </c>
      <c r="S872" s="282">
        <v>4024.98</v>
      </c>
      <c r="T872" s="282">
        <v>1006.245</v>
      </c>
      <c r="V872" s="11"/>
      <c r="W872" s="11"/>
      <c r="X872" s="11"/>
      <c r="Y872" s="11"/>
      <c r="Z872" s="11"/>
      <c r="AA872" s="11"/>
      <c r="AB872" s="11"/>
      <c r="AC872" s="11"/>
      <c r="AD872" s="11"/>
    </row>
    <row r="873" spans="1:30" ht="15" thickBot="1">
      <c r="A873" s="56"/>
      <c r="B873" s="11"/>
      <c r="C873" s="11"/>
      <c r="D873" s="11"/>
      <c r="E873" s="11"/>
      <c r="F873" s="316"/>
      <c r="G873" s="282"/>
      <c r="H873" s="282"/>
      <c r="I873" s="282"/>
      <c r="J873" s="350"/>
      <c r="L873" s="11"/>
      <c r="M873" s="282"/>
      <c r="N873" s="282"/>
      <c r="O873" s="11"/>
      <c r="P873" s="282"/>
      <c r="Q873" s="282"/>
      <c r="R873" s="316"/>
      <c r="S873" s="282"/>
      <c r="T873" s="282"/>
      <c r="V873" s="11"/>
      <c r="W873" s="11"/>
      <c r="X873" s="11"/>
      <c r="Y873" s="11"/>
      <c r="Z873" s="11"/>
      <c r="AA873" s="11"/>
      <c r="AB873" s="11"/>
      <c r="AC873" s="11"/>
      <c r="AD873" s="11"/>
    </row>
    <row r="874" spans="1:30" ht="15" thickBot="1">
      <c r="A874" s="56"/>
      <c r="B874" s="93" t="s">
        <v>570</v>
      </c>
      <c r="C874" s="100"/>
      <c r="D874" s="100"/>
      <c r="E874" s="100"/>
      <c r="F874" s="316">
        <f>SUM(F764:F873)</f>
        <v>392</v>
      </c>
      <c r="G874" s="282">
        <f>AVERAGE(G764:G873)</f>
        <v>4586.0875915803599</v>
      </c>
      <c r="H874" s="282">
        <f>SUM(H764:H873)</f>
        <v>1152367.56</v>
      </c>
      <c r="I874" s="282">
        <f>AVERAGE(I764:I873)</f>
        <v>2687.3863029742288</v>
      </c>
      <c r="J874" s="350">
        <f>AVERAGE(J764:J873)</f>
        <v>12.066278942769769</v>
      </c>
      <c r="L874" s="282">
        <f t="shared" ref="L874:M874" si="11">SUM(L764:L873)</f>
        <v>199</v>
      </c>
      <c r="M874" s="282">
        <f t="shared" si="11"/>
        <v>497825.10000000003</v>
      </c>
      <c r="N874" s="282">
        <f>AVERAGE(N764:N873)</f>
        <v>2447.5932410544547</v>
      </c>
      <c r="O874" s="282">
        <f t="shared" ref="O874:P874" si="12">SUM(O764:O873)</f>
        <v>5</v>
      </c>
      <c r="P874" s="282">
        <f t="shared" si="12"/>
        <v>21545.999999999996</v>
      </c>
      <c r="Q874" s="282">
        <f>AVERAGE(Q764:Q873)</f>
        <v>3201.7111111111099</v>
      </c>
      <c r="R874" s="282">
        <f t="shared" ref="R874:S874" si="13">SUM(R764:R873)</f>
        <v>387</v>
      </c>
      <c r="S874" s="282">
        <f t="shared" si="13"/>
        <v>1130821.5599999998</v>
      </c>
      <c r="T874" s="282">
        <f>AVERAGE(T764:T873)</f>
        <v>2707.9224312404981</v>
      </c>
      <c r="V874" s="171">
        <v>1202</v>
      </c>
      <c r="W874" s="189">
        <v>12560.6</v>
      </c>
      <c r="X874" s="190">
        <f>+W874/V874</f>
        <v>10.449750415973378</v>
      </c>
      <c r="Y874" s="95"/>
      <c r="Z874" s="95"/>
      <c r="AA874" s="99" t="s">
        <v>571</v>
      </c>
      <c r="AB874" s="95"/>
      <c r="AC874" s="95"/>
      <c r="AD874" s="101" t="s">
        <v>571</v>
      </c>
    </row>
    <row r="875" spans="1:30" s="4" customFormat="1" ht="13.2">
      <c r="F875" s="336"/>
      <c r="G875" s="324"/>
      <c r="H875" s="324"/>
      <c r="I875" s="324"/>
      <c r="J875" s="351"/>
      <c r="L875" s="51"/>
      <c r="M875" s="324"/>
      <c r="N875" s="324"/>
      <c r="P875" s="324"/>
      <c r="Q875" s="324"/>
      <c r="R875" s="336"/>
      <c r="S875" s="324"/>
      <c r="T875" s="324"/>
      <c r="V875" s="51"/>
    </row>
    <row r="876" spans="1:30" ht="66">
      <c r="A876" s="56" t="s">
        <v>572</v>
      </c>
      <c r="B876" s="57" t="s">
        <v>575</v>
      </c>
      <c r="C876" s="57" t="s">
        <v>33</v>
      </c>
      <c r="D876" s="57" t="s">
        <v>34</v>
      </c>
      <c r="E876" s="57" t="s">
        <v>35</v>
      </c>
      <c r="F876" s="359" t="s">
        <v>745</v>
      </c>
      <c r="G876" s="342" t="s">
        <v>723</v>
      </c>
      <c r="H876" s="342" t="s">
        <v>746</v>
      </c>
      <c r="I876" s="342" t="s">
        <v>725</v>
      </c>
      <c r="J876" s="356" t="s">
        <v>726</v>
      </c>
      <c r="K876" s="71"/>
      <c r="L876" s="69" t="s">
        <v>727</v>
      </c>
      <c r="M876" s="342" t="s">
        <v>747</v>
      </c>
      <c r="N876" s="342" t="s">
        <v>729</v>
      </c>
      <c r="O876" s="69" t="s">
        <v>730</v>
      </c>
      <c r="P876" s="342" t="s">
        <v>731</v>
      </c>
      <c r="Q876" s="342" t="s">
        <v>732</v>
      </c>
      <c r="R876" s="340" t="s">
        <v>733</v>
      </c>
      <c r="S876" s="335" t="s">
        <v>734</v>
      </c>
      <c r="T876" s="335" t="s">
        <v>735</v>
      </c>
      <c r="U876" s="73"/>
      <c r="V876" s="58" t="s">
        <v>736</v>
      </c>
      <c r="W876" s="58" t="s">
        <v>737</v>
      </c>
      <c r="X876" s="58" t="s">
        <v>738</v>
      </c>
      <c r="Y876" s="58" t="s">
        <v>739</v>
      </c>
      <c r="Z876" s="58" t="s">
        <v>740</v>
      </c>
      <c r="AA876" s="58" t="s">
        <v>741</v>
      </c>
      <c r="AB876" s="58" t="s">
        <v>742</v>
      </c>
      <c r="AC876" s="58" t="s">
        <v>743</v>
      </c>
      <c r="AD876" s="58" t="s">
        <v>744</v>
      </c>
    </row>
    <row r="877" spans="1:30">
      <c r="A877" s="56"/>
      <c r="B877" s="11"/>
      <c r="C877" s="11" t="s">
        <v>51</v>
      </c>
      <c r="D877" s="11"/>
      <c r="E877" s="11" t="s">
        <v>52</v>
      </c>
      <c r="F877" s="316">
        <v>7</v>
      </c>
      <c r="G877" s="282">
        <v>2454.4071428571401</v>
      </c>
      <c r="H877" s="282">
        <v>17180.849999999999</v>
      </c>
      <c r="I877" s="282">
        <v>2454.4071428571401</v>
      </c>
      <c r="J877" s="350">
        <v>15.4285714285714</v>
      </c>
      <c r="L877" s="11">
        <v>7</v>
      </c>
      <c r="M877" s="282"/>
      <c r="N877" s="282"/>
      <c r="O877" s="11"/>
      <c r="P877" s="282"/>
      <c r="Q877" s="282"/>
      <c r="R877" s="316">
        <v>7</v>
      </c>
      <c r="S877" s="282">
        <v>17180.849999999999</v>
      </c>
      <c r="T877" s="282">
        <v>2454.4071428571401</v>
      </c>
      <c r="V877" s="11"/>
      <c r="W877" s="11"/>
      <c r="X877" s="11"/>
      <c r="Y877" s="11"/>
      <c r="Z877" s="11"/>
      <c r="AA877" s="11"/>
      <c r="AB877" s="11"/>
      <c r="AC877" s="11"/>
      <c r="AD877" s="11"/>
    </row>
    <row r="878" spans="1:30">
      <c r="A878" s="56"/>
      <c r="B878" s="11"/>
      <c r="C878" s="11" t="s">
        <v>55</v>
      </c>
      <c r="D878" s="11"/>
      <c r="E878" s="11" t="s">
        <v>52</v>
      </c>
      <c r="F878" s="316">
        <v>3</v>
      </c>
      <c r="G878" s="282">
        <v>15969.11</v>
      </c>
      <c r="H878" s="282">
        <v>31938.22</v>
      </c>
      <c r="I878" s="282">
        <v>10646.073333333299</v>
      </c>
      <c r="J878" s="350">
        <v>11</v>
      </c>
      <c r="L878" s="11">
        <v>2</v>
      </c>
      <c r="M878" s="282">
        <v>3285.56</v>
      </c>
      <c r="N878" s="282">
        <v>3285.56</v>
      </c>
      <c r="O878" s="11"/>
      <c r="P878" s="282"/>
      <c r="Q878" s="282"/>
      <c r="R878" s="316">
        <v>3</v>
      </c>
      <c r="S878" s="282">
        <v>31938.22</v>
      </c>
      <c r="T878" s="282">
        <v>10646.073333333299</v>
      </c>
      <c r="V878" s="11"/>
      <c r="W878" s="11"/>
      <c r="X878" s="11"/>
      <c r="Y878" s="11"/>
      <c r="Z878" s="11"/>
      <c r="AA878" s="11"/>
      <c r="AB878" s="11"/>
      <c r="AC878" s="11"/>
      <c r="AD878" s="11"/>
    </row>
    <row r="879" spans="1:30">
      <c r="A879" s="56"/>
      <c r="B879" s="11"/>
      <c r="C879" s="11" t="s">
        <v>69</v>
      </c>
      <c r="D879" s="11"/>
      <c r="E879" s="11" t="s">
        <v>70</v>
      </c>
      <c r="F879" s="316">
        <v>2</v>
      </c>
      <c r="G879" s="282">
        <v>1409.83</v>
      </c>
      <c r="H879" s="282">
        <v>1409.83</v>
      </c>
      <c r="I879" s="282">
        <v>704.91499999999996</v>
      </c>
      <c r="J879" s="350">
        <v>13</v>
      </c>
      <c r="L879" s="11">
        <v>1</v>
      </c>
      <c r="M879" s="282">
        <v>915.6</v>
      </c>
      <c r="N879" s="282">
        <v>915.6</v>
      </c>
      <c r="O879" s="11"/>
      <c r="P879" s="282"/>
      <c r="Q879" s="282"/>
      <c r="R879" s="316">
        <v>2</v>
      </c>
      <c r="S879" s="282">
        <v>1409.83</v>
      </c>
      <c r="T879" s="282">
        <v>704.91499999999996</v>
      </c>
      <c r="V879" s="11"/>
      <c r="W879" s="11"/>
      <c r="X879" s="11"/>
      <c r="Y879" s="11"/>
      <c r="Z879" s="11"/>
      <c r="AA879" s="11"/>
      <c r="AB879" s="11"/>
      <c r="AC879" s="11"/>
      <c r="AD879" s="11"/>
    </row>
    <row r="880" spans="1:30">
      <c r="A880" s="56"/>
      <c r="B880" s="11"/>
      <c r="C880" s="11" t="s">
        <v>71</v>
      </c>
      <c r="D880" s="11"/>
      <c r="E880" s="11" t="s">
        <v>72</v>
      </c>
      <c r="F880" s="316">
        <v>30</v>
      </c>
      <c r="G880" s="282">
        <v>5995.5</v>
      </c>
      <c r="H880" s="282">
        <v>119910</v>
      </c>
      <c r="I880" s="282">
        <v>3997</v>
      </c>
      <c r="J880" s="350">
        <v>12.9333333333333</v>
      </c>
      <c r="L880" s="11">
        <v>20</v>
      </c>
      <c r="M880" s="282">
        <v>47279.91</v>
      </c>
      <c r="N880" s="282">
        <v>4727.991</v>
      </c>
      <c r="O880" s="11">
        <v>2</v>
      </c>
      <c r="P880" s="282">
        <v>9968.81</v>
      </c>
      <c r="Q880" s="282">
        <v>4984.4049999999997</v>
      </c>
      <c r="R880" s="316">
        <v>28</v>
      </c>
      <c r="S880" s="282">
        <v>109941.19</v>
      </c>
      <c r="T880" s="282">
        <v>3926.4710714285702</v>
      </c>
      <c r="V880" s="11"/>
      <c r="W880" s="11"/>
      <c r="X880" s="11"/>
      <c r="Y880" s="11"/>
      <c r="Z880" s="11"/>
      <c r="AA880" s="11"/>
      <c r="AB880" s="11"/>
      <c r="AC880" s="11"/>
      <c r="AD880" s="11"/>
    </row>
    <row r="881" spans="1:30">
      <c r="A881" s="56"/>
      <c r="B881" s="11"/>
      <c r="C881" s="11" t="s">
        <v>83</v>
      </c>
      <c r="D881" s="11"/>
      <c r="E881" s="11" t="s">
        <v>85</v>
      </c>
      <c r="F881" s="316">
        <v>1</v>
      </c>
      <c r="G881" s="282">
        <v>872.9</v>
      </c>
      <c r="H881" s="282">
        <v>872.9</v>
      </c>
      <c r="I881" s="282">
        <v>872.9</v>
      </c>
      <c r="J881" s="350">
        <v>13</v>
      </c>
      <c r="L881" s="11">
        <v>1</v>
      </c>
      <c r="M881" s="282"/>
      <c r="N881" s="282"/>
      <c r="O881" s="11"/>
      <c r="P881" s="282"/>
      <c r="Q881" s="282"/>
      <c r="R881" s="316">
        <v>1</v>
      </c>
      <c r="S881" s="282">
        <v>872.9</v>
      </c>
      <c r="T881" s="282">
        <v>872.9</v>
      </c>
      <c r="V881" s="11"/>
      <c r="W881" s="11"/>
      <c r="X881" s="11"/>
      <c r="Y881" s="11"/>
      <c r="Z881" s="11"/>
      <c r="AA881" s="11"/>
      <c r="AB881" s="11"/>
      <c r="AC881" s="11"/>
      <c r="AD881" s="11"/>
    </row>
    <row r="882" spans="1:30">
      <c r="A882" s="56"/>
      <c r="B882" s="11"/>
      <c r="C882" s="11" t="s">
        <v>90</v>
      </c>
      <c r="D882" s="11"/>
      <c r="E882" s="11" t="s">
        <v>92</v>
      </c>
      <c r="F882" s="316">
        <v>1</v>
      </c>
      <c r="G882" s="282">
        <v>2330.46</v>
      </c>
      <c r="H882" s="282">
        <v>2330.46</v>
      </c>
      <c r="I882" s="282">
        <v>2330.46</v>
      </c>
      <c r="J882" s="350">
        <v>13</v>
      </c>
      <c r="L882" s="11">
        <v>1</v>
      </c>
      <c r="M882" s="282"/>
      <c r="N882" s="282"/>
      <c r="O882" s="11"/>
      <c r="P882" s="282"/>
      <c r="Q882" s="282"/>
      <c r="R882" s="316">
        <v>1</v>
      </c>
      <c r="S882" s="282">
        <v>2330.46</v>
      </c>
      <c r="T882" s="282">
        <v>2330.46</v>
      </c>
      <c r="V882" s="11"/>
      <c r="W882" s="11"/>
      <c r="X882" s="11"/>
      <c r="Y882" s="11"/>
      <c r="Z882" s="11"/>
      <c r="AA882" s="11"/>
      <c r="AB882" s="11"/>
      <c r="AC882" s="11"/>
      <c r="AD882" s="11"/>
    </row>
    <row r="883" spans="1:30">
      <c r="A883" s="56"/>
      <c r="B883" s="11"/>
      <c r="C883" s="11" t="s">
        <v>101</v>
      </c>
      <c r="D883" s="11"/>
      <c r="E883" s="11" t="s">
        <v>93</v>
      </c>
      <c r="F883" s="316">
        <v>2</v>
      </c>
      <c r="G883" s="282">
        <v>4654.45</v>
      </c>
      <c r="H883" s="282">
        <v>9308.9</v>
      </c>
      <c r="I883" s="282">
        <v>4654.45</v>
      </c>
      <c r="J883" s="350">
        <v>10</v>
      </c>
      <c r="L883" s="11">
        <v>2</v>
      </c>
      <c r="M883" s="282"/>
      <c r="N883" s="282"/>
      <c r="O883" s="11"/>
      <c r="P883" s="282"/>
      <c r="Q883" s="282"/>
      <c r="R883" s="316">
        <v>2</v>
      </c>
      <c r="S883" s="282">
        <v>9308.9</v>
      </c>
      <c r="T883" s="282">
        <v>4654.45</v>
      </c>
      <c r="V883" s="11"/>
      <c r="W883" s="11"/>
      <c r="X883" s="11"/>
      <c r="Y883" s="11"/>
      <c r="Z883" s="11"/>
      <c r="AA883" s="11"/>
      <c r="AB883" s="11"/>
      <c r="AC883" s="11"/>
      <c r="AD883" s="11"/>
    </row>
    <row r="884" spans="1:30">
      <c r="A884" s="56"/>
      <c r="B884" s="11"/>
      <c r="C884" s="11" t="s">
        <v>116</v>
      </c>
      <c r="D884" s="11"/>
      <c r="E884" s="11" t="s">
        <v>57</v>
      </c>
      <c r="F884" s="316">
        <v>6</v>
      </c>
      <c r="G884" s="282">
        <v>6261.2075000000004</v>
      </c>
      <c r="H884" s="282">
        <v>25044.83</v>
      </c>
      <c r="I884" s="282">
        <v>4174.1383333333297</v>
      </c>
      <c r="J884" s="350">
        <v>12.8333333333333</v>
      </c>
      <c r="L884" s="11">
        <v>4</v>
      </c>
      <c r="M884" s="282">
        <v>14027.41</v>
      </c>
      <c r="N884" s="282">
        <v>7013.7049999999999</v>
      </c>
      <c r="O884" s="11"/>
      <c r="P884" s="282"/>
      <c r="Q884" s="282"/>
      <c r="R884" s="316">
        <v>6</v>
      </c>
      <c r="S884" s="282">
        <v>25044.83</v>
      </c>
      <c r="T884" s="282">
        <v>4174.1383333333297</v>
      </c>
      <c r="V884" s="11"/>
      <c r="W884" s="11"/>
      <c r="X884" s="11"/>
      <c r="Y884" s="11"/>
      <c r="Z884" s="11"/>
      <c r="AA884" s="11"/>
      <c r="AB884" s="11"/>
      <c r="AC884" s="11"/>
      <c r="AD884" s="11"/>
    </row>
    <row r="885" spans="1:30">
      <c r="A885" s="56"/>
      <c r="B885" s="11"/>
      <c r="C885" s="11" t="s">
        <v>130</v>
      </c>
      <c r="D885" s="11"/>
      <c r="E885" s="11" t="s">
        <v>131</v>
      </c>
      <c r="F885" s="316">
        <v>1</v>
      </c>
      <c r="G885" s="282">
        <v>2630.66</v>
      </c>
      <c r="H885" s="282">
        <v>2630.66</v>
      </c>
      <c r="I885" s="282">
        <v>2630.66</v>
      </c>
      <c r="J885" s="350">
        <v>7</v>
      </c>
      <c r="L885" s="11">
        <v>1</v>
      </c>
      <c r="M885" s="282"/>
      <c r="N885" s="282"/>
      <c r="O885" s="11"/>
      <c r="P885" s="282"/>
      <c r="Q885" s="282"/>
      <c r="R885" s="316">
        <v>1</v>
      </c>
      <c r="S885" s="282">
        <v>2630.66</v>
      </c>
      <c r="T885" s="282">
        <v>2630.66</v>
      </c>
      <c r="V885" s="11"/>
      <c r="W885" s="11"/>
      <c r="X885" s="11"/>
      <c r="Y885" s="11"/>
      <c r="Z885" s="11"/>
      <c r="AA885" s="11"/>
      <c r="AB885" s="11"/>
      <c r="AC885" s="11"/>
      <c r="AD885" s="11"/>
    </row>
    <row r="886" spans="1:30">
      <c r="A886" s="56"/>
      <c r="B886" s="11"/>
      <c r="C886" s="11" t="s">
        <v>132</v>
      </c>
      <c r="D886" s="11"/>
      <c r="E886" s="11" t="s">
        <v>133</v>
      </c>
      <c r="F886" s="316">
        <v>16</v>
      </c>
      <c r="G886" s="282">
        <v>2031.11</v>
      </c>
      <c r="H886" s="282">
        <v>26404.43</v>
      </c>
      <c r="I886" s="282">
        <v>1650.276875</v>
      </c>
      <c r="J886" s="350">
        <v>16.6875</v>
      </c>
      <c r="L886" s="11">
        <v>13</v>
      </c>
      <c r="M886" s="282">
        <v>7882.45</v>
      </c>
      <c r="N886" s="282">
        <v>2627.4833333333299</v>
      </c>
      <c r="O886" s="11"/>
      <c r="P886" s="282"/>
      <c r="Q886" s="282"/>
      <c r="R886" s="316">
        <v>16</v>
      </c>
      <c r="S886" s="282">
        <v>26404.43</v>
      </c>
      <c r="T886" s="282">
        <v>1650.276875</v>
      </c>
      <c r="V886" s="11"/>
      <c r="W886" s="11"/>
      <c r="X886" s="11"/>
      <c r="Y886" s="11"/>
      <c r="Z886" s="11"/>
      <c r="AA886" s="11"/>
      <c r="AB886" s="11"/>
      <c r="AC886" s="11"/>
      <c r="AD886" s="11"/>
    </row>
    <row r="887" spans="1:30">
      <c r="A887" s="56"/>
      <c r="B887" s="11"/>
      <c r="C887" s="11" t="s">
        <v>134</v>
      </c>
      <c r="D887" s="11"/>
      <c r="E887" s="11" t="s">
        <v>136</v>
      </c>
      <c r="F887" s="316">
        <v>3</v>
      </c>
      <c r="G887" s="282">
        <v>2326.86</v>
      </c>
      <c r="H887" s="282">
        <v>4653.72</v>
      </c>
      <c r="I887" s="282">
        <v>1551.24</v>
      </c>
      <c r="J887" s="350">
        <v>16.3333333333333</v>
      </c>
      <c r="L887" s="11">
        <v>2</v>
      </c>
      <c r="M887" s="282">
        <v>561.86</v>
      </c>
      <c r="N887" s="282">
        <v>561.86</v>
      </c>
      <c r="O887" s="11"/>
      <c r="P887" s="282"/>
      <c r="Q887" s="282"/>
      <c r="R887" s="316">
        <v>3</v>
      </c>
      <c r="S887" s="282">
        <v>4653.72</v>
      </c>
      <c r="T887" s="282">
        <v>1551.24</v>
      </c>
      <c r="V887" s="11"/>
      <c r="W887" s="11"/>
      <c r="X887" s="11"/>
      <c r="Y887" s="11"/>
      <c r="Z887" s="11"/>
      <c r="AA887" s="11"/>
      <c r="AB887" s="11"/>
      <c r="AC887" s="11"/>
      <c r="AD887" s="11"/>
    </row>
    <row r="888" spans="1:30">
      <c r="A888" s="56"/>
      <c r="B888" s="11"/>
      <c r="C888" s="11" t="s">
        <v>140</v>
      </c>
      <c r="D888" s="11"/>
      <c r="E888" s="11" t="s">
        <v>141</v>
      </c>
      <c r="F888" s="316">
        <v>1</v>
      </c>
      <c r="G888" s="282">
        <v>12200.73</v>
      </c>
      <c r="H888" s="282">
        <v>12200.73</v>
      </c>
      <c r="I888" s="282">
        <v>12200.73</v>
      </c>
      <c r="J888" s="350">
        <v>13</v>
      </c>
      <c r="L888" s="11">
        <v>1</v>
      </c>
      <c r="M888" s="282"/>
      <c r="N888" s="282"/>
      <c r="O888" s="11"/>
      <c r="P888" s="282"/>
      <c r="Q888" s="282"/>
      <c r="R888" s="316">
        <v>1</v>
      </c>
      <c r="S888" s="282">
        <v>12200.73</v>
      </c>
      <c r="T888" s="282">
        <v>12200.73</v>
      </c>
      <c r="V888" s="11"/>
      <c r="W888" s="11"/>
      <c r="X888" s="11"/>
      <c r="Y888" s="11"/>
      <c r="Z888" s="11"/>
      <c r="AA888" s="11"/>
      <c r="AB888" s="11"/>
      <c r="AC888" s="11"/>
      <c r="AD888" s="11"/>
    </row>
    <row r="889" spans="1:30">
      <c r="A889" s="56"/>
      <c r="B889" s="11"/>
      <c r="C889" s="11" t="s">
        <v>153</v>
      </c>
      <c r="D889" s="11"/>
      <c r="E889" s="11" t="s">
        <v>53</v>
      </c>
      <c r="F889" s="316">
        <v>1</v>
      </c>
      <c r="G889" s="282">
        <v>1181.1500000000001</v>
      </c>
      <c r="H889" s="282">
        <v>1181.1500000000001</v>
      </c>
      <c r="I889" s="282">
        <v>1181.1500000000001</v>
      </c>
      <c r="J889" s="350">
        <v>2</v>
      </c>
      <c r="L889" s="11">
        <v>1</v>
      </c>
      <c r="M889" s="282"/>
      <c r="N889" s="282"/>
      <c r="O889" s="11"/>
      <c r="P889" s="282"/>
      <c r="Q889" s="282"/>
      <c r="R889" s="316">
        <v>1</v>
      </c>
      <c r="S889" s="282">
        <v>1181.1500000000001</v>
      </c>
      <c r="T889" s="282">
        <v>1181.1500000000001</v>
      </c>
      <c r="V889" s="11"/>
      <c r="W889" s="11"/>
      <c r="X889" s="11"/>
      <c r="Y889" s="11"/>
      <c r="Z889" s="11"/>
      <c r="AA889" s="11"/>
      <c r="AB889" s="11"/>
      <c r="AC889" s="11"/>
      <c r="AD889" s="11"/>
    </row>
    <row r="890" spans="1:30">
      <c r="A890" s="56"/>
      <c r="B890" s="11"/>
      <c r="C890" s="11" t="s">
        <v>158</v>
      </c>
      <c r="D890" s="11"/>
      <c r="E890" s="11" t="s">
        <v>86</v>
      </c>
      <c r="F890" s="316">
        <v>6</v>
      </c>
      <c r="G890" s="282">
        <v>1917.3333333333301</v>
      </c>
      <c r="H890" s="282">
        <v>5752</v>
      </c>
      <c r="I890" s="282">
        <v>958.66666666666697</v>
      </c>
      <c r="J890" s="350">
        <v>10.6666666666667</v>
      </c>
      <c r="L890" s="11">
        <v>3</v>
      </c>
      <c r="M890" s="282">
        <v>3897.48</v>
      </c>
      <c r="N890" s="282">
        <v>1299.1600000000001</v>
      </c>
      <c r="O890" s="11"/>
      <c r="P890" s="282"/>
      <c r="Q890" s="282"/>
      <c r="R890" s="316">
        <v>6</v>
      </c>
      <c r="S890" s="282">
        <v>5752</v>
      </c>
      <c r="T890" s="282">
        <v>958.66666666666697</v>
      </c>
      <c r="V890" s="11"/>
      <c r="W890" s="11"/>
      <c r="X890" s="11"/>
      <c r="Y890" s="11"/>
      <c r="Z890" s="11"/>
      <c r="AA890" s="11"/>
      <c r="AB890" s="11"/>
      <c r="AC890" s="11"/>
      <c r="AD890" s="11"/>
    </row>
    <row r="891" spans="1:30">
      <c r="A891" s="56"/>
      <c r="B891" s="11"/>
      <c r="C891" s="11" t="s">
        <v>160</v>
      </c>
      <c r="D891" s="11"/>
      <c r="E891" s="11" t="s">
        <v>89</v>
      </c>
      <c r="F891" s="316">
        <v>1</v>
      </c>
      <c r="G891" s="282">
        <v>255.6</v>
      </c>
      <c r="H891" s="282">
        <v>255.6</v>
      </c>
      <c r="I891" s="282">
        <v>255.6</v>
      </c>
      <c r="J891" s="350">
        <v>13</v>
      </c>
      <c r="L891" s="11">
        <v>1</v>
      </c>
      <c r="M891" s="282"/>
      <c r="N891" s="282"/>
      <c r="O891" s="11"/>
      <c r="P891" s="282"/>
      <c r="Q891" s="282"/>
      <c r="R891" s="316">
        <v>1</v>
      </c>
      <c r="S891" s="282">
        <v>255.6</v>
      </c>
      <c r="T891" s="282">
        <v>255.6</v>
      </c>
      <c r="V891" s="11"/>
      <c r="W891" s="11"/>
      <c r="X891" s="11"/>
      <c r="Y891" s="11"/>
      <c r="Z891" s="11"/>
      <c r="AA891" s="11"/>
      <c r="AB891" s="11"/>
      <c r="AC891" s="11"/>
      <c r="AD891" s="11"/>
    </row>
    <row r="892" spans="1:30">
      <c r="A892" s="56"/>
      <c r="B892" s="11"/>
      <c r="C892" s="11" t="s">
        <v>163</v>
      </c>
      <c r="D892" s="11"/>
      <c r="E892" s="11" t="s">
        <v>164</v>
      </c>
      <c r="F892" s="316">
        <v>2</v>
      </c>
      <c r="G892" s="282">
        <v>2338.89</v>
      </c>
      <c r="H892" s="282">
        <v>4677.78</v>
      </c>
      <c r="I892" s="282">
        <v>2338.89</v>
      </c>
      <c r="J892" s="350">
        <v>9.5</v>
      </c>
      <c r="L892" s="11">
        <v>2</v>
      </c>
      <c r="M892" s="282"/>
      <c r="N892" s="282"/>
      <c r="O892" s="11"/>
      <c r="P892" s="282"/>
      <c r="Q892" s="282"/>
      <c r="R892" s="316">
        <v>2</v>
      </c>
      <c r="S892" s="282">
        <v>4677.78</v>
      </c>
      <c r="T892" s="282">
        <v>2338.89</v>
      </c>
      <c r="V892" s="11"/>
      <c r="W892" s="11"/>
      <c r="X892" s="11"/>
      <c r="Y892" s="11"/>
      <c r="Z892" s="11"/>
      <c r="AA892" s="11"/>
      <c r="AB892" s="11"/>
      <c r="AC892" s="11"/>
      <c r="AD892" s="11"/>
    </row>
    <row r="893" spans="1:30">
      <c r="A893" s="56"/>
      <c r="B893" s="11"/>
      <c r="C893" s="11" t="s">
        <v>186</v>
      </c>
      <c r="D893" s="11"/>
      <c r="E893" s="11" t="s">
        <v>187</v>
      </c>
      <c r="F893" s="316">
        <v>2</v>
      </c>
      <c r="G893" s="282">
        <v>2064.39</v>
      </c>
      <c r="H893" s="282">
        <v>2064.39</v>
      </c>
      <c r="I893" s="282">
        <v>1032.1949999999999</v>
      </c>
      <c r="J893" s="350">
        <v>7.5</v>
      </c>
      <c r="L893" s="11">
        <v>1</v>
      </c>
      <c r="M893" s="282">
        <v>384.47</v>
      </c>
      <c r="N893" s="282">
        <v>384.47</v>
      </c>
      <c r="O893" s="11"/>
      <c r="P893" s="282"/>
      <c r="Q893" s="282"/>
      <c r="R893" s="316">
        <v>2</v>
      </c>
      <c r="S893" s="282">
        <v>2064.39</v>
      </c>
      <c r="T893" s="282">
        <v>1032.1949999999999</v>
      </c>
      <c r="V893" s="11"/>
      <c r="W893" s="11"/>
      <c r="X893" s="11"/>
      <c r="Y893" s="11"/>
      <c r="Z893" s="11"/>
      <c r="AA893" s="11"/>
      <c r="AB893" s="11"/>
      <c r="AC893" s="11"/>
      <c r="AD893" s="11"/>
    </row>
    <row r="894" spans="1:30">
      <c r="A894" s="56"/>
      <c r="B894" s="11"/>
      <c r="C894" s="11" t="s">
        <v>189</v>
      </c>
      <c r="D894" s="11"/>
      <c r="E894" s="11" t="s">
        <v>190</v>
      </c>
      <c r="F894" s="316">
        <v>2</v>
      </c>
      <c r="G894" s="282">
        <v>1427.165</v>
      </c>
      <c r="H894" s="282">
        <v>2854.33</v>
      </c>
      <c r="I894" s="282">
        <v>1427.165</v>
      </c>
      <c r="J894" s="350">
        <v>13</v>
      </c>
      <c r="L894" s="11">
        <v>2</v>
      </c>
      <c r="M894" s="282"/>
      <c r="N894" s="282"/>
      <c r="O894" s="11"/>
      <c r="P894" s="282"/>
      <c r="Q894" s="282"/>
      <c r="R894" s="316">
        <v>2</v>
      </c>
      <c r="S894" s="282">
        <v>2854.33</v>
      </c>
      <c r="T894" s="282">
        <v>1427.165</v>
      </c>
      <c r="V894" s="11"/>
      <c r="W894" s="11"/>
      <c r="X894" s="11"/>
      <c r="Y894" s="11"/>
      <c r="Z894" s="11"/>
      <c r="AA894" s="11"/>
      <c r="AB894" s="11"/>
      <c r="AC894" s="11"/>
      <c r="AD894" s="11"/>
    </row>
    <row r="895" spans="1:30">
      <c r="A895" s="56"/>
      <c r="B895" s="11"/>
      <c r="C895" s="11" t="s">
        <v>207</v>
      </c>
      <c r="D895" s="11"/>
      <c r="E895" s="11" t="s">
        <v>157</v>
      </c>
      <c r="F895" s="316">
        <v>1</v>
      </c>
      <c r="G895" s="282"/>
      <c r="H895" s="282">
        <v>1084.44</v>
      </c>
      <c r="I895" s="282">
        <v>1084.44</v>
      </c>
      <c r="J895" s="350">
        <v>13</v>
      </c>
      <c r="L895" s="11"/>
      <c r="M895" s="282">
        <v>1084.44</v>
      </c>
      <c r="N895" s="282">
        <v>1084.44</v>
      </c>
      <c r="O895" s="11"/>
      <c r="P895" s="282"/>
      <c r="Q895" s="282"/>
      <c r="R895" s="316">
        <v>1</v>
      </c>
      <c r="S895" s="282">
        <v>1084.44</v>
      </c>
      <c r="T895" s="282">
        <v>1084.44</v>
      </c>
      <c r="V895" s="11"/>
      <c r="W895" s="11"/>
      <c r="X895" s="11"/>
      <c r="Y895" s="11"/>
      <c r="Z895" s="11"/>
      <c r="AA895" s="11"/>
      <c r="AB895" s="11"/>
      <c r="AC895" s="11"/>
      <c r="AD895" s="11"/>
    </row>
    <row r="896" spans="1:30">
      <c r="A896" s="56"/>
      <c r="B896" s="11"/>
      <c r="C896" s="11" t="s">
        <v>216</v>
      </c>
      <c r="D896" s="11"/>
      <c r="E896" s="11" t="s">
        <v>198</v>
      </c>
      <c r="F896" s="316">
        <v>2</v>
      </c>
      <c r="G896" s="282">
        <v>808.46500000000003</v>
      </c>
      <c r="H896" s="282">
        <v>1616.93</v>
      </c>
      <c r="I896" s="282">
        <v>808.46500000000003</v>
      </c>
      <c r="J896" s="350">
        <v>10</v>
      </c>
      <c r="L896" s="11">
        <v>2</v>
      </c>
      <c r="M896" s="282"/>
      <c r="N896" s="282"/>
      <c r="O896" s="11"/>
      <c r="P896" s="282"/>
      <c r="Q896" s="282"/>
      <c r="R896" s="316">
        <v>2</v>
      </c>
      <c r="S896" s="282">
        <v>1616.93</v>
      </c>
      <c r="T896" s="282">
        <v>808.46500000000003</v>
      </c>
      <c r="V896" s="11"/>
      <c r="W896" s="11"/>
      <c r="X896" s="11"/>
      <c r="Y896" s="11"/>
      <c r="Z896" s="11"/>
      <c r="AA896" s="11"/>
      <c r="AB896" s="11"/>
      <c r="AC896" s="11"/>
      <c r="AD896" s="11"/>
    </row>
    <row r="897" spans="1:30">
      <c r="A897" s="56"/>
      <c r="B897" s="11"/>
      <c r="C897" s="11" t="s">
        <v>224</v>
      </c>
      <c r="D897" s="11"/>
      <c r="E897" s="11" t="s">
        <v>225</v>
      </c>
      <c r="F897" s="316">
        <v>1</v>
      </c>
      <c r="G897" s="282"/>
      <c r="H897" s="282">
        <v>272.27999999999997</v>
      </c>
      <c r="I897" s="282">
        <v>272.27999999999997</v>
      </c>
      <c r="J897" s="350">
        <v>12</v>
      </c>
      <c r="L897" s="11"/>
      <c r="M897" s="282">
        <v>272.27999999999997</v>
      </c>
      <c r="N897" s="282">
        <v>272.27999999999997</v>
      </c>
      <c r="O897" s="11"/>
      <c r="P897" s="282"/>
      <c r="Q897" s="282"/>
      <c r="R897" s="316">
        <v>1</v>
      </c>
      <c r="S897" s="282">
        <v>272.27999999999997</v>
      </c>
      <c r="T897" s="282">
        <v>272.27999999999997</v>
      </c>
      <c r="V897" s="11"/>
      <c r="W897" s="11"/>
      <c r="X897" s="11"/>
      <c r="Y897" s="11"/>
      <c r="Z897" s="11"/>
      <c r="AA897" s="11"/>
      <c r="AB897" s="11"/>
      <c r="AC897" s="11"/>
      <c r="AD897" s="11"/>
    </row>
    <row r="898" spans="1:30">
      <c r="A898" s="56"/>
      <c r="B898" s="11"/>
      <c r="C898" s="11" t="s">
        <v>631</v>
      </c>
      <c r="D898" s="11"/>
      <c r="E898" s="11" t="s">
        <v>198</v>
      </c>
      <c r="F898" s="316">
        <v>1</v>
      </c>
      <c r="G898" s="282">
        <v>100.63</v>
      </c>
      <c r="H898" s="282">
        <v>100.63</v>
      </c>
      <c r="I898" s="282">
        <v>100.63</v>
      </c>
      <c r="J898" s="350">
        <v>7</v>
      </c>
      <c r="L898" s="11">
        <v>1</v>
      </c>
      <c r="M898" s="282"/>
      <c r="N898" s="282"/>
      <c r="O898" s="11"/>
      <c r="P898" s="282"/>
      <c r="Q898" s="282"/>
      <c r="R898" s="316">
        <v>1</v>
      </c>
      <c r="S898" s="282">
        <v>100.63</v>
      </c>
      <c r="T898" s="282">
        <v>100.63</v>
      </c>
      <c r="V898" s="11"/>
      <c r="W898" s="11"/>
      <c r="X898" s="11"/>
      <c r="Y898" s="11"/>
      <c r="Z898" s="11"/>
      <c r="AA898" s="11"/>
      <c r="AB898" s="11"/>
      <c r="AC898" s="11"/>
      <c r="AD898" s="11"/>
    </row>
    <row r="899" spans="1:30">
      <c r="A899" s="56"/>
      <c r="B899" s="11"/>
      <c r="C899" s="11" t="s">
        <v>632</v>
      </c>
      <c r="D899" s="11"/>
      <c r="E899" s="11" t="s">
        <v>66</v>
      </c>
      <c r="F899" s="316">
        <v>7</v>
      </c>
      <c r="G899" s="282">
        <v>8624.4879999999994</v>
      </c>
      <c r="H899" s="282">
        <v>43122.44</v>
      </c>
      <c r="I899" s="282">
        <v>6160.3485714285698</v>
      </c>
      <c r="J899" s="350">
        <v>23.571428571428601</v>
      </c>
      <c r="L899" s="11">
        <v>5</v>
      </c>
      <c r="M899" s="282">
        <v>1493.46</v>
      </c>
      <c r="N899" s="282">
        <v>746.73</v>
      </c>
      <c r="O899" s="11"/>
      <c r="P899" s="282"/>
      <c r="Q899" s="282"/>
      <c r="R899" s="316">
        <v>7</v>
      </c>
      <c r="S899" s="282">
        <v>43122.44</v>
      </c>
      <c r="T899" s="282">
        <v>6160.3485714285698</v>
      </c>
      <c r="V899" s="11"/>
      <c r="W899" s="11"/>
      <c r="X899" s="11"/>
      <c r="Y899" s="11"/>
      <c r="Z899" s="11"/>
      <c r="AA899" s="11"/>
      <c r="AB899" s="11"/>
      <c r="AC899" s="11"/>
      <c r="AD899" s="11"/>
    </row>
    <row r="900" spans="1:30">
      <c r="A900" s="56"/>
      <c r="B900" s="11"/>
      <c r="C900" s="11" t="s">
        <v>235</v>
      </c>
      <c r="D900" s="11"/>
      <c r="E900" s="11" t="s">
        <v>115</v>
      </c>
      <c r="F900" s="316">
        <v>1</v>
      </c>
      <c r="G900" s="282">
        <v>806.17</v>
      </c>
      <c r="H900" s="282">
        <v>806.17</v>
      </c>
      <c r="I900" s="282">
        <v>806.17</v>
      </c>
      <c r="J900" s="350">
        <v>22</v>
      </c>
      <c r="L900" s="11">
        <v>1</v>
      </c>
      <c r="M900" s="282"/>
      <c r="N900" s="282"/>
      <c r="O900" s="11"/>
      <c r="P900" s="282"/>
      <c r="Q900" s="282"/>
      <c r="R900" s="316">
        <v>1</v>
      </c>
      <c r="S900" s="282">
        <v>806.17</v>
      </c>
      <c r="T900" s="282">
        <v>806.17</v>
      </c>
      <c r="V900" s="11"/>
      <c r="W900" s="11"/>
      <c r="X900" s="11"/>
      <c r="Y900" s="11"/>
      <c r="Z900" s="11"/>
      <c r="AA900" s="11"/>
      <c r="AB900" s="11"/>
      <c r="AC900" s="11"/>
      <c r="AD900" s="11"/>
    </row>
    <row r="901" spans="1:30">
      <c r="A901" s="56"/>
      <c r="B901" s="11"/>
      <c r="C901" s="11" t="s">
        <v>238</v>
      </c>
      <c r="D901" s="11"/>
      <c r="E901" s="11" t="s">
        <v>59</v>
      </c>
      <c r="F901" s="316">
        <v>3</v>
      </c>
      <c r="G901" s="282">
        <v>1590.2533333333299</v>
      </c>
      <c r="H901" s="282">
        <v>4770.76</v>
      </c>
      <c r="I901" s="282">
        <v>1590.2533333333299</v>
      </c>
      <c r="J901" s="350">
        <v>19.6666666666667</v>
      </c>
      <c r="L901" s="11">
        <v>3</v>
      </c>
      <c r="M901" s="282"/>
      <c r="N901" s="282"/>
      <c r="O901" s="11"/>
      <c r="P901" s="282"/>
      <c r="Q901" s="282"/>
      <c r="R901" s="316">
        <v>3</v>
      </c>
      <c r="S901" s="282">
        <v>4770.76</v>
      </c>
      <c r="T901" s="282">
        <v>1590.2533333333299</v>
      </c>
      <c r="V901" s="11"/>
      <c r="W901" s="11"/>
      <c r="X901" s="11"/>
      <c r="Y901" s="11"/>
      <c r="Z901" s="11"/>
      <c r="AA901" s="11"/>
      <c r="AB901" s="11"/>
      <c r="AC901" s="11"/>
      <c r="AD901" s="11"/>
    </row>
    <row r="902" spans="1:30">
      <c r="A902" s="56"/>
      <c r="B902" s="11"/>
      <c r="C902" s="11" t="s">
        <v>241</v>
      </c>
      <c r="D902" s="11"/>
      <c r="E902" s="11" t="s">
        <v>242</v>
      </c>
      <c r="F902" s="316">
        <v>3</v>
      </c>
      <c r="G902" s="282">
        <v>3796.0050000000001</v>
      </c>
      <c r="H902" s="282">
        <v>7592.01</v>
      </c>
      <c r="I902" s="282">
        <v>2530.67</v>
      </c>
      <c r="J902" s="350">
        <v>10.6666666666667</v>
      </c>
      <c r="L902" s="11">
        <v>2</v>
      </c>
      <c r="M902" s="282">
        <v>447.12</v>
      </c>
      <c r="N902" s="282">
        <v>447.12</v>
      </c>
      <c r="O902" s="11"/>
      <c r="P902" s="282"/>
      <c r="Q902" s="282"/>
      <c r="R902" s="316">
        <v>3</v>
      </c>
      <c r="S902" s="282">
        <v>7592.01</v>
      </c>
      <c r="T902" s="282">
        <v>2530.67</v>
      </c>
      <c r="V902" s="11"/>
      <c r="W902" s="11"/>
      <c r="X902" s="11"/>
      <c r="Y902" s="11"/>
      <c r="Z902" s="11"/>
      <c r="AA902" s="11"/>
      <c r="AB902" s="11"/>
      <c r="AC902" s="11"/>
      <c r="AD902" s="11"/>
    </row>
    <row r="903" spans="1:30">
      <c r="A903" s="56"/>
      <c r="B903" s="11"/>
      <c r="C903" s="11" t="s">
        <v>247</v>
      </c>
      <c r="D903" s="11"/>
      <c r="E903" s="11" t="s">
        <v>62</v>
      </c>
      <c r="F903" s="316">
        <v>2</v>
      </c>
      <c r="G903" s="282">
        <v>3259.27</v>
      </c>
      <c r="H903" s="282">
        <v>3259.27</v>
      </c>
      <c r="I903" s="282">
        <v>1629.635</v>
      </c>
      <c r="J903" s="350">
        <v>13</v>
      </c>
      <c r="L903" s="11">
        <v>1</v>
      </c>
      <c r="M903" s="282">
        <v>1559.36</v>
      </c>
      <c r="N903" s="282">
        <v>1559.36</v>
      </c>
      <c r="O903" s="11"/>
      <c r="P903" s="282"/>
      <c r="Q903" s="282"/>
      <c r="R903" s="316">
        <v>2</v>
      </c>
      <c r="S903" s="282">
        <v>3259.27</v>
      </c>
      <c r="T903" s="282">
        <v>1629.635</v>
      </c>
      <c r="V903" s="11"/>
      <c r="W903" s="11"/>
      <c r="X903" s="11"/>
      <c r="Y903" s="11"/>
      <c r="Z903" s="11"/>
      <c r="AA903" s="11"/>
      <c r="AB903" s="11"/>
      <c r="AC903" s="11"/>
      <c r="AD903" s="11"/>
    </row>
    <row r="904" spans="1:30">
      <c r="A904" s="56"/>
      <c r="B904" s="11"/>
      <c r="C904" s="11" t="s">
        <v>259</v>
      </c>
      <c r="D904" s="11"/>
      <c r="E904" s="11" t="s">
        <v>258</v>
      </c>
      <c r="F904" s="316">
        <v>1</v>
      </c>
      <c r="G904" s="282">
        <v>2121.7199999999998</v>
      </c>
      <c r="H904" s="282">
        <v>2121.7199999999998</v>
      </c>
      <c r="I904" s="282">
        <v>2121.7199999999998</v>
      </c>
      <c r="J904" s="350">
        <v>3</v>
      </c>
      <c r="L904" s="11">
        <v>1</v>
      </c>
      <c r="M904" s="282"/>
      <c r="N904" s="282"/>
      <c r="O904" s="11"/>
      <c r="P904" s="282"/>
      <c r="Q904" s="282"/>
      <c r="R904" s="316">
        <v>1</v>
      </c>
      <c r="S904" s="282">
        <v>2121.7199999999998</v>
      </c>
      <c r="T904" s="282">
        <v>2121.7199999999998</v>
      </c>
      <c r="V904" s="11"/>
      <c r="W904" s="11"/>
      <c r="X904" s="11"/>
      <c r="Y904" s="11"/>
      <c r="Z904" s="11"/>
      <c r="AA904" s="11"/>
      <c r="AB904" s="11"/>
      <c r="AC904" s="11"/>
      <c r="AD904" s="11"/>
    </row>
    <row r="905" spans="1:30">
      <c r="A905" s="56"/>
      <c r="B905" s="11"/>
      <c r="C905" s="11" t="s">
        <v>266</v>
      </c>
      <c r="D905" s="11"/>
      <c r="E905" s="11" t="s">
        <v>157</v>
      </c>
      <c r="F905" s="316">
        <v>1</v>
      </c>
      <c r="G905" s="282"/>
      <c r="H905" s="282">
        <v>6139.35</v>
      </c>
      <c r="I905" s="282">
        <v>6139.35</v>
      </c>
      <c r="J905" s="350">
        <v>13</v>
      </c>
      <c r="L905" s="11"/>
      <c r="M905" s="282">
        <v>6139.35</v>
      </c>
      <c r="N905" s="282">
        <v>6139.35</v>
      </c>
      <c r="O905" s="11"/>
      <c r="P905" s="282"/>
      <c r="Q905" s="282"/>
      <c r="R905" s="316">
        <v>1</v>
      </c>
      <c r="S905" s="282">
        <v>6139.35</v>
      </c>
      <c r="T905" s="282">
        <v>6139.35</v>
      </c>
      <c r="V905" s="11"/>
      <c r="W905" s="11"/>
      <c r="X905" s="11"/>
      <c r="Y905" s="11"/>
      <c r="Z905" s="11"/>
      <c r="AA905" s="11"/>
      <c r="AB905" s="11"/>
      <c r="AC905" s="11"/>
      <c r="AD905" s="11"/>
    </row>
    <row r="906" spans="1:30">
      <c r="A906" s="56"/>
      <c r="B906" s="11"/>
      <c r="C906" s="11" t="s">
        <v>268</v>
      </c>
      <c r="D906" s="11"/>
      <c r="E906" s="11" t="s">
        <v>68</v>
      </c>
      <c r="F906" s="316">
        <v>1</v>
      </c>
      <c r="G906" s="282">
        <v>1644.87</v>
      </c>
      <c r="H906" s="282">
        <v>1644.87</v>
      </c>
      <c r="I906" s="282">
        <v>1644.87</v>
      </c>
      <c r="J906" s="350">
        <v>7</v>
      </c>
      <c r="L906" s="11">
        <v>1</v>
      </c>
      <c r="M906" s="282"/>
      <c r="N906" s="282"/>
      <c r="O906" s="11"/>
      <c r="P906" s="282"/>
      <c r="Q906" s="282"/>
      <c r="R906" s="316">
        <v>1</v>
      </c>
      <c r="S906" s="282">
        <v>1644.87</v>
      </c>
      <c r="T906" s="282">
        <v>1644.87</v>
      </c>
      <c r="V906" s="11"/>
      <c r="W906" s="11"/>
      <c r="X906" s="11"/>
      <c r="Y906" s="11"/>
      <c r="Z906" s="11"/>
      <c r="AA906" s="11"/>
      <c r="AB906" s="11"/>
      <c r="AC906" s="11"/>
      <c r="AD906" s="11"/>
    </row>
    <row r="907" spans="1:30">
      <c r="A907" s="56"/>
      <c r="B907" s="11"/>
      <c r="C907" s="11" t="s">
        <v>275</v>
      </c>
      <c r="D907" s="11"/>
      <c r="E907" s="11" t="s">
        <v>188</v>
      </c>
      <c r="F907" s="316">
        <v>2</v>
      </c>
      <c r="G907" s="282"/>
      <c r="H907" s="282">
        <v>1079</v>
      </c>
      <c r="I907" s="282">
        <v>539.5</v>
      </c>
      <c r="J907" s="350">
        <v>13</v>
      </c>
      <c r="L907" s="11"/>
      <c r="M907" s="282">
        <v>1079</v>
      </c>
      <c r="N907" s="282">
        <v>539.5</v>
      </c>
      <c r="O907" s="11"/>
      <c r="P907" s="282"/>
      <c r="Q907" s="282"/>
      <c r="R907" s="316">
        <v>2</v>
      </c>
      <c r="S907" s="282">
        <v>1079</v>
      </c>
      <c r="T907" s="282">
        <v>539.5</v>
      </c>
      <c r="V907" s="11"/>
      <c r="W907" s="11"/>
      <c r="X907" s="11"/>
      <c r="Y907" s="11"/>
      <c r="Z907" s="11"/>
      <c r="AA907" s="11"/>
      <c r="AB907" s="11"/>
      <c r="AC907" s="11"/>
      <c r="AD907" s="11"/>
    </row>
    <row r="908" spans="1:30">
      <c r="A908" s="56"/>
      <c r="B908" s="11"/>
      <c r="C908" s="11" t="s">
        <v>277</v>
      </c>
      <c r="D908" s="11"/>
      <c r="E908" s="11" t="s">
        <v>54</v>
      </c>
      <c r="F908" s="316">
        <v>1</v>
      </c>
      <c r="G908" s="282">
        <v>174.54</v>
      </c>
      <c r="H908" s="282">
        <v>174.54</v>
      </c>
      <c r="I908" s="282">
        <v>174.54</v>
      </c>
      <c r="J908" s="350">
        <v>12</v>
      </c>
      <c r="L908" s="11">
        <v>1</v>
      </c>
      <c r="M908" s="282"/>
      <c r="N908" s="282"/>
      <c r="O908" s="11"/>
      <c r="P908" s="282"/>
      <c r="Q908" s="282"/>
      <c r="R908" s="316">
        <v>1</v>
      </c>
      <c r="S908" s="282">
        <v>174.54</v>
      </c>
      <c r="T908" s="282">
        <v>174.54</v>
      </c>
      <c r="V908" s="11"/>
      <c r="W908" s="11"/>
      <c r="X908" s="11"/>
      <c r="Y908" s="11"/>
      <c r="Z908" s="11"/>
      <c r="AA908" s="11"/>
      <c r="AB908" s="11"/>
      <c r="AC908" s="11"/>
      <c r="AD908" s="11"/>
    </row>
    <row r="909" spans="1:30">
      <c r="A909" s="56"/>
      <c r="B909" s="11"/>
      <c r="C909" s="11" t="s">
        <v>283</v>
      </c>
      <c r="D909" s="11"/>
      <c r="E909" s="11" t="s">
        <v>284</v>
      </c>
      <c r="F909" s="316">
        <v>1</v>
      </c>
      <c r="G909" s="282">
        <v>478.84</v>
      </c>
      <c r="H909" s="282">
        <v>478.84</v>
      </c>
      <c r="I909" s="282">
        <v>478.84</v>
      </c>
      <c r="J909" s="350">
        <v>7</v>
      </c>
      <c r="L909" s="11">
        <v>1</v>
      </c>
      <c r="M909" s="282"/>
      <c r="N909" s="282"/>
      <c r="O909" s="11"/>
      <c r="P909" s="282"/>
      <c r="Q909" s="282"/>
      <c r="R909" s="316">
        <v>1</v>
      </c>
      <c r="S909" s="282">
        <v>478.84</v>
      </c>
      <c r="T909" s="282">
        <v>478.84</v>
      </c>
      <c r="V909" s="11"/>
      <c r="W909" s="11"/>
      <c r="X909" s="11"/>
      <c r="Y909" s="11"/>
      <c r="Z909" s="11"/>
      <c r="AA909" s="11"/>
      <c r="AB909" s="11"/>
      <c r="AC909" s="11"/>
      <c r="AD909" s="11"/>
    </row>
    <row r="910" spans="1:30">
      <c r="A910" s="56"/>
      <c r="B910" s="11"/>
      <c r="C910" s="11" t="s">
        <v>285</v>
      </c>
      <c r="D910" s="11"/>
      <c r="E910" s="11" t="s">
        <v>286</v>
      </c>
      <c r="F910" s="316">
        <v>1</v>
      </c>
      <c r="G910" s="282"/>
      <c r="H910" s="282">
        <v>642.01</v>
      </c>
      <c r="I910" s="282">
        <v>642.01</v>
      </c>
      <c r="J910" s="350">
        <v>13</v>
      </c>
      <c r="L910" s="11"/>
      <c r="M910" s="282">
        <v>1001.33</v>
      </c>
      <c r="N910" s="282">
        <v>1001.33</v>
      </c>
      <c r="O910" s="11"/>
      <c r="P910" s="282"/>
      <c r="Q910" s="282"/>
      <c r="R910" s="316">
        <v>1</v>
      </c>
      <c r="S910" s="282">
        <v>642.01</v>
      </c>
      <c r="T910" s="282">
        <v>642.01</v>
      </c>
      <c r="V910" s="11"/>
      <c r="W910" s="11"/>
      <c r="X910" s="11"/>
      <c r="Y910" s="11"/>
      <c r="Z910" s="11"/>
      <c r="AA910" s="11"/>
      <c r="AB910" s="11"/>
      <c r="AC910" s="11"/>
      <c r="AD910" s="11"/>
    </row>
    <row r="911" spans="1:30">
      <c r="A911" s="56"/>
      <c r="B911" s="11"/>
      <c r="C911" s="11" t="s">
        <v>287</v>
      </c>
      <c r="D911" s="11"/>
      <c r="E911" s="11" t="s">
        <v>81</v>
      </c>
      <c r="F911" s="316">
        <v>9</v>
      </c>
      <c r="G911" s="282">
        <v>1520.52428571429</v>
      </c>
      <c r="H911" s="282">
        <v>10643.67</v>
      </c>
      <c r="I911" s="282">
        <v>1182.6300000000001</v>
      </c>
      <c r="J911" s="350">
        <v>11.7777777777778</v>
      </c>
      <c r="L911" s="11">
        <v>7</v>
      </c>
      <c r="M911" s="282">
        <v>4010.97</v>
      </c>
      <c r="N911" s="282">
        <v>2005.4849999999999</v>
      </c>
      <c r="O911" s="11"/>
      <c r="P911" s="282"/>
      <c r="Q911" s="282"/>
      <c r="R911" s="316">
        <v>9</v>
      </c>
      <c r="S911" s="282">
        <v>10643.67</v>
      </c>
      <c r="T911" s="282">
        <v>1182.6300000000001</v>
      </c>
      <c r="V911" s="11"/>
      <c r="W911" s="11"/>
      <c r="X911" s="11"/>
      <c r="Y911" s="11"/>
      <c r="Z911" s="11"/>
      <c r="AA911" s="11"/>
      <c r="AB911" s="11"/>
      <c r="AC911" s="11"/>
      <c r="AD911" s="11"/>
    </row>
    <row r="912" spans="1:30">
      <c r="A912" s="56"/>
      <c r="B912" s="11"/>
      <c r="C912" s="11" t="s">
        <v>303</v>
      </c>
      <c r="D912" s="11"/>
      <c r="E912" s="11" t="s">
        <v>68</v>
      </c>
      <c r="F912" s="316">
        <v>6</v>
      </c>
      <c r="G912" s="282">
        <v>8980.72166666667</v>
      </c>
      <c r="H912" s="282">
        <v>53884.33</v>
      </c>
      <c r="I912" s="282">
        <v>8980.72166666667</v>
      </c>
      <c r="J912" s="350">
        <v>13.1666666666667</v>
      </c>
      <c r="L912" s="11">
        <v>6</v>
      </c>
      <c r="M912" s="282"/>
      <c r="N912" s="282"/>
      <c r="O912" s="11"/>
      <c r="P912" s="282"/>
      <c r="Q912" s="282"/>
      <c r="R912" s="316">
        <v>6</v>
      </c>
      <c r="S912" s="282">
        <v>53884.33</v>
      </c>
      <c r="T912" s="282">
        <v>8980.72166666667</v>
      </c>
      <c r="V912" s="11"/>
      <c r="W912" s="11"/>
      <c r="X912" s="11"/>
      <c r="Y912" s="11"/>
      <c r="Z912" s="11"/>
      <c r="AA912" s="11"/>
      <c r="AB912" s="11"/>
      <c r="AC912" s="11"/>
      <c r="AD912" s="11"/>
    </row>
    <row r="913" spans="1:30">
      <c r="A913" s="56"/>
      <c r="B913" s="11"/>
      <c r="C913" s="11" t="s">
        <v>335</v>
      </c>
      <c r="D913" s="11"/>
      <c r="E913" s="11" t="s">
        <v>336</v>
      </c>
      <c r="F913" s="316">
        <v>1</v>
      </c>
      <c r="G913" s="282"/>
      <c r="H913" s="282">
        <v>1472.18</v>
      </c>
      <c r="I913" s="282">
        <v>1472.18</v>
      </c>
      <c r="J913" s="350">
        <v>13</v>
      </c>
      <c r="L913" s="11"/>
      <c r="M913" s="282">
        <v>2005.04</v>
      </c>
      <c r="N913" s="282">
        <v>2005.04</v>
      </c>
      <c r="O913" s="11"/>
      <c r="P913" s="282"/>
      <c r="Q913" s="282"/>
      <c r="R913" s="316">
        <v>1</v>
      </c>
      <c r="S913" s="282">
        <v>1472.18</v>
      </c>
      <c r="T913" s="282">
        <v>1472.18</v>
      </c>
      <c r="V913" s="11"/>
      <c r="W913" s="11"/>
      <c r="X913" s="11"/>
      <c r="Y913" s="11"/>
      <c r="Z913" s="11"/>
      <c r="AA913" s="11"/>
      <c r="AB913" s="11"/>
      <c r="AC913" s="11"/>
      <c r="AD913" s="11"/>
    </row>
    <row r="914" spans="1:30">
      <c r="A914" s="56"/>
      <c r="B914" s="11"/>
      <c r="C914" s="11" t="s">
        <v>337</v>
      </c>
      <c r="D914" s="11"/>
      <c r="E914" s="11" t="s">
        <v>174</v>
      </c>
      <c r="F914" s="316">
        <v>1</v>
      </c>
      <c r="G914" s="282">
        <v>2726.89</v>
      </c>
      <c r="H914" s="282">
        <v>2726.89</v>
      </c>
      <c r="I914" s="282">
        <v>2726.89</v>
      </c>
      <c r="J914" s="350">
        <v>13</v>
      </c>
      <c r="L914" s="11">
        <v>1</v>
      </c>
      <c r="M914" s="282"/>
      <c r="N914" s="282"/>
      <c r="O914" s="11"/>
      <c r="P914" s="282"/>
      <c r="Q914" s="282"/>
      <c r="R914" s="316">
        <v>1</v>
      </c>
      <c r="S914" s="282">
        <v>2726.89</v>
      </c>
      <c r="T914" s="282">
        <v>2726.89</v>
      </c>
      <c r="V914" s="11"/>
      <c r="W914" s="11"/>
      <c r="X914" s="11"/>
      <c r="Y914" s="11"/>
      <c r="Z914" s="11"/>
      <c r="AA914" s="11"/>
      <c r="AB914" s="11"/>
      <c r="AC914" s="11"/>
      <c r="AD914" s="11"/>
    </row>
    <row r="915" spans="1:30">
      <c r="A915" s="56"/>
      <c r="B915" s="11"/>
      <c r="C915" s="11" t="s">
        <v>341</v>
      </c>
      <c r="D915" s="11"/>
      <c r="E915" s="11" t="s">
        <v>142</v>
      </c>
      <c r="F915" s="316">
        <v>2</v>
      </c>
      <c r="G915" s="282">
        <v>1456.19</v>
      </c>
      <c r="H915" s="282">
        <v>1456.19</v>
      </c>
      <c r="I915" s="282">
        <v>728.09500000000003</v>
      </c>
      <c r="J915" s="350">
        <v>10</v>
      </c>
      <c r="L915" s="11">
        <v>1</v>
      </c>
      <c r="M915" s="282">
        <v>1239.4000000000001</v>
      </c>
      <c r="N915" s="282">
        <v>1239.4000000000001</v>
      </c>
      <c r="O915" s="11"/>
      <c r="P915" s="282"/>
      <c r="Q915" s="282"/>
      <c r="R915" s="316">
        <v>2</v>
      </c>
      <c r="S915" s="282">
        <v>1456.19</v>
      </c>
      <c r="T915" s="282">
        <v>728.09500000000003</v>
      </c>
      <c r="V915" s="11"/>
      <c r="W915" s="11"/>
      <c r="X915" s="11"/>
      <c r="Y915" s="11"/>
      <c r="Z915" s="11"/>
      <c r="AA915" s="11"/>
      <c r="AB915" s="11"/>
      <c r="AC915" s="11"/>
      <c r="AD915" s="11"/>
    </row>
    <row r="916" spans="1:30">
      <c r="A916" s="56"/>
      <c r="B916" s="11"/>
      <c r="C916" s="11" t="s">
        <v>342</v>
      </c>
      <c r="D916" s="11"/>
      <c r="E916" s="11" t="s">
        <v>162</v>
      </c>
      <c r="F916" s="316">
        <v>1</v>
      </c>
      <c r="G916" s="282">
        <v>2632.63</v>
      </c>
      <c r="H916" s="282">
        <v>2632.63</v>
      </c>
      <c r="I916" s="282">
        <v>2632.63</v>
      </c>
      <c r="J916" s="350">
        <v>7</v>
      </c>
      <c r="L916" s="11">
        <v>1</v>
      </c>
      <c r="M916" s="282"/>
      <c r="N916" s="282"/>
      <c r="O916" s="11"/>
      <c r="P916" s="282"/>
      <c r="Q916" s="282"/>
      <c r="R916" s="316">
        <v>1</v>
      </c>
      <c r="S916" s="282">
        <v>2632.63</v>
      </c>
      <c r="T916" s="282">
        <v>2632.63</v>
      </c>
      <c r="V916" s="11"/>
      <c r="W916" s="11"/>
      <c r="X916" s="11"/>
      <c r="Y916" s="11"/>
      <c r="Z916" s="11"/>
      <c r="AA916" s="11"/>
      <c r="AB916" s="11"/>
      <c r="AC916" s="11"/>
      <c r="AD916" s="11"/>
    </row>
    <row r="917" spans="1:30">
      <c r="A917" s="56"/>
      <c r="B917" s="11"/>
      <c r="C917" s="11" t="s">
        <v>343</v>
      </c>
      <c r="D917" s="11"/>
      <c r="E917" s="11" t="s">
        <v>190</v>
      </c>
      <c r="F917" s="316">
        <v>2</v>
      </c>
      <c r="G917" s="282">
        <v>6053.13</v>
      </c>
      <c r="H917" s="282">
        <v>6053.13</v>
      </c>
      <c r="I917" s="282">
        <v>3026.5650000000001</v>
      </c>
      <c r="J917" s="350">
        <v>9.5</v>
      </c>
      <c r="L917" s="11">
        <v>1</v>
      </c>
      <c r="M917" s="282">
        <v>3462.89</v>
      </c>
      <c r="N917" s="282">
        <v>3462.89</v>
      </c>
      <c r="O917" s="11"/>
      <c r="P917" s="282"/>
      <c r="Q917" s="282"/>
      <c r="R917" s="316">
        <v>2</v>
      </c>
      <c r="S917" s="282">
        <v>6053.13</v>
      </c>
      <c r="T917" s="282">
        <v>3026.5650000000001</v>
      </c>
      <c r="V917" s="11"/>
      <c r="W917" s="11"/>
      <c r="X917" s="11"/>
      <c r="Y917" s="11"/>
      <c r="Z917" s="11"/>
      <c r="AA917" s="11"/>
      <c r="AB917" s="11"/>
      <c r="AC917" s="11"/>
      <c r="AD917" s="11"/>
    </row>
    <row r="918" spans="1:30">
      <c r="A918" s="56"/>
      <c r="B918" s="11"/>
      <c r="C918" s="11" t="s">
        <v>350</v>
      </c>
      <c r="D918" s="11"/>
      <c r="E918" s="11" t="s">
        <v>190</v>
      </c>
      <c r="F918" s="316">
        <v>1</v>
      </c>
      <c r="G918" s="282">
        <v>771.29</v>
      </c>
      <c r="H918" s="282">
        <v>771.29</v>
      </c>
      <c r="I918" s="282">
        <v>771.29</v>
      </c>
      <c r="J918" s="350">
        <v>12</v>
      </c>
      <c r="L918" s="11">
        <v>1</v>
      </c>
      <c r="M918" s="282"/>
      <c r="N918" s="282"/>
      <c r="O918" s="11"/>
      <c r="P918" s="282"/>
      <c r="Q918" s="282"/>
      <c r="R918" s="316">
        <v>1</v>
      </c>
      <c r="S918" s="282">
        <v>771.29</v>
      </c>
      <c r="T918" s="282">
        <v>771.29</v>
      </c>
      <c r="V918" s="11"/>
      <c r="W918" s="11"/>
      <c r="X918" s="11"/>
      <c r="Y918" s="11"/>
      <c r="Z918" s="11"/>
      <c r="AA918" s="11"/>
      <c r="AB918" s="11"/>
      <c r="AC918" s="11"/>
      <c r="AD918" s="11"/>
    </row>
    <row r="919" spans="1:30">
      <c r="A919" s="56"/>
      <c r="B919" s="11"/>
      <c r="C919" s="11" t="s">
        <v>352</v>
      </c>
      <c r="D919" s="11"/>
      <c r="E919" s="11" t="s">
        <v>353</v>
      </c>
      <c r="F919" s="316">
        <v>3</v>
      </c>
      <c r="G919" s="282">
        <v>515.61</v>
      </c>
      <c r="H919" s="282">
        <v>1031.22</v>
      </c>
      <c r="I919" s="282">
        <v>343.74</v>
      </c>
      <c r="J919" s="350">
        <v>10.6666666666667</v>
      </c>
      <c r="L919" s="11">
        <v>2</v>
      </c>
      <c r="M919" s="282">
        <v>606.16</v>
      </c>
      <c r="N919" s="282">
        <v>606.16</v>
      </c>
      <c r="O919" s="11"/>
      <c r="P919" s="282"/>
      <c r="Q919" s="282"/>
      <c r="R919" s="316">
        <v>3</v>
      </c>
      <c r="S919" s="282">
        <v>1031.22</v>
      </c>
      <c r="T919" s="282">
        <v>343.74</v>
      </c>
      <c r="V919" s="11"/>
      <c r="W919" s="11"/>
      <c r="X919" s="11"/>
      <c r="Y919" s="11"/>
      <c r="Z919" s="11"/>
      <c r="AA919" s="11"/>
      <c r="AB919" s="11"/>
      <c r="AC919" s="11"/>
      <c r="AD919" s="11"/>
    </row>
    <row r="920" spans="1:30">
      <c r="A920" s="56"/>
      <c r="B920" s="11"/>
      <c r="C920" s="11" t="s">
        <v>357</v>
      </c>
      <c r="D920" s="11"/>
      <c r="E920" s="11" t="s">
        <v>93</v>
      </c>
      <c r="F920" s="316">
        <v>1</v>
      </c>
      <c r="G920" s="282"/>
      <c r="H920" s="282">
        <v>1383.49</v>
      </c>
      <c r="I920" s="282">
        <v>1383.49</v>
      </c>
      <c r="J920" s="350">
        <v>12</v>
      </c>
      <c r="L920" s="11"/>
      <c r="M920" s="282">
        <v>1383.49</v>
      </c>
      <c r="N920" s="282">
        <v>1383.49</v>
      </c>
      <c r="O920" s="11"/>
      <c r="P920" s="282"/>
      <c r="Q920" s="282"/>
      <c r="R920" s="316">
        <v>1</v>
      </c>
      <c r="S920" s="282">
        <v>1383.49</v>
      </c>
      <c r="T920" s="282">
        <v>1383.49</v>
      </c>
      <c r="V920" s="11"/>
      <c r="W920" s="11"/>
      <c r="X920" s="11"/>
      <c r="Y920" s="11"/>
      <c r="Z920" s="11"/>
      <c r="AA920" s="11"/>
      <c r="AB920" s="11"/>
      <c r="AC920" s="11"/>
      <c r="AD920" s="11"/>
    </row>
    <row r="921" spans="1:30">
      <c r="A921" s="56"/>
      <c r="B921" s="11"/>
      <c r="C921" s="11" t="s">
        <v>358</v>
      </c>
      <c r="D921" s="11"/>
      <c r="E921" s="11" t="s">
        <v>359</v>
      </c>
      <c r="F921" s="316">
        <v>1</v>
      </c>
      <c r="G921" s="282">
        <v>1170.6099999999999</v>
      </c>
      <c r="H921" s="282">
        <v>1170.6099999999999</v>
      </c>
      <c r="I921" s="282">
        <v>1170.6099999999999</v>
      </c>
      <c r="J921" s="350">
        <v>25</v>
      </c>
      <c r="L921" s="11">
        <v>1</v>
      </c>
      <c r="M921" s="282"/>
      <c r="N921" s="282"/>
      <c r="O921" s="11"/>
      <c r="P921" s="282"/>
      <c r="Q921" s="282"/>
      <c r="R921" s="316">
        <v>1</v>
      </c>
      <c r="S921" s="282">
        <v>1170.6099999999999</v>
      </c>
      <c r="T921" s="282">
        <v>1170.6099999999999</v>
      </c>
      <c r="V921" s="11"/>
      <c r="W921" s="11"/>
      <c r="X921" s="11"/>
      <c r="Y921" s="11"/>
      <c r="Z921" s="11"/>
      <c r="AA921" s="11"/>
      <c r="AB921" s="11"/>
      <c r="AC921" s="11"/>
      <c r="AD921" s="11"/>
    </row>
    <row r="922" spans="1:30">
      <c r="A922" s="56"/>
      <c r="B922" s="11"/>
      <c r="C922" s="11" t="s">
        <v>362</v>
      </c>
      <c r="D922" s="11"/>
      <c r="E922" s="11" t="s">
        <v>288</v>
      </c>
      <c r="F922" s="316">
        <v>2</v>
      </c>
      <c r="G922" s="282">
        <v>7941.2550000000001</v>
      </c>
      <c r="H922" s="282">
        <v>15882.51</v>
      </c>
      <c r="I922" s="282">
        <v>7941.2550000000001</v>
      </c>
      <c r="J922" s="350">
        <v>16</v>
      </c>
      <c r="L922" s="11">
        <v>2</v>
      </c>
      <c r="M922" s="282"/>
      <c r="N922" s="282"/>
      <c r="O922" s="11"/>
      <c r="P922" s="282"/>
      <c r="Q922" s="282"/>
      <c r="R922" s="316">
        <v>2</v>
      </c>
      <c r="S922" s="282">
        <v>15882.51</v>
      </c>
      <c r="T922" s="282">
        <v>7941.2550000000001</v>
      </c>
      <c r="V922" s="11"/>
      <c r="W922" s="11"/>
      <c r="X922" s="11"/>
      <c r="Y922" s="11"/>
      <c r="Z922" s="11"/>
      <c r="AA922" s="11"/>
      <c r="AB922" s="11"/>
      <c r="AC922" s="11"/>
      <c r="AD922" s="11"/>
    </row>
    <row r="923" spans="1:30">
      <c r="A923" s="56"/>
      <c r="B923" s="11"/>
      <c r="C923" s="11" t="s">
        <v>363</v>
      </c>
      <c r="D923" s="11"/>
      <c r="E923" s="11" t="s">
        <v>94</v>
      </c>
      <c r="F923" s="316">
        <v>7</v>
      </c>
      <c r="G923" s="282">
        <v>3804.2233333333302</v>
      </c>
      <c r="H923" s="282">
        <v>22825.34</v>
      </c>
      <c r="I923" s="282">
        <v>3260.76285714286</v>
      </c>
      <c r="J923" s="350">
        <v>12.714285714285699</v>
      </c>
      <c r="L923" s="11">
        <v>6</v>
      </c>
      <c r="M923" s="282">
        <v>5518.68</v>
      </c>
      <c r="N923" s="282">
        <v>5518.68</v>
      </c>
      <c r="O923" s="11">
        <v>1</v>
      </c>
      <c r="P923" s="282">
        <v>6946.77</v>
      </c>
      <c r="Q923" s="282">
        <v>6946.77</v>
      </c>
      <c r="R923" s="316">
        <v>6</v>
      </c>
      <c r="S923" s="282">
        <v>15878.57</v>
      </c>
      <c r="T923" s="282">
        <v>2646.4283333333301</v>
      </c>
      <c r="V923" s="11"/>
      <c r="W923" s="11"/>
      <c r="X923" s="11"/>
      <c r="Y923" s="11"/>
      <c r="Z923" s="11"/>
      <c r="AA923" s="11"/>
      <c r="AB923" s="11"/>
      <c r="AC923" s="11"/>
      <c r="AD923" s="11"/>
    </row>
    <row r="924" spans="1:30">
      <c r="A924" s="56"/>
      <c r="B924" s="11"/>
      <c r="C924" s="11" t="s">
        <v>365</v>
      </c>
      <c r="D924" s="11"/>
      <c r="E924" s="11" t="s">
        <v>366</v>
      </c>
      <c r="F924" s="316">
        <v>2</v>
      </c>
      <c r="G924" s="282">
        <v>2223.9050000000002</v>
      </c>
      <c r="H924" s="282">
        <v>4447.8100000000004</v>
      </c>
      <c r="I924" s="282">
        <v>2223.9050000000002</v>
      </c>
      <c r="J924" s="350">
        <v>12</v>
      </c>
      <c r="L924" s="11">
        <v>2</v>
      </c>
      <c r="M924" s="282"/>
      <c r="N924" s="282"/>
      <c r="O924" s="11"/>
      <c r="P924" s="282"/>
      <c r="Q924" s="282"/>
      <c r="R924" s="316">
        <v>2</v>
      </c>
      <c r="S924" s="282">
        <v>4447.8100000000004</v>
      </c>
      <c r="T924" s="282">
        <v>2223.9050000000002</v>
      </c>
      <c r="V924" s="11"/>
      <c r="W924" s="11"/>
      <c r="X924" s="11"/>
      <c r="Y924" s="11"/>
      <c r="Z924" s="11"/>
      <c r="AA924" s="11"/>
      <c r="AB924" s="11"/>
      <c r="AC924" s="11"/>
      <c r="AD924" s="11"/>
    </row>
    <row r="925" spans="1:30">
      <c r="A925" s="56"/>
      <c r="B925" s="11"/>
      <c r="C925" s="11" t="s">
        <v>636</v>
      </c>
      <c r="D925" s="11"/>
      <c r="E925" s="11" t="s">
        <v>73</v>
      </c>
      <c r="F925" s="316">
        <v>1</v>
      </c>
      <c r="G925" s="282"/>
      <c r="H925" s="282">
        <v>1945.72</v>
      </c>
      <c r="I925" s="282">
        <v>1945.72</v>
      </c>
      <c r="J925" s="350">
        <v>13</v>
      </c>
      <c r="L925" s="11"/>
      <c r="M925" s="282">
        <v>1945.72</v>
      </c>
      <c r="N925" s="282">
        <v>1945.72</v>
      </c>
      <c r="O925" s="11"/>
      <c r="P925" s="282"/>
      <c r="Q925" s="282"/>
      <c r="R925" s="316">
        <v>1</v>
      </c>
      <c r="S925" s="282">
        <v>1945.72</v>
      </c>
      <c r="T925" s="282">
        <v>1945.72</v>
      </c>
      <c r="V925" s="11"/>
      <c r="W925" s="11"/>
      <c r="X925" s="11"/>
      <c r="Y925" s="11"/>
      <c r="Z925" s="11"/>
      <c r="AA925" s="11"/>
      <c r="AB925" s="11"/>
      <c r="AC925" s="11"/>
      <c r="AD925" s="11"/>
    </row>
    <row r="926" spans="1:30">
      <c r="A926" s="56"/>
      <c r="B926" s="11"/>
      <c r="C926" s="11" t="s">
        <v>377</v>
      </c>
      <c r="D926" s="11"/>
      <c r="E926" s="11" t="s">
        <v>75</v>
      </c>
      <c r="F926" s="316">
        <v>2</v>
      </c>
      <c r="G926" s="282">
        <v>4951.96</v>
      </c>
      <c r="H926" s="282">
        <v>4951.96</v>
      </c>
      <c r="I926" s="282">
        <v>2475.98</v>
      </c>
      <c r="J926" s="350">
        <v>13</v>
      </c>
      <c r="L926" s="11">
        <v>1</v>
      </c>
      <c r="M926" s="282">
        <v>477.65</v>
      </c>
      <c r="N926" s="282">
        <v>477.65</v>
      </c>
      <c r="O926" s="11">
        <v>1</v>
      </c>
      <c r="P926" s="282">
        <v>4474.3100000000004</v>
      </c>
      <c r="Q926" s="282">
        <v>4474.3100000000004</v>
      </c>
      <c r="R926" s="316">
        <v>1</v>
      </c>
      <c r="S926" s="282">
        <v>477.65</v>
      </c>
      <c r="T926" s="282">
        <v>477.65</v>
      </c>
      <c r="V926" s="11"/>
      <c r="W926" s="11"/>
      <c r="X926" s="11"/>
      <c r="Y926" s="11"/>
      <c r="Z926" s="11"/>
      <c r="AA926" s="11"/>
      <c r="AB926" s="11"/>
      <c r="AC926" s="11"/>
      <c r="AD926" s="11"/>
    </row>
    <row r="927" spans="1:30">
      <c r="A927" s="56"/>
      <c r="B927" s="11"/>
      <c r="C927" s="11" t="s">
        <v>378</v>
      </c>
      <c r="D927" s="11"/>
      <c r="E927" s="11" t="s">
        <v>108</v>
      </c>
      <c r="F927" s="316">
        <v>8</v>
      </c>
      <c r="G927" s="282">
        <v>20973.5366666667</v>
      </c>
      <c r="H927" s="282">
        <v>125841.22</v>
      </c>
      <c r="I927" s="282">
        <v>15730.1525</v>
      </c>
      <c r="J927" s="350">
        <v>12.5</v>
      </c>
      <c r="L927" s="11">
        <v>6</v>
      </c>
      <c r="M927" s="282">
        <v>104331.37</v>
      </c>
      <c r="N927" s="282">
        <v>52165.684999999998</v>
      </c>
      <c r="O927" s="11"/>
      <c r="P927" s="282"/>
      <c r="Q927" s="282"/>
      <c r="R927" s="316">
        <v>8</v>
      </c>
      <c r="S927" s="282">
        <v>125841.22</v>
      </c>
      <c r="T927" s="282">
        <v>15730.1525</v>
      </c>
      <c r="V927" s="11"/>
      <c r="W927" s="11"/>
      <c r="X927" s="11"/>
      <c r="Y927" s="11"/>
      <c r="Z927" s="11"/>
      <c r="AA927" s="11"/>
      <c r="AB927" s="11"/>
      <c r="AC927" s="11"/>
      <c r="AD927" s="11"/>
    </row>
    <row r="928" spans="1:30">
      <c r="A928" s="56"/>
      <c r="B928" s="11"/>
      <c r="C928" s="11" t="s">
        <v>379</v>
      </c>
      <c r="D928" s="11"/>
      <c r="E928" s="11" t="s">
        <v>86</v>
      </c>
      <c r="F928" s="316">
        <v>1</v>
      </c>
      <c r="G928" s="282"/>
      <c r="H928" s="282">
        <v>624.53</v>
      </c>
      <c r="I928" s="282">
        <v>624.53</v>
      </c>
      <c r="J928" s="350">
        <v>13</v>
      </c>
      <c r="L928" s="11"/>
      <c r="M928" s="282">
        <v>624.53</v>
      </c>
      <c r="N928" s="282">
        <v>624.53</v>
      </c>
      <c r="O928" s="11"/>
      <c r="P928" s="282"/>
      <c r="Q928" s="282"/>
      <c r="R928" s="316">
        <v>1</v>
      </c>
      <c r="S928" s="282">
        <v>624.53</v>
      </c>
      <c r="T928" s="282">
        <v>624.53</v>
      </c>
      <c r="V928" s="11"/>
      <c r="W928" s="11"/>
      <c r="X928" s="11"/>
      <c r="Y928" s="11"/>
      <c r="Z928" s="11"/>
      <c r="AA928" s="11"/>
      <c r="AB928" s="11"/>
      <c r="AC928" s="11"/>
      <c r="AD928" s="11"/>
    </row>
    <row r="929" spans="1:30">
      <c r="A929" s="56"/>
      <c r="B929" s="11"/>
      <c r="C929" s="11" t="s">
        <v>380</v>
      </c>
      <c r="D929" s="11"/>
      <c r="E929" s="11" t="s">
        <v>66</v>
      </c>
      <c r="F929" s="316">
        <v>1</v>
      </c>
      <c r="G929" s="282">
        <v>733.41</v>
      </c>
      <c r="H929" s="282">
        <v>733.41</v>
      </c>
      <c r="I929" s="282">
        <v>733.41</v>
      </c>
      <c r="J929" s="350">
        <v>13</v>
      </c>
      <c r="L929" s="11">
        <v>1</v>
      </c>
      <c r="M929" s="282"/>
      <c r="N929" s="282"/>
      <c r="O929" s="11"/>
      <c r="P929" s="282"/>
      <c r="Q929" s="282"/>
      <c r="R929" s="316">
        <v>1</v>
      </c>
      <c r="S929" s="282">
        <v>733.41</v>
      </c>
      <c r="T929" s="282">
        <v>733.41</v>
      </c>
      <c r="V929" s="11"/>
      <c r="W929" s="11"/>
      <c r="X929" s="11"/>
      <c r="Y929" s="11"/>
      <c r="Z929" s="11"/>
      <c r="AA929" s="11"/>
      <c r="AB929" s="11"/>
      <c r="AC929" s="11"/>
      <c r="AD929" s="11"/>
    </row>
    <row r="930" spans="1:30">
      <c r="A930" s="56"/>
      <c r="B930" s="11"/>
      <c r="C930" s="11" t="s">
        <v>383</v>
      </c>
      <c r="D930" s="11"/>
      <c r="E930" s="11" t="s">
        <v>162</v>
      </c>
      <c r="F930" s="316">
        <v>8</v>
      </c>
      <c r="G930" s="282">
        <v>2457.7240000000002</v>
      </c>
      <c r="H930" s="282">
        <v>12288.62</v>
      </c>
      <c r="I930" s="282">
        <v>1536.0775000000001</v>
      </c>
      <c r="J930" s="350">
        <v>11</v>
      </c>
      <c r="L930" s="11">
        <v>5</v>
      </c>
      <c r="M930" s="282">
        <v>7503.41</v>
      </c>
      <c r="N930" s="282">
        <v>2501.13666666667</v>
      </c>
      <c r="O930" s="11">
        <v>1</v>
      </c>
      <c r="P930" s="282">
        <v>2055.9</v>
      </c>
      <c r="Q930" s="282">
        <v>2055.9</v>
      </c>
      <c r="R930" s="316">
        <v>7</v>
      </c>
      <c r="S930" s="282">
        <v>10232.719999999999</v>
      </c>
      <c r="T930" s="282">
        <v>1461.81714285714</v>
      </c>
      <c r="V930" s="11"/>
      <c r="W930" s="11"/>
      <c r="X930" s="11"/>
      <c r="Y930" s="11"/>
      <c r="Z930" s="11"/>
      <c r="AA930" s="11"/>
      <c r="AB930" s="11"/>
      <c r="AC930" s="11"/>
      <c r="AD930" s="11"/>
    </row>
    <row r="931" spans="1:30">
      <c r="A931" s="56"/>
      <c r="B931" s="11"/>
      <c r="C931" s="11" t="s">
        <v>385</v>
      </c>
      <c r="D931" s="11"/>
      <c r="E931" s="11" t="s">
        <v>386</v>
      </c>
      <c r="F931" s="316">
        <v>1</v>
      </c>
      <c r="G931" s="282"/>
      <c r="H931" s="282">
        <v>4089.07</v>
      </c>
      <c r="I931" s="282">
        <v>4089.07</v>
      </c>
      <c r="J931" s="350">
        <v>13</v>
      </c>
      <c r="L931" s="11"/>
      <c r="M931" s="282">
        <v>4089.07</v>
      </c>
      <c r="N931" s="282">
        <v>4089.07</v>
      </c>
      <c r="O931" s="11"/>
      <c r="P931" s="282"/>
      <c r="Q931" s="282"/>
      <c r="R931" s="316">
        <v>1</v>
      </c>
      <c r="S931" s="282">
        <v>4089.07</v>
      </c>
      <c r="T931" s="282">
        <v>4089.07</v>
      </c>
      <c r="V931" s="11"/>
      <c r="W931" s="11"/>
      <c r="X931" s="11"/>
      <c r="Y931" s="11"/>
      <c r="Z931" s="11"/>
      <c r="AA931" s="11"/>
      <c r="AB931" s="11"/>
      <c r="AC931" s="11"/>
      <c r="AD931" s="11"/>
    </row>
    <row r="932" spans="1:30">
      <c r="A932" s="56"/>
      <c r="B932" s="11"/>
      <c r="C932" s="11" t="s">
        <v>389</v>
      </c>
      <c r="D932" s="11"/>
      <c r="E932" s="11" t="s">
        <v>390</v>
      </c>
      <c r="F932" s="316">
        <v>2</v>
      </c>
      <c r="G932" s="282"/>
      <c r="H932" s="282">
        <v>963.79</v>
      </c>
      <c r="I932" s="282">
        <v>481.89499999999998</v>
      </c>
      <c r="J932" s="350">
        <v>16</v>
      </c>
      <c r="L932" s="11"/>
      <c r="M932" s="282">
        <v>1569.82</v>
      </c>
      <c r="N932" s="282">
        <v>784.91</v>
      </c>
      <c r="O932" s="11"/>
      <c r="P932" s="282"/>
      <c r="Q932" s="282"/>
      <c r="R932" s="316">
        <v>2</v>
      </c>
      <c r="S932" s="282">
        <v>963.79</v>
      </c>
      <c r="T932" s="282">
        <v>481.89499999999998</v>
      </c>
      <c r="V932" s="11"/>
      <c r="W932" s="11"/>
      <c r="X932" s="11"/>
      <c r="Y932" s="11"/>
      <c r="Z932" s="11"/>
      <c r="AA932" s="11"/>
      <c r="AB932" s="11"/>
      <c r="AC932" s="11"/>
      <c r="AD932" s="11"/>
    </row>
    <row r="933" spans="1:30">
      <c r="A933" s="56"/>
      <c r="B933" s="11"/>
      <c r="C933" s="11" t="s">
        <v>391</v>
      </c>
      <c r="D933" s="11"/>
      <c r="E933" s="11" t="s">
        <v>82</v>
      </c>
      <c r="F933" s="316">
        <v>1</v>
      </c>
      <c r="G933" s="282"/>
      <c r="H933" s="282">
        <v>647.01</v>
      </c>
      <c r="I933" s="282">
        <v>647.01</v>
      </c>
      <c r="J933" s="350">
        <v>4</v>
      </c>
      <c r="L933" s="11"/>
      <c r="M933" s="282">
        <v>4967.9799999999996</v>
      </c>
      <c r="N933" s="282">
        <v>4967.9799999999996</v>
      </c>
      <c r="O933" s="11"/>
      <c r="P933" s="282"/>
      <c r="Q933" s="282"/>
      <c r="R933" s="316">
        <v>1</v>
      </c>
      <c r="S933" s="282">
        <v>647.01</v>
      </c>
      <c r="T933" s="282">
        <v>647.01</v>
      </c>
      <c r="V933" s="11"/>
      <c r="W933" s="11"/>
      <c r="X933" s="11"/>
      <c r="Y933" s="11"/>
      <c r="Z933" s="11"/>
      <c r="AA933" s="11"/>
      <c r="AB933" s="11"/>
      <c r="AC933" s="11"/>
      <c r="AD933" s="11"/>
    </row>
    <row r="934" spans="1:30">
      <c r="A934" s="56"/>
      <c r="B934" s="11"/>
      <c r="C934" s="11" t="s">
        <v>395</v>
      </c>
      <c r="D934" s="11"/>
      <c r="E934" s="11" t="s">
        <v>310</v>
      </c>
      <c r="F934" s="316">
        <v>3</v>
      </c>
      <c r="G934" s="282">
        <v>3057.6149999999998</v>
      </c>
      <c r="H934" s="282">
        <v>6115.23</v>
      </c>
      <c r="I934" s="282">
        <v>2038.41</v>
      </c>
      <c r="J934" s="350">
        <v>9.3333333333333304</v>
      </c>
      <c r="L934" s="11">
        <v>2</v>
      </c>
      <c r="M934" s="282">
        <v>235.93</v>
      </c>
      <c r="N934" s="282">
        <v>235.93</v>
      </c>
      <c r="O934" s="11"/>
      <c r="P934" s="282"/>
      <c r="Q934" s="282"/>
      <c r="R934" s="316">
        <v>3</v>
      </c>
      <c r="S934" s="282">
        <v>6115.23</v>
      </c>
      <c r="T934" s="282">
        <v>2038.41</v>
      </c>
      <c r="V934" s="11"/>
      <c r="W934" s="11"/>
      <c r="X934" s="11"/>
      <c r="Y934" s="11"/>
      <c r="Z934" s="11"/>
      <c r="AA934" s="11"/>
      <c r="AB934" s="11"/>
      <c r="AC934" s="11"/>
      <c r="AD934" s="11"/>
    </row>
    <row r="935" spans="1:30">
      <c r="A935" s="56"/>
      <c r="B935" s="11"/>
      <c r="C935" s="11" t="s">
        <v>400</v>
      </c>
      <c r="D935" s="11"/>
      <c r="E935" s="11" t="s">
        <v>273</v>
      </c>
      <c r="F935" s="316">
        <v>2</v>
      </c>
      <c r="G935" s="282">
        <v>2683.66</v>
      </c>
      <c r="H935" s="282">
        <v>2683.66</v>
      </c>
      <c r="I935" s="282">
        <v>1341.83</v>
      </c>
      <c r="J935" s="350">
        <v>16</v>
      </c>
      <c r="L935" s="11">
        <v>1</v>
      </c>
      <c r="M935" s="282">
        <v>2533.71</v>
      </c>
      <c r="N935" s="282">
        <v>2533.71</v>
      </c>
      <c r="O935" s="11"/>
      <c r="P935" s="282"/>
      <c r="Q935" s="282"/>
      <c r="R935" s="316">
        <v>2</v>
      </c>
      <c r="S935" s="282">
        <v>2683.66</v>
      </c>
      <c r="T935" s="282">
        <v>1341.83</v>
      </c>
      <c r="V935" s="11"/>
      <c r="W935" s="11"/>
      <c r="X935" s="11"/>
      <c r="Y935" s="11"/>
      <c r="Z935" s="11"/>
      <c r="AA935" s="11"/>
      <c r="AB935" s="11"/>
      <c r="AC935" s="11"/>
      <c r="AD935" s="11"/>
    </row>
    <row r="936" spans="1:30">
      <c r="A936" s="56"/>
      <c r="B936" s="11"/>
      <c r="C936" s="11" t="s">
        <v>413</v>
      </c>
      <c r="D936" s="11"/>
      <c r="E936" s="11" t="s">
        <v>414</v>
      </c>
      <c r="F936" s="316">
        <v>6</v>
      </c>
      <c r="G936" s="282">
        <v>10714.553333333301</v>
      </c>
      <c r="H936" s="282">
        <v>32143.66</v>
      </c>
      <c r="I936" s="282">
        <v>5357.2766666666703</v>
      </c>
      <c r="J936" s="350">
        <v>15.5</v>
      </c>
      <c r="L936" s="11">
        <v>3</v>
      </c>
      <c r="M936" s="282">
        <v>8109.73</v>
      </c>
      <c r="N936" s="282">
        <v>2703.2433333333302</v>
      </c>
      <c r="O936" s="11">
        <v>1</v>
      </c>
      <c r="P936" s="282">
        <v>5465.63</v>
      </c>
      <c r="Q936" s="282">
        <v>5465.63</v>
      </c>
      <c r="R936" s="316">
        <v>5</v>
      </c>
      <c r="S936" s="282">
        <v>26678.03</v>
      </c>
      <c r="T936" s="282">
        <v>5335.6059999999998</v>
      </c>
      <c r="V936" s="11"/>
      <c r="W936" s="11"/>
      <c r="X936" s="11"/>
      <c r="Y936" s="11"/>
      <c r="Z936" s="11"/>
      <c r="AA936" s="11"/>
      <c r="AB936" s="11"/>
      <c r="AC936" s="11"/>
      <c r="AD936" s="11"/>
    </row>
    <row r="937" spans="1:30">
      <c r="A937" s="56"/>
      <c r="B937" s="11"/>
      <c r="C937" s="11" t="s">
        <v>418</v>
      </c>
      <c r="D937" s="11"/>
      <c r="E937" s="11" t="s">
        <v>373</v>
      </c>
      <c r="F937" s="316">
        <v>5</v>
      </c>
      <c r="G937" s="282">
        <v>1617.83</v>
      </c>
      <c r="H937" s="282">
        <v>6471.32</v>
      </c>
      <c r="I937" s="282">
        <v>1294.2639999999999</v>
      </c>
      <c r="J937" s="350">
        <v>23</v>
      </c>
      <c r="L937" s="11">
        <v>4</v>
      </c>
      <c r="M937" s="282">
        <v>473.51</v>
      </c>
      <c r="N937" s="282">
        <v>473.51</v>
      </c>
      <c r="O937" s="11">
        <v>1</v>
      </c>
      <c r="P937" s="282">
        <v>473.51</v>
      </c>
      <c r="Q937" s="282">
        <v>473.51</v>
      </c>
      <c r="R937" s="316">
        <v>4</v>
      </c>
      <c r="S937" s="282">
        <v>5997.81</v>
      </c>
      <c r="T937" s="282">
        <v>1499.4525000000001</v>
      </c>
      <c r="V937" s="11"/>
      <c r="W937" s="11"/>
      <c r="X937" s="11"/>
      <c r="Y937" s="11"/>
      <c r="Z937" s="11"/>
      <c r="AA937" s="11"/>
      <c r="AB937" s="11"/>
      <c r="AC937" s="11"/>
      <c r="AD937" s="11"/>
    </row>
    <row r="938" spans="1:30">
      <c r="A938" s="56"/>
      <c r="B938" s="11"/>
      <c r="C938" s="11" t="s">
        <v>420</v>
      </c>
      <c r="D938" s="11"/>
      <c r="E938" s="11" t="s">
        <v>297</v>
      </c>
      <c r="F938" s="316">
        <v>1</v>
      </c>
      <c r="G938" s="282">
        <v>754.49</v>
      </c>
      <c r="H938" s="282">
        <v>754.49</v>
      </c>
      <c r="I938" s="282">
        <v>754.49</v>
      </c>
      <c r="J938" s="350">
        <v>13</v>
      </c>
      <c r="L938" s="11">
        <v>1</v>
      </c>
      <c r="M938" s="282"/>
      <c r="N938" s="282"/>
      <c r="O938" s="11"/>
      <c r="P938" s="282"/>
      <c r="Q938" s="282"/>
      <c r="R938" s="316">
        <v>1</v>
      </c>
      <c r="S938" s="282">
        <v>754.49</v>
      </c>
      <c r="T938" s="282">
        <v>754.49</v>
      </c>
      <c r="V938" s="11"/>
      <c r="W938" s="11"/>
      <c r="X938" s="11"/>
      <c r="Y938" s="11"/>
      <c r="Z938" s="11"/>
      <c r="AA938" s="11"/>
      <c r="AB938" s="11"/>
      <c r="AC938" s="11"/>
      <c r="AD938" s="11"/>
    </row>
    <row r="939" spans="1:30">
      <c r="A939" s="56"/>
      <c r="B939" s="11"/>
      <c r="C939" s="11" t="s">
        <v>429</v>
      </c>
      <c r="D939" s="11"/>
      <c r="E939" s="11" t="s">
        <v>430</v>
      </c>
      <c r="F939" s="316">
        <v>1</v>
      </c>
      <c r="G939" s="282">
        <v>753.12</v>
      </c>
      <c r="H939" s="282">
        <v>753.12</v>
      </c>
      <c r="I939" s="282">
        <v>753.12</v>
      </c>
      <c r="J939" s="350">
        <v>13</v>
      </c>
      <c r="L939" s="11">
        <v>1</v>
      </c>
      <c r="M939" s="282"/>
      <c r="N939" s="282"/>
      <c r="O939" s="11"/>
      <c r="P939" s="282"/>
      <c r="Q939" s="282"/>
      <c r="R939" s="316">
        <v>1</v>
      </c>
      <c r="S939" s="282">
        <v>753.12</v>
      </c>
      <c r="T939" s="282">
        <v>753.12</v>
      </c>
      <c r="V939" s="11"/>
      <c r="W939" s="11"/>
      <c r="X939" s="11"/>
      <c r="Y939" s="11"/>
      <c r="Z939" s="11"/>
      <c r="AA939" s="11"/>
      <c r="AB939" s="11"/>
      <c r="AC939" s="11"/>
      <c r="AD939" s="11"/>
    </row>
    <row r="940" spans="1:30">
      <c r="A940" s="56"/>
      <c r="B940" s="11"/>
      <c r="C940" s="11" t="s">
        <v>434</v>
      </c>
      <c r="D940" s="11"/>
      <c r="E940" s="11" t="s">
        <v>164</v>
      </c>
      <c r="F940" s="316">
        <v>2</v>
      </c>
      <c r="G940" s="282">
        <v>164.73500000000001</v>
      </c>
      <c r="H940" s="282">
        <v>329.47</v>
      </c>
      <c r="I940" s="282">
        <v>164.73500000000001</v>
      </c>
      <c r="J940" s="350">
        <v>12.5</v>
      </c>
      <c r="L940" s="11">
        <v>2</v>
      </c>
      <c r="M940" s="282"/>
      <c r="N940" s="282"/>
      <c r="O940" s="11"/>
      <c r="P940" s="282"/>
      <c r="Q940" s="282"/>
      <c r="R940" s="316">
        <v>2</v>
      </c>
      <c r="S940" s="282">
        <v>329.47</v>
      </c>
      <c r="T940" s="282">
        <v>164.73500000000001</v>
      </c>
      <c r="V940" s="11"/>
      <c r="W940" s="11"/>
      <c r="X940" s="11"/>
      <c r="Y940" s="11"/>
      <c r="Z940" s="11"/>
      <c r="AA940" s="11"/>
      <c r="AB940" s="11"/>
      <c r="AC940" s="11"/>
      <c r="AD940" s="11"/>
    </row>
    <row r="941" spans="1:30">
      <c r="A941" s="56"/>
      <c r="B941" s="11"/>
      <c r="C941" s="11" t="s">
        <v>435</v>
      </c>
      <c r="D941" s="11"/>
      <c r="E941" s="11" t="s">
        <v>436</v>
      </c>
      <c r="F941" s="316">
        <v>4</v>
      </c>
      <c r="G941" s="282">
        <v>2269.37</v>
      </c>
      <c r="H941" s="282">
        <v>4538.74</v>
      </c>
      <c r="I941" s="282">
        <v>1134.6849999999999</v>
      </c>
      <c r="J941" s="350">
        <v>10</v>
      </c>
      <c r="L941" s="11">
        <v>2</v>
      </c>
      <c r="M941" s="282">
        <v>568.70000000000005</v>
      </c>
      <c r="N941" s="282">
        <v>284.35000000000002</v>
      </c>
      <c r="O941" s="11"/>
      <c r="P941" s="282"/>
      <c r="Q941" s="282"/>
      <c r="R941" s="316">
        <v>4</v>
      </c>
      <c r="S941" s="282">
        <v>4538.74</v>
      </c>
      <c r="T941" s="282">
        <v>1134.6849999999999</v>
      </c>
      <c r="V941" s="11"/>
      <c r="W941" s="11"/>
      <c r="X941" s="11"/>
      <c r="Y941" s="11"/>
      <c r="Z941" s="11"/>
      <c r="AA941" s="11"/>
      <c r="AB941" s="11"/>
      <c r="AC941" s="11"/>
      <c r="AD941" s="11"/>
    </row>
    <row r="942" spans="1:30">
      <c r="A942" s="56"/>
      <c r="B942" s="11"/>
      <c r="C942" s="11" t="s">
        <v>444</v>
      </c>
      <c r="D942" s="11"/>
      <c r="E942" s="11" t="s">
        <v>190</v>
      </c>
      <c r="F942" s="316">
        <v>3</v>
      </c>
      <c r="G942" s="282">
        <v>1185.88333333333</v>
      </c>
      <c r="H942" s="282">
        <v>3557.65</v>
      </c>
      <c r="I942" s="282">
        <v>1185.88333333333</v>
      </c>
      <c r="J942" s="350">
        <v>9.3333333333333304</v>
      </c>
      <c r="L942" s="11">
        <v>3</v>
      </c>
      <c r="M942" s="282"/>
      <c r="N942" s="282"/>
      <c r="O942" s="11"/>
      <c r="P942" s="282"/>
      <c r="Q942" s="282"/>
      <c r="R942" s="316">
        <v>3</v>
      </c>
      <c r="S942" s="282">
        <v>3557.65</v>
      </c>
      <c r="T942" s="282">
        <v>1185.88333333333</v>
      </c>
      <c r="V942" s="11"/>
      <c r="W942" s="11"/>
      <c r="X942" s="11"/>
      <c r="Y942" s="11"/>
      <c r="Z942" s="11"/>
      <c r="AA942" s="11"/>
      <c r="AB942" s="11"/>
      <c r="AC942" s="11"/>
      <c r="AD942" s="11"/>
    </row>
    <row r="943" spans="1:30">
      <c r="A943" s="56"/>
      <c r="B943" s="11"/>
      <c r="C943" s="11" t="s">
        <v>449</v>
      </c>
      <c r="D943" s="11"/>
      <c r="E943" s="11" t="s">
        <v>450</v>
      </c>
      <c r="F943" s="316">
        <v>1</v>
      </c>
      <c r="G943" s="282">
        <v>2948.43</v>
      </c>
      <c r="H943" s="282">
        <v>2948.43</v>
      </c>
      <c r="I943" s="282">
        <v>2948.43</v>
      </c>
      <c r="J943" s="350">
        <v>25</v>
      </c>
      <c r="L943" s="11">
        <v>1</v>
      </c>
      <c r="M943" s="282"/>
      <c r="N943" s="282"/>
      <c r="O943" s="11"/>
      <c r="P943" s="282"/>
      <c r="Q943" s="282"/>
      <c r="R943" s="316">
        <v>1</v>
      </c>
      <c r="S943" s="282">
        <v>2948.43</v>
      </c>
      <c r="T943" s="282">
        <v>2948.43</v>
      </c>
      <c r="V943" s="11"/>
      <c r="W943" s="11"/>
      <c r="X943" s="11"/>
      <c r="Y943" s="11"/>
      <c r="Z943" s="11"/>
      <c r="AA943" s="11"/>
      <c r="AB943" s="11"/>
      <c r="AC943" s="11"/>
      <c r="AD943" s="11"/>
    </row>
    <row r="944" spans="1:30">
      <c r="A944" s="56"/>
      <c r="B944" s="11"/>
      <c r="C944" s="11" t="s">
        <v>453</v>
      </c>
      <c r="D944" s="11"/>
      <c r="E944" s="11" t="s">
        <v>89</v>
      </c>
      <c r="F944" s="316">
        <v>11</v>
      </c>
      <c r="G944" s="282">
        <v>4430.4714285714299</v>
      </c>
      <c r="H944" s="282">
        <v>31013.3</v>
      </c>
      <c r="I944" s="282">
        <v>2819.3909090909101</v>
      </c>
      <c r="J944" s="350">
        <v>13.7272727272727</v>
      </c>
      <c r="L944" s="11">
        <v>7</v>
      </c>
      <c r="M944" s="282">
        <v>18080.86</v>
      </c>
      <c r="N944" s="282">
        <v>4520.2150000000001</v>
      </c>
      <c r="O944" s="11"/>
      <c r="P944" s="282"/>
      <c r="Q944" s="282"/>
      <c r="R944" s="316">
        <v>11</v>
      </c>
      <c r="S944" s="282">
        <v>31013.3</v>
      </c>
      <c r="T944" s="282">
        <v>2819.3909090909101</v>
      </c>
      <c r="V944" s="11"/>
      <c r="W944" s="11"/>
      <c r="X944" s="11"/>
      <c r="Y944" s="11"/>
      <c r="Z944" s="11"/>
      <c r="AA944" s="11"/>
      <c r="AB944" s="11"/>
      <c r="AC944" s="11"/>
      <c r="AD944" s="11"/>
    </row>
    <row r="945" spans="1:30">
      <c r="A945" s="56"/>
      <c r="B945" s="11"/>
      <c r="C945" s="11" t="s">
        <v>459</v>
      </c>
      <c r="D945" s="11"/>
      <c r="E945" s="11" t="s">
        <v>122</v>
      </c>
      <c r="F945" s="316">
        <v>1</v>
      </c>
      <c r="G945" s="282"/>
      <c r="H945" s="282">
        <v>329.66</v>
      </c>
      <c r="I945" s="282">
        <v>329.66</v>
      </c>
      <c r="J945" s="350">
        <v>13</v>
      </c>
      <c r="L945" s="11"/>
      <c r="M945" s="282">
        <v>329.66</v>
      </c>
      <c r="N945" s="282">
        <v>329.66</v>
      </c>
      <c r="O945" s="11"/>
      <c r="P945" s="282"/>
      <c r="Q945" s="282"/>
      <c r="R945" s="316">
        <v>1</v>
      </c>
      <c r="S945" s="282">
        <v>329.66</v>
      </c>
      <c r="T945" s="282">
        <v>329.66</v>
      </c>
      <c r="V945" s="11"/>
      <c r="W945" s="11"/>
      <c r="X945" s="11"/>
      <c r="Y945" s="11"/>
      <c r="Z945" s="11"/>
      <c r="AA945" s="11"/>
      <c r="AB945" s="11"/>
      <c r="AC945" s="11"/>
      <c r="AD945" s="11"/>
    </row>
    <row r="946" spans="1:30">
      <c r="A946" s="56"/>
      <c r="B946" s="11"/>
      <c r="C946" s="11" t="s">
        <v>641</v>
      </c>
      <c r="D946" s="11"/>
      <c r="E946" s="11" t="s">
        <v>462</v>
      </c>
      <c r="F946" s="316">
        <v>2</v>
      </c>
      <c r="G946" s="282">
        <v>2522.91</v>
      </c>
      <c r="H946" s="282">
        <v>5045.82</v>
      </c>
      <c r="I946" s="282">
        <v>2522.91</v>
      </c>
      <c r="J946" s="350">
        <v>37</v>
      </c>
      <c r="L946" s="11">
        <v>2</v>
      </c>
      <c r="M946" s="282"/>
      <c r="N946" s="282"/>
      <c r="O946" s="11"/>
      <c r="P946" s="282"/>
      <c r="Q946" s="282"/>
      <c r="R946" s="316">
        <v>2</v>
      </c>
      <c r="S946" s="282">
        <v>5045.82</v>
      </c>
      <c r="T946" s="282">
        <v>2522.91</v>
      </c>
      <c r="V946" s="11"/>
      <c r="W946" s="11"/>
      <c r="X946" s="11"/>
      <c r="Y946" s="11"/>
      <c r="Z946" s="11"/>
      <c r="AA946" s="11"/>
      <c r="AB946" s="11"/>
      <c r="AC946" s="11"/>
      <c r="AD946" s="11"/>
    </row>
    <row r="947" spans="1:30">
      <c r="A947" s="56"/>
      <c r="B947" s="11"/>
      <c r="C947" s="11" t="s">
        <v>466</v>
      </c>
      <c r="D947" s="11"/>
      <c r="E947" s="11" t="s">
        <v>144</v>
      </c>
      <c r="F947" s="316">
        <v>1</v>
      </c>
      <c r="G947" s="282">
        <v>312.06</v>
      </c>
      <c r="H947" s="282">
        <v>312.06</v>
      </c>
      <c r="I947" s="282">
        <v>312.06</v>
      </c>
      <c r="J947" s="350">
        <v>13</v>
      </c>
      <c r="L947" s="11">
        <v>1</v>
      </c>
      <c r="M947" s="282"/>
      <c r="N947" s="282"/>
      <c r="O947" s="11"/>
      <c r="P947" s="282"/>
      <c r="Q947" s="282"/>
      <c r="R947" s="316">
        <v>1</v>
      </c>
      <c r="S947" s="282">
        <v>312.06</v>
      </c>
      <c r="T947" s="282">
        <v>312.06</v>
      </c>
      <c r="V947" s="11"/>
      <c r="W947" s="11"/>
      <c r="X947" s="11"/>
      <c r="Y947" s="11"/>
      <c r="Z947" s="11"/>
      <c r="AA947" s="11"/>
      <c r="AB947" s="11"/>
      <c r="AC947" s="11"/>
      <c r="AD947" s="11"/>
    </row>
    <row r="948" spans="1:30">
      <c r="A948" s="56"/>
      <c r="B948" s="11"/>
      <c r="C948" s="11" t="s">
        <v>469</v>
      </c>
      <c r="D948" s="11"/>
      <c r="E948" s="11" t="s">
        <v>232</v>
      </c>
      <c r="F948" s="316">
        <v>3</v>
      </c>
      <c r="G948" s="282">
        <v>1901.4266666666699</v>
      </c>
      <c r="H948" s="282">
        <v>5704.28</v>
      </c>
      <c r="I948" s="282">
        <v>1901.4266666666699</v>
      </c>
      <c r="J948" s="350">
        <v>16.6666666666667</v>
      </c>
      <c r="L948" s="11">
        <v>3</v>
      </c>
      <c r="M948" s="282"/>
      <c r="N948" s="282"/>
      <c r="O948" s="11"/>
      <c r="P948" s="282"/>
      <c r="Q948" s="282"/>
      <c r="R948" s="316">
        <v>3</v>
      </c>
      <c r="S948" s="282">
        <v>5704.28</v>
      </c>
      <c r="T948" s="282">
        <v>1901.4266666666699</v>
      </c>
      <c r="V948" s="11"/>
      <c r="W948" s="11"/>
      <c r="X948" s="11"/>
      <c r="Y948" s="11"/>
      <c r="Z948" s="11"/>
      <c r="AA948" s="11"/>
      <c r="AB948" s="11"/>
      <c r="AC948" s="11"/>
      <c r="AD948" s="11"/>
    </row>
    <row r="949" spans="1:30">
      <c r="A949" s="56"/>
      <c r="B949" s="11"/>
      <c r="C949" s="11" t="s">
        <v>474</v>
      </c>
      <c r="D949" s="11"/>
      <c r="E949" s="11" t="s">
        <v>152</v>
      </c>
      <c r="F949" s="316">
        <v>1</v>
      </c>
      <c r="G949" s="282">
        <v>92.73</v>
      </c>
      <c r="H949" s="282">
        <v>92.73</v>
      </c>
      <c r="I949" s="282">
        <v>92.73</v>
      </c>
      <c r="J949" s="350">
        <v>7</v>
      </c>
      <c r="L949" s="11">
        <v>1</v>
      </c>
      <c r="M949" s="282"/>
      <c r="N949" s="282"/>
      <c r="O949" s="11"/>
      <c r="P949" s="282"/>
      <c r="Q949" s="282"/>
      <c r="R949" s="316">
        <v>1</v>
      </c>
      <c r="S949" s="282">
        <v>92.73</v>
      </c>
      <c r="T949" s="282">
        <v>92.73</v>
      </c>
      <c r="V949" s="11"/>
      <c r="W949" s="11"/>
      <c r="X949" s="11"/>
      <c r="Y949" s="11"/>
      <c r="Z949" s="11"/>
      <c r="AA949" s="11"/>
      <c r="AB949" s="11"/>
      <c r="AC949" s="11"/>
      <c r="AD949" s="11"/>
    </row>
    <row r="950" spans="1:30">
      <c r="A950" s="56"/>
      <c r="B950" s="11"/>
      <c r="C950" s="11" t="s">
        <v>479</v>
      </c>
      <c r="D950" s="11"/>
      <c r="E950" s="11" t="s">
        <v>440</v>
      </c>
      <c r="F950" s="316">
        <v>5</v>
      </c>
      <c r="G950" s="282">
        <v>3988.04</v>
      </c>
      <c r="H950" s="282">
        <v>7976.08</v>
      </c>
      <c r="I950" s="282">
        <v>1595.2159999999999</v>
      </c>
      <c r="J950" s="350">
        <v>14</v>
      </c>
      <c r="L950" s="11">
        <v>2</v>
      </c>
      <c r="M950" s="282">
        <v>3781.08</v>
      </c>
      <c r="N950" s="282">
        <v>1260.3599999999999</v>
      </c>
      <c r="O950" s="11"/>
      <c r="P950" s="282"/>
      <c r="Q950" s="282"/>
      <c r="R950" s="316">
        <v>5</v>
      </c>
      <c r="S950" s="282">
        <v>7976.08</v>
      </c>
      <c r="T950" s="282">
        <v>1595.2159999999999</v>
      </c>
      <c r="V950" s="11"/>
      <c r="W950" s="11"/>
      <c r="X950" s="11"/>
      <c r="Y950" s="11"/>
      <c r="Z950" s="11"/>
      <c r="AA950" s="11"/>
      <c r="AB950" s="11"/>
      <c r="AC950" s="11"/>
      <c r="AD950" s="11"/>
    </row>
    <row r="951" spans="1:30">
      <c r="A951" s="56"/>
      <c r="B951" s="11"/>
      <c r="C951" s="11" t="s">
        <v>482</v>
      </c>
      <c r="D951" s="11"/>
      <c r="E951" s="11" t="s">
        <v>297</v>
      </c>
      <c r="F951" s="316">
        <v>2</v>
      </c>
      <c r="G951" s="282">
        <v>1691.47</v>
      </c>
      <c r="H951" s="282">
        <v>3382.94</v>
      </c>
      <c r="I951" s="282">
        <v>1691.47</v>
      </c>
      <c r="J951" s="350">
        <v>19</v>
      </c>
      <c r="L951" s="11">
        <v>2</v>
      </c>
      <c r="M951" s="282"/>
      <c r="N951" s="282"/>
      <c r="O951" s="11"/>
      <c r="P951" s="282"/>
      <c r="Q951" s="282"/>
      <c r="R951" s="316">
        <v>2</v>
      </c>
      <c r="S951" s="282">
        <v>3382.94</v>
      </c>
      <c r="T951" s="282">
        <v>1691.47</v>
      </c>
      <c r="V951" s="11"/>
      <c r="W951" s="11"/>
      <c r="X951" s="11"/>
      <c r="Y951" s="11"/>
      <c r="Z951" s="11"/>
      <c r="AA951" s="11"/>
      <c r="AB951" s="11"/>
      <c r="AC951" s="11"/>
      <c r="AD951" s="11"/>
    </row>
    <row r="952" spans="1:30">
      <c r="A952" s="56"/>
      <c r="B952" s="11"/>
      <c r="C952" s="11" t="s">
        <v>483</v>
      </c>
      <c r="D952" s="11"/>
      <c r="E952" s="11" t="s">
        <v>96</v>
      </c>
      <c r="F952" s="316">
        <v>6</v>
      </c>
      <c r="G952" s="282">
        <v>1947.7816666666699</v>
      </c>
      <c r="H952" s="282">
        <v>11686.69</v>
      </c>
      <c r="I952" s="282">
        <v>1947.7816666666699</v>
      </c>
      <c r="J952" s="350">
        <v>14.5</v>
      </c>
      <c r="L952" s="11">
        <v>6</v>
      </c>
      <c r="M952" s="282"/>
      <c r="N952" s="282"/>
      <c r="O952" s="11"/>
      <c r="P952" s="282"/>
      <c r="Q952" s="282"/>
      <c r="R952" s="316">
        <v>6</v>
      </c>
      <c r="S952" s="282">
        <v>11686.69</v>
      </c>
      <c r="T952" s="282">
        <v>1947.7816666666699</v>
      </c>
      <c r="V952" s="11"/>
      <c r="W952" s="11"/>
      <c r="X952" s="11"/>
      <c r="Y952" s="11"/>
      <c r="Z952" s="11"/>
      <c r="AA952" s="11"/>
      <c r="AB952" s="11"/>
      <c r="AC952" s="11"/>
      <c r="AD952" s="11"/>
    </row>
    <row r="953" spans="1:30">
      <c r="A953" s="56"/>
      <c r="B953" s="11"/>
      <c r="C953" s="11" t="s">
        <v>490</v>
      </c>
      <c r="D953" s="11"/>
      <c r="E953" s="11" t="s">
        <v>93</v>
      </c>
      <c r="F953" s="316">
        <v>1</v>
      </c>
      <c r="G953" s="282"/>
      <c r="H953" s="282">
        <v>1804.52</v>
      </c>
      <c r="I953" s="282">
        <v>1804.52</v>
      </c>
      <c r="J953" s="350">
        <v>13</v>
      </c>
      <c r="L953" s="11"/>
      <c r="M953" s="282">
        <v>1804.52</v>
      </c>
      <c r="N953" s="282">
        <v>1804.52</v>
      </c>
      <c r="O953" s="11"/>
      <c r="P953" s="282"/>
      <c r="Q953" s="282"/>
      <c r="R953" s="316">
        <v>1</v>
      </c>
      <c r="S953" s="282">
        <v>1804.52</v>
      </c>
      <c r="T953" s="282">
        <v>1804.52</v>
      </c>
      <c r="V953" s="11"/>
      <c r="W953" s="11"/>
      <c r="X953" s="11"/>
      <c r="Y953" s="11"/>
      <c r="Z953" s="11"/>
      <c r="AA953" s="11"/>
      <c r="AB953" s="11"/>
      <c r="AC953" s="11"/>
      <c r="AD953" s="11"/>
    </row>
    <row r="954" spans="1:30">
      <c r="A954" s="56"/>
      <c r="B954" s="11"/>
      <c r="C954" s="11" t="s">
        <v>492</v>
      </c>
      <c r="D954" s="11"/>
      <c r="E954" s="11" t="s">
        <v>62</v>
      </c>
      <c r="F954" s="316">
        <v>11</v>
      </c>
      <c r="G954" s="282">
        <v>2805.5514285714298</v>
      </c>
      <c r="H954" s="282">
        <v>19638.86</v>
      </c>
      <c r="I954" s="282">
        <v>1785.3509090909099</v>
      </c>
      <c r="J954" s="350">
        <v>8.9090909090909101</v>
      </c>
      <c r="L954" s="11">
        <v>7</v>
      </c>
      <c r="M954" s="282">
        <v>10864.67</v>
      </c>
      <c r="N954" s="282">
        <v>2716.1675</v>
      </c>
      <c r="O954" s="11"/>
      <c r="P954" s="282"/>
      <c r="Q954" s="282"/>
      <c r="R954" s="316">
        <v>11</v>
      </c>
      <c r="S954" s="282">
        <v>19638.86</v>
      </c>
      <c r="T954" s="282">
        <v>1785.3509090909099</v>
      </c>
      <c r="V954" s="11"/>
      <c r="W954" s="11"/>
      <c r="X954" s="11"/>
      <c r="Y954" s="11"/>
      <c r="Z954" s="11"/>
      <c r="AA954" s="11"/>
      <c r="AB954" s="11"/>
      <c r="AC954" s="11"/>
      <c r="AD954" s="11"/>
    </row>
    <row r="955" spans="1:30">
      <c r="A955" s="56"/>
      <c r="B955" s="11"/>
      <c r="C955" s="11" t="s">
        <v>493</v>
      </c>
      <c r="D955" s="11"/>
      <c r="E955" s="11" t="s">
        <v>54</v>
      </c>
      <c r="F955" s="316">
        <v>1</v>
      </c>
      <c r="G955" s="282">
        <v>7.92</v>
      </c>
      <c r="H955" s="282">
        <v>7.92</v>
      </c>
      <c r="I955" s="282">
        <v>7.92</v>
      </c>
      <c r="J955" s="350">
        <v>12</v>
      </c>
      <c r="L955" s="11">
        <v>1</v>
      </c>
      <c r="M955" s="282"/>
      <c r="N955" s="282"/>
      <c r="O955" s="11"/>
      <c r="P955" s="282"/>
      <c r="Q955" s="282"/>
      <c r="R955" s="316">
        <v>1</v>
      </c>
      <c r="S955" s="282">
        <v>7.92</v>
      </c>
      <c r="T955" s="282">
        <v>7.92</v>
      </c>
      <c r="V955" s="11"/>
      <c r="W955" s="11"/>
      <c r="X955" s="11"/>
      <c r="Y955" s="11"/>
      <c r="Z955" s="11"/>
      <c r="AA955" s="11"/>
      <c r="AB955" s="11"/>
      <c r="AC955" s="11"/>
      <c r="AD955" s="11"/>
    </row>
    <row r="956" spans="1:30">
      <c r="A956" s="56"/>
      <c r="B956" s="11"/>
      <c r="C956" s="11" t="s">
        <v>495</v>
      </c>
      <c r="D956" s="11"/>
      <c r="E956" s="11" t="s">
        <v>354</v>
      </c>
      <c r="F956" s="316">
        <v>2</v>
      </c>
      <c r="G956" s="282">
        <v>3296.7350000000001</v>
      </c>
      <c r="H956" s="282">
        <v>6593.47</v>
      </c>
      <c r="I956" s="282">
        <v>3296.7350000000001</v>
      </c>
      <c r="J956" s="350">
        <v>11.5</v>
      </c>
      <c r="L956" s="11">
        <v>2</v>
      </c>
      <c r="M956" s="282"/>
      <c r="N956" s="282"/>
      <c r="O956" s="11"/>
      <c r="P956" s="282"/>
      <c r="Q956" s="282"/>
      <c r="R956" s="316">
        <v>2</v>
      </c>
      <c r="S956" s="282">
        <v>6593.47</v>
      </c>
      <c r="T956" s="282">
        <v>3296.7350000000001</v>
      </c>
      <c r="V956" s="11"/>
      <c r="W956" s="11"/>
      <c r="X956" s="11"/>
      <c r="Y956" s="11"/>
      <c r="Z956" s="11"/>
      <c r="AA956" s="11"/>
      <c r="AB956" s="11"/>
      <c r="AC956" s="11"/>
      <c r="AD956" s="11"/>
    </row>
    <row r="957" spans="1:30">
      <c r="A957" s="56"/>
      <c r="B957" s="11"/>
      <c r="C957" s="11" t="s">
        <v>506</v>
      </c>
      <c r="D957" s="11"/>
      <c r="E957" s="11" t="s">
        <v>75</v>
      </c>
      <c r="F957" s="316">
        <v>1</v>
      </c>
      <c r="G957" s="282">
        <v>15377.95</v>
      </c>
      <c r="H957" s="282">
        <v>15377.95</v>
      </c>
      <c r="I957" s="282">
        <v>15377.95</v>
      </c>
      <c r="J957" s="350">
        <v>13</v>
      </c>
      <c r="L957" s="11">
        <v>1</v>
      </c>
      <c r="M957" s="282"/>
      <c r="N957" s="282"/>
      <c r="O957" s="11"/>
      <c r="P957" s="282"/>
      <c r="Q957" s="282"/>
      <c r="R957" s="316">
        <v>1</v>
      </c>
      <c r="S957" s="282">
        <v>15377.95</v>
      </c>
      <c r="T957" s="282">
        <v>15377.95</v>
      </c>
      <c r="V957" s="11"/>
      <c r="W957" s="11"/>
      <c r="X957" s="11"/>
      <c r="Y957" s="11"/>
      <c r="Z957" s="11"/>
      <c r="AA957" s="11"/>
      <c r="AB957" s="11"/>
      <c r="AC957" s="11"/>
      <c r="AD957" s="11"/>
    </row>
    <row r="958" spans="1:30">
      <c r="A958" s="56"/>
      <c r="B958" s="11"/>
      <c r="C958" s="11" t="s">
        <v>509</v>
      </c>
      <c r="D958" s="11"/>
      <c r="E958" s="11" t="s">
        <v>510</v>
      </c>
      <c r="F958" s="316">
        <v>1</v>
      </c>
      <c r="G958" s="282">
        <v>13822.92</v>
      </c>
      <c r="H958" s="282">
        <v>13822.92</v>
      </c>
      <c r="I958" s="282">
        <v>13822.92</v>
      </c>
      <c r="J958" s="350">
        <v>13</v>
      </c>
      <c r="L958" s="11">
        <v>1</v>
      </c>
      <c r="M958" s="282"/>
      <c r="N958" s="282"/>
      <c r="O958" s="11"/>
      <c r="P958" s="282"/>
      <c r="Q958" s="282"/>
      <c r="R958" s="316">
        <v>1</v>
      </c>
      <c r="S958" s="282">
        <v>13822.92</v>
      </c>
      <c r="T958" s="282">
        <v>13822.92</v>
      </c>
      <c r="V958" s="11"/>
      <c r="W958" s="11"/>
      <c r="X958" s="11"/>
      <c r="Y958" s="11"/>
      <c r="Z958" s="11"/>
      <c r="AA958" s="11"/>
      <c r="AB958" s="11"/>
      <c r="AC958" s="11"/>
      <c r="AD958" s="11"/>
    </row>
    <row r="959" spans="1:30">
      <c r="A959" s="56"/>
      <c r="B959" s="11"/>
      <c r="C959" s="11" t="s">
        <v>512</v>
      </c>
      <c r="D959" s="11"/>
      <c r="E959" s="11" t="s">
        <v>484</v>
      </c>
      <c r="F959" s="316">
        <v>1</v>
      </c>
      <c r="G959" s="282"/>
      <c r="H959" s="282">
        <v>9416.49</v>
      </c>
      <c r="I959" s="282">
        <v>9416.49</v>
      </c>
      <c r="J959" s="350">
        <v>7</v>
      </c>
      <c r="L959" s="11"/>
      <c r="M959" s="282">
        <v>9416.49</v>
      </c>
      <c r="N959" s="282">
        <v>9416.49</v>
      </c>
      <c r="O959" s="11"/>
      <c r="P959" s="282"/>
      <c r="Q959" s="282"/>
      <c r="R959" s="316">
        <v>1</v>
      </c>
      <c r="S959" s="282">
        <v>9416.49</v>
      </c>
      <c r="T959" s="282">
        <v>9416.49</v>
      </c>
      <c r="V959" s="11"/>
      <c r="W959" s="11"/>
      <c r="X959" s="11"/>
      <c r="Y959" s="11"/>
      <c r="Z959" s="11"/>
      <c r="AA959" s="11"/>
      <c r="AB959" s="11"/>
      <c r="AC959" s="11"/>
      <c r="AD959" s="11"/>
    </row>
    <row r="960" spans="1:30">
      <c r="A960" s="56"/>
      <c r="B960" s="11"/>
      <c r="C960" s="11" t="s">
        <v>515</v>
      </c>
      <c r="D960" s="11"/>
      <c r="E960" s="11" t="s">
        <v>93</v>
      </c>
      <c r="F960" s="316">
        <v>1</v>
      </c>
      <c r="G960" s="282"/>
      <c r="H960" s="282">
        <v>5157.08</v>
      </c>
      <c r="I960" s="282">
        <v>5157.08</v>
      </c>
      <c r="J960" s="350">
        <v>2</v>
      </c>
      <c r="L960" s="11"/>
      <c r="M960" s="282">
        <v>5157.08</v>
      </c>
      <c r="N960" s="282">
        <v>5157.08</v>
      </c>
      <c r="O960" s="11"/>
      <c r="P960" s="282"/>
      <c r="Q960" s="282"/>
      <c r="R960" s="316">
        <v>1</v>
      </c>
      <c r="S960" s="282">
        <v>5157.08</v>
      </c>
      <c r="T960" s="282">
        <v>5157.08</v>
      </c>
      <c r="V960" s="11"/>
      <c r="W960" s="11"/>
      <c r="X960" s="11"/>
      <c r="Y960" s="11"/>
      <c r="Z960" s="11"/>
      <c r="AA960" s="11"/>
      <c r="AB960" s="11"/>
      <c r="AC960" s="11"/>
      <c r="AD960" s="11"/>
    </row>
    <row r="961" spans="1:30">
      <c r="A961" s="56"/>
      <c r="B961" s="11"/>
      <c r="C961" s="11" t="s">
        <v>517</v>
      </c>
      <c r="D961" s="11"/>
      <c r="E961" s="11" t="s">
        <v>79</v>
      </c>
      <c r="F961" s="316">
        <v>5</v>
      </c>
      <c r="G961" s="282">
        <v>1894.124</v>
      </c>
      <c r="H961" s="282">
        <v>9470.6200000000008</v>
      </c>
      <c r="I961" s="282">
        <v>1894.124</v>
      </c>
      <c r="J961" s="350">
        <v>10.4</v>
      </c>
      <c r="L961" s="11">
        <v>5</v>
      </c>
      <c r="M961" s="282"/>
      <c r="N961" s="282"/>
      <c r="O961" s="11"/>
      <c r="P961" s="282"/>
      <c r="Q961" s="282"/>
      <c r="R961" s="316">
        <v>5</v>
      </c>
      <c r="S961" s="282">
        <v>9470.6200000000008</v>
      </c>
      <c r="T961" s="282">
        <v>1894.124</v>
      </c>
      <c r="V961" s="11"/>
      <c r="W961" s="11"/>
      <c r="X961" s="11"/>
      <c r="Y961" s="11"/>
      <c r="Z961" s="11"/>
      <c r="AA961" s="11"/>
      <c r="AB961" s="11"/>
      <c r="AC961" s="11"/>
      <c r="AD961" s="11"/>
    </row>
    <row r="962" spans="1:30">
      <c r="A962" s="56"/>
      <c r="B962" s="11"/>
      <c r="C962" s="11" t="s">
        <v>526</v>
      </c>
      <c r="D962" s="11"/>
      <c r="E962" s="11" t="s">
        <v>323</v>
      </c>
      <c r="F962" s="316">
        <v>2</v>
      </c>
      <c r="G962" s="282">
        <v>1832.335</v>
      </c>
      <c r="H962" s="282">
        <v>3664.67</v>
      </c>
      <c r="I962" s="282">
        <v>1832.335</v>
      </c>
      <c r="J962" s="350">
        <v>16</v>
      </c>
      <c r="L962" s="11">
        <v>2</v>
      </c>
      <c r="M962" s="282"/>
      <c r="N962" s="282"/>
      <c r="O962" s="11"/>
      <c r="P962" s="282"/>
      <c r="Q962" s="282"/>
      <c r="R962" s="316">
        <v>2</v>
      </c>
      <c r="S962" s="282">
        <v>3664.67</v>
      </c>
      <c r="T962" s="282">
        <v>1832.335</v>
      </c>
      <c r="V962" s="11"/>
      <c r="W962" s="11"/>
      <c r="X962" s="11"/>
      <c r="Y962" s="11"/>
      <c r="Z962" s="11"/>
      <c r="AA962" s="11"/>
      <c r="AB962" s="11"/>
      <c r="AC962" s="11"/>
      <c r="AD962" s="11"/>
    </row>
    <row r="963" spans="1:30">
      <c r="A963" s="56"/>
      <c r="B963" s="11"/>
      <c r="C963" s="11" t="s">
        <v>527</v>
      </c>
      <c r="D963" s="11"/>
      <c r="E963" s="11" t="s">
        <v>119</v>
      </c>
      <c r="F963" s="316">
        <v>17</v>
      </c>
      <c r="G963" s="282">
        <v>2165.30454545455</v>
      </c>
      <c r="H963" s="282">
        <v>23818.35</v>
      </c>
      <c r="I963" s="282">
        <v>1401.0794117647099</v>
      </c>
      <c r="J963" s="350">
        <v>13.235294117647101</v>
      </c>
      <c r="L963" s="11">
        <v>11</v>
      </c>
      <c r="M963" s="282">
        <v>14282.72</v>
      </c>
      <c r="N963" s="282">
        <v>2380.4533333333302</v>
      </c>
      <c r="O963" s="11">
        <v>1</v>
      </c>
      <c r="P963" s="282">
        <v>1944.7</v>
      </c>
      <c r="Q963" s="282">
        <v>1944.7</v>
      </c>
      <c r="R963" s="316">
        <v>16</v>
      </c>
      <c r="S963" s="282">
        <v>21873.65</v>
      </c>
      <c r="T963" s="282">
        <v>1367.1031250000001</v>
      </c>
      <c r="V963" s="11"/>
      <c r="W963" s="11"/>
      <c r="X963" s="11"/>
      <c r="Y963" s="11"/>
      <c r="Z963" s="11"/>
      <c r="AA963" s="11"/>
      <c r="AB963" s="11"/>
      <c r="AC963" s="11"/>
      <c r="AD963" s="11"/>
    </row>
    <row r="964" spans="1:30">
      <c r="A964" s="56"/>
      <c r="B964" s="11"/>
      <c r="C964" s="11" t="s">
        <v>530</v>
      </c>
      <c r="D964" s="11"/>
      <c r="E964" s="11" t="s">
        <v>531</v>
      </c>
      <c r="F964" s="316">
        <v>3</v>
      </c>
      <c r="G964" s="282">
        <v>3229.4349999999999</v>
      </c>
      <c r="H964" s="282">
        <v>6458.87</v>
      </c>
      <c r="I964" s="282">
        <v>2152.9566666666701</v>
      </c>
      <c r="J964" s="350">
        <v>17</v>
      </c>
      <c r="L964" s="11">
        <v>2</v>
      </c>
      <c r="M964" s="282">
        <v>4923.3500000000004</v>
      </c>
      <c r="N964" s="282">
        <v>4923.3500000000004</v>
      </c>
      <c r="O964" s="11"/>
      <c r="P964" s="282"/>
      <c r="Q964" s="282"/>
      <c r="R964" s="316">
        <v>3</v>
      </c>
      <c r="S964" s="282">
        <v>6458.87</v>
      </c>
      <c r="T964" s="282">
        <v>2152.9566666666701</v>
      </c>
      <c r="V964" s="11"/>
      <c r="W964" s="11"/>
      <c r="X964" s="11"/>
      <c r="Y964" s="11"/>
      <c r="Z964" s="11"/>
      <c r="AA964" s="11"/>
      <c r="AB964" s="11"/>
      <c r="AC964" s="11"/>
      <c r="AD964" s="11"/>
    </row>
    <row r="965" spans="1:30">
      <c r="A965" s="56"/>
      <c r="B965" s="11"/>
      <c r="C965" s="11" t="s">
        <v>534</v>
      </c>
      <c r="D965" s="11"/>
      <c r="E965" s="11" t="s">
        <v>77</v>
      </c>
      <c r="F965" s="316">
        <v>1</v>
      </c>
      <c r="G965" s="282">
        <v>364.82</v>
      </c>
      <c r="H965" s="282">
        <v>364.82</v>
      </c>
      <c r="I965" s="282">
        <v>364.82</v>
      </c>
      <c r="J965" s="350">
        <v>7</v>
      </c>
      <c r="L965" s="11">
        <v>1</v>
      </c>
      <c r="M965" s="282"/>
      <c r="N965" s="282"/>
      <c r="O965" s="11"/>
      <c r="P965" s="282"/>
      <c r="Q965" s="282"/>
      <c r="R965" s="316">
        <v>1</v>
      </c>
      <c r="S965" s="282">
        <v>364.82</v>
      </c>
      <c r="T965" s="282">
        <v>364.82</v>
      </c>
      <c r="V965" s="11"/>
      <c r="W965" s="11"/>
      <c r="X965" s="11"/>
      <c r="Y965" s="11"/>
      <c r="Z965" s="11"/>
      <c r="AA965" s="11"/>
      <c r="AB965" s="11"/>
      <c r="AC965" s="11"/>
      <c r="AD965" s="11"/>
    </row>
    <row r="966" spans="1:30">
      <c r="A966" s="56"/>
      <c r="B966" s="11"/>
      <c r="C966" s="11" t="s">
        <v>536</v>
      </c>
      <c r="D966" s="11"/>
      <c r="E966" s="11" t="s">
        <v>336</v>
      </c>
      <c r="F966" s="316">
        <v>1</v>
      </c>
      <c r="G966" s="282"/>
      <c r="H966" s="282">
        <v>222.37</v>
      </c>
      <c r="I966" s="282">
        <v>222.37</v>
      </c>
      <c r="J966" s="350">
        <v>3</v>
      </c>
      <c r="L966" s="11"/>
      <c r="M966" s="282">
        <v>222.37</v>
      </c>
      <c r="N966" s="282">
        <v>222.37</v>
      </c>
      <c r="O966" s="11">
        <v>1</v>
      </c>
      <c r="P966" s="282">
        <v>222.37</v>
      </c>
      <c r="Q966" s="282">
        <v>222.37</v>
      </c>
      <c r="R966" s="316"/>
      <c r="S966" s="282"/>
      <c r="T966" s="282"/>
      <c r="V966" s="11"/>
      <c r="W966" s="11"/>
      <c r="X966" s="11"/>
      <c r="Y966" s="11"/>
      <c r="Z966" s="11"/>
      <c r="AA966" s="11"/>
      <c r="AB966" s="11"/>
      <c r="AC966" s="11"/>
      <c r="AD966" s="11"/>
    </row>
    <row r="967" spans="1:30">
      <c r="A967" s="56"/>
      <c r="B967" s="11"/>
      <c r="C967" s="11" t="s">
        <v>542</v>
      </c>
      <c r="D967" s="11"/>
      <c r="E967" s="11" t="s">
        <v>181</v>
      </c>
      <c r="F967" s="316">
        <v>2</v>
      </c>
      <c r="G967" s="282">
        <v>1747.28</v>
      </c>
      <c r="H967" s="282">
        <v>1747.28</v>
      </c>
      <c r="I967" s="282">
        <v>873.64</v>
      </c>
      <c r="J967" s="350">
        <v>9.5</v>
      </c>
      <c r="L967" s="11">
        <v>1</v>
      </c>
      <c r="M967" s="282">
        <v>839.88</v>
      </c>
      <c r="N967" s="282">
        <v>839.88</v>
      </c>
      <c r="O967" s="11"/>
      <c r="P967" s="282"/>
      <c r="Q967" s="282"/>
      <c r="R967" s="316">
        <v>2</v>
      </c>
      <c r="S967" s="282">
        <v>1747.28</v>
      </c>
      <c r="T967" s="282">
        <v>873.64</v>
      </c>
      <c r="V967" s="11"/>
      <c r="W967" s="11"/>
      <c r="X967" s="11"/>
      <c r="Y967" s="11"/>
      <c r="Z967" s="11"/>
      <c r="AA967" s="11"/>
      <c r="AB967" s="11"/>
      <c r="AC967" s="11"/>
      <c r="AD967" s="11"/>
    </row>
    <row r="968" spans="1:30">
      <c r="A968" s="56"/>
      <c r="B968" s="11"/>
      <c r="C968" s="11" t="s">
        <v>548</v>
      </c>
      <c r="D968" s="11"/>
      <c r="E968" s="11" t="s">
        <v>64</v>
      </c>
      <c r="F968" s="316">
        <v>5</v>
      </c>
      <c r="G968" s="282">
        <v>2156.9740000000002</v>
      </c>
      <c r="H968" s="282">
        <v>10784.87</v>
      </c>
      <c r="I968" s="282">
        <v>2156.9740000000002</v>
      </c>
      <c r="J968" s="350">
        <v>14.2</v>
      </c>
      <c r="L968" s="11">
        <v>5</v>
      </c>
      <c r="M968" s="282"/>
      <c r="N968" s="282"/>
      <c r="O968" s="11"/>
      <c r="P968" s="282"/>
      <c r="Q968" s="282"/>
      <c r="R968" s="316">
        <v>5</v>
      </c>
      <c r="S968" s="282">
        <v>10784.87</v>
      </c>
      <c r="T968" s="282">
        <v>2156.9740000000002</v>
      </c>
      <c r="V968" s="11"/>
      <c r="W968" s="11"/>
      <c r="X968" s="11"/>
      <c r="Y968" s="11"/>
      <c r="Z968" s="11"/>
      <c r="AA968" s="11"/>
      <c r="AB968" s="11"/>
      <c r="AC968" s="11"/>
      <c r="AD968" s="11"/>
    </row>
    <row r="969" spans="1:30">
      <c r="A969" s="56"/>
      <c r="B969" s="11"/>
      <c r="C969" s="11" t="s">
        <v>557</v>
      </c>
      <c r="D969" s="11"/>
      <c r="E969" s="11" t="s">
        <v>155</v>
      </c>
      <c r="F969" s="316">
        <v>17</v>
      </c>
      <c r="G969" s="282">
        <v>12415.586363636399</v>
      </c>
      <c r="H969" s="282">
        <v>136571.45000000001</v>
      </c>
      <c r="I969" s="282">
        <v>8033.6147058823499</v>
      </c>
      <c r="J969" s="350">
        <v>11.588235294117601</v>
      </c>
      <c r="L969" s="11">
        <v>11</v>
      </c>
      <c r="M969" s="282">
        <v>46815.07</v>
      </c>
      <c r="N969" s="282">
        <v>7802.51166666667</v>
      </c>
      <c r="O969" s="11"/>
      <c r="P969" s="282"/>
      <c r="Q969" s="282"/>
      <c r="R969" s="316">
        <v>17</v>
      </c>
      <c r="S969" s="282">
        <v>136571.45000000001</v>
      </c>
      <c r="T969" s="282">
        <v>8033.6147058823499</v>
      </c>
      <c r="V969" s="11"/>
      <c r="W969" s="11"/>
      <c r="X969" s="11"/>
      <c r="Y969" s="11"/>
      <c r="Z969" s="11"/>
      <c r="AA969" s="11"/>
      <c r="AB969" s="11"/>
      <c r="AC969" s="11"/>
      <c r="AD969" s="11"/>
    </row>
    <row r="970" spans="1:30">
      <c r="A970" s="56"/>
      <c r="B970" s="11"/>
      <c r="C970" s="11" t="s">
        <v>559</v>
      </c>
      <c r="D970" s="11"/>
      <c r="E970" s="11" t="s">
        <v>166</v>
      </c>
      <c r="F970" s="316">
        <v>6</v>
      </c>
      <c r="G970" s="282">
        <v>6714.9350000000004</v>
      </c>
      <c r="H970" s="282">
        <v>13429.87</v>
      </c>
      <c r="I970" s="282">
        <v>2238.3116666666701</v>
      </c>
      <c r="J970" s="350">
        <v>9.5</v>
      </c>
      <c r="L970" s="11">
        <v>2</v>
      </c>
      <c r="M970" s="282">
        <v>10941.71</v>
      </c>
      <c r="N970" s="282">
        <v>2735.4274999999998</v>
      </c>
      <c r="O970" s="11"/>
      <c r="P970" s="282"/>
      <c r="Q970" s="282"/>
      <c r="R970" s="316">
        <v>6</v>
      </c>
      <c r="S970" s="282">
        <v>13429.87</v>
      </c>
      <c r="T970" s="282">
        <v>2238.3116666666701</v>
      </c>
      <c r="V970" s="11"/>
      <c r="W970" s="11"/>
      <c r="X970" s="11"/>
      <c r="Y970" s="11"/>
      <c r="Z970" s="11"/>
      <c r="AA970" s="11"/>
      <c r="AB970" s="11"/>
      <c r="AC970" s="11"/>
      <c r="AD970" s="11"/>
    </row>
    <row r="971" spans="1:30">
      <c r="A971" s="56"/>
      <c r="B971" s="11"/>
      <c r="C971" s="11" t="s">
        <v>563</v>
      </c>
      <c r="D971" s="11"/>
      <c r="E971" s="11" t="s">
        <v>115</v>
      </c>
      <c r="F971" s="316">
        <v>1</v>
      </c>
      <c r="G971" s="282"/>
      <c r="H971" s="282">
        <v>428.91</v>
      </c>
      <c r="I971" s="282">
        <v>428.91</v>
      </c>
      <c r="J971" s="350">
        <v>3</v>
      </c>
      <c r="L971" s="11"/>
      <c r="M971" s="282">
        <v>428.91</v>
      </c>
      <c r="N971" s="282">
        <v>428.91</v>
      </c>
      <c r="O971" s="11"/>
      <c r="P971" s="282"/>
      <c r="Q971" s="282"/>
      <c r="R971" s="316">
        <v>1</v>
      </c>
      <c r="S971" s="282">
        <v>428.91</v>
      </c>
      <c r="T971" s="282">
        <v>428.91</v>
      </c>
      <c r="V971" s="11"/>
      <c r="W971" s="11"/>
      <c r="X971" s="11"/>
      <c r="Y971" s="11"/>
      <c r="Z971" s="11"/>
      <c r="AA971" s="11"/>
      <c r="AB971" s="11"/>
      <c r="AC971" s="11"/>
      <c r="AD971" s="11"/>
    </row>
    <row r="972" spans="1:30">
      <c r="A972" s="56"/>
      <c r="B972" s="11"/>
      <c r="C972" s="11" t="s">
        <v>567</v>
      </c>
      <c r="D972" s="11"/>
      <c r="E972" s="11" t="s">
        <v>443</v>
      </c>
      <c r="F972" s="316">
        <v>3</v>
      </c>
      <c r="G972" s="282">
        <v>483.7</v>
      </c>
      <c r="H972" s="282">
        <v>1451.1</v>
      </c>
      <c r="I972" s="282">
        <v>483.7</v>
      </c>
      <c r="J972" s="350">
        <v>9.3333333333333304</v>
      </c>
      <c r="L972" s="11">
        <v>3</v>
      </c>
      <c r="M972" s="282"/>
      <c r="N972" s="282"/>
      <c r="O972" s="11"/>
      <c r="P972" s="282"/>
      <c r="Q972" s="282"/>
      <c r="R972" s="316">
        <v>3</v>
      </c>
      <c r="S972" s="282">
        <v>1451.1</v>
      </c>
      <c r="T972" s="282">
        <v>483.7</v>
      </c>
      <c r="V972" s="11"/>
      <c r="W972" s="11"/>
      <c r="X972" s="11"/>
      <c r="Y972" s="11"/>
      <c r="Z972" s="11"/>
      <c r="AA972" s="11"/>
      <c r="AB972" s="11"/>
      <c r="AC972" s="11"/>
      <c r="AD972" s="11"/>
    </row>
    <row r="973" spans="1:30" ht="15" thickBot="1">
      <c r="A973" s="56"/>
      <c r="B973" s="11"/>
      <c r="C973" s="11"/>
      <c r="D973" s="11"/>
      <c r="E973" s="11"/>
      <c r="F973" s="316"/>
      <c r="G973" s="282"/>
      <c r="H973" s="282"/>
      <c r="I973" s="282"/>
      <c r="J973" s="350"/>
      <c r="L973" s="11"/>
      <c r="M973" s="282"/>
      <c r="N973" s="282"/>
      <c r="O973" s="11"/>
      <c r="P973" s="282"/>
      <c r="Q973" s="282"/>
      <c r="R973" s="316"/>
      <c r="S973" s="282"/>
      <c r="T973" s="282"/>
      <c r="V973" s="11"/>
      <c r="W973" s="11"/>
      <c r="X973" s="11"/>
      <c r="Y973" s="11"/>
      <c r="Z973" s="11"/>
      <c r="AA973" s="11"/>
      <c r="AB973" s="11"/>
      <c r="AC973" s="11"/>
      <c r="AD973" s="11"/>
    </row>
    <row r="974" spans="1:30" ht="15" thickBot="1">
      <c r="A974" s="5"/>
      <c r="B974" s="93" t="s">
        <v>570</v>
      </c>
      <c r="C974" s="100"/>
      <c r="D974" s="100"/>
      <c r="E974" s="100"/>
      <c r="F974" s="316">
        <f>SUM(F877:F973)</f>
        <v>322</v>
      </c>
      <c r="G974" s="282">
        <f>AVERAGE(G877:G973)</f>
        <v>3487.0866798479296</v>
      </c>
      <c r="H974" s="282">
        <f>SUM(H877:H973)</f>
        <v>1030114.38</v>
      </c>
      <c r="I974" s="282">
        <f>AVERAGE(I877:I973)</f>
        <v>2612.8210352318479</v>
      </c>
      <c r="J974" s="350">
        <f>AVERAGE(J877:J973)</f>
        <v>12.435827672293668</v>
      </c>
      <c r="L974" s="316">
        <f t="shared" ref="L974:M974" si="14">SUM(L877:L973)</f>
        <v>227</v>
      </c>
      <c r="M974" s="316">
        <f t="shared" si="14"/>
        <v>374857.21</v>
      </c>
      <c r="N974" s="282">
        <f>AVERAGE(N877:N973)</f>
        <v>3343.038086666666</v>
      </c>
      <c r="O974" s="316">
        <f t="shared" ref="O974" si="15">SUM(O877:O973)</f>
        <v>9</v>
      </c>
      <c r="P974" s="316">
        <f t="shared" ref="P974" si="16">SUM(P877:P973)</f>
        <v>31552.000000000004</v>
      </c>
      <c r="Q974" s="282">
        <f>AVERAGE(Q877:Q973)</f>
        <v>3320.9493750000001</v>
      </c>
      <c r="R974" s="316">
        <f t="shared" ref="R974" si="17">SUM(R877:R973)</f>
        <v>313</v>
      </c>
      <c r="S974" s="316">
        <f t="shared" ref="S974" si="18">SUM(S877:S973)</f>
        <v>998562.38</v>
      </c>
      <c r="T974" s="282">
        <f>AVERAGE(T877:T973)</f>
        <v>2610.5319696768656</v>
      </c>
      <c r="V974" s="171">
        <v>1254</v>
      </c>
      <c r="W974" s="189">
        <v>41219.120000000003</v>
      </c>
      <c r="X974" s="190">
        <f>+W974/V974</f>
        <v>32.870111642743225</v>
      </c>
      <c r="Y974" s="95"/>
      <c r="Z974" s="95"/>
      <c r="AA974" s="99" t="s">
        <v>571</v>
      </c>
      <c r="AB974" s="95"/>
      <c r="AC974" s="95"/>
      <c r="AD974" s="101" t="s">
        <v>571</v>
      </c>
    </row>
    <row r="975" spans="1:30" s="4" customFormat="1" ht="13.2">
      <c r="A975" s="56"/>
      <c r="F975" s="336"/>
      <c r="G975" s="324"/>
      <c r="H975" s="324"/>
      <c r="I975" s="324"/>
      <c r="J975" s="351"/>
      <c r="L975" s="51"/>
      <c r="M975" s="324"/>
      <c r="N975" s="324"/>
      <c r="P975" s="324"/>
      <c r="Q975" s="324"/>
      <c r="R975" s="336"/>
      <c r="S975" s="324"/>
      <c r="T975" s="324"/>
      <c r="V975" s="51"/>
    </row>
    <row r="976" spans="1:30" ht="66">
      <c r="A976" s="56" t="s">
        <v>573</v>
      </c>
      <c r="B976" s="57" t="s">
        <v>575</v>
      </c>
      <c r="C976" s="57" t="s">
        <v>33</v>
      </c>
      <c r="D976" s="57" t="s">
        <v>34</v>
      </c>
      <c r="E976" s="57" t="s">
        <v>35</v>
      </c>
      <c r="F976" s="359" t="s">
        <v>745</v>
      </c>
      <c r="G976" s="342" t="s">
        <v>723</v>
      </c>
      <c r="H976" s="342" t="s">
        <v>746</v>
      </c>
      <c r="I976" s="342" t="s">
        <v>725</v>
      </c>
      <c r="J976" s="356" t="s">
        <v>726</v>
      </c>
      <c r="K976" s="71"/>
      <c r="L976" s="69" t="s">
        <v>727</v>
      </c>
      <c r="M976" s="342" t="s">
        <v>747</v>
      </c>
      <c r="N976" s="342" t="s">
        <v>729</v>
      </c>
      <c r="O976" s="69" t="s">
        <v>730</v>
      </c>
      <c r="P976" s="342" t="s">
        <v>731</v>
      </c>
      <c r="Q976" s="342" t="s">
        <v>732</v>
      </c>
      <c r="R976" s="340" t="s">
        <v>733</v>
      </c>
      <c r="S976" s="335" t="s">
        <v>734</v>
      </c>
      <c r="T976" s="335" t="s">
        <v>735</v>
      </c>
      <c r="U976" s="73"/>
      <c r="V976" s="58" t="s">
        <v>736</v>
      </c>
      <c r="W976" s="58" t="s">
        <v>737</v>
      </c>
      <c r="X976" s="58" t="s">
        <v>738</v>
      </c>
      <c r="Y976" s="58" t="s">
        <v>739</v>
      </c>
      <c r="Z976" s="58" t="s">
        <v>740</v>
      </c>
      <c r="AA976" s="58" t="s">
        <v>741</v>
      </c>
      <c r="AB976" s="58" t="s">
        <v>742</v>
      </c>
      <c r="AC976" s="58" t="s">
        <v>743</v>
      </c>
      <c r="AD976" s="58" t="s">
        <v>744</v>
      </c>
    </row>
    <row r="977" spans="1:30">
      <c r="A977" s="56"/>
      <c r="B977" s="11"/>
      <c r="C977" s="11" t="s">
        <v>51</v>
      </c>
      <c r="D977" s="11"/>
      <c r="E977" s="11" t="s">
        <v>52</v>
      </c>
      <c r="F977" s="316">
        <v>2</v>
      </c>
      <c r="G977" s="282">
        <v>3675.2</v>
      </c>
      <c r="H977" s="282">
        <v>7350.4</v>
      </c>
      <c r="I977" s="282">
        <v>3675.2</v>
      </c>
      <c r="J977" s="350">
        <v>10</v>
      </c>
      <c r="L977" s="11">
        <v>2</v>
      </c>
      <c r="M977" s="282"/>
      <c r="N977" s="282"/>
      <c r="O977" s="11"/>
      <c r="P977" s="282"/>
      <c r="Q977" s="282"/>
      <c r="R977" s="316">
        <v>2</v>
      </c>
      <c r="S977" s="282">
        <v>7350.4</v>
      </c>
      <c r="T977" s="282">
        <v>3675.2</v>
      </c>
      <c r="V977" s="11"/>
      <c r="W977" s="11"/>
      <c r="X977" s="11"/>
      <c r="Y977" s="11"/>
      <c r="Z977" s="11"/>
      <c r="AA977" s="11"/>
      <c r="AB977" s="11"/>
      <c r="AC977" s="11"/>
      <c r="AD977" s="11"/>
    </row>
    <row r="978" spans="1:30">
      <c r="A978" s="56"/>
      <c r="B978" s="11"/>
      <c r="C978" s="11" t="s">
        <v>51</v>
      </c>
      <c r="D978" s="11"/>
      <c r="E978" s="11" t="s">
        <v>54</v>
      </c>
      <c r="F978" s="316">
        <v>2</v>
      </c>
      <c r="G978" s="282"/>
      <c r="H978" s="282">
        <v>1312.88</v>
      </c>
      <c r="I978" s="282">
        <v>656.44</v>
      </c>
      <c r="J978" s="350">
        <v>10</v>
      </c>
      <c r="L978" s="11"/>
      <c r="M978" s="282">
        <v>1312.88</v>
      </c>
      <c r="N978" s="282">
        <v>656.44</v>
      </c>
      <c r="O978" s="11"/>
      <c r="P978" s="282"/>
      <c r="Q978" s="282"/>
      <c r="R978" s="316">
        <v>2</v>
      </c>
      <c r="S978" s="282">
        <v>1312.88</v>
      </c>
      <c r="T978" s="282">
        <v>656.44</v>
      </c>
      <c r="V978" s="11"/>
      <c r="W978" s="11"/>
      <c r="X978" s="11"/>
      <c r="Y978" s="11"/>
      <c r="Z978" s="11"/>
      <c r="AA978" s="11"/>
      <c r="AB978" s="11"/>
      <c r="AC978" s="11"/>
      <c r="AD978" s="11"/>
    </row>
    <row r="979" spans="1:30">
      <c r="A979" s="56"/>
      <c r="B979" s="11"/>
      <c r="C979" s="11" t="s">
        <v>69</v>
      </c>
      <c r="D979" s="11"/>
      <c r="E979" s="11" t="s">
        <v>70</v>
      </c>
      <c r="F979" s="316">
        <v>2</v>
      </c>
      <c r="G979" s="282">
        <v>13230.97</v>
      </c>
      <c r="H979" s="282">
        <v>13230.97</v>
      </c>
      <c r="I979" s="282">
        <v>6615.4849999999997</v>
      </c>
      <c r="J979" s="350">
        <v>7</v>
      </c>
      <c r="L979" s="11">
        <v>1</v>
      </c>
      <c r="M979" s="282">
        <v>12396.16</v>
      </c>
      <c r="N979" s="282">
        <v>12396.16</v>
      </c>
      <c r="O979" s="11"/>
      <c r="P979" s="282"/>
      <c r="Q979" s="282"/>
      <c r="R979" s="316">
        <v>2</v>
      </c>
      <c r="S979" s="282">
        <v>13230.97</v>
      </c>
      <c r="T979" s="282">
        <v>6615.4849999999997</v>
      </c>
      <c r="V979" s="11"/>
      <c r="W979" s="11"/>
      <c r="X979" s="11"/>
      <c r="Y979" s="11"/>
      <c r="Z979" s="11"/>
      <c r="AA979" s="11"/>
      <c r="AB979" s="11"/>
      <c r="AC979" s="11"/>
      <c r="AD979" s="11"/>
    </row>
    <row r="980" spans="1:30">
      <c r="A980" s="56"/>
      <c r="B980" s="11"/>
      <c r="C980" s="11" t="s">
        <v>71</v>
      </c>
      <c r="D980" s="11"/>
      <c r="E980" s="11" t="s">
        <v>72</v>
      </c>
      <c r="F980" s="316">
        <v>21</v>
      </c>
      <c r="G980" s="282">
        <v>3440.4524999999999</v>
      </c>
      <c r="H980" s="282">
        <v>41285.43</v>
      </c>
      <c r="I980" s="282">
        <v>1965.97285714286</v>
      </c>
      <c r="J980" s="350">
        <v>11.4285714285714</v>
      </c>
      <c r="L980" s="11">
        <v>12</v>
      </c>
      <c r="M980" s="282">
        <v>15117.62</v>
      </c>
      <c r="N980" s="282">
        <v>1679.73555555556</v>
      </c>
      <c r="O980" s="11"/>
      <c r="P980" s="282"/>
      <c r="Q980" s="282"/>
      <c r="R980" s="316">
        <v>21</v>
      </c>
      <c r="S980" s="282">
        <v>41285.43</v>
      </c>
      <c r="T980" s="282">
        <v>1965.97285714286</v>
      </c>
      <c r="V980" s="11"/>
      <c r="W980" s="11"/>
      <c r="X980" s="11"/>
      <c r="Y980" s="11"/>
      <c r="Z980" s="11"/>
      <c r="AA980" s="11"/>
      <c r="AB980" s="11"/>
      <c r="AC980" s="11"/>
      <c r="AD980" s="11"/>
    </row>
    <row r="981" spans="1:30">
      <c r="A981" s="56"/>
      <c r="B981" s="11"/>
      <c r="C981" s="11" t="s">
        <v>88</v>
      </c>
      <c r="D981" s="11"/>
      <c r="E981" s="11" t="s">
        <v>66</v>
      </c>
      <c r="F981" s="316">
        <v>1</v>
      </c>
      <c r="G981" s="282">
        <v>161.38</v>
      </c>
      <c r="H981" s="282">
        <v>161.38</v>
      </c>
      <c r="I981" s="282">
        <v>161.38</v>
      </c>
      <c r="J981" s="350">
        <v>2</v>
      </c>
      <c r="L981" s="11">
        <v>1</v>
      </c>
      <c r="M981" s="282"/>
      <c r="N981" s="282"/>
      <c r="O981" s="11"/>
      <c r="P981" s="282"/>
      <c r="Q981" s="282"/>
      <c r="R981" s="316">
        <v>1</v>
      </c>
      <c r="S981" s="282">
        <v>161.38</v>
      </c>
      <c r="T981" s="282">
        <v>161.38</v>
      </c>
      <c r="V981" s="11"/>
      <c r="W981" s="11"/>
      <c r="X981" s="11"/>
      <c r="Y981" s="11"/>
      <c r="Z981" s="11"/>
      <c r="AA981" s="11"/>
      <c r="AB981" s="11"/>
      <c r="AC981" s="11"/>
      <c r="AD981" s="11"/>
    </row>
    <row r="982" spans="1:30">
      <c r="A982" s="56"/>
      <c r="B982" s="11"/>
      <c r="C982" s="11" t="s">
        <v>90</v>
      </c>
      <c r="D982" s="11"/>
      <c r="E982" s="11" t="s">
        <v>92</v>
      </c>
      <c r="F982" s="316">
        <v>1</v>
      </c>
      <c r="G982" s="282">
        <v>511.76</v>
      </c>
      <c r="H982" s="282">
        <v>511.76</v>
      </c>
      <c r="I982" s="282">
        <v>511.76</v>
      </c>
      <c r="J982" s="350">
        <v>12</v>
      </c>
      <c r="L982" s="11">
        <v>1</v>
      </c>
      <c r="M982" s="282"/>
      <c r="N982" s="282"/>
      <c r="O982" s="11"/>
      <c r="P982" s="282"/>
      <c r="Q982" s="282"/>
      <c r="R982" s="316">
        <v>1</v>
      </c>
      <c r="S982" s="282">
        <v>511.76</v>
      </c>
      <c r="T982" s="282">
        <v>511.76</v>
      </c>
      <c r="V982" s="11"/>
      <c r="W982" s="11"/>
      <c r="X982" s="11"/>
      <c r="Y982" s="11"/>
      <c r="Z982" s="11"/>
      <c r="AA982" s="11"/>
      <c r="AB982" s="11"/>
      <c r="AC982" s="11"/>
      <c r="AD982" s="11"/>
    </row>
    <row r="983" spans="1:30">
      <c r="A983" s="56"/>
      <c r="B983" s="11"/>
      <c r="C983" s="11" t="s">
        <v>101</v>
      </c>
      <c r="D983" s="11"/>
      <c r="E983" s="11" t="s">
        <v>93</v>
      </c>
      <c r="F983" s="316">
        <v>3</v>
      </c>
      <c r="G983" s="282">
        <v>791.59</v>
      </c>
      <c r="H983" s="282">
        <v>2374.77</v>
      </c>
      <c r="I983" s="282">
        <v>791.59</v>
      </c>
      <c r="J983" s="350">
        <v>13</v>
      </c>
      <c r="L983" s="11">
        <v>3</v>
      </c>
      <c r="M983" s="282"/>
      <c r="N983" s="282"/>
      <c r="O983" s="11"/>
      <c r="P983" s="282"/>
      <c r="Q983" s="282"/>
      <c r="R983" s="316">
        <v>3</v>
      </c>
      <c r="S983" s="282">
        <v>2374.77</v>
      </c>
      <c r="T983" s="282">
        <v>791.59</v>
      </c>
      <c r="V983" s="11"/>
      <c r="W983" s="11"/>
      <c r="X983" s="11"/>
      <c r="Y983" s="11"/>
      <c r="Z983" s="11"/>
      <c r="AA983" s="11"/>
      <c r="AB983" s="11"/>
      <c r="AC983" s="11"/>
      <c r="AD983" s="11"/>
    </row>
    <row r="984" spans="1:30">
      <c r="A984" s="56"/>
      <c r="B984" s="11"/>
      <c r="C984" s="11" t="s">
        <v>116</v>
      </c>
      <c r="D984" s="11"/>
      <c r="E984" s="11" t="s">
        <v>57</v>
      </c>
      <c r="F984" s="316">
        <v>12</v>
      </c>
      <c r="G984" s="282">
        <v>2032.63333333333</v>
      </c>
      <c r="H984" s="282">
        <v>12195.8</v>
      </c>
      <c r="I984" s="282">
        <v>1016.31666666667</v>
      </c>
      <c r="J984" s="350">
        <v>11.75</v>
      </c>
      <c r="L984" s="11">
        <v>6</v>
      </c>
      <c r="M984" s="282">
        <v>6693.06</v>
      </c>
      <c r="N984" s="282">
        <v>1115.51</v>
      </c>
      <c r="O984" s="11">
        <v>2</v>
      </c>
      <c r="P984" s="282">
        <v>2156.08</v>
      </c>
      <c r="Q984" s="282">
        <v>1078.04</v>
      </c>
      <c r="R984" s="316">
        <v>10</v>
      </c>
      <c r="S984" s="282">
        <v>10039.719999999999</v>
      </c>
      <c r="T984" s="282">
        <v>1003.972</v>
      </c>
      <c r="V984" s="11"/>
      <c r="W984" s="11"/>
      <c r="X984" s="11"/>
      <c r="Y984" s="11"/>
      <c r="Z984" s="11"/>
      <c r="AA984" s="11"/>
      <c r="AB984" s="11"/>
      <c r="AC984" s="11"/>
      <c r="AD984" s="11"/>
    </row>
    <row r="985" spans="1:30">
      <c r="A985" s="56"/>
      <c r="B985" s="11"/>
      <c r="C985" s="11" t="s">
        <v>132</v>
      </c>
      <c r="D985" s="11"/>
      <c r="E985" s="11" t="s">
        <v>133</v>
      </c>
      <c r="F985" s="316">
        <v>13</v>
      </c>
      <c r="G985" s="282">
        <v>1763.81</v>
      </c>
      <c r="H985" s="282">
        <v>14110.48</v>
      </c>
      <c r="I985" s="282">
        <v>1085.42153846154</v>
      </c>
      <c r="J985" s="350">
        <v>11.384615384615399</v>
      </c>
      <c r="L985" s="11">
        <v>8</v>
      </c>
      <c r="M985" s="282">
        <v>11377.54</v>
      </c>
      <c r="N985" s="282">
        <v>2275.5079999999998</v>
      </c>
      <c r="O985" s="11"/>
      <c r="P985" s="282"/>
      <c r="Q985" s="282"/>
      <c r="R985" s="316">
        <v>13</v>
      </c>
      <c r="S985" s="282">
        <v>14110.48</v>
      </c>
      <c r="T985" s="282">
        <v>1085.42153846154</v>
      </c>
      <c r="V985" s="11"/>
      <c r="W985" s="11"/>
      <c r="X985" s="11"/>
      <c r="Y985" s="11"/>
      <c r="Z985" s="11"/>
      <c r="AA985" s="11"/>
      <c r="AB985" s="11"/>
      <c r="AC985" s="11"/>
      <c r="AD985" s="11"/>
    </row>
    <row r="986" spans="1:30">
      <c r="A986" s="56"/>
      <c r="B986" s="11"/>
      <c r="C986" s="11" t="s">
        <v>140</v>
      </c>
      <c r="D986" s="11"/>
      <c r="E986" s="11" t="s">
        <v>141</v>
      </c>
      <c r="F986" s="316">
        <v>1</v>
      </c>
      <c r="G986" s="282"/>
      <c r="H986" s="282">
        <v>921.13</v>
      </c>
      <c r="I986" s="282">
        <v>921.13</v>
      </c>
      <c r="J986" s="350">
        <v>13</v>
      </c>
      <c r="L986" s="11"/>
      <c r="M986" s="282">
        <v>921.13</v>
      </c>
      <c r="N986" s="282">
        <v>921.13</v>
      </c>
      <c r="O986" s="11"/>
      <c r="P986" s="282"/>
      <c r="Q986" s="282"/>
      <c r="R986" s="316">
        <v>1</v>
      </c>
      <c r="S986" s="282">
        <v>921.13</v>
      </c>
      <c r="T986" s="282">
        <v>921.13</v>
      </c>
      <c r="V986" s="11"/>
      <c r="W986" s="11"/>
      <c r="X986" s="11"/>
      <c r="Y986" s="11"/>
      <c r="Z986" s="11"/>
      <c r="AA986" s="11"/>
      <c r="AB986" s="11"/>
      <c r="AC986" s="11"/>
      <c r="AD986" s="11"/>
    </row>
    <row r="987" spans="1:30">
      <c r="A987" s="56"/>
      <c r="B987" s="11"/>
      <c r="C987" s="11" t="s">
        <v>153</v>
      </c>
      <c r="D987" s="11"/>
      <c r="E987" s="11" t="s">
        <v>53</v>
      </c>
      <c r="F987" s="316">
        <v>1</v>
      </c>
      <c r="G987" s="282"/>
      <c r="H987" s="282">
        <v>656.66</v>
      </c>
      <c r="I987" s="282">
        <v>656.66</v>
      </c>
      <c r="J987" s="350">
        <v>7</v>
      </c>
      <c r="L987" s="11"/>
      <c r="M987" s="282">
        <v>656.66</v>
      </c>
      <c r="N987" s="282">
        <v>656.66</v>
      </c>
      <c r="O987" s="11"/>
      <c r="P987" s="282"/>
      <c r="Q987" s="282"/>
      <c r="R987" s="316">
        <v>1</v>
      </c>
      <c r="S987" s="282">
        <v>656.66</v>
      </c>
      <c r="T987" s="282">
        <v>656.66</v>
      </c>
      <c r="V987" s="11"/>
      <c r="W987" s="11"/>
      <c r="X987" s="11"/>
      <c r="Y987" s="11"/>
      <c r="Z987" s="11"/>
      <c r="AA987" s="11"/>
      <c r="AB987" s="11"/>
      <c r="AC987" s="11"/>
      <c r="AD987" s="11"/>
    </row>
    <row r="988" spans="1:30">
      <c r="A988" s="56"/>
      <c r="B988" s="11"/>
      <c r="C988" s="11" t="s">
        <v>158</v>
      </c>
      <c r="D988" s="11"/>
      <c r="E988" s="11" t="s">
        <v>86</v>
      </c>
      <c r="F988" s="316">
        <v>4</v>
      </c>
      <c r="G988" s="282">
        <v>4158.2749999999996</v>
      </c>
      <c r="H988" s="282">
        <v>8316.5499999999993</v>
      </c>
      <c r="I988" s="282">
        <v>2079.1374999999998</v>
      </c>
      <c r="J988" s="350">
        <v>16</v>
      </c>
      <c r="L988" s="11">
        <v>2</v>
      </c>
      <c r="M988" s="282">
        <v>5905.49</v>
      </c>
      <c r="N988" s="282">
        <v>2952.7449999999999</v>
      </c>
      <c r="O988" s="11"/>
      <c r="P988" s="282"/>
      <c r="Q988" s="282"/>
      <c r="R988" s="316">
        <v>4</v>
      </c>
      <c r="S988" s="282">
        <v>8316.5499999999993</v>
      </c>
      <c r="T988" s="282">
        <v>2079.1374999999998</v>
      </c>
      <c r="V988" s="11"/>
      <c r="W988" s="11"/>
      <c r="X988" s="11"/>
      <c r="Y988" s="11"/>
      <c r="Z988" s="11"/>
      <c r="AA988" s="11"/>
      <c r="AB988" s="11"/>
      <c r="AC988" s="11"/>
      <c r="AD988" s="11"/>
    </row>
    <row r="989" spans="1:30">
      <c r="A989" s="56"/>
      <c r="B989" s="11"/>
      <c r="C989" s="11" t="s">
        <v>161</v>
      </c>
      <c r="D989" s="11"/>
      <c r="E989" s="11" t="s">
        <v>162</v>
      </c>
      <c r="F989" s="316">
        <v>1</v>
      </c>
      <c r="G989" s="282">
        <v>947.55</v>
      </c>
      <c r="H989" s="282">
        <v>947.55</v>
      </c>
      <c r="I989" s="282">
        <v>947.55</v>
      </c>
      <c r="J989" s="350">
        <v>13</v>
      </c>
      <c r="L989" s="11">
        <v>1</v>
      </c>
      <c r="M989" s="282"/>
      <c r="N989" s="282"/>
      <c r="O989" s="11"/>
      <c r="P989" s="282"/>
      <c r="Q989" s="282"/>
      <c r="R989" s="316">
        <v>1</v>
      </c>
      <c r="S989" s="282">
        <v>947.55</v>
      </c>
      <c r="T989" s="282">
        <v>947.55</v>
      </c>
      <c r="V989" s="11"/>
      <c r="W989" s="11"/>
      <c r="X989" s="11"/>
      <c r="Y989" s="11"/>
      <c r="Z989" s="11"/>
      <c r="AA989" s="11"/>
      <c r="AB989" s="11"/>
      <c r="AC989" s="11"/>
      <c r="AD989" s="11"/>
    </row>
    <row r="990" spans="1:30">
      <c r="A990" s="56"/>
      <c r="B990" s="11"/>
      <c r="C990" s="11" t="s">
        <v>163</v>
      </c>
      <c r="D990" s="11"/>
      <c r="E990" s="11" t="s">
        <v>164</v>
      </c>
      <c r="F990" s="316">
        <v>2</v>
      </c>
      <c r="G990" s="282">
        <v>17820.150000000001</v>
      </c>
      <c r="H990" s="282">
        <v>17820.150000000001</v>
      </c>
      <c r="I990" s="282">
        <v>8910.0750000000007</v>
      </c>
      <c r="J990" s="350">
        <v>13</v>
      </c>
      <c r="L990" s="11">
        <v>1</v>
      </c>
      <c r="M990" s="282">
        <v>5717.35</v>
      </c>
      <c r="N990" s="282">
        <v>5717.35</v>
      </c>
      <c r="O990" s="11"/>
      <c r="P990" s="282"/>
      <c r="Q990" s="282"/>
      <c r="R990" s="316">
        <v>2</v>
      </c>
      <c r="S990" s="282">
        <v>17820.150000000001</v>
      </c>
      <c r="T990" s="282">
        <v>8910.0750000000007</v>
      </c>
      <c r="V990" s="11"/>
      <c r="W990" s="11"/>
      <c r="X990" s="11"/>
      <c r="Y990" s="11"/>
      <c r="Z990" s="11"/>
      <c r="AA990" s="11"/>
      <c r="AB990" s="11"/>
      <c r="AC990" s="11"/>
      <c r="AD990" s="11"/>
    </row>
    <row r="991" spans="1:30">
      <c r="A991" s="56"/>
      <c r="B991" s="11"/>
      <c r="C991" s="11" t="s">
        <v>165</v>
      </c>
      <c r="D991" s="11"/>
      <c r="E991" s="11" t="s">
        <v>166</v>
      </c>
      <c r="F991" s="316">
        <v>1</v>
      </c>
      <c r="G991" s="282"/>
      <c r="H991" s="282">
        <v>306.92</v>
      </c>
      <c r="I991" s="282">
        <v>306.92</v>
      </c>
      <c r="J991" s="350">
        <v>3</v>
      </c>
      <c r="L991" s="11"/>
      <c r="M991" s="282">
        <v>306.92</v>
      </c>
      <c r="N991" s="282">
        <v>306.92</v>
      </c>
      <c r="O991" s="11"/>
      <c r="P991" s="282"/>
      <c r="Q991" s="282"/>
      <c r="R991" s="316">
        <v>1</v>
      </c>
      <c r="S991" s="282">
        <v>306.92</v>
      </c>
      <c r="T991" s="282">
        <v>306.92</v>
      </c>
      <c r="V991" s="11"/>
      <c r="W991" s="11"/>
      <c r="X991" s="11"/>
      <c r="Y991" s="11"/>
      <c r="Z991" s="11"/>
      <c r="AA991" s="11"/>
      <c r="AB991" s="11"/>
      <c r="AC991" s="11"/>
      <c r="AD991" s="11"/>
    </row>
    <row r="992" spans="1:30">
      <c r="A992" s="56"/>
      <c r="B992" s="11"/>
      <c r="C992" s="11" t="s">
        <v>168</v>
      </c>
      <c r="D992" s="11"/>
      <c r="E992" s="11" t="s">
        <v>57</v>
      </c>
      <c r="F992" s="316">
        <v>1</v>
      </c>
      <c r="G992" s="282">
        <v>1184.49</v>
      </c>
      <c r="H992" s="282">
        <v>1184.49</v>
      </c>
      <c r="I992" s="282">
        <v>1184.49</v>
      </c>
      <c r="J992" s="350">
        <v>19</v>
      </c>
      <c r="L992" s="11">
        <v>1</v>
      </c>
      <c r="M992" s="282"/>
      <c r="N992" s="282"/>
      <c r="O992" s="11"/>
      <c r="P992" s="282"/>
      <c r="Q992" s="282"/>
      <c r="R992" s="316">
        <v>1</v>
      </c>
      <c r="S992" s="282">
        <v>1184.49</v>
      </c>
      <c r="T992" s="282">
        <v>1184.49</v>
      </c>
      <c r="V992" s="11"/>
      <c r="W992" s="11"/>
      <c r="X992" s="11"/>
      <c r="Y992" s="11"/>
      <c r="Z992" s="11"/>
      <c r="AA992" s="11"/>
      <c r="AB992" s="11"/>
      <c r="AC992" s="11"/>
      <c r="AD992" s="11"/>
    </row>
    <row r="993" spans="1:30">
      <c r="A993" s="56"/>
      <c r="B993" s="11"/>
      <c r="C993" s="11" t="s">
        <v>168</v>
      </c>
      <c r="D993" s="11"/>
      <c r="E993" s="11" t="s">
        <v>169</v>
      </c>
      <c r="F993" s="316">
        <v>2</v>
      </c>
      <c r="G993" s="282"/>
      <c r="H993" s="282">
        <v>2215.19</v>
      </c>
      <c r="I993" s="282">
        <v>1107.595</v>
      </c>
      <c r="J993" s="350">
        <v>6</v>
      </c>
      <c r="L993" s="11"/>
      <c r="M993" s="282">
        <v>2215.19</v>
      </c>
      <c r="N993" s="282">
        <v>1107.595</v>
      </c>
      <c r="O993" s="11"/>
      <c r="P993" s="282"/>
      <c r="Q993" s="282"/>
      <c r="R993" s="316">
        <v>2</v>
      </c>
      <c r="S993" s="282">
        <v>2215.19</v>
      </c>
      <c r="T993" s="282">
        <v>1107.595</v>
      </c>
      <c r="V993" s="11"/>
      <c r="W993" s="11"/>
      <c r="X993" s="11"/>
      <c r="Y993" s="11"/>
      <c r="Z993" s="11"/>
      <c r="AA993" s="11"/>
      <c r="AB993" s="11"/>
      <c r="AC993" s="11"/>
      <c r="AD993" s="11"/>
    </row>
    <row r="994" spans="1:30">
      <c r="A994" s="56"/>
      <c r="B994" s="11"/>
      <c r="C994" s="11" t="s">
        <v>171</v>
      </c>
      <c r="D994" s="11"/>
      <c r="E994" s="11" t="s">
        <v>172</v>
      </c>
      <c r="F994" s="316">
        <v>1</v>
      </c>
      <c r="G994" s="282"/>
      <c r="H994" s="282">
        <v>135.66999999999999</v>
      </c>
      <c r="I994" s="282">
        <v>135.66999999999999</v>
      </c>
      <c r="J994" s="350">
        <v>13</v>
      </c>
      <c r="L994" s="11"/>
      <c r="M994" s="282">
        <v>135.66999999999999</v>
      </c>
      <c r="N994" s="282">
        <v>135.66999999999999</v>
      </c>
      <c r="O994" s="11"/>
      <c r="P994" s="282"/>
      <c r="Q994" s="282"/>
      <c r="R994" s="316">
        <v>1</v>
      </c>
      <c r="S994" s="282">
        <v>135.66999999999999</v>
      </c>
      <c r="T994" s="282">
        <v>135.66999999999999</v>
      </c>
      <c r="V994" s="11"/>
      <c r="W994" s="11"/>
      <c r="X994" s="11"/>
      <c r="Y994" s="11"/>
      <c r="Z994" s="11"/>
      <c r="AA994" s="11"/>
      <c r="AB994" s="11"/>
      <c r="AC994" s="11"/>
      <c r="AD994" s="11"/>
    </row>
    <row r="995" spans="1:30">
      <c r="A995" s="56"/>
      <c r="B995" s="11"/>
      <c r="C995" s="11" t="s">
        <v>186</v>
      </c>
      <c r="D995" s="11"/>
      <c r="E995" s="11" t="s">
        <v>187</v>
      </c>
      <c r="F995" s="316">
        <v>1</v>
      </c>
      <c r="G995" s="282"/>
      <c r="H995" s="282">
        <v>510.7</v>
      </c>
      <c r="I995" s="282">
        <v>510.7</v>
      </c>
      <c r="J995" s="350">
        <v>13</v>
      </c>
      <c r="L995" s="11"/>
      <c r="M995" s="282">
        <v>510.7</v>
      </c>
      <c r="N995" s="282">
        <v>510.7</v>
      </c>
      <c r="O995" s="11"/>
      <c r="P995" s="282"/>
      <c r="Q995" s="282"/>
      <c r="R995" s="316">
        <v>1</v>
      </c>
      <c r="S995" s="282">
        <v>510.7</v>
      </c>
      <c r="T995" s="282">
        <v>510.7</v>
      </c>
      <c r="V995" s="11"/>
      <c r="W995" s="11"/>
      <c r="X995" s="11"/>
      <c r="Y995" s="11"/>
      <c r="Z995" s="11"/>
      <c r="AA995" s="11"/>
      <c r="AB995" s="11"/>
      <c r="AC995" s="11"/>
      <c r="AD995" s="11"/>
    </row>
    <row r="996" spans="1:30">
      <c r="A996" s="56"/>
      <c r="B996" s="11"/>
      <c r="C996" s="11" t="s">
        <v>189</v>
      </c>
      <c r="D996" s="11"/>
      <c r="E996" s="11" t="s">
        <v>190</v>
      </c>
      <c r="F996" s="316">
        <v>5</v>
      </c>
      <c r="G996" s="282">
        <v>2576.96</v>
      </c>
      <c r="H996" s="282">
        <v>7730.88</v>
      </c>
      <c r="I996" s="282">
        <v>1546.1759999999999</v>
      </c>
      <c r="J996" s="350">
        <v>9.4</v>
      </c>
      <c r="L996" s="11">
        <v>3</v>
      </c>
      <c r="M996" s="282">
        <v>3981.72</v>
      </c>
      <c r="N996" s="282">
        <v>1990.86</v>
      </c>
      <c r="O996" s="11">
        <v>1</v>
      </c>
      <c r="P996" s="282">
        <v>2811.96</v>
      </c>
      <c r="Q996" s="282">
        <v>2811.96</v>
      </c>
      <c r="R996" s="316">
        <v>4</v>
      </c>
      <c r="S996" s="282">
        <v>4918.92</v>
      </c>
      <c r="T996" s="282">
        <v>1229.73</v>
      </c>
      <c r="V996" s="11"/>
      <c r="W996" s="11"/>
      <c r="X996" s="11"/>
      <c r="Y996" s="11"/>
      <c r="Z996" s="11"/>
      <c r="AA996" s="11"/>
      <c r="AB996" s="11"/>
      <c r="AC996" s="11"/>
      <c r="AD996" s="11"/>
    </row>
    <row r="997" spans="1:30">
      <c r="A997" s="56"/>
      <c r="B997" s="11"/>
      <c r="C997" s="11" t="s">
        <v>195</v>
      </c>
      <c r="D997" s="11"/>
      <c r="E997" s="11" t="s">
        <v>166</v>
      </c>
      <c r="F997" s="316">
        <v>1</v>
      </c>
      <c r="G997" s="282"/>
      <c r="H997" s="282">
        <v>942.93</v>
      </c>
      <c r="I997" s="282">
        <v>942.93</v>
      </c>
      <c r="J997" s="350">
        <v>13</v>
      </c>
      <c r="L997" s="11"/>
      <c r="M997" s="282">
        <v>942.93</v>
      </c>
      <c r="N997" s="282">
        <v>942.93</v>
      </c>
      <c r="O997" s="11"/>
      <c r="P997" s="282"/>
      <c r="Q997" s="282"/>
      <c r="R997" s="316">
        <v>1</v>
      </c>
      <c r="S997" s="282">
        <v>942.93</v>
      </c>
      <c r="T997" s="282">
        <v>942.93</v>
      </c>
      <c r="V997" s="11"/>
      <c r="W997" s="11"/>
      <c r="X997" s="11"/>
      <c r="Y997" s="11"/>
      <c r="Z997" s="11"/>
      <c r="AA997" s="11"/>
      <c r="AB997" s="11"/>
      <c r="AC997" s="11"/>
      <c r="AD997" s="11"/>
    </row>
    <row r="998" spans="1:30">
      <c r="A998" s="56"/>
      <c r="B998" s="11"/>
      <c r="C998" s="11" t="s">
        <v>207</v>
      </c>
      <c r="D998" s="11"/>
      <c r="E998" s="11" t="s">
        <v>157</v>
      </c>
      <c r="F998" s="316">
        <v>1</v>
      </c>
      <c r="G998" s="282">
        <v>392.14</v>
      </c>
      <c r="H998" s="282">
        <v>392.14</v>
      </c>
      <c r="I998" s="282">
        <v>392.14</v>
      </c>
      <c r="J998" s="350">
        <v>12</v>
      </c>
      <c r="L998" s="11">
        <v>1</v>
      </c>
      <c r="M998" s="282"/>
      <c r="N998" s="282"/>
      <c r="O998" s="11"/>
      <c r="P998" s="282"/>
      <c r="Q998" s="282"/>
      <c r="R998" s="316">
        <v>1</v>
      </c>
      <c r="S998" s="282">
        <v>392.14</v>
      </c>
      <c r="T998" s="282">
        <v>392.14</v>
      </c>
      <c r="V998" s="11"/>
      <c r="W998" s="11"/>
      <c r="X998" s="11"/>
      <c r="Y998" s="11"/>
      <c r="Z998" s="11"/>
      <c r="AA998" s="11"/>
      <c r="AB998" s="11"/>
      <c r="AC998" s="11"/>
      <c r="AD998" s="11"/>
    </row>
    <row r="999" spans="1:30">
      <c r="A999" s="56"/>
      <c r="B999" s="11"/>
      <c r="C999" s="11" t="s">
        <v>216</v>
      </c>
      <c r="D999" s="11"/>
      <c r="E999" s="11" t="s">
        <v>198</v>
      </c>
      <c r="F999" s="316">
        <v>1</v>
      </c>
      <c r="G999" s="282"/>
      <c r="H999" s="282">
        <v>9011.1</v>
      </c>
      <c r="I999" s="282">
        <v>9011.1</v>
      </c>
      <c r="J999" s="350">
        <v>13</v>
      </c>
      <c r="L999" s="11"/>
      <c r="M999" s="282">
        <v>9011.1</v>
      </c>
      <c r="N999" s="282">
        <v>9011.1</v>
      </c>
      <c r="O999" s="11"/>
      <c r="P999" s="282"/>
      <c r="Q999" s="282"/>
      <c r="R999" s="316">
        <v>1</v>
      </c>
      <c r="S999" s="282">
        <v>9011.1</v>
      </c>
      <c r="T999" s="282">
        <v>9011.1</v>
      </c>
      <c r="V999" s="11"/>
      <c r="W999" s="11"/>
      <c r="X999" s="11"/>
      <c r="Y999" s="11"/>
      <c r="Z999" s="11"/>
      <c r="AA999" s="11"/>
      <c r="AB999" s="11"/>
      <c r="AC999" s="11"/>
      <c r="AD999" s="11"/>
    </row>
    <row r="1000" spans="1:30">
      <c r="A1000" s="56"/>
      <c r="B1000" s="11"/>
      <c r="C1000" s="11" t="s">
        <v>631</v>
      </c>
      <c r="D1000" s="11"/>
      <c r="E1000" s="11" t="s">
        <v>198</v>
      </c>
      <c r="F1000" s="316">
        <v>6</v>
      </c>
      <c r="G1000" s="282">
        <v>2827.2060000000001</v>
      </c>
      <c r="H1000" s="282">
        <v>14136.03</v>
      </c>
      <c r="I1000" s="282">
        <v>2356.0050000000001</v>
      </c>
      <c r="J1000" s="350">
        <v>9.6666666666666696</v>
      </c>
      <c r="L1000" s="11">
        <v>5</v>
      </c>
      <c r="M1000" s="282">
        <v>2141.46</v>
      </c>
      <c r="N1000" s="282">
        <v>2141.46</v>
      </c>
      <c r="O1000" s="11"/>
      <c r="P1000" s="282"/>
      <c r="Q1000" s="282"/>
      <c r="R1000" s="316">
        <v>6</v>
      </c>
      <c r="S1000" s="282">
        <v>14136.03</v>
      </c>
      <c r="T1000" s="282">
        <v>2356.0050000000001</v>
      </c>
      <c r="V1000" s="11"/>
      <c r="W1000" s="11"/>
      <c r="X1000" s="11"/>
      <c r="Y1000" s="11"/>
      <c r="Z1000" s="11"/>
      <c r="AA1000" s="11"/>
      <c r="AB1000" s="11"/>
      <c r="AC1000" s="11"/>
      <c r="AD1000" s="11"/>
    </row>
    <row r="1001" spans="1:30">
      <c r="A1001" s="56"/>
      <c r="B1001" s="11"/>
      <c r="C1001" s="11" t="s">
        <v>632</v>
      </c>
      <c r="D1001" s="11"/>
      <c r="E1001" s="11" t="s">
        <v>66</v>
      </c>
      <c r="F1001" s="316">
        <v>3</v>
      </c>
      <c r="G1001" s="282">
        <v>19208.4633333333</v>
      </c>
      <c r="H1001" s="282">
        <v>57625.39</v>
      </c>
      <c r="I1001" s="282">
        <v>19208.4633333333</v>
      </c>
      <c r="J1001" s="350">
        <v>34.6666666666667</v>
      </c>
      <c r="L1001" s="11">
        <v>3</v>
      </c>
      <c r="M1001" s="282"/>
      <c r="N1001" s="282"/>
      <c r="O1001" s="11"/>
      <c r="P1001" s="282"/>
      <c r="Q1001" s="282"/>
      <c r="R1001" s="316">
        <v>3</v>
      </c>
      <c r="S1001" s="282">
        <v>57625.39</v>
      </c>
      <c r="T1001" s="282">
        <v>19208.4633333333</v>
      </c>
      <c r="V1001" s="11"/>
      <c r="W1001" s="11"/>
      <c r="X1001" s="11"/>
      <c r="Y1001" s="11"/>
      <c r="Z1001" s="11"/>
      <c r="AA1001" s="11"/>
      <c r="AB1001" s="11"/>
      <c r="AC1001" s="11"/>
      <c r="AD1001" s="11"/>
    </row>
    <row r="1002" spans="1:30">
      <c r="A1002" s="56"/>
      <c r="B1002" s="11"/>
      <c r="C1002" s="11" t="s">
        <v>237</v>
      </c>
      <c r="D1002" s="11"/>
      <c r="E1002" s="11" t="s">
        <v>68</v>
      </c>
      <c r="F1002" s="316">
        <v>1</v>
      </c>
      <c r="G1002" s="282"/>
      <c r="H1002" s="282">
        <v>191.88</v>
      </c>
      <c r="I1002" s="282">
        <v>191.88</v>
      </c>
      <c r="J1002" s="350">
        <v>7</v>
      </c>
      <c r="L1002" s="11"/>
      <c r="M1002" s="282">
        <v>191.88</v>
      </c>
      <c r="N1002" s="282">
        <v>191.88</v>
      </c>
      <c r="O1002" s="11"/>
      <c r="P1002" s="282"/>
      <c r="Q1002" s="282"/>
      <c r="R1002" s="316">
        <v>1</v>
      </c>
      <c r="S1002" s="282">
        <v>191.88</v>
      </c>
      <c r="T1002" s="282">
        <v>191.88</v>
      </c>
      <c r="V1002" s="11"/>
      <c r="W1002" s="11"/>
      <c r="X1002" s="11"/>
      <c r="Y1002" s="11"/>
      <c r="Z1002" s="11"/>
      <c r="AA1002" s="11"/>
      <c r="AB1002" s="11"/>
      <c r="AC1002" s="11"/>
      <c r="AD1002" s="11"/>
    </row>
    <row r="1003" spans="1:30">
      <c r="A1003" s="56"/>
      <c r="B1003" s="11"/>
      <c r="C1003" s="11" t="s">
        <v>238</v>
      </c>
      <c r="D1003" s="11"/>
      <c r="E1003" s="11" t="s">
        <v>59</v>
      </c>
      <c r="F1003" s="316">
        <v>6</v>
      </c>
      <c r="G1003" s="282">
        <v>1192.28</v>
      </c>
      <c r="H1003" s="282">
        <v>4769.12</v>
      </c>
      <c r="I1003" s="282">
        <v>794.85333333333301</v>
      </c>
      <c r="J1003" s="350">
        <v>8.8333333333333304</v>
      </c>
      <c r="L1003" s="11">
        <v>4</v>
      </c>
      <c r="M1003" s="282">
        <v>3586.62</v>
      </c>
      <c r="N1003" s="282">
        <v>1793.31</v>
      </c>
      <c r="O1003" s="11"/>
      <c r="P1003" s="282"/>
      <c r="Q1003" s="282"/>
      <c r="R1003" s="316">
        <v>6</v>
      </c>
      <c r="S1003" s="282">
        <v>4769.12</v>
      </c>
      <c r="T1003" s="282">
        <v>794.85333333333301</v>
      </c>
      <c r="V1003" s="11"/>
      <c r="W1003" s="11"/>
      <c r="X1003" s="11"/>
      <c r="Y1003" s="11"/>
      <c r="Z1003" s="11"/>
      <c r="AA1003" s="11"/>
      <c r="AB1003" s="11"/>
      <c r="AC1003" s="11"/>
      <c r="AD1003" s="11"/>
    </row>
    <row r="1004" spans="1:30">
      <c r="A1004" s="56"/>
      <c r="B1004" s="11"/>
      <c r="C1004" s="11" t="s">
        <v>250</v>
      </c>
      <c r="D1004" s="11"/>
      <c r="E1004" s="11" t="s">
        <v>53</v>
      </c>
      <c r="F1004" s="316">
        <v>2</v>
      </c>
      <c r="G1004" s="282"/>
      <c r="H1004" s="282">
        <v>241.96</v>
      </c>
      <c r="I1004" s="282">
        <v>120.98</v>
      </c>
      <c r="J1004" s="350">
        <v>2</v>
      </c>
      <c r="L1004" s="11"/>
      <c r="M1004" s="282">
        <v>241.96</v>
      </c>
      <c r="N1004" s="282">
        <v>120.98</v>
      </c>
      <c r="O1004" s="11"/>
      <c r="P1004" s="282"/>
      <c r="Q1004" s="282"/>
      <c r="R1004" s="316">
        <v>2</v>
      </c>
      <c r="S1004" s="282">
        <v>241.96</v>
      </c>
      <c r="T1004" s="282">
        <v>120.98</v>
      </c>
      <c r="V1004" s="11"/>
      <c r="W1004" s="11"/>
      <c r="X1004" s="11"/>
      <c r="Y1004" s="11"/>
      <c r="Z1004" s="11"/>
      <c r="AA1004" s="11"/>
      <c r="AB1004" s="11"/>
      <c r="AC1004" s="11"/>
      <c r="AD1004" s="11"/>
    </row>
    <row r="1005" spans="1:30">
      <c r="A1005" s="56"/>
      <c r="B1005" s="11"/>
      <c r="C1005" s="11" t="s">
        <v>254</v>
      </c>
      <c r="D1005" s="11"/>
      <c r="E1005" s="11" t="s">
        <v>255</v>
      </c>
      <c r="F1005" s="316">
        <v>1</v>
      </c>
      <c r="G1005" s="282"/>
      <c r="H1005" s="282">
        <v>80.41</v>
      </c>
      <c r="I1005" s="282">
        <v>80.41</v>
      </c>
      <c r="J1005" s="350">
        <v>13</v>
      </c>
      <c r="L1005" s="11"/>
      <c r="M1005" s="282">
        <v>716.05</v>
      </c>
      <c r="N1005" s="282">
        <v>716.05</v>
      </c>
      <c r="O1005" s="11"/>
      <c r="P1005" s="282"/>
      <c r="Q1005" s="282"/>
      <c r="R1005" s="316">
        <v>1</v>
      </c>
      <c r="S1005" s="282">
        <v>80.41</v>
      </c>
      <c r="T1005" s="282">
        <v>80.41</v>
      </c>
      <c r="V1005" s="11"/>
      <c r="W1005" s="11"/>
      <c r="X1005" s="11"/>
      <c r="Y1005" s="11"/>
      <c r="Z1005" s="11"/>
      <c r="AA1005" s="11"/>
      <c r="AB1005" s="11"/>
      <c r="AC1005" s="11"/>
      <c r="AD1005" s="11"/>
    </row>
    <row r="1006" spans="1:30">
      <c r="A1006" s="56"/>
      <c r="B1006" s="11"/>
      <c r="C1006" s="11" t="s">
        <v>270</v>
      </c>
      <c r="D1006" s="11"/>
      <c r="E1006" s="11" t="s">
        <v>271</v>
      </c>
      <c r="F1006" s="316">
        <v>1</v>
      </c>
      <c r="G1006" s="282">
        <v>247.53</v>
      </c>
      <c r="H1006" s="282">
        <v>247.53</v>
      </c>
      <c r="I1006" s="282">
        <v>247.53</v>
      </c>
      <c r="J1006" s="350">
        <v>7</v>
      </c>
      <c r="L1006" s="11">
        <v>1</v>
      </c>
      <c r="M1006" s="282"/>
      <c r="N1006" s="282"/>
      <c r="O1006" s="11"/>
      <c r="P1006" s="282"/>
      <c r="Q1006" s="282"/>
      <c r="R1006" s="316">
        <v>1</v>
      </c>
      <c r="S1006" s="282">
        <v>247.53</v>
      </c>
      <c r="T1006" s="282">
        <v>247.53</v>
      </c>
      <c r="V1006" s="11"/>
      <c r="W1006" s="11"/>
      <c r="X1006" s="11"/>
      <c r="Y1006" s="11"/>
      <c r="Z1006" s="11"/>
      <c r="AA1006" s="11"/>
      <c r="AB1006" s="11"/>
      <c r="AC1006" s="11"/>
      <c r="AD1006" s="11"/>
    </row>
    <row r="1007" spans="1:30">
      <c r="A1007" s="56"/>
      <c r="B1007" s="11"/>
      <c r="C1007" s="11" t="s">
        <v>275</v>
      </c>
      <c r="D1007" s="11"/>
      <c r="E1007" s="11" t="s">
        <v>188</v>
      </c>
      <c r="F1007" s="316">
        <v>3</v>
      </c>
      <c r="G1007" s="282">
        <v>1759.45</v>
      </c>
      <c r="H1007" s="282">
        <v>3518.9</v>
      </c>
      <c r="I1007" s="282">
        <v>1172.9666666666701</v>
      </c>
      <c r="J1007" s="350">
        <v>13</v>
      </c>
      <c r="L1007" s="11">
        <v>2</v>
      </c>
      <c r="M1007" s="282">
        <v>375.03</v>
      </c>
      <c r="N1007" s="282">
        <v>375.03</v>
      </c>
      <c r="O1007" s="11"/>
      <c r="P1007" s="282"/>
      <c r="Q1007" s="282"/>
      <c r="R1007" s="316">
        <v>3</v>
      </c>
      <c r="S1007" s="282">
        <v>3518.9</v>
      </c>
      <c r="T1007" s="282">
        <v>1172.9666666666701</v>
      </c>
      <c r="V1007" s="11"/>
      <c r="W1007" s="11"/>
      <c r="X1007" s="11"/>
      <c r="Y1007" s="11"/>
      <c r="Z1007" s="11"/>
      <c r="AA1007" s="11"/>
      <c r="AB1007" s="11"/>
      <c r="AC1007" s="11"/>
      <c r="AD1007" s="11"/>
    </row>
    <row r="1008" spans="1:30">
      <c r="A1008" s="56"/>
      <c r="B1008" s="11"/>
      <c r="C1008" s="11" t="s">
        <v>282</v>
      </c>
      <c r="D1008" s="11"/>
      <c r="E1008" s="11" t="s">
        <v>198</v>
      </c>
      <c r="F1008" s="316">
        <v>5</v>
      </c>
      <c r="G1008" s="282">
        <v>1206.2349999999999</v>
      </c>
      <c r="H1008" s="282">
        <v>4824.9399999999996</v>
      </c>
      <c r="I1008" s="282">
        <v>964.98800000000006</v>
      </c>
      <c r="J1008" s="350">
        <v>9.4</v>
      </c>
      <c r="L1008" s="11">
        <v>4</v>
      </c>
      <c r="M1008" s="282">
        <v>158.74</v>
      </c>
      <c r="N1008" s="282">
        <v>158.74</v>
      </c>
      <c r="O1008" s="11"/>
      <c r="P1008" s="282"/>
      <c r="Q1008" s="282"/>
      <c r="R1008" s="316">
        <v>5</v>
      </c>
      <c r="S1008" s="282">
        <v>4824.9399999999996</v>
      </c>
      <c r="T1008" s="282">
        <v>964.98800000000006</v>
      </c>
      <c r="V1008" s="11"/>
      <c r="W1008" s="11"/>
      <c r="X1008" s="11"/>
      <c r="Y1008" s="11"/>
      <c r="Z1008" s="11"/>
      <c r="AA1008" s="11"/>
      <c r="AB1008" s="11"/>
      <c r="AC1008" s="11"/>
      <c r="AD1008" s="11"/>
    </row>
    <row r="1009" spans="1:30">
      <c r="A1009" s="56"/>
      <c r="B1009" s="11"/>
      <c r="C1009" s="11" t="s">
        <v>285</v>
      </c>
      <c r="D1009" s="11"/>
      <c r="E1009" s="11" t="s">
        <v>286</v>
      </c>
      <c r="F1009" s="316">
        <v>1</v>
      </c>
      <c r="G1009" s="282"/>
      <c r="H1009" s="282">
        <v>1255.96</v>
      </c>
      <c r="I1009" s="282">
        <v>1255.96</v>
      </c>
      <c r="J1009" s="350">
        <v>13</v>
      </c>
      <c r="L1009" s="11"/>
      <c r="M1009" s="282">
        <v>1255.96</v>
      </c>
      <c r="N1009" s="282">
        <v>1255.96</v>
      </c>
      <c r="O1009" s="11"/>
      <c r="P1009" s="282"/>
      <c r="Q1009" s="282"/>
      <c r="R1009" s="316">
        <v>1</v>
      </c>
      <c r="S1009" s="282">
        <v>1255.96</v>
      </c>
      <c r="T1009" s="282">
        <v>1255.96</v>
      </c>
      <c r="V1009" s="11"/>
      <c r="W1009" s="11"/>
      <c r="X1009" s="11"/>
      <c r="Y1009" s="11"/>
      <c r="Z1009" s="11"/>
      <c r="AA1009" s="11"/>
      <c r="AB1009" s="11"/>
      <c r="AC1009" s="11"/>
      <c r="AD1009" s="11"/>
    </row>
    <row r="1010" spans="1:30">
      <c r="A1010" s="56"/>
      <c r="B1010" s="11"/>
      <c r="C1010" s="11" t="s">
        <v>287</v>
      </c>
      <c r="D1010" s="11"/>
      <c r="E1010" s="11" t="s">
        <v>81</v>
      </c>
      <c r="F1010" s="316">
        <v>9</v>
      </c>
      <c r="G1010" s="282">
        <v>9468.52</v>
      </c>
      <c r="H1010" s="282">
        <v>9468.52</v>
      </c>
      <c r="I1010" s="282">
        <v>1052.0577777777801</v>
      </c>
      <c r="J1010" s="350">
        <v>6.7777777777777803</v>
      </c>
      <c r="L1010" s="11">
        <v>1</v>
      </c>
      <c r="M1010" s="282">
        <v>7711.2</v>
      </c>
      <c r="N1010" s="282">
        <v>963.9</v>
      </c>
      <c r="O1010" s="11"/>
      <c r="P1010" s="282"/>
      <c r="Q1010" s="282"/>
      <c r="R1010" s="316">
        <v>9</v>
      </c>
      <c r="S1010" s="282">
        <v>9468.52</v>
      </c>
      <c r="T1010" s="282">
        <v>1052.0577777777801</v>
      </c>
      <c r="V1010" s="11"/>
      <c r="W1010" s="11"/>
      <c r="X1010" s="11"/>
      <c r="Y1010" s="11"/>
      <c r="Z1010" s="11"/>
      <c r="AA1010" s="11"/>
      <c r="AB1010" s="11"/>
      <c r="AC1010" s="11"/>
      <c r="AD1010" s="11"/>
    </row>
    <row r="1011" spans="1:30">
      <c r="A1011" s="56"/>
      <c r="B1011" s="11"/>
      <c r="C1011" s="11" t="s">
        <v>303</v>
      </c>
      <c r="D1011" s="11"/>
      <c r="E1011" s="11" t="s">
        <v>68</v>
      </c>
      <c r="F1011" s="316">
        <v>7</v>
      </c>
      <c r="G1011" s="282">
        <v>1033.0775000000001</v>
      </c>
      <c r="H1011" s="282">
        <v>4132.3100000000004</v>
      </c>
      <c r="I1011" s="282">
        <v>590.33000000000004</v>
      </c>
      <c r="J1011" s="350">
        <v>8.5714285714285694</v>
      </c>
      <c r="L1011" s="11">
        <v>4</v>
      </c>
      <c r="M1011" s="282">
        <v>2073.92</v>
      </c>
      <c r="N1011" s="282">
        <v>691.30666666666696</v>
      </c>
      <c r="O1011" s="11"/>
      <c r="P1011" s="282"/>
      <c r="Q1011" s="282"/>
      <c r="R1011" s="316">
        <v>7</v>
      </c>
      <c r="S1011" s="282">
        <v>4132.3100000000004</v>
      </c>
      <c r="T1011" s="282">
        <v>590.33000000000004</v>
      </c>
      <c r="V1011" s="11"/>
      <c r="W1011" s="11"/>
      <c r="X1011" s="11"/>
      <c r="Y1011" s="11"/>
      <c r="Z1011" s="11"/>
      <c r="AA1011" s="11"/>
      <c r="AB1011" s="11"/>
      <c r="AC1011" s="11"/>
      <c r="AD1011" s="11"/>
    </row>
    <row r="1012" spans="1:30">
      <c r="A1012" s="56"/>
      <c r="B1012" s="11"/>
      <c r="C1012" s="11" t="s">
        <v>328</v>
      </c>
      <c r="D1012" s="11"/>
      <c r="E1012" s="11" t="s">
        <v>77</v>
      </c>
      <c r="F1012" s="316">
        <v>1</v>
      </c>
      <c r="G1012" s="282">
        <v>39.229999999999997</v>
      </c>
      <c r="H1012" s="282">
        <v>39.229999999999997</v>
      </c>
      <c r="I1012" s="282">
        <v>39.229999999999997</v>
      </c>
      <c r="J1012" s="350">
        <v>13</v>
      </c>
      <c r="L1012" s="11">
        <v>1</v>
      </c>
      <c r="M1012" s="282"/>
      <c r="N1012" s="282"/>
      <c r="O1012" s="11"/>
      <c r="P1012" s="282"/>
      <c r="Q1012" s="282"/>
      <c r="R1012" s="316">
        <v>1</v>
      </c>
      <c r="S1012" s="282">
        <v>39.229999999999997</v>
      </c>
      <c r="T1012" s="282">
        <v>39.229999999999997</v>
      </c>
      <c r="V1012" s="11"/>
      <c r="W1012" s="11"/>
      <c r="X1012" s="11"/>
      <c r="Y1012" s="11"/>
      <c r="Z1012" s="11"/>
      <c r="AA1012" s="11"/>
      <c r="AB1012" s="11"/>
      <c r="AC1012" s="11"/>
      <c r="AD1012" s="11"/>
    </row>
    <row r="1013" spans="1:30">
      <c r="A1013" s="56"/>
      <c r="B1013" s="11"/>
      <c r="C1013" s="11" t="s">
        <v>335</v>
      </c>
      <c r="D1013" s="11"/>
      <c r="E1013" s="11" t="s">
        <v>336</v>
      </c>
      <c r="F1013" s="316">
        <v>4</v>
      </c>
      <c r="G1013" s="282">
        <v>8541.3700000000008</v>
      </c>
      <c r="H1013" s="282">
        <v>8541.3700000000008</v>
      </c>
      <c r="I1013" s="282">
        <v>2135.3425000000002</v>
      </c>
      <c r="J1013" s="350">
        <v>11</v>
      </c>
      <c r="L1013" s="11">
        <v>1</v>
      </c>
      <c r="M1013" s="282">
        <v>8209.9</v>
      </c>
      <c r="N1013" s="282">
        <v>2736.63333333333</v>
      </c>
      <c r="O1013" s="11"/>
      <c r="P1013" s="282"/>
      <c r="Q1013" s="282"/>
      <c r="R1013" s="316">
        <v>4</v>
      </c>
      <c r="S1013" s="282">
        <v>8541.3700000000008</v>
      </c>
      <c r="T1013" s="282">
        <v>2135.3425000000002</v>
      </c>
      <c r="V1013" s="11"/>
      <c r="W1013" s="11"/>
      <c r="X1013" s="11"/>
      <c r="Y1013" s="11"/>
      <c r="Z1013" s="11"/>
      <c r="AA1013" s="11"/>
      <c r="AB1013" s="11"/>
      <c r="AC1013" s="11"/>
      <c r="AD1013" s="11"/>
    </row>
    <row r="1014" spans="1:30">
      <c r="A1014" s="56"/>
      <c r="B1014" s="11"/>
      <c r="C1014" s="11" t="s">
        <v>341</v>
      </c>
      <c r="D1014" s="11"/>
      <c r="E1014" s="11" t="s">
        <v>142</v>
      </c>
      <c r="F1014" s="316">
        <v>2</v>
      </c>
      <c r="G1014" s="282"/>
      <c r="H1014" s="282">
        <v>35946.14</v>
      </c>
      <c r="I1014" s="282">
        <v>17973.07</v>
      </c>
      <c r="J1014" s="350">
        <v>13</v>
      </c>
      <c r="L1014" s="11"/>
      <c r="M1014" s="282">
        <v>35946.14</v>
      </c>
      <c r="N1014" s="282">
        <v>17973.07</v>
      </c>
      <c r="O1014" s="11"/>
      <c r="P1014" s="282"/>
      <c r="Q1014" s="282"/>
      <c r="R1014" s="316">
        <v>2</v>
      </c>
      <c r="S1014" s="282">
        <v>35946.14</v>
      </c>
      <c r="T1014" s="282">
        <v>17973.07</v>
      </c>
      <c r="V1014" s="11"/>
      <c r="W1014" s="11"/>
      <c r="X1014" s="11"/>
      <c r="Y1014" s="11"/>
      <c r="Z1014" s="11"/>
      <c r="AA1014" s="11"/>
      <c r="AB1014" s="11"/>
      <c r="AC1014" s="11"/>
      <c r="AD1014" s="11"/>
    </row>
    <row r="1015" spans="1:30">
      <c r="A1015" s="56"/>
      <c r="B1015" s="11"/>
      <c r="C1015" s="11" t="s">
        <v>342</v>
      </c>
      <c r="D1015" s="11"/>
      <c r="E1015" s="11" t="s">
        <v>162</v>
      </c>
      <c r="F1015" s="316">
        <v>1</v>
      </c>
      <c r="G1015" s="282"/>
      <c r="H1015" s="282">
        <v>189.92</v>
      </c>
      <c r="I1015" s="282">
        <v>189.92</v>
      </c>
      <c r="J1015" s="350">
        <v>13</v>
      </c>
      <c r="L1015" s="11"/>
      <c r="M1015" s="282">
        <v>1022.45</v>
      </c>
      <c r="N1015" s="282">
        <v>1022.45</v>
      </c>
      <c r="O1015" s="11"/>
      <c r="P1015" s="282"/>
      <c r="Q1015" s="282"/>
      <c r="R1015" s="316">
        <v>1</v>
      </c>
      <c r="S1015" s="282">
        <v>189.92</v>
      </c>
      <c r="T1015" s="282">
        <v>189.92</v>
      </c>
      <c r="V1015" s="11"/>
      <c r="W1015" s="11"/>
      <c r="X1015" s="11"/>
      <c r="Y1015" s="11"/>
      <c r="Z1015" s="11"/>
      <c r="AA1015" s="11"/>
      <c r="AB1015" s="11"/>
      <c r="AC1015" s="11"/>
      <c r="AD1015" s="11"/>
    </row>
    <row r="1016" spans="1:30">
      <c r="A1016" s="56"/>
      <c r="B1016" s="11"/>
      <c r="C1016" s="11" t="s">
        <v>350</v>
      </c>
      <c r="D1016" s="11"/>
      <c r="E1016" s="11" t="s">
        <v>190</v>
      </c>
      <c r="F1016" s="316">
        <v>6</v>
      </c>
      <c r="G1016" s="282">
        <v>7919.15333333333</v>
      </c>
      <c r="H1016" s="282">
        <v>23757.46</v>
      </c>
      <c r="I1016" s="282">
        <v>3959.57666666667</v>
      </c>
      <c r="J1016" s="350">
        <v>10</v>
      </c>
      <c r="L1016" s="11">
        <v>3</v>
      </c>
      <c r="M1016" s="282">
        <v>19270.16</v>
      </c>
      <c r="N1016" s="282">
        <v>6423.38666666667</v>
      </c>
      <c r="O1016" s="11"/>
      <c r="P1016" s="282"/>
      <c r="Q1016" s="282"/>
      <c r="R1016" s="316">
        <v>6</v>
      </c>
      <c r="S1016" s="282">
        <v>23757.46</v>
      </c>
      <c r="T1016" s="282">
        <v>3959.57666666667</v>
      </c>
      <c r="V1016" s="11"/>
      <c r="W1016" s="11"/>
      <c r="X1016" s="11"/>
      <c r="Y1016" s="11"/>
      <c r="Z1016" s="11"/>
      <c r="AA1016" s="11"/>
      <c r="AB1016" s="11"/>
      <c r="AC1016" s="11"/>
      <c r="AD1016" s="11"/>
    </row>
    <row r="1017" spans="1:30">
      <c r="A1017" s="56"/>
      <c r="B1017" s="11"/>
      <c r="C1017" s="11" t="s">
        <v>357</v>
      </c>
      <c r="D1017" s="11"/>
      <c r="E1017" s="11" t="s">
        <v>93</v>
      </c>
      <c r="F1017" s="316">
        <v>1</v>
      </c>
      <c r="G1017" s="282">
        <v>343.54</v>
      </c>
      <c r="H1017" s="282">
        <v>343.54</v>
      </c>
      <c r="I1017" s="282">
        <v>343.54</v>
      </c>
      <c r="J1017" s="350">
        <v>6</v>
      </c>
      <c r="L1017" s="11">
        <v>1</v>
      </c>
      <c r="M1017" s="282"/>
      <c r="N1017" s="282"/>
      <c r="O1017" s="11"/>
      <c r="P1017" s="282"/>
      <c r="Q1017" s="282"/>
      <c r="R1017" s="316">
        <v>1</v>
      </c>
      <c r="S1017" s="282">
        <v>343.54</v>
      </c>
      <c r="T1017" s="282">
        <v>343.54</v>
      </c>
      <c r="V1017" s="11"/>
      <c r="W1017" s="11"/>
      <c r="X1017" s="11"/>
      <c r="Y1017" s="11"/>
      <c r="Z1017" s="11"/>
      <c r="AA1017" s="11"/>
      <c r="AB1017" s="11"/>
      <c r="AC1017" s="11"/>
      <c r="AD1017" s="11"/>
    </row>
    <row r="1018" spans="1:30">
      <c r="A1018" s="56"/>
      <c r="B1018" s="11"/>
      <c r="C1018" s="11" t="s">
        <v>358</v>
      </c>
      <c r="D1018" s="11"/>
      <c r="E1018" s="11" t="s">
        <v>359</v>
      </c>
      <c r="F1018" s="316">
        <v>1</v>
      </c>
      <c r="G1018" s="282">
        <v>2088.83</v>
      </c>
      <c r="H1018" s="282">
        <v>2088.83</v>
      </c>
      <c r="I1018" s="282">
        <v>2088.83</v>
      </c>
      <c r="J1018" s="350">
        <v>13</v>
      </c>
      <c r="L1018" s="11">
        <v>1</v>
      </c>
      <c r="M1018" s="282"/>
      <c r="N1018" s="282"/>
      <c r="O1018" s="11"/>
      <c r="P1018" s="282"/>
      <c r="Q1018" s="282"/>
      <c r="R1018" s="316">
        <v>1</v>
      </c>
      <c r="S1018" s="282">
        <v>2088.83</v>
      </c>
      <c r="T1018" s="282">
        <v>2088.83</v>
      </c>
      <c r="V1018" s="11"/>
      <c r="W1018" s="11"/>
      <c r="X1018" s="11"/>
      <c r="Y1018" s="11"/>
      <c r="Z1018" s="11"/>
      <c r="AA1018" s="11"/>
      <c r="AB1018" s="11"/>
      <c r="AC1018" s="11"/>
      <c r="AD1018" s="11"/>
    </row>
    <row r="1019" spans="1:30">
      <c r="A1019" s="56"/>
      <c r="B1019" s="11"/>
      <c r="C1019" s="11" t="s">
        <v>362</v>
      </c>
      <c r="D1019" s="11"/>
      <c r="E1019" s="11" t="s">
        <v>288</v>
      </c>
      <c r="F1019" s="316">
        <v>1</v>
      </c>
      <c r="G1019" s="282">
        <v>936.13</v>
      </c>
      <c r="H1019" s="282">
        <v>936.13</v>
      </c>
      <c r="I1019" s="282">
        <v>936.13</v>
      </c>
      <c r="J1019" s="350">
        <v>25</v>
      </c>
      <c r="L1019" s="11">
        <v>1</v>
      </c>
      <c r="M1019" s="282"/>
      <c r="N1019" s="282"/>
      <c r="O1019" s="11"/>
      <c r="P1019" s="282"/>
      <c r="Q1019" s="282"/>
      <c r="R1019" s="316">
        <v>1</v>
      </c>
      <c r="S1019" s="282">
        <v>936.13</v>
      </c>
      <c r="T1019" s="282">
        <v>936.13</v>
      </c>
      <c r="V1019" s="11"/>
      <c r="W1019" s="11"/>
      <c r="X1019" s="11"/>
      <c r="Y1019" s="11"/>
      <c r="Z1019" s="11"/>
      <c r="AA1019" s="11"/>
      <c r="AB1019" s="11"/>
      <c r="AC1019" s="11"/>
      <c r="AD1019" s="11"/>
    </row>
    <row r="1020" spans="1:30">
      <c r="A1020" s="56"/>
      <c r="B1020" s="11"/>
      <c r="C1020" s="11" t="s">
        <v>363</v>
      </c>
      <c r="D1020" s="11"/>
      <c r="E1020" s="11" t="s">
        <v>94</v>
      </c>
      <c r="F1020" s="316">
        <v>3</v>
      </c>
      <c r="G1020" s="282">
        <v>2919.23</v>
      </c>
      <c r="H1020" s="282">
        <v>2919.23</v>
      </c>
      <c r="I1020" s="282">
        <v>973.07666666666705</v>
      </c>
      <c r="J1020" s="350">
        <v>11</v>
      </c>
      <c r="L1020" s="11">
        <v>1</v>
      </c>
      <c r="M1020" s="282">
        <v>2608.06</v>
      </c>
      <c r="N1020" s="282">
        <v>1304.03</v>
      </c>
      <c r="O1020" s="11"/>
      <c r="P1020" s="282"/>
      <c r="Q1020" s="282"/>
      <c r="R1020" s="316">
        <v>3</v>
      </c>
      <c r="S1020" s="282">
        <v>2919.23</v>
      </c>
      <c r="T1020" s="282">
        <v>973.07666666666705</v>
      </c>
      <c r="V1020" s="11"/>
      <c r="W1020" s="11"/>
      <c r="X1020" s="11"/>
      <c r="Y1020" s="11"/>
      <c r="Z1020" s="11"/>
      <c r="AA1020" s="11"/>
      <c r="AB1020" s="11"/>
      <c r="AC1020" s="11"/>
      <c r="AD1020" s="11"/>
    </row>
    <row r="1021" spans="1:30">
      <c r="A1021" s="56"/>
      <c r="B1021" s="11"/>
      <c r="C1021" s="11" t="s">
        <v>365</v>
      </c>
      <c r="D1021" s="11"/>
      <c r="E1021" s="11" t="s">
        <v>96</v>
      </c>
      <c r="F1021" s="316">
        <v>1</v>
      </c>
      <c r="G1021" s="282"/>
      <c r="H1021" s="282">
        <v>763.9</v>
      </c>
      <c r="I1021" s="282">
        <v>763.9</v>
      </c>
      <c r="J1021" s="350">
        <v>13</v>
      </c>
      <c r="L1021" s="11"/>
      <c r="M1021" s="282">
        <v>763.9</v>
      </c>
      <c r="N1021" s="282">
        <v>763.9</v>
      </c>
      <c r="O1021" s="11"/>
      <c r="P1021" s="282"/>
      <c r="Q1021" s="282"/>
      <c r="R1021" s="316">
        <v>1</v>
      </c>
      <c r="S1021" s="282">
        <v>763.9</v>
      </c>
      <c r="T1021" s="282">
        <v>763.9</v>
      </c>
      <c r="V1021" s="11"/>
      <c r="W1021" s="11"/>
      <c r="X1021" s="11"/>
      <c r="Y1021" s="11"/>
      <c r="Z1021" s="11"/>
      <c r="AA1021" s="11"/>
      <c r="AB1021" s="11"/>
      <c r="AC1021" s="11"/>
      <c r="AD1021" s="11"/>
    </row>
    <row r="1022" spans="1:30">
      <c r="A1022" s="56"/>
      <c r="B1022" s="11"/>
      <c r="C1022" s="11" t="s">
        <v>636</v>
      </c>
      <c r="D1022" s="11"/>
      <c r="E1022" s="11" t="s">
        <v>73</v>
      </c>
      <c r="F1022" s="316">
        <v>1</v>
      </c>
      <c r="G1022" s="282">
        <v>1040.94</v>
      </c>
      <c r="H1022" s="282">
        <v>1040.94</v>
      </c>
      <c r="I1022" s="282">
        <v>1040.94</v>
      </c>
      <c r="J1022" s="350">
        <v>13</v>
      </c>
      <c r="L1022" s="11">
        <v>1</v>
      </c>
      <c r="M1022" s="282"/>
      <c r="N1022" s="282"/>
      <c r="O1022" s="11"/>
      <c r="P1022" s="282"/>
      <c r="Q1022" s="282"/>
      <c r="R1022" s="316">
        <v>1</v>
      </c>
      <c r="S1022" s="282">
        <v>1040.94</v>
      </c>
      <c r="T1022" s="282">
        <v>1040.94</v>
      </c>
      <c r="V1022" s="11"/>
      <c r="W1022" s="11"/>
      <c r="X1022" s="11"/>
      <c r="Y1022" s="11"/>
      <c r="Z1022" s="11"/>
      <c r="AA1022" s="11"/>
      <c r="AB1022" s="11"/>
      <c r="AC1022" s="11"/>
      <c r="AD1022" s="11"/>
    </row>
    <row r="1023" spans="1:30">
      <c r="A1023" s="56"/>
      <c r="B1023" s="11"/>
      <c r="C1023" s="11" t="s">
        <v>378</v>
      </c>
      <c r="D1023" s="11"/>
      <c r="E1023" s="11" t="s">
        <v>108</v>
      </c>
      <c r="F1023" s="316">
        <v>6</v>
      </c>
      <c r="G1023" s="282">
        <v>1189.4649999999999</v>
      </c>
      <c r="H1023" s="282">
        <v>4757.8599999999997</v>
      </c>
      <c r="I1023" s="282">
        <v>792.97666666666703</v>
      </c>
      <c r="J1023" s="350">
        <v>16</v>
      </c>
      <c r="L1023" s="11">
        <v>4</v>
      </c>
      <c r="M1023" s="282">
        <v>1394.03</v>
      </c>
      <c r="N1023" s="282">
        <v>697.01499999999999</v>
      </c>
      <c r="O1023" s="11"/>
      <c r="P1023" s="282"/>
      <c r="Q1023" s="282"/>
      <c r="R1023" s="316">
        <v>6</v>
      </c>
      <c r="S1023" s="282">
        <v>4757.8599999999997</v>
      </c>
      <c r="T1023" s="282">
        <v>792.97666666666703</v>
      </c>
      <c r="V1023" s="11"/>
      <c r="W1023" s="11"/>
      <c r="X1023" s="11"/>
      <c r="Y1023" s="11"/>
      <c r="Z1023" s="11"/>
      <c r="AA1023" s="11"/>
      <c r="AB1023" s="11"/>
      <c r="AC1023" s="11"/>
      <c r="AD1023" s="11"/>
    </row>
    <row r="1024" spans="1:30">
      <c r="A1024" s="56"/>
      <c r="B1024" s="11"/>
      <c r="C1024" s="11" t="s">
        <v>380</v>
      </c>
      <c r="D1024" s="11"/>
      <c r="E1024" s="11" t="s">
        <v>66</v>
      </c>
      <c r="F1024" s="316">
        <v>1</v>
      </c>
      <c r="G1024" s="282"/>
      <c r="H1024" s="282">
        <v>6018.63</v>
      </c>
      <c r="I1024" s="282">
        <v>6018.63</v>
      </c>
      <c r="J1024" s="350">
        <v>13</v>
      </c>
      <c r="L1024" s="11"/>
      <c r="M1024" s="282">
        <v>6018.63</v>
      </c>
      <c r="N1024" s="282">
        <v>6018.63</v>
      </c>
      <c r="O1024" s="11"/>
      <c r="P1024" s="282"/>
      <c r="Q1024" s="282"/>
      <c r="R1024" s="316">
        <v>1</v>
      </c>
      <c r="S1024" s="282">
        <v>6018.63</v>
      </c>
      <c r="T1024" s="282">
        <v>6018.63</v>
      </c>
      <c r="V1024" s="11"/>
      <c r="W1024" s="11"/>
      <c r="X1024" s="11"/>
      <c r="Y1024" s="11"/>
      <c r="Z1024" s="11"/>
      <c r="AA1024" s="11"/>
      <c r="AB1024" s="11"/>
      <c r="AC1024" s="11"/>
      <c r="AD1024" s="11"/>
    </row>
    <row r="1025" spans="1:30">
      <c r="A1025" s="56"/>
      <c r="B1025" s="11"/>
      <c r="C1025" s="11" t="s">
        <v>382</v>
      </c>
      <c r="D1025" s="11"/>
      <c r="E1025" s="11" t="s">
        <v>367</v>
      </c>
      <c r="F1025" s="316">
        <v>2</v>
      </c>
      <c r="G1025" s="282">
        <v>735.37</v>
      </c>
      <c r="H1025" s="282">
        <v>735.37</v>
      </c>
      <c r="I1025" s="282">
        <v>367.685</v>
      </c>
      <c r="J1025" s="350">
        <v>10</v>
      </c>
      <c r="L1025" s="11">
        <v>1</v>
      </c>
      <c r="M1025" s="282">
        <v>539.79999999999995</v>
      </c>
      <c r="N1025" s="282">
        <v>539.79999999999995</v>
      </c>
      <c r="O1025" s="11"/>
      <c r="P1025" s="282"/>
      <c r="Q1025" s="282"/>
      <c r="R1025" s="316">
        <v>2</v>
      </c>
      <c r="S1025" s="282">
        <v>735.37</v>
      </c>
      <c r="T1025" s="282">
        <v>367.685</v>
      </c>
      <c r="V1025" s="11"/>
      <c r="W1025" s="11"/>
      <c r="X1025" s="11"/>
      <c r="Y1025" s="11"/>
      <c r="Z1025" s="11"/>
      <c r="AA1025" s="11"/>
      <c r="AB1025" s="11"/>
      <c r="AC1025" s="11"/>
      <c r="AD1025" s="11"/>
    </row>
    <row r="1026" spans="1:30">
      <c r="A1026" s="56"/>
      <c r="B1026" s="11"/>
      <c r="C1026" s="11" t="s">
        <v>383</v>
      </c>
      <c r="D1026" s="11"/>
      <c r="E1026" s="11" t="s">
        <v>162</v>
      </c>
      <c r="F1026" s="316">
        <v>9</v>
      </c>
      <c r="G1026" s="282">
        <v>12789.535</v>
      </c>
      <c r="H1026" s="282">
        <v>51158.14</v>
      </c>
      <c r="I1026" s="282">
        <v>5684.2377777777801</v>
      </c>
      <c r="J1026" s="350">
        <v>13.1111111111111</v>
      </c>
      <c r="L1026" s="11">
        <v>4</v>
      </c>
      <c r="M1026" s="282">
        <v>6142.05</v>
      </c>
      <c r="N1026" s="282">
        <v>1228.4100000000001</v>
      </c>
      <c r="O1026" s="11"/>
      <c r="P1026" s="282"/>
      <c r="Q1026" s="282"/>
      <c r="R1026" s="316">
        <v>9</v>
      </c>
      <c r="S1026" s="282">
        <v>51158.14</v>
      </c>
      <c r="T1026" s="282">
        <v>5684.2377777777801</v>
      </c>
      <c r="V1026" s="11"/>
      <c r="W1026" s="11"/>
      <c r="X1026" s="11"/>
      <c r="Y1026" s="11"/>
      <c r="Z1026" s="11"/>
      <c r="AA1026" s="11"/>
      <c r="AB1026" s="11"/>
      <c r="AC1026" s="11"/>
      <c r="AD1026" s="11"/>
    </row>
    <row r="1027" spans="1:30">
      <c r="A1027" s="56"/>
      <c r="B1027" s="11"/>
      <c r="C1027" s="11" t="s">
        <v>391</v>
      </c>
      <c r="D1027" s="11"/>
      <c r="E1027" s="11" t="s">
        <v>82</v>
      </c>
      <c r="F1027" s="316">
        <v>2</v>
      </c>
      <c r="G1027" s="282">
        <v>178.86</v>
      </c>
      <c r="H1027" s="282">
        <v>357.72</v>
      </c>
      <c r="I1027" s="282">
        <v>178.86</v>
      </c>
      <c r="J1027" s="350">
        <v>12</v>
      </c>
      <c r="L1027" s="11">
        <v>2</v>
      </c>
      <c r="M1027" s="282"/>
      <c r="N1027" s="282"/>
      <c r="O1027" s="11"/>
      <c r="P1027" s="282"/>
      <c r="Q1027" s="282"/>
      <c r="R1027" s="316">
        <v>2</v>
      </c>
      <c r="S1027" s="282">
        <v>357.72</v>
      </c>
      <c r="T1027" s="282">
        <v>178.86</v>
      </c>
      <c r="V1027" s="11"/>
      <c r="W1027" s="11"/>
      <c r="X1027" s="11"/>
      <c r="Y1027" s="11"/>
      <c r="Z1027" s="11"/>
      <c r="AA1027" s="11"/>
      <c r="AB1027" s="11"/>
      <c r="AC1027" s="11"/>
      <c r="AD1027" s="11"/>
    </row>
    <row r="1028" spans="1:30">
      <c r="A1028" s="56"/>
      <c r="B1028" s="11"/>
      <c r="C1028" s="11" t="s">
        <v>400</v>
      </c>
      <c r="D1028" s="11"/>
      <c r="E1028" s="11" t="s">
        <v>273</v>
      </c>
      <c r="F1028" s="316">
        <v>1</v>
      </c>
      <c r="G1028" s="282">
        <v>1255.01</v>
      </c>
      <c r="H1028" s="282">
        <v>1255.01</v>
      </c>
      <c r="I1028" s="282">
        <v>1255.01</v>
      </c>
      <c r="J1028" s="350">
        <v>13</v>
      </c>
      <c r="L1028" s="11">
        <v>1</v>
      </c>
      <c r="M1028" s="282"/>
      <c r="N1028" s="282"/>
      <c r="O1028" s="11"/>
      <c r="P1028" s="282"/>
      <c r="Q1028" s="282"/>
      <c r="R1028" s="316">
        <v>1</v>
      </c>
      <c r="S1028" s="282">
        <v>1255.01</v>
      </c>
      <c r="T1028" s="282">
        <v>1255.01</v>
      </c>
      <c r="V1028" s="11"/>
      <c r="W1028" s="11"/>
      <c r="X1028" s="11"/>
      <c r="Y1028" s="11"/>
      <c r="Z1028" s="11"/>
      <c r="AA1028" s="11"/>
      <c r="AB1028" s="11"/>
      <c r="AC1028" s="11"/>
      <c r="AD1028" s="11"/>
    </row>
    <row r="1029" spans="1:30">
      <c r="A1029" s="56"/>
      <c r="B1029" s="11"/>
      <c r="C1029" s="11" t="s">
        <v>405</v>
      </c>
      <c r="D1029" s="11"/>
      <c r="E1029" s="11" t="s">
        <v>406</v>
      </c>
      <c r="F1029" s="316">
        <v>2</v>
      </c>
      <c r="G1029" s="282">
        <v>429.9</v>
      </c>
      <c r="H1029" s="282">
        <v>429.9</v>
      </c>
      <c r="I1029" s="282">
        <v>214.95</v>
      </c>
      <c r="J1029" s="350">
        <v>10</v>
      </c>
      <c r="L1029" s="11">
        <v>1</v>
      </c>
      <c r="M1029" s="282">
        <v>354.68</v>
      </c>
      <c r="N1029" s="282">
        <v>354.68</v>
      </c>
      <c r="O1029" s="11"/>
      <c r="P1029" s="282"/>
      <c r="Q1029" s="282"/>
      <c r="R1029" s="316">
        <v>2</v>
      </c>
      <c r="S1029" s="282">
        <v>429.9</v>
      </c>
      <c r="T1029" s="282">
        <v>214.95</v>
      </c>
      <c r="V1029" s="11"/>
      <c r="W1029" s="11"/>
      <c r="X1029" s="11"/>
      <c r="Y1029" s="11"/>
      <c r="Z1029" s="11"/>
      <c r="AA1029" s="11"/>
      <c r="AB1029" s="11"/>
      <c r="AC1029" s="11"/>
      <c r="AD1029" s="11"/>
    </row>
    <row r="1030" spans="1:30">
      <c r="A1030" s="56"/>
      <c r="B1030" s="11"/>
      <c r="C1030" s="11" t="s">
        <v>413</v>
      </c>
      <c r="D1030" s="11"/>
      <c r="E1030" s="11" t="s">
        <v>414</v>
      </c>
      <c r="F1030" s="316">
        <v>4</v>
      </c>
      <c r="G1030" s="282">
        <v>2510.61666666667</v>
      </c>
      <c r="H1030" s="282">
        <v>7531.85</v>
      </c>
      <c r="I1030" s="282">
        <v>1882.9625000000001</v>
      </c>
      <c r="J1030" s="350">
        <v>11.5</v>
      </c>
      <c r="L1030" s="11">
        <v>3</v>
      </c>
      <c r="M1030" s="282">
        <v>2096.08</v>
      </c>
      <c r="N1030" s="282">
        <v>2096.08</v>
      </c>
      <c r="O1030" s="11"/>
      <c r="P1030" s="282"/>
      <c r="Q1030" s="282"/>
      <c r="R1030" s="316">
        <v>4</v>
      </c>
      <c r="S1030" s="282">
        <v>7531.85</v>
      </c>
      <c r="T1030" s="282">
        <v>1882.9625000000001</v>
      </c>
      <c r="V1030" s="11"/>
      <c r="W1030" s="11"/>
      <c r="X1030" s="11"/>
      <c r="Y1030" s="11"/>
      <c r="Z1030" s="11"/>
      <c r="AA1030" s="11"/>
      <c r="AB1030" s="11"/>
      <c r="AC1030" s="11"/>
      <c r="AD1030" s="11"/>
    </row>
    <row r="1031" spans="1:30">
      <c r="A1031" s="56"/>
      <c r="B1031" s="11"/>
      <c r="C1031" s="11" t="s">
        <v>418</v>
      </c>
      <c r="D1031" s="11"/>
      <c r="E1031" s="11" t="s">
        <v>373</v>
      </c>
      <c r="F1031" s="316">
        <v>7</v>
      </c>
      <c r="G1031" s="282">
        <v>2355.3733333333298</v>
      </c>
      <c r="H1031" s="282">
        <v>14132.24</v>
      </c>
      <c r="I1031" s="282">
        <v>2018.89142857143</v>
      </c>
      <c r="J1031" s="350">
        <v>17.571428571428601</v>
      </c>
      <c r="L1031" s="11">
        <v>6</v>
      </c>
      <c r="M1031" s="282">
        <v>6482.95</v>
      </c>
      <c r="N1031" s="282">
        <v>6482.95</v>
      </c>
      <c r="O1031" s="11"/>
      <c r="P1031" s="282"/>
      <c r="Q1031" s="282"/>
      <c r="R1031" s="316">
        <v>7</v>
      </c>
      <c r="S1031" s="282">
        <v>14132.24</v>
      </c>
      <c r="T1031" s="282">
        <v>2018.89142857143</v>
      </c>
      <c r="V1031" s="11"/>
      <c r="W1031" s="11"/>
      <c r="X1031" s="11"/>
      <c r="Y1031" s="11"/>
      <c r="Z1031" s="11"/>
      <c r="AA1031" s="11"/>
      <c r="AB1031" s="11"/>
      <c r="AC1031" s="11"/>
      <c r="AD1031" s="11"/>
    </row>
    <row r="1032" spans="1:30">
      <c r="A1032" s="56"/>
      <c r="B1032" s="11"/>
      <c r="C1032" s="11" t="s">
        <v>420</v>
      </c>
      <c r="D1032" s="11"/>
      <c r="E1032" s="11" t="s">
        <v>297</v>
      </c>
      <c r="F1032" s="316">
        <v>27</v>
      </c>
      <c r="G1032" s="282"/>
      <c r="H1032" s="282">
        <v>18672.78</v>
      </c>
      <c r="I1032" s="282">
        <v>691.58444444444399</v>
      </c>
      <c r="J1032" s="350">
        <v>6</v>
      </c>
      <c r="L1032" s="11"/>
      <c r="M1032" s="282">
        <v>18672.78</v>
      </c>
      <c r="N1032" s="282">
        <v>691.58444444444399</v>
      </c>
      <c r="O1032" s="11"/>
      <c r="P1032" s="282"/>
      <c r="Q1032" s="282"/>
      <c r="R1032" s="316">
        <v>27</v>
      </c>
      <c r="S1032" s="282">
        <v>18672.78</v>
      </c>
      <c r="T1032" s="282">
        <v>691.58444444444399</v>
      </c>
      <c r="V1032" s="11"/>
      <c r="W1032" s="11"/>
      <c r="X1032" s="11"/>
      <c r="Y1032" s="11"/>
      <c r="Z1032" s="11"/>
      <c r="AA1032" s="11"/>
      <c r="AB1032" s="11"/>
      <c r="AC1032" s="11"/>
      <c r="AD1032" s="11"/>
    </row>
    <row r="1033" spans="1:30">
      <c r="A1033" s="56"/>
      <c r="B1033" s="11"/>
      <c r="C1033" s="11" t="s">
        <v>426</v>
      </c>
      <c r="D1033" s="11"/>
      <c r="E1033" s="11" t="s">
        <v>112</v>
      </c>
      <c r="F1033" s="316">
        <v>1</v>
      </c>
      <c r="G1033" s="282">
        <v>2470.86</v>
      </c>
      <c r="H1033" s="282">
        <v>2470.86</v>
      </c>
      <c r="I1033" s="282">
        <v>2470.86</v>
      </c>
      <c r="J1033" s="350">
        <v>13</v>
      </c>
      <c r="L1033" s="11">
        <v>1</v>
      </c>
      <c r="M1033" s="282"/>
      <c r="N1033" s="282"/>
      <c r="O1033" s="11"/>
      <c r="P1033" s="282"/>
      <c r="Q1033" s="282"/>
      <c r="R1033" s="316">
        <v>1</v>
      </c>
      <c r="S1033" s="282">
        <v>2470.86</v>
      </c>
      <c r="T1033" s="282">
        <v>2470.86</v>
      </c>
      <c r="V1033" s="11"/>
      <c r="W1033" s="11"/>
      <c r="X1033" s="11"/>
      <c r="Y1033" s="11"/>
      <c r="Z1033" s="11"/>
      <c r="AA1033" s="11"/>
      <c r="AB1033" s="11"/>
      <c r="AC1033" s="11"/>
      <c r="AD1033" s="11"/>
    </row>
    <row r="1034" spans="1:30">
      <c r="A1034" s="56"/>
      <c r="B1034" s="11"/>
      <c r="C1034" s="11" t="s">
        <v>427</v>
      </c>
      <c r="D1034" s="11"/>
      <c r="E1034" s="11" t="s">
        <v>323</v>
      </c>
      <c r="F1034" s="316">
        <v>2</v>
      </c>
      <c r="G1034" s="282">
        <v>2383.6999999999998</v>
      </c>
      <c r="H1034" s="282">
        <v>2383.6999999999998</v>
      </c>
      <c r="I1034" s="282">
        <v>1191.8499999999999</v>
      </c>
      <c r="J1034" s="350">
        <v>22</v>
      </c>
      <c r="L1034" s="11">
        <v>1</v>
      </c>
      <c r="M1034" s="282">
        <v>1525.56</v>
      </c>
      <c r="N1034" s="282">
        <v>1525.56</v>
      </c>
      <c r="O1034" s="11"/>
      <c r="P1034" s="282"/>
      <c r="Q1034" s="282"/>
      <c r="R1034" s="316">
        <v>2</v>
      </c>
      <c r="S1034" s="282">
        <v>2383.6999999999998</v>
      </c>
      <c r="T1034" s="282">
        <v>1191.8499999999999</v>
      </c>
      <c r="V1034" s="11"/>
      <c r="W1034" s="11"/>
      <c r="X1034" s="11"/>
      <c r="Y1034" s="11"/>
      <c r="Z1034" s="11"/>
      <c r="AA1034" s="11"/>
      <c r="AB1034" s="11"/>
      <c r="AC1034" s="11"/>
      <c r="AD1034" s="11"/>
    </row>
    <row r="1035" spans="1:30">
      <c r="A1035" s="56"/>
      <c r="B1035" s="11"/>
      <c r="C1035" s="11" t="s">
        <v>429</v>
      </c>
      <c r="D1035" s="11"/>
      <c r="E1035" s="11" t="s">
        <v>430</v>
      </c>
      <c r="F1035" s="316">
        <v>1</v>
      </c>
      <c r="G1035" s="282"/>
      <c r="H1035" s="282">
        <v>1278.17</v>
      </c>
      <c r="I1035" s="282">
        <v>1278.17</v>
      </c>
      <c r="J1035" s="350">
        <v>12</v>
      </c>
      <c r="L1035" s="11"/>
      <c r="M1035" s="282">
        <v>1278.17</v>
      </c>
      <c r="N1035" s="282">
        <v>1278.17</v>
      </c>
      <c r="O1035" s="11"/>
      <c r="P1035" s="282"/>
      <c r="Q1035" s="282"/>
      <c r="R1035" s="316">
        <v>1</v>
      </c>
      <c r="S1035" s="282">
        <v>1278.17</v>
      </c>
      <c r="T1035" s="282">
        <v>1278.17</v>
      </c>
      <c r="V1035" s="11"/>
      <c r="W1035" s="11"/>
      <c r="X1035" s="11"/>
      <c r="Y1035" s="11"/>
      <c r="Z1035" s="11"/>
      <c r="AA1035" s="11"/>
      <c r="AB1035" s="11"/>
      <c r="AC1035" s="11"/>
      <c r="AD1035" s="11"/>
    </row>
    <row r="1036" spans="1:30">
      <c r="A1036" s="56"/>
      <c r="B1036" s="11"/>
      <c r="C1036" s="11" t="s">
        <v>434</v>
      </c>
      <c r="D1036" s="11"/>
      <c r="E1036" s="11" t="s">
        <v>164</v>
      </c>
      <c r="F1036" s="316">
        <v>7</v>
      </c>
      <c r="G1036" s="282">
        <v>9684.33</v>
      </c>
      <c r="H1036" s="282">
        <v>29052.99</v>
      </c>
      <c r="I1036" s="282">
        <v>4150.4271428571401</v>
      </c>
      <c r="J1036" s="350">
        <v>12.4285714285714</v>
      </c>
      <c r="L1036" s="11">
        <v>3</v>
      </c>
      <c r="M1036" s="282">
        <v>26829.77</v>
      </c>
      <c r="N1036" s="282">
        <v>6707.4425000000001</v>
      </c>
      <c r="O1036" s="11"/>
      <c r="P1036" s="282"/>
      <c r="Q1036" s="282"/>
      <c r="R1036" s="316">
        <v>7</v>
      </c>
      <c r="S1036" s="282">
        <v>29052.99</v>
      </c>
      <c r="T1036" s="282">
        <v>4150.4271428571401</v>
      </c>
      <c r="V1036" s="11"/>
      <c r="W1036" s="11"/>
      <c r="X1036" s="11"/>
      <c r="Y1036" s="11"/>
      <c r="Z1036" s="11"/>
      <c r="AA1036" s="11"/>
      <c r="AB1036" s="11"/>
      <c r="AC1036" s="11"/>
      <c r="AD1036" s="11"/>
    </row>
    <row r="1037" spans="1:30">
      <c r="A1037" s="56"/>
      <c r="B1037" s="11"/>
      <c r="C1037" s="11" t="s">
        <v>435</v>
      </c>
      <c r="D1037" s="11"/>
      <c r="E1037" s="11" t="s">
        <v>436</v>
      </c>
      <c r="F1037" s="316">
        <v>1</v>
      </c>
      <c r="G1037" s="282">
        <v>425.22</v>
      </c>
      <c r="H1037" s="282">
        <v>425.22</v>
      </c>
      <c r="I1037" s="282">
        <v>425.22</v>
      </c>
      <c r="J1037" s="350">
        <v>12</v>
      </c>
      <c r="L1037" s="11">
        <v>1</v>
      </c>
      <c r="M1037" s="282"/>
      <c r="N1037" s="282"/>
      <c r="O1037" s="11"/>
      <c r="P1037" s="282"/>
      <c r="Q1037" s="282"/>
      <c r="R1037" s="316">
        <v>1</v>
      </c>
      <c r="S1037" s="282">
        <v>425.22</v>
      </c>
      <c r="T1037" s="282">
        <v>425.22</v>
      </c>
      <c r="V1037" s="11"/>
      <c r="W1037" s="11"/>
      <c r="X1037" s="11"/>
      <c r="Y1037" s="11"/>
      <c r="Z1037" s="11"/>
      <c r="AA1037" s="11"/>
      <c r="AB1037" s="11"/>
      <c r="AC1037" s="11"/>
      <c r="AD1037" s="11"/>
    </row>
    <row r="1038" spans="1:30">
      <c r="A1038" s="56"/>
      <c r="B1038" s="11"/>
      <c r="C1038" s="11" t="s">
        <v>449</v>
      </c>
      <c r="D1038" s="11"/>
      <c r="E1038" s="11" t="s">
        <v>450</v>
      </c>
      <c r="F1038" s="316">
        <v>2</v>
      </c>
      <c r="G1038" s="282">
        <v>2922.66</v>
      </c>
      <c r="H1038" s="282">
        <v>2922.66</v>
      </c>
      <c r="I1038" s="282">
        <v>1461.33</v>
      </c>
      <c r="J1038" s="350">
        <v>5.5</v>
      </c>
      <c r="L1038" s="11">
        <v>1</v>
      </c>
      <c r="M1038" s="282">
        <v>2627.84</v>
      </c>
      <c r="N1038" s="282">
        <v>2627.84</v>
      </c>
      <c r="O1038" s="11"/>
      <c r="P1038" s="282"/>
      <c r="Q1038" s="282"/>
      <c r="R1038" s="316">
        <v>2</v>
      </c>
      <c r="S1038" s="282">
        <v>2922.66</v>
      </c>
      <c r="T1038" s="282">
        <v>1461.33</v>
      </c>
      <c r="V1038" s="11"/>
      <c r="W1038" s="11"/>
      <c r="X1038" s="11"/>
      <c r="Y1038" s="11"/>
      <c r="Z1038" s="11"/>
      <c r="AA1038" s="11"/>
      <c r="AB1038" s="11"/>
      <c r="AC1038" s="11"/>
      <c r="AD1038" s="11"/>
    </row>
    <row r="1039" spans="1:30">
      <c r="A1039" s="56"/>
      <c r="B1039" s="11"/>
      <c r="C1039" s="11" t="s">
        <v>453</v>
      </c>
      <c r="D1039" s="11"/>
      <c r="E1039" s="11" t="s">
        <v>89</v>
      </c>
      <c r="F1039" s="316">
        <v>14</v>
      </c>
      <c r="G1039" s="282">
        <v>5135.1271428571399</v>
      </c>
      <c r="H1039" s="282">
        <v>35945.89</v>
      </c>
      <c r="I1039" s="282">
        <v>2567.56357142857</v>
      </c>
      <c r="J1039" s="350">
        <v>11.6428571428571</v>
      </c>
      <c r="L1039" s="11">
        <v>7</v>
      </c>
      <c r="M1039" s="282">
        <v>32502.52</v>
      </c>
      <c r="N1039" s="282">
        <v>4643.2171428571401</v>
      </c>
      <c r="O1039" s="11"/>
      <c r="P1039" s="282"/>
      <c r="Q1039" s="282"/>
      <c r="R1039" s="316">
        <v>14</v>
      </c>
      <c r="S1039" s="282">
        <v>35945.89</v>
      </c>
      <c r="T1039" s="282">
        <v>2567.56357142857</v>
      </c>
      <c r="V1039" s="11"/>
      <c r="W1039" s="11"/>
      <c r="X1039" s="11"/>
      <c r="Y1039" s="11"/>
      <c r="Z1039" s="11"/>
      <c r="AA1039" s="11"/>
      <c r="AB1039" s="11"/>
      <c r="AC1039" s="11"/>
      <c r="AD1039" s="11"/>
    </row>
    <row r="1040" spans="1:30">
      <c r="A1040" s="56"/>
      <c r="B1040" s="11"/>
      <c r="C1040" s="11" t="s">
        <v>455</v>
      </c>
      <c r="D1040" s="11"/>
      <c r="E1040" s="11" t="s">
        <v>279</v>
      </c>
      <c r="F1040" s="316">
        <v>1</v>
      </c>
      <c r="G1040" s="282">
        <v>246.35</v>
      </c>
      <c r="H1040" s="282">
        <v>246.35</v>
      </c>
      <c r="I1040" s="282">
        <v>246.35</v>
      </c>
      <c r="J1040" s="350">
        <v>19</v>
      </c>
      <c r="L1040" s="11">
        <v>1</v>
      </c>
      <c r="M1040" s="282"/>
      <c r="N1040" s="282"/>
      <c r="O1040" s="11"/>
      <c r="P1040" s="282"/>
      <c r="Q1040" s="282"/>
      <c r="R1040" s="316">
        <v>1</v>
      </c>
      <c r="S1040" s="282">
        <v>246.35</v>
      </c>
      <c r="T1040" s="282">
        <v>246.35</v>
      </c>
      <c r="V1040" s="11"/>
      <c r="W1040" s="11"/>
      <c r="X1040" s="11"/>
      <c r="Y1040" s="11"/>
      <c r="Z1040" s="11"/>
      <c r="AA1040" s="11"/>
      <c r="AB1040" s="11"/>
      <c r="AC1040" s="11"/>
      <c r="AD1040" s="11"/>
    </row>
    <row r="1041" spans="1:30">
      <c r="A1041" s="56"/>
      <c r="B1041" s="11"/>
      <c r="C1041" s="11" t="s">
        <v>459</v>
      </c>
      <c r="D1041" s="11"/>
      <c r="E1041" s="11" t="s">
        <v>122</v>
      </c>
      <c r="F1041" s="316">
        <v>1</v>
      </c>
      <c r="G1041" s="282">
        <v>817.54</v>
      </c>
      <c r="H1041" s="282">
        <v>817.54</v>
      </c>
      <c r="I1041" s="282">
        <v>817.54</v>
      </c>
      <c r="J1041" s="350">
        <v>7</v>
      </c>
      <c r="L1041" s="11">
        <v>1</v>
      </c>
      <c r="M1041" s="282"/>
      <c r="N1041" s="282"/>
      <c r="O1041" s="11"/>
      <c r="P1041" s="282"/>
      <c r="Q1041" s="282"/>
      <c r="R1041" s="316">
        <v>1</v>
      </c>
      <c r="S1041" s="282">
        <v>817.54</v>
      </c>
      <c r="T1041" s="282">
        <v>817.54</v>
      </c>
      <c r="V1041" s="11"/>
      <c r="W1041" s="11"/>
      <c r="X1041" s="11"/>
      <c r="Y1041" s="11"/>
      <c r="Z1041" s="11"/>
      <c r="AA1041" s="11"/>
      <c r="AB1041" s="11"/>
      <c r="AC1041" s="11"/>
      <c r="AD1041" s="11"/>
    </row>
    <row r="1042" spans="1:30">
      <c r="A1042" s="56"/>
      <c r="B1042" s="11"/>
      <c r="C1042" s="11" t="s">
        <v>641</v>
      </c>
      <c r="D1042" s="11"/>
      <c r="E1042" s="11" t="s">
        <v>462</v>
      </c>
      <c r="F1042" s="316">
        <v>1</v>
      </c>
      <c r="G1042" s="282">
        <v>3354.44</v>
      </c>
      <c r="H1042" s="282">
        <v>3354.44</v>
      </c>
      <c r="I1042" s="282">
        <v>3354.44</v>
      </c>
      <c r="J1042" s="350">
        <v>12</v>
      </c>
      <c r="L1042" s="11">
        <v>1</v>
      </c>
      <c r="M1042" s="282"/>
      <c r="N1042" s="282"/>
      <c r="O1042" s="11"/>
      <c r="P1042" s="282"/>
      <c r="Q1042" s="282"/>
      <c r="R1042" s="316">
        <v>1</v>
      </c>
      <c r="S1042" s="282">
        <v>3354.44</v>
      </c>
      <c r="T1042" s="282">
        <v>3354.44</v>
      </c>
      <c r="V1042" s="11"/>
      <c r="W1042" s="11"/>
      <c r="X1042" s="11"/>
      <c r="Y1042" s="11"/>
      <c r="Z1042" s="11"/>
      <c r="AA1042" s="11"/>
      <c r="AB1042" s="11"/>
      <c r="AC1042" s="11"/>
      <c r="AD1042" s="11"/>
    </row>
    <row r="1043" spans="1:30">
      <c r="A1043" s="56"/>
      <c r="B1043" s="11"/>
      <c r="C1043" s="11" t="s">
        <v>469</v>
      </c>
      <c r="D1043" s="11"/>
      <c r="E1043" s="11" t="s">
        <v>232</v>
      </c>
      <c r="F1043" s="316">
        <v>1</v>
      </c>
      <c r="G1043" s="282"/>
      <c r="H1043" s="282">
        <v>11076.63</v>
      </c>
      <c r="I1043" s="282">
        <v>11076.63</v>
      </c>
      <c r="J1043" s="350">
        <v>13</v>
      </c>
      <c r="L1043" s="11"/>
      <c r="M1043" s="282">
        <v>11076.63</v>
      </c>
      <c r="N1043" s="282">
        <v>11076.63</v>
      </c>
      <c r="O1043" s="11"/>
      <c r="P1043" s="282"/>
      <c r="Q1043" s="282"/>
      <c r="R1043" s="316">
        <v>1</v>
      </c>
      <c r="S1043" s="282">
        <v>11076.63</v>
      </c>
      <c r="T1043" s="282">
        <v>11076.63</v>
      </c>
      <c r="V1043" s="11"/>
      <c r="W1043" s="11"/>
      <c r="X1043" s="11"/>
      <c r="Y1043" s="11"/>
      <c r="Z1043" s="11"/>
      <c r="AA1043" s="11"/>
      <c r="AB1043" s="11"/>
      <c r="AC1043" s="11"/>
      <c r="AD1043" s="11"/>
    </row>
    <row r="1044" spans="1:30">
      <c r="A1044" s="56"/>
      <c r="B1044" s="11"/>
      <c r="C1044" s="11" t="s">
        <v>473</v>
      </c>
      <c r="D1044" s="11"/>
      <c r="E1044" s="11" t="s">
        <v>206</v>
      </c>
      <c r="F1044" s="316">
        <v>1</v>
      </c>
      <c r="G1044" s="282">
        <v>1158.75</v>
      </c>
      <c r="H1044" s="282">
        <v>1158.75</v>
      </c>
      <c r="I1044" s="282">
        <v>1158.75</v>
      </c>
      <c r="J1044" s="350">
        <v>13</v>
      </c>
      <c r="L1044" s="11">
        <v>1</v>
      </c>
      <c r="M1044" s="282"/>
      <c r="N1044" s="282"/>
      <c r="O1044" s="11"/>
      <c r="P1044" s="282"/>
      <c r="Q1044" s="282"/>
      <c r="R1044" s="316">
        <v>1</v>
      </c>
      <c r="S1044" s="282">
        <v>1158.75</v>
      </c>
      <c r="T1044" s="282">
        <v>1158.75</v>
      </c>
      <c r="V1044" s="11"/>
      <c r="W1044" s="11"/>
      <c r="X1044" s="11"/>
      <c r="Y1044" s="11"/>
      <c r="Z1044" s="11"/>
      <c r="AA1044" s="11"/>
      <c r="AB1044" s="11"/>
      <c r="AC1044" s="11"/>
      <c r="AD1044" s="11"/>
    </row>
    <row r="1045" spans="1:30">
      <c r="A1045" s="56"/>
      <c r="B1045" s="11"/>
      <c r="C1045" s="11" t="s">
        <v>474</v>
      </c>
      <c r="D1045" s="11"/>
      <c r="E1045" s="11" t="s">
        <v>152</v>
      </c>
      <c r="F1045" s="316">
        <v>2</v>
      </c>
      <c r="G1045" s="282">
        <v>1691.3</v>
      </c>
      <c r="H1045" s="282">
        <v>1691.3</v>
      </c>
      <c r="I1045" s="282">
        <v>845.65</v>
      </c>
      <c r="J1045" s="350">
        <v>13</v>
      </c>
      <c r="L1045" s="11">
        <v>1</v>
      </c>
      <c r="M1045" s="282">
        <v>539.61</v>
      </c>
      <c r="N1045" s="282">
        <v>539.61</v>
      </c>
      <c r="O1045" s="11"/>
      <c r="P1045" s="282"/>
      <c r="Q1045" s="282"/>
      <c r="R1045" s="316">
        <v>2</v>
      </c>
      <c r="S1045" s="282">
        <v>1691.3</v>
      </c>
      <c r="T1045" s="282">
        <v>845.65</v>
      </c>
      <c r="V1045" s="11"/>
      <c r="W1045" s="11"/>
      <c r="X1045" s="11"/>
      <c r="Y1045" s="11"/>
      <c r="Z1045" s="11"/>
      <c r="AA1045" s="11"/>
      <c r="AB1045" s="11"/>
      <c r="AC1045" s="11"/>
      <c r="AD1045" s="11"/>
    </row>
    <row r="1046" spans="1:30">
      <c r="A1046" s="56"/>
      <c r="B1046" s="11"/>
      <c r="C1046" s="11" t="s">
        <v>479</v>
      </c>
      <c r="D1046" s="11"/>
      <c r="E1046" s="11" t="s">
        <v>440</v>
      </c>
      <c r="F1046" s="316">
        <v>1</v>
      </c>
      <c r="G1046" s="282">
        <v>592.25</v>
      </c>
      <c r="H1046" s="282">
        <v>592.25</v>
      </c>
      <c r="I1046" s="282">
        <v>592.25</v>
      </c>
      <c r="J1046" s="350">
        <v>13</v>
      </c>
      <c r="L1046" s="11">
        <v>1</v>
      </c>
      <c r="M1046" s="282"/>
      <c r="N1046" s="282"/>
      <c r="O1046" s="11"/>
      <c r="P1046" s="282"/>
      <c r="Q1046" s="282"/>
      <c r="R1046" s="316">
        <v>1</v>
      </c>
      <c r="S1046" s="282">
        <v>592.25</v>
      </c>
      <c r="T1046" s="282">
        <v>592.25</v>
      </c>
      <c r="V1046" s="11"/>
      <c r="W1046" s="11"/>
      <c r="X1046" s="11"/>
      <c r="Y1046" s="11"/>
      <c r="Z1046" s="11"/>
      <c r="AA1046" s="11"/>
      <c r="AB1046" s="11"/>
      <c r="AC1046" s="11"/>
      <c r="AD1046" s="11"/>
    </row>
    <row r="1047" spans="1:30">
      <c r="A1047" s="56"/>
      <c r="B1047" s="11"/>
      <c r="C1047" s="11" t="s">
        <v>483</v>
      </c>
      <c r="D1047" s="11"/>
      <c r="E1047" s="11" t="s">
        <v>96</v>
      </c>
      <c r="F1047" s="316">
        <v>1</v>
      </c>
      <c r="G1047" s="282"/>
      <c r="H1047" s="282">
        <v>810.1</v>
      </c>
      <c r="I1047" s="282">
        <v>810.1</v>
      </c>
      <c r="J1047" s="350">
        <v>7</v>
      </c>
      <c r="L1047" s="11"/>
      <c r="M1047" s="282">
        <v>810.1</v>
      </c>
      <c r="N1047" s="282">
        <v>810.1</v>
      </c>
      <c r="O1047" s="11"/>
      <c r="P1047" s="282"/>
      <c r="Q1047" s="282"/>
      <c r="R1047" s="316">
        <v>1</v>
      </c>
      <c r="S1047" s="282">
        <v>810.1</v>
      </c>
      <c r="T1047" s="282">
        <v>810.1</v>
      </c>
      <c r="V1047" s="11"/>
      <c r="W1047" s="11"/>
      <c r="X1047" s="11"/>
      <c r="Y1047" s="11"/>
      <c r="Z1047" s="11"/>
      <c r="AA1047" s="11"/>
      <c r="AB1047" s="11"/>
      <c r="AC1047" s="11"/>
      <c r="AD1047" s="11"/>
    </row>
    <row r="1048" spans="1:30">
      <c r="A1048" s="56"/>
      <c r="B1048" s="11"/>
      <c r="C1048" s="11" t="s">
        <v>490</v>
      </c>
      <c r="D1048" s="11"/>
      <c r="E1048" s="11" t="s">
        <v>93</v>
      </c>
      <c r="F1048" s="316">
        <v>3</v>
      </c>
      <c r="G1048" s="282">
        <v>467.96333333333303</v>
      </c>
      <c r="H1048" s="282">
        <v>1403.89</v>
      </c>
      <c r="I1048" s="282">
        <v>467.96333333333303</v>
      </c>
      <c r="J1048" s="350">
        <v>12.6666666666667</v>
      </c>
      <c r="L1048" s="11">
        <v>3</v>
      </c>
      <c r="M1048" s="282"/>
      <c r="N1048" s="282"/>
      <c r="O1048" s="11"/>
      <c r="P1048" s="282"/>
      <c r="Q1048" s="282"/>
      <c r="R1048" s="316">
        <v>3</v>
      </c>
      <c r="S1048" s="282">
        <v>1403.89</v>
      </c>
      <c r="T1048" s="282">
        <v>467.96333333333303</v>
      </c>
      <c r="V1048" s="11"/>
      <c r="W1048" s="11"/>
      <c r="X1048" s="11"/>
      <c r="Y1048" s="11"/>
      <c r="Z1048" s="11"/>
      <c r="AA1048" s="11"/>
      <c r="AB1048" s="11"/>
      <c r="AC1048" s="11"/>
      <c r="AD1048" s="11"/>
    </row>
    <row r="1049" spans="1:30">
      <c r="A1049" s="56"/>
      <c r="B1049" s="11"/>
      <c r="C1049" s="11" t="s">
        <v>492</v>
      </c>
      <c r="D1049" s="11"/>
      <c r="E1049" s="11" t="s">
        <v>62</v>
      </c>
      <c r="F1049" s="316">
        <v>5</v>
      </c>
      <c r="G1049" s="282">
        <v>688.64</v>
      </c>
      <c r="H1049" s="282">
        <v>2754.56</v>
      </c>
      <c r="I1049" s="282">
        <v>550.91200000000003</v>
      </c>
      <c r="J1049" s="350">
        <v>10.6</v>
      </c>
      <c r="L1049" s="11">
        <v>4</v>
      </c>
      <c r="M1049" s="282">
        <v>842.5</v>
      </c>
      <c r="N1049" s="282">
        <v>842.5</v>
      </c>
      <c r="O1049" s="11"/>
      <c r="P1049" s="282"/>
      <c r="Q1049" s="282"/>
      <c r="R1049" s="316">
        <v>5</v>
      </c>
      <c r="S1049" s="282">
        <v>2754.56</v>
      </c>
      <c r="T1049" s="282">
        <v>550.91200000000003</v>
      </c>
      <c r="V1049" s="11"/>
      <c r="W1049" s="11"/>
      <c r="X1049" s="11"/>
      <c r="Y1049" s="11"/>
      <c r="Z1049" s="11"/>
      <c r="AA1049" s="11"/>
      <c r="AB1049" s="11"/>
      <c r="AC1049" s="11"/>
      <c r="AD1049" s="11"/>
    </row>
    <row r="1050" spans="1:30">
      <c r="A1050" s="56"/>
      <c r="B1050" s="11"/>
      <c r="C1050" s="11" t="s">
        <v>493</v>
      </c>
      <c r="D1050" s="11"/>
      <c r="E1050" s="11" t="s">
        <v>54</v>
      </c>
      <c r="F1050" s="316">
        <v>1</v>
      </c>
      <c r="G1050" s="282"/>
      <c r="H1050" s="282">
        <v>374.12</v>
      </c>
      <c r="I1050" s="282">
        <v>374.12</v>
      </c>
      <c r="J1050" s="350">
        <v>6</v>
      </c>
      <c r="L1050" s="11"/>
      <c r="M1050" s="282">
        <v>374.12</v>
      </c>
      <c r="N1050" s="282">
        <v>374.12</v>
      </c>
      <c r="O1050" s="11"/>
      <c r="P1050" s="282"/>
      <c r="Q1050" s="282"/>
      <c r="R1050" s="316">
        <v>1</v>
      </c>
      <c r="S1050" s="282">
        <v>374.12</v>
      </c>
      <c r="T1050" s="282">
        <v>374.12</v>
      </c>
      <c r="V1050" s="11"/>
      <c r="W1050" s="11"/>
      <c r="X1050" s="11"/>
      <c r="Y1050" s="11"/>
      <c r="Z1050" s="11"/>
      <c r="AA1050" s="11"/>
      <c r="AB1050" s="11"/>
      <c r="AC1050" s="11"/>
      <c r="AD1050" s="11"/>
    </row>
    <row r="1051" spans="1:30">
      <c r="A1051" s="56"/>
      <c r="B1051" s="11"/>
      <c r="C1051" s="11" t="s">
        <v>494</v>
      </c>
      <c r="D1051" s="11"/>
      <c r="E1051" s="11" t="s">
        <v>319</v>
      </c>
      <c r="F1051" s="316">
        <v>1</v>
      </c>
      <c r="G1051" s="282">
        <v>257.58999999999997</v>
      </c>
      <c r="H1051" s="282">
        <v>257.58999999999997</v>
      </c>
      <c r="I1051" s="282">
        <v>257.58999999999997</v>
      </c>
      <c r="J1051" s="350">
        <v>7</v>
      </c>
      <c r="L1051" s="11">
        <v>1</v>
      </c>
      <c r="M1051" s="282"/>
      <c r="N1051" s="282"/>
      <c r="O1051" s="11"/>
      <c r="P1051" s="282"/>
      <c r="Q1051" s="282"/>
      <c r="R1051" s="316">
        <v>1</v>
      </c>
      <c r="S1051" s="282">
        <v>257.58999999999997</v>
      </c>
      <c r="T1051" s="282">
        <v>257.58999999999997</v>
      </c>
      <c r="V1051" s="11"/>
      <c r="W1051" s="11"/>
      <c r="X1051" s="11"/>
      <c r="Y1051" s="11"/>
      <c r="Z1051" s="11"/>
      <c r="AA1051" s="11"/>
      <c r="AB1051" s="11"/>
      <c r="AC1051" s="11"/>
      <c r="AD1051" s="11"/>
    </row>
    <row r="1052" spans="1:30">
      <c r="A1052" s="56"/>
      <c r="B1052" s="11"/>
      <c r="C1052" s="11" t="s">
        <v>512</v>
      </c>
      <c r="D1052" s="11"/>
      <c r="E1052" s="11" t="s">
        <v>484</v>
      </c>
      <c r="F1052" s="316">
        <v>2</v>
      </c>
      <c r="G1052" s="282">
        <v>1041.4100000000001</v>
      </c>
      <c r="H1052" s="282">
        <v>1041.4100000000001</v>
      </c>
      <c r="I1052" s="282">
        <v>520.70500000000004</v>
      </c>
      <c r="J1052" s="350">
        <v>9.5</v>
      </c>
      <c r="L1052" s="11">
        <v>1</v>
      </c>
      <c r="M1052" s="282">
        <v>464</v>
      </c>
      <c r="N1052" s="282">
        <v>464</v>
      </c>
      <c r="O1052" s="11"/>
      <c r="P1052" s="282"/>
      <c r="Q1052" s="282"/>
      <c r="R1052" s="316">
        <v>2</v>
      </c>
      <c r="S1052" s="282">
        <v>1041.4100000000001</v>
      </c>
      <c r="T1052" s="282">
        <v>520.70500000000004</v>
      </c>
      <c r="V1052" s="11"/>
      <c r="W1052" s="11"/>
      <c r="X1052" s="11"/>
      <c r="Y1052" s="11"/>
      <c r="Z1052" s="11"/>
      <c r="AA1052" s="11"/>
      <c r="AB1052" s="11"/>
      <c r="AC1052" s="11"/>
      <c r="AD1052" s="11"/>
    </row>
    <row r="1053" spans="1:30">
      <c r="A1053" s="56"/>
      <c r="B1053" s="11"/>
      <c r="C1053" s="11" t="s">
        <v>517</v>
      </c>
      <c r="D1053" s="11"/>
      <c r="E1053" s="11" t="s">
        <v>79</v>
      </c>
      <c r="F1053" s="316">
        <v>2</v>
      </c>
      <c r="G1053" s="282">
        <v>2616.73</v>
      </c>
      <c r="H1053" s="282">
        <v>2616.73</v>
      </c>
      <c r="I1053" s="282">
        <v>1308.365</v>
      </c>
      <c r="J1053" s="350">
        <v>7.5</v>
      </c>
      <c r="L1053" s="11">
        <v>1</v>
      </c>
      <c r="M1053" s="282">
        <v>2006.59</v>
      </c>
      <c r="N1053" s="282">
        <v>2006.59</v>
      </c>
      <c r="O1053" s="11"/>
      <c r="P1053" s="282"/>
      <c r="Q1053" s="282"/>
      <c r="R1053" s="316">
        <v>2</v>
      </c>
      <c r="S1053" s="282">
        <v>2616.73</v>
      </c>
      <c r="T1053" s="282">
        <v>1308.365</v>
      </c>
      <c r="V1053" s="11"/>
      <c r="W1053" s="11"/>
      <c r="X1053" s="11"/>
      <c r="Y1053" s="11"/>
      <c r="Z1053" s="11"/>
      <c r="AA1053" s="11"/>
      <c r="AB1053" s="11"/>
      <c r="AC1053" s="11"/>
      <c r="AD1053" s="11"/>
    </row>
    <row r="1054" spans="1:30">
      <c r="A1054" s="56"/>
      <c r="B1054" s="11"/>
      <c r="C1054" s="11" t="s">
        <v>520</v>
      </c>
      <c r="D1054" s="11"/>
      <c r="E1054" s="11" t="s">
        <v>57</v>
      </c>
      <c r="F1054" s="316">
        <v>1</v>
      </c>
      <c r="G1054" s="282">
        <v>7721.86</v>
      </c>
      <c r="H1054" s="282">
        <v>7721.86</v>
      </c>
      <c r="I1054" s="282">
        <v>7721.86</v>
      </c>
      <c r="J1054" s="350">
        <v>24</v>
      </c>
      <c r="L1054" s="11">
        <v>1</v>
      </c>
      <c r="M1054" s="282"/>
      <c r="N1054" s="282"/>
      <c r="O1054" s="11"/>
      <c r="P1054" s="282"/>
      <c r="Q1054" s="282"/>
      <c r="R1054" s="316">
        <v>1</v>
      </c>
      <c r="S1054" s="282">
        <v>7721.86</v>
      </c>
      <c r="T1054" s="282">
        <v>7721.86</v>
      </c>
      <c r="V1054" s="11"/>
      <c r="W1054" s="11"/>
      <c r="X1054" s="11"/>
      <c r="Y1054" s="11"/>
      <c r="Z1054" s="11"/>
      <c r="AA1054" s="11"/>
      <c r="AB1054" s="11"/>
      <c r="AC1054" s="11"/>
      <c r="AD1054" s="11"/>
    </row>
    <row r="1055" spans="1:30">
      <c r="A1055" s="56"/>
      <c r="B1055" s="11"/>
      <c r="C1055" s="11" t="s">
        <v>526</v>
      </c>
      <c r="D1055" s="11"/>
      <c r="E1055" s="11" t="s">
        <v>323</v>
      </c>
      <c r="F1055" s="316">
        <v>3</v>
      </c>
      <c r="G1055" s="282">
        <v>887.8</v>
      </c>
      <c r="H1055" s="282">
        <v>887.8</v>
      </c>
      <c r="I1055" s="282">
        <v>295.933333333333</v>
      </c>
      <c r="J1055" s="350">
        <v>8.6666666666666696</v>
      </c>
      <c r="L1055" s="11">
        <v>1</v>
      </c>
      <c r="M1055" s="282">
        <v>654.77</v>
      </c>
      <c r="N1055" s="282">
        <v>327.38499999999999</v>
      </c>
      <c r="O1055" s="11"/>
      <c r="P1055" s="282"/>
      <c r="Q1055" s="282"/>
      <c r="R1055" s="316">
        <v>3</v>
      </c>
      <c r="S1055" s="282">
        <v>887.8</v>
      </c>
      <c r="T1055" s="282">
        <v>295.933333333333</v>
      </c>
      <c r="V1055" s="11"/>
      <c r="W1055" s="11"/>
      <c r="X1055" s="11"/>
      <c r="Y1055" s="11"/>
      <c r="Z1055" s="11"/>
      <c r="AA1055" s="11"/>
      <c r="AB1055" s="11"/>
      <c r="AC1055" s="11"/>
      <c r="AD1055" s="11"/>
    </row>
    <row r="1056" spans="1:30">
      <c r="A1056" s="56"/>
      <c r="B1056" s="11"/>
      <c r="C1056" s="11" t="s">
        <v>527</v>
      </c>
      <c r="D1056" s="11"/>
      <c r="E1056" s="11" t="s">
        <v>119</v>
      </c>
      <c r="F1056" s="316">
        <v>11</v>
      </c>
      <c r="G1056" s="282">
        <v>2210.5562500000001</v>
      </c>
      <c r="H1056" s="282">
        <v>17684.45</v>
      </c>
      <c r="I1056" s="282">
        <v>1607.6772727272701</v>
      </c>
      <c r="J1056" s="350">
        <v>9.2727272727272698</v>
      </c>
      <c r="L1056" s="11">
        <v>8</v>
      </c>
      <c r="M1056" s="282">
        <v>6983.9</v>
      </c>
      <c r="N1056" s="282">
        <v>2327.9666666666699</v>
      </c>
      <c r="O1056" s="11"/>
      <c r="P1056" s="282"/>
      <c r="Q1056" s="282"/>
      <c r="R1056" s="316">
        <v>11</v>
      </c>
      <c r="S1056" s="282">
        <v>17684.45</v>
      </c>
      <c r="T1056" s="282">
        <v>1607.6772727272701</v>
      </c>
      <c r="V1056" s="11"/>
      <c r="W1056" s="11"/>
      <c r="X1056" s="11"/>
      <c r="Y1056" s="11"/>
      <c r="Z1056" s="11"/>
      <c r="AA1056" s="11"/>
      <c r="AB1056" s="11"/>
      <c r="AC1056" s="11"/>
      <c r="AD1056" s="11"/>
    </row>
    <row r="1057" spans="1:30">
      <c r="A1057" s="56"/>
      <c r="B1057" s="11"/>
      <c r="C1057" s="11" t="s">
        <v>530</v>
      </c>
      <c r="D1057" s="11"/>
      <c r="E1057" s="11" t="s">
        <v>531</v>
      </c>
      <c r="F1057" s="316">
        <v>2</v>
      </c>
      <c r="G1057" s="282">
        <v>1005.15</v>
      </c>
      <c r="H1057" s="282">
        <v>1005.15</v>
      </c>
      <c r="I1057" s="282">
        <v>502.57499999999999</v>
      </c>
      <c r="J1057" s="350">
        <v>16</v>
      </c>
      <c r="L1057" s="11">
        <v>1</v>
      </c>
      <c r="M1057" s="282">
        <v>259</v>
      </c>
      <c r="N1057" s="282">
        <v>259</v>
      </c>
      <c r="O1057" s="11"/>
      <c r="P1057" s="282"/>
      <c r="Q1057" s="282"/>
      <c r="R1057" s="316">
        <v>2</v>
      </c>
      <c r="S1057" s="282">
        <v>1005.15</v>
      </c>
      <c r="T1057" s="282">
        <v>502.57499999999999</v>
      </c>
      <c r="V1057" s="11"/>
      <c r="W1057" s="11"/>
      <c r="X1057" s="11"/>
      <c r="Y1057" s="11"/>
      <c r="Z1057" s="11"/>
      <c r="AA1057" s="11"/>
      <c r="AB1057" s="11"/>
      <c r="AC1057" s="11"/>
      <c r="AD1057" s="11"/>
    </row>
    <row r="1058" spans="1:30">
      <c r="A1058" s="56"/>
      <c r="B1058" s="11"/>
      <c r="C1058" s="11" t="s">
        <v>533</v>
      </c>
      <c r="D1058" s="11"/>
      <c r="E1058" s="11" t="s">
        <v>157</v>
      </c>
      <c r="F1058" s="316">
        <v>2</v>
      </c>
      <c r="G1058" s="282">
        <v>1528.28</v>
      </c>
      <c r="H1058" s="282">
        <v>1528.28</v>
      </c>
      <c r="I1058" s="282">
        <v>764.14</v>
      </c>
      <c r="J1058" s="350">
        <v>13</v>
      </c>
      <c r="L1058" s="11">
        <v>1</v>
      </c>
      <c r="M1058" s="282">
        <v>352.04</v>
      </c>
      <c r="N1058" s="282">
        <v>352.04</v>
      </c>
      <c r="O1058" s="11"/>
      <c r="P1058" s="282"/>
      <c r="Q1058" s="282"/>
      <c r="R1058" s="316">
        <v>2</v>
      </c>
      <c r="S1058" s="282">
        <v>1528.28</v>
      </c>
      <c r="T1058" s="282">
        <v>764.14</v>
      </c>
      <c r="V1058" s="11"/>
      <c r="W1058" s="11"/>
      <c r="X1058" s="11"/>
      <c r="Y1058" s="11"/>
      <c r="Z1058" s="11"/>
      <c r="AA1058" s="11"/>
      <c r="AB1058" s="11"/>
      <c r="AC1058" s="11"/>
      <c r="AD1058" s="11"/>
    </row>
    <row r="1059" spans="1:30">
      <c r="A1059" s="56"/>
      <c r="B1059" s="11"/>
      <c r="C1059" s="11" t="s">
        <v>534</v>
      </c>
      <c r="D1059" s="11"/>
      <c r="E1059" s="11" t="s">
        <v>77</v>
      </c>
      <c r="F1059" s="316">
        <v>3</v>
      </c>
      <c r="G1059" s="282">
        <v>151.11666666666699</v>
      </c>
      <c r="H1059" s="282">
        <v>453.35</v>
      </c>
      <c r="I1059" s="282">
        <v>151.11666666666699</v>
      </c>
      <c r="J1059" s="350">
        <v>12.6666666666667</v>
      </c>
      <c r="L1059" s="11">
        <v>3</v>
      </c>
      <c r="M1059" s="282"/>
      <c r="N1059" s="282"/>
      <c r="O1059" s="11"/>
      <c r="P1059" s="282"/>
      <c r="Q1059" s="282"/>
      <c r="R1059" s="316">
        <v>3</v>
      </c>
      <c r="S1059" s="282">
        <v>453.35</v>
      </c>
      <c r="T1059" s="282">
        <v>151.11666666666699</v>
      </c>
      <c r="V1059" s="11"/>
      <c r="W1059" s="11"/>
      <c r="X1059" s="11"/>
      <c r="Y1059" s="11"/>
      <c r="Z1059" s="11"/>
      <c r="AA1059" s="11"/>
      <c r="AB1059" s="11"/>
      <c r="AC1059" s="11"/>
      <c r="AD1059" s="11"/>
    </row>
    <row r="1060" spans="1:30">
      <c r="A1060" s="56"/>
      <c r="B1060" s="11"/>
      <c r="C1060" s="11" t="s">
        <v>536</v>
      </c>
      <c r="D1060" s="11"/>
      <c r="E1060" s="11" t="s">
        <v>336</v>
      </c>
      <c r="F1060" s="316">
        <v>1</v>
      </c>
      <c r="G1060" s="282"/>
      <c r="H1060" s="282">
        <v>2823.57</v>
      </c>
      <c r="I1060" s="282">
        <v>2823.57</v>
      </c>
      <c r="J1060" s="350">
        <v>7</v>
      </c>
      <c r="L1060" s="11"/>
      <c r="M1060" s="282">
        <v>2823.57</v>
      </c>
      <c r="N1060" s="282">
        <v>2823.57</v>
      </c>
      <c r="O1060" s="11"/>
      <c r="P1060" s="282"/>
      <c r="Q1060" s="282"/>
      <c r="R1060" s="316">
        <v>1</v>
      </c>
      <c r="S1060" s="282">
        <v>2823.57</v>
      </c>
      <c r="T1060" s="282">
        <v>2823.57</v>
      </c>
      <c r="V1060" s="11"/>
      <c r="W1060" s="11"/>
      <c r="X1060" s="11"/>
      <c r="Y1060" s="11"/>
      <c r="Z1060" s="11"/>
      <c r="AA1060" s="11"/>
      <c r="AB1060" s="11"/>
      <c r="AC1060" s="11"/>
      <c r="AD1060" s="11"/>
    </row>
    <row r="1061" spans="1:30">
      <c r="A1061" s="56"/>
      <c r="B1061" s="11"/>
      <c r="C1061" s="11" t="s">
        <v>545</v>
      </c>
      <c r="D1061" s="11"/>
      <c r="E1061" s="11" t="s">
        <v>213</v>
      </c>
      <c r="F1061" s="316">
        <v>1</v>
      </c>
      <c r="G1061" s="282">
        <v>750.1</v>
      </c>
      <c r="H1061" s="282">
        <v>750.1</v>
      </c>
      <c r="I1061" s="282">
        <v>750.1</v>
      </c>
      <c r="J1061" s="350">
        <v>7</v>
      </c>
      <c r="L1061" s="11">
        <v>1</v>
      </c>
      <c r="M1061" s="282"/>
      <c r="N1061" s="282"/>
      <c r="O1061" s="11"/>
      <c r="P1061" s="282"/>
      <c r="Q1061" s="282"/>
      <c r="R1061" s="316">
        <v>1</v>
      </c>
      <c r="S1061" s="282">
        <v>750.1</v>
      </c>
      <c r="T1061" s="282">
        <v>750.1</v>
      </c>
      <c r="V1061" s="11"/>
      <c r="W1061" s="11"/>
      <c r="X1061" s="11"/>
      <c r="Y1061" s="11"/>
      <c r="Z1061" s="11"/>
      <c r="AA1061" s="11"/>
      <c r="AB1061" s="11"/>
      <c r="AC1061" s="11"/>
      <c r="AD1061" s="11"/>
    </row>
    <row r="1062" spans="1:30">
      <c r="A1062" s="56"/>
      <c r="B1062" s="11"/>
      <c r="C1062" s="11" t="s">
        <v>548</v>
      </c>
      <c r="D1062" s="11"/>
      <c r="E1062" s="11" t="s">
        <v>64</v>
      </c>
      <c r="F1062" s="316">
        <v>4</v>
      </c>
      <c r="G1062" s="282">
        <v>3964.42</v>
      </c>
      <c r="H1062" s="282">
        <v>3964.42</v>
      </c>
      <c r="I1062" s="282">
        <v>991.10500000000002</v>
      </c>
      <c r="J1062" s="350">
        <v>9.75</v>
      </c>
      <c r="L1062" s="11">
        <v>1</v>
      </c>
      <c r="M1062" s="282">
        <v>3323.34</v>
      </c>
      <c r="N1062" s="282">
        <v>1107.78</v>
      </c>
      <c r="O1062" s="11"/>
      <c r="P1062" s="282"/>
      <c r="Q1062" s="282"/>
      <c r="R1062" s="316">
        <v>4</v>
      </c>
      <c r="S1062" s="282">
        <v>3964.42</v>
      </c>
      <c r="T1062" s="282">
        <v>991.10500000000002</v>
      </c>
      <c r="V1062" s="11"/>
      <c r="W1062" s="11"/>
      <c r="X1062" s="11"/>
      <c r="Y1062" s="11"/>
      <c r="Z1062" s="11"/>
      <c r="AA1062" s="11"/>
      <c r="AB1062" s="11"/>
      <c r="AC1062" s="11"/>
      <c r="AD1062" s="11"/>
    </row>
    <row r="1063" spans="1:30">
      <c r="A1063" s="56"/>
      <c r="B1063" s="11"/>
      <c r="C1063" s="11" t="s">
        <v>550</v>
      </c>
      <c r="D1063" s="11"/>
      <c r="E1063" s="11" t="s">
        <v>75</v>
      </c>
      <c r="F1063" s="316">
        <v>1</v>
      </c>
      <c r="G1063" s="282">
        <v>1462.61</v>
      </c>
      <c r="H1063" s="282">
        <v>1462.61</v>
      </c>
      <c r="I1063" s="282">
        <v>1462.61</v>
      </c>
      <c r="J1063" s="350">
        <v>13</v>
      </c>
      <c r="L1063" s="11">
        <v>1</v>
      </c>
      <c r="M1063" s="282"/>
      <c r="N1063" s="282"/>
      <c r="O1063" s="11"/>
      <c r="P1063" s="282"/>
      <c r="Q1063" s="282"/>
      <c r="R1063" s="316">
        <v>1</v>
      </c>
      <c r="S1063" s="282">
        <v>1462.61</v>
      </c>
      <c r="T1063" s="282">
        <v>1462.61</v>
      </c>
      <c r="V1063" s="11"/>
      <c r="W1063" s="11"/>
      <c r="X1063" s="11"/>
      <c r="Y1063" s="11"/>
      <c r="Z1063" s="11"/>
      <c r="AA1063" s="11"/>
      <c r="AB1063" s="11"/>
      <c r="AC1063" s="11"/>
      <c r="AD1063" s="11"/>
    </row>
    <row r="1064" spans="1:30">
      <c r="A1064" s="56"/>
      <c r="B1064" s="11"/>
      <c r="C1064" s="11" t="s">
        <v>554</v>
      </c>
      <c r="D1064" s="11"/>
      <c r="E1064" s="11" t="s">
        <v>108</v>
      </c>
      <c r="F1064" s="316">
        <v>1</v>
      </c>
      <c r="G1064" s="282"/>
      <c r="H1064" s="282">
        <v>2944.61</v>
      </c>
      <c r="I1064" s="282">
        <v>2944.61</v>
      </c>
      <c r="J1064" s="350">
        <v>13</v>
      </c>
      <c r="L1064" s="11"/>
      <c r="M1064" s="282">
        <v>2944.61</v>
      </c>
      <c r="N1064" s="282">
        <v>2944.61</v>
      </c>
      <c r="O1064" s="11"/>
      <c r="P1064" s="282"/>
      <c r="Q1064" s="282"/>
      <c r="R1064" s="316">
        <v>1</v>
      </c>
      <c r="S1064" s="282">
        <v>2944.61</v>
      </c>
      <c r="T1064" s="282">
        <v>2944.61</v>
      </c>
      <c r="V1064" s="11"/>
      <c r="W1064" s="11"/>
      <c r="X1064" s="11"/>
      <c r="Y1064" s="11"/>
      <c r="Z1064" s="11"/>
      <c r="AA1064" s="11"/>
      <c r="AB1064" s="11"/>
      <c r="AC1064" s="11"/>
      <c r="AD1064" s="11"/>
    </row>
    <row r="1065" spans="1:30">
      <c r="A1065" s="56"/>
      <c r="B1065" s="11"/>
      <c r="C1065" s="11" t="s">
        <v>555</v>
      </c>
      <c r="D1065" s="11"/>
      <c r="E1065" s="11" t="s">
        <v>556</v>
      </c>
      <c r="F1065" s="316">
        <v>1</v>
      </c>
      <c r="G1065" s="282"/>
      <c r="H1065" s="282">
        <v>893.72</v>
      </c>
      <c r="I1065" s="282">
        <v>893.72</v>
      </c>
      <c r="J1065" s="350">
        <v>13</v>
      </c>
      <c r="L1065" s="11"/>
      <c r="M1065" s="282">
        <v>893.72</v>
      </c>
      <c r="N1065" s="282">
        <v>893.72</v>
      </c>
      <c r="O1065" s="11"/>
      <c r="P1065" s="282"/>
      <c r="Q1065" s="282"/>
      <c r="R1065" s="316">
        <v>1</v>
      </c>
      <c r="S1065" s="282">
        <v>893.72</v>
      </c>
      <c r="T1065" s="282">
        <v>893.72</v>
      </c>
      <c r="V1065" s="11"/>
      <c r="W1065" s="11"/>
      <c r="X1065" s="11"/>
      <c r="Y1065" s="11"/>
      <c r="Z1065" s="11"/>
      <c r="AA1065" s="11"/>
      <c r="AB1065" s="11"/>
      <c r="AC1065" s="11"/>
      <c r="AD1065" s="11"/>
    </row>
    <row r="1066" spans="1:30">
      <c r="A1066" s="56"/>
      <c r="B1066" s="11"/>
      <c r="C1066" s="11" t="s">
        <v>557</v>
      </c>
      <c r="D1066" s="11"/>
      <c r="E1066" s="11" t="s">
        <v>155</v>
      </c>
      <c r="F1066" s="316">
        <v>7</v>
      </c>
      <c r="G1066" s="282">
        <v>12627.82</v>
      </c>
      <c r="H1066" s="282">
        <v>25255.64</v>
      </c>
      <c r="I1066" s="282">
        <v>3607.9485714285702</v>
      </c>
      <c r="J1066" s="350">
        <v>13</v>
      </c>
      <c r="L1066" s="11">
        <v>2</v>
      </c>
      <c r="M1066" s="282">
        <v>7040.1</v>
      </c>
      <c r="N1066" s="282">
        <v>1408.02</v>
      </c>
      <c r="O1066" s="11"/>
      <c r="P1066" s="282"/>
      <c r="Q1066" s="282"/>
      <c r="R1066" s="316">
        <v>7</v>
      </c>
      <c r="S1066" s="282">
        <v>25255.64</v>
      </c>
      <c r="T1066" s="282">
        <v>3607.9485714285702</v>
      </c>
      <c r="V1066" s="11"/>
      <c r="W1066" s="11"/>
      <c r="X1066" s="11"/>
      <c r="Y1066" s="11"/>
      <c r="Z1066" s="11"/>
      <c r="AA1066" s="11"/>
      <c r="AB1066" s="11"/>
      <c r="AC1066" s="11"/>
      <c r="AD1066" s="11"/>
    </row>
    <row r="1067" spans="1:30">
      <c r="A1067" s="56"/>
      <c r="B1067" s="11"/>
      <c r="C1067" s="11" t="s">
        <v>559</v>
      </c>
      <c r="D1067" s="11"/>
      <c r="E1067" s="11" t="s">
        <v>166</v>
      </c>
      <c r="F1067" s="316">
        <v>7</v>
      </c>
      <c r="G1067" s="282">
        <v>1865.28</v>
      </c>
      <c r="H1067" s="282">
        <v>3730.56</v>
      </c>
      <c r="I1067" s="282">
        <v>532.93714285714304</v>
      </c>
      <c r="J1067" s="350">
        <v>9</v>
      </c>
      <c r="L1067" s="11">
        <v>2</v>
      </c>
      <c r="M1067" s="282">
        <v>2971.07</v>
      </c>
      <c r="N1067" s="282">
        <v>594.21400000000006</v>
      </c>
      <c r="O1067" s="11"/>
      <c r="P1067" s="282"/>
      <c r="Q1067" s="282"/>
      <c r="R1067" s="316">
        <v>7</v>
      </c>
      <c r="S1067" s="282">
        <v>3730.56</v>
      </c>
      <c r="T1067" s="282">
        <v>532.93714285714304</v>
      </c>
      <c r="V1067" s="11"/>
      <c r="W1067" s="11"/>
      <c r="X1067" s="11"/>
      <c r="Y1067" s="11"/>
      <c r="Z1067" s="11"/>
      <c r="AA1067" s="11"/>
      <c r="AB1067" s="11"/>
      <c r="AC1067" s="11"/>
      <c r="AD1067" s="11"/>
    </row>
    <row r="1068" spans="1:30" ht="15" thickBot="1">
      <c r="A1068" s="56"/>
      <c r="B1068" s="11"/>
      <c r="C1068" s="11" t="s">
        <v>563</v>
      </c>
      <c r="D1068" s="11"/>
      <c r="E1068" s="11" t="s">
        <v>115</v>
      </c>
      <c r="F1068" s="316">
        <v>1</v>
      </c>
      <c r="H1068" s="282">
        <v>1641.58</v>
      </c>
      <c r="I1068" s="282">
        <v>1641.58</v>
      </c>
      <c r="J1068" s="350">
        <v>13</v>
      </c>
      <c r="L1068" s="11"/>
      <c r="M1068" s="282">
        <v>1641.58</v>
      </c>
      <c r="N1068" s="282">
        <v>1641.58</v>
      </c>
      <c r="O1068" s="11"/>
      <c r="P1068" s="282"/>
      <c r="Q1068" s="282"/>
      <c r="R1068" s="316">
        <v>1</v>
      </c>
      <c r="S1068" s="282">
        <v>1641.58</v>
      </c>
      <c r="T1068" s="282">
        <v>1641.58</v>
      </c>
      <c r="V1068" s="11"/>
      <c r="W1068" s="11"/>
      <c r="X1068" s="11"/>
      <c r="Y1068" s="11"/>
      <c r="Z1068" s="11"/>
      <c r="AA1068" s="11"/>
      <c r="AB1068" s="11"/>
      <c r="AC1068" s="11"/>
      <c r="AD1068" s="11"/>
    </row>
    <row r="1069" spans="1:30" ht="15" thickBot="1">
      <c r="A1069" s="56"/>
      <c r="B1069" s="161" t="s">
        <v>570</v>
      </c>
      <c r="C1069" s="160"/>
      <c r="D1069" s="100"/>
      <c r="E1069" s="100"/>
      <c r="F1069" s="316">
        <f>SUM(F977:F1068)</f>
        <v>305</v>
      </c>
      <c r="G1069" s="282">
        <f>AVERAGE(G977:G1068)</f>
        <v>3106.5534756493494</v>
      </c>
      <c r="H1069" s="282">
        <f>SUM(H977:H1068)</f>
        <v>601157.91999999981</v>
      </c>
      <c r="I1069" s="282">
        <f>AVERAGE(I977:I1068)</f>
        <v>2014.5203952044324</v>
      </c>
      <c r="J1069" s="350">
        <f>AVERAGE(J977:J1068)</f>
        <v>11.611475601692993</v>
      </c>
      <c r="L1069" s="282">
        <f>SUM(L977:L1068)</f>
        <v>151</v>
      </c>
      <c r="M1069" s="282">
        <f>SUM(M977:M1068)</f>
        <v>315941.65999999997</v>
      </c>
      <c r="N1069" s="282">
        <f>AVERAGE(N977:N1068)</f>
        <v>2328.4748408919127</v>
      </c>
      <c r="O1069" s="95"/>
      <c r="P1069" s="321"/>
      <c r="Q1069" s="282">
        <f>AVERAGE(Q977:Q1068)</f>
        <v>1945</v>
      </c>
      <c r="R1069" s="282">
        <f>SUM(R977:R1068)</f>
        <v>302</v>
      </c>
      <c r="S1069" s="282">
        <f>SUM(S977:S1068)</f>
        <v>596189.87999999977</v>
      </c>
      <c r="T1069" s="282">
        <f>AVERAGE(T977:T1068)</f>
        <v>2010.9465836102295</v>
      </c>
      <c r="V1069" s="187">
        <v>1553</v>
      </c>
      <c r="W1069" s="191">
        <v>27983.91</v>
      </c>
      <c r="X1069" s="192">
        <f>+W1069/V1069</f>
        <v>18.019259497746297</v>
      </c>
      <c r="Y1069" s="95"/>
      <c r="Z1069" s="95"/>
      <c r="AA1069" s="99" t="s">
        <v>571</v>
      </c>
      <c r="AB1069" s="95"/>
      <c r="AC1069" s="95"/>
      <c r="AD1069" s="101" t="s">
        <v>571</v>
      </c>
    </row>
    <row r="1070" spans="1:30" s="4" customFormat="1" ht="13.2">
      <c r="A1070" s="56"/>
      <c r="F1070" s="336"/>
      <c r="G1070" s="324"/>
      <c r="H1070" s="324"/>
      <c r="I1070" s="324"/>
      <c r="J1070" s="351"/>
      <c r="M1070" s="324"/>
      <c r="N1070" s="324"/>
      <c r="P1070" s="324"/>
      <c r="Q1070" s="324"/>
      <c r="R1070" s="336"/>
      <c r="S1070" s="324"/>
      <c r="T1070" s="324"/>
    </row>
    <row r="1071" spans="1:30"/>
    <row r="1072" spans="1:30"/>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999"/>
  <sheetViews>
    <sheetView zoomScale="70" zoomScaleNormal="70" zoomScalePageLayoutView="60" workbookViewId="0">
      <selection activeCell="M4" sqref="M4:T8"/>
    </sheetView>
  </sheetViews>
  <sheetFormatPr defaultColWidth="0" defaultRowHeight="0" customHeight="1" zeroHeight="1"/>
  <cols>
    <col min="1" max="1" width="26.109375" style="4" customWidth="1"/>
    <col min="2" max="2" width="17" style="4" customWidth="1"/>
    <col min="3" max="3" width="11.5546875" style="4" bestFit="1" customWidth="1"/>
    <col min="4" max="4" width="14.109375" style="4" customWidth="1"/>
    <col min="5" max="5" width="20.88671875" style="4" customWidth="1"/>
    <col min="6" max="6" width="20.33203125" style="4" customWidth="1"/>
    <col min="7" max="7" width="51.5546875" style="4" customWidth="1"/>
    <col min="8" max="8" width="2.88671875" style="4" customWidth="1"/>
    <col min="9" max="9" width="18.88671875" style="51" customWidth="1"/>
    <col min="10" max="10" width="18.88671875" style="4" customWidth="1"/>
    <col min="11" max="11" width="23.5546875" style="4" customWidth="1"/>
    <col min="12" max="12" width="2.109375" style="4" customWidth="1"/>
    <col min="13" max="13" width="25.5546875" style="51" customWidth="1"/>
    <col min="14" max="14" width="30.109375" style="4" bestFit="1" customWidth="1"/>
    <col min="15" max="15" width="2.33203125" style="4" customWidth="1"/>
    <col min="16" max="16" width="23.44140625" style="4" bestFit="1" customWidth="1"/>
    <col min="17" max="17" width="30.109375" style="4" bestFit="1" customWidth="1"/>
    <col min="18" max="18" width="1.88671875" style="4" customWidth="1"/>
    <col min="19" max="19" width="25.33203125" style="4" bestFit="1" customWidth="1"/>
    <col min="20" max="20" width="30.109375" style="4" bestFit="1" customWidth="1"/>
    <col min="21" max="21" width="2.5546875" style="4" customWidth="1"/>
    <col min="22" max="22" width="19.88671875" style="59" bestFit="1" customWidth="1"/>
    <col min="23" max="23" width="70.5546875" style="5" bestFit="1" customWidth="1"/>
    <col min="24" max="24" width="27.6640625" style="5" customWidth="1"/>
    <col min="25" max="25" width="21.44140625" style="5" customWidth="1"/>
    <col min="26" max="26" width="96.33203125" style="5" bestFit="1" customWidth="1"/>
    <col min="27" max="27" width="8.88671875" style="5" customWidth="1"/>
    <col min="28" max="28" width="8.88671875" style="5" hidden="1" customWidth="1"/>
    <col min="29" max="16384" width="8.88671875" style="5" hidden="1"/>
  </cols>
  <sheetData>
    <row r="1" spans="1:39" s="4" customFormat="1" ht="13.8" thickBot="1">
      <c r="A1" s="60" t="s">
        <v>750</v>
      </c>
      <c r="B1" s="17"/>
      <c r="C1" s="17"/>
      <c r="D1" s="17"/>
      <c r="I1" s="60" t="s">
        <v>751</v>
      </c>
      <c r="J1" s="17"/>
      <c r="K1" s="17"/>
      <c r="M1" s="60" t="s">
        <v>752</v>
      </c>
      <c r="N1" s="17"/>
      <c r="O1" s="17"/>
      <c r="V1" s="140" t="s">
        <v>753</v>
      </c>
      <c r="W1" s="140"/>
      <c r="X1" s="65"/>
      <c r="Y1" s="65"/>
      <c r="Z1" s="65"/>
      <c r="AA1" s="65"/>
      <c r="AB1" s="5"/>
      <c r="AC1" s="5"/>
      <c r="AD1" s="5"/>
      <c r="AE1" s="5"/>
      <c r="AF1" s="5"/>
      <c r="AG1" s="5"/>
      <c r="AH1" s="5"/>
      <c r="AI1" s="5"/>
      <c r="AJ1" s="5"/>
      <c r="AK1" s="5"/>
      <c r="AL1" s="5"/>
      <c r="AM1" s="5"/>
    </row>
    <row r="2" spans="1:39" s="4" customFormat="1" ht="68.400000000000006" customHeight="1" thickBot="1">
      <c r="A2" s="497" t="s">
        <v>754</v>
      </c>
      <c r="B2" s="498"/>
      <c r="C2" s="65"/>
      <c r="D2" s="65"/>
      <c r="I2" s="494" t="s">
        <v>755</v>
      </c>
      <c r="J2" s="495"/>
      <c r="K2" s="496"/>
      <c r="M2" s="497" t="s">
        <v>756</v>
      </c>
      <c r="N2" s="498"/>
      <c r="O2" s="81"/>
      <c r="P2" s="80"/>
      <c r="Q2" s="81"/>
      <c r="R2" s="81"/>
      <c r="S2" s="81"/>
      <c r="T2" s="81"/>
      <c r="V2" s="497" t="s">
        <v>757</v>
      </c>
      <c r="W2" s="498"/>
      <c r="X2" s="65"/>
      <c r="Y2" s="65"/>
      <c r="Z2" s="65"/>
      <c r="AA2" s="65"/>
      <c r="AB2" s="5"/>
      <c r="AC2" s="5"/>
      <c r="AD2" s="5"/>
      <c r="AE2" s="5"/>
      <c r="AF2" s="5"/>
      <c r="AG2" s="5"/>
      <c r="AH2" s="5"/>
      <c r="AI2" s="5"/>
      <c r="AJ2" s="5"/>
      <c r="AK2" s="5"/>
      <c r="AL2" s="5"/>
      <c r="AM2" s="5"/>
    </row>
    <row r="3" spans="1:39" s="4" customFormat="1" ht="13.2">
      <c r="B3" s="163"/>
      <c r="C3" s="164"/>
      <c r="D3" s="164"/>
      <c r="E3" s="64"/>
      <c r="F3" s="64"/>
      <c r="I3" s="51"/>
      <c r="M3" s="51"/>
      <c r="P3" s="65"/>
      <c r="Q3" s="65"/>
      <c r="R3" s="65"/>
      <c r="S3" s="65"/>
      <c r="T3" s="65"/>
      <c r="V3" s="51"/>
      <c r="W3" s="65"/>
      <c r="X3" s="65"/>
      <c r="Y3" s="65"/>
      <c r="Z3" s="65"/>
      <c r="AA3" s="65"/>
      <c r="AB3" s="5"/>
      <c r="AC3" s="5"/>
      <c r="AD3" s="5"/>
      <c r="AE3" s="5"/>
      <c r="AF3" s="5"/>
      <c r="AG3" s="5"/>
      <c r="AH3" s="5"/>
      <c r="AI3" s="5"/>
      <c r="AJ3" s="5"/>
      <c r="AK3" s="5"/>
      <c r="AL3" s="5"/>
      <c r="AM3" s="5"/>
    </row>
    <row r="4" spans="1:39" s="4" customFormat="1" ht="186" customHeight="1">
      <c r="A4" s="499" t="s">
        <v>758</v>
      </c>
      <c r="B4" s="499"/>
      <c r="C4" s="499"/>
      <c r="D4" s="499"/>
      <c r="E4" s="499"/>
      <c r="F4" s="499"/>
      <c r="G4" s="499"/>
      <c r="I4" s="501" t="s">
        <v>759</v>
      </c>
      <c r="J4" s="501"/>
      <c r="K4" s="501"/>
      <c r="M4" s="501" t="s">
        <v>760</v>
      </c>
      <c r="N4" s="501"/>
      <c r="O4" s="501"/>
      <c r="P4" s="501"/>
      <c r="Q4" s="501"/>
      <c r="R4" s="501"/>
      <c r="S4" s="501"/>
      <c r="T4" s="501"/>
      <c r="V4" s="66"/>
      <c r="W4" s="65"/>
      <c r="X4" s="65"/>
      <c r="Y4" s="65"/>
      <c r="Z4" s="65"/>
      <c r="AA4" s="65"/>
      <c r="AB4" s="5"/>
      <c r="AC4" s="5"/>
      <c r="AD4" s="5"/>
      <c r="AE4" s="5"/>
      <c r="AF4" s="5"/>
      <c r="AG4" s="5"/>
      <c r="AH4" s="5"/>
      <c r="AI4" s="5"/>
      <c r="AJ4" s="5"/>
      <c r="AK4" s="5"/>
      <c r="AL4" s="5"/>
      <c r="AM4" s="5"/>
    </row>
    <row r="5" spans="1:39" s="4" customFormat="1" ht="15" customHeight="1">
      <c r="A5" s="499"/>
      <c r="B5" s="499"/>
      <c r="C5" s="499"/>
      <c r="D5" s="499"/>
      <c r="E5" s="499"/>
      <c r="F5" s="499"/>
      <c r="G5" s="499"/>
      <c r="I5" s="501"/>
      <c r="J5" s="501"/>
      <c r="K5" s="501"/>
      <c r="M5" s="501"/>
      <c r="N5" s="501"/>
      <c r="O5" s="501"/>
      <c r="P5" s="501"/>
      <c r="Q5" s="501"/>
      <c r="R5" s="501"/>
      <c r="S5" s="501"/>
      <c r="T5" s="501"/>
      <c r="V5" s="51" t="s">
        <v>761</v>
      </c>
      <c r="W5" s="65"/>
      <c r="X5" s="65"/>
      <c r="Y5" s="65"/>
      <c r="Z5" s="65"/>
      <c r="AA5" s="65"/>
      <c r="AB5" s="5"/>
      <c r="AC5" s="5"/>
      <c r="AD5" s="5"/>
      <c r="AE5" s="5"/>
      <c r="AF5" s="5"/>
      <c r="AG5" s="5"/>
      <c r="AH5" s="5"/>
      <c r="AI5" s="5"/>
      <c r="AJ5" s="5"/>
      <c r="AK5" s="5"/>
      <c r="AL5" s="5"/>
      <c r="AM5" s="5"/>
    </row>
    <row r="6" spans="1:39" s="4" customFormat="1" ht="13.2">
      <c r="A6" s="499"/>
      <c r="B6" s="499"/>
      <c r="C6" s="499"/>
      <c r="D6" s="499"/>
      <c r="E6" s="499"/>
      <c r="F6" s="499"/>
      <c r="G6" s="499"/>
      <c r="I6" s="501"/>
      <c r="J6" s="501"/>
      <c r="K6" s="501"/>
      <c r="M6" s="501"/>
      <c r="N6" s="501"/>
      <c r="O6" s="501"/>
      <c r="P6" s="501"/>
      <c r="Q6" s="501"/>
      <c r="R6" s="501"/>
      <c r="S6" s="501"/>
      <c r="T6" s="501"/>
      <c r="V6" s="66"/>
      <c r="W6" s="65"/>
      <c r="X6" s="65"/>
      <c r="Y6" s="65"/>
      <c r="Z6" s="65"/>
      <c r="AA6" s="65"/>
      <c r="AB6" s="5"/>
      <c r="AC6" s="5"/>
      <c r="AD6" s="5"/>
      <c r="AE6" s="5"/>
      <c r="AF6" s="5"/>
      <c r="AG6" s="5"/>
      <c r="AH6" s="5"/>
      <c r="AI6" s="5"/>
      <c r="AJ6" s="5"/>
      <c r="AK6" s="5"/>
      <c r="AL6" s="5"/>
      <c r="AM6" s="5"/>
    </row>
    <row r="7" spans="1:39" s="4" customFormat="1" ht="13.2">
      <c r="A7" s="499"/>
      <c r="B7" s="499"/>
      <c r="C7" s="499"/>
      <c r="D7" s="499"/>
      <c r="E7" s="499"/>
      <c r="F7" s="499"/>
      <c r="G7" s="499"/>
      <c r="I7" s="501"/>
      <c r="J7" s="501"/>
      <c r="K7" s="501"/>
      <c r="M7" s="501"/>
      <c r="N7" s="501"/>
      <c r="O7" s="501"/>
      <c r="P7" s="501"/>
      <c r="Q7" s="501"/>
      <c r="R7" s="501"/>
      <c r="S7" s="501"/>
      <c r="T7" s="501"/>
      <c r="V7" s="66"/>
      <c r="W7" s="65"/>
      <c r="X7" s="65"/>
      <c r="Y7" s="65"/>
      <c r="Z7" s="65"/>
      <c r="AA7" s="65"/>
      <c r="AB7" s="5"/>
      <c r="AC7" s="5"/>
      <c r="AD7" s="5"/>
      <c r="AE7" s="5"/>
      <c r="AF7" s="5"/>
      <c r="AG7" s="5"/>
      <c r="AH7" s="5"/>
      <c r="AI7" s="5"/>
      <c r="AJ7" s="5"/>
      <c r="AK7" s="5"/>
      <c r="AL7" s="5"/>
      <c r="AM7" s="5"/>
    </row>
    <row r="8" spans="1:39" s="4" customFormat="1" ht="14.25" customHeight="1">
      <c r="A8" s="500"/>
      <c r="B8" s="499"/>
      <c r="C8" s="499"/>
      <c r="D8" s="499"/>
      <c r="E8" s="499"/>
      <c r="F8" s="499"/>
      <c r="G8" s="499"/>
      <c r="I8" s="501"/>
      <c r="J8" s="501"/>
      <c r="K8" s="501"/>
      <c r="M8" s="502"/>
      <c r="N8" s="501"/>
      <c r="O8" s="501"/>
      <c r="P8" s="501"/>
      <c r="Q8" s="501"/>
      <c r="R8" s="501"/>
      <c r="S8" s="501"/>
      <c r="T8" s="501"/>
      <c r="V8" s="66"/>
      <c r="W8" s="65"/>
      <c r="X8" s="65"/>
      <c r="Y8" s="65"/>
      <c r="Z8" s="65"/>
      <c r="AA8" s="65"/>
      <c r="AB8" s="5"/>
      <c r="AC8" s="5"/>
      <c r="AD8" s="5"/>
      <c r="AE8" s="5"/>
      <c r="AF8" s="5"/>
      <c r="AG8" s="5"/>
      <c r="AH8" s="5"/>
      <c r="AI8" s="5"/>
      <c r="AJ8" s="5"/>
      <c r="AK8" s="5"/>
      <c r="AL8" s="5"/>
      <c r="AM8" s="5"/>
    </row>
    <row r="9" spans="1:39" s="4" customFormat="1" ht="13.2">
      <c r="A9" s="65"/>
      <c r="B9" s="65"/>
      <c r="C9" s="65"/>
      <c r="D9" s="65"/>
      <c r="E9" s="64"/>
      <c r="F9" s="64"/>
      <c r="G9" s="123" t="s">
        <v>25</v>
      </c>
      <c r="I9" s="51"/>
      <c r="M9" s="164"/>
      <c r="O9" s="65"/>
      <c r="P9" s="65"/>
      <c r="Q9" s="65"/>
      <c r="R9" s="65"/>
      <c r="S9" s="65"/>
      <c r="T9" s="123" t="s">
        <v>25</v>
      </c>
      <c r="V9" s="66"/>
      <c r="W9" s="65"/>
      <c r="X9" s="65"/>
      <c r="Y9" s="65"/>
      <c r="Z9" s="65"/>
      <c r="AA9" s="65"/>
      <c r="AB9" s="5"/>
      <c r="AC9" s="5"/>
      <c r="AD9" s="5"/>
      <c r="AE9" s="5"/>
      <c r="AF9" s="5"/>
      <c r="AG9" s="5"/>
      <c r="AH9" s="5"/>
      <c r="AI9" s="5"/>
      <c r="AJ9" s="5"/>
      <c r="AK9" s="5"/>
      <c r="AL9" s="5"/>
      <c r="AM9" s="5"/>
    </row>
    <row r="10" spans="1:39" s="4" customFormat="1" ht="13.2">
      <c r="A10" s="141" t="s">
        <v>762</v>
      </c>
      <c r="I10" s="51"/>
      <c r="J10" s="80"/>
      <c r="K10" s="123"/>
      <c r="M10" s="51"/>
      <c r="N10" s="65"/>
      <c r="O10" s="65"/>
      <c r="P10" s="65"/>
      <c r="Q10" s="65"/>
      <c r="R10" s="65"/>
      <c r="S10" s="65"/>
      <c r="V10" s="66"/>
      <c r="W10" s="65"/>
      <c r="X10" s="65"/>
      <c r="Y10" s="65"/>
      <c r="Z10" s="65"/>
      <c r="AA10" s="65"/>
      <c r="AB10" s="5"/>
      <c r="AC10" s="5"/>
      <c r="AD10" s="5"/>
      <c r="AE10" s="5"/>
      <c r="AF10" s="5"/>
      <c r="AG10" s="5"/>
      <c r="AH10" s="5"/>
      <c r="AI10" s="5"/>
      <c r="AJ10" s="5"/>
      <c r="AK10" s="5"/>
      <c r="AL10" s="5"/>
      <c r="AM10" s="5"/>
    </row>
    <row r="11" spans="1:39" s="4" customFormat="1" ht="72.900000000000006" customHeight="1">
      <c r="A11" s="79" t="s">
        <v>763</v>
      </c>
      <c r="B11" s="67" t="s">
        <v>33</v>
      </c>
      <c r="C11" s="67" t="s">
        <v>34</v>
      </c>
      <c r="D11" s="67" t="s">
        <v>35</v>
      </c>
      <c r="E11" s="67" t="s">
        <v>764</v>
      </c>
      <c r="F11" s="67" t="s">
        <v>765</v>
      </c>
      <c r="G11" s="79" t="s">
        <v>766</v>
      </c>
      <c r="I11" s="108" t="s">
        <v>767</v>
      </c>
      <c r="J11" s="109" t="s">
        <v>768</v>
      </c>
      <c r="K11" s="110" t="s">
        <v>769</v>
      </c>
      <c r="M11" s="108" t="s">
        <v>770</v>
      </c>
      <c r="N11" s="109" t="s">
        <v>771</v>
      </c>
      <c r="O11" s="71"/>
      <c r="P11" s="68" t="s">
        <v>772</v>
      </c>
      <c r="Q11" s="109" t="s">
        <v>771</v>
      </c>
      <c r="R11" s="71"/>
      <c r="S11" s="68" t="s">
        <v>773</v>
      </c>
      <c r="T11" s="109" t="s">
        <v>771</v>
      </c>
      <c r="V11" s="108" t="s">
        <v>774</v>
      </c>
      <c r="W11" s="109" t="s">
        <v>775</v>
      </c>
      <c r="X11" s="109" t="s">
        <v>776</v>
      </c>
      <c r="Y11" s="109" t="s">
        <v>777</v>
      </c>
      <c r="Z11" s="109" t="s">
        <v>778</v>
      </c>
      <c r="AA11" s="65"/>
      <c r="AB11" s="5"/>
      <c r="AC11" s="5"/>
      <c r="AD11" s="5"/>
      <c r="AE11" s="5"/>
      <c r="AF11" s="5"/>
      <c r="AG11" s="5"/>
      <c r="AH11" s="5"/>
      <c r="AI11" s="5"/>
      <c r="AJ11" s="5"/>
      <c r="AK11" s="5"/>
      <c r="AL11" s="5"/>
      <c r="AM11" s="5"/>
    </row>
    <row r="12" spans="1:39" s="4" customFormat="1" ht="28.8">
      <c r="A12" s="63"/>
      <c r="B12" s="63"/>
      <c r="C12" s="63"/>
      <c r="D12" s="63"/>
      <c r="E12" s="11"/>
      <c r="F12" s="11"/>
      <c r="G12" s="8"/>
      <c r="I12" s="63"/>
      <c r="J12" s="48"/>
      <c r="K12" s="107"/>
      <c r="M12" s="63"/>
      <c r="N12" s="111"/>
      <c r="P12" s="112"/>
      <c r="Q12" s="48"/>
      <c r="S12" s="112"/>
      <c r="T12" s="48"/>
      <c r="V12" s="174" t="s">
        <v>779</v>
      </c>
      <c r="W12" s="175" t="s">
        <v>780</v>
      </c>
      <c r="X12" s="175" t="s">
        <v>781</v>
      </c>
      <c r="Y12" s="176" t="s">
        <v>782</v>
      </c>
      <c r="Z12" s="82"/>
      <c r="AA12" s="65"/>
      <c r="AB12" s="5"/>
      <c r="AC12" s="5"/>
      <c r="AD12" s="5"/>
      <c r="AE12" s="5"/>
      <c r="AF12" s="5"/>
      <c r="AG12" s="5"/>
      <c r="AH12" s="5"/>
      <c r="AI12" s="5"/>
      <c r="AJ12" s="5"/>
      <c r="AK12" s="5"/>
      <c r="AL12" s="5"/>
      <c r="AM12" s="5"/>
    </row>
    <row r="13" spans="1:39" s="4" customFormat="1" ht="28.8">
      <c r="A13" s="63"/>
      <c r="B13" s="63"/>
      <c r="C13" s="63"/>
      <c r="D13" s="63"/>
      <c r="E13" s="11"/>
      <c r="F13" s="11"/>
      <c r="G13" s="8"/>
      <c r="I13" s="63"/>
      <c r="J13" s="48"/>
      <c r="K13" s="107"/>
      <c r="M13" s="63"/>
      <c r="N13" s="111"/>
      <c r="P13" s="63"/>
      <c r="Q13" s="48"/>
      <c r="S13" s="63"/>
      <c r="T13" s="48"/>
      <c r="V13" s="177" t="s">
        <v>783</v>
      </c>
      <c r="W13" s="180" t="s">
        <v>780</v>
      </c>
      <c r="X13" s="180" t="s">
        <v>781</v>
      </c>
      <c r="Y13" s="179" t="s">
        <v>782</v>
      </c>
      <c r="Z13" s="82"/>
      <c r="AA13" s="65"/>
      <c r="AB13" s="5"/>
      <c r="AC13" s="5"/>
      <c r="AD13" s="5"/>
      <c r="AE13" s="5"/>
      <c r="AF13" s="5"/>
      <c r="AG13" s="5"/>
      <c r="AH13" s="5"/>
      <c r="AI13" s="5"/>
      <c r="AJ13" s="5"/>
      <c r="AK13" s="5"/>
      <c r="AL13" s="5"/>
      <c r="AM13" s="5"/>
    </row>
    <row r="14" spans="1:39" s="4" customFormat="1" ht="21.75" customHeight="1">
      <c r="A14" s="63"/>
      <c r="B14" s="63"/>
      <c r="C14" s="63"/>
      <c r="D14" s="63"/>
      <c r="E14" s="11"/>
      <c r="F14" s="11"/>
      <c r="G14" s="8"/>
      <c r="I14" s="63"/>
      <c r="J14" s="48"/>
      <c r="K14" s="107"/>
      <c r="M14" s="63"/>
      <c r="N14" s="111"/>
      <c r="P14" s="63"/>
      <c r="Q14" s="48"/>
      <c r="S14" s="63"/>
      <c r="T14" s="48"/>
      <c r="V14" s="186" t="s">
        <v>783</v>
      </c>
      <c r="W14" s="185" t="s">
        <v>784</v>
      </c>
      <c r="X14" s="185" t="s">
        <v>785</v>
      </c>
      <c r="Y14" s="180" t="s">
        <v>786</v>
      </c>
      <c r="Z14" s="82"/>
      <c r="AA14" s="65"/>
      <c r="AB14" s="5"/>
      <c r="AC14" s="5"/>
      <c r="AD14" s="5"/>
      <c r="AE14" s="5"/>
      <c r="AF14" s="5"/>
      <c r="AG14" s="5"/>
      <c r="AH14" s="5"/>
      <c r="AI14" s="5"/>
      <c r="AJ14" s="5"/>
      <c r="AK14" s="5"/>
      <c r="AL14" s="5"/>
      <c r="AM14" s="5"/>
    </row>
    <row r="15" spans="1:39" s="4" customFormat="1" ht="57.6">
      <c r="A15" s="63"/>
      <c r="B15" s="63"/>
      <c r="C15" s="63"/>
      <c r="D15" s="63"/>
      <c r="E15" s="11"/>
      <c r="F15" s="11"/>
      <c r="G15" s="8"/>
      <c r="I15" s="63"/>
      <c r="J15" s="48"/>
      <c r="K15" s="107"/>
      <c r="M15" s="63"/>
      <c r="N15" s="111"/>
      <c r="P15" s="63"/>
      <c r="Q15" s="48"/>
      <c r="S15" s="63"/>
      <c r="T15" s="48"/>
      <c r="V15" s="177" t="s">
        <v>787</v>
      </c>
      <c r="W15" s="179" t="s">
        <v>788</v>
      </c>
      <c r="X15" s="178" t="s">
        <v>785</v>
      </c>
      <c r="Y15" s="181" t="s">
        <v>786</v>
      </c>
      <c r="Z15" s="82"/>
      <c r="AA15" s="65"/>
      <c r="AB15" s="5"/>
      <c r="AC15" s="5"/>
      <c r="AD15" s="5"/>
      <c r="AE15" s="5"/>
      <c r="AF15" s="5"/>
      <c r="AG15" s="5"/>
      <c r="AH15" s="5"/>
      <c r="AI15" s="5"/>
      <c r="AJ15" s="5"/>
      <c r="AK15" s="5"/>
      <c r="AL15" s="5"/>
      <c r="AM15" s="5"/>
    </row>
    <row r="16" spans="1:39" s="4" customFormat="1" ht="100.8">
      <c r="A16" s="63"/>
      <c r="B16" s="63"/>
      <c r="C16" s="63"/>
      <c r="D16" s="63"/>
      <c r="E16" s="11"/>
      <c r="F16" s="11"/>
      <c r="G16" s="8"/>
      <c r="I16" s="63"/>
      <c r="J16" s="48"/>
      <c r="K16" s="107"/>
      <c r="M16" s="63"/>
      <c r="N16" s="111"/>
      <c r="P16" s="63"/>
      <c r="Q16" s="48"/>
      <c r="S16" s="63"/>
      <c r="T16" s="48"/>
      <c r="V16" s="177" t="s">
        <v>787</v>
      </c>
      <c r="W16" s="179" t="s">
        <v>789</v>
      </c>
      <c r="X16" s="178" t="s">
        <v>785</v>
      </c>
      <c r="Y16" s="178" t="s">
        <v>786</v>
      </c>
      <c r="Z16" s="82"/>
      <c r="AA16" s="65"/>
      <c r="AB16" s="5"/>
      <c r="AC16" s="5"/>
      <c r="AD16" s="5"/>
      <c r="AE16" s="5"/>
      <c r="AF16" s="5"/>
      <c r="AG16" s="5"/>
      <c r="AH16" s="5"/>
      <c r="AI16" s="5"/>
      <c r="AJ16" s="5"/>
      <c r="AK16" s="5"/>
      <c r="AL16" s="5"/>
      <c r="AM16" s="5"/>
    </row>
    <row r="17" spans="1:39" s="4" customFormat="1" ht="28.8">
      <c r="A17" s="63"/>
      <c r="B17" s="63"/>
      <c r="C17" s="63"/>
      <c r="D17" s="63"/>
      <c r="E17" s="11"/>
      <c r="F17" s="11"/>
      <c r="G17" s="8"/>
      <c r="I17" s="63"/>
      <c r="J17" s="48"/>
      <c r="K17" s="107"/>
      <c r="M17" s="63"/>
      <c r="N17" s="111"/>
      <c r="P17" s="63"/>
      <c r="Q17" s="48"/>
      <c r="S17" s="63"/>
      <c r="T17" s="48"/>
      <c r="V17" s="182" t="s">
        <v>787</v>
      </c>
      <c r="W17" s="183" t="s">
        <v>790</v>
      </c>
      <c r="X17" s="180" t="s">
        <v>785</v>
      </c>
      <c r="Y17" s="180" t="s">
        <v>786</v>
      </c>
      <c r="Z17" s="139"/>
      <c r="AA17" s="65"/>
      <c r="AB17" s="5"/>
      <c r="AC17" s="5"/>
      <c r="AD17" s="5"/>
      <c r="AE17" s="5"/>
      <c r="AF17" s="5"/>
      <c r="AG17" s="5"/>
      <c r="AH17" s="5"/>
      <c r="AI17" s="5"/>
      <c r="AJ17" s="5"/>
      <c r="AK17" s="5"/>
      <c r="AL17" s="5"/>
      <c r="AM17" s="5"/>
    </row>
    <row r="18" spans="1:39" s="4" customFormat="1" ht="14.4">
      <c r="A18" s="63"/>
      <c r="B18" s="63"/>
      <c r="C18" s="63"/>
      <c r="D18" s="63"/>
      <c r="E18" s="11"/>
      <c r="F18" s="11"/>
      <c r="G18" s="8"/>
      <c r="I18" s="63"/>
      <c r="J18" s="48"/>
      <c r="K18" s="107"/>
      <c r="M18" s="63"/>
      <c r="N18" s="111"/>
      <c r="P18" s="63"/>
      <c r="Q18" s="48"/>
      <c r="S18" s="63"/>
      <c r="T18" s="48"/>
      <c r="V18" s="174" t="s">
        <v>791</v>
      </c>
      <c r="W18" s="292" t="s">
        <v>792</v>
      </c>
      <c r="X18" s="174"/>
      <c r="Y18" s="174"/>
      <c r="Z18" s="293" t="s">
        <v>793</v>
      </c>
      <c r="AA18" s="65"/>
      <c r="AB18" s="5"/>
      <c r="AC18" s="5"/>
      <c r="AD18" s="5"/>
      <c r="AE18" s="5"/>
      <c r="AF18" s="5"/>
      <c r="AG18" s="5"/>
      <c r="AH18" s="5"/>
      <c r="AI18" s="5"/>
      <c r="AJ18" s="5"/>
      <c r="AK18" s="5"/>
      <c r="AL18" s="5"/>
      <c r="AM18" s="5"/>
    </row>
    <row r="19" spans="1:39" s="4" customFormat="1" ht="14.4">
      <c r="A19" s="63"/>
      <c r="B19" s="63"/>
      <c r="C19" s="63"/>
      <c r="D19" s="63"/>
      <c r="E19" s="11"/>
      <c r="F19" s="11"/>
      <c r="G19" s="8"/>
      <c r="I19" s="63"/>
      <c r="J19" s="48"/>
      <c r="K19" s="107"/>
      <c r="M19" s="113"/>
      <c r="N19" s="116"/>
      <c r="P19" s="113"/>
      <c r="Q19" s="117"/>
      <c r="S19" s="113"/>
      <c r="T19" s="117"/>
      <c r="V19" s="174" t="s">
        <v>794</v>
      </c>
      <c r="W19" s="292" t="s">
        <v>792</v>
      </c>
      <c r="X19" s="174" t="s">
        <v>785</v>
      </c>
      <c r="Y19" s="174"/>
      <c r="Z19" s="293" t="s">
        <v>795</v>
      </c>
      <c r="AA19" s="65"/>
      <c r="AB19" s="5"/>
      <c r="AC19" s="5"/>
      <c r="AD19" s="5"/>
      <c r="AE19" s="5"/>
      <c r="AF19" s="5"/>
      <c r="AG19" s="5"/>
      <c r="AH19" s="5"/>
      <c r="AI19" s="5"/>
      <c r="AJ19" s="5"/>
      <c r="AK19" s="5"/>
      <c r="AL19" s="5"/>
      <c r="AM19" s="5"/>
    </row>
    <row r="20" spans="1:39" s="4" customFormat="1" ht="14.4">
      <c r="A20" s="63" t="s">
        <v>796</v>
      </c>
      <c r="B20" s="63" t="s">
        <v>797</v>
      </c>
      <c r="C20" s="63"/>
      <c r="D20" s="63" t="s">
        <v>797</v>
      </c>
      <c r="E20" s="11" t="s">
        <v>798</v>
      </c>
      <c r="F20" s="11"/>
      <c r="G20" s="8" t="s">
        <v>799</v>
      </c>
      <c r="I20" s="63"/>
      <c r="J20" s="48"/>
      <c r="K20" s="107"/>
      <c r="M20" s="11"/>
      <c r="N20" s="11"/>
      <c r="P20" s="11"/>
      <c r="Q20" s="11"/>
      <c r="S20" s="11"/>
      <c r="T20" s="11"/>
      <c r="V20" s="174"/>
      <c r="W20" s="292"/>
      <c r="X20" s="174"/>
      <c r="Y20" s="178"/>
      <c r="Z20" s="184"/>
      <c r="AA20" s="65"/>
      <c r="AB20" s="5"/>
      <c r="AC20" s="5"/>
      <c r="AD20" s="5"/>
      <c r="AE20" s="5"/>
      <c r="AF20" s="5"/>
      <c r="AG20" s="5"/>
      <c r="AH20" s="5"/>
      <c r="AI20" s="5"/>
      <c r="AJ20" s="5"/>
      <c r="AK20" s="5"/>
      <c r="AL20" s="5"/>
      <c r="AM20" s="5"/>
    </row>
    <row r="21" spans="1:39" s="4" customFormat="1" ht="14.4">
      <c r="A21" s="63" t="s">
        <v>796</v>
      </c>
      <c r="B21" s="63" t="s">
        <v>640</v>
      </c>
      <c r="C21" s="63"/>
      <c r="D21" s="63" t="s">
        <v>800</v>
      </c>
      <c r="E21" s="11"/>
      <c r="F21" s="11"/>
      <c r="G21" s="8"/>
      <c r="I21" s="63"/>
      <c r="J21" s="48"/>
      <c r="K21" s="107"/>
      <c r="M21" s="280"/>
      <c r="N21" s="281"/>
      <c r="O21" s="279"/>
      <c r="P21" s="280">
        <v>1</v>
      </c>
      <c r="Q21" s="287">
        <v>66.34</v>
      </c>
      <c r="R21" s="279"/>
      <c r="S21" s="280"/>
      <c r="T21" s="281"/>
      <c r="V21" s="174"/>
      <c r="W21" s="292"/>
      <c r="X21" s="174"/>
      <c r="Y21" s="178"/>
      <c r="Z21" s="82"/>
      <c r="AA21" s="65"/>
      <c r="AB21" s="5"/>
      <c r="AC21" s="5"/>
      <c r="AD21" s="5"/>
      <c r="AE21" s="5"/>
      <c r="AF21" s="5"/>
      <c r="AG21" s="5"/>
      <c r="AH21" s="5"/>
      <c r="AI21" s="5"/>
      <c r="AJ21" s="5"/>
      <c r="AK21" s="5"/>
      <c r="AL21" s="5"/>
      <c r="AM21" s="5"/>
    </row>
    <row r="22" spans="1:39" s="4" customFormat="1" ht="14.4">
      <c r="A22" s="63"/>
      <c r="B22" s="63"/>
      <c r="C22" s="63"/>
      <c r="D22" s="63"/>
      <c r="E22" s="11"/>
      <c r="F22" s="11"/>
      <c r="G22" s="8"/>
      <c r="I22" s="63"/>
      <c r="J22" s="48"/>
      <c r="K22" s="107"/>
      <c r="M22" s="280"/>
      <c r="N22" s="281"/>
      <c r="O22" s="279"/>
      <c r="P22" s="280"/>
      <c r="Q22" s="287"/>
      <c r="R22" s="279"/>
      <c r="S22" s="280"/>
      <c r="T22" s="281"/>
      <c r="V22" s="174"/>
      <c r="W22" s="292"/>
      <c r="X22" s="174"/>
      <c r="Y22" s="178"/>
      <c r="Z22" s="82"/>
      <c r="AA22" s="65"/>
      <c r="AB22" s="5"/>
      <c r="AC22" s="5"/>
      <c r="AD22" s="5"/>
      <c r="AE22" s="5"/>
      <c r="AF22" s="5"/>
      <c r="AG22" s="5"/>
      <c r="AH22" s="5"/>
      <c r="AI22" s="5"/>
      <c r="AJ22" s="5"/>
      <c r="AK22" s="5"/>
      <c r="AL22" s="5"/>
      <c r="AM22" s="5"/>
    </row>
    <row r="23" spans="1:39" s="4" customFormat="1" ht="14.4">
      <c r="A23" s="63" t="s">
        <v>801</v>
      </c>
      <c r="B23" s="63" t="s">
        <v>802</v>
      </c>
      <c r="C23" s="63"/>
      <c r="D23" s="63" t="s">
        <v>802</v>
      </c>
      <c r="E23" s="11" t="s">
        <v>803</v>
      </c>
      <c r="F23" s="11"/>
      <c r="G23" s="8" t="s">
        <v>804</v>
      </c>
      <c r="I23" s="63"/>
      <c r="J23" s="48"/>
      <c r="K23" s="107"/>
      <c r="M23" s="11"/>
      <c r="N23" s="282"/>
      <c r="P23" s="11"/>
      <c r="Q23" s="282"/>
      <c r="S23" s="11"/>
      <c r="T23" s="282"/>
      <c r="V23" s="174"/>
      <c r="W23" s="292"/>
      <c r="X23" s="174"/>
      <c r="Y23" s="178"/>
      <c r="Z23" s="82"/>
      <c r="AA23" s="65"/>
      <c r="AB23" s="5"/>
      <c r="AC23" s="5"/>
      <c r="AD23" s="5"/>
      <c r="AE23" s="5"/>
      <c r="AF23" s="5"/>
      <c r="AG23" s="5"/>
      <c r="AH23" s="5"/>
      <c r="AI23" s="5"/>
      <c r="AJ23" s="5"/>
      <c r="AK23" s="5"/>
      <c r="AL23" s="5"/>
      <c r="AM23" s="5"/>
    </row>
    <row r="24" spans="1:39" s="4" customFormat="1" ht="14.4">
      <c r="A24" s="63" t="s">
        <v>801</v>
      </c>
      <c r="B24" s="63" t="s">
        <v>640</v>
      </c>
      <c r="C24" s="63"/>
      <c r="D24" s="63" t="s">
        <v>800</v>
      </c>
      <c r="E24" s="11"/>
      <c r="F24" s="11"/>
      <c r="G24" s="8"/>
      <c r="I24" s="63"/>
      <c r="J24" s="48"/>
      <c r="K24" s="107"/>
      <c r="M24" s="11">
        <v>6</v>
      </c>
      <c r="N24" s="282">
        <v>1584.85</v>
      </c>
      <c r="P24" s="11"/>
      <c r="Q24" s="282"/>
      <c r="S24" s="11">
        <v>175</v>
      </c>
      <c r="T24" s="282">
        <v>29118.959999999999</v>
      </c>
      <c r="V24" s="174"/>
      <c r="W24" s="292"/>
      <c r="X24" s="174"/>
      <c r="Y24" s="178"/>
      <c r="Z24" s="82"/>
      <c r="AA24" s="65"/>
      <c r="AB24" s="5"/>
      <c r="AC24" s="5"/>
      <c r="AD24" s="5"/>
      <c r="AE24" s="5"/>
      <c r="AF24" s="5"/>
      <c r="AG24" s="5"/>
      <c r="AH24" s="5"/>
      <c r="AI24" s="5"/>
      <c r="AJ24" s="5"/>
      <c r="AK24" s="5"/>
      <c r="AL24" s="5"/>
      <c r="AM24" s="5"/>
    </row>
    <row r="25" spans="1:39" s="4" customFormat="1" ht="14.4">
      <c r="A25" s="63" t="s">
        <v>801</v>
      </c>
      <c r="B25" s="63" t="s">
        <v>243</v>
      </c>
      <c r="C25" s="63"/>
      <c r="D25" s="63" t="s">
        <v>245</v>
      </c>
      <c r="E25" s="11"/>
      <c r="F25" s="11"/>
      <c r="G25" s="8"/>
      <c r="I25" s="63"/>
      <c r="J25" s="48"/>
      <c r="K25" s="107"/>
      <c r="M25" s="112"/>
      <c r="N25" s="283"/>
      <c r="P25" s="112"/>
      <c r="Q25" s="288"/>
      <c r="S25" s="11">
        <v>1</v>
      </c>
      <c r="T25" s="282">
        <v>175</v>
      </c>
      <c r="V25" s="174"/>
      <c r="W25" s="292"/>
      <c r="X25" s="174"/>
      <c r="Y25" s="178"/>
      <c r="Z25" s="82"/>
      <c r="AA25" s="65"/>
      <c r="AB25" s="5"/>
      <c r="AC25" s="5"/>
      <c r="AD25" s="5"/>
      <c r="AE25" s="5"/>
      <c r="AF25" s="5"/>
      <c r="AG25" s="5"/>
      <c r="AH25" s="5"/>
      <c r="AI25" s="5"/>
      <c r="AJ25" s="5"/>
      <c r="AK25" s="5"/>
      <c r="AL25" s="5"/>
      <c r="AM25" s="5"/>
    </row>
    <row r="26" spans="1:39" s="4" customFormat="1" ht="14.4">
      <c r="A26" s="63" t="s">
        <v>801</v>
      </c>
      <c r="B26" s="63" t="s">
        <v>60</v>
      </c>
      <c r="C26" s="63"/>
      <c r="D26" s="63" t="s">
        <v>61</v>
      </c>
      <c r="E26" s="11"/>
      <c r="F26" s="11"/>
      <c r="G26" s="8"/>
      <c r="I26" s="63"/>
      <c r="J26" s="48"/>
      <c r="K26" s="107"/>
      <c r="M26" s="63">
        <v>1</v>
      </c>
      <c r="N26" s="284">
        <v>300</v>
      </c>
      <c r="P26" s="63"/>
      <c r="Q26" s="289"/>
      <c r="S26" s="112">
        <v>10</v>
      </c>
      <c r="T26" s="288">
        <v>1775</v>
      </c>
      <c r="V26" s="174"/>
      <c r="W26" s="292"/>
      <c r="X26" s="174"/>
      <c r="Y26" s="178"/>
      <c r="Z26" s="82"/>
      <c r="AA26" s="65"/>
      <c r="AB26" s="5"/>
      <c r="AC26" s="5"/>
      <c r="AD26" s="5"/>
      <c r="AE26" s="5"/>
      <c r="AF26" s="5"/>
      <c r="AG26" s="5"/>
      <c r="AH26" s="5"/>
      <c r="AI26" s="5"/>
      <c r="AJ26" s="5"/>
      <c r="AK26" s="5"/>
      <c r="AL26" s="5"/>
      <c r="AM26" s="5"/>
    </row>
    <row r="27" spans="1:39" s="4" customFormat="1" ht="14.4">
      <c r="A27" s="63" t="s">
        <v>801</v>
      </c>
      <c r="B27" s="63" t="s">
        <v>69</v>
      </c>
      <c r="C27" s="63"/>
      <c r="D27" s="63" t="s">
        <v>70</v>
      </c>
      <c r="E27" s="11"/>
      <c r="F27" s="11"/>
      <c r="G27" s="8"/>
      <c r="I27" s="63"/>
      <c r="J27" s="48"/>
      <c r="K27" s="107"/>
      <c r="M27" s="63">
        <v>9</v>
      </c>
      <c r="N27" s="284">
        <v>2700</v>
      </c>
      <c r="P27" s="63"/>
      <c r="Q27" s="289"/>
      <c r="S27" s="63">
        <v>42</v>
      </c>
      <c r="T27" s="289">
        <v>8256</v>
      </c>
      <c r="V27" s="174"/>
      <c r="W27" s="292"/>
      <c r="X27" s="174"/>
      <c r="Y27" s="178"/>
      <c r="Z27" s="82"/>
      <c r="AA27" s="65"/>
      <c r="AB27" s="5"/>
      <c r="AC27" s="5"/>
      <c r="AD27" s="5"/>
      <c r="AE27" s="5"/>
      <c r="AF27" s="5"/>
      <c r="AG27" s="5"/>
      <c r="AH27" s="5"/>
      <c r="AI27" s="5"/>
      <c r="AJ27" s="5"/>
      <c r="AK27" s="5"/>
      <c r="AL27" s="5"/>
      <c r="AM27" s="5"/>
    </row>
    <row r="28" spans="1:39" s="4" customFormat="1" ht="14.4">
      <c r="A28" s="63" t="s">
        <v>801</v>
      </c>
      <c r="B28" s="63" t="s">
        <v>90</v>
      </c>
      <c r="C28" s="63"/>
      <c r="D28" s="63" t="s">
        <v>91</v>
      </c>
      <c r="E28" s="11"/>
      <c r="F28" s="11"/>
      <c r="G28" s="8"/>
      <c r="I28" s="63"/>
      <c r="J28" s="48"/>
      <c r="K28" s="107"/>
      <c r="M28" s="63">
        <v>8</v>
      </c>
      <c r="N28" s="284">
        <v>2400</v>
      </c>
      <c r="P28" s="63"/>
      <c r="Q28" s="289"/>
      <c r="S28" s="63">
        <v>46</v>
      </c>
      <c r="T28" s="289">
        <v>8100</v>
      </c>
      <c r="V28" s="174"/>
      <c r="W28" s="292"/>
      <c r="X28" s="174"/>
      <c r="Y28" s="178"/>
      <c r="Z28" s="82"/>
      <c r="AA28" s="65"/>
      <c r="AB28" s="5"/>
      <c r="AC28" s="5"/>
      <c r="AD28" s="5"/>
      <c r="AE28" s="5"/>
      <c r="AF28" s="5"/>
      <c r="AG28" s="5"/>
      <c r="AH28" s="5"/>
      <c r="AI28" s="5"/>
      <c r="AJ28" s="5"/>
      <c r="AK28" s="5"/>
      <c r="AL28" s="5"/>
      <c r="AM28" s="5"/>
    </row>
    <row r="29" spans="1:39" s="4" customFormat="1" ht="14.4">
      <c r="A29" s="63" t="s">
        <v>801</v>
      </c>
      <c r="B29" s="63" t="s">
        <v>101</v>
      </c>
      <c r="C29" s="63"/>
      <c r="D29" s="63" t="s">
        <v>93</v>
      </c>
      <c r="E29" s="11"/>
      <c r="F29" s="11"/>
      <c r="G29" s="8"/>
      <c r="I29" s="63"/>
      <c r="J29" s="48"/>
      <c r="K29" s="107"/>
      <c r="M29" s="63">
        <v>2</v>
      </c>
      <c r="N29" s="284">
        <v>600</v>
      </c>
      <c r="P29" s="63"/>
      <c r="Q29" s="289"/>
      <c r="S29" s="63">
        <v>3</v>
      </c>
      <c r="T29" s="289">
        <v>525</v>
      </c>
      <c r="V29" s="174"/>
      <c r="W29" s="292"/>
      <c r="X29" s="174"/>
      <c r="Y29" s="178"/>
      <c r="Z29" s="82"/>
      <c r="AA29" s="65"/>
      <c r="AB29" s="5"/>
      <c r="AC29" s="5"/>
      <c r="AD29" s="5"/>
      <c r="AE29" s="5"/>
      <c r="AF29" s="5"/>
      <c r="AG29" s="5"/>
      <c r="AH29" s="5"/>
      <c r="AI29" s="5"/>
      <c r="AJ29" s="5"/>
      <c r="AK29" s="5"/>
      <c r="AL29" s="5"/>
      <c r="AM29" s="5"/>
    </row>
    <row r="30" spans="1:39" s="4" customFormat="1" ht="14.4">
      <c r="A30" s="63" t="s">
        <v>801</v>
      </c>
      <c r="B30" s="63" t="s">
        <v>357</v>
      </c>
      <c r="C30" s="63"/>
      <c r="D30" s="63" t="s">
        <v>93</v>
      </c>
      <c r="E30" s="11"/>
      <c r="F30" s="11"/>
      <c r="G30" s="8"/>
      <c r="I30" s="63"/>
      <c r="J30" s="48"/>
      <c r="K30" s="107"/>
      <c r="M30" s="63"/>
      <c r="N30" s="284"/>
      <c r="P30" s="63"/>
      <c r="Q30" s="289"/>
      <c r="S30" s="63">
        <v>1</v>
      </c>
      <c r="T30" s="289">
        <v>175</v>
      </c>
      <c r="V30" s="174"/>
      <c r="W30" s="292"/>
      <c r="X30" s="174"/>
      <c r="Y30" s="178"/>
      <c r="Z30" s="82"/>
      <c r="AA30" s="65"/>
      <c r="AB30" s="5"/>
      <c r="AC30" s="5"/>
      <c r="AD30" s="5"/>
      <c r="AE30" s="5"/>
      <c r="AF30" s="5"/>
      <c r="AG30" s="5"/>
      <c r="AH30" s="5"/>
      <c r="AI30" s="5"/>
      <c r="AJ30" s="5"/>
      <c r="AK30" s="5"/>
      <c r="AL30" s="5"/>
      <c r="AM30" s="5"/>
    </row>
    <row r="31" spans="1:39" s="4" customFormat="1" ht="14.4">
      <c r="A31" s="63" t="s">
        <v>801</v>
      </c>
      <c r="B31" s="63" t="s">
        <v>515</v>
      </c>
      <c r="C31" s="63"/>
      <c r="D31" s="63" t="s">
        <v>93</v>
      </c>
      <c r="E31" s="11"/>
      <c r="F31" s="11"/>
      <c r="G31" s="8"/>
      <c r="I31" s="63"/>
      <c r="J31" s="48"/>
      <c r="K31" s="107"/>
      <c r="M31" s="63"/>
      <c r="N31" s="284"/>
      <c r="P31" s="63"/>
      <c r="Q31" s="289"/>
      <c r="S31" s="63">
        <v>1</v>
      </c>
      <c r="T31" s="289">
        <v>175</v>
      </c>
      <c r="V31" s="174"/>
      <c r="W31" s="292"/>
      <c r="X31" s="174"/>
      <c r="Y31" s="178"/>
      <c r="Z31" s="82"/>
      <c r="AA31" s="65"/>
      <c r="AB31" s="5"/>
      <c r="AC31" s="5"/>
      <c r="AD31" s="5"/>
      <c r="AE31" s="5"/>
      <c r="AF31" s="5"/>
      <c r="AG31" s="5"/>
      <c r="AH31" s="5"/>
      <c r="AI31" s="5"/>
      <c r="AJ31" s="5"/>
      <c r="AK31" s="5"/>
      <c r="AL31" s="5"/>
      <c r="AM31" s="5"/>
    </row>
    <row r="32" spans="1:39" s="4" customFormat="1" ht="14.4">
      <c r="A32" s="63" t="s">
        <v>801</v>
      </c>
      <c r="B32" s="63" t="s">
        <v>805</v>
      </c>
      <c r="C32" s="63"/>
      <c r="D32" s="63" t="s">
        <v>57</v>
      </c>
      <c r="E32" s="11"/>
      <c r="F32" s="11"/>
      <c r="G32" s="8"/>
      <c r="I32" s="63"/>
      <c r="J32" s="48"/>
      <c r="K32" s="107"/>
      <c r="M32" s="63"/>
      <c r="N32" s="284"/>
      <c r="P32" s="63"/>
      <c r="Q32" s="289"/>
      <c r="S32" s="63">
        <v>2</v>
      </c>
      <c r="T32" s="289">
        <v>350</v>
      </c>
      <c r="V32" s="174"/>
      <c r="W32" s="292"/>
      <c r="X32" s="174"/>
      <c r="Y32" s="178"/>
      <c r="Z32" s="82"/>
      <c r="AA32" s="65"/>
      <c r="AB32" s="5"/>
      <c r="AC32" s="5"/>
      <c r="AD32" s="5"/>
      <c r="AE32" s="5"/>
      <c r="AF32" s="5"/>
      <c r="AG32" s="5"/>
      <c r="AH32" s="5"/>
      <c r="AI32" s="5"/>
      <c r="AJ32" s="5"/>
      <c r="AK32" s="5"/>
      <c r="AL32" s="5"/>
      <c r="AM32" s="5"/>
    </row>
    <row r="33" spans="1:39" s="4" customFormat="1" ht="14.4">
      <c r="A33" s="63" t="s">
        <v>801</v>
      </c>
      <c r="B33" s="63" t="s">
        <v>116</v>
      </c>
      <c r="C33" s="63"/>
      <c r="D33" s="63" t="s">
        <v>57</v>
      </c>
      <c r="E33" s="11"/>
      <c r="F33" s="11"/>
      <c r="G33" s="8"/>
      <c r="I33" s="63"/>
      <c r="J33" s="48"/>
      <c r="K33" s="107"/>
      <c r="M33" s="63">
        <v>10</v>
      </c>
      <c r="N33" s="284">
        <v>3000</v>
      </c>
      <c r="P33" s="63"/>
      <c r="Q33" s="289"/>
      <c r="S33" s="63">
        <v>32</v>
      </c>
      <c r="T33" s="289">
        <v>5600</v>
      </c>
      <c r="V33" s="174"/>
      <c r="W33" s="292"/>
      <c r="X33" s="174"/>
      <c r="Y33" s="178"/>
      <c r="Z33" s="82"/>
      <c r="AA33" s="65"/>
      <c r="AB33" s="5"/>
      <c r="AC33" s="5"/>
      <c r="AD33" s="5"/>
      <c r="AE33" s="5"/>
      <c r="AF33" s="5"/>
      <c r="AG33" s="5"/>
      <c r="AH33" s="5"/>
      <c r="AI33" s="5"/>
      <c r="AJ33" s="5"/>
      <c r="AK33" s="5"/>
      <c r="AL33" s="5"/>
      <c r="AM33" s="5"/>
    </row>
    <row r="34" spans="1:39" s="4" customFormat="1" ht="14.4">
      <c r="A34" s="63" t="s">
        <v>801</v>
      </c>
      <c r="B34" s="63" t="s">
        <v>466</v>
      </c>
      <c r="C34" s="63"/>
      <c r="D34" s="63" t="s">
        <v>57</v>
      </c>
      <c r="E34" s="11"/>
      <c r="F34" s="11"/>
      <c r="G34" s="8"/>
      <c r="I34" s="63"/>
      <c r="J34" s="48"/>
      <c r="K34" s="107"/>
      <c r="M34" s="63"/>
      <c r="N34" s="284"/>
      <c r="P34" s="63"/>
      <c r="Q34" s="289"/>
      <c r="S34" s="63">
        <v>1</v>
      </c>
      <c r="T34" s="289">
        <v>175</v>
      </c>
      <c r="V34" s="174"/>
      <c r="W34" s="292"/>
      <c r="X34" s="174"/>
      <c r="Y34" s="178"/>
      <c r="Z34" s="82"/>
      <c r="AA34" s="65"/>
      <c r="AB34" s="5"/>
      <c r="AC34" s="5"/>
      <c r="AD34" s="5"/>
      <c r="AE34" s="5"/>
      <c r="AF34" s="5"/>
      <c r="AG34" s="5"/>
      <c r="AH34" s="5"/>
      <c r="AI34" s="5"/>
      <c r="AJ34" s="5"/>
      <c r="AK34" s="5"/>
      <c r="AL34" s="5"/>
      <c r="AM34" s="5"/>
    </row>
    <row r="35" spans="1:39" s="4" customFormat="1" ht="14.4">
      <c r="A35" s="63" t="s">
        <v>801</v>
      </c>
      <c r="B35" s="63" t="s">
        <v>520</v>
      </c>
      <c r="C35" s="63"/>
      <c r="D35" s="63" t="s">
        <v>57</v>
      </c>
      <c r="E35" s="11"/>
      <c r="F35" s="11"/>
      <c r="G35" s="8"/>
      <c r="I35" s="63"/>
      <c r="J35" s="48"/>
      <c r="K35" s="107"/>
      <c r="M35" s="63">
        <v>3</v>
      </c>
      <c r="N35" s="284">
        <v>900</v>
      </c>
      <c r="P35" s="63"/>
      <c r="Q35" s="289"/>
      <c r="S35" s="63">
        <v>7</v>
      </c>
      <c r="T35" s="289">
        <v>1225</v>
      </c>
      <c r="V35" s="174"/>
      <c r="W35" s="292"/>
      <c r="X35" s="174"/>
      <c r="Y35" s="178"/>
      <c r="Z35" s="82"/>
      <c r="AA35" s="65"/>
      <c r="AB35" s="5"/>
      <c r="AC35" s="5"/>
      <c r="AD35" s="5"/>
      <c r="AE35" s="5"/>
      <c r="AF35" s="5"/>
      <c r="AG35" s="5"/>
      <c r="AH35" s="5"/>
      <c r="AI35" s="5"/>
      <c r="AJ35" s="5"/>
      <c r="AK35" s="5"/>
      <c r="AL35" s="5"/>
      <c r="AM35" s="5"/>
    </row>
    <row r="36" spans="1:39" s="4" customFormat="1" ht="14.4">
      <c r="A36" s="63" t="s">
        <v>801</v>
      </c>
      <c r="B36" s="63" t="s">
        <v>123</v>
      </c>
      <c r="C36" s="63"/>
      <c r="D36" s="63" t="s">
        <v>119</v>
      </c>
      <c r="E36" s="11"/>
      <c r="F36" s="11"/>
      <c r="G36" s="8"/>
      <c r="I36" s="63"/>
      <c r="J36" s="48"/>
      <c r="K36" s="107"/>
      <c r="M36" s="63"/>
      <c r="N36" s="284"/>
      <c r="P36" s="63"/>
      <c r="Q36" s="289"/>
      <c r="S36" s="63">
        <v>13</v>
      </c>
      <c r="T36" s="289">
        <v>2275</v>
      </c>
      <c r="V36" s="174"/>
      <c r="W36" s="292"/>
      <c r="X36" s="174"/>
      <c r="Y36" s="178"/>
      <c r="Z36" s="82"/>
      <c r="AA36" s="65"/>
      <c r="AB36" s="5"/>
      <c r="AC36" s="5"/>
      <c r="AD36" s="5"/>
      <c r="AE36" s="5"/>
      <c r="AF36" s="5"/>
      <c r="AG36" s="5"/>
      <c r="AH36" s="5"/>
      <c r="AI36" s="5"/>
      <c r="AJ36" s="5"/>
      <c r="AK36" s="5"/>
      <c r="AL36" s="5"/>
      <c r="AM36" s="5"/>
    </row>
    <row r="37" spans="1:39" s="4" customFormat="1" ht="14.4">
      <c r="A37" s="63" t="s">
        <v>801</v>
      </c>
      <c r="B37" s="63" t="s">
        <v>806</v>
      </c>
      <c r="C37" s="63"/>
      <c r="D37" s="63" t="s">
        <v>119</v>
      </c>
      <c r="E37" s="11"/>
      <c r="F37" s="11"/>
      <c r="G37" s="8"/>
      <c r="I37" s="63"/>
      <c r="J37" s="48"/>
      <c r="K37" s="107"/>
      <c r="M37" s="63">
        <v>1</v>
      </c>
      <c r="N37" s="284">
        <v>31.16</v>
      </c>
      <c r="P37" s="63"/>
      <c r="Q37" s="289"/>
      <c r="S37" s="63">
        <v>4</v>
      </c>
      <c r="T37" s="289">
        <v>845</v>
      </c>
      <c r="V37" s="174"/>
      <c r="W37" s="292"/>
      <c r="X37" s="174"/>
      <c r="Y37" s="178"/>
      <c r="Z37" s="82"/>
      <c r="AA37" s="65"/>
      <c r="AB37" s="5"/>
      <c r="AC37" s="5"/>
      <c r="AD37" s="5"/>
      <c r="AE37" s="5"/>
      <c r="AF37" s="5"/>
      <c r="AG37" s="5"/>
      <c r="AH37" s="5"/>
      <c r="AI37" s="5"/>
      <c r="AJ37" s="5"/>
      <c r="AK37" s="5"/>
      <c r="AL37" s="5"/>
      <c r="AM37" s="5"/>
    </row>
    <row r="38" spans="1:39" s="4" customFormat="1" ht="14.4">
      <c r="A38" s="63" t="s">
        <v>801</v>
      </c>
      <c r="B38" s="63" t="s">
        <v>527</v>
      </c>
      <c r="C38" s="63"/>
      <c r="D38" s="63" t="s">
        <v>119</v>
      </c>
      <c r="E38" s="11"/>
      <c r="F38" s="11"/>
      <c r="G38" s="8"/>
      <c r="I38" s="63"/>
      <c r="J38" s="48"/>
      <c r="K38" s="107"/>
      <c r="M38" s="63">
        <v>7</v>
      </c>
      <c r="N38" s="284">
        <v>2100</v>
      </c>
      <c r="P38" s="63"/>
      <c r="Q38" s="289"/>
      <c r="S38" s="63">
        <v>69</v>
      </c>
      <c r="T38" s="289">
        <v>12550</v>
      </c>
      <c r="V38" s="174"/>
      <c r="W38" s="292"/>
      <c r="X38" s="174"/>
      <c r="Y38" s="178"/>
      <c r="Z38" s="82"/>
      <c r="AA38" s="65"/>
      <c r="AB38" s="5"/>
      <c r="AC38" s="5"/>
      <c r="AD38" s="5"/>
      <c r="AE38" s="5"/>
      <c r="AF38" s="5"/>
      <c r="AG38" s="5"/>
      <c r="AH38" s="5"/>
      <c r="AI38" s="5"/>
      <c r="AJ38" s="5"/>
      <c r="AK38" s="5"/>
      <c r="AL38" s="5"/>
      <c r="AM38" s="5"/>
    </row>
    <row r="39" spans="1:39" s="4" customFormat="1" ht="14.4">
      <c r="A39" s="63" t="s">
        <v>801</v>
      </c>
      <c r="B39" s="63" t="s">
        <v>130</v>
      </c>
      <c r="C39" s="63"/>
      <c r="D39" s="63" t="s">
        <v>131</v>
      </c>
      <c r="E39" s="11"/>
      <c r="F39" s="11"/>
      <c r="G39" s="8"/>
      <c r="I39" s="63"/>
      <c r="J39" s="48"/>
      <c r="K39" s="107"/>
      <c r="M39" s="63"/>
      <c r="N39" s="284"/>
      <c r="P39" s="63"/>
      <c r="Q39" s="289"/>
      <c r="S39" s="63">
        <v>6</v>
      </c>
      <c r="T39" s="289">
        <v>1050</v>
      </c>
      <c r="V39" s="174"/>
      <c r="W39" s="292"/>
      <c r="X39" s="174"/>
      <c r="Y39" s="178"/>
      <c r="Z39" s="82"/>
      <c r="AA39" s="65"/>
      <c r="AB39" s="5"/>
      <c r="AC39" s="5"/>
      <c r="AD39" s="5"/>
      <c r="AE39" s="5"/>
      <c r="AF39" s="5"/>
      <c r="AG39" s="5"/>
      <c r="AH39" s="5"/>
      <c r="AI39" s="5"/>
      <c r="AJ39" s="5"/>
      <c r="AK39" s="5"/>
      <c r="AL39" s="5"/>
      <c r="AM39" s="5"/>
    </row>
    <row r="40" spans="1:39" s="4" customFormat="1" ht="14.4">
      <c r="A40" s="63" t="s">
        <v>801</v>
      </c>
      <c r="B40" s="63" t="s">
        <v>807</v>
      </c>
      <c r="C40" s="63"/>
      <c r="D40" s="63" t="s">
        <v>169</v>
      </c>
      <c r="E40" s="11"/>
      <c r="F40" s="11"/>
      <c r="G40" s="8"/>
      <c r="I40" s="63"/>
      <c r="J40" s="48"/>
      <c r="K40" s="107"/>
      <c r="M40" s="63">
        <v>1</v>
      </c>
      <c r="N40" s="284">
        <v>300</v>
      </c>
      <c r="P40" s="63"/>
      <c r="Q40" s="289"/>
      <c r="S40" s="63">
        <v>9</v>
      </c>
      <c r="T40" s="289">
        <v>2000</v>
      </c>
      <c r="V40" s="174"/>
      <c r="W40" s="292"/>
      <c r="X40" s="174"/>
      <c r="Y40" s="178"/>
      <c r="Z40" s="82"/>
      <c r="AA40" s="65"/>
      <c r="AB40" s="5"/>
      <c r="AC40" s="5"/>
      <c r="AD40" s="5"/>
      <c r="AE40" s="5"/>
      <c r="AF40" s="5"/>
      <c r="AG40" s="5"/>
      <c r="AH40" s="5"/>
      <c r="AI40" s="5"/>
      <c r="AJ40" s="5"/>
      <c r="AK40" s="5"/>
      <c r="AL40" s="5"/>
      <c r="AM40" s="5"/>
    </row>
    <row r="41" spans="1:39" s="4" customFormat="1" ht="14.4">
      <c r="A41" s="63" t="s">
        <v>801</v>
      </c>
      <c r="B41" s="63" t="s">
        <v>184</v>
      </c>
      <c r="C41" s="63"/>
      <c r="D41" s="63" t="s">
        <v>185</v>
      </c>
      <c r="E41" s="11"/>
      <c r="F41" s="11"/>
      <c r="G41" s="8"/>
      <c r="I41" s="63"/>
      <c r="J41" s="48"/>
      <c r="K41" s="107"/>
      <c r="M41" s="63">
        <v>1</v>
      </c>
      <c r="N41" s="284">
        <v>300</v>
      </c>
      <c r="P41" s="63"/>
      <c r="Q41" s="289"/>
      <c r="S41" s="63">
        <v>6</v>
      </c>
      <c r="T41" s="289">
        <v>1050</v>
      </c>
      <c r="V41" s="174"/>
      <c r="W41" s="292"/>
      <c r="X41" s="174"/>
      <c r="Y41" s="178"/>
      <c r="Z41" s="82"/>
      <c r="AA41" s="65"/>
      <c r="AB41" s="5"/>
      <c r="AC41" s="5"/>
      <c r="AD41" s="5"/>
      <c r="AE41" s="5"/>
      <c r="AF41" s="5"/>
      <c r="AG41" s="5"/>
      <c r="AH41" s="5"/>
      <c r="AI41" s="5"/>
      <c r="AJ41" s="5"/>
      <c r="AK41" s="5"/>
      <c r="AL41" s="5"/>
      <c r="AM41" s="5"/>
    </row>
    <row r="42" spans="1:39" s="4" customFormat="1" ht="14.4">
      <c r="A42" s="63" t="s">
        <v>801</v>
      </c>
      <c r="B42" s="63" t="s">
        <v>189</v>
      </c>
      <c r="C42" s="63"/>
      <c r="D42" s="63" t="s">
        <v>190</v>
      </c>
      <c r="E42" s="11"/>
      <c r="F42" s="11"/>
      <c r="G42" s="8"/>
      <c r="I42" s="63"/>
      <c r="J42" s="48"/>
      <c r="K42" s="107"/>
      <c r="M42" s="63">
        <v>10</v>
      </c>
      <c r="N42" s="284">
        <v>3000</v>
      </c>
      <c r="P42" s="63"/>
      <c r="Q42" s="289"/>
      <c r="S42" s="63">
        <v>99</v>
      </c>
      <c r="T42" s="289">
        <v>18643.14</v>
      </c>
      <c r="V42" s="174"/>
      <c r="W42" s="292"/>
      <c r="X42" s="174"/>
      <c r="Y42" s="178"/>
      <c r="Z42" s="82"/>
      <c r="AA42" s="65"/>
      <c r="AB42" s="5"/>
      <c r="AC42" s="5"/>
      <c r="AD42" s="5"/>
      <c r="AE42" s="5"/>
      <c r="AF42" s="5"/>
      <c r="AG42" s="5"/>
      <c r="AH42" s="5"/>
      <c r="AI42" s="5"/>
      <c r="AJ42" s="5"/>
      <c r="AK42" s="5"/>
      <c r="AL42" s="5"/>
      <c r="AM42" s="5"/>
    </row>
    <row r="43" spans="1:39" s="4" customFormat="1" ht="14.4">
      <c r="A43" s="63" t="s">
        <v>801</v>
      </c>
      <c r="B43" s="63" t="s">
        <v>808</v>
      </c>
      <c r="C43" s="63"/>
      <c r="D43" s="63" t="s">
        <v>190</v>
      </c>
      <c r="E43" s="11"/>
      <c r="F43" s="11"/>
      <c r="G43" s="8"/>
      <c r="I43" s="63"/>
      <c r="J43" s="48"/>
      <c r="K43" s="107"/>
      <c r="M43" s="63">
        <v>3</v>
      </c>
      <c r="N43" s="284">
        <v>1047.44</v>
      </c>
      <c r="P43" s="63"/>
      <c r="Q43" s="289"/>
      <c r="S43" s="63">
        <v>27</v>
      </c>
      <c r="T43" s="289">
        <v>4827.0200000000004</v>
      </c>
      <c r="V43" s="174"/>
      <c r="W43" s="292"/>
      <c r="X43" s="174"/>
      <c r="Y43" s="178"/>
      <c r="Z43" s="82"/>
      <c r="AA43" s="65"/>
      <c r="AB43" s="5"/>
      <c r="AC43" s="5"/>
      <c r="AD43" s="5"/>
      <c r="AE43" s="5"/>
      <c r="AF43" s="5"/>
      <c r="AG43" s="5"/>
      <c r="AH43" s="5"/>
      <c r="AI43" s="5"/>
      <c r="AJ43" s="5"/>
      <c r="AK43" s="5"/>
      <c r="AL43" s="5"/>
      <c r="AM43" s="5"/>
    </row>
    <row r="44" spans="1:39" s="4" customFormat="1" ht="14.4">
      <c r="A44" s="63" t="s">
        <v>801</v>
      </c>
      <c r="B44" s="63" t="s">
        <v>343</v>
      </c>
      <c r="C44" s="63"/>
      <c r="D44" s="63" t="s">
        <v>190</v>
      </c>
      <c r="E44" s="11"/>
      <c r="F44" s="11"/>
      <c r="G44" s="8"/>
      <c r="I44" s="63"/>
      <c r="J44" s="48"/>
      <c r="K44" s="107"/>
      <c r="M44" s="63">
        <v>1</v>
      </c>
      <c r="N44" s="284">
        <v>300</v>
      </c>
      <c r="P44" s="63"/>
      <c r="Q44" s="289"/>
      <c r="S44" s="63">
        <v>6</v>
      </c>
      <c r="T44" s="289">
        <v>1075</v>
      </c>
      <c r="V44" s="174"/>
      <c r="W44" s="292"/>
      <c r="X44" s="174"/>
      <c r="Y44" s="178"/>
      <c r="Z44" s="82"/>
      <c r="AA44" s="65"/>
      <c r="AB44" s="5"/>
      <c r="AC44" s="5"/>
      <c r="AD44" s="5"/>
      <c r="AE44" s="5"/>
      <c r="AF44" s="5"/>
      <c r="AG44" s="5"/>
      <c r="AH44" s="5"/>
      <c r="AI44" s="5"/>
      <c r="AJ44" s="5"/>
      <c r="AK44" s="5"/>
      <c r="AL44" s="5"/>
      <c r="AM44" s="5"/>
    </row>
    <row r="45" spans="1:39" s="4" customFormat="1" ht="14.4">
      <c r="A45" s="63" t="s">
        <v>801</v>
      </c>
      <c r="B45" s="63" t="s">
        <v>350</v>
      </c>
      <c r="C45" s="63"/>
      <c r="D45" s="63" t="s">
        <v>190</v>
      </c>
      <c r="E45" s="11"/>
      <c r="F45" s="11"/>
      <c r="G45" s="8"/>
      <c r="I45" s="63"/>
      <c r="J45" s="48"/>
      <c r="K45" s="107"/>
      <c r="M45" s="63">
        <v>23</v>
      </c>
      <c r="N45" s="284">
        <v>6900</v>
      </c>
      <c r="P45" s="63">
        <v>1</v>
      </c>
      <c r="Q45" s="289">
        <v>317.89</v>
      </c>
      <c r="S45" s="63">
        <v>169</v>
      </c>
      <c r="T45" s="289">
        <v>30833</v>
      </c>
      <c r="V45" s="174"/>
      <c r="W45" s="292"/>
      <c r="X45" s="174"/>
      <c r="Y45" s="178"/>
      <c r="Z45" s="82"/>
      <c r="AA45" s="65"/>
      <c r="AB45" s="5"/>
      <c r="AC45" s="5"/>
      <c r="AD45" s="5"/>
      <c r="AE45" s="5"/>
      <c r="AF45" s="5"/>
      <c r="AG45" s="5"/>
      <c r="AH45" s="5"/>
      <c r="AI45" s="5"/>
      <c r="AJ45" s="5"/>
      <c r="AK45" s="5"/>
      <c r="AL45" s="5"/>
      <c r="AM45" s="5"/>
    </row>
    <row r="46" spans="1:39" s="4" customFormat="1" ht="14.4">
      <c r="A46" s="63" t="s">
        <v>801</v>
      </c>
      <c r="B46" s="63" t="s">
        <v>444</v>
      </c>
      <c r="C46" s="63"/>
      <c r="D46" s="63" t="s">
        <v>190</v>
      </c>
      <c r="E46" s="11"/>
      <c r="F46" s="11"/>
      <c r="G46" s="8"/>
      <c r="I46" s="63"/>
      <c r="J46" s="48"/>
      <c r="K46" s="107"/>
      <c r="M46" s="63">
        <v>6</v>
      </c>
      <c r="N46" s="284">
        <v>1800</v>
      </c>
      <c r="P46" s="63"/>
      <c r="Q46" s="289"/>
      <c r="S46" s="63">
        <v>116</v>
      </c>
      <c r="T46" s="289">
        <v>20400</v>
      </c>
      <c r="V46" s="174"/>
      <c r="W46" s="292"/>
      <c r="X46" s="174"/>
      <c r="Y46" s="178"/>
      <c r="Z46" s="82"/>
      <c r="AA46" s="65"/>
      <c r="AB46" s="5"/>
      <c r="AC46" s="5"/>
      <c r="AD46" s="5"/>
      <c r="AE46" s="5"/>
      <c r="AF46" s="5"/>
      <c r="AG46" s="5"/>
      <c r="AH46" s="5"/>
      <c r="AI46" s="5"/>
      <c r="AJ46" s="5"/>
      <c r="AK46" s="5"/>
      <c r="AL46" s="5"/>
      <c r="AM46" s="5"/>
    </row>
    <row r="47" spans="1:39" s="4" customFormat="1" ht="14.4">
      <c r="A47" s="63" t="s">
        <v>801</v>
      </c>
      <c r="B47" s="63" t="s">
        <v>203</v>
      </c>
      <c r="C47" s="63"/>
      <c r="D47" s="63" t="s">
        <v>135</v>
      </c>
      <c r="E47" s="11"/>
      <c r="F47" s="11"/>
      <c r="G47" s="8"/>
      <c r="I47" s="63"/>
      <c r="J47" s="48"/>
      <c r="K47" s="107"/>
      <c r="M47" s="63"/>
      <c r="N47" s="284"/>
      <c r="P47" s="63"/>
      <c r="Q47" s="289"/>
      <c r="S47" s="63">
        <v>9</v>
      </c>
      <c r="T47" s="289">
        <v>1600</v>
      </c>
      <c r="V47" s="174"/>
      <c r="W47" s="292"/>
      <c r="X47" s="174"/>
      <c r="Y47" s="178"/>
      <c r="Z47" s="82"/>
      <c r="AA47" s="65"/>
      <c r="AB47" s="5"/>
      <c r="AC47" s="5"/>
      <c r="AD47" s="5"/>
      <c r="AE47" s="5"/>
      <c r="AF47" s="5"/>
      <c r="AG47" s="5"/>
      <c r="AH47" s="5"/>
      <c r="AI47" s="5"/>
      <c r="AJ47" s="5"/>
      <c r="AK47" s="5"/>
      <c r="AL47" s="5"/>
      <c r="AM47" s="5"/>
    </row>
    <row r="48" spans="1:39" s="4" customFormat="1" ht="14.4">
      <c r="A48" s="63" t="s">
        <v>801</v>
      </c>
      <c r="B48" s="63" t="s">
        <v>254</v>
      </c>
      <c r="C48" s="63"/>
      <c r="D48" s="63" t="s">
        <v>255</v>
      </c>
      <c r="E48" s="11"/>
      <c r="F48" s="11"/>
      <c r="G48" s="8"/>
      <c r="I48" s="63"/>
      <c r="J48" s="48"/>
      <c r="K48" s="107"/>
      <c r="M48" s="63"/>
      <c r="N48" s="284"/>
      <c r="P48" s="63"/>
      <c r="Q48" s="289"/>
      <c r="S48" s="63">
        <v>1</v>
      </c>
      <c r="T48" s="289">
        <v>175</v>
      </c>
      <c r="V48" s="174"/>
      <c r="W48" s="292"/>
      <c r="X48" s="174"/>
      <c r="Y48" s="178"/>
      <c r="Z48" s="82"/>
      <c r="AA48" s="65"/>
      <c r="AB48" s="5"/>
      <c r="AC48" s="5"/>
      <c r="AD48" s="5"/>
      <c r="AE48" s="5"/>
      <c r="AF48" s="5"/>
      <c r="AG48" s="5"/>
      <c r="AH48" s="5"/>
      <c r="AI48" s="5"/>
      <c r="AJ48" s="5"/>
      <c r="AK48" s="5"/>
      <c r="AL48" s="5"/>
      <c r="AM48" s="5"/>
    </row>
    <row r="49" spans="1:39" s="4" customFormat="1" ht="14.4">
      <c r="A49" s="63" t="s">
        <v>801</v>
      </c>
      <c r="B49" s="63" t="s">
        <v>283</v>
      </c>
      <c r="C49" s="63"/>
      <c r="D49" s="63" t="s">
        <v>284</v>
      </c>
      <c r="E49" s="11"/>
      <c r="F49" s="11"/>
      <c r="G49" s="8"/>
      <c r="I49" s="63"/>
      <c r="J49" s="48"/>
      <c r="K49" s="107"/>
      <c r="M49" s="63"/>
      <c r="N49" s="284"/>
      <c r="P49" s="63"/>
      <c r="Q49" s="289"/>
      <c r="S49" s="63">
        <v>3</v>
      </c>
      <c r="T49" s="289">
        <v>525</v>
      </c>
      <c r="V49" s="174"/>
      <c r="W49" s="292"/>
      <c r="X49" s="174"/>
      <c r="Y49" s="178"/>
      <c r="Z49" s="82"/>
      <c r="AA49" s="65"/>
      <c r="AB49" s="5"/>
      <c r="AC49" s="5"/>
      <c r="AD49" s="5"/>
      <c r="AE49" s="5"/>
      <c r="AF49" s="5"/>
      <c r="AG49" s="5"/>
      <c r="AH49" s="5"/>
      <c r="AI49" s="5"/>
      <c r="AJ49" s="5"/>
      <c r="AK49" s="5"/>
      <c r="AL49" s="5"/>
      <c r="AM49" s="5"/>
    </row>
    <row r="50" spans="1:39" s="4" customFormat="1" ht="14.4">
      <c r="A50" s="63" t="s">
        <v>801</v>
      </c>
      <c r="B50" s="63" t="s">
        <v>285</v>
      </c>
      <c r="C50" s="63"/>
      <c r="D50" s="63" t="s">
        <v>286</v>
      </c>
      <c r="E50" s="11"/>
      <c r="F50" s="11"/>
      <c r="G50" s="8"/>
      <c r="I50" s="63"/>
      <c r="J50" s="48"/>
      <c r="K50" s="107"/>
      <c r="M50" s="63">
        <v>3</v>
      </c>
      <c r="N50" s="284">
        <v>900</v>
      </c>
      <c r="P50" s="63"/>
      <c r="Q50" s="289"/>
      <c r="S50" s="63">
        <v>23</v>
      </c>
      <c r="T50" s="289">
        <v>4050</v>
      </c>
      <c r="V50" s="174"/>
      <c r="W50" s="292"/>
      <c r="X50" s="174"/>
      <c r="Y50" s="178"/>
      <c r="Z50" s="82"/>
      <c r="AA50" s="65"/>
      <c r="AB50" s="5"/>
      <c r="AC50" s="5"/>
      <c r="AD50" s="5"/>
      <c r="AE50" s="5"/>
      <c r="AF50" s="5"/>
      <c r="AG50" s="5"/>
      <c r="AH50" s="5"/>
      <c r="AI50" s="5"/>
      <c r="AJ50" s="5"/>
      <c r="AK50" s="5"/>
      <c r="AL50" s="5"/>
      <c r="AM50" s="5"/>
    </row>
    <row r="51" spans="1:39" s="4" customFormat="1" ht="14.4">
      <c r="A51" s="63" t="s">
        <v>801</v>
      </c>
      <c r="B51" s="63" t="s">
        <v>80</v>
      </c>
      <c r="C51" s="63"/>
      <c r="D51" s="63" t="s">
        <v>81</v>
      </c>
      <c r="E51" s="11"/>
      <c r="F51" s="11"/>
      <c r="G51" s="8"/>
      <c r="I51" s="63"/>
      <c r="J51" s="48"/>
      <c r="K51" s="107"/>
      <c r="M51" s="63"/>
      <c r="N51" s="284"/>
      <c r="P51" s="63"/>
      <c r="Q51" s="289"/>
      <c r="S51" s="63">
        <v>1</v>
      </c>
      <c r="T51" s="289">
        <v>175</v>
      </c>
      <c r="V51" s="174"/>
      <c r="W51" s="292"/>
      <c r="X51" s="174"/>
      <c r="Y51" s="178"/>
      <c r="Z51" s="82"/>
      <c r="AA51" s="65"/>
      <c r="AB51" s="5"/>
      <c r="AC51" s="5"/>
      <c r="AD51" s="5"/>
      <c r="AE51" s="5"/>
      <c r="AF51" s="5"/>
      <c r="AG51" s="5"/>
      <c r="AH51" s="5"/>
      <c r="AI51" s="5"/>
      <c r="AJ51" s="5"/>
      <c r="AK51" s="5"/>
      <c r="AL51" s="5"/>
      <c r="AM51" s="5"/>
    </row>
    <row r="52" spans="1:39" s="4" customFormat="1" ht="14.4">
      <c r="A52" s="63" t="s">
        <v>801</v>
      </c>
      <c r="B52" s="63" t="s">
        <v>287</v>
      </c>
      <c r="C52" s="63"/>
      <c r="D52" s="63" t="s">
        <v>81</v>
      </c>
      <c r="E52" s="11"/>
      <c r="F52" s="11"/>
      <c r="G52" s="8"/>
      <c r="I52" s="63"/>
      <c r="J52" s="48"/>
      <c r="K52" s="107"/>
      <c r="M52" s="63">
        <v>10</v>
      </c>
      <c r="N52" s="284">
        <v>2906.82</v>
      </c>
      <c r="P52" s="63">
        <v>1</v>
      </c>
      <c r="Q52" s="289">
        <v>192.27</v>
      </c>
      <c r="S52" s="63">
        <v>116</v>
      </c>
      <c r="T52" s="289">
        <v>21843</v>
      </c>
      <c r="V52" s="174"/>
      <c r="W52" s="292"/>
      <c r="X52" s="174"/>
      <c r="Y52" s="178"/>
      <c r="Z52" s="82"/>
      <c r="AA52" s="65"/>
      <c r="AB52" s="5"/>
      <c r="AC52" s="5"/>
      <c r="AD52" s="5"/>
      <c r="AE52" s="5"/>
      <c r="AF52" s="5"/>
      <c r="AG52" s="5"/>
      <c r="AH52" s="5"/>
      <c r="AI52" s="5"/>
      <c r="AJ52" s="5"/>
      <c r="AK52" s="5"/>
      <c r="AL52" s="5"/>
      <c r="AM52" s="5"/>
    </row>
    <row r="53" spans="1:39" s="4" customFormat="1" ht="14.4">
      <c r="A53" s="63" t="s">
        <v>801</v>
      </c>
      <c r="B53" s="63" t="s">
        <v>300</v>
      </c>
      <c r="C53" s="63"/>
      <c r="D53" s="63" t="s">
        <v>301</v>
      </c>
      <c r="E53" s="11"/>
      <c r="F53" s="11"/>
      <c r="G53" s="8"/>
      <c r="I53" s="63"/>
      <c r="J53" s="48"/>
      <c r="K53" s="107"/>
      <c r="M53" s="63">
        <v>1</v>
      </c>
      <c r="N53" s="284">
        <v>300</v>
      </c>
      <c r="P53" s="63"/>
      <c r="Q53" s="289"/>
      <c r="S53" s="63">
        <v>3</v>
      </c>
      <c r="T53" s="289">
        <v>525</v>
      </c>
      <c r="V53" s="174"/>
      <c r="W53" s="292"/>
      <c r="X53" s="174"/>
      <c r="Y53" s="178"/>
      <c r="Z53" s="82"/>
      <c r="AA53" s="65"/>
      <c r="AB53" s="5"/>
      <c r="AC53" s="5"/>
      <c r="AD53" s="5"/>
      <c r="AE53" s="5"/>
      <c r="AF53" s="5"/>
      <c r="AG53" s="5"/>
      <c r="AH53" s="5"/>
      <c r="AI53" s="5"/>
      <c r="AJ53" s="5"/>
      <c r="AK53" s="5"/>
      <c r="AL53" s="5"/>
      <c r="AM53" s="5"/>
    </row>
    <row r="54" spans="1:39" s="4" customFormat="1" ht="14.4">
      <c r="A54" s="63" t="s">
        <v>801</v>
      </c>
      <c r="B54" s="63" t="s">
        <v>124</v>
      </c>
      <c r="C54" s="63"/>
      <c r="D54" s="63" t="s">
        <v>68</v>
      </c>
      <c r="E54" s="11"/>
      <c r="F54" s="11"/>
      <c r="G54" s="8"/>
      <c r="I54" s="63"/>
      <c r="J54" s="48"/>
      <c r="K54" s="107"/>
      <c r="M54" s="63">
        <v>1</v>
      </c>
      <c r="N54" s="284">
        <v>300</v>
      </c>
      <c r="P54" s="63"/>
      <c r="Q54" s="289"/>
      <c r="S54" s="63">
        <v>4</v>
      </c>
      <c r="T54" s="289">
        <v>700</v>
      </c>
      <c r="V54" s="174"/>
      <c r="W54" s="292"/>
      <c r="X54" s="174"/>
      <c r="Y54" s="178"/>
      <c r="Z54" s="82"/>
      <c r="AA54" s="65"/>
      <c r="AB54" s="5"/>
      <c r="AC54" s="5"/>
      <c r="AD54" s="5"/>
      <c r="AE54" s="5"/>
      <c r="AF54" s="5"/>
      <c r="AG54" s="5"/>
      <c r="AH54" s="5"/>
      <c r="AI54" s="5"/>
      <c r="AJ54" s="5"/>
      <c r="AK54" s="5"/>
      <c r="AL54" s="5"/>
      <c r="AM54" s="5"/>
    </row>
    <row r="55" spans="1:39" s="4" customFormat="1" ht="14.4">
      <c r="A55" s="63" t="s">
        <v>801</v>
      </c>
      <c r="B55" s="63" t="s">
        <v>237</v>
      </c>
      <c r="C55" s="63"/>
      <c r="D55" s="63" t="s">
        <v>68</v>
      </c>
      <c r="E55" s="11"/>
      <c r="F55" s="11"/>
      <c r="G55" s="8"/>
      <c r="I55" s="63"/>
      <c r="J55" s="48"/>
      <c r="K55" s="107"/>
      <c r="M55" s="63">
        <v>4</v>
      </c>
      <c r="N55" s="284">
        <v>1200</v>
      </c>
      <c r="P55" s="63"/>
      <c r="Q55" s="289"/>
      <c r="S55" s="63">
        <v>13</v>
      </c>
      <c r="T55" s="289">
        <v>2300</v>
      </c>
      <c r="V55" s="174"/>
      <c r="W55" s="292"/>
      <c r="X55" s="174"/>
      <c r="Y55" s="178"/>
      <c r="Z55" s="82"/>
      <c r="AA55" s="65"/>
      <c r="AB55" s="5"/>
      <c r="AC55" s="5"/>
      <c r="AD55" s="5"/>
      <c r="AE55" s="5"/>
      <c r="AF55" s="5"/>
      <c r="AG55" s="5"/>
      <c r="AH55" s="5"/>
      <c r="AI55" s="5"/>
      <c r="AJ55" s="5"/>
      <c r="AK55" s="5"/>
      <c r="AL55" s="5"/>
      <c r="AM55" s="5"/>
    </row>
    <row r="56" spans="1:39" s="4" customFormat="1" ht="14.4">
      <c r="A56" s="63" t="s">
        <v>801</v>
      </c>
      <c r="B56" s="63" t="s">
        <v>268</v>
      </c>
      <c r="C56" s="63"/>
      <c r="D56" s="63" t="s">
        <v>68</v>
      </c>
      <c r="E56" s="11"/>
      <c r="F56" s="11"/>
      <c r="G56" s="8"/>
      <c r="I56" s="63"/>
      <c r="J56" s="48"/>
      <c r="K56" s="107"/>
      <c r="M56" s="63"/>
      <c r="N56" s="284"/>
      <c r="P56" s="63"/>
      <c r="Q56" s="289"/>
      <c r="S56" s="63">
        <v>3</v>
      </c>
      <c r="T56" s="289">
        <v>525</v>
      </c>
      <c r="V56" s="174"/>
      <c r="W56" s="292"/>
      <c r="X56" s="174"/>
      <c r="Y56" s="178"/>
      <c r="Z56" s="82"/>
      <c r="AA56" s="65"/>
      <c r="AB56" s="5"/>
      <c r="AC56" s="5"/>
      <c r="AD56" s="5"/>
      <c r="AE56" s="5"/>
      <c r="AF56" s="5"/>
      <c r="AG56" s="5"/>
      <c r="AH56" s="5"/>
      <c r="AI56" s="5"/>
      <c r="AJ56" s="5"/>
      <c r="AK56" s="5"/>
      <c r="AL56" s="5"/>
      <c r="AM56" s="5"/>
    </row>
    <row r="57" spans="1:39" s="4" customFormat="1" ht="14.4">
      <c r="A57" s="63" t="s">
        <v>801</v>
      </c>
      <c r="B57" s="63" t="s">
        <v>303</v>
      </c>
      <c r="C57" s="63"/>
      <c r="D57" s="63" t="s">
        <v>68</v>
      </c>
      <c r="E57" s="11"/>
      <c r="F57" s="11"/>
      <c r="G57" s="8"/>
      <c r="I57" s="63"/>
      <c r="J57" s="48"/>
      <c r="K57" s="107"/>
      <c r="M57" s="63">
        <v>18</v>
      </c>
      <c r="N57" s="284">
        <v>5400</v>
      </c>
      <c r="P57" s="63"/>
      <c r="Q57" s="289"/>
      <c r="S57" s="63">
        <v>149</v>
      </c>
      <c r="T57" s="289">
        <v>26100</v>
      </c>
      <c r="V57" s="174"/>
      <c r="W57" s="292"/>
      <c r="X57" s="174"/>
      <c r="Y57" s="178"/>
      <c r="Z57" s="82"/>
      <c r="AA57" s="65"/>
      <c r="AB57" s="5"/>
      <c r="AC57" s="5"/>
      <c r="AD57" s="5"/>
      <c r="AE57" s="5"/>
      <c r="AF57" s="5"/>
      <c r="AG57" s="5"/>
      <c r="AH57" s="5"/>
      <c r="AI57" s="5"/>
      <c r="AJ57" s="5"/>
      <c r="AK57" s="5"/>
      <c r="AL57" s="5"/>
      <c r="AM57" s="5"/>
    </row>
    <row r="58" spans="1:39" s="4" customFormat="1" ht="14.4">
      <c r="A58" s="63" t="s">
        <v>801</v>
      </c>
      <c r="B58" s="63" t="s">
        <v>809</v>
      </c>
      <c r="C58" s="63"/>
      <c r="D58" s="63" t="s">
        <v>68</v>
      </c>
      <c r="E58" s="11"/>
      <c r="F58" s="11"/>
      <c r="G58" s="8"/>
      <c r="I58" s="63"/>
      <c r="J58" s="48"/>
      <c r="K58" s="107"/>
      <c r="M58" s="63">
        <v>1</v>
      </c>
      <c r="N58" s="284">
        <v>300</v>
      </c>
      <c r="P58" s="63"/>
      <c r="Q58" s="289"/>
      <c r="S58" s="63">
        <v>10</v>
      </c>
      <c r="T58" s="289">
        <v>1746</v>
      </c>
      <c r="V58" s="174"/>
      <c r="W58" s="292"/>
      <c r="X58" s="174"/>
      <c r="Y58" s="178"/>
      <c r="Z58" s="82"/>
      <c r="AA58" s="65"/>
      <c r="AB58" s="5"/>
      <c r="AC58" s="5"/>
      <c r="AD58" s="5"/>
      <c r="AE58" s="5"/>
      <c r="AF58" s="5"/>
      <c r="AG58" s="5"/>
      <c r="AH58" s="5"/>
      <c r="AI58" s="5"/>
      <c r="AJ58" s="5"/>
      <c r="AK58" s="5"/>
      <c r="AL58" s="5"/>
      <c r="AM58" s="5"/>
    </row>
    <row r="59" spans="1:39" s="4" customFormat="1" ht="14.4">
      <c r="A59" s="63" t="s">
        <v>801</v>
      </c>
      <c r="B59" s="63" t="s">
        <v>397</v>
      </c>
      <c r="C59" s="63"/>
      <c r="D59" s="63" t="s">
        <v>68</v>
      </c>
      <c r="E59" s="11"/>
      <c r="F59" s="11"/>
      <c r="G59" s="8"/>
      <c r="I59" s="63"/>
      <c r="J59" s="48"/>
      <c r="K59" s="107"/>
      <c r="M59" s="63">
        <v>1</v>
      </c>
      <c r="N59" s="284">
        <v>300</v>
      </c>
      <c r="P59" s="63"/>
      <c r="Q59" s="289"/>
      <c r="S59" s="63">
        <v>3</v>
      </c>
      <c r="T59" s="289">
        <v>525</v>
      </c>
      <c r="V59" s="174"/>
      <c r="W59" s="292"/>
      <c r="X59" s="174"/>
      <c r="Y59" s="178"/>
      <c r="Z59" s="82"/>
      <c r="AA59" s="65"/>
      <c r="AB59" s="5"/>
      <c r="AC59" s="5"/>
      <c r="AD59" s="5"/>
      <c r="AE59" s="5"/>
      <c r="AF59" s="5"/>
      <c r="AG59" s="5"/>
      <c r="AH59" s="5"/>
      <c r="AI59" s="5"/>
      <c r="AJ59" s="5"/>
      <c r="AK59" s="5"/>
      <c r="AL59" s="5"/>
      <c r="AM59" s="5"/>
    </row>
    <row r="60" spans="1:39" s="4" customFormat="1" ht="14.4">
      <c r="A60" s="63" t="s">
        <v>801</v>
      </c>
      <c r="B60" s="63" t="s">
        <v>518</v>
      </c>
      <c r="C60" s="63"/>
      <c r="D60" s="63" t="s">
        <v>68</v>
      </c>
      <c r="E60" s="11"/>
      <c r="F60" s="11"/>
      <c r="G60" s="8"/>
      <c r="I60" s="63"/>
      <c r="J60" s="48"/>
      <c r="K60" s="107"/>
      <c r="M60" s="63">
        <v>1</v>
      </c>
      <c r="N60" s="284">
        <v>300</v>
      </c>
      <c r="P60" s="63"/>
      <c r="Q60" s="289"/>
      <c r="S60" s="63">
        <v>5</v>
      </c>
      <c r="T60" s="289">
        <v>875</v>
      </c>
      <c r="V60" s="174"/>
      <c r="W60" s="292"/>
      <c r="X60" s="174"/>
      <c r="Y60" s="178"/>
      <c r="Z60" s="82"/>
      <c r="AA60" s="65"/>
      <c r="AB60" s="5"/>
      <c r="AC60" s="5"/>
      <c r="AD60" s="5"/>
      <c r="AE60" s="5"/>
      <c r="AF60" s="5"/>
      <c r="AG60" s="5"/>
      <c r="AH60" s="5"/>
      <c r="AI60" s="5"/>
      <c r="AJ60" s="5"/>
      <c r="AK60" s="5"/>
      <c r="AL60" s="5"/>
      <c r="AM60" s="5"/>
    </row>
    <row r="61" spans="1:39" s="4" customFormat="1" ht="14.4">
      <c r="A61" s="63" t="s">
        <v>801</v>
      </c>
      <c r="B61" s="63" t="s">
        <v>311</v>
      </c>
      <c r="C61" s="63"/>
      <c r="D61" s="63" t="s">
        <v>312</v>
      </c>
      <c r="E61" s="11"/>
      <c r="F61" s="11"/>
      <c r="G61" s="8"/>
      <c r="I61" s="63"/>
      <c r="J61" s="48"/>
      <c r="K61" s="107"/>
      <c r="M61" s="63"/>
      <c r="N61" s="284"/>
      <c r="P61" s="63"/>
      <c r="Q61" s="289"/>
      <c r="S61" s="63">
        <v>2</v>
      </c>
      <c r="T61" s="289">
        <v>350</v>
      </c>
      <c r="V61" s="174"/>
      <c r="W61" s="292"/>
      <c r="X61" s="174"/>
      <c r="Y61" s="178"/>
      <c r="Z61" s="82"/>
      <c r="AA61" s="65"/>
      <c r="AB61" s="5"/>
      <c r="AC61" s="5"/>
      <c r="AD61" s="5"/>
      <c r="AE61" s="5"/>
      <c r="AF61" s="5"/>
      <c r="AG61" s="5"/>
      <c r="AH61" s="5"/>
      <c r="AI61" s="5"/>
      <c r="AJ61" s="5"/>
      <c r="AK61" s="5"/>
      <c r="AL61" s="5"/>
      <c r="AM61" s="5"/>
    </row>
    <row r="62" spans="1:39" s="4" customFormat="1" ht="14.4">
      <c r="A62" s="63" t="s">
        <v>801</v>
      </c>
      <c r="B62" s="63" t="s">
        <v>810</v>
      </c>
      <c r="C62" s="63"/>
      <c r="D62" s="63" t="s">
        <v>336</v>
      </c>
      <c r="E62" s="11"/>
      <c r="F62" s="11"/>
      <c r="G62" s="8"/>
      <c r="I62" s="63"/>
      <c r="J62" s="48"/>
      <c r="K62" s="107"/>
      <c r="M62" s="63"/>
      <c r="N62" s="284"/>
      <c r="P62" s="63"/>
      <c r="Q62" s="289"/>
      <c r="S62" s="63">
        <v>4</v>
      </c>
      <c r="T62" s="289">
        <v>700</v>
      </c>
      <c r="V62" s="174"/>
      <c r="W62" s="292"/>
      <c r="X62" s="174"/>
      <c r="Y62" s="178"/>
      <c r="Z62" s="82"/>
      <c r="AA62" s="65"/>
      <c r="AB62" s="5"/>
      <c r="AC62" s="5"/>
      <c r="AD62" s="5"/>
      <c r="AE62" s="5"/>
      <c r="AF62" s="5"/>
      <c r="AG62" s="5"/>
      <c r="AH62" s="5"/>
      <c r="AI62" s="5"/>
      <c r="AJ62" s="5"/>
      <c r="AK62" s="5"/>
      <c r="AL62" s="5"/>
      <c r="AM62" s="5"/>
    </row>
    <row r="63" spans="1:39" s="4" customFormat="1" ht="14.4">
      <c r="A63" s="63" t="s">
        <v>801</v>
      </c>
      <c r="B63" s="63" t="s">
        <v>106</v>
      </c>
      <c r="C63" s="63"/>
      <c r="D63" s="63" t="s">
        <v>94</v>
      </c>
      <c r="E63" s="11"/>
      <c r="F63" s="11"/>
      <c r="G63" s="8"/>
      <c r="I63" s="63"/>
      <c r="J63" s="48"/>
      <c r="K63" s="107"/>
      <c r="M63" s="63"/>
      <c r="N63" s="284"/>
      <c r="P63" s="63"/>
      <c r="Q63" s="289"/>
      <c r="S63" s="63">
        <v>5</v>
      </c>
      <c r="T63" s="289">
        <v>1302</v>
      </c>
      <c r="V63" s="174"/>
      <c r="W63" s="292"/>
      <c r="X63" s="174"/>
      <c r="Y63" s="178"/>
      <c r="Z63" s="82"/>
      <c r="AA63" s="65"/>
      <c r="AB63" s="5"/>
      <c r="AC63" s="5"/>
      <c r="AD63" s="5"/>
      <c r="AE63" s="5"/>
      <c r="AF63" s="5"/>
      <c r="AG63" s="5"/>
      <c r="AH63" s="5"/>
      <c r="AI63" s="5"/>
      <c r="AJ63" s="5"/>
      <c r="AK63" s="5"/>
      <c r="AL63" s="5"/>
      <c r="AM63" s="5"/>
    </row>
    <row r="64" spans="1:39" s="4" customFormat="1" ht="14.4">
      <c r="A64" s="63" t="s">
        <v>801</v>
      </c>
      <c r="B64" s="63" t="s">
        <v>363</v>
      </c>
      <c r="C64" s="63"/>
      <c r="D64" s="63" t="s">
        <v>94</v>
      </c>
      <c r="E64" s="11"/>
      <c r="F64" s="11"/>
      <c r="G64" s="8"/>
      <c r="I64" s="63"/>
      <c r="J64" s="48"/>
      <c r="K64" s="107"/>
      <c r="M64" s="63">
        <v>21</v>
      </c>
      <c r="N64" s="284">
        <v>6300</v>
      </c>
      <c r="P64" s="63"/>
      <c r="Q64" s="289"/>
      <c r="S64" s="63">
        <v>96</v>
      </c>
      <c r="T64" s="289">
        <v>18194</v>
      </c>
      <c r="V64" s="174"/>
      <c r="W64" s="292"/>
      <c r="X64" s="174"/>
      <c r="Y64" s="178"/>
      <c r="Z64" s="82"/>
      <c r="AA64" s="65"/>
      <c r="AB64" s="5"/>
      <c r="AC64" s="5"/>
      <c r="AD64" s="5"/>
      <c r="AE64" s="5"/>
      <c r="AF64" s="5"/>
      <c r="AG64" s="5"/>
      <c r="AH64" s="5"/>
      <c r="AI64" s="5"/>
      <c r="AJ64" s="5"/>
      <c r="AK64" s="5"/>
      <c r="AL64" s="5"/>
      <c r="AM64" s="5"/>
    </row>
    <row r="65" spans="1:39" s="4" customFormat="1" ht="14.4">
      <c r="A65" s="63" t="s">
        <v>801</v>
      </c>
      <c r="B65" s="63" t="s">
        <v>365</v>
      </c>
      <c r="C65" s="63"/>
      <c r="D65" s="63" t="s">
        <v>366</v>
      </c>
      <c r="E65" s="11"/>
      <c r="F65" s="11"/>
      <c r="G65" s="8"/>
      <c r="I65" s="63"/>
      <c r="J65" s="48"/>
      <c r="K65" s="107"/>
      <c r="M65" s="63">
        <v>14</v>
      </c>
      <c r="N65" s="284">
        <v>4200</v>
      </c>
      <c r="P65" s="63"/>
      <c r="Q65" s="289"/>
      <c r="S65" s="63">
        <v>89</v>
      </c>
      <c r="T65" s="289">
        <v>15866</v>
      </c>
      <c r="V65" s="174"/>
      <c r="W65" s="292"/>
      <c r="X65" s="174"/>
      <c r="Y65" s="178"/>
      <c r="Z65" s="82"/>
      <c r="AA65" s="65"/>
      <c r="AB65" s="5"/>
      <c r="AC65" s="5"/>
      <c r="AD65" s="5"/>
      <c r="AE65" s="5"/>
      <c r="AF65" s="5"/>
      <c r="AG65" s="5"/>
      <c r="AH65" s="5"/>
      <c r="AI65" s="5"/>
      <c r="AJ65" s="5"/>
      <c r="AK65" s="5"/>
      <c r="AL65" s="5"/>
      <c r="AM65" s="5"/>
    </row>
    <row r="66" spans="1:39" s="4" customFormat="1" ht="14.4">
      <c r="A66" s="63" t="s">
        <v>801</v>
      </c>
      <c r="B66" s="63" t="s">
        <v>337</v>
      </c>
      <c r="C66" s="63"/>
      <c r="D66" s="63" t="s">
        <v>174</v>
      </c>
      <c r="E66" s="11"/>
      <c r="F66" s="11"/>
      <c r="G66" s="8"/>
      <c r="I66" s="63"/>
      <c r="J66" s="48"/>
      <c r="K66" s="107"/>
      <c r="M66" s="63">
        <v>1</v>
      </c>
      <c r="N66" s="284">
        <v>300</v>
      </c>
      <c r="P66" s="63"/>
      <c r="Q66" s="289"/>
      <c r="S66" s="63">
        <v>3</v>
      </c>
      <c r="T66" s="289">
        <v>525</v>
      </c>
      <c r="V66" s="174"/>
      <c r="W66" s="292"/>
      <c r="X66" s="174"/>
      <c r="Y66" s="178"/>
      <c r="Z66" s="82"/>
      <c r="AA66" s="65"/>
      <c r="AB66" s="5"/>
      <c r="AC66" s="5"/>
      <c r="AD66" s="5"/>
      <c r="AE66" s="5"/>
      <c r="AF66" s="5"/>
      <c r="AG66" s="5"/>
      <c r="AH66" s="5"/>
      <c r="AI66" s="5"/>
      <c r="AJ66" s="5"/>
      <c r="AK66" s="5"/>
      <c r="AL66" s="5"/>
      <c r="AM66" s="5"/>
    </row>
    <row r="67" spans="1:39" s="4" customFormat="1" ht="14.4">
      <c r="A67" s="63" t="s">
        <v>801</v>
      </c>
      <c r="B67" s="63" t="s">
        <v>370</v>
      </c>
      <c r="C67" s="63"/>
      <c r="D67" s="63" t="s">
        <v>174</v>
      </c>
      <c r="E67" s="11"/>
      <c r="F67" s="11"/>
      <c r="G67" s="8"/>
      <c r="I67" s="63"/>
      <c r="J67" s="48"/>
      <c r="K67" s="107"/>
      <c r="M67" s="63">
        <v>1</v>
      </c>
      <c r="N67" s="284">
        <v>300</v>
      </c>
      <c r="P67" s="63"/>
      <c r="Q67" s="289"/>
      <c r="S67" s="63">
        <v>13</v>
      </c>
      <c r="T67" s="289">
        <v>2630.38</v>
      </c>
      <c r="V67" s="174"/>
      <c r="W67" s="292"/>
      <c r="X67" s="174"/>
      <c r="Y67" s="178"/>
      <c r="Z67" s="82"/>
      <c r="AA67" s="65"/>
      <c r="AB67" s="5"/>
      <c r="AC67" s="5"/>
      <c r="AD67" s="5"/>
      <c r="AE67" s="5"/>
      <c r="AF67" s="5"/>
      <c r="AG67" s="5"/>
      <c r="AH67" s="5"/>
      <c r="AI67" s="5"/>
      <c r="AJ67" s="5"/>
      <c r="AK67" s="5"/>
      <c r="AL67" s="5"/>
      <c r="AM67" s="5"/>
    </row>
    <row r="68" spans="1:39" s="4" customFormat="1" ht="14.4">
      <c r="A68" s="63" t="s">
        <v>801</v>
      </c>
      <c r="B68" s="63" t="s">
        <v>381</v>
      </c>
      <c r="C68" s="63"/>
      <c r="D68" s="63" t="s">
        <v>371</v>
      </c>
      <c r="E68" s="11"/>
      <c r="F68" s="11"/>
      <c r="G68" s="8"/>
      <c r="I68" s="63"/>
      <c r="J68" s="48"/>
      <c r="K68" s="107"/>
      <c r="M68" s="63"/>
      <c r="N68" s="284"/>
      <c r="P68" s="63"/>
      <c r="Q68" s="289"/>
      <c r="S68" s="63">
        <v>1</v>
      </c>
      <c r="T68" s="289">
        <v>200</v>
      </c>
      <c r="V68" s="174"/>
      <c r="W68" s="292"/>
      <c r="X68" s="174"/>
      <c r="Y68" s="178"/>
      <c r="Z68" s="82"/>
      <c r="AA68" s="65"/>
      <c r="AB68" s="5"/>
      <c r="AC68" s="5"/>
      <c r="AD68" s="5"/>
      <c r="AE68" s="5"/>
      <c r="AF68" s="5"/>
      <c r="AG68" s="5"/>
      <c r="AH68" s="5"/>
      <c r="AI68" s="5"/>
      <c r="AJ68" s="5"/>
      <c r="AK68" s="5"/>
      <c r="AL68" s="5"/>
      <c r="AM68" s="5"/>
    </row>
    <row r="69" spans="1:39" s="4" customFormat="1" ht="14.4">
      <c r="A69" s="63" t="s">
        <v>801</v>
      </c>
      <c r="B69" s="63" t="s">
        <v>365</v>
      </c>
      <c r="C69" s="63"/>
      <c r="D69" s="63" t="s">
        <v>367</v>
      </c>
      <c r="E69" s="11"/>
      <c r="F69" s="11"/>
      <c r="G69" s="8"/>
      <c r="I69" s="63"/>
      <c r="J69" s="48"/>
      <c r="K69" s="107"/>
      <c r="M69" s="63"/>
      <c r="N69" s="284"/>
      <c r="P69" s="63"/>
      <c r="Q69" s="289"/>
      <c r="S69" s="63">
        <v>2</v>
      </c>
      <c r="T69" s="289">
        <v>350</v>
      </c>
      <c r="V69" s="174"/>
      <c r="W69" s="292"/>
      <c r="X69" s="174"/>
      <c r="Y69" s="178"/>
      <c r="Z69" s="82"/>
      <c r="AA69" s="65"/>
      <c r="AB69" s="5"/>
      <c r="AC69" s="5"/>
      <c r="AD69" s="5"/>
      <c r="AE69" s="5"/>
      <c r="AF69" s="5"/>
      <c r="AG69" s="5"/>
      <c r="AH69" s="5"/>
      <c r="AI69" s="5"/>
      <c r="AJ69" s="5"/>
      <c r="AK69" s="5"/>
      <c r="AL69" s="5"/>
      <c r="AM69" s="5"/>
    </row>
    <row r="70" spans="1:39" s="4" customFormat="1" ht="14.4">
      <c r="A70" s="63" t="s">
        <v>801</v>
      </c>
      <c r="B70" s="63" t="s">
        <v>382</v>
      </c>
      <c r="C70" s="63"/>
      <c r="D70" s="63" t="s">
        <v>367</v>
      </c>
      <c r="E70" s="11"/>
      <c r="F70" s="11"/>
      <c r="G70" s="8"/>
      <c r="I70" s="63"/>
      <c r="J70" s="48"/>
      <c r="K70" s="107"/>
      <c r="M70" s="63">
        <v>1</v>
      </c>
      <c r="N70" s="284">
        <v>300</v>
      </c>
      <c r="P70" s="63"/>
      <c r="Q70" s="289"/>
      <c r="S70" s="63">
        <v>2</v>
      </c>
      <c r="T70" s="289">
        <v>350</v>
      </c>
      <c r="V70" s="174"/>
      <c r="W70" s="292"/>
      <c r="X70" s="174"/>
      <c r="Y70" s="178"/>
      <c r="Z70" s="82"/>
      <c r="AA70" s="65"/>
      <c r="AB70" s="5"/>
      <c r="AC70" s="5"/>
      <c r="AD70" s="5"/>
      <c r="AE70" s="5"/>
      <c r="AF70" s="5"/>
      <c r="AG70" s="5"/>
      <c r="AH70" s="5"/>
      <c r="AI70" s="5"/>
      <c r="AJ70" s="5"/>
      <c r="AK70" s="5"/>
      <c r="AL70" s="5"/>
      <c r="AM70" s="5"/>
    </row>
    <row r="71" spans="1:39" s="4" customFormat="1" ht="14.4">
      <c r="A71" s="63" t="s">
        <v>801</v>
      </c>
      <c r="B71" s="63" t="s">
        <v>393</v>
      </c>
      <c r="C71" s="63"/>
      <c r="D71" s="63" t="s">
        <v>394</v>
      </c>
      <c r="E71" s="11"/>
      <c r="F71" s="11"/>
      <c r="G71" s="8"/>
      <c r="I71" s="63"/>
      <c r="J71" s="48"/>
      <c r="K71" s="107"/>
      <c r="M71" s="63">
        <v>1</v>
      </c>
      <c r="N71" s="284">
        <v>300</v>
      </c>
      <c r="P71" s="63"/>
      <c r="Q71" s="289"/>
      <c r="S71" s="63">
        <v>10</v>
      </c>
      <c r="T71" s="289">
        <v>1750</v>
      </c>
      <c r="V71" s="174"/>
      <c r="W71" s="292"/>
      <c r="X71" s="174"/>
      <c r="Y71" s="178"/>
      <c r="Z71" s="82"/>
      <c r="AA71" s="65"/>
      <c r="AB71" s="5"/>
      <c r="AC71" s="5"/>
      <c r="AD71" s="5"/>
      <c r="AE71" s="5"/>
      <c r="AF71" s="5"/>
      <c r="AG71" s="5"/>
      <c r="AH71" s="5"/>
      <c r="AI71" s="5"/>
      <c r="AJ71" s="5"/>
      <c r="AK71" s="5"/>
      <c r="AL71" s="5"/>
      <c r="AM71" s="5"/>
    </row>
    <row r="72" spans="1:39" s="4" customFormat="1" ht="14.4">
      <c r="A72" s="63" t="s">
        <v>801</v>
      </c>
      <c r="B72" s="63" t="s">
        <v>395</v>
      </c>
      <c r="C72" s="63"/>
      <c r="D72" s="63" t="s">
        <v>310</v>
      </c>
      <c r="E72" s="11"/>
      <c r="F72" s="11"/>
      <c r="G72" s="8"/>
      <c r="I72" s="63"/>
      <c r="J72" s="48"/>
      <c r="K72" s="107"/>
      <c r="M72" s="63">
        <v>7</v>
      </c>
      <c r="N72" s="284">
        <v>2100</v>
      </c>
      <c r="P72" s="63"/>
      <c r="Q72" s="289"/>
      <c r="S72" s="63">
        <v>56</v>
      </c>
      <c r="T72" s="289">
        <v>10647</v>
      </c>
      <c r="V72" s="174"/>
      <c r="W72" s="292"/>
      <c r="X72" s="174"/>
      <c r="Y72" s="178"/>
      <c r="Z72" s="82"/>
      <c r="AA72" s="65"/>
      <c r="AB72" s="5"/>
      <c r="AC72" s="5"/>
      <c r="AD72" s="5"/>
      <c r="AE72" s="5"/>
      <c r="AF72" s="5"/>
      <c r="AG72" s="5"/>
      <c r="AH72" s="5"/>
      <c r="AI72" s="5"/>
      <c r="AJ72" s="5"/>
      <c r="AK72" s="5"/>
      <c r="AL72" s="5"/>
      <c r="AM72" s="5"/>
    </row>
    <row r="73" spans="1:39" s="4" customFormat="1" ht="14.4">
      <c r="A73" s="63" t="s">
        <v>801</v>
      </c>
      <c r="B73" s="63" t="s">
        <v>429</v>
      </c>
      <c r="C73" s="63"/>
      <c r="D73" s="63" t="s">
        <v>430</v>
      </c>
      <c r="E73" s="11"/>
      <c r="F73" s="11"/>
      <c r="G73" s="8"/>
      <c r="I73" s="63"/>
      <c r="J73" s="48"/>
      <c r="K73" s="107"/>
      <c r="M73" s="63">
        <v>7</v>
      </c>
      <c r="N73" s="284">
        <v>1951.89</v>
      </c>
      <c r="P73" s="63"/>
      <c r="Q73" s="289"/>
      <c r="S73" s="63">
        <v>130</v>
      </c>
      <c r="T73" s="289">
        <v>23025</v>
      </c>
      <c r="V73" s="174"/>
      <c r="W73" s="292"/>
      <c r="X73" s="174"/>
      <c r="Y73" s="178"/>
      <c r="Z73" s="82"/>
      <c r="AA73" s="65"/>
      <c r="AB73" s="5"/>
      <c r="AC73" s="5"/>
      <c r="AD73" s="5"/>
      <c r="AE73" s="5"/>
      <c r="AF73" s="5"/>
      <c r="AG73" s="5"/>
      <c r="AH73" s="5"/>
      <c r="AI73" s="5"/>
      <c r="AJ73" s="5"/>
      <c r="AK73" s="5"/>
      <c r="AL73" s="5"/>
      <c r="AM73" s="5"/>
    </row>
    <row r="74" spans="1:39" s="4" customFormat="1" ht="14.4">
      <c r="A74" s="63" t="s">
        <v>801</v>
      </c>
      <c r="B74" s="63" t="s">
        <v>431</v>
      </c>
      <c r="C74" s="63"/>
      <c r="D74" s="63" t="s">
        <v>432</v>
      </c>
      <c r="E74" s="11"/>
      <c r="F74" s="11"/>
      <c r="G74" s="8"/>
      <c r="I74" s="63"/>
      <c r="J74" s="48"/>
      <c r="K74" s="107"/>
      <c r="M74" s="63"/>
      <c r="N74" s="284"/>
      <c r="P74" s="63"/>
      <c r="Q74" s="289"/>
      <c r="S74" s="63">
        <v>3</v>
      </c>
      <c r="T74" s="289">
        <v>423.51</v>
      </c>
      <c r="V74" s="174"/>
      <c r="W74" s="292"/>
      <c r="X74" s="174"/>
      <c r="Y74" s="178"/>
      <c r="Z74" s="82"/>
      <c r="AA74" s="65"/>
      <c r="AB74" s="5"/>
      <c r="AC74" s="5"/>
      <c r="AD74" s="5"/>
      <c r="AE74" s="5"/>
      <c r="AF74" s="5"/>
      <c r="AG74" s="5"/>
      <c r="AH74" s="5"/>
      <c r="AI74" s="5"/>
      <c r="AJ74" s="5"/>
      <c r="AK74" s="5"/>
      <c r="AL74" s="5"/>
      <c r="AM74" s="5"/>
    </row>
    <row r="75" spans="1:39" s="4" customFormat="1" ht="14.4">
      <c r="A75" s="63" t="s">
        <v>801</v>
      </c>
      <c r="B75" s="63" t="s">
        <v>163</v>
      </c>
      <c r="C75" s="63"/>
      <c r="D75" s="63" t="s">
        <v>164</v>
      </c>
      <c r="E75" s="11"/>
      <c r="F75" s="11"/>
      <c r="G75" s="8"/>
      <c r="I75" s="63"/>
      <c r="J75" s="48"/>
      <c r="K75" s="107"/>
      <c r="M75" s="63">
        <v>5</v>
      </c>
      <c r="N75" s="284">
        <v>1500</v>
      </c>
      <c r="P75" s="63"/>
      <c r="Q75" s="289"/>
      <c r="S75" s="63">
        <v>67</v>
      </c>
      <c r="T75" s="289">
        <v>12000</v>
      </c>
      <c r="V75" s="174"/>
      <c r="W75" s="292"/>
      <c r="X75" s="174"/>
      <c r="Y75" s="178"/>
      <c r="Z75" s="82"/>
      <c r="AA75" s="65"/>
      <c r="AB75" s="5"/>
      <c r="AC75" s="5"/>
      <c r="AD75" s="5"/>
      <c r="AE75" s="5"/>
      <c r="AF75" s="5"/>
      <c r="AG75" s="5"/>
      <c r="AH75" s="5"/>
      <c r="AI75" s="5"/>
      <c r="AJ75" s="5"/>
      <c r="AK75" s="5"/>
      <c r="AL75" s="5"/>
      <c r="AM75" s="5"/>
    </row>
    <row r="76" spans="1:39" s="4" customFormat="1" ht="14.4">
      <c r="A76" s="63" t="s">
        <v>801</v>
      </c>
      <c r="B76" s="63" t="s">
        <v>811</v>
      </c>
      <c r="C76" s="63"/>
      <c r="D76" s="63" t="s">
        <v>164</v>
      </c>
      <c r="E76" s="11"/>
      <c r="F76" s="11"/>
      <c r="G76" s="8"/>
      <c r="I76" s="63"/>
      <c r="J76" s="48"/>
      <c r="K76" s="107"/>
      <c r="M76" s="63">
        <v>1</v>
      </c>
      <c r="N76" s="284">
        <v>300</v>
      </c>
      <c r="P76" s="63"/>
      <c r="Q76" s="289"/>
      <c r="S76" s="63">
        <v>15</v>
      </c>
      <c r="T76" s="289">
        <v>2675</v>
      </c>
      <c r="V76" s="174"/>
      <c r="W76" s="292"/>
      <c r="X76" s="174"/>
      <c r="Y76" s="178"/>
      <c r="Z76" s="82"/>
      <c r="AA76" s="65"/>
      <c r="AB76" s="5"/>
      <c r="AC76" s="5"/>
      <c r="AD76" s="5"/>
      <c r="AE76" s="5"/>
      <c r="AF76" s="5"/>
      <c r="AG76" s="5"/>
      <c r="AH76" s="5"/>
      <c r="AI76" s="5"/>
      <c r="AJ76" s="5"/>
      <c r="AK76" s="5"/>
      <c r="AL76" s="5"/>
      <c r="AM76" s="5"/>
    </row>
    <row r="77" spans="1:39" s="4" customFormat="1" ht="14.4">
      <c r="A77" s="63" t="s">
        <v>801</v>
      </c>
      <c r="B77" s="63" t="s">
        <v>434</v>
      </c>
      <c r="C77" s="63"/>
      <c r="D77" s="63" t="s">
        <v>164</v>
      </c>
      <c r="E77" s="11"/>
      <c r="F77" s="11"/>
      <c r="G77" s="8"/>
      <c r="I77" s="63"/>
      <c r="J77" s="48"/>
      <c r="K77" s="107"/>
      <c r="M77" s="63">
        <v>5</v>
      </c>
      <c r="N77" s="284">
        <v>1500</v>
      </c>
      <c r="P77" s="63"/>
      <c r="Q77" s="289"/>
      <c r="S77" s="63">
        <v>112</v>
      </c>
      <c r="T77" s="289">
        <v>19925</v>
      </c>
      <c r="V77" s="174"/>
      <c r="W77" s="292"/>
      <c r="X77" s="174"/>
      <c r="Y77" s="178"/>
      <c r="Z77" s="82"/>
      <c r="AA77" s="65"/>
      <c r="AB77" s="5"/>
      <c r="AC77" s="5"/>
      <c r="AD77" s="5"/>
      <c r="AE77" s="5"/>
      <c r="AF77" s="5"/>
      <c r="AG77" s="5"/>
      <c r="AH77" s="5"/>
      <c r="AI77" s="5"/>
      <c r="AJ77" s="5"/>
      <c r="AK77" s="5"/>
      <c r="AL77" s="5"/>
      <c r="AM77" s="5"/>
    </row>
    <row r="78" spans="1:39" s="4" customFormat="1" ht="14.4">
      <c r="A78" s="63" t="s">
        <v>801</v>
      </c>
      <c r="B78" s="63" t="s">
        <v>812</v>
      </c>
      <c r="C78" s="63"/>
      <c r="D78" s="63" t="s">
        <v>436</v>
      </c>
      <c r="E78" s="11"/>
      <c r="F78" s="11"/>
      <c r="G78" s="8"/>
      <c r="I78" s="63"/>
      <c r="J78" s="48"/>
      <c r="K78" s="107"/>
      <c r="M78" s="63">
        <v>13</v>
      </c>
      <c r="N78" s="284">
        <v>3900</v>
      </c>
      <c r="P78" s="63"/>
      <c r="Q78" s="289"/>
      <c r="S78" s="63">
        <v>176</v>
      </c>
      <c r="T78" s="289">
        <v>31740</v>
      </c>
      <c r="V78" s="174"/>
      <c r="W78" s="292"/>
      <c r="X78" s="174"/>
      <c r="Y78" s="178"/>
      <c r="Z78" s="82"/>
      <c r="AA78" s="65"/>
      <c r="AB78" s="5"/>
      <c r="AC78" s="5"/>
      <c r="AD78" s="5"/>
      <c r="AE78" s="5"/>
      <c r="AF78" s="5"/>
      <c r="AG78" s="5"/>
      <c r="AH78" s="5"/>
      <c r="AI78" s="5"/>
      <c r="AJ78" s="5"/>
      <c r="AK78" s="5"/>
      <c r="AL78" s="5"/>
      <c r="AM78" s="5"/>
    </row>
    <row r="79" spans="1:39" s="4" customFormat="1" ht="14.4">
      <c r="A79" s="63" t="s">
        <v>801</v>
      </c>
      <c r="B79" s="63" t="s">
        <v>449</v>
      </c>
      <c r="C79" s="63"/>
      <c r="D79" s="63" t="s">
        <v>450</v>
      </c>
      <c r="E79" s="11"/>
      <c r="F79" s="11"/>
      <c r="G79" s="8"/>
      <c r="I79" s="63"/>
      <c r="J79" s="48"/>
      <c r="K79" s="107"/>
      <c r="M79" s="63">
        <v>4</v>
      </c>
      <c r="N79" s="284">
        <v>1200</v>
      </c>
      <c r="P79" s="63">
        <v>1</v>
      </c>
      <c r="Q79" s="289">
        <v>707.25</v>
      </c>
      <c r="S79" s="63">
        <v>20</v>
      </c>
      <c r="T79" s="289">
        <v>3346.77</v>
      </c>
      <c r="V79" s="174"/>
      <c r="W79" s="292"/>
      <c r="X79" s="174"/>
      <c r="Y79" s="178"/>
      <c r="Z79" s="82"/>
      <c r="AA79" s="65"/>
      <c r="AB79" s="5"/>
      <c r="AC79" s="5"/>
      <c r="AD79" s="5"/>
      <c r="AE79" s="5"/>
      <c r="AF79" s="5"/>
      <c r="AG79" s="5"/>
      <c r="AH79" s="5"/>
      <c r="AI79" s="5"/>
      <c r="AJ79" s="5"/>
      <c r="AK79" s="5"/>
      <c r="AL79" s="5"/>
      <c r="AM79" s="5"/>
    </row>
    <row r="80" spans="1:39" s="4" customFormat="1" ht="14.4">
      <c r="A80" s="63" t="s">
        <v>801</v>
      </c>
      <c r="B80" s="63" t="s">
        <v>641</v>
      </c>
      <c r="C80" s="63"/>
      <c r="D80" s="63" t="s">
        <v>462</v>
      </c>
      <c r="E80" s="11"/>
      <c r="F80" s="11"/>
      <c r="G80" s="8"/>
      <c r="I80" s="63"/>
      <c r="J80" s="48"/>
      <c r="K80" s="107"/>
      <c r="M80" s="63"/>
      <c r="N80" s="284"/>
      <c r="P80" s="63"/>
      <c r="Q80" s="289"/>
      <c r="S80" s="63">
        <v>15</v>
      </c>
      <c r="T80" s="289">
        <v>3039</v>
      </c>
      <c r="V80" s="174"/>
      <c r="W80" s="292"/>
      <c r="X80" s="174"/>
      <c r="Y80" s="178"/>
      <c r="Z80" s="82"/>
      <c r="AA80" s="65"/>
      <c r="AB80" s="5"/>
      <c r="AC80" s="5"/>
      <c r="AD80" s="5"/>
      <c r="AE80" s="5"/>
      <c r="AF80" s="5"/>
      <c r="AG80" s="5"/>
      <c r="AH80" s="5"/>
      <c r="AI80" s="5"/>
      <c r="AJ80" s="5"/>
      <c r="AK80" s="5"/>
      <c r="AL80" s="5"/>
      <c r="AM80" s="5"/>
    </row>
    <row r="81" spans="1:39" s="4" customFormat="1" ht="14.4">
      <c r="A81" s="63" t="s">
        <v>801</v>
      </c>
      <c r="B81" s="63" t="s">
        <v>364</v>
      </c>
      <c r="C81" s="63"/>
      <c r="D81" s="63" t="s">
        <v>152</v>
      </c>
      <c r="E81" s="11"/>
      <c r="F81" s="11"/>
      <c r="G81" s="8"/>
      <c r="I81" s="63"/>
      <c r="J81" s="48"/>
      <c r="K81" s="107"/>
      <c r="M81" s="63">
        <v>1</v>
      </c>
      <c r="N81" s="284">
        <v>300</v>
      </c>
      <c r="P81" s="63"/>
      <c r="Q81" s="289"/>
      <c r="S81" s="63">
        <v>1</v>
      </c>
      <c r="T81" s="289">
        <v>175</v>
      </c>
      <c r="V81" s="174"/>
      <c r="W81" s="292"/>
      <c r="X81" s="174"/>
      <c r="Y81" s="178"/>
      <c r="Z81" s="82"/>
      <c r="AA81" s="65"/>
      <c r="AB81" s="5"/>
      <c r="AC81" s="5"/>
      <c r="AD81" s="5"/>
      <c r="AE81" s="5"/>
      <c r="AF81" s="5"/>
      <c r="AG81" s="5"/>
      <c r="AH81" s="5"/>
      <c r="AI81" s="5"/>
      <c r="AJ81" s="5"/>
      <c r="AK81" s="5"/>
      <c r="AL81" s="5"/>
      <c r="AM81" s="5"/>
    </row>
    <row r="82" spans="1:39" s="4" customFormat="1" ht="14.4">
      <c r="A82" s="63" t="s">
        <v>801</v>
      </c>
      <c r="B82" s="63" t="s">
        <v>813</v>
      </c>
      <c r="C82" s="63"/>
      <c r="D82" s="63" t="s">
        <v>152</v>
      </c>
      <c r="E82" s="11"/>
      <c r="F82" s="11"/>
      <c r="G82" s="8"/>
      <c r="I82" s="63"/>
      <c r="J82" s="48"/>
      <c r="K82" s="107"/>
      <c r="M82" s="63">
        <v>1</v>
      </c>
      <c r="N82" s="284">
        <v>300</v>
      </c>
      <c r="P82" s="63"/>
      <c r="Q82" s="289"/>
      <c r="S82" s="63">
        <v>17</v>
      </c>
      <c r="T82" s="289">
        <v>3125</v>
      </c>
      <c r="V82" s="174"/>
      <c r="W82" s="292"/>
      <c r="X82" s="174"/>
      <c r="Y82" s="178"/>
      <c r="Z82" s="82"/>
      <c r="AA82" s="65"/>
      <c r="AB82" s="5"/>
      <c r="AC82" s="5"/>
      <c r="AD82" s="5"/>
      <c r="AE82" s="5"/>
      <c r="AF82" s="5"/>
      <c r="AG82" s="5"/>
      <c r="AH82" s="5"/>
      <c r="AI82" s="5"/>
      <c r="AJ82" s="5"/>
      <c r="AK82" s="5"/>
      <c r="AL82" s="5"/>
      <c r="AM82" s="5"/>
    </row>
    <row r="83" spans="1:39" s="4" customFormat="1" ht="14.4">
      <c r="A83" s="63" t="s">
        <v>801</v>
      </c>
      <c r="B83" s="63" t="s">
        <v>474</v>
      </c>
      <c r="C83" s="63"/>
      <c r="D83" s="63" t="s">
        <v>152</v>
      </c>
      <c r="E83" s="11"/>
      <c r="F83" s="11"/>
      <c r="G83" s="8"/>
      <c r="I83" s="63"/>
      <c r="J83" s="48"/>
      <c r="K83" s="107"/>
      <c r="M83" s="63">
        <v>9</v>
      </c>
      <c r="N83" s="284">
        <v>2700</v>
      </c>
      <c r="P83" s="63"/>
      <c r="Q83" s="289"/>
      <c r="S83" s="63">
        <v>165</v>
      </c>
      <c r="T83" s="289">
        <v>29847.98</v>
      </c>
      <c r="V83" s="174"/>
      <c r="W83" s="292"/>
      <c r="X83" s="174"/>
      <c r="Y83" s="178"/>
      <c r="Z83" s="82"/>
      <c r="AA83" s="65"/>
      <c r="AB83" s="5"/>
      <c r="AC83" s="5"/>
      <c r="AD83" s="5"/>
      <c r="AE83" s="5"/>
      <c r="AF83" s="5"/>
      <c r="AG83" s="5"/>
      <c r="AH83" s="5"/>
      <c r="AI83" s="5"/>
      <c r="AJ83" s="5"/>
      <c r="AK83" s="5"/>
      <c r="AL83" s="5"/>
      <c r="AM83" s="5"/>
    </row>
    <row r="84" spans="1:39" s="4" customFormat="1" ht="14.4">
      <c r="A84" s="63" t="s">
        <v>801</v>
      </c>
      <c r="B84" s="63" t="s">
        <v>95</v>
      </c>
      <c r="C84" s="63"/>
      <c r="D84" s="63" t="s">
        <v>96</v>
      </c>
      <c r="E84" s="11"/>
      <c r="F84" s="11"/>
      <c r="G84" s="8"/>
      <c r="I84" s="63"/>
      <c r="J84" s="48"/>
      <c r="K84" s="107"/>
      <c r="M84" s="63"/>
      <c r="N84" s="284"/>
      <c r="P84" s="63"/>
      <c r="Q84" s="289"/>
      <c r="S84" s="63">
        <v>3</v>
      </c>
      <c r="T84" s="289">
        <v>525</v>
      </c>
      <c r="V84" s="174"/>
      <c r="W84" s="292"/>
      <c r="X84" s="174"/>
      <c r="Y84" s="178"/>
      <c r="Z84" s="82"/>
      <c r="AA84" s="65"/>
      <c r="AB84" s="5"/>
      <c r="AC84" s="5"/>
      <c r="AD84" s="5"/>
      <c r="AE84" s="5"/>
      <c r="AF84" s="5"/>
      <c r="AG84" s="5"/>
      <c r="AH84" s="5"/>
      <c r="AI84" s="5"/>
      <c r="AJ84" s="5"/>
      <c r="AK84" s="5"/>
      <c r="AL84" s="5"/>
      <c r="AM84" s="5"/>
    </row>
    <row r="85" spans="1:39" s="4" customFormat="1" ht="14.4">
      <c r="A85" s="63" t="s">
        <v>801</v>
      </c>
      <c r="B85" s="63" t="s">
        <v>331</v>
      </c>
      <c r="C85" s="63"/>
      <c r="D85" s="63" t="s">
        <v>96</v>
      </c>
      <c r="E85" s="11"/>
      <c r="F85" s="11"/>
      <c r="G85" s="8"/>
      <c r="I85" s="63"/>
      <c r="J85" s="48"/>
      <c r="K85" s="107"/>
      <c r="M85" s="63"/>
      <c r="N85" s="284"/>
      <c r="P85" s="63"/>
      <c r="Q85" s="289"/>
      <c r="S85" s="63">
        <v>1</v>
      </c>
      <c r="T85" s="289">
        <v>175</v>
      </c>
      <c r="V85" s="174"/>
      <c r="W85" s="292"/>
      <c r="X85" s="174"/>
      <c r="Y85" s="178"/>
      <c r="Z85" s="82"/>
      <c r="AA85" s="65"/>
      <c r="AB85" s="5"/>
      <c r="AC85" s="5"/>
      <c r="AD85" s="5"/>
      <c r="AE85" s="5"/>
      <c r="AF85" s="5"/>
      <c r="AG85" s="5"/>
      <c r="AH85" s="5"/>
      <c r="AI85" s="5"/>
      <c r="AJ85" s="5"/>
      <c r="AK85" s="5"/>
      <c r="AL85" s="5"/>
      <c r="AM85" s="5"/>
    </row>
    <row r="86" spans="1:39" s="4" customFormat="1" ht="14.4">
      <c r="A86" s="63" t="s">
        <v>801</v>
      </c>
      <c r="B86" s="63" t="s">
        <v>483</v>
      </c>
      <c r="C86" s="63"/>
      <c r="D86" s="63" t="s">
        <v>96</v>
      </c>
      <c r="E86" s="11"/>
      <c r="F86" s="11"/>
      <c r="G86" s="8"/>
      <c r="I86" s="63"/>
      <c r="J86" s="48"/>
      <c r="K86" s="107"/>
      <c r="M86" s="63">
        <v>7</v>
      </c>
      <c r="N86" s="284">
        <v>2100</v>
      </c>
      <c r="P86" s="63"/>
      <c r="Q86" s="289"/>
      <c r="S86" s="63">
        <v>48</v>
      </c>
      <c r="T86" s="289">
        <v>8425</v>
      </c>
      <c r="V86" s="174"/>
      <c r="W86" s="292"/>
      <c r="X86" s="174"/>
      <c r="Y86" s="178"/>
      <c r="Z86" s="82"/>
      <c r="AA86" s="65"/>
      <c r="AB86" s="5"/>
      <c r="AC86" s="5"/>
      <c r="AD86" s="5"/>
      <c r="AE86" s="5"/>
      <c r="AF86" s="5"/>
      <c r="AG86" s="5"/>
      <c r="AH86" s="5"/>
      <c r="AI86" s="5"/>
      <c r="AJ86" s="5"/>
      <c r="AK86" s="5"/>
      <c r="AL86" s="5"/>
      <c r="AM86" s="5"/>
    </row>
    <row r="87" spans="1:39" s="4" customFormat="1" ht="14.4">
      <c r="A87" s="63" t="s">
        <v>801</v>
      </c>
      <c r="B87" s="63" t="s">
        <v>247</v>
      </c>
      <c r="C87" s="63"/>
      <c r="D87" s="63" t="s">
        <v>62</v>
      </c>
      <c r="E87" s="11"/>
      <c r="F87" s="11"/>
      <c r="G87" s="8"/>
      <c r="I87" s="63"/>
      <c r="J87" s="48"/>
      <c r="K87" s="107"/>
      <c r="M87" s="63">
        <v>11</v>
      </c>
      <c r="N87" s="284">
        <v>3300</v>
      </c>
      <c r="P87" s="63"/>
      <c r="Q87" s="289"/>
      <c r="S87" s="63">
        <v>77</v>
      </c>
      <c r="T87" s="289">
        <v>14302</v>
      </c>
      <c r="V87" s="174"/>
      <c r="W87" s="292"/>
      <c r="X87" s="174"/>
      <c r="Y87" s="178"/>
      <c r="Z87" s="82"/>
      <c r="AA87" s="65"/>
      <c r="AB87" s="5"/>
      <c r="AC87" s="5"/>
      <c r="AD87" s="5"/>
      <c r="AE87" s="5"/>
      <c r="AF87" s="5"/>
      <c r="AG87" s="5"/>
      <c r="AH87" s="5"/>
      <c r="AI87" s="5"/>
      <c r="AJ87" s="5"/>
      <c r="AK87" s="5"/>
      <c r="AL87" s="5"/>
      <c r="AM87" s="5"/>
    </row>
    <row r="88" spans="1:39" s="4" customFormat="1" ht="14.4">
      <c r="A88" s="63" t="s">
        <v>801</v>
      </c>
      <c r="B88" s="63" t="s">
        <v>814</v>
      </c>
      <c r="C88" s="63"/>
      <c r="D88" s="63" t="s">
        <v>62</v>
      </c>
      <c r="E88" s="11"/>
      <c r="F88" s="11"/>
      <c r="G88" s="8"/>
      <c r="I88" s="63"/>
      <c r="J88" s="48"/>
      <c r="K88" s="107"/>
      <c r="M88" s="63">
        <v>1</v>
      </c>
      <c r="N88" s="284">
        <v>300</v>
      </c>
      <c r="P88" s="63"/>
      <c r="Q88" s="289"/>
      <c r="S88" s="63">
        <v>22</v>
      </c>
      <c r="T88" s="289">
        <v>4597</v>
      </c>
      <c r="V88" s="174"/>
      <c r="W88" s="292"/>
      <c r="X88" s="174"/>
      <c r="Y88" s="178"/>
      <c r="Z88" s="82"/>
      <c r="AA88" s="65"/>
      <c r="AB88" s="5"/>
      <c r="AC88" s="5"/>
      <c r="AD88" s="5"/>
      <c r="AE88" s="5"/>
      <c r="AF88" s="5"/>
      <c r="AG88" s="5"/>
      <c r="AH88" s="5"/>
      <c r="AI88" s="5"/>
      <c r="AJ88" s="5"/>
      <c r="AK88" s="5"/>
      <c r="AL88" s="5"/>
      <c r="AM88" s="5"/>
    </row>
    <row r="89" spans="1:39" s="4" customFormat="1" ht="14.4">
      <c r="A89" s="63" t="s">
        <v>801</v>
      </c>
      <c r="B89" s="63" t="s">
        <v>492</v>
      </c>
      <c r="C89" s="63"/>
      <c r="D89" s="63" t="s">
        <v>62</v>
      </c>
      <c r="E89" s="11"/>
      <c r="F89" s="11"/>
      <c r="G89" s="8"/>
      <c r="I89" s="63"/>
      <c r="J89" s="48"/>
      <c r="K89" s="107"/>
      <c r="M89" s="63">
        <v>29</v>
      </c>
      <c r="N89" s="284">
        <v>9858</v>
      </c>
      <c r="P89" s="63"/>
      <c r="Q89" s="289"/>
      <c r="S89" s="63">
        <v>184</v>
      </c>
      <c r="T89" s="289">
        <v>33486</v>
      </c>
      <c r="V89" s="174"/>
      <c r="W89" s="292"/>
      <c r="X89" s="174"/>
      <c r="Y89" s="178"/>
      <c r="Z89" s="82"/>
      <c r="AA89" s="65"/>
      <c r="AB89" s="5"/>
      <c r="AC89" s="5"/>
      <c r="AD89" s="5"/>
      <c r="AE89" s="5"/>
      <c r="AF89" s="5"/>
      <c r="AG89" s="5"/>
      <c r="AH89" s="5"/>
      <c r="AI89" s="5"/>
      <c r="AJ89" s="5"/>
      <c r="AK89" s="5"/>
      <c r="AL89" s="5"/>
      <c r="AM89" s="5"/>
    </row>
    <row r="90" spans="1:39" s="4" customFormat="1" ht="14.4">
      <c r="A90" s="63" t="s">
        <v>801</v>
      </c>
      <c r="B90" s="63" t="s">
        <v>318</v>
      </c>
      <c r="C90" s="63"/>
      <c r="D90" s="63" t="s">
        <v>319</v>
      </c>
      <c r="E90" s="11"/>
      <c r="F90" s="11"/>
      <c r="G90" s="8"/>
      <c r="I90" s="63"/>
      <c r="J90" s="48"/>
      <c r="K90" s="107"/>
      <c r="M90" s="63">
        <v>1</v>
      </c>
      <c r="N90" s="284">
        <v>300</v>
      </c>
      <c r="P90" s="63"/>
      <c r="Q90" s="289"/>
      <c r="S90" s="63">
        <v>3</v>
      </c>
      <c r="T90" s="289">
        <v>525</v>
      </c>
      <c r="V90" s="174"/>
      <c r="W90" s="292"/>
      <c r="X90" s="174"/>
      <c r="Y90" s="178"/>
      <c r="Z90" s="82"/>
      <c r="AA90" s="65"/>
      <c r="AB90" s="5"/>
      <c r="AC90" s="5"/>
      <c r="AD90" s="5"/>
      <c r="AE90" s="5"/>
      <c r="AF90" s="5"/>
      <c r="AG90" s="5"/>
      <c r="AH90" s="5"/>
      <c r="AI90" s="5"/>
      <c r="AJ90" s="5"/>
      <c r="AK90" s="5"/>
      <c r="AL90" s="5"/>
      <c r="AM90" s="5"/>
    </row>
    <row r="91" spans="1:39" s="4" customFormat="1" ht="14.4">
      <c r="A91" s="63" t="s">
        <v>801</v>
      </c>
      <c r="B91" s="63" t="s">
        <v>494</v>
      </c>
      <c r="C91" s="63"/>
      <c r="D91" s="63" t="s">
        <v>319</v>
      </c>
      <c r="E91" s="11"/>
      <c r="F91" s="11"/>
      <c r="G91" s="8"/>
      <c r="I91" s="63"/>
      <c r="J91" s="48"/>
      <c r="K91" s="107"/>
      <c r="M91" s="63"/>
      <c r="N91" s="284"/>
      <c r="P91" s="63"/>
      <c r="Q91" s="289"/>
      <c r="S91" s="63">
        <v>1</v>
      </c>
      <c r="T91" s="289">
        <v>175</v>
      </c>
      <c r="V91" s="174"/>
      <c r="W91" s="292"/>
      <c r="X91" s="174"/>
      <c r="Y91" s="178"/>
      <c r="Z91" s="82"/>
      <c r="AA91" s="65"/>
      <c r="AB91" s="5"/>
      <c r="AC91" s="5"/>
      <c r="AD91" s="5"/>
      <c r="AE91" s="5"/>
      <c r="AF91" s="5"/>
      <c r="AG91" s="5"/>
      <c r="AH91" s="5"/>
      <c r="AI91" s="5"/>
      <c r="AJ91" s="5"/>
      <c r="AK91" s="5"/>
      <c r="AL91" s="5"/>
      <c r="AM91" s="5"/>
    </row>
    <row r="92" spans="1:39" s="4" customFormat="1" ht="14.4">
      <c r="A92" s="63" t="s">
        <v>801</v>
      </c>
      <c r="B92" s="63" t="s">
        <v>512</v>
      </c>
      <c r="C92" s="63"/>
      <c r="D92" s="63" t="s">
        <v>484</v>
      </c>
      <c r="E92" s="11"/>
      <c r="F92" s="11"/>
      <c r="G92" s="8"/>
      <c r="I92" s="63"/>
      <c r="J92" s="48"/>
      <c r="K92" s="107"/>
      <c r="M92" s="63">
        <v>3</v>
      </c>
      <c r="N92" s="284">
        <v>900</v>
      </c>
      <c r="P92" s="63"/>
      <c r="Q92" s="289"/>
      <c r="S92" s="63">
        <v>16</v>
      </c>
      <c r="T92" s="289">
        <v>2825</v>
      </c>
      <c r="V92" s="174"/>
      <c r="W92" s="292"/>
      <c r="X92" s="174"/>
      <c r="Y92" s="178"/>
      <c r="Z92" s="82"/>
      <c r="AA92" s="65"/>
      <c r="AB92" s="5"/>
      <c r="AC92" s="5"/>
      <c r="AD92" s="5"/>
      <c r="AE92" s="5"/>
      <c r="AF92" s="5"/>
      <c r="AG92" s="5"/>
      <c r="AH92" s="5"/>
      <c r="AI92" s="5"/>
      <c r="AJ92" s="5"/>
      <c r="AK92" s="5"/>
      <c r="AL92" s="5"/>
      <c r="AM92" s="5"/>
    </row>
    <row r="93" spans="1:39" s="4" customFormat="1" ht="14.4">
      <c r="A93" s="63" t="s">
        <v>801</v>
      </c>
      <c r="B93" s="63" t="s">
        <v>78</v>
      </c>
      <c r="C93" s="63"/>
      <c r="D93" s="63" t="s">
        <v>79</v>
      </c>
      <c r="E93" s="11"/>
      <c r="F93" s="11"/>
      <c r="G93" s="8"/>
      <c r="I93" s="63"/>
      <c r="J93" s="48"/>
      <c r="K93" s="107"/>
      <c r="M93" s="63"/>
      <c r="N93" s="284"/>
      <c r="P93" s="63"/>
      <c r="Q93" s="289"/>
      <c r="S93" s="63">
        <v>2</v>
      </c>
      <c r="T93" s="289">
        <v>375</v>
      </c>
      <c r="V93" s="174"/>
      <c r="W93" s="292"/>
      <c r="X93" s="174"/>
      <c r="Y93" s="178"/>
      <c r="Z93" s="82"/>
      <c r="AA93" s="65"/>
      <c r="AB93" s="5"/>
      <c r="AC93" s="5"/>
      <c r="AD93" s="5"/>
      <c r="AE93" s="5"/>
      <c r="AF93" s="5"/>
      <c r="AG93" s="5"/>
      <c r="AH93" s="5"/>
      <c r="AI93" s="5"/>
      <c r="AJ93" s="5"/>
      <c r="AK93" s="5"/>
      <c r="AL93" s="5"/>
      <c r="AM93" s="5"/>
    </row>
    <row r="94" spans="1:39" s="4" customFormat="1" ht="14.4">
      <c r="A94" s="63" t="s">
        <v>801</v>
      </c>
      <c r="B94" s="63" t="s">
        <v>517</v>
      </c>
      <c r="C94" s="63"/>
      <c r="D94" s="63" t="s">
        <v>79</v>
      </c>
      <c r="E94" s="11"/>
      <c r="F94" s="11"/>
      <c r="G94" s="8"/>
      <c r="I94" s="63"/>
      <c r="J94" s="48"/>
      <c r="K94" s="107"/>
      <c r="M94" s="63">
        <v>7</v>
      </c>
      <c r="N94" s="284">
        <v>2100</v>
      </c>
      <c r="P94" s="63"/>
      <c r="Q94" s="289"/>
      <c r="S94" s="63">
        <v>49</v>
      </c>
      <c r="T94" s="289">
        <v>9181</v>
      </c>
      <c r="V94" s="174"/>
      <c r="W94" s="292"/>
      <c r="X94" s="174"/>
      <c r="Y94" s="178"/>
      <c r="Z94" s="82"/>
      <c r="AA94" s="65"/>
      <c r="AB94" s="5"/>
      <c r="AC94" s="5"/>
      <c r="AD94" s="5"/>
      <c r="AE94" s="5"/>
      <c r="AF94" s="5"/>
      <c r="AG94" s="5"/>
      <c r="AH94" s="5"/>
      <c r="AI94" s="5"/>
      <c r="AJ94" s="5"/>
      <c r="AK94" s="5"/>
      <c r="AL94" s="5"/>
      <c r="AM94" s="5"/>
    </row>
    <row r="95" spans="1:39" s="4" customFormat="1" ht="14.4">
      <c r="A95" s="63" t="s">
        <v>801</v>
      </c>
      <c r="B95" s="63" t="s">
        <v>815</v>
      </c>
      <c r="C95" s="63"/>
      <c r="D95" s="63" t="s">
        <v>323</v>
      </c>
      <c r="E95" s="11"/>
      <c r="F95" s="11"/>
      <c r="G95" s="8"/>
      <c r="I95" s="63"/>
      <c r="J95" s="48"/>
      <c r="K95" s="107"/>
      <c r="M95" s="63"/>
      <c r="N95" s="284"/>
      <c r="P95" s="63"/>
      <c r="Q95" s="289"/>
      <c r="S95" s="63">
        <v>11</v>
      </c>
      <c r="T95" s="289">
        <v>1925</v>
      </c>
      <c r="V95" s="174"/>
      <c r="W95" s="292"/>
      <c r="X95" s="174"/>
      <c r="Y95" s="178"/>
      <c r="Z95" s="82"/>
      <c r="AA95" s="65"/>
      <c r="AB95" s="5"/>
      <c r="AC95" s="5"/>
      <c r="AD95" s="5"/>
      <c r="AE95" s="5"/>
      <c r="AF95" s="5"/>
      <c r="AG95" s="5"/>
      <c r="AH95" s="5"/>
      <c r="AI95" s="5"/>
      <c r="AJ95" s="5"/>
      <c r="AK95" s="5"/>
      <c r="AL95" s="5"/>
      <c r="AM95" s="5"/>
    </row>
    <row r="96" spans="1:39" s="4" customFormat="1" ht="14.4">
      <c r="A96" s="63" t="s">
        <v>801</v>
      </c>
      <c r="B96" s="63" t="s">
        <v>396</v>
      </c>
      <c r="C96" s="63"/>
      <c r="D96" s="63" t="s">
        <v>323</v>
      </c>
      <c r="E96" s="11"/>
      <c r="F96" s="11"/>
      <c r="G96" s="8"/>
      <c r="I96" s="63"/>
      <c r="J96" s="48"/>
      <c r="K96" s="107"/>
      <c r="M96" s="63"/>
      <c r="N96" s="284"/>
      <c r="P96" s="63"/>
      <c r="Q96" s="289"/>
      <c r="S96" s="63">
        <v>5</v>
      </c>
      <c r="T96" s="289">
        <v>900</v>
      </c>
      <c r="V96" s="174"/>
      <c r="W96" s="292"/>
      <c r="X96" s="174"/>
      <c r="Y96" s="178"/>
      <c r="Z96" s="82"/>
      <c r="AA96" s="65"/>
      <c r="AB96" s="5"/>
      <c r="AC96" s="5"/>
      <c r="AD96" s="5"/>
      <c r="AE96" s="5"/>
      <c r="AF96" s="5"/>
      <c r="AG96" s="5"/>
      <c r="AH96" s="5"/>
      <c r="AI96" s="5"/>
      <c r="AJ96" s="5"/>
      <c r="AK96" s="5"/>
      <c r="AL96" s="5"/>
      <c r="AM96" s="5"/>
    </row>
    <row r="97" spans="1:39" s="4" customFormat="1" ht="14.4">
      <c r="A97" s="63" t="s">
        <v>801</v>
      </c>
      <c r="B97" s="63" t="s">
        <v>638</v>
      </c>
      <c r="C97" s="63"/>
      <c r="D97" s="63" t="s">
        <v>323</v>
      </c>
      <c r="E97" s="11"/>
      <c r="F97" s="11"/>
      <c r="G97" s="8"/>
      <c r="I97" s="63"/>
      <c r="J97" s="48"/>
      <c r="K97" s="107"/>
      <c r="M97" s="63"/>
      <c r="N97" s="284"/>
      <c r="P97" s="63"/>
      <c r="Q97" s="289"/>
      <c r="S97" s="63">
        <v>1</v>
      </c>
      <c r="T97" s="289">
        <v>175</v>
      </c>
      <c r="V97" s="174"/>
      <c r="W97" s="292"/>
      <c r="X97" s="174"/>
      <c r="Y97" s="178"/>
      <c r="Z97" s="82"/>
      <c r="AA97" s="65"/>
      <c r="AB97" s="5"/>
      <c r="AC97" s="5"/>
      <c r="AD97" s="5"/>
      <c r="AE97" s="5"/>
      <c r="AF97" s="5"/>
      <c r="AG97" s="5"/>
      <c r="AH97" s="5"/>
      <c r="AI97" s="5"/>
      <c r="AJ97" s="5"/>
      <c r="AK97" s="5"/>
      <c r="AL97" s="5"/>
      <c r="AM97" s="5"/>
    </row>
    <row r="98" spans="1:39" s="4" customFormat="1" ht="14.4">
      <c r="A98" s="63" t="s">
        <v>801</v>
      </c>
      <c r="B98" s="63" t="s">
        <v>427</v>
      </c>
      <c r="C98" s="63"/>
      <c r="D98" s="63" t="s">
        <v>323</v>
      </c>
      <c r="E98" s="11"/>
      <c r="F98" s="11"/>
      <c r="G98" s="8"/>
      <c r="I98" s="63"/>
      <c r="J98" s="48"/>
      <c r="K98" s="107"/>
      <c r="M98" s="63">
        <v>1</v>
      </c>
      <c r="N98" s="284">
        <v>300</v>
      </c>
      <c r="P98" s="63"/>
      <c r="Q98" s="289"/>
      <c r="S98" s="63">
        <v>7</v>
      </c>
      <c r="T98" s="289">
        <v>1370</v>
      </c>
      <c r="V98" s="174"/>
      <c r="W98" s="292"/>
      <c r="X98" s="174"/>
      <c r="Y98" s="178"/>
      <c r="Z98" s="82"/>
      <c r="AA98" s="65"/>
      <c r="AB98" s="5"/>
      <c r="AC98" s="5"/>
      <c r="AD98" s="5"/>
      <c r="AE98" s="5"/>
      <c r="AF98" s="5"/>
      <c r="AG98" s="5"/>
      <c r="AH98" s="5"/>
      <c r="AI98" s="5"/>
      <c r="AJ98" s="5"/>
      <c r="AK98" s="5"/>
      <c r="AL98" s="5"/>
      <c r="AM98" s="5"/>
    </row>
    <row r="99" spans="1:39" s="4" customFormat="1" ht="14.4">
      <c r="A99" s="63" t="s">
        <v>801</v>
      </c>
      <c r="B99" s="63" t="s">
        <v>526</v>
      </c>
      <c r="C99" s="63"/>
      <c r="D99" s="63" t="s">
        <v>323</v>
      </c>
      <c r="E99" s="11"/>
      <c r="F99" s="11"/>
      <c r="G99" s="8"/>
      <c r="I99" s="63"/>
      <c r="J99" s="48"/>
      <c r="K99" s="107"/>
      <c r="M99" s="63">
        <v>24</v>
      </c>
      <c r="N99" s="284">
        <v>7200</v>
      </c>
      <c r="P99" s="63"/>
      <c r="Q99" s="289"/>
      <c r="S99" s="63">
        <v>110</v>
      </c>
      <c r="T99" s="289">
        <v>19725</v>
      </c>
      <c r="V99" s="174"/>
      <c r="W99" s="292"/>
      <c r="X99" s="174"/>
      <c r="Y99" s="178"/>
      <c r="Z99" s="82"/>
      <c r="AA99" s="65"/>
      <c r="AB99" s="5"/>
      <c r="AC99" s="5"/>
      <c r="AD99" s="5"/>
      <c r="AE99" s="5"/>
      <c r="AF99" s="5"/>
      <c r="AG99" s="5"/>
      <c r="AH99" s="5"/>
      <c r="AI99" s="5"/>
      <c r="AJ99" s="5"/>
      <c r="AK99" s="5"/>
      <c r="AL99" s="5"/>
      <c r="AM99" s="5"/>
    </row>
    <row r="100" spans="1:39" s="4" customFormat="1" ht="14.4">
      <c r="A100" s="63" t="s">
        <v>801</v>
      </c>
      <c r="B100" s="63" t="s">
        <v>76</v>
      </c>
      <c r="C100" s="63"/>
      <c r="D100" s="63" t="s">
        <v>77</v>
      </c>
      <c r="E100" s="11"/>
      <c r="F100" s="11"/>
      <c r="G100" s="8"/>
      <c r="I100" s="63"/>
      <c r="J100" s="48"/>
      <c r="K100" s="107"/>
      <c r="M100" s="63"/>
      <c r="N100" s="284"/>
      <c r="P100" s="63"/>
      <c r="Q100" s="289"/>
      <c r="S100" s="63">
        <v>1</v>
      </c>
      <c r="T100" s="289">
        <v>175</v>
      </c>
      <c r="V100" s="174"/>
      <c r="W100" s="292"/>
      <c r="X100" s="174"/>
      <c r="Y100" s="178"/>
      <c r="Z100" s="82"/>
      <c r="AA100" s="65"/>
      <c r="AB100" s="5"/>
      <c r="AC100" s="5"/>
      <c r="AD100" s="5"/>
      <c r="AE100" s="5"/>
      <c r="AF100" s="5"/>
      <c r="AG100" s="5"/>
      <c r="AH100" s="5"/>
      <c r="AI100" s="5"/>
      <c r="AJ100" s="5"/>
      <c r="AK100" s="5"/>
      <c r="AL100" s="5"/>
      <c r="AM100" s="5"/>
    </row>
    <row r="101" spans="1:39" s="4" customFormat="1" ht="14.4">
      <c r="A101" s="63" t="s">
        <v>801</v>
      </c>
      <c r="B101" s="63" t="s">
        <v>328</v>
      </c>
      <c r="C101" s="63"/>
      <c r="D101" s="63" t="s">
        <v>77</v>
      </c>
      <c r="E101" s="11"/>
      <c r="F101" s="11"/>
      <c r="G101" s="8"/>
      <c r="I101" s="63"/>
      <c r="J101" s="48"/>
      <c r="K101" s="107"/>
      <c r="M101" s="63">
        <v>5</v>
      </c>
      <c r="N101" s="284">
        <v>1500</v>
      </c>
      <c r="P101" s="63"/>
      <c r="Q101" s="289"/>
      <c r="S101" s="63">
        <v>17</v>
      </c>
      <c r="T101" s="289">
        <v>3025</v>
      </c>
      <c r="V101" s="174"/>
      <c r="W101" s="292"/>
      <c r="X101" s="174"/>
      <c r="Y101" s="178"/>
      <c r="Z101" s="82"/>
      <c r="AA101" s="65"/>
      <c r="AB101" s="5"/>
      <c r="AC101" s="5"/>
      <c r="AD101" s="5"/>
      <c r="AE101" s="5"/>
      <c r="AF101" s="5"/>
      <c r="AG101" s="5"/>
      <c r="AH101" s="5"/>
      <c r="AI101" s="5"/>
      <c r="AJ101" s="5"/>
      <c r="AK101" s="5"/>
      <c r="AL101" s="5"/>
      <c r="AM101" s="5"/>
    </row>
    <row r="102" spans="1:39" s="4" customFormat="1" ht="14.4">
      <c r="A102" s="63" t="s">
        <v>801</v>
      </c>
      <c r="B102" s="63" t="s">
        <v>642</v>
      </c>
      <c r="C102" s="63"/>
      <c r="D102" s="63" t="s">
        <v>77</v>
      </c>
      <c r="E102" s="11"/>
      <c r="F102" s="11"/>
      <c r="G102" s="8"/>
      <c r="I102" s="63"/>
      <c r="J102" s="48"/>
      <c r="K102" s="107"/>
      <c r="M102" s="63"/>
      <c r="N102" s="284"/>
      <c r="P102" s="63"/>
      <c r="Q102" s="289"/>
      <c r="S102" s="63">
        <v>1</v>
      </c>
      <c r="T102" s="289">
        <v>175</v>
      </c>
      <c r="V102" s="174"/>
      <c r="W102" s="292"/>
      <c r="X102" s="174"/>
      <c r="Y102" s="178"/>
      <c r="Z102" s="82"/>
      <c r="AA102" s="65"/>
      <c r="AB102" s="5"/>
      <c r="AC102" s="5"/>
      <c r="AD102" s="5"/>
      <c r="AE102" s="5"/>
      <c r="AF102" s="5"/>
      <c r="AG102" s="5"/>
      <c r="AH102" s="5"/>
      <c r="AI102" s="5"/>
      <c r="AJ102" s="5"/>
      <c r="AK102" s="5"/>
      <c r="AL102" s="5"/>
      <c r="AM102" s="5"/>
    </row>
    <row r="103" spans="1:39" s="4" customFormat="1" ht="14.4">
      <c r="A103" s="63" t="s">
        <v>801</v>
      </c>
      <c r="B103" s="63" t="s">
        <v>816</v>
      </c>
      <c r="C103" s="63"/>
      <c r="D103" s="63" t="s">
        <v>77</v>
      </c>
      <c r="E103" s="11"/>
      <c r="F103" s="11"/>
      <c r="G103" s="8"/>
      <c r="I103" s="63"/>
      <c r="J103" s="48"/>
      <c r="K103" s="107"/>
      <c r="M103" s="63"/>
      <c r="N103" s="284"/>
      <c r="P103" s="63"/>
      <c r="Q103" s="289"/>
      <c r="S103" s="63">
        <v>1</v>
      </c>
      <c r="T103" s="289">
        <v>175</v>
      </c>
      <c r="V103" s="174"/>
      <c r="W103" s="292"/>
      <c r="X103" s="174"/>
      <c r="Y103" s="178"/>
      <c r="Z103" s="82"/>
      <c r="AA103" s="65"/>
      <c r="AB103" s="5"/>
      <c r="AC103" s="5"/>
      <c r="AD103" s="5"/>
      <c r="AE103" s="5"/>
      <c r="AF103" s="5"/>
      <c r="AG103" s="5"/>
      <c r="AH103" s="5"/>
      <c r="AI103" s="5"/>
      <c r="AJ103" s="5"/>
      <c r="AK103" s="5"/>
      <c r="AL103" s="5"/>
      <c r="AM103" s="5"/>
    </row>
    <row r="104" spans="1:39" s="4" customFormat="1" ht="14.4">
      <c r="A104" s="63" t="s">
        <v>801</v>
      </c>
      <c r="B104" s="63" t="s">
        <v>534</v>
      </c>
      <c r="C104" s="63"/>
      <c r="D104" s="63" t="s">
        <v>77</v>
      </c>
      <c r="E104" s="11"/>
      <c r="F104" s="11"/>
      <c r="G104" s="8"/>
      <c r="I104" s="63"/>
      <c r="J104" s="48"/>
      <c r="K104" s="107"/>
      <c r="M104" s="63">
        <v>3</v>
      </c>
      <c r="N104" s="284">
        <v>900</v>
      </c>
      <c r="P104" s="63"/>
      <c r="Q104" s="289"/>
      <c r="S104" s="63">
        <v>17</v>
      </c>
      <c r="T104" s="289">
        <v>2975</v>
      </c>
      <c r="V104" s="174"/>
      <c r="W104" s="292"/>
      <c r="X104" s="174"/>
      <c r="Y104" s="178"/>
      <c r="Z104" s="82"/>
      <c r="AA104" s="65"/>
      <c r="AB104" s="5"/>
      <c r="AC104" s="5"/>
      <c r="AD104" s="5"/>
      <c r="AE104" s="5"/>
      <c r="AF104" s="5"/>
      <c r="AG104" s="5"/>
      <c r="AH104" s="5"/>
      <c r="AI104" s="5"/>
      <c r="AJ104" s="5"/>
      <c r="AK104" s="5"/>
      <c r="AL104" s="5"/>
      <c r="AM104" s="5"/>
    </row>
    <row r="105" spans="1:39" s="4" customFormat="1" ht="14.4">
      <c r="A105" s="63" t="s">
        <v>801</v>
      </c>
      <c r="B105" s="63" t="s">
        <v>180</v>
      </c>
      <c r="C105" s="63"/>
      <c r="D105" s="63" t="s">
        <v>181</v>
      </c>
      <c r="E105" s="11"/>
      <c r="F105" s="11"/>
      <c r="G105" s="8"/>
      <c r="I105" s="63"/>
      <c r="J105" s="48"/>
      <c r="K105" s="107"/>
      <c r="M105" s="63">
        <v>1</v>
      </c>
      <c r="N105" s="284">
        <v>300</v>
      </c>
      <c r="P105" s="63"/>
      <c r="Q105" s="289"/>
      <c r="S105" s="63">
        <v>17</v>
      </c>
      <c r="T105" s="289">
        <v>2975</v>
      </c>
      <c r="V105" s="174"/>
      <c r="W105" s="292"/>
      <c r="X105" s="174"/>
      <c r="Y105" s="178"/>
      <c r="Z105" s="82"/>
      <c r="AA105" s="65"/>
      <c r="AB105" s="5"/>
      <c r="AC105" s="5"/>
      <c r="AD105" s="5"/>
      <c r="AE105" s="5"/>
      <c r="AF105" s="5"/>
      <c r="AG105" s="5"/>
      <c r="AH105" s="5"/>
      <c r="AI105" s="5"/>
      <c r="AJ105" s="5"/>
      <c r="AK105" s="5"/>
      <c r="AL105" s="5"/>
      <c r="AM105" s="5"/>
    </row>
    <row r="106" spans="1:39" s="4" customFormat="1" ht="14.4">
      <c r="A106" s="63" t="s">
        <v>801</v>
      </c>
      <c r="B106" s="63" t="s">
        <v>817</v>
      </c>
      <c r="C106" s="63"/>
      <c r="D106" s="63" t="s">
        <v>181</v>
      </c>
      <c r="E106" s="11"/>
      <c r="F106" s="11"/>
      <c r="G106" s="8"/>
      <c r="I106" s="63"/>
      <c r="J106" s="48"/>
      <c r="K106" s="107"/>
      <c r="M106" s="63">
        <v>1</v>
      </c>
      <c r="N106" s="284">
        <v>300</v>
      </c>
      <c r="P106" s="63"/>
      <c r="Q106" s="289"/>
      <c r="S106" s="63"/>
      <c r="T106" s="289"/>
      <c r="V106" s="174"/>
      <c r="W106" s="292"/>
      <c r="X106" s="174"/>
      <c r="Y106" s="178"/>
      <c r="Z106" s="82"/>
      <c r="AA106" s="65"/>
      <c r="AB106" s="5"/>
      <c r="AC106" s="5"/>
      <c r="AD106" s="5"/>
      <c r="AE106" s="5"/>
      <c r="AF106" s="5"/>
      <c r="AG106" s="5"/>
      <c r="AH106" s="5"/>
      <c r="AI106" s="5"/>
      <c r="AJ106" s="5"/>
      <c r="AK106" s="5"/>
      <c r="AL106" s="5"/>
      <c r="AM106" s="5"/>
    </row>
    <row r="107" spans="1:39" s="4" customFormat="1" ht="14.4">
      <c r="A107" s="63" t="s">
        <v>801</v>
      </c>
      <c r="B107" s="63" t="s">
        <v>542</v>
      </c>
      <c r="C107" s="63"/>
      <c r="D107" s="63" t="s">
        <v>181</v>
      </c>
      <c r="E107" s="11"/>
      <c r="F107" s="11"/>
      <c r="G107" s="8"/>
      <c r="I107" s="63"/>
      <c r="J107" s="48"/>
      <c r="K107" s="107"/>
      <c r="M107" s="63"/>
      <c r="N107" s="284"/>
      <c r="P107" s="63"/>
      <c r="Q107" s="289"/>
      <c r="S107" s="63">
        <v>5</v>
      </c>
      <c r="T107" s="289">
        <v>875</v>
      </c>
      <c r="V107" s="174"/>
      <c r="W107" s="292"/>
      <c r="X107" s="174"/>
      <c r="Y107" s="178"/>
      <c r="Z107" s="82"/>
      <c r="AA107" s="65"/>
      <c r="AB107" s="5"/>
      <c r="AC107" s="5"/>
      <c r="AD107" s="5"/>
      <c r="AE107" s="5"/>
      <c r="AF107" s="5"/>
      <c r="AG107" s="5"/>
      <c r="AH107" s="5"/>
      <c r="AI107" s="5"/>
      <c r="AJ107" s="5"/>
      <c r="AK107" s="5"/>
      <c r="AL107" s="5"/>
      <c r="AM107" s="5"/>
    </row>
    <row r="108" spans="1:39" s="4" customFormat="1" ht="14.4">
      <c r="A108" s="63" t="s">
        <v>801</v>
      </c>
      <c r="B108" s="63" t="s">
        <v>545</v>
      </c>
      <c r="C108" s="63"/>
      <c r="D108" s="63" t="s">
        <v>213</v>
      </c>
      <c r="E108" s="11"/>
      <c r="F108" s="11"/>
      <c r="G108" s="8"/>
      <c r="I108" s="63"/>
      <c r="J108" s="48"/>
      <c r="K108" s="107"/>
      <c r="M108" s="63">
        <v>4</v>
      </c>
      <c r="N108" s="284">
        <v>1200</v>
      </c>
      <c r="P108" s="63"/>
      <c r="Q108" s="289"/>
      <c r="S108" s="63">
        <v>31</v>
      </c>
      <c r="T108" s="289">
        <v>5475</v>
      </c>
      <c r="V108" s="174"/>
      <c r="W108" s="292"/>
      <c r="X108" s="174"/>
      <c r="Y108" s="178"/>
      <c r="Z108" s="82"/>
      <c r="AA108" s="65"/>
      <c r="AB108" s="5"/>
      <c r="AC108" s="5"/>
      <c r="AD108" s="5"/>
      <c r="AE108" s="5"/>
      <c r="AF108" s="5"/>
      <c r="AG108" s="5"/>
      <c r="AH108" s="5"/>
      <c r="AI108" s="5"/>
      <c r="AJ108" s="5"/>
      <c r="AK108" s="5"/>
      <c r="AL108" s="5"/>
      <c r="AM108" s="5"/>
    </row>
    <row r="109" spans="1:39" s="4" customFormat="1" ht="14.4">
      <c r="A109" s="63" t="s">
        <v>801</v>
      </c>
      <c r="B109" s="63" t="s">
        <v>818</v>
      </c>
      <c r="C109" s="63"/>
      <c r="D109" s="63" t="s">
        <v>64</v>
      </c>
      <c r="E109" s="11"/>
      <c r="F109" s="11"/>
      <c r="G109" s="8"/>
      <c r="I109" s="63"/>
      <c r="J109" s="48"/>
      <c r="K109" s="107"/>
      <c r="M109" s="63">
        <v>4</v>
      </c>
      <c r="N109" s="284">
        <v>1200</v>
      </c>
      <c r="P109" s="63"/>
      <c r="Q109" s="289"/>
      <c r="S109" s="63">
        <v>22</v>
      </c>
      <c r="T109" s="289">
        <v>3875</v>
      </c>
      <c r="V109" s="174"/>
      <c r="W109" s="292"/>
      <c r="X109" s="174"/>
      <c r="Y109" s="178"/>
      <c r="Z109" s="82"/>
      <c r="AA109" s="65"/>
      <c r="AB109" s="5"/>
      <c r="AC109" s="5"/>
      <c r="AD109" s="5"/>
      <c r="AE109" s="5"/>
      <c r="AF109" s="5"/>
      <c r="AG109" s="5"/>
      <c r="AH109" s="5"/>
      <c r="AI109" s="5"/>
      <c r="AJ109" s="5"/>
      <c r="AK109" s="5"/>
      <c r="AL109" s="5"/>
      <c r="AM109" s="5"/>
    </row>
    <row r="110" spans="1:39" s="4" customFormat="1" ht="14.4">
      <c r="A110" s="63" t="s">
        <v>801</v>
      </c>
      <c r="B110" s="63" t="s">
        <v>170</v>
      </c>
      <c r="C110" s="63"/>
      <c r="D110" s="63" t="s">
        <v>75</v>
      </c>
      <c r="E110" s="11"/>
      <c r="F110" s="11"/>
      <c r="G110" s="8"/>
      <c r="I110" s="63"/>
      <c r="J110" s="48"/>
      <c r="K110" s="107"/>
      <c r="M110" s="63"/>
      <c r="N110" s="284"/>
      <c r="P110" s="63"/>
      <c r="Q110" s="289"/>
      <c r="S110" s="63">
        <v>1</v>
      </c>
      <c r="T110" s="289">
        <v>175</v>
      </c>
      <c r="V110" s="174"/>
      <c r="W110" s="292"/>
      <c r="X110" s="174"/>
      <c r="Y110" s="178"/>
      <c r="Z110" s="82"/>
      <c r="AA110" s="65"/>
      <c r="AB110" s="5"/>
      <c r="AC110" s="5"/>
      <c r="AD110" s="5"/>
      <c r="AE110" s="5"/>
      <c r="AF110" s="5"/>
      <c r="AG110" s="5"/>
      <c r="AH110" s="5"/>
      <c r="AI110" s="5"/>
      <c r="AJ110" s="5"/>
      <c r="AK110" s="5"/>
      <c r="AL110" s="5"/>
      <c r="AM110" s="5"/>
    </row>
    <row r="111" spans="1:39" s="4" customFormat="1" ht="14.4">
      <c r="A111" s="63" t="s">
        <v>801</v>
      </c>
      <c r="B111" s="63" t="s">
        <v>550</v>
      </c>
      <c r="C111" s="63"/>
      <c r="D111" s="63" t="s">
        <v>75</v>
      </c>
      <c r="E111" s="11"/>
      <c r="F111" s="11"/>
      <c r="G111" s="8"/>
      <c r="I111" s="63"/>
      <c r="J111" s="48"/>
      <c r="K111" s="107"/>
      <c r="M111" s="63"/>
      <c r="N111" s="284"/>
      <c r="P111" s="63"/>
      <c r="Q111" s="289"/>
      <c r="S111" s="63">
        <v>23</v>
      </c>
      <c r="T111" s="289">
        <v>4025</v>
      </c>
      <c r="V111" s="174"/>
      <c r="W111" s="292"/>
      <c r="X111" s="174"/>
      <c r="Y111" s="178"/>
      <c r="Z111" s="82"/>
      <c r="AA111" s="65"/>
      <c r="AB111" s="5"/>
      <c r="AC111" s="5"/>
      <c r="AD111" s="5"/>
      <c r="AE111" s="5"/>
      <c r="AF111" s="5"/>
      <c r="AG111" s="5"/>
      <c r="AH111" s="5"/>
      <c r="AI111" s="5"/>
      <c r="AJ111" s="5"/>
      <c r="AK111" s="5"/>
      <c r="AL111" s="5"/>
      <c r="AM111" s="5"/>
    </row>
    <row r="112" spans="1:39" s="4" customFormat="1" ht="14.4">
      <c r="A112" s="63" t="s">
        <v>801</v>
      </c>
      <c r="B112" s="63" t="s">
        <v>165</v>
      </c>
      <c r="C112" s="63"/>
      <c r="D112" s="63" t="s">
        <v>166</v>
      </c>
      <c r="E112" s="11"/>
      <c r="F112" s="11"/>
      <c r="G112" s="8"/>
      <c r="I112" s="63"/>
      <c r="J112" s="48"/>
      <c r="K112" s="107"/>
      <c r="M112" s="63">
        <v>1</v>
      </c>
      <c r="N112" s="284">
        <v>300</v>
      </c>
      <c r="P112" s="63"/>
      <c r="Q112" s="289"/>
      <c r="S112" s="63">
        <v>5</v>
      </c>
      <c r="T112" s="289">
        <v>875</v>
      </c>
      <c r="V112" s="174"/>
      <c r="W112" s="292"/>
      <c r="X112" s="174"/>
      <c r="Y112" s="178"/>
      <c r="Z112" s="82"/>
      <c r="AA112" s="65"/>
      <c r="AB112" s="5"/>
      <c r="AC112" s="5"/>
      <c r="AD112" s="5"/>
      <c r="AE112" s="5"/>
      <c r="AF112" s="5"/>
      <c r="AG112" s="5"/>
      <c r="AH112" s="5"/>
      <c r="AI112" s="5"/>
      <c r="AJ112" s="5"/>
      <c r="AK112" s="5"/>
      <c r="AL112" s="5"/>
      <c r="AM112" s="5"/>
    </row>
    <row r="113" spans="1:39" s="4" customFormat="1" ht="14.4">
      <c r="A113" s="63" t="s">
        <v>801</v>
      </c>
      <c r="B113" s="63" t="s">
        <v>195</v>
      </c>
      <c r="C113" s="63"/>
      <c r="D113" s="63" t="s">
        <v>166</v>
      </c>
      <c r="E113" s="11"/>
      <c r="F113" s="11"/>
      <c r="G113" s="8"/>
      <c r="I113" s="63"/>
      <c r="J113" s="48"/>
      <c r="K113" s="107"/>
      <c r="M113" s="63">
        <v>4</v>
      </c>
      <c r="N113" s="284">
        <v>1200</v>
      </c>
      <c r="P113" s="63"/>
      <c r="Q113" s="289"/>
      <c r="S113" s="63">
        <v>13</v>
      </c>
      <c r="T113" s="289">
        <v>2300</v>
      </c>
      <c r="V113" s="174"/>
      <c r="W113" s="292"/>
      <c r="X113" s="174"/>
      <c r="Y113" s="178"/>
      <c r="Z113" s="82"/>
      <c r="AA113" s="65"/>
      <c r="AB113" s="5"/>
      <c r="AC113" s="5"/>
      <c r="AD113" s="5"/>
      <c r="AE113" s="5"/>
      <c r="AF113" s="5"/>
      <c r="AG113" s="5"/>
      <c r="AH113" s="5"/>
      <c r="AI113" s="5"/>
      <c r="AJ113" s="5"/>
      <c r="AK113" s="5"/>
      <c r="AL113" s="5"/>
      <c r="AM113" s="5"/>
    </row>
    <row r="114" spans="1:39" s="4" customFormat="1" ht="14.4">
      <c r="A114" s="63" t="s">
        <v>801</v>
      </c>
      <c r="B114" s="63" t="s">
        <v>559</v>
      </c>
      <c r="C114" s="63"/>
      <c r="D114" s="63" t="s">
        <v>166</v>
      </c>
      <c r="E114" s="11"/>
      <c r="F114" s="11"/>
      <c r="G114" s="8"/>
      <c r="I114" s="63"/>
      <c r="J114" s="48"/>
      <c r="K114" s="107"/>
      <c r="M114" s="63">
        <v>23</v>
      </c>
      <c r="N114" s="284">
        <v>6900</v>
      </c>
      <c r="P114" s="63"/>
      <c r="Q114" s="289"/>
      <c r="S114" s="63">
        <v>159</v>
      </c>
      <c r="T114" s="289">
        <v>27925</v>
      </c>
      <c r="V114" s="174"/>
      <c r="W114" s="292"/>
      <c r="X114" s="174"/>
      <c r="Y114" s="178"/>
      <c r="Z114" s="82"/>
      <c r="AA114" s="65"/>
      <c r="AB114" s="5"/>
      <c r="AC114" s="5"/>
      <c r="AD114" s="5"/>
      <c r="AE114" s="5"/>
      <c r="AF114" s="5"/>
      <c r="AG114" s="5"/>
      <c r="AH114" s="5"/>
      <c r="AI114" s="5"/>
      <c r="AJ114" s="5"/>
      <c r="AK114" s="5"/>
      <c r="AL114" s="5"/>
      <c r="AM114" s="5"/>
    </row>
    <row r="115" spans="1:39" s="4" customFormat="1" ht="14.4">
      <c r="A115" s="63" t="s">
        <v>801</v>
      </c>
      <c r="B115" s="63" t="s">
        <v>819</v>
      </c>
      <c r="C115" s="63"/>
      <c r="D115" s="63" t="s">
        <v>166</v>
      </c>
      <c r="E115" s="11"/>
      <c r="F115" s="11"/>
      <c r="G115" s="8"/>
      <c r="I115" s="63"/>
      <c r="J115" s="48"/>
      <c r="K115" s="107"/>
      <c r="M115" s="63"/>
      <c r="N115" s="284"/>
      <c r="P115" s="63"/>
      <c r="Q115" s="289"/>
      <c r="S115" s="63">
        <v>14</v>
      </c>
      <c r="T115" s="289">
        <v>2450</v>
      </c>
      <c r="V115" s="174"/>
      <c r="W115" s="292"/>
      <c r="X115" s="174"/>
      <c r="Y115" s="178"/>
      <c r="Z115" s="82"/>
      <c r="AA115" s="65"/>
      <c r="AB115" s="5"/>
      <c r="AC115" s="5"/>
      <c r="AD115" s="5"/>
      <c r="AE115" s="5"/>
      <c r="AF115" s="5"/>
      <c r="AG115" s="5"/>
      <c r="AH115" s="5"/>
      <c r="AI115" s="5"/>
      <c r="AJ115" s="5"/>
      <c r="AK115" s="5"/>
      <c r="AL115" s="5"/>
      <c r="AM115" s="5"/>
    </row>
    <row r="116" spans="1:39" s="4" customFormat="1" ht="14.4">
      <c r="A116" s="63" t="s">
        <v>801</v>
      </c>
      <c r="B116" s="63" t="s">
        <v>646</v>
      </c>
      <c r="C116" s="63"/>
      <c r="D116" s="63" t="s">
        <v>562</v>
      </c>
      <c r="E116" s="11"/>
      <c r="F116" s="11"/>
      <c r="G116" s="8"/>
      <c r="I116" s="63"/>
      <c r="J116" s="48"/>
      <c r="K116" s="107"/>
      <c r="M116" s="63"/>
      <c r="N116" s="284"/>
      <c r="P116" s="63"/>
      <c r="Q116" s="289"/>
      <c r="S116" s="63">
        <v>3</v>
      </c>
      <c r="T116" s="289">
        <v>525</v>
      </c>
      <c r="V116" s="174"/>
      <c r="W116" s="292"/>
      <c r="X116" s="174"/>
      <c r="Y116" s="178"/>
      <c r="Z116" s="82"/>
      <c r="AA116" s="65"/>
      <c r="AB116" s="5"/>
      <c r="AC116" s="5"/>
      <c r="AD116" s="5"/>
      <c r="AE116" s="5"/>
      <c r="AF116" s="5"/>
      <c r="AG116" s="5"/>
      <c r="AH116" s="5"/>
      <c r="AI116" s="5"/>
      <c r="AJ116" s="5"/>
      <c r="AK116" s="5"/>
      <c r="AL116" s="5"/>
      <c r="AM116" s="5"/>
    </row>
    <row r="117" spans="1:39" s="4" customFormat="1" ht="14.4">
      <c r="A117" s="63" t="s">
        <v>801</v>
      </c>
      <c r="B117" s="63" t="s">
        <v>442</v>
      </c>
      <c r="C117" s="63"/>
      <c r="D117" s="63" t="s">
        <v>443</v>
      </c>
      <c r="E117" s="11"/>
      <c r="F117" s="11"/>
      <c r="G117" s="8"/>
      <c r="I117" s="63"/>
      <c r="J117" s="48"/>
      <c r="K117" s="107"/>
      <c r="M117" s="63"/>
      <c r="N117" s="284"/>
      <c r="P117" s="63"/>
      <c r="Q117" s="289"/>
      <c r="S117" s="63">
        <v>1</v>
      </c>
      <c r="T117" s="289">
        <v>175</v>
      </c>
      <c r="V117" s="174"/>
      <c r="W117" s="292"/>
      <c r="X117" s="174"/>
      <c r="Y117" s="178"/>
      <c r="Z117" s="82"/>
      <c r="AA117" s="65"/>
      <c r="AB117" s="5"/>
      <c r="AC117" s="5"/>
      <c r="AD117" s="5"/>
      <c r="AE117" s="5"/>
      <c r="AF117" s="5"/>
      <c r="AG117" s="5"/>
      <c r="AH117" s="5"/>
      <c r="AI117" s="5"/>
      <c r="AJ117" s="5"/>
      <c r="AK117" s="5"/>
      <c r="AL117" s="5"/>
      <c r="AM117" s="5"/>
    </row>
    <row r="118" spans="1:39" s="4" customFormat="1" ht="14.4">
      <c r="A118" s="63" t="s">
        <v>801</v>
      </c>
      <c r="B118" s="63" t="s">
        <v>486</v>
      </c>
      <c r="C118" s="63"/>
      <c r="D118" s="63" t="s">
        <v>443</v>
      </c>
      <c r="E118" s="11"/>
      <c r="F118" s="11"/>
      <c r="G118" s="8"/>
      <c r="I118" s="63"/>
      <c r="J118" s="48"/>
      <c r="K118" s="107"/>
      <c r="M118" s="63"/>
      <c r="N118" s="284"/>
      <c r="P118" s="63"/>
      <c r="Q118" s="289"/>
      <c r="S118" s="63">
        <v>1</v>
      </c>
      <c r="T118" s="289">
        <v>175</v>
      </c>
      <c r="V118" s="174"/>
      <c r="W118" s="292"/>
      <c r="X118" s="174"/>
      <c r="Y118" s="178"/>
      <c r="Z118" s="82"/>
      <c r="AA118" s="65"/>
      <c r="AB118" s="5"/>
      <c r="AC118" s="5"/>
      <c r="AD118" s="5"/>
      <c r="AE118" s="5"/>
      <c r="AF118" s="5"/>
      <c r="AG118" s="5"/>
      <c r="AH118" s="5"/>
      <c r="AI118" s="5"/>
      <c r="AJ118" s="5"/>
      <c r="AK118" s="5"/>
      <c r="AL118" s="5"/>
      <c r="AM118" s="5"/>
    </row>
    <row r="119" spans="1:39" s="4" customFormat="1" ht="14.4">
      <c r="A119" s="63" t="s">
        <v>801</v>
      </c>
      <c r="B119" s="63" t="s">
        <v>567</v>
      </c>
      <c r="C119" s="63"/>
      <c r="D119" s="63" t="s">
        <v>443</v>
      </c>
      <c r="E119" s="11"/>
      <c r="F119" s="11"/>
      <c r="G119" s="8"/>
      <c r="I119" s="63"/>
      <c r="J119" s="48"/>
      <c r="K119" s="107"/>
      <c r="M119" s="63">
        <v>3</v>
      </c>
      <c r="N119" s="284">
        <v>900</v>
      </c>
      <c r="P119" s="63"/>
      <c r="Q119" s="289"/>
      <c r="S119" s="63">
        <v>39</v>
      </c>
      <c r="T119" s="289">
        <v>7250</v>
      </c>
      <c r="V119" s="174"/>
      <c r="W119" s="292"/>
      <c r="X119" s="174"/>
      <c r="Y119" s="178"/>
      <c r="Z119" s="82"/>
      <c r="AA119" s="65"/>
      <c r="AB119" s="5"/>
      <c r="AC119" s="5"/>
      <c r="AD119" s="5"/>
      <c r="AE119" s="5"/>
      <c r="AF119" s="5"/>
      <c r="AG119" s="5"/>
      <c r="AH119" s="5"/>
      <c r="AI119" s="5"/>
      <c r="AJ119" s="5"/>
      <c r="AK119" s="5"/>
      <c r="AL119" s="5"/>
      <c r="AM119" s="5"/>
    </row>
    <row r="120" spans="1:39" s="4" customFormat="1" ht="14.4">
      <c r="A120" s="63" t="s">
        <v>801</v>
      </c>
      <c r="B120" s="63" t="s">
        <v>820</v>
      </c>
      <c r="C120" s="63"/>
      <c r="D120" s="63" t="s">
        <v>443</v>
      </c>
      <c r="E120" s="11"/>
      <c r="F120" s="11"/>
      <c r="G120" s="8"/>
      <c r="I120" s="63"/>
      <c r="J120" s="48"/>
      <c r="K120" s="107"/>
      <c r="M120" s="63"/>
      <c r="N120" s="284"/>
      <c r="P120" s="63"/>
      <c r="Q120" s="289"/>
      <c r="S120" s="63">
        <v>4</v>
      </c>
      <c r="T120" s="289">
        <v>700</v>
      </c>
      <c r="V120" s="174"/>
      <c r="W120" s="292"/>
      <c r="X120" s="174"/>
      <c r="Y120" s="178"/>
      <c r="Z120" s="82"/>
      <c r="AA120" s="65"/>
      <c r="AB120" s="5"/>
      <c r="AC120" s="5"/>
      <c r="AD120" s="5"/>
      <c r="AE120" s="5"/>
      <c r="AF120" s="5"/>
      <c r="AG120" s="5"/>
      <c r="AH120" s="5"/>
      <c r="AI120" s="5"/>
      <c r="AJ120" s="5"/>
      <c r="AK120" s="5"/>
      <c r="AL120" s="5"/>
      <c r="AM120" s="5"/>
    </row>
    <row r="121" spans="1:39" s="4" customFormat="1" ht="14.4">
      <c r="A121" s="63" t="s">
        <v>801</v>
      </c>
      <c r="B121" s="63" t="s">
        <v>51</v>
      </c>
      <c r="C121" s="63"/>
      <c r="D121" s="63" t="s">
        <v>52</v>
      </c>
      <c r="E121" s="11"/>
      <c r="F121" s="11"/>
      <c r="G121" s="8"/>
      <c r="I121" s="63"/>
      <c r="J121" s="48"/>
      <c r="K121" s="107"/>
      <c r="M121" s="63">
        <v>15</v>
      </c>
      <c r="N121" s="284">
        <v>4500</v>
      </c>
      <c r="P121" s="63"/>
      <c r="Q121" s="289"/>
      <c r="S121" s="63">
        <v>53</v>
      </c>
      <c r="T121" s="289">
        <v>9350</v>
      </c>
      <c r="V121" s="174"/>
      <c r="W121" s="292"/>
      <c r="X121" s="174"/>
      <c r="Y121" s="178"/>
      <c r="Z121" s="82"/>
      <c r="AA121" s="65"/>
      <c r="AB121" s="5"/>
      <c r="AC121" s="5"/>
      <c r="AD121" s="5"/>
      <c r="AE121" s="5"/>
      <c r="AF121" s="5"/>
      <c r="AG121" s="5"/>
      <c r="AH121" s="5"/>
      <c r="AI121" s="5"/>
      <c r="AJ121" s="5"/>
      <c r="AK121" s="5"/>
      <c r="AL121" s="5"/>
      <c r="AM121" s="5"/>
    </row>
    <row r="122" spans="1:39" s="4" customFormat="1" ht="14.4">
      <c r="A122" s="63" t="s">
        <v>801</v>
      </c>
      <c r="B122" s="63" t="s">
        <v>55</v>
      </c>
      <c r="C122" s="63"/>
      <c r="D122" s="63" t="s">
        <v>52</v>
      </c>
      <c r="E122" s="11"/>
      <c r="F122" s="11"/>
      <c r="G122" s="8"/>
      <c r="I122" s="63"/>
      <c r="J122" s="48"/>
      <c r="K122" s="107"/>
      <c r="M122" s="63">
        <v>2</v>
      </c>
      <c r="N122" s="284">
        <v>600</v>
      </c>
      <c r="P122" s="63"/>
      <c r="Q122" s="289"/>
      <c r="S122" s="63">
        <v>4</v>
      </c>
      <c r="T122" s="289">
        <v>725</v>
      </c>
      <c r="V122" s="174"/>
      <c r="W122" s="292"/>
      <c r="X122" s="174"/>
      <c r="Y122" s="178"/>
      <c r="Z122" s="82"/>
      <c r="AA122" s="65"/>
      <c r="AB122" s="5"/>
      <c r="AC122" s="5"/>
      <c r="AD122" s="5"/>
      <c r="AE122" s="5"/>
      <c r="AF122" s="5"/>
      <c r="AG122" s="5"/>
      <c r="AH122" s="5"/>
      <c r="AI122" s="5"/>
      <c r="AJ122" s="5"/>
      <c r="AK122" s="5"/>
      <c r="AL122" s="5"/>
      <c r="AM122" s="5"/>
    </row>
    <row r="123" spans="1:39" s="4" customFormat="1" ht="14.4">
      <c r="A123" s="63" t="s">
        <v>801</v>
      </c>
      <c r="B123" s="63" t="s">
        <v>447</v>
      </c>
      <c r="C123" s="63"/>
      <c r="D123" s="63" t="s">
        <v>52</v>
      </c>
      <c r="E123" s="11"/>
      <c r="F123" s="11"/>
      <c r="G123" s="8"/>
      <c r="I123" s="63"/>
      <c r="J123" s="48"/>
      <c r="K123" s="107"/>
      <c r="M123" s="63">
        <v>1</v>
      </c>
      <c r="N123" s="284">
        <v>300</v>
      </c>
      <c r="P123" s="63"/>
      <c r="Q123" s="289"/>
      <c r="S123" s="63">
        <v>1</v>
      </c>
      <c r="T123" s="289">
        <v>175</v>
      </c>
      <c r="V123" s="174"/>
      <c r="W123" s="292"/>
      <c r="X123" s="174"/>
      <c r="Y123" s="178"/>
      <c r="Z123" s="82"/>
      <c r="AA123" s="65"/>
      <c r="AB123" s="5"/>
      <c r="AC123" s="5"/>
      <c r="AD123" s="5"/>
      <c r="AE123" s="5"/>
      <c r="AF123" s="5"/>
      <c r="AG123" s="5"/>
      <c r="AH123" s="5"/>
      <c r="AI123" s="5"/>
      <c r="AJ123" s="5"/>
      <c r="AK123" s="5"/>
      <c r="AL123" s="5"/>
      <c r="AM123" s="5"/>
    </row>
    <row r="124" spans="1:39" s="4" customFormat="1" ht="14.4">
      <c r="A124" s="63" t="s">
        <v>801</v>
      </c>
      <c r="B124" s="63" t="s">
        <v>83</v>
      </c>
      <c r="C124" s="63"/>
      <c r="D124" s="63" t="s">
        <v>85</v>
      </c>
      <c r="E124" s="11"/>
      <c r="F124" s="11"/>
      <c r="G124" s="8"/>
      <c r="I124" s="63"/>
      <c r="J124" s="48"/>
      <c r="K124" s="107"/>
      <c r="M124" s="63"/>
      <c r="N124" s="284"/>
      <c r="P124" s="63"/>
      <c r="Q124" s="289"/>
      <c r="S124" s="63">
        <v>1</v>
      </c>
      <c r="T124" s="289">
        <v>175</v>
      </c>
      <c r="V124" s="174"/>
      <c r="W124" s="292"/>
      <c r="X124" s="174"/>
      <c r="Y124" s="178"/>
      <c r="Z124" s="82"/>
      <c r="AA124" s="65"/>
      <c r="AB124" s="5"/>
      <c r="AC124" s="5"/>
      <c r="AD124" s="5"/>
      <c r="AE124" s="5"/>
      <c r="AF124" s="5"/>
      <c r="AG124" s="5"/>
      <c r="AH124" s="5"/>
      <c r="AI124" s="5"/>
      <c r="AJ124" s="5"/>
      <c r="AK124" s="5"/>
      <c r="AL124" s="5"/>
      <c r="AM124" s="5"/>
    </row>
    <row r="125" spans="1:39" s="4" customFormat="1" ht="14.4">
      <c r="A125" s="63" t="s">
        <v>801</v>
      </c>
      <c r="B125" s="63" t="s">
        <v>134</v>
      </c>
      <c r="C125" s="63"/>
      <c r="D125" s="63" t="s">
        <v>136</v>
      </c>
      <c r="E125" s="11"/>
      <c r="F125" s="11"/>
      <c r="G125" s="8"/>
      <c r="I125" s="63"/>
      <c r="J125" s="48"/>
      <c r="K125" s="107"/>
      <c r="M125" s="63">
        <v>4</v>
      </c>
      <c r="N125" s="284">
        <v>1200</v>
      </c>
      <c r="P125" s="63"/>
      <c r="Q125" s="289"/>
      <c r="S125" s="63">
        <v>29</v>
      </c>
      <c r="T125" s="289">
        <v>5075</v>
      </c>
      <c r="V125" s="174"/>
      <c r="W125" s="292"/>
      <c r="X125" s="174"/>
      <c r="Y125" s="178"/>
      <c r="Z125" s="82"/>
      <c r="AA125" s="65"/>
      <c r="AB125" s="5"/>
      <c r="AC125" s="5"/>
      <c r="AD125" s="5"/>
      <c r="AE125" s="5"/>
      <c r="AF125" s="5"/>
      <c r="AG125" s="5"/>
      <c r="AH125" s="5"/>
      <c r="AI125" s="5"/>
      <c r="AJ125" s="5"/>
      <c r="AK125" s="5"/>
      <c r="AL125" s="5"/>
      <c r="AM125" s="5"/>
    </row>
    <row r="126" spans="1:39" s="4" customFormat="1" ht="14.4">
      <c r="A126" s="63" t="s">
        <v>801</v>
      </c>
      <c r="B126" s="63" t="s">
        <v>153</v>
      </c>
      <c r="C126" s="63"/>
      <c r="D126" s="63" t="s">
        <v>53</v>
      </c>
      <c r="E126" s="11"/>
      <c r="F126" s="11"/>
      <c r="G126" s="8"/>
      <c r="I126" s="63"/>
      <c r="J126" s="48"/>
      <c r="K126" s="107"/>
      <c r="M126" s="63">
        <v>6</v>
      </c>
      <c r="N126" s="284">
        <v>1800</v>
      </c>
      <c r="P126" s="63"/>
      <c r="Q126" s="289"/>
      <c r="S126" s="63">
        <v>75</v>
      </c>
      <c r="T126" s="289">
        <v>13125</v>
      </c>
      <c r="V126" s="174"/>
      <c r="W126" s="292"/>
      <c r="X126" s="174"/>
      <c r="Y126" s="178"/>
      <c r="Z126" s="82"/>
      <c r="AA126" s="65"/>
      <c r="AB126" s="5"/>
      <c r="AC126" s="5"/>
      <c r="AD126" s="5"/>
      <c r="AE126" s="5"/>
      <c r="AF126" s="5"/>
      <c r="AG126" s="5"/>
      <c r="AH126" s="5"/>
      <c r="AI126" s="5"/>
      <c r="AJ126" s="5"/>
      <c r="AK126" s="5"/>
      <c r="AL126" s="5"/>
      <c r="AM126" s="5"/>
    </row>
    <row r="127" spans="1:39" s="4" customFormat="1" ht="14.4">
      <c r="A127" s="63" t="s">
        <v>801</v>
      </c>
      <c r="B127" s="63" t="s">
        <v>821</v>
      </c>
      <c r="C127" s="63"/>
      <c r="D127" s="63" t="s">
        <v>53</v>
      </c>
      <c r="E127" s="11"/>
      <c r="F127" s="11"/>
      <c r="G127" s="8"/>
      <c r="I127" s="63"/>
      <c r="J127" s="48"/>
      <c r="K127" s="107"/>
      <c r="M127" s="63"/>
      <c r="N127" s="284"/>
      <c r="P127" s="63"/>
      <c r="Q127" s="289"/>
      <c r="S127" s="63">
        <v>6</v>
      </c>
      <c r="T127" s="289">
        <v>1050</v>
      </c>
      <c r="V127" s="174"/>
      <c r="W127" s="292"/>
      <c r="X127" s="174"/>
      <c r="Y127" s="178"/>
      <c r="Z127" s="82"/>
      <c r="AA127" s="65"/>
      <c r="AB127" s="5"/>
      <c r="AC127" s="5"/>
      <c r="AD127" s="5"/>
      <c r="AE127" s="5"/>
      <c r="AF127" s="5"/>
      <c r="AG127" s="5"/>
      <c r="AH127" s="5"/>
      <c r="AI127" s="5"/>
      <c r="AJ127" s="5"/>
      <c r="AK127" s="5"/>
      <c r="AL127" s="5"/>
      <c r="AM127" s="5"/>
    </row>
    <row r="128" spans="1:39" s="4" customFormat="1" ht="14.4">
      <c r="A128" s="63" t="s">
        <v>801</v>
      </c>
      <c r="B128" s="63" t="s">
        <v>194</v>
      </c>
      <c r="C128" s="63"/>
      <c r="D128" s="63" t="s">
        <v>53</v>
      </c>
      <c r="E128" s="11"/>
      <c r="F128" s="11"/>
      <c r="G128" s="8"/>
      <c r="I128" s="63"/>
      <c r="J128" s="48"/>
      <c r="K128" s="107"/>
      <c r="M128" s="63">
        <v>1</v>
      </c>
      <c r="N128" s="284">
        <v>300</v>
      </c>
      <c r="P128" s="63"/>
      <c r="Q128" s="289"/>
      <c r="S128" s="63">
        <v>6</v>
      </c>
      <c r="T128" s="289">
        <v>1050</v>
      </c>
      <c r="V128" s="174"/>
      <c r="W128" s="292"/>
      <c r="X128" s="174"/>
      <c r="Y128" s="178"/>
      <c r="Z128" s="82"/>
      <c r="AA128" s="65"/>
      <c r="AB128" s="5"/>
      <c r="AC128" s="5"/>
      <c r="AD128" s="5"/>
      <c r="AE128" s="5"/>
      <c r="AF128" s="5"/>
      <c r="AG128" s="5"/>
      <c r="AH128" s="5"/>
      <c r="AI128" s="5"/>
      <c r="AJ128" s="5"/>
      <c r="AK128" s="5"/>
      <c r="AL128" s="5"/>
      <c r="AM128" s="5"/>
    </row>
    <row r="129" spans="1:39" s="4" customFormat="1" ht="14.4">
      <c r="A129" s="63" t="s">
        <v>801</v>
      </c>
      <c r="B129" s="63" t="s">
        <v>250</v>
      </c>
      <c r="C129" s="63"/>
      <c r="D129" s="63" t="s">
        <v>53</v>
      </c>
      <c r="E129" s="11"/>
      <c r="F129" s="11"/>
      <c r="G129" s="8"/>
      <c r="I129" s="63"/>
      <c r="J129" s="48"/>
      <c r="K129" s="107"/>
      <c r="M129" s="63">
        <v>2</v>
      </c>
      <c r="N129" s="284">
        <v>600</v>
      </c>
      <c r="P129" s="63"/>
      <c r="Q129" s="289"/>
      <c r="S129" s="63">
        <v>14</v>
      </c>
      <c r="T129" s="289">
        <v>2450</v>
      </c>
      <c r="V129" s="174"/>
      <c r="W129" s="292"/>
      <c r="X129" s="174"/>
      <c r="Y129" s="178"/>
      <c r="Z129" s="82"/>
      <c r="AA129" s="65"/>
      <c r="AB129" s="5"/>
      <c r="AC129" s="5"/>
      <c r="AD129" s="5"/>
      <c r="AE129" s="5"/>
      <c r="AF129" s="5"/>
      <c r="AG129" s="5"/>
      <c r="AH129" s="5"/>
      <c r="AI129" s="5"/>
      <c r="AJ129" s="5"/>
      <c r="AK129" s="5"/>
      <c r="AL129" s="5"/>
      <c r="AM129" s="5"/>
    </row>
    <row r="130" spans="1:39" s="4" customFormat="1" ht="14.4">
      <c r="A130" s="63" t="s">
        <v>801</v>
      </c>
      <c r="B130" s="63" t="s">
        <v>266</v>
      </c>
      <c r="C130" s="63"/>
      <c r="D130" s="63" t="s">
        <v>53</v>
      </c>
      <c r="E130" s="11"/>
      <c r="F130" s="11"/>
      <c r="G130" s="8"/>
      <c r="I130" s="63"/>
      <c r="J130" s="48"/>
      <c r="K130" s="107"/>
      <c r="M130" s="63"/>
      <c r="N130" s="284"/>
      <c r="P130" s="63"/>
      <c r="Q130" s="289"/>
      <c r="S130" s="63">
        <v>4</v>
      </c>
      <c r="T130" s="289">
        <v>700</v>
      </c>
      <c r="V130" s="174"/>
      <c r="W130" s="292"/>
      <c r="X130" s="174"/>
      <c r="Y130" s="178"/>
      <c r="Z130" s="82"/>
      <c r="AA130" s="65"/>
      <c r="AB130" s="5"/>
      <c r="AC130" s="5"/>
      <c r="AD130" s="5"/>
      <c r="AE130" s="5"/>
      <c r="AF130" s="5"/>
      <c r="AG130" s="5"/>
      <c r="AH130" s="5"/>
      <c r="AI130" s="5"/>
      <c r="AJ130" s="5"/>
      <c r="AK130" s="5"/>
      <c r="AL130" s="5"/>
      <c r="AM130" s="5"/>
    </row>
    <row r="131" spans="1:39" s="4" customFormat="1" ht="14.4">
      <c r="A131" s="63" t="s">
        <v>801</v>
      </c>
      <c r="B131" s="63" t="s">
        <v>822</v>
      </c>
      <c r="C131" s="63"/>
      <c r="D131" s="63" t="s">
        <v>53</v>
      </c>
      <c r="E131" s="11"/>
      <c r="F131" s="11"/>
      <c r="G131" s="8"/>
      <c r="I131" s="63"/>
      <c r="J131" s="48"/>
      <c r="K131" s="107"/>
      <c r="M131" s="63"/>
      <c r="N131" s="284"/>
      <c r="P131" s="63"/>
      <c r="Q131" s="289"/>
      <c r="S131" s="63">
        <v>5</v>
      </c>
      <c r="T131" s="289">
        <v>875</v>
      </c>
      <c r="V131" s="174"/>
      <c r="W131" s="292"/>
      <c r="X131" s="174"/>
      <c r="Y131" s="178"/>
      <c r="Z131" s="82"/>
      <c r="AA131" s="65"/>
      <c r="AB131" s="5"/>
      <c r="AC131" s="5"/>
      <c r="AD131" s="5"/>
      <c r="AE131" s="5"/>
      <c r="AF131" s="5"/>
      <c r="AG131" s="5"/>
      <c r="AH131" s="5"/>
      <c r="AI131" s="5"/>
      <c r="AJ131" s="5"/>
      <c r="AK131" s="5"/>
      <c r="AL131" s="5"/>
      <c r="AM131" s="5"/>
    </row>
    <row r="132" spans="1:39" s="4" customFormat="1" ht="14.4">
      <c r="A132" s="63" t="s">
        <v>801</v>
      </c>
      <c r="B132" s="63" t="s">
        <v>51</v>
      </c>
      <c r="C132" s="63"/>
      <c r="D132" s="63" t="s">
        <v>54</v>
      </c>
      <c r="E132" s="11"/>
      <c r="F132" s="11"/>
      <c r="G132" s="8"/>
      <c r="I132" s="63"/>
      <c r="J132" s="48"/>
      <c r="K132" s="107"/>
      <c r="M132" s="63">
        <v>16</v>
      </c>
      <c r="N132" s="284">
        <v>4800</v>
      </c>
      <c r="P132" s="63"/>
      <c r="Q132" s="289"/>
      <c r="S132" s="63">
        <v>82</v>
      </c>
      <c r="T132" s="289">
        <v>14500</v>
      </c>
      <c r="V132" s="174"/>
      <c r="W132" s="292"/>
      <c r="X132" s="174"/>
      <c r="Y132" s="178"/>
      <c r="Z132" s="82"/>
      <c r="AA132" s="65"/>
      <c r="AB132" s="5"/>
      <c r="AC132" s="5"/>
      <c r="AD132" s="5"/>
      <c r="AE132" s="5"/>
      <c r="AF132" s="5"/>
      <c r="AG132" s="5"/>
      <c r="AH132" s="5"/>
      <c r="AI132" s="5"/>
      <c r="AJ132" s="5"/>
      <c r="AK132" s="5"/>
      <c r="AL132" s="5"/>
      <c r="AM132" s="5"/>
    </row>
    <row r="133" spans="1:39" s="4" customFormat="1" ht="14.4">
      <c r="A133" s="63" t="s">
        <v>801</v>
      </c>
      <c r="B133" s="63" t="s">
        <v>823</v>
      </c>
      <c r="C133" s="63"/>
      <c r="D133" s="63" t="s">
        <v>54</v>
      </c>
      <c r="E133" s="11"/>
      <c r="F133" s="11"/>
      <c r="G133" s="8"/>
      <c r="I133" s="63"/>
      <c r="J133" s="48"/>
      <c r="K133" s="107"/>
      <c r="M133" s="63">
        <v>1</v>
      </c>
      <c r="N133" s="284">
        <v>270.08</v>
      </c>
      <c r="P133" s="63"/>
      <c r="Q133" s="289"/>
      <c r="S133" s="63">
        <v>3</v>
      </c>
      <c r="T133" s="289">
        <v>525</v>
      </c>
      <c r="V133" s="174"/>
      <c r="W133" s="292"/>
      <c r="X133" s="174"/>
      <c r="Y133" s="178"/>
      <c r="Z133" s="82"/>
      <c r="AA133" s="65"/>
      <c r="AB133" s="5"/>
      <c r="AC133" s="5"/>
      <c r="AD133" s="5"/>
      <c r="AE133" s="5"/>
      <c r="AF133" s="5"/>
      <c r="AG133" s="5"/>
      <c r="AH133" s="5"/>
      <c r="AI133" s="5"/>
      <c r="AJ133" s="5"/>
      <c r="AK133" s="5"/>
      <c r="AL133" s="5"/>
      <c r="AM133" s="5"/>
    </row>
    <row r="134" spans="1:39" s="4" customFormat="1" ht="14.4">
      <c r="A134" s="63" t="s">
        <v>801</v>
      </c>
      <c r="B134" s="63" t="s">
        <v>824</v>
      </c>
      <c r="C134" s="63"/>
      <c r="D134" s="63" t="s">
        <v>54</v>
      </c>
      <c r="E134" s="11"/>
      <c r="F134" s="11"/>
      <c r="G134" s="8"/>
      <c r="I134" s="63"/>
      <c r="J134" s="48"/>
      <c r="K134" s="107"/>
      <c r="M134" s="63"/>
      <c r="N134" s="284"/>
      <c r="P134" s="63"/>
      <c r="Q134" s="289"/>
      <c r="S134" s="63">
        <v>3</v>
      </c>
      <c r="T134" s="289">
        <v>525</v>
      </c>
      <c r="V134" s="174"/>
      <c r="W134" s="292"/>
      <c r="X134" s="174"/>
      <c r="Y134" s="178"/>
      <c r="Z134" s="82"/>
      <c r="AA134" s="65"/>
      <c r="AB134" s="5"/>
      <c r="AC134" s="5"/>
      <c r="AD134" s="5"/>
      <c r="AE134" s="5"/>
      <c r="AF134" s="5"/>
      <c r="AG134" s="5"/>
      <c r="AH134" s="5"/>
      <c r="AI134" s="5"/>
      <c r="AJ134" s="5"/>
      <c r="AK134" s="5"/>
      <c r="AL134" s="5"/>
      <c r="AM134" s="5"/>
    </row>
    <row r="135" spans="1:39" s="4" customFormat="1" ht="14.4">
      <c r="A135" s="63" t="s">
        <v>801</v>
      </c>
      <c r="B135" s="63" t="s">
        <v>493</v>
      </c>
      <c r="C135" s="63"/>
      <c r="D135" s="63" t="s">
        <v>54</v>
      </c>
      <c r="E135" s="11"/>
      <c r="F135" s="11"/>
      <c r="G135" s="8"/>
      <c r="I135" s="63"/>
      <c r="J135" s="48"/>
      <c r="K135" s="107"/>
      <c r="M135" s="63">
        <v>6</v>
      </c>
      <c r="N135" s="284">
        <v>1800</v>
      </c>
      <c r="P135" s="63"/>
      <c r="Q135" s="289"/>
      <c r="S135" s="63">
        <v>22</v>
      </c>
      <c r="T135" s="289">
        <v>3875</v>
      </c>
      <c r="V135" s="174"/>
      <c r="W135" s="292"/>
      <c r="X135" s="174"/>
      <c r="Y135" s="178"/>
      <c r="Z135" s="82"/>
      <c r="AA135" s="65"/>
      <c r="AB135" s="5"/>
      <c r="AC135" s="5"/>
      <c r="AD135" s="5"/>
      <c r="AE135" s="5"/>
      <c r="AF135" s="5"/>
      <c r="AG135" s="5"/>
      <c r="AH135" s="5"/>
      <c r="AI135" s="5"/>
      <c r="AJ135" s="5"/>
      <c r="AK135" s="5"/>
      <c r="AL135" s="5"/>
      <c r="AM135" s="5"/>
    </row>
    <row r="136" spans="1:39" s="4" customFormat="1" ht="14.4">
      <c r="A136" s="63" t="s">
        <v>801</v>
      </c>
      <c r="B136" s="63" t="s">
        <v>148</v>
      </c>
      <c r="C136" s="63"/>
      <c r="D136" s="63" t="s">
        <v>86</v>
      </c>
      <c r="E136" s="11"/>
      <c r="F136" s="11"/>
      <c r="G136" s="8"/>
      <c r="I136" s="63"/>
      <c r="J136" s="48"/>
      <c r="K136" s="107"/>
      <c r="M136" s="63">
        <v>2</v>
      </c>
      <c r="N136" s="284">
        <v>600</v>
      </c>
      <c r="P136" s="63"/>
      <c r="Q136" s="289"/>
      <c r="S136" s="63">
        <v>17</v>
      </c>
      <c r="T136" s="289">
        <v>2975</v>
      </c>
      <c r="V136" s="174"/>
      <c r="W136" s="292"/>
      <c r="X136" s="174"/>
      <c r="Y136" s="178"/>
      <c r="Z136" s="82"/>
      <c r="AA136" s="65"/>
      <c r="AB136" s="5"/>
      <c r="AC136" s="5"/>
      <c r="AD136" s="5"/>
      <c r="AE136" s="5"/>
      <c r="AF136" s="5"/>
      <c r="AG136" s="5"/>
      <c r="AH136" s="5"/>
      <c r="AI136" s="5"/>
      <c r="AJ136" s="5"/>
      <c r="AK136" s="5"/>
      <c r="AL136" s="5"/>
      <c r="AM136" s="5"/>
    </row>
    <row r="137" spans="1:39" s="4" customFormat="1" ht="14.4">
      <c r="A137" s="63" t="s">
        <v>801</v>
      </c>
      <c r="B137" s="63" t="s">
        <v>158</v>
      </c>
      <c r="C137" s="63"/>
      <c r="D137" s="63" t="s">
        <v>86</v>
      </c>
      <c r="E137" s="11"/>
      <c r="F137" s="11"/>
      <c r="G137" s="8"/>
      <c r="I137" s="63"/>
      <c r="J137" s="48"/>
      <c r="K137" s="107"/>
      <c r="M137" s="63">
        <v>8</v>
      </c>
      <c r="N137" s="284">
        <v>2400</v>
      </c>
      <c r="P137" s="63"/>
      <c r="Q137" s="289"/>
      <c r="S137" s="63">
        <v>35</v>
      </c>
      <c r="T137" s="289">
        <v>6125</v>
      </c>
      <c r="V137" s="174"/>
      <c r="W137" s="292"/>
      <c r="X137" s="174"/>
      <c r="Y137" s="178"/>
      <c r="Z137" s="82"/>
      <c r="AA137" s="65"/>
      <c r="AB137" s="5"/>
      <c r="AC137" s="5"/>
      <c r="AD137" s="5"/>
      <c r="AE137" s="5"/>
      <c r="AF137" s="5"/>
      <c r="AG137" s="5"/>
      <c r="AH137" s="5"/>
      <c r="AI137" s="5"/>
      <c r="AJ137" s="5"/>
      <c r="AK137" s="5"/>
      <c r="AL137" s="5"/>
      <c r="AM137" s="5"/>
    </row>
    <row r="138" spans="1:39" s="4" customFormat="1" ht="14.4">
      <c r="A138" s="63" t="s">
        <v>801</v>
      </c>
      <c r="B138" s="63" t="s">
        <v>191</v>
      </c>
      <c r="C138" s="63"/>
      <c r="D138" s="63" t="s">
        <v>86</v>
      </c>
      <c r="E138" s="11"/>
      <c r="F138" s="11"/>
      <c r="G138" s="8"/>
      <c r="I138" s="63"/>
      <c r="J138" s="48"/>
      <c r="K138" s="107"/>
      <c r="M138" s="63"/>
      <c r="N138" s="284"/>
      <c r="P138" s="63"/>
      <c r="Q138" s="289"/>
      <c r="S138" s="63">
        <v>5</v>
      </c>
      <c r="T138" s="289">
        <v>1127</v>
      </c>
      <c r="V138" s="174"/>
      <c r="W138" s="292"/>
      <c r="X138" s="174"/>
      <c r="Y138" s="178"/>
      <c r="Z138" s="82"/>
      <c r="AA138" s="65"/>
      <c r="AB138" s="5"/>
      <c r="AC138" s="5"/>
      <c r="AD138" s="5"/>
      <c r="AE138" s="5"/>
      <c r="AF138" s="5"/>
      <c r="AG138" s="5"/>
      <c r="AH138" s="5"/>
      <c r="AI138" s="5"/>
      <c r="AJ138" s="5"/>
      <c r="AK138" s="5"/>
      <c r="AL138" s="5"/>
      <c r="AM138" s="5"/>
    </row>
    <row r="139" spans="1:39" s="4" customFormat="1" ht="14.4">
      <c r="A139" s="63" t="s">
        <v>801</v>
      </c>
      <c r="B139" s="63" t="s">
        <v>379</v>
      </c>
      <c r="C139" s="63"/>
      <c r="D139" s="63" t="s">
        <v>86</v>
      </c>
      <c r="E139" s="11"/>
      <c r="F139" s="11"/>
      <c r="G139" s="8"/>
      <c r="I139" s="63"/>
      <c r="J139" s="48"/>
      <c r="K139" s="107"/>
      <c r="M139" s="63"/>
      <c r="N139" s="284"/>
      <c r="P139" s="63"/>
      <c r="Q139" s="289"/>
      <c r="S139" s="63">
        <v>10</v>
      </c>
      <c r="T139" s="289">
        <v>1750</v>
      </c>
      <c r="V139" s="174"/>
      <c r="W139" s="292"/>
      <c r="X139" s="174"/>
      <c r="Y139" s="178"/>
      <c r="Z139" s="82"/>
      <c r="AA139" s="65"/>
      <c r="AB139" s="5"/>
      <c r="AC139" s="5"/>
      <c r="AD139" s="5"/>
      <c r="AE139" s="5"/>
      <c r="AF139" s="5"/>
      <c r="AG139" s="5"/>
      <c r="AH139" s="5"/>
      <c r="AI139" s="5"/>
      <c r="AJ139" s="5"/>
      <c r="AK139" s="5"/>
      <c r="AL139" s="5"/>
      <c r="AM139" s="5"/>
    </row>
    <row r="140" spans="1:39" s="4" customFormat="1" ht="14.4">
      <c r="A140" s="63" t="s">
        <v>801</v>
      </c>
      <c r="B140" s="63" t="s">
        <v>516</v>
      </c>
      <c r="C140" s="63"/>
      <c r="D140" s="63" t="s">
        <v>86</v>
      </c>
      <c r="E140" s="11"/>
      <c r="F140" s="11"/>
      <c r="G140" s="8"/>
      <c r="I140" s="63"/>
      <c r="J140" s="48"/>
      <c r="K140" s="107"/>
      <c r="M140" s="63">
        <v>1</v>
      </c>
      <c r="N140" s="284">
        <v>300</v>
      </c>
      <c r="P140" s="63"/>
      <c r="Q140" s="289"/>
      <c r="S140" s="63">
        <v>3</v>
      </c>
      <c r="T140" s="289">
        <v>550</v>
      </c>
      <c r="V140" s="174"/>
      <c r="W140" s="292"/>
      <c r="X140" s="174"/>
      <c r="Y140" s="178"/>
      <c r="Z140" s="82"/>
      <c r="AA140" s="65"/>
      <c r="AB140" s="5"/>
      <c r="AC140" s="5"/>
      <c r="AD140" s="5"/>
      <c r="AE140" s="5"/>
      <c r="AF140" s="5"/>
      <c r="AG140" s="5"/>
      <c r="AH140" s="5"/>
      <c r="AI140" s="5"/>
      <c r="AJ140" s="5"/>
      <c r="AK140" s="5"/>
      <c r="AL140" s="5"/>
      <c r="AM140" s="5"/>
    </row>
    <row r="141" spans="1:39" s="4" customFormat="1" ht="14.4">
      <c r="A141" s="63" t="s">
        <v>801</v>
      </c>
      <c r="B141" s="63" t="s">
        <v>196</v>
      </c>
      <c r="C141" s="63"/>
      <c r="D141" s="63" t="s">
        <v>197</v>
      </c>
      <c r="E141" s="11"/>
      <c r="F141" s="11"/>
      <c r="G141" s="8"/>
      <c r="I141" s="63"/>
      <c r="J141" s="48"/>
      <c r="K141" s="107"/>
      <c r="M141" s="63">
        <v>1</v>
      </c>
      <c r="N141" s="284">
        <v>300</v>
      </c>
      <c r="P141" s="63"/>
      <c r="Q141" s="289"/>
      <c r="S141" s="63">
        <v>5</v>
      </c>
      <c r="T141" s="289">
        <v>875</v>
      </c>
      <c r="V141" s="174"/>
      <c r="W141" s="292"/>
      <c r="X141" s="174"/>
      <c r="Y141" s="178"/>
      <c r="Z141" s="82"/>
      <c r="AA141" s="65"/>
      <c r="AB141" s="5"/>
      <c r="AC141" s="5"/>
      <c r="AD141" s="5"/>
      <c r="AE141" s="5"/>
      <c r="AF141" s="5"/>
      <c r="AG141" s="5"/>
      <c r="AH141" s="5"/>
      <c r="AI141" s="5"/>
      <c r="AJ141" s="5"/>
      <c r="AK141" s="5"/>
      <c r="AL141" s="5"/>
      <c r="AM141" s="5"/>
    </row>
    <row r="142" spans="1:39" s="4" customFormat="1" ht="14.4">
      <c r="A142" s="63" t="s">
        <v>801</v>
      </c>
      <c r="B142" s="63" t="s">
        <v>210</v>
      </c>
      <c r="C142" s="63"/>
      <c r="D142" s="63" t="s">
        <v>192</v>
      </c>
      <c r="E142" s="11"/>
      <c r="F142" s="11"/>
      <c r="G142" s="8"/>
      <c r="I142" s="63"/>
      <c r="J142" s="48"/>
      <c r="K142" s="107"/>
      <c r="M142" s="63"/>
      <c r="N142" s="284"/>
      <c r="P142" s="63"/>
      <c r="Q142" s="289"/>
      <c r="S142" s="63">
        <v>7</v>
      </c>
      <c r="T142" s="289">
        <v>1250</v>
      </c>
      <c r="V142" s="174"/>
      <c r="W142" s="292"/>
      <c r="X142" s="174"/>
      <c r="Y142" s="178"/>
      <c r="Z142" s="82"/>
      <c r="AA142" s="65"/>
      <c r="AB142" s="5"/>
      <c r="AC142" s="5"/>
      <c r="AD142" s="5"/>
      <c r="AE142" s="5"/>
      <c r="AF142" s="5"/>
      <c r="AG142" s="5"/>
      <c r="AH142" s="5"/>
      <c r="AI142" s="5"/>
      <c r="AJ142" s="5"/>
      <c r="AK142" s="5"/>
      <c r="AL142" s="5"/>
      <c r="AM142" s="5"/>
    </row>
    <row r="143" spans="1:39" s="4" customFormat="1" ht="14.4">
      <c r="A143" s="63" t="s">
        <v>801</v>
      </c>
      <c r="B143" s="63" t="s">
        <v>216</v>
      </c>
      <c r="C143" s="63"/>
      <c r="D143" s="63" t="s">
        <v>198</v>
      </c>
      <c r="E143" s="11"/>
      <c r="F143" s="11"/>
      <c r="G143" s="8"/>
      <c r="I143" s="63"/>
      <c r="J143" s="48"/>
      <c r="K143" s="107"/>
      <c r="M143" s="63">
        <v>1</v>
      </c>
      <c r="N143" s="284">
        <v>300</v>
      </c>
      <c r="P143" s="63"/>
      <c r="Q143" s="289"/>
      <c r="S143" s="63">
        <v>8</v>
      </c>
      <c r="T143" s="289">
        <v>1400</v>
      </c>
      <c r="V143" s="174"/>
      <c r="W143" s="292"/>
      <c r="X143" s="174"/>
      <c r="Y143" s="178"/>
      <c r="Z143" s="82"/>
      <c r="AA143" s="65"/>
      <c r="AB143" s="5"/>
      <c r="AC143" s="5"/>
      <c r="AD143" s="5"/>
      <c r="AE143" s="5"/>
      <c r="AF143" s="5"/>
      <c r="AG143" s="5"/>
      <c r="AH143" s="5"/>
      <c r="AI143" s="5"/>
      <c r="AJ143" s="5"/>
      <c r="AK143" s="5"/>
      <c r="AL143" s="5"/>
      <c r="AM143" s="5"/>
    </row>
    <row r="144" spans="1:39" s="4" customFormat="1" ht="14.4">
      <c r="A144" s="63" t="s">
        <v>801</v>
      </c>
      <c r="B144" s="63" t="s">
        <v>233</v>
      </c>
      <c r="C144" s="63"/>
      <c r="D144" s="63" t="s">
        <v>198</v>
      </c>
      <c r="E144" s="11"/>
      <c r="F144" s="11"/>
      <c r="G144" s="8"/>
      <c r="I144" s="63"/>
      <c r="J144" s="48"/>
      <c r="K144" s="107"/>
      <c r="M144" s="63">
        <v>28</v>
      </c>
      <c r="N144" s="284">
        <v>8400</v>
      </c>
      <c r="P144" s="63"/>
      <c r="Q144" s="289"/>
      <c r="S144" s="63">
        <v>132</v>
      </c>
      <c r="T144" s="289">
        <v>23275</v>
      </c>
      <c r="V144" s="174"/>
      <c r="W144" s="292"/>
      <c r="X144" s="174"/>
      <c r="Y144" s="178"/>
      <c r="Z144" s="82"/>
      <c r="AA144" s="65"/>
      <c r="AB144" s="5"/>
      <c r="AC144" s="5"/>
      <c r="AD144" s="5"/>
      <c r="AE144" s="5"/>
      <c r="AF144" s="5"/>
      <c r="AG144" s="5"/>
      <c r="AH144" s="5"/>
      <c r="AI144" s="5"/>
      <c r="AJ144" s="5"/>
      <c r="AK144" s="5"/>
      <c r="AL144" s="5"/>
      <c r="AM144" s="5"/>
    </row>
    <row r="145" spans="1:39" s="4" customFormat="1" ht="14.4">
      <c r="A145" s="63" t="s">
        <v>801</v>
      </c>
      <c r="B145" s="63" t="s">
        <v>282</v>
      </c>
      <c r="C145" s="63"/>
      <c r="D145" s="63" t="s">
        <v>198</v>
      </c>
      <c r="E145" s="11"/>
      <c r="F145" s="11"/>
      <c r="G145" s="8"/>
      <c r="I145" s="63"/>
      <c r="J145" s="48"/>
      <c r="K145" s="107"/>
      <c r="M145" s="63"/>
      <c r="N145" s="284"/>
      <c r="P145" s="63"/>
      <c r="Q145" s="289"/>
      <c r="S145" s="63">
        <v>8</v>
      </c>
      <c r="T145" s="289">
        <v>1400</v>
      </c>
      <c r="V145" s="174"/>
      <c r="W145" s="292"/>
      <c r="X145" s="174"/>
      <c r="Y145" s="178"/>
      <c r="Z145" s="82"/>
      <c r="AA145" s="65"/>
      <c r="AB145" s="5"/>
      <c r="AC145" s="5"/>
      <c r="AD145" s="5"/>
      <c r="AE145" s="5"/>
      <c r="AF145" s="5"/>
      <c r="AG145" s="5"/>
      <c r="AH145" s="5"/>
      <c r="AI145" s="5"/>
      <c r="AJ145" s="5"/>
      <c r="AK145" s="5"/>
      <c r="AL145" s="5"/>
      <c r="AM145" s="5"/>
    </row>
    <row r="146" spans="1:39" s="4" customFormat="1" ht="14.4">
      <c r="A146" s="63" t="s">
        <v>801</v>
      </c>
      <c r="B146" s="63" t="s">
        <v>293</v>
      </c>
      <c r="C146" s="63"/>
      <c r="D146" s="63" t="s">
        <v>198</v>
      </c>
      <c r="E146" s="11"/>
      <c r="F146" s="11"/>
      <c r="G146" s="8"/>
      <c r="I146" s="63"/>
      <c r="J146" s="48"/>
      <c r="K146" s="107"/>
      <c r="M146" s="63"/>
      <c r="N146" s="284"/>
      <c r="P146" s="63"/>
      <c r="Q146" s="289"/>
      <c r="S146" s="63">
        <v>1</v>
      </c>
      <c r="T146" s="289">
        <v>175</v>
      </c>
      <c r="V146" s="174"/>
      <c r="W146" s="292"/>
      <c r="X146" s="174"/>
      <c r="Y146" s="178"/>
      <c r="Z146" s="82"/>
      <c r="AA146" s="65"/>
      <c r="AB146" s="5"/>
      <c r="AC146" s="5"/>
      <c r="AD146" s="5"/>
      <c r="AE146" s="5"/>
      <c r="AF146" s="5"/>
      <c r="AG146" s="5"/>
      <c r="AH146" s="5"/>
      <c r="AI146" s="5"/>
      <c r="AJ146" s="5"/>
      <c r="AK146" s="5"/>
      <c r="AL146" s="5"/>
      <c r="AM146" s="5"/>
    </row>
    <row r="147" spans="1:39" s="4" customFormat="1" ht="14.4">
      <c r="A147" s="63" t="s">
        <v>801</v>
      </c>
      <c r="B147" s="63" t="s">
        <v>361</v>
      </c>
      <c r="C147" s="63"/>
      <c r="D147" s="63" t="s">
        <v>198</v>
      </c>
      <c r="E147" s="11"/>
      <c r="F147" s="11"/>
      <c r="G147" s="8"/>
      <c r="I147" s="63"/>
      <c r="J147" s="48"/>
      <c r="K147" s="107"/>
      <c r="M147" s="63"/>
      <c r="N147" s="284"/>
      <c r="P147" s="63"/>
      <c r="Q147" s="289"/>
      <c r="S147" s="63">
        <v>1</v>
      </c>
      <c r="T147" s="289">
        <v>175</v>
      </c>
      <c r="V147" s="174"/>
      <c r="W147" s="292"/>
      <c r="X147" s="174"/>
      <c r="Y147" s="178"/>
      <c r="Z147" s="82"/>
      <c r="AA147" s="65"/>
      <c r="AB147" s="5"/>
      <c r="AC147" s="5"/>
      <c r="AD147" s="5"/>
      <c r="AE147" s="5"/>
      <c r="AF147" s="5"/>
      <c r="AG147" s="5"/>
      <c r="AH147" s="5"/>
      <c r="AI147" s="5"/>
      <c r="AJ147" s="5"/>
      <c r="AK147" s="5"/>
      <c r="AL147" s="5"/>
      <c r="AM147" s="5"/>
    </row>
    <row r="148" spans="1:39" s="4" customFormat="1" ht="14.4">
      <c r="A148" s="63" t="s">
        <v>801</v>
      </c>
      <c r="B148" s="63" t="s">
        <v>825</v>
      </c>
      <c r="C148" s="63"/>
      <c r="D148" s="63" t="s">
        <v>198</v>
      </c>
      <c r="E148" s="11"/>
      <c r="F148" s="11"/>
      <c r="G148" s="8"/>
      <c r="I148" s="63"/>
      <c r="J148" s="48"/>
      <c r="K148" s="107"/>
      <c r="M148" s="63"/>
      <c r="N148" s="284"/>
      <c r="P148" s="63"/>
      <c r="Q148" s="289"/>
      <c r="S148" s="63">
        <v>3</v>
      </c>
      <c r="T148" s="289">
        <v>525</v>
      </c>
      <c r="V148" s="174"/>
      <c r="W148" s="292"/>
      <c r="X148" s="174"/>
      <c r="Y148" s="178"/>
      <c r="Z148" s="82"/>
      <c r="AA148" s="65"/>
      <c r="AB148" s="5"/>
      <c r="AC148" s="5"/>
      <c r="AD148" s="5"/>
      <c r="AE148" s="5"/>
      <c r="AF148" s="5"/>
      <c r="AG148" s="5"/>
      <c r="AH148" s="5"/>
      <c r="AI148" s="5"/>
      <c r="AJ148" s="5"/>
      <c r="AK148" s="5"/>
      <c r="AL148" s="5"/>
      <c r="AM148" s="5"/>
    </row>
    <row r="149" spans="1:39" s="4" customFormat="1" ht="14.4">
      <c r="A149" s="63" t="s">
        <v>801</v>
      </c>
      <c r="B149" s="63" t="s">
        <v>544</v>
      </c>
      <c r="C149" s="63"/>
      <c r="D149" s="63" t="s">
        <v>198</v>
      </c>
      <c r="E149" s="11"/>
      <c r="F149" s="11"/>
      <c r="G149" s="8"/>
      <c r="I149" s="63"/>
      <c r="J149" s="48"/>
      <c r="K149" s="107"/>
      <c r="M149" s="63"/>
      <c r="N149" s="284"/>
      <c r="P149" s="63"/>
      <c r="Q149" s="289"/>
      <c r="S149" s="63">
        <v>1</v>
      </c>
      <c r="T149" s="289">
        <v>175</v>
      </c>
      <c r="V149" s="174"/>
      <c r="W149" s="292"/>
      <c r="X149" s="174"/>
      <c r="Y149" s="178"/>
      <c r="Z149" s="82"/>
      <c r="AA149" s="65"/>
      <c r="AB149" s="5"/>
      <c r="AC149" s="5"/>
      <c r="AD149" s="5"/>
      <c r="AE149" s="5"/>
      <c r="AF149" s="5"/>
      <c r="AG149" s="5"/>
      <c r="AH149" s="5"/>
      <c r="AI149" s="5"/>
      <c r="AJ149" s="5"/>
      <c r="AK149" s="5"/>
      <c r="AL149" s="5"/>
      <c r="AM149" s="5"/>
    </row>
    <row r="150" spans="1:39" s="4" customFormat="1" ht="14.4">
      <c r="A150" s="63" t="s">
        <v>801</v>
      </c>
      <c r="B150" s="63" t="s">
        <v>241</v>
      </c>
      <c r="C150" s="63"/>
      <c r="D150" s="63" t="s">
        <v>242</v>
      </c>
      <c r="E150" s="11"/>
      <c r="F150" s="11"/>
      <c r="G150" s="8"/>
      <c r="I150" s="63"/>
      <c r="J150" s="48"/>
      <c r="K150" s="107"/>
      <c r="M150" s="63">
        <v>1</v>
      </c>
      <c r="N150" s="284">
        <v>300</v>
      </c>
      <c r="P150" s="63"/>
      <c r="Q150" s="289"/>
      <c r="S150" s="63">
        <v>8</v>
      </c>
      <c r="T150" s="289">
        <v>1400</v>
      </c>
      <c r="V150" s="174"/>
      <c r="W150" s="292"/>
      <c r="X150" s="174"/>
      <c r="Y150" s="178"/>
      <c r="Z150" s="82"/>
      <c r="AA150" s="65"/>
      <c r="AB150" s="5"/>
      <c r="AC150" s="5"/>
      <c r="AD150" s="5"/>
      <c r="AE150" s="5"/>
      <c r="AF150" s="5"/>
      <c r="AG150" s="5"/>
      <c r="AH150" s="5"/>
      <c r="AI150" s="5"/>
      <c r="AJ150" s="5"/>
      <c r="AK150" s="5"/>
      <c r="AL150" s="5"/>
      <c r="AM150" s="5"/>
    </row>
    <row r="151" spans="1:39" s="4" customFormat="1" ht="14.4">
      <c r="A151" s="63" t="s">
        <v>801</v>
      </c>
      <c r="B151" s="63" t="s">
        <v>289</v>
      </c>
      <c r="C151" s="63"/>
      <c r="D151" s="63" t="s">
        <v>290</v>
      </c>
      <c r="E151" s="11"/>
      <c r="F151" s="11"/>
      <c r="G151" s="8"/>
      <c r="I151" s="63"/>
      <c r="J151" s="48"/>
      <c r="K151" s="107"/>
      <c r="M151" s="63"/>
      <c r="N151" s="284"/>
      <c r="P151" s="63"/>
      <c r="Q151" s="289"/>
      <c r="S151" s="63">
        <v>2</v>
      </c>
      <c r="T151" s="289">
        <v>350</v>
      </c>
      <c r="V151" s="174"/>
      <c r="W151" s="292"/>
      <c r="X151" s="174"/>
      <c r="Y151" s="178"/>
      <c r="Z151" s="82"/>
      <c r="AA151" s="65"/>
      <c r="AB151" s="5"/>
      <c r="AC151" s="5"/>
      <c r="AD151" s="5"/>
      <c r="AE151" s="5"/>
      <c r="AF151" s="5"/>
      <c r="AG151" s="5"/>
      <c r="AH151" s="5"/>
      <c r="AI151" s="5"/>
      <c r="AJ151" s="5"/>
      <c r="AK151" s="5"/>
      <c r="AL151" s="5"/>
      <c r="AM151" s="5"/>
    </row>
    <row r="152" spans="1:39" s="4" customFormat="1" ht="14.4">
      <c r="A152" s="63" t="s">
        <v>801</v>
      </c>
      <c r="B152" s="63" t="s">
        <v>294</v>
      </c>
      <c r="C152" s="63"/>
      <c r="D152" s="63" t="s">
        <v>295</v>
      </c>
      <c r="E152" s="11"/>
      <c r="F152" s="11"/>
      <c r="G152" s="8"/>
      <c r="I152" s="63"/>
      <c r="J152" s="48"/>
      <c r="K152" s="107"/>
      <c r="M152" s="63">
        <v>1</v>
      </c>
      <c r="N152" s="284">
        <v>300</v>
      </c>
      <c r="P152" s="63"/>
      <c r="Q152" s="289"/>
      <c r="S152" s="63">
        <v>6</v>
      </c>
      <c r="T152" s="289">
        <v>1050</v>
      </c>
      <c r="V152" s="174"/>
      <c r="W152" s="292"/>
      <c r="X152" s="174"/>
      <c r="Y152" s="178"/>
      <c r="Z152" s="82"/>
      <c r="AA152" s="65"/>
      <c r="AB152" s="5"/>
      <c r="AC152" s="5"/>
      <c r="AD152" s="5"/>
      <c r="AE152" s="5"/>
      <c r="AF152" s="5"/>
      <c r="AG152" s="5"/>
      <c r="AH152" s="5"/>
      <c r="AI152" s="5"/>
      <c r="AJ152" s="5"/>
      <c r="AK152" s="5"/>
      <c r="AL152" s="5"/>
      <c r="AM152" s="5"/>
    </row>
    <row r="153" spans="1:39" s="4" customFormat="1" ht="14.4">
      <c r="A153" s="63" t="s">
        <v>801</v>
      </c>
      <c r="B153" s="63" t="s">
        <v>352</v>
      </c>
      <c r="C153" s="63"/>
      <c r="D153" s="63" t="s">
        <v>353</v>
      </c>
      <c r="E153" s="11"/>
      <c r="F153" s="11"/>
      <c r="G153" s="8"/>
      <c r="I153" s="63"/>
      <c r="J153" s="48"/>
      <c r="K153" s="107"/>
      <c r="M153" s="63"/>
      <c r="N153" s="284"/>
      <c r="P153" s="63"/>
      <c r="Q153" s="289"/>
      <c r="S153" s="63">
        <v>6</v>
      </c>
      <c r="T153" s="289">
        <v>1075</v>
      </c>
      <c r="V153" s="174"/>
      <c r="W153" s="292"/>
      <c r="X153" s="174"/>
      <c r="Y153" s="178"/>
      <c r="Z153" s="82"/>
      <c r="AA153" s="65"/>
      <c r="AB153" s="5"/>
      <c r="AC153" s="5"/>
      <c r="AD153" s="5"/>
      <c r="AE153" s="5"/>
      <c r="AF153" s="5"/>
      <c r="AG153" s="5"/>
      <c r="AH153" s="5"/>
      <c r="AI153" s="5"/>
      <c r="AJ153" s="5"/>
      <c r="AK153" s="5"/>
      <c r="AL153" s="5"/>
      <c r="AM153" s="5"/>
    </row>
    <row r="154" spans="1:39" s="4" customFormat="1" ht="14.4">
      <c r="A154" s="63" t="s">
        <v>801</v>
      </c>
      <c r="B154" s="63" t="s">
        <v>372</v>
      </c>
      <c r="C154" s="63"/>
      <c r="D154" s="63" t="s">
        <v>112</v>
      </c>
      <c r="E154" s="11"/>
      <c r="F154" s="11"/>
      <c r="G154" s="8"/>
      <c r="I154" s="63"/>
      <c r="J154" s="48"/>
      <c r="K154" s="107"/>
      <c r="M154" s="63"/>
      <c r="N154" s="284"/>
      <c r="P154" s="63"/>
      <c r="Q154" s="289"/>
      <c r="S154" s="63">
        <v>3</v>
      </c>
      <c r="T154" s="289">
        <v>525</v>
      </c>
      <c r="V154" s="174"/>
      <c r="W154" s="292"/>
      <c r="X154" s="174"/>
      <c r="Y154" s="178"/>
      <c r="Z154" s="82"/>
      <c r="AA154" s="65"/>
      <c r="AB154" s="5"/>
      <c r="AC154" s="5"/>
      <c r="AD154" s="5"/>
      <c r="AE154" s="5"/>
      <c r="AF154" s="5"/>
      <c r="AG154" s="5"/>
      <c r="AH154" s="5"/>
      <c r="AI154" s="5"/>
      <c r="AJ154" s="5"/>
      <c r="AK154" s="5"/>
      <c r="AL154" s="5"/>
      <c r="AM154" s="5"/>
    </row>
    <row r="155" spans="1:39" s="4" customFormat="1" ht="14.4">
      <c r="A155" s="63" t="s">
        <v>801</v>
      </c>
      <c r="B155" s="63" t="s">
        <v>426</v>
      </c>
      <c r="C155" s="63"/>
      <c r="D155" s="63" t="s">
        <v>112</v>
      </c>
      <c r="E155" s="11"/>
      <c r="F155" s="11"/>
      <c r="G155" s="8"/>
      <c r="I155" s="63"/>
      <c r="J155" s="48"/>
      <c r="K155" s="107"/>
      <c r="M155" s="63">
        <v>3</v>
      </c>
      <c r="N155" s="284">
        <v>900</v>
      </c>
      <c r="P155" s="63"/>
      <c r="Q155" s="289"/>
      <c r="S155" s="63">
        <v>12</v>
      </c>
      <c r="T155" s="289">
        <v>2100</v>
      </c>
      <c r="V155" s="174"/>
      <c r="W155" s="292"/>
      <c r="X155" s="174"/>
      <c r="Y155" s="178"/>
      <c r="Z155" s="82"/>
      <c r="AA155" s="65"/>
      <c r="AB155" s="5"/>
      <c r="AC155" s="5"/>
      <c r="AD155" s="5"/>
      <c r="AE155" s="5"/>
      <c r="AF155" s="5"/>
      <c r="AG155" s="5"/>
      <c r="AH155" s="5"/>
      <c r="AI155" s="5"/>
      <c r="AJ155" s="5"/>
      <c r="AK155" s="5"/>
      <c r="AL155" s="5"/>
      <c r="AM155" s="5"/>
    </row>
    <row r="156" spans="1:39" s="4" customFormat="1" ht="14.4">
      <c r="A156" s="63" t="s">
        <v>801</v>
      </c>
      <c r="B156" s="63" t="s">
        <v>399</v>
      </c>
      <c r="C156" s="63"/>
      <c r="D156" s="63" t="s">
        <v>98</v>
      </c>
      <c r="E156" s="11"/>
      <c r="F156" s="11"/>
      <c r="G156" s="8"/>
      <c r="I156" s="63"/>
      <c r="J156" s="48"/>
      <c r="K156" s="107"/>
      <c r="M156" s="63">
        <v>1</v>
      </c>
      <c r="N156" s="284">
        <v>300</v>
      </c>
      <c r="P156" s="63"/>
      <c r="Q156" s="289"/>
      <c r="S156" s="63">
        <v>5</v>
      </c>
      <c r="T156" s="289">
        <v>875</v>
      </c>
      <c r="V156" s="174"/>
      <c r="W156" s="292"/>
      <c r="X156" s="174"/>
      <c r="Y156" s="178"/>
      <c r="Z156" s="82"/>
      <c r="AA156" s="65"/>
      <c r="AB156" s="5"/>
      <c r="AC156" s="5"/>
      <c r="AD156" s="5"/>
      <c r="AE156" s="5"/>
      <c r="AF156" s="5"/>
      <c r="AG156" s="5"/>
      <c r="AH156" s="5"/>
      <c r="AI156" s="5"/>
      <c r="AJ156" s="5"/>
      <c r="AK156" s="5"/>
      <c r="AL156" s="5"/>
      <c r="AM156" s="5"/>
    </row>
    <row r="157" spans="1:39" s="4" customFormat="1" ht="14.4">
      <c r="A157" s="63" t="s">
        <v>801</v>
      </c>
      <c r="B157" s="63" t="s">
        <v>413</v>
      </c>
      <c r="C157" s="63"/>
      <c r="D157" s="63" t="s">
        <v>414</v>
      </c>
      <c r="E157" s="11"/>
      <c r="F157" s="11"/>
      <c r="G157" s="8"/>
      <c r="I157" s="63"/>
      <c r="J157" s="48"/>
      <c r="K157" s="107"/>
      <c r="M157" s="63">
        <v>5</v>
      </c>
      <c r="N157" s="284">
        <v>1500</v>
      </c>
      <c r="P157" s="63"/>
      <c r="Q157" s="289"/>
      <c r="S157" s="63">
        <v>24</v>
      </c>
      <c r="T157" s="289">
        <v>4225</v>
      </c>
      <c r="V157" s="174"/>
      <c r="W157" s="292"/>
      <c r="X157" s="174"/>
      <c r="Y157" s="178"/>
      <c r="Z157" s="82"/>
      <c r="AA157" s="65"/>
      <c r="AB157" s="5"/>
      <c r="AC157" s="5"/>
      <c r="AD157" s="5"/>
      <c r="AE157" s="5"/>
      <c r="AF157" s="5"/>
      <c r="AG157" s="5"/>
      <c r="AH157" s="5"/>
      <c r="AI157" s="5"/>
      <c r="AJ157" s="5"/>
      <c r="AK157" s="5"/>
      <c r="AL157" s="5"/>
      <c r="AM157" s="5"/>
    </row>
    <row r="158" spans="1:39" s="4" customFormat="1" ht="14.4">
      <c r="A158" s="63" t="s">
        <v>801</v>
      </c>
      <c r="B158" s="63" t="s">
        <v>418</v>
      </c>
      <c r="C158" s="63"/>
      <c r="D158" s="63" t="s">
        <v>373</v>
      </c>
      <c r="E158" s="11"/>
      <c r="F158" s="11"/>
      <c r="G158" s="8"/>
      <c r="I158" s="63"/>
      <c r="J158" s="48"/>
      <c r="K158" s="107"/>
      <c r="M158" s="63">
        <v>6</v>
      </c>
      <c r="N158" s="284">
        <v>2029</v>
      </c>
      <c r="P158" s="63"/>
      <c r="Q158" s="289"/>
      <c r="S158" s="63">
        <v>51</v>
      </c>
      <c r="T158" s="289">
        <v>9350</v>
      </c>
      <c r="V158" s="174"/>
      <c r="W158" s="292"/>
      <c r="X158" s="174"/>
      <c r="Y158" s="178"/>
      <c r="Z158" s="82"/>
      <c r="AA158" s="65"/>
      <c r="AB158" s="5"/>
      <c r="AC158" s="5"/>
      <c r="AD158" s="5"/>
      <c r="AE158" s="5"/>
      <c r="AF158" s="5"/>
      <c r="AG158" s="5"/>
      <c r="AH158" s="5"/>
      <c r="AI158" s="5"/>
      <c r="AJ158" s="5"/>
      <c r="AK158" s="5"/>
      <c r="AL158" s="5"/>
      <c r="AM158" s="5"/>
    </row>
    <row r="159" spans="1:39" s="4" customFormat="1" ht="14.4">
      <c r="A159" s="63" t="s">
        <v>801</v>
      </c>
      <c r="B159" s="63" t="s">
        <v>420</v>
      </c>
      <c r="C159" s="63"/>
      <c r="D159" s="63" t="s">
        <v>297</v>
      </c>
      <c r="E159" s="11"/>
      <c r="F159" s="11"/>
      <c r="G159" s="8"/>
      <c r="I159" s="63"/>
      <c r="J159" s="48"/>
      <c r="K159" s="107"/>
      <c r="M159" s="63"/>
      <c r="N159" s="284"/>
      <c r="P159" s="63"/>
      <c r="Q159" s="289"/>
      <c r="S159" s="63">
        <v>4</v>
      </c>
      <c r="T159" s="289">
        <v>700</v>
      </c>
      <c r="V159" s="174"/>
      <c r="W159" s="292"/>
      <c r="X159" s="174"/>
      <c r="Y159" s="178"/>
      <c r="Z159" s="82"/>
      <c r="AA159" s="65"/>
      <c r="AB159" s="5"/>
      <c r="AC159" s="5"/>
      <c r="AD159" s="5"/>
      <c r="AE159" s="5"/>
      <c r="AF159" s="5"/>
      <c r="AG159" s="5"/>
      <c r="AH159" s="5"/>
      <c r="AI159" s="5"/>
      <c r="AJ159" s="5"/>
      <c r="AK159" s="5"/>
      <c r="AL159" s="5"/>
      <c r="AM159" s="5"/>
    </row>
    <row r="160" spans="1:39" s="4" customFormat="1" ht="14.4">
      <c r="A160" s="63" t="s">
        <v>801</v>
      </c>
      <c r="B160" s="63" t="s">
        <v>482</v>
      </c>
      <c r="C160" s="63"/>
      <c r="D160" s="63" t="s">
        <v>297</v>
      </c>
      <c r="E160" s="11"/>
      <c r="F160" s="11"/>
      <c r="G160" s="8"/>
      <c r="I160" s="63"/>
      <c r="J160" s="48"/>
      <c r="K160" s="107"/>
      <c r="M160" s="63">
        <v>1</v>
      </c>
      <c r="N160" s="284">
        <v>300</v>
      </c>
      <c r="P160" s="63"/>
      <c r="Q160" s="289"/>
      <c r="S160" s="63">
        <v>3</v>
      </c>
      <c r="T160" s="289">
        <v>525</v>
      </c>
      <c r="V160" s="174"/>
      <c r="W160" s="292"/>
      <c r="X160" s="174"/>
      <c r="Y160" s="178"/>
      <c r="Z160" s="82"/>
      <c r="AA160" s="65"/>
      <c r="AB160" s="5"/>
      <c r="AC160" s="5"/>
      <c r="AD160" s="5"/>
      <c r="AE160" s="5"/>
      <c r="AF160" s="5"/>
      <c r="AG160" s="5"/>
      <c r="AH160" s="5"/>
      <c r="AI160" s="5"/>
      <c r="AJ160" s="5"/>
      <c r="AK160" s="5"/>
      <c r="AL160" s="5"/>
      <c r="AM160" s="5"/>
    </row>
    <row r="161" spans="1:39" s="4" customFormat="1" ht="14.4">
      <c r="A161" s="63" t="s">
        <v>801</v>
      </c>
      <c r="B161" s="63" t="s">
        <v>421</v>
      </c>
      <c r="C161" s="63"/>
      <c r="D161" s="63" t="s">
        <v>278</v>
      </c>
      <c r="E161" s="11"/>
      <c r="F161" s="11"/>
      <c r="G161" s="8"/>
      <c r="I161" s="63"/>
      <c r="J161" s="48"/>
      <c r="K161" s="107"/>
      <c r="M161" s="63"/>
      <c r="N161" s="284"/>
      <c r="P161" s="63"/>
      <c r="Q161" s="289"/>
      <c r="S161" s="63">
        <v>3</v>
      </c>
      <c r="T161" s="289">
        <v>525</v>
      </c>
      <c r="V161" s="174"/>
      <c r="W161" s="292"/>
      <c r="X161" s="174"/>
      <c r="Y161" s="178"/>
      <c r="Z161" s="82"/>
      <c r="AA161" s="65"/>
      <c r="AB161" s="5"/>
      <c r="AC161" s="5"/>
      <c r="AD161" s="5"/>
      <c r="AE161" s="5"/>
      <c r="AF161" s="5"/>
      <c r="AG161" s="5"/>
      <c r="AH161" s="5"/>
      <c r="AI161" s="5"/>
      <c r="AJ161" s="5"/>
      <c r="AK161" s="5"/>
      <c r="AL161" s="5"/>
      <c r="AM161" s="5"/>
    </row>
    <row r="162" spans="1:39" s="4" customFormat="1" ht="14.4">
      <c r="A162" s="63" t="s">
        <v>801</v>
      </c>
      <c r="B162" s="63" t="s">
        <v>160</v>
      </c>
      <c r="C162" s="63"/>
      <c r="D162" s="63" t="s">
        <v>89</v>
      </c>
      <c r="E162" s="11"/>
      <c r="F162" s="11"/>
      <c r="G162" s="8"/>
      <c r="I162" s="63"/>
      <c r="J162" s="48"/>
      <c r="K162" s="107"/>
      <c r="M162" s="63">
        <v>2</v>
      </c>
      <c r="N162" s="284">
        <v>600</v>
      </c>
      <c r="P162" s="63"/>
      <c r="Q162" s="289"/>
      <c r="S162" s="63">
        <v>5</v>
      </c>
      <c r="T162" s="289">
        <v>900</v>
      </c>
      <c r="V162" s="174"/>
      <c r="W162" s="292"/>
      <c r="X162" s="174"/>
      <c r="Y162" s="178"/>
      <c r="Z162" s="82"/>
      <c r="AA162" s="65"/>
      <c r="AB162" s="5"/>
      <c r="AC162" s="5"/>
      <c r="AD162" s="5"/>
      <c r="AE162" s="5"/>
      <c r="AF162" s="5"/>
      <c r="AG162" s="5"/>
      <c r="AH162" s="5"/>
      <c r="AI162" s="5"/>
      <c r="AJ162" s="5"/>
      <c r="AK162" s="5"/>
      <c r="AL162" s="5"/>
      <c r="AM162" s="5"/>
    </row>
    <row r="163" spans="1:39" s="4" customFormat="1" ht="14.4">
      <c r="A163" s="63" t="s">
        <v>801</v>
      </c>
      <c r="B163" s="63" t="s">
        <v>261</v>
      </c>
      <c r="C163" s="63"/>
      <c r="D163" s="63" t="s">
        <v>89</v>
      </c>
      <c r="E163" s="11"/>
      <c r="F163" s="11"/>
      <c r="G163" s="8"/>
      <c r="I163" s="63"/>
      <c r="J163" s="48"/>
      <c r="K163" s="107"/>
      <c r="M163" s="63"/>
      <c r="N163" s="284"/>
      <c r="P163" s="63"/>
      <c r="Q163" s="289"/>
      <c r="S163" s="63">
        <v>1</v>
      </c>
      <c r="T163" s="289">
        <v>175</v>
      </c>
      <c r="V163" s="174"/>
      <c r="W163" s="292"/>
      <c r="X163" s="174"/>
      <c r="Y163" s="178"/>
      <c r="Z163" s="82"/>
      <c r="AA163" s="65"/>
      <c r="AB163" s="5"/>
      <c r="AC163" s="5"/>
      <c r="AD163" s="5"/>
      <c r="AE163" s="5"/>
      <c r="AF163" s="5"/>
      <c r="AG163" s="5"/>
      <c r="AH163" s="5"/>
      <c r="AI163" s="5"/>
      <c r="AJ163" s="5"/>
      <c r="AK163" s="5"/>
      <c r="AL163" s="5"/>
      <c r="AM163" s="5"/>
    </row>
    <row r="164" spans="1:39" s="4" customFormat="1" ht="14.4">
      <c r="A164" s="63" t="s">
        <v>801</v>
      </c>
      <c r="B164" s="63" t="s">
        <v>453</v>
      </c>
      <c r="C164" s="63"/>
      <c r="D164" s="63" t="s">
        <v>89</v>
      </c>
      <c r="E164" s="11"/>
      <c r="F164" s="11"/>
      <c r="G164" s="8"/>
      <c r="I164" s="63"/>
      <c r="J164" s="48"/>
      <c r="K164" s="107"/>
      <c r="M164" s="63">
        <v>28</v>
      </c>
      <c r="N164" s="284">
        <v>8400</v>
      </c>
      <c r="P164" s="63">
        <v>1</v>
      </c>
      <c r="Q164" s="289">
        <v>65</v>
      </c>
      <c r="S164" s="63">
        <v>208</v>
      </c>
      <c r="T164" s="289">
        <v>36897</v>
      </c>
      <c r="V164" s="174"/>
      <c r="W164" s="292"/>
      <c r="X164" s="174"/>
      <c r="Y164" s="178"/>
      <c r="Z164" s="82"/>
      <c r="AA164" s="65"/>
      <c r="AB164" s="5"/>
      <c r="AC164" s="5"/>
      <c r="AD164" s="5"/>
      <c r="AE164" s="5"/>
      <c r="AF164" s="5"/>
      <c r="AG164" s="5"/>
      <c r="AH164" s="5"/>
      <c r="AI164" s="5"/>
      <c r="AJ164" s="5"/>
      <c r="AK164" s="5"/>
      <c r="AL164" s="5"/>
      <c r="AM164" s="5"/>
    </row>
    <row r="165" spans="1:39" s="4" customFormat="1" ht="14.4">
      <c r="A165" s="63" t="s">
        <v>801</v>
      </c>
      <c r="B165" s="63" t="s">
        <v>88</v>
      </c>
      <c r="C165" s="63"/>
      <c r="D165" s="63" t="s">
        <v>66</v>
      </c>
      <c r="E165" s="11"/>
      <c r="F165" s="11"/>
      <c r="G165" s="8"/>
      <c r="I165" s="63"/>
      <c r="J165" s="48"/>
      <c r="K165" s="107"/>
      <c r="M165" s="63">
        <v>3</v>
      </c>
      <c r="N165" s="284">
        <v>900</v>
      </c>
      <c r="P165" s="63"/>
      <c r="Q165" s="289"/>
      <c r="S165" s="63">
        <v>22</v>
      </c>
      <c r="T165" s="289">
        <v>3875</v>
      </c>
      <c r="V165" s="174"/>
      <c r="W165" s="292"/>
      <c r="X165" s="174"/>
      <c r="Y165" s="178"/>
      <c r="Z165" s="82"/>
      <c r="AA165" s="65"/>
      <c r="AB165" s="5"/>
      <c r="AC165" s="5"/>
      <c r="AD165" s="5"/>
      <c r="AE165" s="5"/>
      <c r="AF165" s="5"/>
      <c r="AG165" s="5"/>
      <c r="AH165" s="5"/>
      <c r="AI165" s="5"/>
      <c r="AJ165" s="5"/>
      <c r="AK165" s="5"/>
      <c r="AL165" s="5"/>
      <c r="AM165" s="5"/>
    </row>
    <row r="166" spans="1:39" s="4" customFormat="1" ht="14.4">
      <c r="A166" s="63" t="s">
        <v>801</v>
      </c>
      <c r="B166" s="63" t="s">
        <v>160</v>
      </c>
      <c r="C166" s="63"/>
      <c r="D166" s="63" t="s">
        <v>66</v>
      </c>
      <c r="E166" s="11"/>
      <c r="F166" s="11"/>
      <c r="G166" s="8"/>
      <c r="I166" s="63"/>
      <c r="J166" s="48"/>
      <c r="K166" s="107"/>
      <c r="M166" s="63">
        <v>2</v>
      </c>
      <c r="N166" s="284">
        <v>600</v>
      </c>
      <c r="P166" s="63"/>
      <c r="Q166" s="289"/>
      <c r="S166" s="63">
        <v>8</v>
      </c>
      <c r="T166" s="289">
        <v>1440</v>
      </c>
      <c r="V166" s="174"/>
      <c r="W166" s="292"/>
      <c r="X166" s="174"/>
      <c r="Y166" s="178"/>
      <c r="Z166" s="82"/>
      <c r="AA166" s="65"/>
      <c r="AB166" s="5"/>
      <c r="AC166" s="5"/>
      <c r="AD166" s="5"/>
      <c r="AE166" s="5"/>
      <c r="AF166" s="5"/>
      <c r="AG166" s="5"/>
      <c r="AH166" s="5"/>
      <c r="AI166" s="5"/>
      <c r="AJ166" s="5"/>
      <c r="AK166" s="5"/>
      <c r="AL166" s="5"/>
      <c r="AM166" s="5"/>
    </row>
    <row r="167" spans="1:39" s="4" customFormat="1" ht="14.4">
      <c r="A167" s="63" t="s">
        <v>801</v>
      </c>
      <c r="B167" s="63" t="s">
        <v>234</v>
      </c>
      <c r="C167" s="63"/>
      <c r="D167" s="63" t="s">
        <v>66</v>
      </c>
      <c r="E167" s="11"/>
      <c r="F167" s="11"/>
      <c r="G167" s="8"/>
      <c r="I167" s="63"/>
      <c r="J167" s="48"/>
      <c r="K167" s="107"/>
      <c r="M167" s="63">
        <v>14</v>
      </c>
      <c r="N167" s="284">
        <v>4105.75</v>
      </c>
      <c r="P167" s="63"/>
      <c r="Q167" s="289"/>
      <c r="S167" s="63">
        <v>97</v>
      </c>
      <c r="T167" s="289">
        <v>19063</v>
      </c>
      <c r="V167" s="174"/>
      <c r="W167" s="292"/>
      <c r="X167" s="174"/>
      <c r="Y167" s="178"/>
      <c r="Z167" s="82"/>
      <c r="AA167" s="65"/>
      <c r="AB167" s="5"/>
      <c r="AC167" s="5"/>
      <c r="AD167" s="5"/>
      <c r="AE167" s="5"/>
      <c r="AF167" s="5"/>
      <c r="AG167" s="5"/>
      <c r="AH167" s="5"/>
      <c r="AI167" s="5"/>
      <c r="AJ167" s="5"/>
      <c r="AK167" s="5"/>
      <c r="AL167" s="5"/>
      <c r="AM167" s="5"/>
    </row>
    <row r="168" spans="1:39" s="4" customFormat="1" ht="14.4">
      <c r="A168" s="63" t="s">
        <v>801</v>
      </c>
      <c r="B168" s="63" t="s">
        <v>380</v>
      </c>
      <c r="C168" s="63"/>
      <c r="D168" s="63" t="s">
        <v>66</v>
      </c>
      <c r="E168" s="11"/>
      <c r="F168" s="11"/>
      <c r="G168" s="8"/>
      <c r="I168" s="63"/>
      <c r="J168" s="48"/>
      <c r="K168" s="107"/>
      <c r="M168" s="63">
        <v>6</v>
      </c>
      <c r="N168" s="284">
        <v>1800</v>
      </c>
      <c r="P168" s="63"/>
      <c r="Q168" s="289"/>
      <c r="S168" s="63">
        <v>42</v>
      </c>
      <c r="T168" s="289">
        <v>7706</v>
      </c>
      <c r="V168" s="174"/>
      <c r="W168" s="292"/>
      <c r="X168" s="174"/>
      <c r="Y168" s="178"/>
      <c r="Z168" s="82"/>
      <c r="AA168" s="65"/>
      <c r="AB168" s="5"/>
      <c r="AC168" s="5"/>
      <c r="AD168" s="5"/>
      <c r="AE168" s="5"/>
      <c r="AF168" s="5"/>
      <c r="AG168" s="5"/>
      <c r="AH168" s="5"/>
      <c r="AI168" s="5"/>
      <c r="AJ168" s="5"/>
      <c r="AK168" s="5"/>
      <c r="AL168" s="5"/>
      <c r="AM168" s="5"/>
    </row>
    <row r="169" spans="1:39" s="4" customFormat="1" ht="14.4">
      <c r="A169" s="63" t="s">
        <v>801</v>
      </c>
      <c r="B169" s="63" t="s">
        <v>508</v>
      </c>
      <c r="C169" s="63"/>
      <c r="D169" s="63" t="s">
        <v>66</v>
      </c>
      <c r="E169" s="11"/>
      <c r="F169" s="11"/>
      <c r="G169" s="8"/>
      <c r="I169" s="63"/>
      <c r="J169" s="48"/>
      <c r="K169" s="107"/>
      <c r="M169" s="63">
        <v>1</v>
      </c>
      <c r="N169" s="284">
        <v>300</v>
      </c>
      <c r="P169" s="63"/>
      <c r="Q169" s="289"/>
      <c r="S169" s="63">
        <v>5</v>
      </c>
      <c r="T169" s="289">
        <v>900</v>
      </c>
      <c r="V169" s="174"/>
      <c r="W169" s="292"/>
      <c r="X169" s="174"/>
      <c r="Y169" s="178"/>
      <c r="Z169" s="82"/>
      <c r="AA169" s="65"/>
      <c r="AB169" s="5"/>
      <c r="AC169" s="5"/>
      <c r="AD169" s="5"/>
      <c r="AE169" s="5"/>
      <c r="AF169" s="5"/>
      <c r="AG169" s="5"/>
      <c r="AH169" s="5"/>
      <c r="AI169" s="5"/>
      <c r="AJ169" s="5"/>
      <c r="AK169" s="5"/>
      <c r="AL169" s="5"/>
      <c r="AM169" s="5"/>
    </row>
    <row r="170" spans="1:39" s="4" customFormat="1" ht="14.4">
      <c r="A170" s="63" t="s">
        <v>801</v>
      </c>
      <c r="B170" s="63" t="s">
        <v>455</v>
      </c>
      <c r="C170" s="63"/>
      <c r="D170" s="63" t="s">
        <v>279</v>
      </c>
      <c r="E170" s="11"/>
      <c r="F170" s="11"/>
      <c r="G170" s="8"/>
      <c r="I170" s="63"/>
      <c r="J170" s="48"/>
      <c r="K170" s="107"/>
      <c r="M170" s="63">
        <v>1</v>
      </c>
      <c r="N170" s="284">
        <v>300</v>
      </c>
      <c r="P170" s="63"/>
      <c r="Q170" s="289"/>
      <c r="S170" s="63">
        <v>14</v>
      </c>
      <c r="T170" s="289">
        <v>2675</v>
      </c>
      <c r="V170" s="174"/>
      <c r="W170" s="292"/>
      <c r="X170" s="174"/>
      <c r="Y170" s="178"/>
      <c r="Z170" s="82"/>
      <c r="AA170" s="65"/>
      <c r="AB170" s="5"/>
      <c r="AC170" s="5"/>
      <c r="AD170" s="5"/>
      <c r="AE170" s="5"/>
      <c r="AF170" s="5"/>
      <c r="AG170" s="5"/>
      <c r="AH170" s="5"/>
      <c r="AI170" s="5"/>
      <c r="AJ170" s="5"/>
      <c r="AK170" s="5"/>
      <c r="AL170" s="5"/>
      <c r="AM170" s="5"/>
    </row>
    <row r="171" spans="1:39" s="4" customFormat="1" ht="14.4">
      <c r="A171" s="63" t="s">
        <v>801</v>
      </c>
      <c r="B171" s="63" t="s">
        <v>826</v>
      </c>
      <c r="C171" s="63"/>
      <c r="D171" s="63" t="s">
        <v>183</v>
      </c>
      <c r="E171" s="11"/>
      <c r="F171" s="11"/>
      <c r="G171" s="8"/>
      <c r="I171" s="63"/>
      <c r="J171" s="48"/>
      <c r="K171" s="107"/>
      <c r="M171" s="63"/>
      <c r="N171" s="284"/>
      <c r="P171" s="63"/>
      <c r="Q171" s="289"/>
      <c r="S171" s="63">
        <v>3</v>
      </c>
      <c r="T171" s="289">
        <v>525</v>
      </c>
      <c r="V171" s="174"/>
      <c r="W171" s="292"/>
      <c r="X171" s="174"/>
      <c r="Y171" s="178"/>
      <c r="Z171" s="82"/>
      <c r="AA171" s="65"/>
      <c r="AB171" s="5"/>
      <c r="AC171" s="5"/>
      <c r="AD171" s="5"/>
      <c r="AE171" s="5"/>
      <c r="AF171" s="5"/>
      <c r="AG171" s="5"/>
      <c r="AH171" s="5"/>
      <c r="AI171" s="5"/>
      <c r="AJ171" s="5"/>
      <c r="AK171" s="5"/>
      <c r="AL171" s="5"/>
      <c r="AM171" s="5"/>
    </row>
    <row r="172" spans="1:39" s="4" customFormat="1" ht="14.4">
      <c r="A172" s="63" t="s">
        <v>801</v>
      </c>
      <c r="B172" s="63" t="s">
        <v>469</v>
      </c>
      <c r="C172" s="63"/>
      <c r="D172" s="63" t="s">
        <v>232</v>
      </c>
      <c r="E172" s="11"/>
      <c r="F172" s="11"/>
      <c r="G172" s="8"/>
      <c r="I172" s="63"/>
      <c r="J172" s="48"/>
      <c r="K172" s="107"/>
      <c r="M172" s="63">
        <v>8</v>
      </c>
      <c r="N172" s="284">
        <v>2400</v>
      </c>
      <c r="P172" s="63"/>
      <c r="Q172" s="289"/>
      <c r="S172" s="63">
        <v>66</v>
      </c>
      <c r="T172" s="289">
        <v>11550</v>
      </c>
      <c r="V172" s="174"/>
      <c r="W172" s="292"/>
      <c r="X172" s="174"/>
      <c r="Y172" s="178"/>
      <c r="Z172" s="82"/>
      <c r="AA172" s="65"/>
      <c r="AB172" s="5"/>
      <c r="AC172" s="5"/>
      <c r="AD172" s="5"/>
      <c r="AE172" s="5"/>
      <c r="AF172" s="5"/>
      <c r="AG172" s="5"/>
      <c r="AH172" s="5"/>
      <c r="AI172" s="5"/>
      <c r="AJ172" s="5"/>
      <c r="AK172" s="5"/>
      <c r="AL172" s="5"/>
      <c r="AM172" s="5"/>
    </row>
    <row r="173" spans="1:39" s="4" customFormat="1" ht="14.4">
      <c r="A173" s="63" t="s">
        <v>801</v>
      </c>
      <c r="B173" s="63" t="s">
        <v>479</v>
      </c>
      <c r="C173" s="63"/>
      <c r="D173" s="63" t="s">
        <v>440</v>
      </c>
      <c r="E173" s="11"/>
      <c r="F173" s="11"/>
      <c r="G173" s="8"/>
      <c r="I173" s="63"/>
      <c r="J173" s="48"/>
      <c r="K173" s="107"/>
      <c r="M173" s="63"/>
      <c r="N173" s="284"/>
      <c r="P173" s="63"/>
      <c r="Q173" s="289"/>
      <c r="S173" s="63">
        <v>3</v>
      </c>
      <c r="T173" s="289">
        <v>525</v>
      </c>
      <c r="V173" s="174"/>
      <c r="W173" s="292"/>
      <c r="X173" s="174"/>
      <c r="Y173" s="178"/>
      <c r="Z173" s="82"/>
      <c r="AA173" s="65"/>
      <c r="AB173" s="5"/>
      <c r="AC173" s="5"/>
      <c r="AD173" s="5"/>
      <c r="AE173" s="5"/>
      <c r="AF173" s="5"/>
      <c r="AG173" s="5"/>
      <c r="AH173" s="5"/>
      <c r="AI173" s="5"/>
      <c r="AJ173" s="5"/>
      <c r="AK173" s="5"/>
      <c r="AL173" s="5"/>
      <c r="AM173" s="5"/>
    </row>
    <row r="174" spans="1:39" s="4" customFormat="1" ht="14.4">
      <c r="A174" s="63" t="s">
        <v>801</v>
      </c>
      <c r="B174" s="63" t="s">
        <v>827</v>
      </c>
      <c r="C174" s="63"/>
      <c r="D174" s="63" t="s">
        <v>440</v>
      </c>
      <c r="E174" s="11"/>
      <c r="F174" s="11"/>
      <c r="G174" s="8"/>
      <c r="I174" s="63"/>
      <c r="J174" s="48"/>
      <c r="K174" s="107"/>
      <c r="M174" s="63"/>
      <c r="N174" s="284"/>
      <c r="P174" s="63"/>
      <c r="Q174" s="289"/>
      <c r="S174" s="63">
        <v>1</v>
      </c>
      <c r="T174" s="289">
        <v>175</v>
      </c>
      <c r="V174" s="174"/>
      <c r="W174" s="292"/>
      <c r="X174" s="174"/>
      <c r="Y174" s="178"/>
      <c r="Z174" s="82"/>
      <c r="AA174" s="65"/>
      <c r="AB174" s="5"/>
      <c r="AC174" s="5"/>
      <c r="AD174" s="5"/>
      <c r="AE174" s="5"/>
      <c r="AF174" s="5"/>
      <c r="AG174" s="5"/>
      <c r="AH174" s="5"/>
      <c r="AI174" s="5"/>
      <c r="AJ174" s="5"/>
      <c r="AK174" s="5"/>
      <c r="AL174" s="5"/>
      <c r="AM174" s="5"/>
    </row>
    <row r="175" spans="1:39" s="4" customFormat="1" ht="14.4">
      <c r="A175" s="63" t="s">
        <v>801</v>
      </c>
      <c r="B175" s="63" t="s">
        <v>399</v>
      </c>
      <c r="C175" s="63"/>
      <c r="D175" s="63" t="s">
        <v>354</v>
      </c>
      <c r="E175" s="11"/>
      <c r="F175" s="11"/>
      <c r="G175" s="8"/>
      <c r="I175" s="63"/>
      <c r="J175" s="48"/>
      <c r="K175" s="107"/>
      <c r="M175" s="63"/>
      <c r="N175" s="284"/>
      <c r="P175" s="63"/>
      <c r="Q175" s="289"/>
      <c r="S175" s="63">
        <v>1</v>
      </c>
      <c r="T175" s="289">
        <v>175</v>
      </c>
      <c r="V175" s="174"/>
      <c r="W175" s="292"/>
      <c r="X175" s="174"/>
      <c r="Y175" s="178"/>
      <c r="Z175" s="82"/>
      <c r="AA175" s="65"/>
      <c r="AB175" s="5"/>
      <c r="AC175" s="5"/>
      <c r="AD175" s="5"/>
      <c r="AE175" s="5"/>
      <c r="AF175" s="5"/>
      <c r="AG175" s="5"/>
      <c r="AH175" s="5"/>
      <c r="AI175" s="5"/>
      <c r="AJ175" s="5"/>
      <c r="AK175" s="5"/>
      <c r="AL175" s="5"/>
      <c r="AM175" s="5"/>
    </row>
    <row r="176" spans="1:39" s="4" customFormat="1" ht="14.4">
      <c r="A176" s="63" t="s">
        <v>801</v>
      </c>
      <c r="B176" s="63" t="s">
        <v>828</v>
      </c>
      <c r="C176" s="63"/>
      <c r="D176" s="63" t="s">
        <v>354</v>
      </c>
      <c r="E176" s="11"/>
      <c r="F176" s="11"/>
      <c r="G176" s="8"/>
      <c r="I176" s="63"/>
      <c r="J176" s="48"/>
      <c r="K176" s="107"/>
      <c r="M176" s="63"/>
      <c r="N176" s="284"/>
      <c r="P176" s="63"/>
      <c r="Q176" s="289"/>
      <c r="S176" s="63">
        <v>2</v>
      </c>
      <c r="T176" s="289">
        <v>350</v>
      </c>
      <c r="V176" s="174"/>
      <c r="W176" s="292"/>
      <c r="X176" s="174"/>
      <c r="Y176" s="178"/>
      <c r="Z176" s="82"/>
      <c r="AA176" s="65"/>
      <c r="AB176" s="5"/>
      <c r="AC176" s="5"/>
      <c r="AD176" s="5"/>
      <c r="AE176" s="5"/>
      <c r="AF176" s="5"/>
      <c r="AG176" s="5"/>
      <c r="AH176" s="5"/>
      <c r="AI176" s="5"/>
      <c r="AJ176" s="5"/>
      <c r="AK176" s="5"/>
      <c r="AL176" s="5"/>
      <c r="AM176" s="5"/>
    </row>
    <row r="177" spans="1:39" s="4" customFormat="1" ht="14.4">
      <c r="A177" s="63" t="s">
        <v>801</v>
      </c>
      <c r="B177" s="63" t="s">
        <v>495</v>
      </c>
      <c r="C177" s="63"/>
      <c r="D177" s="63" t="s">
        <v>354</v>
      </c>
      <c r="E177" s="11"/>
      <c r="F177" s="11"/>
      <c r="G177" s="8"/>
      <c r="I177" s="63"/>
      <c r="J177" s="48"/>
      <c r="K177" s="107"/>
      <c r="M177" s="63">
        <v>8</v>
      </c>
      <c r="N177" s="284">
        <v>2264.79</v>
      </c>
      <c r="P177" s="63"/>
      <c r="Q177" s="289"/>
      <c r="S177" s="63">
        <v>41</v>
      </c>
      <c r="T177" s="289">
        <v>7225</v>
      </c>
      <c r="V177" s="174"/>
      <c r="W177" s="292"/>
      <c r="X177" s="174"/>
      <c r="Y177" s="178"/>
      <c r="Z177" s="82"/>
      <c r="AA177" s="65"/>
      <c r="AB177" s="5"/>
      <c r="AC177" s="5"/>
      <c r="AD177" s="5"/>
      <c r="AE177" s="5"/>
      <c r="AF177" s="5"/>
      <c r="AG177" s="5"/>
      <c r="AH177" s="5"/>
      <c r="AI177" s="5"/>
      <c r="AJ177" s="5"/>
      <c r="AK177" s="5"/>
      <c r="AL177" s="5"/>
      <c r="AM177" s="5"/>
    </row>
    <row r="178" spans="1:39" s="4" customFormat="1" ht="14.4">
      <c r="A178" s="63" t="s">
        <v>801</v>
      </c>
      <c r="B178" s="63" t="s">
        <v>497</v>
      </c>
      <c r="C178" s="63"/>
      <c r="D178" s="63" t="s">
        <v>498</v>
      </c>
      <c r="E178" s="11"/>
      <c r="F178" s="11"/>
      <c r="G178" s="8"/>
      <c r="I178" s="63"/>
      <c r="J178" s="48"/>
      <c r="K178" s="107"/>
      <c r="M178" s="63">
        <v>1</v>
      </c>
      <c r="N178" s="284">
        <v>300</v>
      </c>
      <c r="P178" s="63"/>
      <c r="Q178" s="289"/>
      <c r="S178" s="63">
        <v>3</v>
      </c>
      <c r="T178" s="289">
        <v>525</v>
      </c>
      <c r="V178" s="174"/>
      <c r="W178" s="292"/>
      <c r="X178" s="174"/>
      <c r="Y178" s="178"/>
      <c r="Z178" s="82"/>
      <c r="AA178" s="65"/>
      <c r="AB178" s="5"/>
      <c r="AC178" s="5"/>
      <c r="AD178" s="5"/>
      <c r="AE178" s="5"/>
      <c r="AF178" s="5"/>
      <c r="AG178" s="5"/>
      <c r="AH178" s="5"/>
      <c r="AI178" s="5"/>
      <c r="AJ178" s="5"/>
      <c r="AK178" s="5"/>
      <c r="AL178" s="5"/>
      <c r="AM178" s="5"/>
    </row>
    <row r="179" spans="1:39" s="4" customFormat="1" ht="14.4">
      <c r="A179" s="63" t="s">
        <v>801</v>
      </c>
      <c r="B179" s="63" t="s">
        <v>502</v>
      </c>
      <c r="C179" s="63"/>
      <c r="D179" s="63" t="s">
        <v>211</v>
      </c>
      <c r="E179" s="11"/>
      <c r="F179" s="11"/>
      <c r="G179" s="8"/>
      <c r="I179" s="63"/>
      <c r="J179" s="48"/>
      <c r="K179" s="107"/>
      <c r="M179" s="63">
        <v>1</v>
      </c>
      <c r="N179" s="284">
        <v>300</v>
      </c>
      <c r="P179" s="63"/>
      <c r="Q179" s="289"/>
      <c r="S179" s="63">
        <v>6</v>
      </c>
      <c r="T179" s="289">
        <v>1050</v>
      </c>
      <c r="V179" s="174"/>
      <c r="W179" s="292"/>
      <c r="X179" s="174"/>
      <c r="Y179" s="178"/>
      <c r="Z179" s="82"/>
      <c r="AA179" s="65"/>
      <c r="AB179" s="5"/>
      <c r="AC179" s="5"/>
      <c r="AD179" s="5"/>
      <c r="AE179" s="5"/>
      <c r="AF179" s="5"/>
      <c r="AG179" s="5"/>
      <c r="AH179" s="5"/>
      <c r="AI179" s="5"/>
      <c r="AJ179" s="5"/>
      <c r="AK179" s="5"/>
      <c r="AL179" s="5"/>
      <c r="AM179" s="5"/>
    </row>
    <row r="180" spans="1:39" s="4" customFormat="1" ht="14.4">
      <c r="A180" s="63" t="s">
        <v>801</v>
      </c>
      <c r="B180" s="63" t="s">
        <v>524</v>
      </c>
      <c r="C180" s="63"/>
      <c r="D180" s="63" t="s">
        <v>525</v>
      </c>
      <c r="E180" s="11"/>
      <c r="F180" s="11"/>
      <c r="G180" s="8"/>
      <c r="I180" s="63"/>
      <c r="J180" s="48"/>
      <c r="K180" s="107"/>
      <c r="M180" s="63"/>
      <c r="N180" s="284"/>
      <c r="P180" s="63"/>
      <c r="Q180" s="289"/>
      <c r="S180" s="63">
        <v>3</v>
      </c>
      <c r="T180" s="289">
        <v>525</v>
      </c>
      <c r="V180" s="174"/>
      <c r="W180" s="292"/>
      <c r="X180" s="174"/>
      <c r="Y180" s="178"/>
      <c r="Z180" s="82"/>
      <c r="AA180" s="65"/>
      <c r="AB180" s="5"/>
      <c r="AC180" s="5"/>
      <c r="AD180" s="5"/>
      <c r="AE180" s="5"/>
      <c r="AF180" s="5"/>
      <c r="AG180" s="5"/>
      <c r="AH180" s="5"/>
      <c r="AI180" s="5"/>
      <c r="AJ180" s="5"/>
      <c r="AK180" s="5"/>
      <c r="AL180" s="5"/>
      <c r="AM180" s="5"/>
    </row>
    <row r="181" spans="1:39" s="4" customFormat="1" ht="14.4">
      <c r="A181" s="63" t="s">
        <v>801</v>
      </c>
      <c r="B181" s="63" t="s">
        <v>207</v>
      </c>
      <c r="C181" s="63"/>
      <c r="D181" s="63" t="s">
        <v>157</v>
      </c>
      <c r="E181" s="11"/>
      <c r="F181" s="11"/>
      <c r="G181" s="8"/>
      <c r="I181" s="63"/>
      <c r="J181" s="48"/>
      <c r="K181" s="107"/>
      <c r="M181" s="63">
        <v>4</v>
      </c>
      <c r="N181" s="284">
        <v>1200</v>
      </c>
      <c r="P181" s="63"/>
      <c r="Q181" s="289"/>
      <c r="S181" s="63">
        <v>11</v>
      </c>
      <c r="T181" s="289">
        <v>1925</v>
      </c>
      <c r="V181" s="174"/>
      <c r="W181" s="292"/>
      <c r="X181" s="174"/>
      <c r="Y181" s="178"/>
      <c r="Z181" s="82"/>
      <c r="AA181" s="65"/>
      <c r="AB181" s="5"/>
      <c r="AC181" s="5"/>
      <c r="AD181" s="5"/>
      <c r="AE181" s="5"/>
      <c r="AF181" s="5"/>
      <c r="AG181" s="5"/>
      <c r="AH181" s="5"/>
      <c r="AI181" s="5"/>
      <c r="AJ181" s="5"/>
      <c r="AK181" s="5"/>
      <c r="AL181" s="5"/>
      <c r="AM181" s="5"/>
    </row>
    <row r="182" spans="1:39" s="4" customFormat="1" ht="14.4">
      <c r="A182" s="63" t="s">
        <v>801</v>
      </c>
      <c r="B182" s="63" t="s">
        <v>829</v>
      </c>
      <c r="C182" s="63"/>
      <c r="D182" s="63" t="s">
        <v>157</v>
      </c>
      <c r="E182" s="11"/>
      <c r="F182" s="11"/>
      <c r="G182" s="8"/>
      <c r="I182" s="63"/>
      <c r="J182" s="48"/>
      <c r="K182" s="107"/>
      <c r="M182" s="63">
        <v>1</v>
      </c>
      <c r="N182" s="284">
        <v>300</v>
      </c>
      <c r="P182" s="63"/>
      <c r="Q182" s="289"/>
      <c r="S182" s="63">
        <v>5</v>
      </c>
      <c r="T182" s="289">
        <v>875</v>
      </c>
      <c r="V182" s="174"/>
      <c r="W182" s="292"/>
      <c r="X182" s="174"/>
      <c r="Y182" s="178"/>
      <c r="Z182" s="82"/>
      <c r="AA182" s="65"/>
      <c r="AB182" s="5"/>
      <c r="AC182" s="5"/>
      <c r="AD182" s="5"/>
      <c r="AE182" s="5"/>
      <c r="AF182" s="5"/>
      <c r="AG182" s="5"/>
      <c r="AH182" s="5"/>
      <c r="AI182" s="5"/>
      <c r="AJ182" s="5"/>
      <c r="AK182" s="5"/>
      <c r="AL182" s="5"/>
      <c r="AM182" s="5"/>
    </row>
    <row r="183" spans="1:39" s="4" customFormat="1" ht="14.4">
      <c r="A183" s="63" t="s">
        <v>801</v>
      </c>
      <c r="B183" s="63" t="s">
        <v>266</v>
      </c>
      <c r="C183" s="63"/>
      <c r="D183" s="63" t="s">
        <v>157</v>
      </c>
      <c r="E183" s="11"/>
      <c r="F183" s="11"/>
      <c r="G183" s="8"/>
      <c r="I183" s="63"/>
      <c r="J183" s="48"/>
      <c r="K183" s="107"/>
      <c r="M183" s="63"/>
      <c r="N183" s="284"/>
      <c r="P183" s="63"/>
      <c r="Q183" s="289"/>
      <c r="S183" s="63">
        <v>1</v>
      </c>
      <c r="T183" s="289">
        <v>175</v>
      </c>
      <c r="V183" s="174"/>
      <c r="W183" s="292"/>
      <c r="X183" s="174"/>
      <c r="Y183" s="178"/>
      <c r="Z183" s="82"/>
      <c r="AA183" s="65"/>
      <c r="AB183" s="5"/>
      <c r="AC183" s="5"/>
      <c r="AD183" s="5"/>
      <c r="AE183" s="5"/>
      <c r="AF183" s="5"/>
      <c r="AG183" s="5"/>
      <c r="AH183" s="5"/>
      <c r="AI183" s="5"/>
      <c r="AJ183" s="5"/>
      <c r="AK183" s="5"/>
      <c r="AL183" s="5"/>
      <c r="AM183" s="5"/>
    </row>
    <row r="184" spans="1:39" s="4" customFormat="1" ht="14.4">
      <c r="A184" s="63" t="s">
        <v>801</v>
      </c>
      <c r="B184" s="63" t="s">
        <v>533</v>
      </c>
      <c r="C184" s="63"/>
      <c r="D184" s="63" t="s">
        <v>157</v>
      </c>
      <c r="E184" s="11"/>
      <c r="F184" s="11"/>
      <c r="G184" s="8"/>
      <c r="I184" s="63"/>
      <c r="J184" s="48"/>
      <c r="K184" s="107"/>
      <c r="M184" s="63">
        <v>17</v>
      </c>
      <c r="N184" s="284">
        <v>5510</v>
      </c>
      <c r="P184" s="63"/>
      <c r="Q184" s="289"/>
      <c r="S184" s="63">
        <v>99</v>
      </c>
      <c r="T184" s="289">
        <v>17603</v>
      </c>
      <c r="V184" s="174"/>
      <c r="W184" s="292"/>
      <c r="X184" s="174"/>
      <c r="Y184" s="178"/>
      <c r="Z184" s="82"/>
      <c r="AA184" s="65"/>
      <c r="AB184" s="5"/>
      <c r="AC184" s="5"/>
      <c r="AD184" s="5"/>
      <c r="AE184" s="5"/>
      <c r="AF184" s="5"/>
      <c r="AG184" s="5"/>
      <c r="AH184" s="5"/>
      <c r="AI184" s="5"/>
      <c r="AJ184" s="5"/>
      <c r="AK184" s="5"/>
      <c r="AL184" s="5"/>
      <c r="AM184" s="5"/>
    </row>
    <row r="185" spans="1:39" s="4" customFormat="1" ht="14.4">
      <c r="A185" s="63" t="s">
        <v>801</v>
      </c>
      <c r="B185" s="63" t="s">
        <v>555</v>
      </c>
      <c r="C185" s="63"/>
      <c r="D185" s="63" t="s">
        <v>556</v>
      </c>
      <c r="E185" s="11"/>
      <c r="F185" s="11"/>
      <c r="G185" s="8"/>
      <c r="I185" s="63"/>
      <c r="J185" s="48"/>
      <c r="K185" s="107"/>
      <c r="M185" s="63"/>
      <c r="N185" s="284"/>
      <c r="P185" s="63"/>
      <c r="Q185" s="289"/>
      <c r="S185" s="63">
        <v>19</v>
      </c>
      <c r="T185" s="289">
        <v>3350</v>
      </c>
      <c r="V185" s="174"/>
      <c r="W185" s="292"/>
      <c r="X185" s="174"/>
      <c r="Y185" s="178"/>
      <c r="Z185" s="82"/>
      <c r="AA185" s="65"/>
      <c r="AB185" s="5"/>
      <c r="AC185" s="5"/>
      <c r="AD185" s="5"/>
      <c r="AE185" s="5"/>
      <c r="AF185" s="5"/>
      <c r="AG185" s="5"/>
      <c r="AH185" s="5"/>
      <c r="AI185" s="5"/>
      <c r="AJ185" s="5"/>
      <c r="AK185" s="5"/>
      <c r="AL185" s="5"/>
      <c r="AM185" s="5"/>
    </row>
    <row r="186" spans="1:39" s="4" customFormat="1" ht="14.4">
      <c r="A186" s="63" t="s">
        <v>801</v>
      </c>
      <c r="B186" s="63" t="s">
        <v>411</v>
      </c>
      <c r="C186" s="63"/>
      <c r="D186" s="63" t="s">
        <v>155</v>
      </c>
      <c r="E186" s="11"/>
      <c r="F186" s="11"/>
      <c r="G186" s="8"/>
      <c r="I186" s="63"/>
      <c r="J186" s="48"/>
      <c r="K186" s="107"/>
      <c r="M186" s="63"/>
      <c r="N186" s="284"/>
      <c r="P186" s="63"/>
      <c r="Q186" s="289"/>
      <c r="S186" s="63">
        <v>1</v>
      </c>
      <c r="T186" s="289">
        <v>175</v>
      </c>
      <c r="V186" s="174"/>
      <c r="W186" s="292"/>
      <c r="X186" s="174"/>
      <c r="Y186" s="178"/>
      <c r="Z186" s="82"/>
      <c r="AA186" s="65"/>
      <c r="AB186" s="5"/>
      <c r="AC186" s="5"/>
      <c r="AD186" s="5"/>
      <c r="AE186" s="5"/>
      <c r="AF186" s="5"/>
      <c r="AG186" s="5"/>
      <c r="AH186" s="5"/>
      <c r="AI186" s="5"/>
      <c r="AJ186" s="5"/>
      <c r="AK186" s="5"/>
      <c r="AL186" s="5"/>
      <c r="AM186" s="5"/>
    </row>
    <row r="187" spans="1:39" s="4" customFormat="1" ht="14.4">
      <c r="A187" s="63" t="s">
        <v>801</v>
      </c>
      <c r="B187" s="63" t="s">
        <v>553</v>
      </c>
      <c r="C187" s="63"/>
      <c r="D187" s="63" t="s">
        <v>155</v>
      </c>
      <c r="E187" s="11"/>
      <c r="F187" s="11"/>
      <c r="G187" s="8"/>
      <c r="I187" s="63"/>
      <c r="J187" s="48"/>
      <c r="K187" s="107"/>
      <c r="M187" s="63"/>
      <c r="N187" s="284"/>
      <c r="P187" s="63"/>
      <c r="Q187" s="289"/>
      <c r="S187" s="63">
        <v>1</v>
      </c>
      <c r="T187" s="289">
        <v>175</v>
      </c>
      <c r="V187" s="174"/>
      <c r="W187" s="292"/>
      <c r="X187" s="174"/>
      <c r="Y187" s="178"/>
      <c r="Z187" s="82"/>
      <c r="AA187" s="65"/>
      <c r="AB187" s="5"/>
      <c r="AC187" s="5"/>
      <c r="AD187" s="5"/>
      <c r="AE187" s="5"/>
      <c r="AF187" s="5"/>
      <c r="AG187" s="5"/>
      <c r="AH187" s="5"/>
      <c r="AI187" s="5"/>
      <c r="AJ187" s="5"/>
      <c r="AK187" s="5"/>
      <c r="AL187" s="5"/>
      <c r="AM187" s="5"/>
    </row>
    <row r="188" spans="1:39" s="4" customFormat="1" ht="14.4">
      <c r="A188" s="63" t="s">
        <v>801</v>
      </c>
      <c r="B188" s="63" t="s">
        <v>557</v>
      </c>
      <c r="C188" s="63"/>
      <c r="D188" s="63" t="s">
        <v>155</v>
      </c>
      <c r="E188" s="11"/>
      <c r="F188" s="11"/>
      <c r="G188" s="8"/>
      <c r="I188" s="63"/>
      <c r="J188" s="48"/>
      <c r="K188" s="107"/>
      <c r="M188" s="63">
        <v>10</v>
      </c>
      <c r="N188" s="284">
        <v>3000</v>
      </c>
      <c r="P188" s="63"/>
      <c r="Q188" s="289"/>
      <c r="S188" s="63">
        <v>96</v>
      </c>
      <c r="T188" s="289">
        <v>17606</v>
      </c>
      <c r="V188" s="174"/>
      <c r="W188" s="292"/>
      <c r="X188" s="174"/>
      <c r="Y188" s="178"/>
      <c r="Z188" s="82"/>
      <c r="AA188" s="65"/>
      <c r="AB188" s="5"/>
      <c r="AC188" s="5"/>
      <c r="AD188" s="5"/>
      <c r="AE188" s="5"/>
      <c r="AF188" s="5"/>
      <c r="AG188" s="5"/>
      <c r="AH188" s="5"/>
      <c r="AI188" s="5"/>
      <c r="AJ188" s="5"/>
      <c r="AK188" s="5"/>
      <c r="AL188" s="5"/>
      <c r="AM188" s="5"/>
    </row>
    <row r="189" spans="1:39" s="4" customFormat="1" ht="14.4">
      <c r="A189" s="63" t="s">
        <v>801</v>
      </c>
      <c r="B189" s="63" t="s">
        <v>558</v>
      </c>
      <c r="C189" s="63"/>
      <c r="D189" s="63" t="s">
        <v>155</v>
      </c>
      <c r="E189" s="11"/>
      <c r="F189" s="11"/>
      <c r="G189" s="8"/>
      <c r="I189" s="63"/>
      <c r="J189" s="48"/>
      <c r="K189" s="107"/>
      <c r="M189" s="63">
        <v>3</v>
      </c>
      <c r="N189" s="284">
        <v>900</v>
      </c>
      <c r="P189" s="63"/>
      <c r="Q189" s="289"/>
      <c r="S189" s="63">
        <v>20</v>
      </c>
      <c r="T189" s="289">
        <v>3500</v>
      </c>
      <c r="V189" s="174"/>
      <c r="W189" s="292"/>
      <c r="X189" s="174"/>
      <c r="Y189" s="178"/>
      <c r="Z189" s="82"/>
      <c r="AA189" s="65"/>
      <c r="AB189" s="5"/>
      <c r="AC189" s="5"/>
      <c r="AD189" s="5"/>
      <c r="AE189" s="5"/>
      <c r="AF189" s="5"/>
      <c r="AG189" s="5"/>
      <c r="AH189" s="5"/>
      <c r="AI189" s="5"/>
      <c r="AJ189" s="5"/>
      <c r="AK189" s="5"/>
      <c r="AL189" s="5"/>
      <c r="AM189" s="5"/>
    </row>
    <row r="190" spans="1:39" s="4" customFormat="1" ht="14.4">
      <c r="A190" s="63" t="s">
        <v>801</v>
      </c>
      <c r="B190" s="63" t="s">
        <v>830</v>
      </c>
      <c r="C190" s="63"/>
      <c r="D190" s="63" t="s">
        <v>155</v>
      </c>
      <c r="E190" s="11"/>
      <c r="F190" s="11"/>
      <c r="G190" s="8"/>
      <c r="I190" s="63"/>
      <c r="J190" s="48"/>
      <c r="K190" s="107"/>
      <c r="M190" s="63">
        <v>1</v>
      </c>
      <c r="N190" s="284">
        <v>300</v>
      </c>
      <c r="P190" s="63"/>
      <c r="Q190" s="289"/>
      <c r="S190" s="63">
        <v>23</v>
      </c>
      <c r="T190" s="289">
        <v>4505</v>
      </c>
      <c r="V190" s="174"/>
      <c r="W190" s="292"/>
      <c r="X190" s="174"/>
      <c r="Y190" s="178"/>
      <c r="Z190" s="82"/>
      <c r="AA190" s="65"/>
      <c r="AB190" s="5"/>
      <c r="AC190" s="5"/>
      <c r="AD190" s="5"/>
      <c r="AE190" s="5"/>
      <c r="AF190" s="5"/>
      <c r="AG190" s="5"/>
      <c r="AH190" s="5"/>
      <c r="AI190" s="5"/>
      <c r="AJ190" s="5"/>
      <c r="AK190" s="5"/>
      <c r="AL190" s="5"/>
      <c r="AM190" s="5"/>
    </row>
    <row r="191" spans="1:39" s="4" customFormat="1" ht="14.4">
      <c r="A191" s="63" t="s">
        <v>801</v>
      </c>
      <c r="B191" s="63" t="s">
        <v>114</v>
      </c>
      <c r="C191" s="63"/>
      <c r="D191" s="63" t="s">
        <v>115</v>
      </c>
      <c r="E191" s="11"/>
      <c r="F191" s="11"/>
      <c r="G191" s="8"/>
      <c r="I191" s="63"/>
      <c r="J191" s="48"/>
      <c r="K191" s="107"/>
      <c r="M191" s="63">
        <v>1</v>
      </c>
      <c r="N191" s="284">
        <v>300</v>
      </c>
      <c r="P191" s="63"/>
      <c r="Q191" s="289"/>
      <c r="S191" s="63">
        <v>2</v>
      </c>
      <c r="T191" s="289">
        <v>350</v>
      </c>
      <c r="V191" s="174"/>
      <c r="W191" s="292"/>
      <c r="X191" s="174"/>
      <c r="Y191" s="178"/>
      <c r="Z191" s="82"/>
      <c r="AA191" s="65"/>
      <c r="AB191" s="5"/>
      <c r="AC191" s="5"/>
      <c r="AD191" s="5"/>
      <c r="AE191" s="5"/>
      <c r="AF191" s="5"/>
      <c r="AG191" s="5"/>
      <c r="AH191" s="5"/>
      <c r="AI191" s="5"/>
      <c r="AJ191" s="5"/>
      <c r="AK191" s="5"/>
      <c r="AL191" s="5"/>
      <c r="AM191" s="5"/>
    </row>
    <row r="192" spans="1:39" s="4" customFormat="1" ht="14.4">
      <c r="A192" s="63" t="s">
        <v>801</v>
      </c>
      <c r="B192" s="63" t="s">
        <v>200</v>
      </c>
      <c r="C192" s="63"/>
      <c r="D192" s="63" t="s">
        <v>115</v>
      </c>
      <c r="E192" s="11"/>
      <c r="F192" s="11"/>
      <c r="G192" s="8"/>
      <c r="I192" s="63"/>
      <c r="J192" s="48"/>
      <c r="K192" s="107"/>
      <c r="M192" s="63"/>
      <c r="N192" s="284"/>
      <c r="P192" s="63"/>
      <c r="Q192" s="289"/>
      <c r="S192" s="63">
        <v>3</v>
      </c>
      <c r="T192" s="289">
        <v>525</v>
      </c>
      <c r="V192" s="174"/>
      <c r="W192" s="292"/>
      <c r="X192" s="174"/>
      <c r="Y192" s="178"/>
      <c r="Z192" s="82"/>
      <c r="AA192" s="65"/>
      <c r="AB192" s="5"/>
      <c r="AC192" s="5"/>
      <c r="AD192" s="5"/>
      <c r="AE192" s="5"/>
      <c r="AF192" s="5"/>
      <c r="AG192" s="5"/>
      <c r="AH192" s="5"/>
      <c r="AI192" s="5"/>
      <c r="AJ192" s="5"/>
      <c r="AK192" s="5"/>
      <c r="AL192" s="5"/>
      <c r="AM192" s="5"/>
    </row>
    <row r="193" spans="1:39" s="4" customFormat="1" ht="14.4">
      <c r="A193" s="63" t="s">
        <v>801</v>
      </c>
      <c r="B193" s="63" t="s">
        <v>831</v>
      </c>
      <c r="C193" s="63"/>
      <c r="D193" s="63" t="s">
        <v>115</v>
      </c>
      <c r="E193" s="11"/>
      <c r="F193" s="11"/>
      <c r="G193" s="8"/>
      <c r="I193" s="63"/>
      <c r="J193" s="48"/>
      <c r="K193" s="107"/>
      <c r="M193" s="63">
        <v>1</v>
      </c>
      <c r="N193" s="284">
        <v>300</v>
      </c>
      <c r="P193" s="63"/>
      <c r="Q193" s="289"/>
      <c r="S193" s="63">
        <v>5</v>
      </c>
      <c r="T193" s="289">
        <v>875</v>
      </c>
      <c r="V193" s="174"/>
      <c r="W193" s="292"/>
      <c r="X193" s="174"/>
      <c r="Y193" s="178"/>
      <c r="Z193" s="82"/>
      <c r="AA193" s="65"/>
      <c r="AB193" s="5"/>
      <c r="AC193" s="5"/>
      <c r="AD193" s="5"/>
      <c r="AE193" s="5"/>
      <c r="AF193" s="5"/>
      <c r="AG193" s="5"/>
      <c r="AH193" s="5"/>
      <c r="AI193" s="5"/>
      <c r="AJ193" s="5"/>
      <c r="AK193" s="5"/>
      <c r="AL193" s="5"/>
      <c r="AM193" s="5"/>
    </row>
    <row r="194" spans="1:39" s="4" customFormat="1" ht="14.4">
      <c r="A194" s="63" t="s">
        <v>801</v>
      </c>
      <c r="B194" s="63" t="s">
        <v>235</v>
      </c>
      <c r="C194" s="63"/>
      <c r="D194" s="63" t="s">
        <v>115</v>
      </c>
      <c r="E194" s="11"/>
      <c r="F194" s="11"/>
      <c r="G194" s="8"/>
      <c r="I194" s="63"/>
      <c r="J194" s="48"/>
      <c r="K194" s="107"/>
      <c r="M194" s="63"/>
      <c r="N194" s="284"/>
      <c r="P194" s="63"/>
      <c r="Q194" s="289"/>
      <c r="S194" s="63">
        <v>5</v>
      </c>
      <c r="T194" s="289">
        <v>900</v>
      </c>
      <c r="V194" s="174"/>
      <c r="W194" s="292"/>
      <c r="X194" s="174"/>
      <c r="Y194" s="178"/>
      <c r="Z194" s="82"/>
      <c r="AA194" s="65"/>
      <c r="AB194" s="5"/>
      <c r="AC194" s="5"/>
      <c r="AD194" s="5"/>
      <c r="AE194" s="5"/>
      <c r="AF194" s="5"/>
      <c r="AG194" s="5"/>
      <c r="AH194" s="5"/>
      <c r="AI194" s="5"/>
      <c r="AJ194" s="5"/>
      <c r="AK194" s="5"/>
      <c r="AL194" s="5"/>
      <c r="AM194" s="5"/>
    </row>
    <row r="195" spans="1:39" s="4" customFormat="1" ht="14.4">
      <c r="A195" s="63" t="s">
        <v>801</v>
      </c>
      <c r="B195" s="63" t="s">
        <v>439</v>
      </c>
      <c r="C195" s="63"/>
      <c r="D195" s="63" t="s">
        <v>115</v>
      </c>
      <c r="E195" s="11"/>
      <c r="F195" s="11"/>
      <c r="G195" s="8"/>
      <c r="I195" s="63"/>
      <c r="J195" s="48"/>
      <c r="K195" s="107"/>
      <c r="M195" s="63"/>
      <c r="N195" s="284"/>
      <c r="P195" s="63"/>
      <c r="Q195" s="289"/>
      <c r="S195" s="63">
        <v>1</v>
      </c>
      <c r="T195" s="289">
        <v>175</v>
      </c>
      <c r="V195" s="174"/>
      <c r="W195" s="292"/>
      <c r="X195" s="174"/>
      <c r="Y195" s="178"/>
      <c r="Z195" s="82"/>
      <c r="AA195" s="65"/>
      <c r="AB195" s="5"/>
      <c r="AC195" s="5"/>
      <c r="AD195" s="5"/>
      <c r="AE195" s="5"/>
      <c r="AF195" s="5"/>
      <c r="AG195" s="5"/>
      <c r="AH195" s="5"/>
      <c r="AI195" s="5"/>
      <c r="AJ195" s="5"/>
      <c r="AK195" s="5"/>
      <c r="AL195" s="5"/>
      <c r="AM195" s="5"/>
    </row>
    <row r="196" spans="1:39" s="4" customFormat="1" ht="14.4">
      <c r="A196" s="63" t="s">
        <v>801</v>
      </c>
      <c r="B196" s="63" t="s">
        <v>563</v>
      </c>
      <c r="C196" s="63"/>
      <c r="D196" s="63" t="s">
        <v>115</v>
      </c>
      <c r="E196" s="11"/>
      <c r="F196" s="11"/>
      <c r="G196" s="8"/>
      <c r="I196" s="63"/>
      <c r="J196" s="48"/>
      <c r="K196" s="107"/>
      <c r="M196" s="63">
        <v>2</v>
      </c>
      <c r="N196" s="284">
        <v>600</v>
      </c>
      <c r="P196" s="63"/>
      <c r="Q196" s="289"/>
      <c r="S196" s="63">
        <v>36</v>
      </c>
      <c r="T196" s="289">
        <v>6350</v>
      </c>
      <c r="V196" s="174"/>
      <c r="W196" s="292"/>
      <c r="X196" s="174"/>
      <c r="Y196" s="178"/>
      <c r="Z196" s="82"/>
      <c r="AA196" s="65"/>
      <c r="AB196" s="5"/>
      <c r="AC196" s="5"/>
      <c r="AD196" s="5"/>
      <c r="AE196" s="5"/>
      <c r="AF196" s="5"/>
      <c r="AG196" s="5"/>
      <c r="AH196" s="5"/>
      <c r="AI196" s="5"/>
      <c r="AJ196" s="5"/>
      <c r="AK196" s="5"/>
      <c r="AL196" s="5"/>
      <c r="AM196" s="5"/>
    </row>
    <row r="197" spans="1:39" s="4" customFormat="1" ht="14.4">
      <c r="A197" s="63" t="s">
        <v>801</v>
      </c>
      <c r="B197" s="63" t="s">
        <v>476</v>
      </c>
      <c r="C197" s="63"/>
      <c r="D197" s="63" t="s">
        <v>477</v>
      </c>
      <c r="E197" s="11"/>
      <c r="F197" s="11"/>
      <c r="G197" s="8"/>
      <c r="I197" s="63"/>
      <c r="J197" s="48"/>
      <c r="K197" s="107"/>
      <c r="M197" s="63">
        <v>1</v>
      </c>
      <c r="N197" s="284">
        <v>300</v>
      </c>
      <c r="P197" s="63"/>
      <c r="Q197" s="289"/>
      <c r="S197" s="63">
        <v>4</v>
      </c>
      <c r="T197" s="289">
        <v>700</v>
      </c>
      <c r="V197" s="174"/>
      <c r="W197" s="292"/>
      <c r="X197" s="174"/>
      <c r="Y197" s="178"/>
      <c r="Z197" s="82"/>
      <c r="AA197" s="65"/>
      <c r="AB197" s="5"/>
      <c r="AC197" s="5"/>
      <c r="AD197" s="5"/>
      <c r="AE197" s="5"/>
      <c r="AF197" s="5"/>
      <c r="AG197" s="5"/>
      <c r="AH197" s="5"/>
      <c r="AI197" s="5"/>
      <c r="AJ197" s="5"/>
      <c r="AK197" s="5"/>
      <c r="AL197" s="5"/>
      <c r="AM197" s="5"/>
    </row>
    <row r="198" spans="1:39" s="4" customFormat="1" ht="14.4">
      <c r="A198" s="63" t="s">
        <v>801</v>
      </c>
      <c r="B198" s="63" t="s">
        <v>132</v>
      </c>
      <c r="C198" s="63"/>
      <c r="D198" s="63" t="s">
        <v>133</v>
      </c>
      <c r="E198" s="11"/>
      <c r="F198" s="11"/>
      <c r="G198" s="8"/>
      <c r="I198" s="63"/>
      <c r="J198" s="48"/>
      <c r="K198" s="107"/>
      <c r="M198" s="63">
        <v>69</v>
      </c>
      <c r="N198" s="284">
        <v>20700</v>
      </c>
      <c r="P198" s="63"/>
      <c r="Q198" s="289"/>
      <c r="S198" s="63">
        <v>845</v>
      </c>
      <c r="T198" s="289">
        <v>152224</v>
      </c>
      <c r="V198" s="174"/>
      <c r="W198" s="292"/>
      <c r="X198" s="174"/>
      <c r="Y198" s="178"/>
      <c r="Z198" s="82"/>
      <c r="AA198" s="65"/>
      <c r="AB198" s="5"/>
      <c r="AC198" s="5"/>
      <c r="AD198" s="5"/>
      <c r="AE198" s="5"/>
      <c r="AF198" s="5"/>
      <c r="AG198" s="5"/>
      <c r="AH198" s="5"/>
      <c r="AI198" s="5"/>
      <c r="AJ198" s="5"/>
      <c r="AK198" s="5"/>
      <c r="AL198" s="5"/>
      <c r="AM198" s="5"/>
    </row>
    <row r="199" spans="1:39" s="4" customFormat="1" ht="14.4">
      <c r="A199" s="63" t="s">
        <v>801</v>
      </c>
      <c r="B199" s="63" t="s">
        <v>832</v>
      </c>
      <c r="C199" s="63"/>
      <c r="D199" s="63" t="s">
        <v>133</v>
      </c>
      <c r="E199" s="11"/>
      <c r="F199" s="11"/>
      <c r="G199" s="8"/>
      <c r="I199" s="63"/>
      <c r="J199" s="48"/>
      <c r="K199" s="107"/>
      <c r="M199" s="63">
        <v>5</v>
      </c>
      <c r="N199" s="284">
        <v>1500</v>
      </c>
      <c r="P199" s="63"/>
      <c r="Q199" s="289"/>
      <c r="S199" s="63">
        <v>61</v>
      </c>
      <c r="T199" s="289">
        <v>10875</v>
      </c>
      <c r="V199" s="174"/>
      <c r="W199" s="292"/>
      <c r="X199" s="174"/>
      <c r="Y199" s="178"/>
      <c r="Z199" s="82"/>
      <c r="AA199" s="65"/>
      <c r="AB199" s="5"/>
      <c r="AC199" s="5"/>
      <c r="AD199" s="5"/>
      <c r="AE199" s="5"/>
      <c r="AF199" s="5"/>
      <c r="AG199" s="5"/>
      <c r="AH199" s="5"/>
      <c r="AI199" s="5"/>
      <c r="AJ199" s="5"/>
      <c r="AK199" s="5"/>
      <c r="AL199" s="5"/>
      <c r="AM199" s="5"/>
    </row>
    <row r="200" spans="1:39" s="4" customFormat="1" ht="14.4">
      <c r="A200" s="63" t="s">
        <v>801</v>
      </c>
      <c r="B200" s="63" t="s">
        <v>256</v>
      </c>
      <c r="C200" s="63"/>
      <c r="D200" s="63" t="s">
        <v>133</v>
      </c>
      <c r="E200" s="11"/>
      <c r="F200" s="11"/>
      <c r="G200" s="8"/>
      <c r="I200" s="63"/>
      <c r="J200" s="48"/>
      <c r="K200" s="107"/>
      <c r="M200" s="63">
        <v>1</v>
      </c>
      <c r="N200" s="284">
        <v>300</v>
      </c>
      <c r="P200" s="63"/>
      <c r="Q200" s="289"/>
      <c r="S200" s="63">
        <v>9</v>
      </c>
      <c r="T200" s="289">
        <v>1575</v>
      </c>
      <c r="V200" s="174"/>
      <c r="W200" s="292"/>
      <c r="X200" s="174"/>
      <c r="Y200" s="178"/>
      <c r="Z200" s="82"/>
      <c r="AA200" s="65"/>
      <c r="AB200" s="5"/>
      <c r="AC200" s="5"/>
      <c r="AD200" s="5"/>
      <c r="AE200" s="5"/>
      <c r="AF200" s="5"/>
      <c r="AG200" s="5"/>
      <c r="AH200" s="5"/>
      <c r="AI200" s="5"/>
      <c r="AJ200" s="5"/>
      <c r="AK200" s="5"/>
      <c r="AL200" s="5"/>
      <c r="AM200" s="5"/>
    </row>
    <row r="201" spans="1:39" s="4" customFormat="1" ht="14.4">
      <c r="A201" s="63" t="s">
        <v>801</v>
      </c>
      <c r="B201" s="63" t="s">
        <v>833</v>
      </c>
      <c r="C201" s="63"/>
      <c r="D201" s="63" t="s">
        <v>133</v>
      </c>
      <c r="E201" s="11"/>
      <c r="F201" s="11"/>
      <c r="G201" s="8"/>
      <c r="I201" s="63"/>
      <c r="J201" s="48"/>
      <c r="K201" s="107"/>
      <c r="M201" s="63"/>
      <c r="N201" s="284"/>
      <c r="P201" s="63"/>
      <c r="Q201" s="289"/>
      <c r="S201" s="63">
        <v>1</v>
      </c>
      <c r="T201" s="289">
        <v>175</v>
      </c>
      <c r="V201" s="174"/>
      <c r="W201" s="292"/>
      <c r="X201" s="174"/>
      <c r="Y201" s="178"/>
      <c r="Z201" s="82"/>
      <c r="AA201" s="65"/>
      <c r="AB201" s="5"/>
      <c r="AC201" s="5"/>
      <c r="AD201" s="5"/>
      <c r="AE201" s="5"/>
      <c r="AF201" s="5"/>
      <c r="AG201" s="5"/>
      <c r="AH201" s="5"/>
      <c r="AI201" s="5"/>
      <c r="AJ201" s="5"/>
      <c r="AK201" s="5"/>
      <c r="AL201" s="5"/>
      <c r="AM201" s="5"/>
    </row>
    <row r="202" spans="1:39" s="4" customFormat="1" ht="14.4">
      <c r="A202" s="63" t="s">
        <v>801</v>
      </c>
      <c r="B202" s="63" t="s">
        <v>480</v>
      </c>
      <c r="C202" s="63"/>
      <c r="D202" s="63" t="s">
        <v>133</v>
      </c>
      <c r="E202" s="11"/>
      <c r="F202" s="11"/>
      <c r="G202" s="8"/>
      <c r="I202" s="63"/>
      <c r="J202" s="48"/>
      <c r="K202" s="107"/>
      <c r="M202" s="63"/>
      <c r="N202" s="284"/>
      <c r="P202" s="63"/>
      <c r="Q202" s="289"/>
      <c r="S202" s="63">
        <v>1</v>
      </c>
      <c r="T202" s="289">
        <v>175</v>
      </c>
      <c r="V202" s="174"/>
      <c r="W202" s="292"/>
      <c r="X202" s="174"/>
      <c r="Y202" s="178"/>
      <c r="Z202" s="82"/>
      <c r="AA202" s="65"/>
      <c r="AB202" s="5"/>
      <c r="AC202" s="5"/>
      <c r="AD202" s="5"/>
      <c r="AE202" s="5"/>
      <c r="AF202" s="5"/>
      <c r="AG202" s="5"/>
      <c r="AH202" s="5"/>
      <c r="AI202" s="5"/>
      <c r="AJ202" s="5"/>
      <c r="AK202" s="5"/>
      <c r="AL202" s="5"/>
      <c r="AM202" s="5"/>
    </row>
    <row r="203" spans="1:39" s="4" customFormat="1" ht="14.4">
      <c r="A203" s="63" t="s">
        <v>801</v>
      </c>
      <c r="B203" s="63" t="s">
        <v>140</v>
      </c>
      <c r="C203" s="63"/>
      <c r="D203" s="63" t="s">
        <v>141</v>
      </c>
      <c r="E203" s="11"/>
      <c r="F203" s="11"/>
      <c r="G203" s="8"/>
      <c r="I203" s="63"/>
      <c r="J203" s="48"/>
      <c r="K203" s="107"/>
      <c r="M203" s="63">
        <v>1</v>
      </c>
      <c r="N203" s="284">
        <v>300</v>
      </c>
      <c r="P203" s="63"/>
      <c r="Q203" s="289"/>
      <c r="S203" s="63">
        <v>25</v>
      </c>
      <c r="T203" s="289">
        <v>4375</v>
      </c>
      <c r="V203" s="174"/>
      <c r="W203" s="292"/>
      <c r="X203" s="174"/>
      <c r="Y203" s="178"/>
      <c r="Z203" s="82"/>
      <c r="AA203" s="65"/>
      <c r="AB203" s="5"/>
      <c r="AC203" s="5"/>
      <c r="AD203" s="5"/>
      <c r="AE203" s="5"/>
      <c r="AF203" s="5"/>
      <c r="AG203" s="5"/>
      <c r="AH203" s="5"/>
      <c r="AI203" s="5"/>
      <c r="AJ203" s="5"/>
      <c r="AK203" s="5"/>
      <c r="AL203" s="5"/>
      <c r="AM203" s="5"/>
    </row>
    <row r="204" spans="1:39" s="4" customFormat="1" ht="14.4">
      <c r="A204" s="63" t="s">
        <v>801</v>
      </c>
      <c r="B204" s="63" t="s">
        <v>171</v>
      </c>
      <c r="C204" s="63"/>
      <c r="D204" s="63" t="s">
        <v>172</v>
      </c>
      <c r="E204" s="11"/>
      <c r="F204" s="11"/>
      <c r="G204" s="8"/>
      <c r="I204" s="63"/>
      <c r="J204" s="48"/>
      <c r="K204" s="107"/>
      <c r="M204" s="63">
        <v>2</v>
      </c>
      <c r="N204" s="284">
        <v>600</v>
      </c>
      <c r="P204" s="63"/>
      <c r="Q204" s="289"/>
      <c r="S204" s="63">
        <v>36</v>
      </c>
      <c r="T204" s="289">
        <v>6650</v>
      </c>
      <c r="V204" s="174"/>
      <c r="W204" s="292"/>
      <c r="X204" s="174"/>
      <c r="Y204" s="178"/>
      <c r="Z204" s="82"/>
      <c r="AA204" s="65"/>
      <c r="AB204" s="5"/>
      <c r="AC204" s="5"/>
      <c r="AD204" s="5"/>
      <c r="AE204" s="5"/>
      <c r="AF204" s="5"/>
      <c r="AG204" s="5"/>
      <c r="AH204" s="5"/>
      <c r="AI204" s="5"/>
      <c r="AJ204" s="5"/>
      <c r="AK204" s="5"/>
      <c r="AL204" s="5"/>
      <c r="AM204" s="5"/>
    </row>
    <row r="205" spans="1:39" s="4" customFormat="1" ht="14.4">
      <c r="A205" s="63" t="s">
        <v>801</v>
      </c>
      <c r="B205" s="63" t="s">
        <v>186</v>
      </c>
      <c r="C205" s="63"/>
      <c r="D205" s="63" t="s">
        <v>187</v>
      </c>
      <c r="E205" s="11"/>
      <c r="F205" s="11"/>
      <c r="G205" s="8"/>
      <c r="I205" s="63"/>
      <c r="J205" s="48"/>
      <c r="K205" s="107"/>
      <c r="M205" s="63">
        <v>5</v>
      </c>
      <c r="N205" s="284">
        <v>1500</v>
      </c>
      <c r="P205" s="63"/>
      <c r="Q205" s="289"/>
      <c r="S205" s="63">
        <v>57</v>
      </c>
      <c r="T205" s="289">
        <v>10225</v>
      </c>
      <c r="V205" s="174"/>
      <c r="W205" s="292"/>
      <c r="X205" s="174"/>
      <c r="Y205" s="178"/>
      <c r="Z205" s="82"/>
      <c r="AA205" s="65"/>
      <c r="AB205" s="5"/>
      <c r="AC205" s="5"/>
      <c r="AD205" s="5"/>
      <c r="AE205" s="5"/>
      <c r="AF205" s="5"/>
      <c r="AG205" s="5"/>
      <c r="AH205" s="5"/>
      <c r="AI205" s="5"/>
      <c r="AJ205" s="5"/>
      <c r="AK205" s="5"/>
      <c r="AL205" s="5"/>
      <c r="AM205" s="5"/>
    </row>
    <row r="206" spans="1:39" s="4" customFormat="1" ht="14.4">
      <c r="A206" s="63" t="s">
        <v>801</v>
      </c>
      <c r="B206" s="63" t="s">
        <v>204</v>
      </c>
      <c r="C206" s="63"/>
      <c r="D206" s="63" t="s">
        <v>205</v>
      </c>
      <c r="E206" s="11"/>
      <c r="F206" s="11"/>
      <c r="G206" s="8"/>
      <c r="I206" s="63"/>
      <c r="J206" s="48"/>
      <c r="K206" s="107"/>
      <c r="M206" s="63"/>
      <c r="N206" s="284"/>
      <c r="P206" s="63"/>
      <c r="Q206" s="289"/>
      <c r="S206" s="63">
        <v>10</v>
      </c>
      <c r="T206" s="289">
        <v>1775</v>
      </c>
      <c r="V206" s="174"/>
      <c r="W206" s="292"/>
      <c r="X206" s="174"/>
      <c r="Y206" s="178"/>
      <c r="Z206" s="82"/>
      <c r="AA206" s="65"/>
      <c r="AB206" s="5"/>
      <c r="AC206" s="5"/>
      <c r="AD206" s="5"/>
      <c r="AE206" s="5"/>
      <c r="AF206" s="5"/>
      <c r="AG206" s="5"/>
      <c r="AH206" s="5"/>
      <c r="AI206" s="5"/>
      <c r="AJ206" s="5"/>
      <c r="AK206" s="5"/>
      <c r="AL206" s="5"/>
      <c r="AM206" s="5"/>
    </row>
    <row r="207" spans="1:39" s="4" customFormat="1" ht="14.4">
      <c r="A207" s="63" t="s">
        <v>801</v>
      </c>
      <c r="B207" s="63" t="s">
        <v>834</v>
      </c>
      <c r="C207" s="63"/>
      <c r="D207" s="63" t="s">
        <v>209</v>
      </c>
      <c r="E207" s="11"/>
      <c r="F207" s="11"/>
      <c r="G207" s="8"/>
      <c r="I207" s="63"/>
      <c r="J207" s="48"/>
      <c r="K207" s="107"/>
      <c r="M207" s="63"/>
      <c r="N207" s="284"/>
      <c r="P207" s="63"/>
      <c r="Q207" s="289"/>
      <c r="S207" s="63">
        <v>6</v>
      </c>
      <c r="T207" s="289">
        <v>1050</v>
      </c>
      <c r="V207" s="174"/>
      <c r="W207" s="292"/>
      <c r="X207" s="174"/>
      <c r="Y207" s="178"/>
      <c r="Z207" s="82"/>
      <c r="AA207" s="65"/>
      <c r="AB207" s="5"/>
      <c r="AC207" s="5"/>
      <c r="AD207" s="5"/>
      <c r="AE207" s="5"/>
      <c r="AF207" s="5"/>
      <c r="AG207" s="5"/>
      <c r="AH207" s="5"/>
      <c r="AI207" s="5"/>
      <c r="AJ207" s="5"/>
      <c r="AK207" s="5"/>
      <c r="AL207" s="5"/>
      <c r="AM207" s="5"/>
    </row>
    <row r="208" spans="1:39" s="4" customFormat="1" ht="14.4">
      <c r="A208" s="63" t="s">
        <v>801</v>
      </c>
      <c r="B208" s="63" t="s">
        <v>219</v>
      </c>
      <c r="C208" s="63"/>
      <c r="D208" s="63" t="s">
        <v>221</v>
      </c>
      <c r="E208" s="11"/>
      <c r="F208" s="11"/>
      <c r="G208" s="8"/>
      <c r="I208" s="63"/>
      <c r="J208" s="48"/>
      <c r="K208" s="107"/>
      <c r="M208" s="63"/>
      <c r="N208" s="284"/>
      <c r="P208" s="63"/>
      <c r="Q208" s="289"/>
      <c r="S208" s="63">
        <v>6</v>
      </c>
      <c r="T208" s="289">
        <v>1050</v>
      </c>
      <c r="V208" s="174"/>
      <c r="W208" s="292"/>
      <c r="X208" s="174"/>
      <c r="Y208" s="178"/>
      <c r="Z208" s="82"/>
      <c r="AA208" s="65"/>
      <c r="AB208" s="5"/>
      <c r="AC208" s="5"/>
      <c r="AD208" s="5"/>
      <c r="AE208" s="5"/>
      <c r="AF208" s="5"/>
      <c r="AG208" s="5"/>
      <c r="AH208" s="5"/>
      <c r="AI208" s="5"/>
      <c r="AJ208" s="5"/>
      <c r="AK208" s="5"/>
      <c r="AL208" s="5"/>
      <c r="AM208" s="5"/>
    </row>
    <row r="209" spans="1:39" s="4" customFormat="1" ht="14.4">
      <c r="A209" s="63" t="s">
        <v>801</v>
      </c>
      <c r="B209" s="63" t="s">
        <v>222</v>
      </c>
      <c r="C209" s="63"/>
      <c r="D209" s="63" t="s">
        <v>223</v>
      </c>
      <c r="E209" s="11"/>
      <c r="F209" s="11"/>
      <c r="G209" s="8"/>
      <c r="I209" s="63"/>
      <c r="J209" s="48"/>
      <c r="K209" s="107"/>
      <c r="M209" s="63"/>
      <c r="N209" s="284"/>
      <c r="P209" s="63"/>
      <c r="Q209" s="289"/>
      <c r="S209" s="63">
        <v>3</v>
      </c>
      <c r="T209" s="289">
        <v>525</v>
      </c>
      <c r="V209" s="174"/>
      <c r="W209" s="292"/>
      <c r="X209" s="174"/>
      <c r="Y209" s="178"/>
      <c r="Z209" s="82"/>
      <c r="AA209" s="65"/>
      <c r="AB209" s="5"/>
      <c r="AC209" s="5"/>
      <c r="AD209" s="5"/>
      <c r="AE209" s="5"/>
      <c r="AF209" s="5"/>
      <c r="AG209" s="5"/>
      <c r="AH209" s="5"/>
      <c r="AI209" s="5"/>
      <c r="AJ209" s="5"/>
      <c r="AK209" s="5"/>
      <c r="AL209" s="5"/>
      <c r="AM209" s="5"/>
    </row>
    <row r="210" spans="1:39" s="4" customFormat="1" ht="14.4">
      <c r="A210" s="63" t="s">
        <v>801</v>
      </c>
      <c r="B210" s="63" t="s">
        <v>224</v>
      </c>
      <c r="C210" s="63"/>
      <c r="D210" s="63" t="s">
        <v>225</v>
      </c>
      <c r="E210" s="11"/>
      <c r="F210" s="11"/>
      <c r="G210" s="8"/>
      <c r="I210" s="63"/>
      <c r="J210" s="48"/>
      <c r="K210" s="107"/>
      <c r="M210" s="63">
        <v>1</v>
      </c>
      <c r="N210" s="284">
        <v>300</v>
      </c>
      <c r="P210" s="63"/>
      <c r="Q210" s="289"/>
      <c r="S210" s="63">
        <v>8</v>
      </c>
      <c r="T210" s="289">
        <v>1425</v>
      </c>
      <c r="V210" s="174"/>
      <c r="W210" s="292"/>
      <c r="X210" s="174"/>
      <c r="Y210" s="178"/>
      <c r="Z210" s="82"/>
      <c r="AA210" s="65"/>
      <c r="AB210" s="5"/>
      <c r="AC210" s="5"/>
      <c r="AD210" s="5"/>
      <c r="AE210" s="5"/>
      <c r="AF210" s="5"/>
      <c r="AG210" s="5"/>
      <c r="AH210" s="5"/>
      <c r="AI210" s="5"/>
      <c r="AJ210" s="5"/>
      <c r="AK210" s="5"/>
      <c r="AL210" s="5"/>
      <c r="AM210" s="5"/>
    </row>
    <row r="211" spans="1:39" s="4" customFormat="1" ht="14.4">
      <c r="A211" s="63" t="s">
        <v>801</v>
      </c>
      <c r="B211" s="63" t="s">
        <v>176</v>
      </c>
      <c r="C211" s="63"/>
      <c r="D211" s="63" t="s">
        <v>59</v>
      </c>
      <c r="E211" s="11"/>
      <c r="F211" s="11"/>
      <c r="G211" s="8"/>
      <c r="I211" s="63"/>
      <c r="J211" s="48"/>
      <c r="K211" s="107"/>
      <c r="M211" s="63"/>
      <c r="N211" s="284"/>
      <c r="P211" s="63"/>
      <c r="Q211" s="289"/>
      <c r="S211" s="63">
        <v>1</v>
      </c>
      <c r="T211" s="289">
        <v>175</v>
      </c>
      <c r="V211" s="174"/>
      <c r="W211" s="292"/>
      <c r="X211" s="174"/>
      <c r="Y211" s="178"/>
      <c r="Z211" s="82"/>
      <c r="AA211" s="65"/>
      <c r="AB211" s="5"/>
      <c r="AC211" s="5"/>
      <c r="AD211" s="5"/>
      <c r="AE211" s="5"/>
      <c r="AF211" s="5"/>
      <c r="AG211" s="5"/>
      <c r="AH211" s="5"/>
      <c r="AI211" s="5"/>
      <c r="AJ211" s="5"/>
      <c r="AK211" s="5"/>
      <c r="AL211" s="5"/>
      <c r="AM211" s="5"/>
    </row>
    <row r="212" spans="1:39" s="4" customFormat="1" ht="14.4">
      <c r="A212" s="63" t="s">
        <v>801</v>
      </c>
      <c r="B212" s="63" t="s">
        <v>238</v>
      </c>
      <c r="C212" s="63"/>
      <c r="D212" s="63" t="s">
        <v>59</v>
      </c>
      <c r="E212" s="11"/>
      <c r="F212" s="11"/>
      <c r="G212" s="8"/>
      <c r="I212" s="63"/>
      <c r="J212" s="48"/>
      <c r="K212" s="107"/>
      <c r="M212" s="63">
        <v>3</v>
      </c>
      <c r="N212" s="284">
        <v>900</v>
      </c>
      <c r="P212" s="63"/>
      <c r="Q212" s="289"/>
      <c r="S212" s="63">
        <v>23</v>
      </c>
      <c r="T212" s="289">
        <v>4050</v>
      </c>
      <c r="V212" s="174"/>
      <c r="W212" s="292"/>
      <c r="X212" s="174"/>
      <c r="Y212" s="178"/>
      <c r="Z212" s="82"/>
      <c r="AA212" s="65"/>
      <c r="AB212" s="5"/>
      <c r="AC212" s="5"/>
      <c r="AD212" s="5"/>
      <c r="AE212" s="5"/>
      <c r="AF212" s="5"/>
      <c r="AG212" s="5"/>
      <c r="AH212" s="5"/>
      <c r="AI212" s="5"/>
      <c r="AJ212" s="5"/>
      <c r="AK212" s="5"/>
      <c r="AL212" s="5"/>
      <c r="AM212" s="5"/>
    </row>
    <row r="213" spans="1:39" s="4" customFormat="1" ht="14.4">
      <c r="A213" s="63" t="s">
        <v>801</v>
      </c>
      <c r="B213" s="63" t="s">
        <v>835</v>
      </c>
      <c r="C213" s="63"/>
      <c r="D213" s="63" t="s">
        <v>59</v>
      </c>
      <c r="E213" s="11"/>
      <c r="F213" s="11"/>
      <c r="G213" s="8"/>
      <c r="I213" s="63"/>
      <c r="J213" s="48"/>
      <c r="K213" s="107"/>
      <c r="M213" s="63"/>
      <c r="N213" s="284"/>
      <c r="P213" s="63"/>
      <c r="Q213" s="289"/>
      <c r="S213" s="63">
        <v>2</v>
      </c>
      <c r="T213" s="289">
        <v>350</v>
      </c>
      <c r="V213" s="174"/>
      <c r="W213" s="292"/>
      <c r="X213" s="174"/>
      <c r="Y213" s="178"/>
      <c r="Z213" s="82"/>
      <c r="AA213" s="65"/>
      <c r="AB213" s="5"/>
      <c r="AC213" s="5"/>
      <c r="AD213" s="5"/>
      <c r="AE213" s="5"/>
      <c r="AF213" s="5"/>
      <c r="AG213" s="5"/>
      <c r="AH213" s="5"/>
      <c r="AI213" s="5"/>
      <c r="AJ213" s="5"/>
      <c r="AK213" s="5"/>
      <c r="AL213" s="5"/>
      <c r="AM213" s="5"/>
    </row>
    <row r="214" spans="1:39" s="4" customFormat="1" ht="14.4">
      <c r="A214" s="63" t="s">
        <v>801</v>
      </c>
      <c r="B214" s="63" t="s">
        <v>252</v>
      </c>
      <c r="C214" s="63"/>
      <c r="D214" s="63" t="s">
        <v>253</v>
      </c>
      <c r="E214" s="11"/>
      <c r="F214" s="11"/>
      <c r="G214" s="8"/>
      <c r="I214" s="63"/>
      <c r="J214" s="48"/>
      <c r="K214" s="107"/>
      <c r="M214" s="63">
        <v>1</v>
      </c>
      <c r="N214" s="284">
        <v>300</v>
      </c>
      <c r="P214" s="63"/>
      <c r="Q214" s="289"/>
      <c r="S214" s="63">
        <v>8</v>
      </c>
      <c r="T214" s="289">
        <v>1400</v>
      </c>
      <c r="V214" s="174"/>
      <c r="W214" s="292"/>
      <c r="X214" s="174"/>
      <c r="Y214" s="178"/>
      <c r="Z214" s="82"/>
      <c r="AA214" s="65"/>
      <c r="AB214" s="5"/>
      <c r="AC214" s="5"/>
      <c r="AD214" s="5"/>
      <c r="AE214" s="5"/>
      <c r="AF214" s="5"/>
      <c r="AG214" s="5"/>
      <c r="AH214" s="5"/>
      <c r="AI214" s="5"/>
      <c r="AJ214" s="5"/>
      <c r="AK214" s="5"/>
      <c r="AL214" s="5"/>
      <c r="AM214" s="5"/>
    </row>
    <row r="215" spans="1:39" s="4" customFormat="1" ht="14.4">
      <c r="A215" s="63" t="s">
        <v>801</v>
      </c>
      <c r="B215" s="63" t="s">
        <v>259</v>
      </c>
      <c r="C215" s="63"/>
      <c r="D215" s="63" t="s">
        <v>258</v>
      </c>
      <c r="E215" s="11"/>
      <c r="F215" s="11"/>
      <c r="G215" s="8"/>
      <c r="I215" s="63"/>
      <c r="J215" s="48"/>
      <c r="K215" s="107"/>
      <c r="M215" s="63">
        <v>1</v>
      </c>
      <c r="N215" s="284">
        <v>300</v>
      </c>
      <c r="P215" s="63"/>
      <c r="Q215" s="289"/>
      <c r="S215" s="63">
        <v>19</v>
      </c>
      <c r="T215" s="289">
        <v>3325</v>
      </c>
      <c r="V215" s="174"/>
      <c r="W215" s="292"/>
      <c r="X215" s="174"/>
      <c r="Y215" s="178"/>
      <c r="Z215" s="82"/>
      <c r="AA215" s="65"/>
      <c r="AB215" s="5"/>
      <c r="AC215" s="5"/>
      <c r="AD215" s="5"/>
      <c r="AE215" s="5"/>
      <c r="AF215" s="5"/>
      <c r="AG215" s="5"/>
      <c r="AH215" s="5"/>
      <c r="AI215" s="5"/>
      <c r="AJ215" s="5"/>
      <c r="AK215" s="5"/>
      <c r="AL215" s="5"/>
      <c r="AM215" s="5"/>
    </row>
    <row r="216" spans="1:39" s="4" customFormat="1" ht="14.4">
      <c r="A216" s="63" t="s">
        <v>801</v>
      </c>
      <c r="B216" s="63" t="s">
        <v>270</v>
      </c>
      <c r="C216" s="63"/>
      <c r="D216" s="63" t="s">
        <v>271</v>
      </c>
      <c r="E216" s="11"/>
      <c r="F216" s="11"/>
      <c r="G216" s="8"/>
      <c r="I216" s="63"/>
      <c r="J216" s="48"/>
      <c r="K216" s="107"/>
      <c r="M216" s="63">
        <v>1</v>
      </c>
      <c r="N216" s="284">
        <v>300</v>
      </c>
      <c r="P216" s="63"/>
      <c r="Q216" s="289"/>
      <c r="S216" s="63">
        <v>5</v>
      </c>
      <c r="T216" s="289">
        <v>875</v>
      </c>
      <c r="V216" s="174"/>
      <c r="W216" s="292"/>
      <c r="X216" s="174"/>
      <c r="Y216" s="178"/>
      <c r="Z216" s="82"/>
      <c r="AA216" s="65"/>
      <c r="AB216" s="5"/>
      <c r="AC216" s="5"/>
      <c r="AD216" s="5"/>
      <c r="AE216" s="5"/>
      <c r="AF216" s="5"/>
      <c r="AG216" s="5"/>
      <c r="AH216" s="5"/>
      <c r="AI216" s="5"/>
      <c r="AJ216" s="5"/>
      <c r="AK216" s="5"/>
      <c r="AL216" s="5"/>
      <c r="AM216" s="5"/>
    </row>
    <row r="217" spans="1:39" s="4" customFormat="1" ht="14.4">
      <c r="A217" s="63" t="s">
        <v>801</v>
      </c>
      <c r="B217" s="63" t="s">
        <v>275</v>
      </c>
      <c r="C217" s="63"/>
      <c r="D217" s="63" t="s">
        <v>188</v>
      </c>
      <c r="E217" s="11"/>
      <c r="F217" s="11"/>
      <c r="G217" s="8"/>
      <c r="I217" s="63"/>
      <c r="J217" s="48"/>
      <c r="K217" s="107"/>
      <c r="M217" s="63">
        <v>1</v>
      </c>
      <c r="N217" s="284">
        <v>300</v>
      </c>
      <c r="P217" s="63"/>
      <c r="Q217" s="289"/>
      <c r="S217" s="63">
        <v>33</v>
      </c>
      <c r="T217" s="289">
        <v>5800</v>
      </c>
      <c r="V217" s="174"/>
      <c r="W217" s="292"/>
      <c r="X217" s="174"/>
      <c r="Y217" s="178"/>
      <c r="Z217" s="82"/>
      <c r="AA217" s="65"/>
      <c r="AB217" s="5"/>
      <c r="AC217" s="5"/>
      <c r="AD217" s="5"/>
      <c r="AE217" s="5"/>
      <c r="AF217" s="5"/>
      <c r="AG217" s="5"/>
      <c r="AH217" s="5"/>
      <c r="AI217" s="5"/>
      <c r="AJ217" s="5"/>
      <c r="AK217" s="5"/>
      <c r="AL217" s="5"/>
      <c r="AM217" s="5"/>
    </row>
    <row r="218" spans="1:39" s="4" customFormat="1" ht="14.4">
      <c r="A218" s="63" t="s">
        <v>801</v>
      </c>
      <c r="B218" s="63" t="s">
        <v>298</v>
      </c>
      <c r="C218" s="63"/>
      <c r="D218" s="63" t="s">
        <v>299</v>
      </c>
      <c r="E218" s="11"/>
      <c r="F218" s="11"/>
      <c r="G218" s="8"/>
      <c r="I218" s="63"/>
      <c r="J218" s="48"/>
      <c r="K218" s="107"/>
      <c r="M218" s="63"/>
      <c r="N218" s="284"/>
      <c r="P218" s="63"/>
      <c r="Q218" s="289"/>
      <c r="S218" s="63">
        <v>6</v>
      </c>
      <c r="T218" s="289">
        <v>1050</v>
      </c>
      <c r="V218" s="174"/>
      <c r="W218" s="292"/>
      <c r="X218" s="174"/>
      <c r="Y218" s="178"/>
      <c r="Z218" s="82"/>
      <c r="AA218" s="65"/>
      <c r="AB218" s="5"/>
      <c r="AC218" s="5"/>
      <c r="AD218" s="5"/>
      <c r="AE218" s="5"/>
      <c r="AF218" s="5"/>
      <c r="AG218" s="5"/>
      <c r="AH218" s="5"/>
      <c r="AI218" s="5"/>
      <c r="AJ218" s="5"/>
      <c r="AK218" s="5"/>
      <c r="AL218" s="5"/>
      <c r="AM218" s="5"/>
    </row>
    <row r="219" spans="1:39" s="4" customFormat="1" ht="14.4">
      <c r="A219" s="63" t="s">
        <v>801</v>
      </c>
      <c r="B219" s="63" t="s">
        <v>316</v>
      </c>
      <c r="C219" s="63"/>
      <c r="D219" s="63" t="s">
        <v>317</v>
      </c>
      <c r="E219" s="11"/>
      <c r="F219" s="11"/>
      <c r="G219" s="8"/>
      <c r="I219" s="63"/>
      <c r="J219" s="48"/>
      <c r="K219" s="107"/>
      <c r="M219" s="63"/>
      <c r="N219" s="284"/>
      <c r="P219" s="63"/>
      <c r="Q219" s="289"/>
      <c r="S219" s="63">
        <v>5</v>
      </c>
      <c r="T219" s="289">
        <v>875</v>
      </c>
      <c r="V219" s="174"/>
      <c r="W219" s="292"/>
      <c r="X219" s="174"/>
      <c r="Y219" s="178"/>
      <c r="Z219" s="82"/>
      <c r="AA219" s="65"/>
      <c r="AB219" s="5"/>
      <c r="AC219" s="5"/>
      <c r="AD219" s="5"/>
      <c r="AE219" s="5"/>
      <c r="AF219" s="5"/>
      <c r="AG219" s="5"/>
      <c r="AH219" s="5"/>
      <c r="AI219" s="5"/>
      <c r="AJ219" s="5"/>
      <c r="AK219" s="5"/>
      <c r="AL219" s="5"/>
      <c r="AM219" s="5"/>
    </row>
    <row r="220" spans="1:39" s="4" customFormat="1" ht="14.4">
      <c r="A220" s="63" t="s">
        <v>801</v>
      </c>
      <c r="B220" s="63" t="s">
        <v>341</v>
      </c>
      <c r="C220" s="63"/>
      <c r="D220" s="63" t="s">
        <v>142</v>
      </c>
      <c r="E220" s="11"/>
      <c r="F220" s="11"/>
      <c r="G220" s="8"/>
      <c r="I220" s="63"/>
      <c r="J220" s="48"/>
      <c r="K220" s="107"/>
      <c r="M220" s="63">
        <v>1</v>
      </c>
      <c r="N220" s="284">
        <v>300</v>
      </c>
      <c r="P220" s="63"/>
      <c r="Q220" s="289"/>
      <c r="S220" s="63">
        <v>15</v>
      </c>
      <c r="T220" s="289">
        <v>2877</v>
      </c>
      <c r="V220" s="174"/>
      <c r="W220" s="292"/>
      <c r="X220" s="174"/>
      <c r="Y220" s="178"/>
      <c r="Z220" s="82"/>
      <c r="AA220" s="65"/>
      <c r="AB220" s="5"/>
      <c r="AC220" s="5"/>
      <c r="AD220" s="5"/>
      <c r="AE220" s="5"/>
      <c r="AF220" s="5"/>
      <c r="AG220" s="5"/>
      <c r="AH220" s="5"/>
      <c r="AI220" s="5"/>
      <c r="AJ220" s="5"/>
      <c r="AK220" s="5"/>
      <c r="AL220" s="5"/>
      <c r="AM220" s="5"/>
    </row>
    <row r="221" spans="1:39" s="4" customFormat="1" ht="14.4">
      <c r="A221" s="63" t="s">
        <v>801</v>
      </c>
      <c r="B221" s="63" t="s">
        <v>348</v>
      </c>
      <c r="C221" s="63"/>
      <c r="D221" s="63" t="s">
        <v>349</v>
      </c>
      <c r="E221" s="11"/>
      <c r="F221" s="11"/>
      <c r="G221" s="8"/>
      <c r="I221" s="63"/>
      <c r="J221" s="48"/>
      <c r="K221" s="107"/>
      <c r="M221" s="63">
        <v>1</v>
      </c>
      <c r="N221" s="284">
        <v>300</v>
      </c>
      <c r="P221" s="63"/>
      <c r="Q221" s="289"/>
      <c r="S221" s="63">
        <v>5</v>
      </c>
      <c r="T221" s="289">
        <v>950</v>
      </c>
      <c r="V221" s="174"/>
      <c r="W221" s="292"/>
      <c r="X221" s="174"/>
      <c r="Y221" s="178"/>
      <c r="Z221" s="82"/>
      <c r="AA221" s="65"/>
      <c r="AB221" s="5"/>
      <c r="AC221" s="5"/>
      <c r="AD221" s="5"/>
      <c r="AE221" s="5"/>
      <c r="AF221" s="5"/>
      <c r="AG221" s="5"/>
      <c r="AH221" s="5"/>
      <c r="AI221" s="5"/>
      <c r="AJ221" s="5"/>
      <c r="AK221" s="5"/>
      <c r="AL221" s="5"/>
      <c r="AM221" s="5"/>
    </row>
    <row r="222" spans="1:39" s="4" customFormat="1" ht="14.4">
      <c r="A222" s="63" t="s">
        <v>801</v>
      </c>
      <c r="B222" s="63" t="s">
        <v>362</v>
      </c>
      <c r="C222" s="63"/>
      <c r="D222" s="63" t="s">
        <v>288</v>
      </c>
      <c r="E222" s="11"/>
      <c r="F222" s="11"/>
      <c r="G222" s="8"/>
      <c r="I222" s="63"/>
      <c r="J222" s="48"/>
      <c r="K222" s="107"/>
      <c r="M222" s="63">
        <v>1</v>
      </c>
      <c r="N222" s="284">
        <v>300</v>
      </c>
      <c r="P222" s="63"/>
      <c r="Q222" s="289"/>
      <c r="S222" s="63">
        <v>6</v>
      </c>
      <c r="T222" s="289">
        <v>1050</v>
      </c>
      <c r="V222" s="174"/>
      <c r="W222" s="292"/>
      <c r="X222" s="174"/>
      <c r="Y222" s="178"/>
      <c r="Z222" s="82"/>
      <c r="AA222" s="65"/>
      <c r="AB222" s="5"/>
      <c r="AC222" s="5"/>
      <c r="AD222" s="5"/>
      <c r="AE222" s="5"/>
      <c r="AF222" s="5"/>
      <c r="AG222" s="5"/>
      <c r="AH222" s="5"/>
      <c r="AI222" s="5"/>
      <c r="AJ222" s="5"/>
      <c r="AK222" s="5"/>
      <c r="AL222" s="5"/>
      <c r="AM222" s="5"/>
    </row>
    <row r="223" spans="1:39" s="4" customFormat="1" ht="14.4">
      <c r="A223" s="63" t="s">
        <v>801</v>
      </c>
      <c r="B223" s="63" t="s">
        <v>375</v>
      </c>
      <c r="C223" s="63"/>
      <c r="D223" s="63" t="s">
        <v>376</v>
      </c>
      <c r="E223" s="11"/>
      <c r="F223" s="11"/>
      <c r="G223" s="8"/>
      <c r="I223" s="63"/>
      <c r="J223" s="48"/>
      <c r="K223" s="107"/>
      <c r="M223" s="63"/>
      <c r="N223" s="284"/>
      <c r="P223" s="63"/>
      <c r="Q223" s="289"/>
      <c r="S223" s="63">
        <v>1</v>
      </c>
      <c r="T223" s="289">
        <v>175</v>
      </c>
      <c r="V223" s="174"/>
      <c r="W223" s="292"/>
      <c r="X223" s="174"/>
      <c r="Y223" s="178"/>
      <c r="Z223" s="82"/>
      <c r="AA223" s="65"/>
      <c r="AB223" s="5"/>
      <c r="AC223" s="5"/>
      <c r="AD223" s="5"/>
      <c r="AE223" s="5"/>
      <c r="AF223" s="5"/>
      <c r="AG223" s="5"/>
      <c r="AH223" s="5"/>
      <c r="AI223" s="5"/>
      <c r="AJ223" s="5"/>
      <c r="AK223" s="5"/>
      <c r="AL223" s="5"/>
      <c r="AM223" s="5"/>
    </row>
    <row r="224" spans="1:39" s="4" customFormat="1" ht="14.4">
      <c r="A224" s="63" t="s">
        <v>801</v>
      </c>
      <c r="B224" s="63" t="s">
        <v>113</v>
      </c>
      <c r="C224" s="63"/>
      <c r="D224" s="63" t="s">
        <v>108</v>
      </c>
      <c r="E224" s="11"/>
      <c r="F224" s="11"/>
      <c r="G224" s="8"/>
      <c r="I224" s="63"/>
      <c r="J224" s="48"/>
      <c r="K224" s="107"/>
      <c r="M224" s="63"/>
      <c r="N224" s="284"/>
      <c r="P224" s="63"/>
      <c r="Q224" s="289"/>
      <c r="S224" s="63">
        <v>5</v>
      </c>
      <c r="T224" s="289">
        <v>875</v>
      </c>
      <c r="V224" s="174"/>
      <c r="W224" s="292"/>
      <c r="X224" s="174"/>
      <c r="Y224" s="178"/>
      <c r="Z224" s="82"/>
      <c r="AA224" s="65"/>
      <c r="AB224" s="5"/>
      <c r="AC224" s="5"/>
      <c r="AD224" s="5"/>
      <c r="AE224" s="5"/>
      <c r="AF224" s="5"/>
      <c r="AG224" s="5"/>
      <c r="AH224" s="5"/>
      <c r="AI224" s="5"/>
      <c r="AJ224" s="5"/>
      <c r="AK224" s="5"/>
      <c r="AL224" s="5"/>
      <c r="AM224" s="5"/>
    </row>
    <row r="225" spans="1:39" s="4" customFormat="1" ht="14.4">
      <c r="A225" s="63" t="s">
        <v>801</v>
      </c>
      <c r="B225" s="63" t="s">
        <v>246</v>
      </c>
      <c r="C225" s="63"/>
      <c r="D225" s="63" t="s">
        <v>108</v>
      </c>
      <c r="E225" s="11"/>
      <c r="F225" s="11"/>
      <c r="G225" s="8"/>
      <c r="I225" s="63"/>
      <c r="J225" s="48"/>
      <c r="K225" s="107"/>
      <c r="M225" s="63"/>
      <c r="N225" s="284"/>
      <c r="P225" s="63"/>
      <c r="Q225" s="289"/>
      <c r="S225" s="63">
        <v>4</v>
      </c>
      <c r="T225" s="289">
        <v>700</v>
      </c>
      <c r="V225" s="174"/>
      <c r="W225" s="292"/>
      <c r="X225" s="174"/>
      <c r="Y225" s="178"/>
      <c r="Z225" s="82"/>
      <c r="AA225" s="65"/>
      <c r="AB225" s="5"/>
      <c r="AC225" s="5"/>
      <c r="AD225" s="5"/>
      <c r="AE225" s="5"/>
      <c r="AF225" s="5"/>
      <c r="AG225" s="5"/>
      <c r="AH225" s="5"/>
      <c r="AI225" s="5"/>
      <c r="AJ225" s="5"/>
      <c r="AK225" s="5"/>
      <c r="AL225" s="5"/>
      <c r="AM225" s="5"/>
    </row>
    <row r="226" spans="1:39" s="4" customFormat="1" ht="14.4">
      <c r="A226" s="63" t="s">
        <v>801</v>
      </c>
      <c r="B226" s="63" t="s">
        <v>378</v>
      </c>
      <c r="C226" s="63"/>
      <c r="D226" s="63" t="s">
        <v>108</v>
      </c>
      <c r="E226" s="11"/>
      <c r="F226" s="11"/>
      <c r="G226" s="8"/>
      <c r="I226" s="63"/>
      <c r="J226" s="48"/>
      <c r="K226" s="107"/>
      <c r="M226" s="63">
        <v>20</v>
      </c>
      <c r="N226" s="284">
        <v>6000</v>
      </c>
      <c r="P226" s="63"/>
      <c r="Q226" s="289"/>
      <c r="S226" s="63">
        <v>155</v>
      </c>
      <c r="T226" s="289">
        <v>31380</v>
      </c>
      <c r="V226" s="174"/>
      <c r="W226" s="292"/>
      <c r="X226" s="174"/>
      <c r="Y226" s="178"/>
      <c r="Z226" s="82"/>
      <c r="AA226" s="65"/>
      <c r="AB226" s="5"/>
      <c r="AC226" s="5"/>
      <c r="AD226" s="5"/>
      <c r="AE226" s="5"/>
      <c r="AF226" s="5"/>
      <c r="AG226" s="5"/>
      <c r="AH226" s="5"/>
      <c r="AI226" s="5"/>
      <c r="AJ226" s="5"/>
      <c r="AK226" s="5"/>
      <c r="AL226" s="5"/>
      <c r="AM226" s="5"/>
    </row>
    <row r="227" spans="1:39" s="4" customFormat="1" ht="14.4">
      <c r="A227" s="63" t="s">
        <v>801</v>
      </c>
      <c r="B227" s="63" t="s">
        <v>476</v>
      </c>
      <c r="C227" s="63"/>
      <c r="D227" s="63" t="s">
        <v>108</v>
      </c>
      <c r="E227" s="11"/>
      <c r="F227" s="11"/>
      <c r="G227" s="8"/>
      <c r="I227" s="63"/>
      <c r="J227" s="48"/>
      <c r="K227" s="107"/>
      <c r="M227" s="63"/>
      <c r="N227" s="284"/>
      <c r="P227" s="63"/>
      <c r="Q227" s="289"/>
      <c r="S227" s="63">
        <v>1</v>
      </c>
      <c r="T227" s="289">
        <v>175</v>
      </c>
      <c r="V227" s="174"/>
      <c r="W227" s="292"/>
      <c r="X227" s="174"/>
      <c r="Y227" s="178"/>
      <c r="Z227" s="82"/>
      <c r="AA227" s="65"/>
      <c r="AB227" s="5"/>
      <c r="AC227" s="5"/>
      <c r="AD227" s="5"/>
      <c r="AE227" s="5"/>
      <c r="AF227" s="5"/>
      <c r="AG227" s="5"/>
      <c r="AH227" s="5"/>
      <c r="AI227" s="5"/>
      <c r="AJ227" s="5"/>
      <c r="AK227" s="5"/>
      <c r="AL227" s="5"/>
      <c r="AM227" s="5"/>
    </row>
    <row r="228" spans="1:39" s="4" customFormat="1" ht="14.4">
      <c r="A228" s="63" t="s">
        <v>801</v>
      </c>
      <c r="B228" s="63" t="s">
        <v>554</v>
      </c>
      <c r="C228" s="63"/>
      <c r="D228" s="63" t="s">
        <v>108</v>
      </c>
      <c r="E228" s="11"/>
      <c r="F228" s="11"/>
      <c r="G228" s="8"/>
      <c r="I228" s="63"/>
      <c r="J228" s="48"/>
      <c r="K228" s="107"/>
      <c r="M228" s="63"/>
      <c r="N228" s="284"/>
      <c r="P228" s="63"/>
      <c r="Q228" s="289"/>
      <c r="S228" s="63">
        <v>4</v>
      </c>
      <c r="T228" s="289">
        <v>700</v>
      </c>
      <c r="V228" s="174"/>
      <c r="W228" s="292"/>
      <c r="X228" s="174"/>
      <c r="Y228" s="178"/>
      <c r="Z228" s="82"/>
      <c r="AA228" s="65"/>
      <c r="AB228" s="5"/>
      <c r="AC228" s="5"/>
      <c r="AD228" s="5"/>
      <c r="AE228" s="5"/>
      <c r="AF228" s="5"/>
      <c r="AG228" s="5"/>
      <c r="AH228" s="5"/>
      <c r="AI228" s="5"/>
      <c r="AJ228" s="5"/>
      <c r="AK228" s="5"/>
      <c r="AL228" s="5"/>
      <c r="AM228" s="5"/>
    </row>
    <row r="229" spans="1:39" s="4" customFormat="1" ht="14.4">
      <c r="A229" s="63" t="s">
        <v>801</v>
      </c>
      <c r="B229" s="63" t="s">
        <v>161</v>
      </c>
      <c r="C229" s="63"/>
      <c r="D229" s="63" t="s">
        <v>162</v>
      </c>
      <c r="E229" s="11"/>
      <c r="F229" s="11"/>
      <c r="G229" s="8"/>
      <c r="I229" s="63"/>
      <c r="J229" s="48"/>
      <c r="K229" s="107"/>
      <c r="M229" s="63"/>
      <c r="N229" s="284"/>
      <c r="P229" s="63"/>
      <c r="Q229" s="289"/>
      <c r="S229" s="63">
        <v>5</v>
      </c>
      <c r="T229" s="289">
        <v>875</v>
      </c>
      <c r="V229" s="174"/>
      <c r="W229" s="292"/>
      <c r="X229" s="174"/>
      <c r="Y229" s="178"/>
      <c r="Z229" s="82"/>
      <c r="AA229" s="65"/>
      <c r="AB229" s="5"/>
      <c r="AC229" s="5"/>
      <c r="AD229" s="5"/>
      <c r="AE229" s="5"/>
      <c r="AF229" s="5"/>
      <c r="AG229" s="5"/>
      <c r="AH229" s="5"/>
      <c r="AI229" s="5"/>
      <c r="AJ229" s="5"/>
      <c r="AK229" s="5"/>
      <c r="AL229" s="5"/>
      <c r="AM229" s="5"/>
    </row>
    <row r="230" spans="1:39" s="4" customFormat="1" ht="14.4">
      <c r="A230" s="63" t="s">
        <v>801</v>
      </c>
      <c r="B230" s="63" t="s">
        <v>342</v>
      </c>
      <c r="C230" s="63"/>
      <c r="D230" s="63" t="s">
        <v>162</v>
      </c>
      <c r="E230" s="11"/>
      <c r="F230" s="11"/>
      <c r="G230" s="8"/>
      <c r="I230" s="63"/>
      <c r="J230" s="48"/>
      <c r="K230" s="107"/>
      <c r="M230" s="63">
        <v>6</v>
      </c>
      <c r="N230" s="284">
        <v>1800</v>
      </c>
      <c r="P230" s="63"/>
      <c r="Q230" s="289"/>
      <c r="S230" s="63">
        <v>95</v>
      </c>
      <c r="T230" s="289">
        <v>17581</v>
      </c>
      <c r="V230" s="174"/>
      <c r="W230" s="292"/>
      <c r="X230" s="174"/>
      <c r="Y230" s="178"/>
      <c r="Z230" s="82"/>
      <c r="AA230" s="65"/>
      <c r="AB230" s="5"/>
      <c r="AC230" s="5"/>
      <c r="AD230" s="5"/>
      <c r="AE230" s="5"/>
      <c r="AF230" s="5"/>
      <c r="AG230" s="5"/>
      <c r="AH230" s="5"/>
      <c r="AI230" s="5"/>
      <c r="AJ230" s="5"/>
      <c r="AK230" s="5"/>
      <c r="AL230" s="5"/>
      <c r="AM230" s="5"/>
    </row>
    <row r="231" spans="1:39" s="4" customFormat="1" ht="14.4">
      <c r="A231" s="63" t="s">
        <v>801</v>
      </c>
      <c r="B231" s="63" t="s">
        <v>383</v>
      </c>
      <c r="C231" s="63"/>
      <c r="D231" s="63" t="s">
        <v>162</v>
      </c>
      <c r="E231" s="11"/>
      <c r="F231" s="11"/>
      <c r="G231" s="8"/>
      <c r="I231" s="63"/>
      <c r="J231" s="48"/>
      <c r="K231" s="107"/>
      <c r="M231" s="63">
        <v>47</v>
      </c>
      <c r="N231" s="284">
        <v>14100</v>
      </c>
      <c r="P231" s="63"/>
      <c r="Q231" s="289"/>
      <c r="S231" s="63">
        <v>521</v>
      </c>
      <c r="T231" s="289">
        <v>94130</v>
      </c>
      <c r="V231" s="174"/>
      <c r="W231" s="292"/>
      <c r="X231" s="174"/>
      <c r="Y231" s="178"/>
      <c r="Z231" s="82"/>
      <c r="AA231" s="65"/>
      <c r="AB231" s="5"/>
      <c r="AC231" s="5"/>
      <c r="AD231" s="5"/>
      <c r="AE231" s="5"/>
      <c r="AF231" s="5"/>
      <c r="AG231" s="5"/>
      <c r="AH231" s="5"/>
      <c r="AI231" s="5"/>
      <c r="AJ231" s="5"/>
      <c r="AK231" s="5"/>
      <c r="AL231" s="5"/>
      <c r="AM231" s="5"/>
    </row>
    <row r="232" spans="1:39" s="4" customFormat="1" ht="14.4">
      <c r="A232" s="63" t="s">
        <v>801</v>
      </c>
      <c r="B232" s="63" t="s">
        <v>836</v>
      </c>
      <c r="C232" s="63"/>
      <c r="D232" s="63" t="s">
        <v>162</v>
      </c>
      <c r="E232" s="11"/>
      <c r="F232" s="11"/>
      <c r="G232" s="8"/>
      <c r="I232" s="63"/>
      <c r="J232" s="48"/>
      <c r="K232" s="107"/>
      <c r="M232" s="63">
        <v>4</v>
      </c>
      <c r="N232" s="284">
        <v>1200</v>
      </c>
      <c r="P232" s="63"/>
      <c r="Q232" s="289"/>
      <c r="S232" s="63">
        <v>43</v>
      </c>
      <c r="T232" s="289">
        <v>8075</v>
      </c>
      <c r="V232" s="174"/>
      <c r="W232" s="292"/>
      <c r="X232" s="174"/>
      <c r="Y232" s="178"/>
      <c r="Z232" s="82"/>
      <c r="AA232" s="65"/>
      <c r="AB232" s="5"/>
      <c r="AC232" s="5"/>
      <c r="AD232" s="5"/>
      <c r="AE232" s="5"/>
      <c r="AF232" s="5"/>
      <c r="AG232" s="5"/>
      <c r="AH232" s="5"/>
      <c r="AI232" s="5"/>
      <c r="AJ232" s="5"/>
      <c r="AK232" s="5"/>
      <c r="AL232" s="5"/>
      <c r="AM232" s="5"/>
    </row>
    <row r="233" spans="1:39" s="4" customFormat="1" ht="14.4">
      <c r="A233" s="63" t="s">
        <v>801</v>
      </c>
      <c r="B233" s="63" t="s">
        <v>837</v>
      </c>
      <c r="C233" s="63"/>
      <c r="D233" s="63" t="s">
        <v>386</v>
      </c>
      <c r="E233" s="11"/>
      <c r="F233" s="11"/>
      <c r="G233" s="8"/>
      <c r="I233" s="63"/>
      <c r="J233" s="48"/>
      <c r="K233" s="107"/>
      <c r="M233" s="63">
        <v>1</v>
      </c>
      <c r="N233" s="284">
        <v>300</v>
      </c>
      <c r="P233" s="63"/>
      <c r="Q233" s="289"/>
      <c r="S233" s="63">
        <v>7</v>
      </c>
      <c r="T233" s="289">
        <v>1250</v>
      </c>
      <c r="V233" s="174"/>
      <c r="W233" s="292"/>
      <c r="X233" s="174"/>
      <c r="Y233" s="178"/>
      <c r="Z233" s="82"/>
      <c r="AA233" s="65"/>
      <c r="AB233" s="5"/>
      <c r="AC233" s="5"/>
      <c r="AD233" s="5"/>
      <c r="AE233" s="5"/>
      <c r="AF233" s="5"/>
      <c r="AG233" s="5"/>
      <c r="AH233" s="5"/>
      <c r="AI233" s="5"/>
      <c r="AJ233" s="5"/>
      <c r="AK233" s="5"/>
      <c r="AL233" s="5"/>
      <c r="AM233" s="5"/>
    </row>
    <row r="234" spans="1:39" s="4" customFormat="1" ht="14.4">
      <c r="A234" s="63" t="s">
        <v>801</v>
      </c>
      <c r="B234" s="63" t="s">
        <v>838</v>
      </c>
      <c r="C234" s="63"/>
      <c r="D234" s="63" t="s">
        <v>143</v>
      </c>
      <c r="E234" s="11"/>
      <c r="F234" s="11"/>
      <c r="G234" s="8"/>
      <c r="I234" s="63"/>
      <c r="J234" s="48"/>
      <c r="K234" s="107"/>
      <c r="M234" s="63"/>
      <c r="N234" s="284"/>
      <c r="P234" s="63"/>
      <c r="Q234" s="289"/>
      <c r="S234" s="63">
        <v>5</v>
      </c>
      <c r="T234" s="289">
        <v>875</v>
      </c>
      <c r="V234" s="174"/>
      <c r="W234" s="292"/>
      <c r="X234" s="174"/>
      <c r="Y234" s="178"/>
      <c r="Z234" s="82"/>
      <c r="AA234" s="65"/>
      <c r="AB234" s="5"/>
      <c r="AC234" s="5"/>
      <c r="AD234" s="5"/>
      <c r="AE234" s="5"/>
      <c r="AF234" s="5"/>
      <c r="AG234" s="5"/>
      <c r="AH234" s="5"/>
      <c r="AI234" s="5"/>
      <c r="AJ234" s="5"/>
      <c r="AK234" s="5"/>
      <c r="AL234" s="5"/>
      <c r="AM234" s="5"/>
    </row>
    <row r="235" spans="1:39" s="4" customFormat="1" ht="14.4">
      <c r="A235" s="63" t="s">
        <v>801</v>
      </c>
      <c r="B235" s="63" t="s">
        <v>388</v>
      </c>
      <c r="C235" s="63"/>
      <c r="D235" s="63" t="s">
        <v>143</v>
      </c>
      <c r="E235" s="11"/>
      <c r="F235" s="11"/>
      <c r="G235" s="8"/>
      <c r="I235" s="63"/>
      <c r="J235" s="48"/>
      <c r="K235" s="107"/>
      <c r="M235" s="63">
        <v>11</v>
      </c>
      <c r="N235" s="284">
        <v>3300</v>
      </c>
      <c r="P235" s="63"/>
      <c r="Q235" s="289"/>
      <c r="S235" s="63">
        <v>40</v>
      </c>
      <c r="T235" s="289">
        <v>7000</v>
      </c>
      <c r="V235" s="174"/>
      <c r="W235" s="292"/>
      <c r="X235" s="174"/>
      <c r="Y235" s="178"/>
      <c r="Z235" s="82"/>
      <c r="AA235" s="65"/>
      <c r="AB235" s="5"/>
      <c r="AC235" s="5"/>
      <c r="AD235" s="5"/>
      <c r="AE235" s="5"/>
      <c r="AF235" s="5"/>
      <c r="AG235" s="5"/>
      <c r="AH235" s="5"/>
      <c r="AI235" s="5"/>
      <c r="AJ235" s="5"/>
      <c r="AK235" s="5"/>
      <c r="AL235" s="5"/>
      <c r="AM235" s="5"/>
    </row>
    <row r="236" spans="1:39" s="4" customFormat="1" ht="14.4">
      <c r="A236" s="63" t="s">
        <v>801</v>
      </c>
      <c r="B236" s="63" t="s">
        <v>389</v>
      </c>
      <c r="C236" s="63"/>
      <c r="D236" s="63" t="s">
        <v>390</v>
      </c>
      <c r="E236" s="11"/>
      <c r="F236" s="11"/>
      <c r="G236" s="8"/>
      <c r="I236" s="63"/>
      <c r="J236" s="48"/>
      <c r="K236" s="107"/>
      <c r="M236" s="63">
        <v>1</v>
      </c>
      <c r="N236" s="284">
        <v>300</v>
      </c>
      <c r="P236" s="63"/>
      <c r="Q236" s="289"/>
      <c r="S236" s="63">
        <v>9</v>
      </c>
      <c r="T236" s="289">
        <v>1460</v>
      </c>
      <c r="V236" s="174"/>
      <c r="W236" s="292"/>
      <c r="X236" s="174"/>
      <c r="Y236" s="178"/>
      <c r="Z236" s="82"/>
      <c r="AA236" s="65"/>
      <c r="AB236" s="5"/>
      <c r="AC236" s="5"/>
      <c r="AD236" s="5"/>
      <c r="AE236" s="5"/>
      <c r="AF236" s="5"/>
      <c r="AG236" s="5"/>
      <c r="AH236" s="5"/>
      <c r="AI236" s="5"/>
      <c r="AJ236" s="5"/>
      <c r="AK236" s="5"/>
      <c r="AL236" s="5"/>
      <c r="AM236" s="5"/>
    </row>
    <row r="237" spans="1:39" s="4" customFormat="1" ht="14.4">
      <c r="A237" s="63" t="s">
        <v>801</v>
      </c>
      <c r="B237" s="63" t="s">
        <v>391</v>
      </c>
      <c r="C237" s="63"/>
      <c r="D237" s="63" t="s">
        <v>82</v>
      </c>
      <c r="E237" s="11"/>
      <c r="F237" s="11"/>
      <c r="G237" s="8"/>
      <c r="I237" s="63"/>
      <c r="J237" s="48"/>
      <c r="K237" s="107"/>
      <c r="M237" s="63">
        <v>1</v>
      </c>
      <c r="N237" s="284">
        <v>300</v>
      </c>
      <c r="P237" s="63"/>
      <c r="Q237" s="289"/>
      <c r="S237" s="63">
        <v>11</v>
      </c>
      <c r="T237" s="289">
        <v>1975</v>
      </c>
      <c r="V237" s="174"/>
      <c r="W237" s="292"/>
      <c r="X237" s="174"/>
      <c r="Y237" s="178"/>
      <c r="Z237" s="82"/>
      <c r="AA237" s="65"/>
      <c r="AB237" s="5"/>
      <c r="AC237" s="5"/>
      <c r="AD237" s="5"/>
      <c r="AE237" s="5"/>
      <c r="AF237" s="5"/>
      <c r="AG237" s="5"/>
      <c r="AH237" s="5"/>
      <c r="AI237" s="5"/>
      <c r="AJ237" s="5"/>
      <c r="AK237" s="5"/>
      <c r="AL237" s="5"/>
      <c r="AM237" s="5"/>
    </row>
    <row r="238" spans="1:39" s="4" customFormat="1" ht="14.4">
      <c r="A238" s="63" t="s">
        <v>801</v>
      </c>
      <c r="B238" s="63" t="s">
        <v>400</v>
      </c>
      <c r="C238" s="63"/>
      <c r="D238" s="63" t="s">
        <v>273</v>
      </c>
      <c r="E238" s="11"/>
      <c r="F238" s="11"/>
      <c r="G238" s="8"/>
      <c r="I238" s="63"/>
      <c r="J238" s="48"/>
      <c r="K238" s="107"/>
      <c r="M238" s="63">
        <v>4</v>
      </c>
      <c r="N238" s="284">
        <v>1200</v>
      </c>
      <c r="P238" s="63"/>
      <c r="Q238" s="289"/>
      <c r="S238" s="63">
        <v>39</v>
      </c>
      <c r="T238" s="289">
        <v>6900</v>
      </c>
      <c r="V238" s="174"/>
      <c r="W238" s="292"/>
      <c r="X238" s="174"/>
      <c r="Y238" s="178"/>
      <c r="Z238" s="82"/>
      <c r="AA238" s="65"/>
      <c r="AB238" s="5"/>
      <c r="AC238" s="5"/>
      <c r="AD238" s="5"/>
      <c r="AE238" s="5"/>
      <c r="AF238" s="5"/>
      <c r="AG238" s="5"/>
      <c r="AH238" s="5"/>
      <c r="AI238" s="5"/>
      <c r="AJ238" s="5"/>
      <c r="AK238" s="5"/>
      <c r="AL238" s="5"/>
      <c r="AM238" s="5"/>
    </row>
    <row r="239" spans="1:39" s="4" customFormat="1" ht="14.4">
      <c r="A239" s="63" t="s">
        <v>801</v>
      </c>
      <c r="B239" s="63" t="s">
        <v>839</v>
      </c>
      <c r="C239" s="63"/>
      <c r="D239" s="63" t="s">
        <v>273</v>
      </c>
      <c r="E239" s="11"/>
      <c r="F239" s="11"/>
      <c r="G239" s="8"/>
      <c r="I239" s="63"/>
      <c r="J239" s="48"/>
      <c r="K239" s="107"/>
      <c r="M239" s="63">
        <v>1</v>
      </c>
      <c r="N239" s="284">
        <v>300</v>
      </c>
      <c r="P239" s="63"/>
      <c r="Q239" s="289"/>
      <c r="S239" s="63"/>
      <c r="T239" s="289"/>
      <c r="V239" s="174"/>
      <c r="W239" s="292"/>
      <c r="X239" s="174"/>
      <c r="Y239" s="178"/>
      <c r="Z239" s="82"/>
      <c r="AA239" s="65"/>
      <c r="AB239" s="5"/>
      <c r="AC239" s="5"/>
      <c r="AD239" s="5"/>
      <c r="AE239" s="5"/>
      <c r="AF239" s="5"/>
      <c r="AG239" s="5"/>
      <c r="AH239" s="5"/>
      <c r="AI239" s="5"/>
      <c r="AJ239" s="5"/>
      <c r="AK239" s="5"/>
      <c r="AL239" s="5"/>
      <c r="AM239" s="5"/>
    </row>
    <row r="240" spans="1:39" s="4" customFormat="1" ht="14.4">
      <c r="A240" s="63" t="s">
        <v>801</v>
      </c>
      <c r="B240" s="63" t="s">
        <v>560</v>
      </c>
      <c r="C240" s="63"/>
      <c r="D240" s="63" t="s">
        <v>273</v>
      </c>
      <c r="E240" s="11"/>
      <c r="F240" s="11"/>
      <c r="G240" s="8"/>
      <c r="I240" s="63"/>
      <c r="J240" s="48"/>
      <c r="K240" s="107"/>
      <c r="M240" s="63">
        <v>3</v>
      </c>
      <c r="N240" s="284">
        <v>900</v>
      </c>
      <c r="P240" s="63"/>
      <c r="Q240" s="289"/>
      <c r="S240" s="63">
        <v>5</v>
      </c>
      <c r="T240" s="289">
        <v>900</v>
      </c>
      <c r="V240" s="174"/>
      <c r="W240" s="292"/>
      <c r="X240" s="174"/>
      <c r="Y240" s="178"/>
      <c r="Z240" s="82"/>
      <c r="AA240" s="65"/>
      <c r="AB240" s="5"/>
      <c r="AC240" s="5"/>
      <c r="AD240" s="5"/>
      <c r="AE240" s="5"/>
      <c r="AF240" s="5"/>
      <c r="AG240" s="5"/>
      <c r="AH240" s="5"/>
      <c r="AI240" s="5"/>
      <c r="AJ240" s="5"/>
      <c r="AK240" s="5"/>
      <c r="AL240" s="5"/>
      <c r="AM240" s="5"/>
    </row>
    <row r="241" spans="1:39" s="4" customFormat="1" ht="14.4">
      <c r="A241" s="63" t="s">
        <v>801</v>
      </c>
      <c r="B241" s="63" t="s">
        <v>401</v>
      </c>
      <c r="C241" s="63"/>
      <c r="D241" s="63" t="s">
        <v>281</v>
      </c>
      <c r="E241" s="11"/>
      <c r="F241" s="11"/>
      <c r="G241" s="8"/>
      <c r="I241" s="63"/>
      <c r="J241" s="48"/>
      <c r="K241" s="107"/>
      <c r="M241" s="63"/>
      <c r="N241" s="284"/>
      <c r="P241" s="63"/>
      <c r="Q241" s="289"/>
      <c r="S241" s="63">
        <v>9</v>
      </c>
      <c r="T241" s="289">
        <v>1575</v>
      </c>
      <c r="V241" s="174"/>
      <c r="W241" s="292"/>
      <c r="X241" s="174"/>
      <c r="Y241" s="178"/>
      <c r="Z241" s="82"/>
      <c r="AA241" s="65"/>
      <c r="AB241" s="5"/>
      <c r="AC241" s="5"/>
      <c r="AD241" s="5"/>
      <c r="AE241" s="5"/>
      <c r="AF241" s="5"/>
      <c r="AG241" s="5"/>
      <c r="AH241" s="5"/>
      <c r="AI241" s="5"/>
      <c r="AJ241" s="5"/>
      <c r="AK241" s="5"/>
      <c r="AL241" s="5"/>
      <c r="AM241" s="5"/>
    </row>
    <row r="242" spans="1:39" s="4" customFormat="1" ht="14.4">
      <c r="A242" s="63" t="s">
        <v>801</v>
      </c>
      <c r="B242" s="63" t="s">
        <v>402</v>
      </c>
      <c r="C242" s="63"/>
      <c r="D242" s="63" t="s">
        <v>404</v>
      </c>
      <c r="E242" s="11"/>
      <c r="F242" s="11"/>
      <c r="G242" s="8"/>
      <c r="I242" s="63"/>
      <c r="J242" s="48"/>
      <c r="K242" s="107"/>
      <c r="M242" s="63">
        <v>1</v>
      </c>
      <c r="N242" s="284">
        <v>300</v>
      </c>
      <c r="P242" s="63"/>
      <c r="Q242" s="289"/>
      <c r="S242" s="63">
        <v>15</v>
      </c>
      <c r="T242" s="289">
        <v>3050</v>
      </c>
      <c r="V242" s="174"/>
      <c r="W242" s="292"/>
      <c r="X242" s="174"/>
      <c r="Y242" s="178"/>
      <c r="Z242" s="82"/>
      <c r="AA242" s="65"/>
      <c r="AB242" s="5"/>
      <c r="AC242" s="5"/>
      <c r="AD242" s="5"/>
      <c r="AE242" s="5"/>
      <c r="AF242" s="5"/>
      <c r="AG242" s="5"/>
      <c r="AH242" s="5"/>
      <c r="AI242" s="5"/>
      <c r="AJ242" s="5"/>
      <c r="AK242" s="5"/>
      <c r="AL242" s="5"/>
      <c r="AM242" s="5"/>
    </row>
    <row r="243" spans="1:39" s="4" customFormat="1" ht="14.4">
      <c r="A243" s="63" t="s">
        <v>801</v>
      </c>
      <c r="B243" s="63" t="s">
        <v>405</v>
      </c>
      <c r="C243" s="63"/>
      <c r="D243" s="63" t="s">
        <v>406</v>
      </c>
      <c r="E243" s="11"/>
      <c r="F243" s="11"/>
      <c r="G243" s="8"/>
      <c r="I243" s="63"/>
      <c r="J243" s="48"/>
      <c r="K243" s="107"/>
      <c r="M243" s="63"/>
      <c r="N243" s="284"/>
      <c r="P243" s="63"/>
      <c r="Q243" s="289"/>
      <c r="S243" s="63">
        <v>7</v>
      </c>
      <c r="T243" s="289">
        <v>1225</v>
      </c>
      <c r="V243" s="174"/>
      <c r="W243" s="292"/>
      <c r="X243" s="174"/>
      <c r="Y243" s="178"/>
      <c r="Z243" s="82"/>
      <c r="AA243" s="65"/>
      <c r="AB243" s="5"/>
      <c r="AC243" s="5"/>
      <c r="AD243" s="5"/>
      <c r="AE243" s="5"/>
      <c r="AF243" s="5"/>
      <c r="AG243" s="5"/>
      <c r="AH243" s="5"/>
      <c r="AI243" s="5"/>
      <c r="AJ243" s="5"/>
      <c r="AK243" s="5"/>
      <c r="AL243" s="5"/>
      <c r="AM243" s="5"/>
    </row>
    <row r="244" spans="1:39" s="4" customFormat="1" ht="14.4">
      <c r="A244" s="63" t="s">
        <v>801</v>
      </c>
      <c r="B244" s="63" t="s">
        <v>457</v>
      </c>
      <c r="C244" s="63"/>
      <c r="D244" s="63" t="s">
        <v>458</v>
      </c>
      <c r="E244" s="11"/>
      <c r="F244" s="11"/>
      <c r="G244" s="8"/>
      <c r="I244" s="63"/>
      <c r="J244" s="48"/>
      <c r="K244" s="107"/>
      <c r="M244" s="63"/>
      <c r="N244" s="284"/>
      <c r="P244" s="63"/>
      <c r="Q244" s="289"/>
      <c r="S244" s="63">
        <v>2</v>
      </c>
      <c r="T244" s="289">
        <v>350</v>
      </c>
      <c r="V244" s="174"/>
      <c r="W244" s="292"/>
      <c r="X244" s="174"/>
      <c r="Y244" s="178"/>
      <c r="Z244" s="82"/>
      <c r="AA244" s="65"/>
      <c r="AB244" s="5"/>
      <c r="AC244" s="5"/>
      <c r="AD244" s="5"/>
      <c r="AE244" s="5"/>
      <c r="AF244" s="5"/>
      <c r="AG244" s="5"/>
      <c r="AH244" s="5"/>
      <c r="AI244" s="5"/>
      <c r="AJ244" s="5"/>
      <c r="AK244" s="5"/>
      <c r="AL244" s="5"/>
      <c r="AM244" s="5"/>
    </row>
    <row r="245" spans="1:39" s="4" customFormat="1" ht="14.4">
      <c r="A245" s="63" t="s">
        <v>801</v>
      </c>
      <c r="B245" s="63" t="s">
        <v>459</v>
      </c>
      <c r="C245" s="63"/>
      <c r="D245" s="63" t="s">
        <v>122</v>
      </c>
      <c r="E245" s="11"/>
      <c r="F245" s="11"/>
      <c r="G245" s="8"/>
      <c r="I245" s="63"/>
      <c r="J245" s="48"/>
      <c r="K245" s="107"/>
      <c r="M245" s="63">
        <v>1</v>
      </c>
      <c r="N245" s="284">
        <v>300</v>
      </c>
      <c r="P245" s="63"/>
      <c r="Q245" s="289"/>
      <c r="S245" s="63">
        <v>44</v>
      </c>
      <c r="T245" s="289">
        <v>8025</v>
      </c>
      <c r="V245" s="174"/>
      <c r="W245" s="292"/>
      <c r="X245" s="174"/>
      <c r="Y245" s="178"/>
      <c r="Z245" s="82"/>
      <c r="AA245" s="65"/>
      <c r="AB245" s="5"/>
      <c r="AC245" s="5"/>
      <c r="AD245" s="5"/>
      <c r="AE245" s="5"/>
      <c r="AF245" s="5"/>
      <c r="AG245" s="5"/>
      <c r="AH245" s="5"/>
      <c r="AI245" s="5"/>
      <c r="AJ245" s="5"/>
      <c r="AK245" s="5"/>
      <c r="AL245" s="5"/>
      <c r="AM245" s="5"/>
    </row>
    <row r="246" spans="1:39" s="4" customFormat="1" ht="14.4">
      <c r="A246" s="63" t="s">
        <v>801</v>
      </c>
      <c r="B246" s="63" t="s">
        <v>466</v>
      </c>
      <c r="C246" s="63"/>
      <c r="D246" s="63" t="s">
        <v>144</v>
      </c>
      <c r="E246" s="11"/>
      <c r="F246" s="11"/>
      <c r="G246" s="8"/>
      <c r="I246" s="63"/>
      <c r="J246" s="48"/>
      <c r="K246" s="107"/>
      <c r="M246" s="63"/>
      <c r="N246" s="284"/>
      <c r="P246" s="63"/>
      <c r="Q246" s="289"/>
      <c r="S246" s="63">
        <v>2</v>
      </c>
      <c r="T246" s="289">
        <v>350</v>
      </c>
      <c r="V246" s="174"/>
      <c r="W246" s="292"/>
      <c r="X246" s="174"/>
      <c r="Y246" s="178"/>
      <c r="Z246" s="82"/>
      <c r="AA246" s="65"/>
      <c r="AB246" s="5"/>
      <c r="AC246" s="5"/>
      <c r="AD246" s="5"/>
      <c r="AE246" s="5"/>
      <c r="AF246" s="5"/>
      <c r="AG246" s="5"/>
      <c r="AH246" s="5"/>
      <c r="AI246" s="5"/>
      <c r="AJ246" s="5"/>
      <c r="AK246" s="5"/>
      <c r="AL246" s="5"/>
      <c r="AM246" s="5"/>
    </row>
    <row r="247" spans="1:39" s="4" customFormat="1" ht="14.4">
      <c r="A247" s="63" t="s">
        <v>801</v>
      </c>
      <c r="B247" s="63" t="s">
        <v>473</v>
      </c>
      <c r="C247" s="63"/>
      <c r="D247" s="63" t="s">
        <v>206</v>
      </c>
      <c r="E247" s="11"/>
      <c r="F247" s="11"/>
      <c r="G247" s="8"/>
      <c r="I247" s="63"/>
      <c r="J247" s="48"/>
      <c r="K247" s="107"/>
      <c r="M247" s="63">
        <v>2</v>
      </c>
      <c r="N247" s="284">
        <v>600</v>
      </c>
      <c r="P247" s="63"/>
      <c r="Q247" s="289"/>
      <c r="S247" s="63">
        <v>19</v>
      </c>
      <c r="T247" s="289">
        <v>3350</v>
      </c>
      <c r="V247" s="174"/>
      <c r="W247" s="292"/>
      <c r="X247" s="174"/>
      <c r="Y247" s="178"/>
      <c r="Z247" s="82"/>
      <c r="AA247" s="65"/>
      <c r="AB247" s="5"/>
      <c r="AC247" s="5"/>
      <c r="AD247" s="5"/>
      <c r="AE247" s="5"/>
      <c r="AF247" s="5"/>
      <c r="AG247" s="5"/>
      <c r="AH247" s="5"/>
      <c r="AI247" s="5"/>
      <c r="AJ247" s="5"/>
      <c r="AK247" s="5"/>
      <c r="AL247" s="5"/>
      <c r="AM247" s="5"/>
    </row>
    <row r="248" spans="1:39" s="4" customFormat="1" ht="14.4">
      <c r="A248" s="63" t="s">
        <v>801</v>
      </c>
      <c r="B248" s="63" t="s">
        <v>840</v>
      </c>
      <c r="C248" s="63"/>
      <c r="D248" s="63" t="s">
        <v>489</v>
      </c>
      <c r="E248" s="11"/>
      <c r="F248" s="11"/>
      <c r="G248" s="8"/>
      <c r="I248" s="63"/>
      <c r="J248" s="48"/>
      <c r="K248" s="107"/>
      <c r="M248" s="63"/>
      <c r="N248" s="284"/>
      <c r="P248" s="63"/>
      <c r="Q248" s="289"/>
      <c r="S248" s="63">
        <v>7</v>
      </c>
      <c r="T248" s="289">
        <v>1250</v>
      </c>
      <c r="V248" s="174"/>
      <c r="W248" s="292"/>
      <c r="X248" s="174"/>
      <c r="Y248" s="178"/>
      <c r="Z248" s="82"/>
      <c r="AA248" s="65"/>
      <c r="AB248" s="5"/>
      <c r="AC248" s="5"/>
      <c r="AD248" s="5"/>
      <c r="AE248" s="5"/>
      <c r="AF248" s="5"/>
      <c r="AG248" s="5"/>
      <c r="AH248" s="5"/>
      <c r="AI248" s="5"/>
      <c r="AJ248" s="5"/>
      <c r="AK248" s="5"/>
      <c r="AL248" s="5"/>
      <c r="AM248" s="5"/>
    </row>
    <row r="249" spans="1:39" s="4" customFormat="1" ht="14.4">
      <c r="A249" s="63" t="s">
        <v>801</v>
      </c>
      <c r="B249" s="63" t="s">
        <v>535</v>
      </c>
      <c r="C249" s="63"/>
      <c r="D249" s="63" t="s">
        <v>145</v>
      </c>
      <c r="E249" s="11"/>
      <c r="F249" s="11"/>
      <c r="G249" s="8"/>
      <c r="I249" s="63"/>
      <c r="J249" s="48"/>
      <c r="K249" s="107"/>
      <c r="M249" s="63"/>
      <c r="N249" s="284"/>
      <c r="P249" s="63"/>
      <c r="Q249" s="289"/>
      <c r="S249" s="63">
        <v>3</v>
      </c>
      <c r="T249" s="289">
        <v>525</v>
      </c>
      <c r="V249" s="174"/>
      <c r="W249" s="292"/>
      <c r="X249" s="174"/>
      <c r="Y249" s="178"/>
      <c r="Z249" s="82"/>
      <c r="AA249" s="65"/>
      <c r="AB249" s="5"/>
      <c r="AC249" s="5"/>
      <c r="AD249" s="5"/>
      <c r="AE249" s="5"/>
      <c r="AF249" s="5"/>
      <c r="AG249" s="5"/>
      <c r="AH249" s="5"/>
      <c r="AI249" s="5"/>
      <c r="AJ249" s="5"/>
      <c r="AK249" s="5"/>
      <c r="AL249" s="5"/>
      <c r="AM249" s="5"/>
    </row>
    <row r="250" spans="1:39" s="4" customFormat="1" ht="14.4">
      <c r="A250" s="63" t="s">
        <v>801</v>
      </c>
      <c r="B250" s="63" t="s">
        <v>71</v>
      </c>
      <c r="C250" s="63"/>
      <c r="D250" s="63" t="s">
        <v>72</v>
      </c>
      <c r="E250" s="11"/>
      <c r="F250" s="11"/>
      <c r="G250" s="8"/>
      <c r="I250" s="63"/>
      <c r="J250" s="48"/>
      <c r="K250" s="107"/>
      <c r="M250" s="63">
        <v>61</v>
      </c>
      <c r="N250" s="284">
        <v>18300</v>
      </c>
      <c r="P250" s="63">
        <v>1</v>
      </c>
      <c r="Q250" s="289">
        <v>136.07</v>
      </c>
      <c r="S250" s="63">
        <v>425</v>
      </c>
      <c r="T250" s="289">
        <v>81190.990000000005</v>
      </c>
      <c r="V250" s="174"/>
      <c r="W250" s="292"/>
      <c r="X250" s="174"/>
      <c r="Y250" s="178"/>
      <c r="Z250" s="82"/>
      <c r="AA250" s="65"/>
      <c r="AB250" s="5"/>
      <c r="AC250" s="5"/>
      <c r="AD250" s="5"/>
      <c r="AE250" s="5"/>
      <c r="AF250" s="5"/>
      <c r="AG250" s="5"/>
      <c r="AH250" s="5"/>
      <c r="AI250" s="5"/>
      <c r="AJ250" s="5"/>
      <c r="AK250" s="5"/>
      <c r="AL250" s="5"/>
      <c r="AM250" s="5"/>
    </row>
    <row r="251" spans="1:39" s="4" customFormat="1" ht="14.4">
      <c r="A251" s="63" t="s">
        <v>801</v>
      </c>
      <c r="B251" s="63" t="s">
        <v>368</v>
      </c>
      <c r="C251" s="63"/>
      <c r="D251" s="63" t="s">
        <v>73</v>
      </c>
      <c r="E251" s="11"/>
      <c r="F251" s="11"/>
      <c r="G251" s="8"/>
      <c r="I251" s="63"/>
      <c r="J251" s="48"/>
      <c r="K251" s="107"/>
      <c r="M251" s="63">
        <v>11</v>
      </c>
      <c r="N251" s="284">
        <v>3397.12</v>
      </c>
      <c r="P251" s="63"/>
      <c r="Q251" s="289"/>
      <c r="S251" s="63">
        <v>38</v>
      </c>
      <c r="T251" s="289">
        <v>6650</v>
      </c>
      <c r="V251" s="174"/>
      <c r="W251" s="292"/>
      <c r="X251" s="174"/>
      <c r="Y251" s="178"/>
      <c r="Z251" s="82"/>
      <c r="AA251" s="65"/>
      <c r="AB251" s="5"/>
      <c r="AC251" s="5"/>
      <c r="AD251" s="5"/>
      <c r="AE251" s="5"/>
      <c r="AF251" s="5"/>
      <c r="AG251" s="5"/>
      <c r="AH251" s="5"/>
      <c r="AI251" s="5"/>
      <c r="AJ251" s="5"/>
      <c r="AK251" s="5"/>
      <c r="AL251" s="5"/>
      <c r="AM251" s="5"/>
    </row>
    <row r="252" spans="1:39" s="4" customFormat="1" ht="14.4">
      <c r="A252" s="63" t="s">
        <v>801</v>
      </c>
      <c r="B252" s="63" t="s">
        <v>530</v>
      </c>
      <c r="C252" s="63"/>
      <c r="D252" s="63" t="s">
        <v>531</v>
      </c>
      <c r="E252" s="11"/>
      <c r="F252" s="11"/>
      <c r="G252" s="8"/>
      <c r="I252" s="63"/>
      <c r="J252" s="48"/>
      <c r="K252" s="107"/>
      <c r="M252" s="63">
        <v>20</v>
      </c>
      <c r="N252" s="284">
        <v>6000</v>
      </c>
      <c r="P252" s="63"/>
      <c r="Q252" s="289"/>
      <c r="S252" s="63">
        <v>91</v>
      </c>
      <c r="T252" s="289">
        <v>16322</v>
      </c>
      <c r="V252" s="174"/>
      <c r="W252" s="292"/>
      <c r="X252" s="174"/>
      <c r="Y252" s="178"/>
      <c r="Z252" s="82"/>
      <c r="AA252" s="65"/>
      <c r="AB252" s="5"/>
      <c r="AC252" s="5"/>
      <c r="AD252" s="5"/>
      <c r="AE252" s="5"/>
      <c r="AF252" s="5"/>
      <c r="AG252" s="5"/>
      <c r="AH252" s="5"/>
      <c r="AI252" s="5"/>
      <c r="AJ252" s="5"/>
      <c r="AK252" s="5"/>
      <c r="AL252" s="5"/>
      <c r="AM252" s="5"/>
    </row>
    <row r="253" spans="1:39" s="4" customFormat="1" ht="14.4">
      <c r="A253" s="63"/>
      <c r="B253" s="63"/>
      <c r="C253" s="63"/>
      <c r="D253" s="63"/>
      <c r="E253" s="11"/>
      <c r="F253" s="11"/>
      <c r="G253" s="8"/>
      <c r="I253" s="63"/>
      <c r="J253" s="48"/>
      <c r="K253" s="107"/>
      <c r="M253" s="63"/>
      <c r="N253" s="284"/>
      <c r="P253" s="63"/>
      <c r="Q253" s="289"/>
      <c r="S253" s="63"/>
      <c r="T253" s="289"/>
      <c r="V253" s="174"/>
      <c r="W253" s="292"/>
      <c r="X253" s="174"/>
      <c r="Y253" s="178"/>
      <c r="Z253" s="82"/>
      <c r="AA253" s="65"/>
      <c r="AB253" s="5"/>
      <c r="AC253" s="5"/>
      <c r="AD253" s="5"/>
      <c r="AE253" s="5"/>
      <c r="AF253" s="5"/>
      <c r="AG253" s="5"/>
      <c r="AH253" s="5"/>
      <c r="AI253" s="5"/>
      <c r="AJ253" s="5"/>
      <c r="AK253" s="5"/>
      <c r="AL253" s="5"/>
      <c r="AM253" s="5"/>
    </row>
    <row r="254" spans="1:39" s="4" customFormat="1" ht="14.4">
      <c r="A254" s="63" t="s">
        <v>841</v>
      </c>
      <c r="B254" s="63" t="s">
        <v>802</v>
      </c>
      <c r="C254" s="63"/>
      <c r="D254" s="63" t="s">
        <v>802</v>
      </c>
      <c r="E254" s="11" t="s">
        <v>842</v>
      </c>
      <c r="F254" s="11"/>
      <c r="G254" s="8" t="s">
        <v>843</v>
      </c>
      <c r="I254" s="63"/>
      <c r="J254" s="48"/>
      <c r="K254" s="107"/>
      <c r="M254" s="63"/>
      <c r="N254" s="284"/>
      <c r="P254" s="63"/>
      <c r="Q254" s="289"/>
      <c r="S254" s="63"/>
      <c r="T254" s="289"/>
      <c r="V254" s="174"/>
      <c r="W254" s="292"/>
      <c r="X254" s="174"/>
      <c r="Y254" s="178"/>
      <c r="Z254" s="82"/>
      <c r="AA254" s="65"/>
      <c r="AB254" s="5"/>
      <c r="AC254" s="5"/>
      <c r="AD254" s="5"/>
      <c r="AE254" s="5"/>
      <c r="AF254" s="5"/>
      <c r="AG254" s="5"/>
      <c r="AH254" s="5"/>
      <c r="AI254" s="5"/>
      <c r="AJ254" s="5"/>
      <c r="AK254" s="5"/>
      <c r="AL254" s="5"/>
      <c r="AM254" s="5"/>
    </row>
    <row r="255" spans="1:39" s="4" customFormat="1" ht="14.4">
      <c r="A255" s="63" t="s">
        <v>841</v>
      </c>
      <c r="B255" s="63" t="s">
        <v>189</v>
      </c>
      <c r="C255" s="63"/>
      <c r="D255" s="63" t="s">
        <v>190</v>
      </c>
      <c r="E255" s="11"/>
      <c r="F255" s="11"/>
      <c r="G255" s="8"/>
      <c r="I255" s="63"/>
      <c r="J255" s="48"/>
      <c r="K255" s="107"/>
      <c r="M255" s="63"/>
      <c r="N255" s="284"/>
      <c r="P255" s="63">
        <v>1</v>
      </c>
      <c r="Q255" s="289">
        <v>476</v>
      </c>
      <c r="S255" s="63"/>
      <c r="T255" s="289"/>
      <c r="V255" s="174"/>
      <c r="W255" s="292"/>
      <c r="X255" s="174"/>
      <c r="Y255" s="178"/>
      <c r="Z255" s="82"/>
      <c r="AA255" s="65"/>
      <c r="AB255" s="5"/>
      <c r="AC255" s="5"/>
      <c r="AD255" s="5"/>
      <c r="AE255" s="5"/>
      <c r="AF255" s="5"/>
      <c r="AG255" s="5"/>
      <c r="AH255" s="5"/>
      <c r="AI255" s="5"/>
      <c r="AJ255" s="5"/>
      <c r="AK255" s="5"/>
      <c r="AL255" s="5"/>
      <c r="AM255" s="5"/>
    </row>
    <row r="256" spans="1:39" s="4" customFormat="1" ht="14.4">
      <c r="A256" s="63" t="s">
        <v>841</v>
      </c>
      <c r="B256" s="63" t="s">
        <v>350</v>
      </c>
      <c r="C256" s="63"/>
      <c r="D256" s="63" t="s">
        <v>190</v>
      </c>
      <c r="E256" s="11"/>
      <c r="F256" s="11"/>
      <c r="G256" s="8"/>
      <c r="I256" s="63"/>
      <c r="J256" s="48"/>
      <c r="K256" s="107"/>
      <c r="M256" s="63"/>
      <c r="N256" s="284"/>
      <c r="P256" s="63">
        <v>1</v>
      </c>
      <c r="Q256" s="289">
        <v>700</v>
      </c>
      <c r="S256" s="63"/>
      <c r="T256" s="289"/>
      <c r="V256" s="174"/>
      <c r="W256" s="292"/>
      <c r="X256" s="174"/>
      <c r="Y256" s="178"/>
      <c r="Z256" s="82"/>
      <c r="AA256" s="65"/>
      <c r="AB256" s="5"/>
      <c r="AC256" s="5"/>
      <c r="AD256" s="5"/>
      <c r="AE256" s="5"/>
      <c r="AF256" s="5"/>
      <c r="AG256" s="5"/>
      <c r="AH256" s="5"/>
      <c r="AI256" s="5"/>
      <c r="AJ256" s="5"/>
      <c r="AK256" s="5"/>
      <c r="AL256" s="5"/>
      <c r="AM256" s="5"/>
    </row>
    <row r="257" spans="1:39" s="4" customFormat="1" ht="14.4">
      <c r="A257" s="63" t="s">
        <v>841</v>
      </c>
      <c r="B257" s="63" t="s">
        <v>483</v>
      </c>
      <c r="C257" s="63"/>
      <c r="D257" s="63" t="s">
        <v>96</v>
      </c>
      <c r="E257" s="11"/>
      <c r="F257" s="11"/>
      <c r="G257" s="8"/>
      <c r="I257" s="63"/>
      <c r="J257" s="48"/>
      <c r="K257" s="107"/>
      <c r="M257" s="63"/>
      <c r="N257" s="284"/>
      <c r="P257" s="63">
        <v>1</v>
      </c>
      <c r="Q257" s="289">
        <v>700</v>
      </c>
      <c r="S257" s="63"/>
      <c r="T257" s="289"/>
      <c r="V257" s="174"/>
      <c r="W257" s="292"/>
      <c r="X257" s="174"/>
      <c r="Y257" s="178"/>
      <c r="Z257" s="82"/>
      <c r="AA257" s="65"/>
      <c r="AB257" s="5"/>
      <c r="AC257" s="5"/>
      <c r="AD257" s="5"/>
      <c r="AE257" s="5"/>
      <c r="AF257" s="5"/>
      <c r="AG257" s="5"/>
      <c r="AH257" s="5"/>
      <c r="AI257" s="5"/>
      <c r="AJ257" s="5"/>
      <c r="AK257" s="5"/>
      <c r="AL257" s="5"/>
      <c r="AM257" s="5"/>
    </row>
    <row r="258" spans="1:39" s="4" customFormat="1" ht="14.4">
      <c r="A258" s="63" t="s">
        <v>841</v>
      </c>
      <c r="B258" s="63" t="s">
        <v>559</v>
      </c>
      <c r="C258" s="63"/>
      <c r="D258" s="63" t="s">
        <v>166</v>
      </c>
      <c r="E258" s="11"/>
      <c r="F258" s="11"/>
      <c r="G258" s="8"/>
      <c r="I258" s="63"/>
      <c r="J258" s="48"/>
      <c r="K258" s="107"/>
      <c r="M258" s="63"/>
      <c r="N258" s="284"/>
      <c r="P258" s="63">
        <v>1</v>
      </c>
      <c r="Q258" s="289">
        <v>700</v>
      </c>
      <c r="S258" s="63"/>
      <c r="T258" s="289"/>
      <c r="V258" s="174"/>
      <c r="W258" s="292"/>
      <c r="X258" s="174"/>
      <c r="Y258" s="178"/>
      <c r="Z258" s="82"/>
      <c r="AA258" s="65"/>
      <c r="AB258" s="5"/>
      <c r="AC258" s="5"/>
      <c r="AD258" s="5"/>
      <c r="AE258" s="5"/>
      <c r="AF258" s="5"/>
      <c r="AG258" s="5"/>
      <c r="AH258" s="5"/>
      <c r="AI258" s="5"/>
      <c r="AJ258" s="5"/>
      <c r="AK258" s="5"/>
      <c r="AL258" s="5"/>
      <c r="AM258" s="5"/>
    </row>
    <row r="259" spans="1:39" s="4" customFormat="1" ht="14.4">
      <c r="A259" s="63" t="s">
        <v>841</v>
      </c>
      <c r="B259" s="63" t="s">
        <v>51</v>
      </c>
      <c r="C259" s="63"/>
      <c r="D259" s="63" t="s">
        <v>54</v>
      </c>
      <c r="E259" s="11"/>
      <c r="F259" s="11"/>
      <c r="G259" s="8"/>
      <c r="I259" s="63"/>
      <c r="J259" s="48"/>
      <c r="K259" s="107"/>
      <c r="M259" s="63"/>
      <c r="N259" s="284"/>
      <c r="P259" s="63">
        <v>1</v>
      </c>
      <c r="Q259" s="289">
        <v>700</v>
      </c>
      <c r="S259" s="63"/>
      <c r="T259" s="289"/>
      <c r="V259" s="174"/>
      <c r="W259" s="292"/>
      <c r="X259" s="174"/>
      <c r="Y259" s="178"/>
      <c r="Z259" s="82"/>
      <c r="AA259" s="65"/>
      <c r="AB259" s="5"/>
      <c r="AC259" s="5"/>
      <c r="AD259" s="5"/>
      <c r="AE259" s="5"/>
      <c r="AF259" s="5"/>
      <c r="AG259" s="5"/>
      <c r="AH259" s="5"/>
      <c r="AI259" s="5"/>
      <c r="AJ259" s="5"/>
      <c r="AK259" s="5"/>
      <c r="AL259" s="5"/>
      <c r="AM259" s="5"/>
    </row>
    <row r="260" spans="1:39" s="4" customFormat="1" ht="14.4">
      <c r="A260" s="63" t="s">
        <v>841</v>
      </c>
      <c r="B260" s="63" t="s">
        <v>352</v>
      </c>
      <c r="C260" s="63"/>
      <c r="D260" s="63" t="s">
        <v>353</v>
      </c>
      <c r="E260" s="11"/>
      <c r="F260" s="11"/>
      <c r="G260" s="8"/>
      <c r="I260" s="63"/>
      <c r="J260" s="48"/>
      <c r="K260" s="107"/>
      <c r="M260" s="63"/>
      <c r="N260" s="284"/>
      <c r="P260" s="63">
        <v>1</v>
      </c>
      <c r="Q260" s="289">
        <v>700</v>
      </c>
      <c r="S260" s="63"/>
      <c r="T260" s="289"/>
      <c r="V260" s="174"/>
      <c r="W260" s="292"/>
      <c r="X260" s="174"/>
      <c r="Y260" s="178"/>
      <c r="Z260" s="82"/>
      <c r="AA260" s="65"/>
      <c r="AB260" s="5"/>
      <c r="AC260" s="5"/>
      <c r="AD260" s="5"/>
      <c r="AE260" s="5"/>
      <c r="AF260" s="5"/>
      <c r="AG260" s="5"/>
      <c r="AH260" s="5"/>
      <c r="AI260" s="5"/>
      <c r="AJ260" s="5"/>
      <c r="AK260" s="5"/>
      <c r="AL260" s="5"/>
      <c r="AM260" s="5"/>
    </row>
    <row r="261" spans="1:39" s="4" customFormat="1" ht="14.4">
      <c r="A261" s="63" t="s">
        <v>841</v>
      </c>
      <c r="B261" s="63" t="s">
        <v>453</v>
      </c>
      <c r="C261" s="63"/>
      <c r="D261" s="63" t="s">
        <v>89</v>
      </c>
      <c r="E261" s="11"/>
      <c r="F261" s="11"/>
      <c r="G261" s="8"/>
      <c r="I261" s="63"/>
      <c r="J261" s="48"/>
      <c r="K261" s="107"/>
      <c r="M261" s="63"/>
      <c r="N261" s="284"/>
      <c r="P261" s="63">
        <v>2</v>
      </c>
      <c r="Q261" s="289">
        <v>1346</v>
      </c>
      <c r="S261" s="63"/>
      <c r="T261" s="289"/>
      <c r="V261" s="174"/>
      <c r="W261" s="292"/>
      <c r="X261" s="174"/>
      <c r="Y261" s="178"/>
      <c r="Z261" s="82"/>
      <c r="AA261" s="65"/>
      <c r="AB261" s="5"/>
      <c r="AC261" s="5"/>
      <c r="AD261" s="5"/>
      <c r="AE261" s="5"/>
      <c r="AF261" s="5"/>
      <c r="AG261" s="5"/>
      <c r="AH261" s="5"/>
      <c r="AI261" s="5"/>
      <c r="AJ261" s="5"/>
      <c r="AK261" s="5"/>
      <c r="AL261" s="5"/>
      <c r="AM261" s="5"/>
    </row>
    <row r="262" spans="1:39" s="4" customFormat="1" ht="14.4">
      <c r="A262" s="63" t="s">
        <v>841</v>
      </c>
      <c r="B262" s="63" t="s">
        <v>132</v>
      </c>
      <c r="C262" s="63"/>
      <c r="D262" s="63" t="s">
        <v>133</v>
      </c>
      <c r="E262" s="11"/>
      <c r="F262" s="11"/>
      <c r="G262" s="8"/>
      <c r="I262" s="63"/>
      <c r="J262" s="48"/>
      <c r="K262" s="107"/>
      <c r="M262" s="63"/>
      <c r="N262" s="284"/>
      <c r="P262" s="63">
        <v>1</v>
      </c>
      <c r="Q262" s="289">
        <v>700</v>
      </c>
      <c r="S262" s="63"/>
      <c r="T262" s="289"/>
      <c r="V262" s="174"/>
      <c r="W262" s="292"/>
      <c r="X262" s="174"/>
      <c r="Y262" s="178"/>
      <c r="Z262" s="82"/>
      <c r="AA262" s="65"/>
      <c r="AB262" s="5"/>
      <c r="AC262" s="5"/>
      <c r="AD262" s="5"/>
      <c r="AE262" s="5"/>
      <c r="AF262" s="5"/>
      <c r="AG262" s="5"/>
      <c r="AH262" s="5"/>
      <c r="AI262" s="5"/>
      <c r="AJ262" s="5"/>
      <c r="AK262" s="5"/>
      <c r="AL262" s="5"/>
      <c r="AM262" s="5"/>
    </row>
    <row r="263" spans="1:39" s="4" customFormat="1" ht="14.4">
      <c r="A263" s="63" t="s">
        <v>841</v>
      </c>
      <c r="B263" s="63" t="s">
        <v>383</v>
      </c>
      <c r="C263" s="63"/>
      <c r="D263" s="63" t="s">
        <v>162</v>
      </c>
      <c r="E263" s="11"/>
      <c r="F263" s="11"/>
      <c r="G263" s="8"/>
      <c r="I263" s="63"/>
      <c r="J263" s="48"/>
      <c r="K263" s="107"/>
      <c r="M263" s="63"/>
      <c r="N263" s="284"/>
      <c r="P263" s="63">
        <v>1</v>
      </c>
      <c r="Q263" s="289">
        <v>700</v>
      </c>
      <c r="S263" s="63"/>
      <c r="T263" s="289"/>
      <c r="V263" s="174"/>
      <c r="W263" s="292"/>
      <c r="X263" s="174"/>
      <c r="Y263" s="178"/>
      <c r="Z263" s="82"/>
      <c r="AA263" s="65"/>
      <c r="AB263" s="5"/>
      <c r="AC263" s="5"/>
      <c r="AD263" s="5"/>
      <c r="AE263" s="5"/>
      <c r="AF263" s="5"/>
      <c r="AG263" s="5"/>
      <c r="AH263" s="5"/>
      <c r="AI263" s="5"/>
      <c r="AJ263" s="5"/>
      <c r="AK263" s="5"/>
      <c r="AL263" s="5"/>
      <c r="AM263" s="5"/>
    </row>
    <row r="264" spans="1:39" s="4" customFormat="1" ht="14.4">
      <c r="A264" s="63" t="s">
        <v>841</v>
      </c>
      <c r="B264" s="63" t="s">
        <v>71</v>
      </c>
      <c r="C264" s="63"/>
      <c r="D264" s="63" t="s">
        <v>72</v>
      </c>
      <c r="E264" s="11"/>
      <c r="F264" s="11"/>
      <c r="G264" s="8"/>
      <c r="I264" s="63"/>
      <c r="J264" s="48"/>
      <c r="K264" s="107"/>
      <c r="M264" s="63"/>
      <c r="N264" s="284"/>
      <c r="P264" s="63">
        <v>1</v>
      </c>
      <c r="Q264" s="289">
        <v>182</v>
      </c>
      <c r="S264" s="63"/>
      <c r="T264" s="289"/>
      <c r="V264" s="174"/>
      <c r="W264" s="292"/>
      <c r="X264" s="174"/>
      <c r="Y264" s="178"/>
      <c r="Z264" s="82"/>
      <c r="AA264" s="65"/>
      <c r="AB264" s="5"/>
      <c r="AC264" s="5"/>
      <c r="AD264" s="5"/>
      <c r="AE264" s="5"/>
      <c r="AF264" s="5"/>
      <c r="AG264" s="5"/>
      <c r="AH264" s="5"/>
      <c r="AI264" s="5"/>
      <c r="AJ264" s="5"/>
      <c r="AK264" s="5"/>
      <c r="AL264" s="5"/>
      <c r="AM264" s="5"/>
    </row>
    <row r="265" spans="1:39" s="4" customFormat="1" ht="14.4">
      <c r="A265" s="63"/>
      <c r="B265" s="63"/>
      <c r="C265" s="63"/>
      <c r="D265" s="63"/>
      <c r="E265" s="11"/>
      <c r="F265" s="11"/>
      <c r="G265" s="8"/>
      <c r="I265" s="63"/>
      <c r="J265" s="48"/>
      <c r="K265" s="107"/>
      <c r="M265" s="63"/>
      <c r="N265" s="284"/>
      <c r="P265" s="63"/>
      <c r="Q265" s="289"/>
      <c r="S265" s="63"/>
      <c r="T265" s="289"/>
      <c r="V265" s="174"/>
      <c r="W265" s="292"/>
      <c r="X265" s="174"/>
      <c r="Y265" s="178"/>
      <c r="Z265" s="82"/>
      <c r="AA265" s="65"/>
      <c r="AB265" s="5"/>
      <c r="AC265" s="5"/>
      <c r="AD265" s="5"/>
      <c r="AE265" s="5"/>
      <c r="AF265" s="5"/>
      <c r="AG265" s="5"/>
      <c r="AH265" s="5"/>
      <c r="AI265" s="5"/>
      <c r="AJ265" s="5"/>
      <c r="AK265" s="5"/>
      <c r="AL265" s="5"/>
      <c r="AM265" s="5"/>
    </row>
    <row r="266" spans="1:39" s="4" customFormat="1" ht="14.4">
      <c r="A266" s="63" t="s">
        <v>844</v>
      </c>
      <c r="B266" s="63" t="s">
        <v>802</v>
      </c>
      <c r="C266" s="63"/>
      <c r="D266" s="63" t="s">
        <v>802</v>
      </c>
      <c r="E266" s="11" t="s">
        <v>845</v>
      </c>
      <c r="F266" s="11"/>
      <c r="G266" s="8" t="s">
        <v>846</v>
      </c>
      <c r="I266" s="63"/>
      <c r="J266" s="48"/>
      <c r="K266" s="107"/>
      <c r="M266" s="63"/>
      <c r="N266" s="284"/>
      <c r="P266" s="63"/>
      <c r="Q266" s="289"/>
      <c r="S266" s="63"/>
      <c r="T266" s="289"/>
      <c r="V266" s="174"/>
      <c r="W266" s="292"/>
      <c r="X266" s="174"/>
      <c r="Y266" s="178"/>
      <c r="Z266" s="82"/>
      <c r="AA266" s="65"/>
      <c r="AB266" s="5"/>
      <c r="AC266" s="5"/>
      <c r="AD266" s="5"/>
      <c r="AE266" s="5"/>
      <c r="AF266" s="5"/>
      <c r="AG266" s="5"/>
      <c r="AH266" s="5"/>
      <c r="AI266" s="5"/>
      <c r="AJ266" s="5"/>
      <c r="AK266" s="5"/>
      <c r="AL266" s="5"/>
      <c r="AM266" s="5"/>
    </row>
    <row r="267" spans="1:39" s="4" customFormat="1" ht="14.4">
      <c r="A267" s="63" t="s">
        <v>844</v>
      </c>
      <c r="B267" s="63" t="s">
        <v>800</v>
      </c>
      <c r="C267" s="63"/>
      <c r="D267" s="63" t="s">
        <v>800</v>
      </c>
      <c r="E267" s="11"/>
      <c r="F267" s="11"/>
      <c r="G267" s="8"/>
      <c r="I267" s="63"/>
      <c r="J267" s="48"/>
      <c r="K267" s="107"/>
      <c r="M267" s="63">
        <v>14</v>
      </c>
      <c r="N267" s="284">
        <v>431.45</v>
      </c>
      <c r="P267" s="63">
        <v>3</v>
      </c>
      <c r="Q267" s="289">
        <v>133.81</v>
      </c>
      <c r="S267" s="63">
        <v>172</v>
      </c>
      <c r="T267" s="289">
        <v>12967.5</v>
      </c>
      <c r="V267" s="174"/>
      <c r="W267" s="292"/>
      <c r="X267" s="174"/>
      <c r="Y267" s="178"/>
      <c r="Z267" s="82"/>
      <c r="AA267" s="65"/>
      <c r="AB267" s="5"/>
      <c r="AC267" s="5"/>
      <c r="AD267" s="5"/>
      <c r="AE267" s="5"/>
      <c r="AF267" s="5"/>
      <c r="AG267" s="5"/>
      <c r="AH267" s="5"/>
      <c r="AI267" s="5"/>
      <c r="AJ267" s="5"/>
      <c r="AK267" s="5"/>
      <c r="AL267" s="5"/>
      <c r="AM267" s="5"/>
    </row>
    <row r="268" spans="1:39" s="4" customFormat="1" ht="14.4">
      <c r="A268" s="63" t="s">
        <v>844</v>
      </c>
      <c r="B268" s="63" t="s">
        <v>264</v>
      </c>
      <c r="C268" s="63"/>
      <c r="D268" s="63" t="s">
        <v>263</v>
      </c>
      <c r="E268" s="11"/>
      <c r="F268" s="11"/>
      <c r="G268" s="8"/>
      <c r="I268" s="63"/>
      <c r="J268" s="48"/>
      <c r="K268" s="107"/>
      <c r="M268" s="63">
        <v>5</v>
      </c>
      <c r="N268" s="284">
        <v>315.27999999999997</v>
      </c>
      <c r="P268" s="63">
        <v>3</v>
      </c>
      <c r="Q268" s="289">
        <v>357.43</v>
      </c>
      <c r="S268" s="63">
        <v>4</v>
      </c>
      <c r="T268" s="289">
        <v>357.82</v>
      </c>
      <c r="V268" s="174"/>
      <c r="W268" s="292"/>
      <c r="X268" s="174"/>
      <c r="Y268" s="178"/>
      <c r="Z268" s="82"/>
      <c r="AA268" s="65"/>
      <c r="AB268" s="5"/>
      <c r="AC268" s="5"/>
      <c r="AD268" s="5"/>
      <c r="AE268" s="5"/>
      <c r="AF268" s="5"/>
      <c r="AG268" s="5"/>
      <c r="AH268" s="5"/>
      <c r="AI268" s="5"/>
      <c r="AJ268" s="5"/>
      <c r="AK268" s="5"/>
      <c r="AL268" s="5"/>
      <c r="AM268" s="5"/>
    </row>
    <row r="269" spans="1:39" s="4" customFormat="1" ht="14.4">
      <c r="A269" s="63" t="s">
        <v>844</v>
      </c>
      <c r="B269" s="63" t="s">
        <v>243</v>
      </c>
      <c r="C269" s="63"/>
      <c r="D269" s="63" t="s">
        <v>245</v>
      </c>
      <c r="E269" s="11"/>
      <c r="F269" s="11"/>
      <c r="G269" s="8"/>
      <c r="I269" s="63"/>
      <c r="J269" s="48"/>
      <c r="K269" s="107"/>
      <c r="M269" s="63">
        <v>1</v>
      </c>
      <c r="N269" s="284">
        <v>180</v>
      </c>
      <c r="P269" s="63"/>
      <c r="Q269" s="289"/>
      <c r="S269" s="63">
        <v>1</v>
      </c>
      <c r="T269" s="289">
        <v>150</v>
      </c>
      <c r="V269" s="174"/>
      <c r="W269" s="292"/>
      <c r="X269" s="174"/>
      <c r="Y269" s="178"/>
      <c r="Z269" s="82"/>
      <c r="AA269" s="65"/>
      <c r="AB269" s="5"/>
      <c r="AC269" s="5"/>
      <c r="AD269" s="5"/>
      <c r="AE269" s="5"/>
      <c r="AF269" s="5"/>
      <c r="AG269" s="5"/>
      <c r="AH269" s="5"/>
      <c r="AI269" s="5"/>
      <c r="AJ269" s="5"/>
      <c r="AK269" s="5"/>
      <c r="AL269" s="5"/>
      <c r="AM269" s="5"/>
    </row>
    <row r="270" spans="1:39" s="4" customFormat="1" ht="14.4">
      <c r="A270" s="63" t="s">
        <v>844</v>
      </c>
      <c r="B270" s="63" t="s">
        <v>60</v>
      </c>
      <c r="C270" s="63"/>
      <c r="D270" s="63" t="s">
        <v>61</v>
      </c>
      <c r="E270" s="11"/>
      <c r="F270" s="11"/>
      <c r="G270" s="8"/>
      <c r="I270" s="63"/>
      <c r="J270" s="48"/>
      <c r="K270" s="107"/>
      <c r="M270" s="63">
        <v>39</v>
      </c>
      <c r="N270" s="284">
        <v>4524.12</v>
      </c>
      <c r="P270" s="63">
        <v>25</v>
      </c>
      <c r="Q270" s="289">
        <v>2196.1799999999998</v>
      </c>
      <c r="S270" s="63">
        <v>31</v>
      </c>
      <c r="T270" s="289">
        <v>2900.19</v>
      </c>
      <c r="V270" s="174"/>
      <c r="W270" s="292"/>
      <c r="X270" s="174"/>
      <c r="Y270" s="178"/>
      <c r="Z270" s="82"/>
      <c r="AA270" s="65"/>
      <c r="AB270" s="5"/>
      <c r="AC270" s="5"/>
      <c r="AD270" s="5"/>
      <c r="AE270" s="5"/>
      <c r="AF270" s="5"/>
      <c r="AG270" s="5"/>
      <c r="AH270" s="5"/>
      <c r="AI270" s="5"/>
      <c r="AJ270" s="5"/>
      <c r="AK270" s="5"/>
      <c r="AL270" s="5"/>
      <c r="AM270" s="5"/>
    </row>
    <row r="271" spans="1:39" s="4" customFormat="1" ht="14.4">
      <c r="A271" s="63" t="s">
        <v>844</v>
      </c>
      <c r="B271" s="63" t="s">
        <v>69</v>
      </c>
      <c r="C271" s="63"/>
      <c r="D271" s="63" t="s">
        <v>70</v>
      </c>
      <c r="E271" s="11"/>
      <c r="F271" s="11"/>
      <c r="G271" s="8"/>
      <c r="I271" s="63"/>
      <c r="J271" s="48"/>
      <c r="K271" s="107"/>
      <c r="M271" s="63">
        <v>204</v>
      </c>
      <c r="N271" s="284">
        <v>20069.07</v>
      </c>
      <c r="P271" s="63">
        <v>151</v>
      </c>
      <c r="Q271" s="289">
        <v>13864.94</v>
      </c>
      <c r="S271" s="63">
        <v>157</v>
      </c>
      <c r="T271" s="289">
        <v>14447.62</v>
      </c>
      <c r="V271" s="174"/>
      <c r="W271" s="292"/>
      <c r="X271" s="174"/>
      <c r="Y271" s="178"/>
      <c r="Z271" s="82"/>
      <c r="AA271" s="65"/>
      <c r="AB271" s="5"/>
      <c r="AC271" s="5"/>
      <c r="AD271" s="5"/>
      <c r="AE271" s="5"/>
      <c r="AF271" s="5"/>
      <c r="AG271" s="5"/>
      <c r="AH271" s="5"/>
      <c r="AI271" s="5"/>
      <c r="AJ271" s="5"/>
      <c r="AK271" s="5"/>
      <c r="AL271" s="5"/>
      <c r="AM271" s="5"/>
    </row>
    <row r="272" spans="1:39" s="4" customFormat="1" ht="14.4">
      <c r="A272" s="63" t="s">
        <v>844</v>
      </c>
      <c r="B272" s="63" t="s">
        <v>90</v>
      </c>
      <c r="C272" s="63"/>
      <c r="D272" s="63" t="s">
        <v>91</v>
      </c>
      <c r="E272" s="11"/>
      <c r="F272" s="11"/>
      <c r="G272" s="8"/>
      <c r="I272" s="63"/>
      <c r="J272" s="48"/>
      <c r="K272" s="107"/>
      <c r="M272" s="63">
        <v>175</v>
      </c>
      <c r="N272" s="284">
        <v>13511.49</v>
      </c>
      <c r="P272" s="63">
        <v>150</v>
      </c>
      <c r="Q272" s="289">
        <v>10343.23</v>
      </c>
      <c r="S272" s="63">
        <v>149</v>
      </c>
      <c r="T272" s="289">
        <v>11060.72</v>
      </c>
      <c r="V272" s="174"/>
      <c r="W272" s="292"/>
      <c r="X272" s="174"/>
      <c r="Y272" s="178"/>
      <c r="Z272" s="82"/>
      <c r="AA272" s="65"/>
      <c r="AB272" s="5"/>
      <c r="AC272" s="5"/>
      <c r="AD272" s="5"/>
      <c r="AE272" s="5"/>
      <c r="AF272" s="5"/>
      <c r="AG272" s="5"/>
      <c r="AH272" s="5"/>
      <c r="AI272" s="5"/>
      <c r="AJ272" s="5"/>
      <c r="AK272" s="5"/>
      <c r="AL272" s="5"/>
      <c r="AM272" s="5"/>
    </row>
    <row r="273" spans="1:39" s="4" customFormat="1" ht="14.4">
      <c r="A273" s="63" t="s">
        <v>844</v>
      </c>
      <c r="B273" s="63" t="s">
        <v>540</v>
      </c>
      <c r="C273" s="63"/>
      <c r="D273" s="63" t="s">
        <v>91</v>
      </c>
      <c r="E273" s="11"/>
      <c r="F273" s="11"/>
      <c r="G273" s="8"/>
      <c r="I273" s="63"/>
      <c r="J273" s="48"/>
      <c r="K273" s="107"/>
      <c r="M273" s="63">
        <v>2</v>
      </c>
      <c r="N273" s="284">
        <v>207.28</v>
      </c>
      <c r="P273" s="63">
        <v>2</v>
      </c>
      <c r="Q273" s="289">
        <v>189.77</v>
      </c>
      <c r="S273" s="63">
        <v>2</v>
      </c>
      <c r="T273" s="289">
        <v>158.83000000000001</v>
      </c>
      <c r="V273" s="174"/>
      <c r="W273" s="292"/>
      <c r="X273" s="174"/>
      <c r="Y273" s="178"/>
      <c r="Z273" s="82"/>
      <c r="AA273" s="65"/>
      <c r="AB273" s="5"/>
      <c r="AC273" s="5"/>
      <c r="AD273" s="5"/>
      <c r="AE273" s="5"/>
      <c r="AF273" s="5"/>
      <c r="AG273" s="5"/>
      <c r="AH273" s="5"/>
      <c r="AI273" s="5"/>
      <c r="AJ273" s="5"/>
      <c r="AK273" s="5"/>
      <c r="AL273" s="5"/>
      <c r="AM273" s="5"/>
    </row>
    <row r="274" spans="1:39" s="4" customFormat="1" ht="14.4">
      <c r="A274" s="63" t="s">
        <v>844</v>
      </c>
      <c r="B274" s="63" t="s">
        <v>90</v>
      </c>
      <c r="C274" s="63"/>
      <c r="D274" s="63" t="s">
        <v>92</v>
      </c>
      <c r="E274" s="11"/>
      <c r="F274" s="11"/>
      <c r="G274" s="8"/>
      <c r="I274" s="63"/>
      <c r="J274" s="48"/>
      <c r="K274" s="107"/>
      <c r="M274" s="63">
        <v>1</v>
      </c>
      <c r="N274" s="284">
        <v>78.209999999999994</v>
      </c>
      <c r="P274" s="63">
        <v>2</v>
      </c>
      <c r="Q274" s="289">
        <v>96.61</v>
      </c>
      <c r="S274" s="63">
        <v>1</v>
      </c>
      <c r="T274" s="289">
        <v>5.04</v>
      </c>
      <c r="V274" s="174"/>
      <c r="W274" s="292"/>
      <c r="X274" s="174"/>
      <c r="Y274" s="178"/>
      <c r="Z274" s="82"/>
      <c r="AA274" s="65"/>
      <c r="AB274" s="5"/>
      <c r="AC274" s="5"/>
      <c r="AD274" s="5"/>
      <c r="AE274" s="5"/>
      <c r="AF274" s="5"/>
      <c r="AG274" s="5"/>
      <c r="AH274" s="5"/>
      <c r="AI274" s="5"/>
      <c r="AJ274" s="5"/>
      <c r="AK274" s="5"/>
      <c r="AL274" s="5"/>
      <c r="AM274" s="5"/>
    </row>
    <row r="275" spans="1:39" s="4" customFormat="1" ht="14.4">
      <c r="A275" s="63" t="s">
        <v>844</v>
      </c>
      <c r="B275" s="63" t="s">
        <v>101</v>
      </c>
      <c r="C275" s="63"/>
      <c r="D275" s="63" t="s">
        <v>93</v>
      </c>
      <c r="E275" s="11"/>
      <c r="F275" s="11"/>
      <c r="G275" s="8"/>
      <c r="I275" s="63"/>
      <c r="J275" s="48"/>
      <c r="K275" s="107"/>
      <c r="M275" s="63">
        <v>9</v>
      </c>
      <c r="N275" s="284">
        <v>953.17</v>
      </c>
      <c r="P275" s="63">
        <v>8</v>
      </c>
      <c r="Q275" s="289">
        <v>712.47</v>
      </c>
      <c r="S275" s="63">
        <v>9</v>
      </c>
      <c r="T275" s="289">
        <v>596.95000000000005</v>
      </c>
      <c r="V275" s="174"/>
      <c r="W275" s="292"/>
      <c r="X275" s="174"/>
      <c r="Y275" s="178"/>
      <c r="Z275" s="82"/>
      <c r="AA275" s="65"/>
      <c r="AB275" s="5"/>
      <c r="AC275" s="5"/>
      <c r="AD275" s="5"/>
      <c r="AE275" s="5"/>
      <c r="AF275" s="5"/>
      <c r="AG275" s="5"/>
      <c r="AH275" s="5"/>
      <c r="AI275" s="5"/>
      <c r="AJ275" s="5"/>
      <c r="AK275" s="5"/>
      <c r="AL275" s="5"/>
      <c r="AM275" s="5"/>
    </row>
    <row r="276" spans="1:39" s="4" customFormat="1" ht="14.4">
      <c r="A276" s="63" t="s">
        <v>844</v>
      </c>
      <c r="B276" s="63" t="s">
        <v>129</v>
      </c>
      <c r="C276" s="63"/>
      <c r="D276" s="63" t="s">
        <v>93</v>
      </c>
      <c r="E276" s="11"/>
      <c r="F276" s="11"/>
      <c r="G276" s="8"/>
      <c r="I276" s="63"/>
      <c r="J276" s="48"/>
      <c r="K276" s="107"/>
      <c r="M276" s="63">
        <v>1</v>
      </c>
      <c r="N276" s="284">
        <v>26.4</v>
      </c>
      <c r="P276" s="63"/>
      <c r="Q276" s="289"/>
      <c r="S276" s="63"/>
      <c r="T276" s="289"/>
      <c r="V276" s="174"/>
      <c r="W276" s="292"/>
      <c r="X276" s="174"/>
      <c r="Y276" s="178"/>
      <c r="Z276" s="82"/>
      <c r="AA276" s="65"/>
      <c r="AB276" s="5"/>
      <c r="AC276" s="5"/>
      <c r="AD276" s="5"/>
      <c r="AE276" s="5"/>
      <c r="AF276" s="5"/>
      <c r="AG276" s="5"/>
      <c r="AH276" s="5"/>
      <c r="AI276" s="5"/>
      <c r="AJ276" s="5"/>
      <c r="AK276" s="5"/>
      <c r="AL276" s="5"/>
      <c r="AM276" s="5"/>
    </row>
    <row r="277" spans="1:39" s="4" customFormat="1" ht="14.4">
      <c r="A277" s="63" t="s">
        <v>844</v>
      </c>
      <c r="B277" s="63" t="s">
        <v>357</v>
      </c>
      <c r="C277" s="63"/>
      <c r="D277" s="63" t="s">
        <v>93</v>
      </c>
      <c r="E277" s="11"/>
      <c r="F277" s="11"/>
      <c r="G277" s="8"/>
      <c r="I277" s="63"/>
      <c r="J277" s="48"/>
      <c r="K277" s="107"/>
      <c r="M277" s="63">
        <v>3</v>
      </c>
      <c r="N277" s="284">
        <v>297.51</v>
      </c>
      <c r="P277" s="63">
        <v>1</v>
      </c>
      <c r="Q277" s="289">
        <v>75.52</v>
      </c>
      <c r="S277" s="63">
        <v>2</v>
      </c>
      <c r="T277" s="289">
        <v>151.69999999999999</v>
      </c>
      <c r="V277" s="174"/>
      <c r="W277" s="292"/>
      <c r="X277" s="174"/>
      <c r="Y277" s="178"/>
      <c r="Z277" s="82"/>
      <c r="AA277" s="65"/>
      <c r="AB277" s="5"/>
      <c r="AC277" s="5"/>
      <c r="AD277" s="5"/>
      <c r="AE277" s="5"/>
      <c r="AF277" s="5"/>
      <c r="AG277" s="5"/>
      <c r="AH277" s="5"/>
      <c r="AI277" s="5"/>
      <c r="AJ277" s="5"/>
      <c r="AK277" s="5"/>
      <c r="AL277" s="5"/>
      <c r="AM277" s="5"/>
    </row>
    <row r="278" spans="1:39" s="4" customFormat="1" ht="14.4">
      <c r="A278" s="63" t="s">
        <v>844</v>
      </c>
      <c r="B278" s="63" t="s">
        <v>490</v>
      </c>
      <c r="C278" s="63"/>
      <c r="D278" s="63" t="s">
        <v>93</v>
      </c>
      <c r="E278" s="11"/>
      <c r="F278" s="11"/>
      <c r="G278" s="8"/>
      <c r="I278" s="63"/>
      <c r="J278" s="48"/>
      <c r="K278" s="107"/>
      <c r="M278" s="63">
        <v>7</v>
      </c>
      <c r="N278" s="284">
        <v>568.49</v>
      </c>
      <c r="P278" s="63">
        <v>6</v>
      </c>
      <c r="Q278" s="289">
        <v>389.44</v>
      </c>
      <c r="S278" s="63">
        <v>4</v>
      </c>
      <c r="T278" s="289">
        <v>306.36</v>
      </c>
      <c r="V278" s="174"/>
      <c r="W278" s="292"/>
      <c r="X278" s="174"/>
      <c r="Y278" s="178"/>
      <c r="Z278" s="82"/>
      <c r="AA278" s="65"/>
      <c r="AB278" s="5"/>
      <c r="AC278" s="5"/>
      <c r="AD278" s="5"/>
      <c r="AE278" s="5"/>
      <c r="AF278" s="5"/>
      <c r="AG278" s="5"/>
      <c r="AH278" s="5"/>
      <c r="AI278" s="5"/>
      <c r="AJ278" s="5"/>
      <c r="AK278" s="5"/>
      <c r="AL278" s="5"/>
      <c r="AM278" s="5"/>
    </row>
    <row r="279" spans="1:39" s="4" customFormat="1" ht="14.4">
      <c r="A279" s="63" t="s">
        <v>844</v>
      </c>
      <c r="B279" s="63" t="s">
        <v>847</v>
      </c>
      <c r="C279" s="63"/>
      <c r="D279" s="63" t="s">
        <v>93</v>
      </c>
      <c r="E279" s="11"/>
      <c r="F279" s="11"/>
      <c r="G279" s="8"/>
      <c r="I279" s="63"/>
      <c r="J279" s="48"/>
      <c r="K279" s="107"/>
      <c r="M279" s="63"/>
      <c r="N279" s="284"/>
      <c r="P279" s="63"/>
      <c r="Q279" s="289"/>
      <c r="S279" s="63">
        <v>2</v>
      </c>
      <c r="T279" s="289">
        <v>13.85</v>
      </c>
      <c r="V279" s="174"/>
      <c r="W279" s="292"/>
      <c r="X279" s="174"/>
      <c r="Y279" s="178"/>
      <c r="Z279" s="82"/>
      <c r="AA279" s="65"/>
      <c r="AB279" s="5"/>
      <c r="AC279" s="5"/>
      <c r="AD279" s="5"/>
      <c r="AE279" s="5"/>
      <c r="AF279" s="5"/>
      <c r="AG279" s="5"/>
      <c r="AH279" s="5"/>
      <c r="AI279" s="5"/>
      <c r="AJ279" s="5"/>
      <c r="AK279" s="5"/>
      <c r="AL279" s="5"/>
      <c r="AM279" s="5"/>
    </row>
    <row r="280" spans="1:39" s="4" customFormat="1" ht="14.4">
      <c r="A280" s="63" t="s">
        <v>844</v>
      </c>
      <c r="B280" s="63" t="s">
        <v>515</v>
      </c>
      <c r="C280" s="63"/>
      <c r="D280" s="63" t="s">
        <v>93</v>
      </c>
      <c r="E280" s="11"/>
      <c r="F280" s="11"/>
      <c r="G280" s="8"/>
      <c r="I280" s="63"/>
      <c r="J280" s="48"/>
      <c r="K280" s="107"/>
      <c r="M280" s="63">
        <v>4</v>
      </c>
      <c r="N280" s="284">
        <v>377.15</v>
      </c>
      <c r="P280" s="63">
        <v>3</v>
      </c>
      <c r="Q280" s="289">
        <v>204.74</v>
      </c>
      <c r="S280" s="63">
        <v>6</v>
      </c>
      <c r="T280" s="289">
        <v>315.89</v>
      </c>
      <c r="V280" s="174"/>
      <c r="W280" s="292"/>
      <c r="X280" s="174"/>
      <c r="Y280" s="178"/>
      <c r="Z280" s="82"/>
      <c r="AA280" s="65"/>
      <c r="AB280" s="5"/>
      <c r="AC280" s="5"/>
      <c r="AD280" s="5"/>
      <c r="AE280" s="5"/>
      <c r="AF280" s="5"/>
      <c r="AG280" s="5"/>
      <c r="AH280" s="5"/>
      <c r="AI280" s="5"/>
      <c r="AJ280" s="5"/>
      <c r="AK280" s="5"/>
      <c r="AL280" s="5"/>
      <c r="AM280" s="5"/>
    </row>
    <row r="281" spans="1:39" s="4" customFormat="1" ht="14.4">
      <c r="A281" s="63" t="s">
        <v>844</v>
      </c>
      <c r="B281" s="63" t="s">
        <v>56</v>
      </c>
      <c r="C281" s="63"/>
      <c r="D281" s="63" t="s">
        <v>57</v>
      </c>
      <c r="E281" s="11"/>
      <c r="F281" s="11"/>
      <c r="G281" s="8"/>
      <c r="I281" s="63"/>
      <c r="J281" s="48"/>
      <c r="K281" s="107"/>
      <c r="M281" s="63">
        <v>24</v>
      </c>
      <c r="N281" s="284">
        <v>2239.08</v>
      </c>
      <c r="P281" s="63">
        <v>13</v>
      </c>
      <c r="Q281" s="289">
        <v>1246.29</v>
      </c>
      <c r="S281" s="63">
        <v>19</v>
      </c>
      <c r="T281" s="289">
        <v>1407.99</v>
      </c>
      <c r="V281" s="174"/>
      <c r="W281" s="292"/>
      <c r="X281" s="174"/>
      <c r="Y281" s="178"/>
      <c r="Z281" s="82"/>
      <c r="AA281" s="65"/>
      <c r="AB281" s="5"/>
      <c r="AC281" s="5"/>
      <c r="AD281" s="5"/>
      <c r="AE281" s="5"/>
      <c r="AF281" s="5"/>
      <c r="AG281" s="5"/>
      <c r="AH281" s="5"/>
      <c r="AI281" s="5"/>
      <c r="AJ281" s="5"/>
      <c r="AK281" s="5"/>
      <c r="AL281" s="5"/>
      <c r="AM281" s="5"/>
    </row>
    <row r="282" spans="1:39" s="4" customFormat="1" ht="14.4">
      <c r="A282" s="63" t="s">
        <v>844</v>
      </c>
      <c r="B282" s="63" t="s">
        <v>116</v>
      </c>
      <c r="C282" s="63"/>
      <c r="D282" s="63" t="s">
        <v>57</v>
      </c>
      <c r="E282" s="11"/>
      <c r="F282" s="11"/>
      <c r="G282" s="8"/>
      <c r="I282" s="63"/>
      <c r="J282" s="48"/>
      <c r="K282" s="107"/>
      <c r="M282" s="63">
        <v>186</v>
      </c>
      <c r="N282" s="284">
        <v>15942.31</v>
      </c>
      <c r="P282" s="63">
        <v>115</v>
      </c>
      <c r="Q282" s="289">
        <v>10492.2</v>
      </c>
      <c r="S282" s="63">
        <v>132</v>
      </c>
      <c r="T282" s="289">
        <v>11349.85</v>
      </c>
      <c r="V282" s="174"/>
      <c r="W282" s="292"/>
      <c r="X282" s="174"/>
      <c r="Y282" s="178"/>
      <c r="Z282" s="82"/>
      <c r="AA282" s="65"/>
      <c r="AB282" s="5"/>
      <c r="AC282" s="5"/>
      <c r="AD282" s="5"/>
      <c r="AE282" s="5"/>
      <c r="AF282" s="5"/>
      <c r="AG282" s="5"/>
      <c r="AH282" s="5"/>
      <c r="AI282" s="5"/>
      <c r="AJ282" s="5"/>
      <c r="AK282" s="5"/>
      <c r="AL282" s="5"/>
      <c r="AM282" s="5"/>
    </row>
    <row r="283" spans="1:39" s="4" customFormat="1" ht="14.4">
      <c r="A283" s="63" t="s">
        <v>844</v>
      </c>
      <c r="B283" s="63" t="s">
        <v>466</v>
      </c>
      <c r="C283" s="63"/>
      <c r="D283" s="63" t="s">
        <v>57</v>
      </c>
      <c r="E283" s="11"/>
      <c r="F283" s="11"/>
      <c r="G283" s="8"/>
      <c r="I283" s="63"/>
      <c r="J283" s="48"/>
      <c r="K283" s="107"/>
      <c r="M283" s="63"/>
      <c r="N283" s="284"/>
      <c r="P283" s="63"/>
      <c r="Q283" s="289"/>
      <c r="S283" s="63">
        <v>1</v>
      </c>
      <c r="T283" s="289">
        <v>139.69</v>
      </c>
      <c r="V283" s="174"/>
      <c r="W283" s="292"/>
      <c r="X283" s="174"/>
      <c r="Y283" s="178"/>
      <c r="Z283" s="82"/>
      <c r="AA283" s="65"/>
      <c r="AB283" s="5"/>
      <c r="AC283" s="5"/>
      <c r="AD283" s="5"/>
      <c r="AE283" s="5"/>
      <c r="AF283" s="5"/>
      <c r="AG283" s="5"/>
      <c r="AH283" s="5"/>
      <c r="AI283" s="5"/>
      <c r="AJ283" s="5"/>
      <c r="AK283" s="5"/>
      <c r="AL283" s="5"/>
      <c r="AM283" s="5"/>
    </row>
    <row r="284" spans="1:39" s="4" customFormat="1" ht="14.4">
      <c r="A284" s="63" t="s">
        <v>844</v>
      </c>
      <c r="B284" s="63" t="s">
        <v>520</v>
      </c>
      <c r="C284" s="63"/>
      <c r="D284" s="63" t="s">
        <v>57</v>
      </c>
      <c r="E284" s="11"/>
      <c r="F284" s="11"/>
      <c r="G284" s="8"/>
      <c r="I284" s="63"/>
      <c r="J284" s="48"/>
      <c r="K284" s="107"/>
      <c r="M284" s="63">
        <v>41</v>
      </c>
      <c r="N284" s="284">
        <v>3125.82</v>
      </c>
      <c r="P284" s="63">
        <v>30</v>
      </c>
      <c r="Q284" s="289">
        <v>1653.84</v>
      </c>
      <c r="S284" s="63">
        <v>28</v>
      </c>
      <c r="T284" s="289">
        <v>1268.77</v>
      </c>
      <c r="V284" s="174"/>
      <c r="W284" s="292"/>
      <c r="X284" s="174"/>
      <c r="Y284" s="178"/>
      <c r="Z284" s="82"/>
      <c r="AA284" s="65"/>
      <c r="AB284" s="5"/>
      <c r="AC284" s="5"/>
      <c r="AD284" s="5"/>
      <c r="AE284" s="5"/>
      <c r="AF284" s="5"/>
      <c r="AG284" s="5"/>
      <c r="AH284" s="5"/>
      <c r="AI284" s="5"/>
      <c r="AJ284" s="5"/>
      <c r="AK284" s="5"/>
      <c r="AL284" s="5"/>
      <c r="AM284" s="5"/>
    </row>
    <row r="285" spans="1:39" s="4" customFormat="1" ht="14.4">
      <c r="A285" s="63" t="s">
        <v>844</v>
      </c>
      <c r="B285" s="63" t="s">
        <v>123</v>
      </c>
      <c r="C285" s="63"/>
      <c r="D285" s="63" t="s">
        <v>119</v>
      </c>
      <c r="E285" s="11"/>
      <c r="F285" s="11"/>
      <c r="G285" s="8"/>
      <c r="I285" s="63"/>
      <c r="J285" s="48"/>
      <c r="K285" s="107"/>
      <c r="M285" s="63">
        <v>151</v>
      </c>
      <c r="N285" s="284">
        <v>10366.65</v>
      </c>
      <c r="P285" s="63">
        <v>80</v>
      </c>
      <c r="Q285" s="289">
        <v>4918.51</v>
      </c>
      <c r="S285" s="63">
        <v>87</v>
      </c>
      <c r="T285" s="289">
        <v>7024.53</v>
      </c>
      <c r="V285" s="174"/>
      <c r="W285" s="292"/>
      <c r="X285" s="174"/>
      <c r="Y285" s="178"/>
      <c r="Z285" s="82"/>
      <c r="AA285" s="65"/>
      <c r="AB285" s="5"/>
      <c r="AC285" s="5"/>
      <c r="AD285" s="5"/>
      <c r="AE285" s="5"/>
      <c r="AF285" s="5"/>
      <c r="AG285" s="5"/>
      <c r="AH285" s="5"/>
      <c r="AI285" s="5"/>
      <c r="AJ285" s="5"/>
      <c r="AK285" s="5"/>
      <c r="AL285" s="5"/>
      <c r="AM285" s="5"/>
    </row>
    <row r="286" spans="1:39" s="4" customFormat="1" ht="14.4">
      <c r="A286" s="63" t="s">
        <v>844</v>
      </c>
      <c r="B286" s="63" t="s">
        <v>806</v>
      </c>
      <c r="C286" s="63"/>
      <c r="D286" s="63" t="s">
        <v>119</v>
      </c>
      <c r="E286" s="11"/>
      <c r="F286" s="11"/>
      <c r="G286" s="8"/>
      <c r="I286" s="63"/>
      <c r="J286" s="48"/>
      <c r="K286" s="107"/>
      <c r="M286" s="63">
        <v>8</v>
      </c>
      <c r="N286" s="284">
        <v>543.76</v>
      </c>
      <c r="P286" s="63"/>
      <c r="Q286" s="289"/>
      <c r="S286" s="63">
        <v>23</v>
      </c>
      <c r="T286" s="289">
        <v>1712.59</v>
      </c>
      <c r="V286" s="174"/>
      <c r="W286" s="292"/>
      <c r="X286" s="174"/>
      <c r="Y286" s="178"/>
      <c r="Z286" s="82"/>
      <c r="AA286" s="65"/>
      <c r="AB286" s="5"/>
      <c r="AC286" s="5"/>
      <c r="AD286" s="5"/>
      <c r="AE286" s="5"/>
      <c r="AF286" s="5"/>
      <c r="AG286" s="5"/>
      <c r="AH286" s="5"/>
      <c r="AI286" s="5"/>
      <c r="AJ286" s="5"/>
      <c r="AK286" s="5"/>
      <c r="AL286" s="5"/>
      <c r="AM286" s="5"/>
    </row>
    <row r="287" spans="1:39" s="4" customFormat="1" ht="14.4">
      <c r="A287" s="63" t="s">
        <v>844</v>
      </c>
      <c r="B287" s="63" t="s">
        <v>527</v>
      </c>
      <c r="C287" s="63"/>
      <c r="D287" s="63" t="s">
        <v>119</v>
      </c>
      <c r="E287" s="11"/>
      <c r="F287" s="11"/>
      <c r="G287" s="8"/>
      <c r="I287" s="63"/>
      <c r="J287" s="48"/>
      <c r="K287" s="107"/>
      <c r="M287" s="63">
        <v>308</v>
      </c>
      <c r="N287" s="284">
        <v>27111.31</v>
      </c>
      <c r="P287" s="63">
        <v>242</v>
      </c>
      <c r="Q287" s="289">
        <v>19722.310000000001</v>
      </c>
      <c r="S287" s="63">
        <v>239</v>
      </c>
      <c r="T287" s="289">
        <v>19806.68</v>
      </c>
      <c r="V287" s="174"/>
      <c r="W287" s="292"/>
      <c r="X287" s="174"/>
      <c r="Y287" s="178"/>
      <c r="Z287" s="82"/>
      <c r="AA287" s="65"/>
      <c r="AB287" s="5"/>
      <c r="AC287" s="5"/>
      <c r="AD287" s="5"/>
      <c r="AE287" s="5"/>
      <c r="AF287" s="5"/>
      <c r="AG287" s="5"/>
      <c r="AH287" s="5"/>
      <c r="AI287" s="5"/>
      <c r="AJ287" s="5"/>
      <c r="AK287" s="5"/>
      <c r="AL287" s="5"/>
      <c r="AM287" s="5"/>
    </row>
    <row r="288" spans="1:39" s="4" customFormat="1" ht="14.4">
      <c r="A288" s="63" t="s">
        <v>844</v>
      </c>
      <c r="B288" s="63" t="s">
        <v>130</v>
      </c>
      <c r="C288" s="63"/>
      <c r="D288" s="63" t="s">
        <v>131</v>
      </c>
      <c r="E288" s="11"/>
      <c r="F288" s="11"/>
      <c r="G288" s="8"/>
      <c r="I288" s="63"/>
      <c r="J288" s="48"/>
      <c r="K288" s="107"/>
      <c r="M288" s="63">
        <v>11</v>
      </c>
      <c r="N288" s="284">
        <v>987.76</v>
      </c>
      <c r="P288" s="63">
        <v>9</v>
      </c>
      <c r="Q288" s="289">
        <v>849.82</v>
      </c>
      <c r="S288" s="63">
        <v>12</v>
      </c>
      <c r="T288" s="289">
        <v>1160.44</v>
      </c>
      <c r="V288" s="174"/>
      <c r="W288" s="292"/>
      <c r="X288" s="174"/>
      <c r="Y288" s="178"/>
      <c r="Z288" s="82"/>
      <c r="AA288" s="65"/>
      <c r="AB288" s="5"/>
      <c r="AC288" s="5"/>
      <c r="AD288" s="5"/>
      <c r="AE288" s="5"/>
      <c r="AF288" s="5"/>
      <c r="AG288" s="5"/>
      <c r="AH288" s="5"/>
      <c r="AI288" s="5"/>
      <c r="AJ288" s="5"/>
      <c r="AK288" s="5"/>
      <c r="AL288" s="5"/>
      <c r="AM288" s="5"/>
    </row>
    <row r="289" spans="1:39" s="4" customFormat="1" ht="14.4">
      <c r="A289" s="63" t="s">
        <v>844</v>
      </c>
      <c r="B289" s="63" t="s">
        <v>168</v>
      </c>
      <c r="C289" s="63"/>
      <c r="D289" s="63" t="s">
        <v>169</v>
      </c>
      <c r="E289" s="11"/>
      <c r="F289" s="11"/>
      <c r="G289" s="8"/>
      <c r="I289" s="63"/>
      <c r="J289" s="48"/>
      <c r="K289" s="107"/>
      <c r="M289" s="63">
        <v>36</v>
      </c>
      <c r="N289" s="284">
        <v>5092.6400000000003</v>
      </c>
      <c r="P289" s="63">
        <v>27</v>
      </c>
      <c r="Q289" s="289">
        <v>3099.79</v>
      </c>
      <c r="S289" s="63">
        <v>25</v>
      </c>
      <c r="T289" s="289">
        <v>2659.96</v>
      </c>
      <c r="V289" s="174"/>
      <c r="W289" s="292"/>
      <c r="X289" s="174"/>
      <c r="Y289" s="178"/>
      <c r="Z289" s="82"/>
      <c r="AA289" s="65"/>
      <c r="AB289" s="5"/>
      <c r="AC289" s="5"/>
      <c r="AD289" s="5"/>
      <c r="AE289" s="5"/>
      <c r="AF289" s="5"/>
      <c r="AG289" s="5"/>
      <c r="AH289" s="5"/>
      <c r="AI289" s="5"/>
      <c r="AJ289" s="5"/>
      <c r="AK289" s="5"/>
      <c r="AL289" s="5"/>
      <c r="AM289" s="5"/>
    </row>
    <row r="290" spans="1:39" s="4" customFormat="1" ht="14.4">
      <c r="A290" s="63" t="s">
        <v>844</v>
      </c>
      <c r="B290" s="63" t="s">
        <v>178</v>
      </c>
      <c r="C290" s="63"/>
      <c r="D290" s="63" t="s">
        <v>179</v>
      </c>
      <c r="E290" s="11"/>
      <c r="F290" s="11"/>
      <c r="G290" s="8"/>
      <c r="I290" s="63"/>
      <c r="J290" s="48"/>
      <c r="K290" s="107"/>
      <c r="M290" s="63">
        <v>7</v>
      </c>
      <c r="N290" s="284">
        <v>1065.26</v>
      </c>
      <c r="P290" s="63">
        <v>10</v>
      </c>
      <c r="Q290" s="289">
        <v>1296.1199999999999</v>
      </c>
      <c r="S290" s="63">
        <v>6</v>
      </c>
      <c r="T290" s="289">
        <v>741.46</v>
      </c>
      <c r="V290" s="174"/>
      <c r="W290" s="292"/>
      <c r="X290" s="174"/>
      <c r="Y290" s="178"/>
      <c r="Z290" s="82"/>
      <c r="AA290" s="65"/>
      <c r="AB290" s="5"/>
      <c r="AC290" s="5"/>
      <c r="AD290" s="5"/>
      <c r="AE290" s="5"/>
      <c r="AF290" s="5"/>
      <c r="AG290" s="5"/>
      <c r="AH290" s="5"/>
      <c r="AI290" s="5"/>
      <c r="AJ290" s="5"/>
      <c r="AK290" s="5"/>
      <c r="AL290" s="5"/>
      <c r="AM290" s="5"/>
    </row>
    <row r="291" spans="1:39" s="4" customFormat="1" ht="14.4">
      <c r="A291" s="63" t="s">
        <v>844</v>
      </c>
      <c r="B291" s="63" t="s">
        <v>184</v>
      </c>
      <c r="C291" s="63"/>
      <c r="D291" s="63" t="s">
        <v>185</v>
      </c>
      <c r="E291" s="11"/>
      <c r="F291" s="11"/>
      <c r="G291" s="8"/>
      <c r="I291" s="63"/>
      <c r="J291" s="48"/>
      <c r="K291" s="107"/>
      <c r="M291" s="63">
        <v>33</v>
      </c>
      <c r="N291" s="284">
        <v>2290.5300000000002</v>
      </c>
      <c r="P291" s="63">
        <v>22</v>
      </c>
      <c r="Q291" s="289">
        <v>1353.22</v>
      </c>
      <c r="S291" s="63">
        <v>21</v>
      </c>
      <c r="T291" s="289">
        <v>1133.0899999999999</v>
      </c>
      <c r="V291" s="174"/>
      <c r="W291" s="292"/>
      <c r="X291" s="174"/>
      <c r="Y291" s="178"/>
      <c r="Z291" s="82"/>
      <c r="AA291" s="65"/>
      <c r="AB291" s="5"/>
      <c r="AC291" s="5"/>
      <c r="AD291" s="5"/>
      <c r="AE291" s="5"/>
      <c r="AF291" s="5"/>
      <c r="AG291" s="5"/>
      <c r="AH291" s="5"/>
      <c r="AI291" s="5"/>
      <c r="AJ291" s="5"/>
      <c r="AK291" s="5"/>
      <c r="AL291" s="5"/>
      <c r="AM291" s="5"/>
    </row>
    <row r="292" spans="1:39" s="4" customFormat="1" ht="14.4">
      <c r="A292" s="63" t="s">
        <v>844</v>
      </c>
      <c r="B292" s="63" t="s">
        <v>189</v>
      </c>
      <c r="C292" s="63"/>
      <c r="D292" s="63" t="s">
        <v>190</v>
      </c>
      <c r="E292" s="11"/>
      <c r="F292" s="11"/>
      <c r="G292" s="8"/>
      <c r="I292" s="63"/>
      <c r="J292" s="48"/>
      <c r="K292" s="107"/>
      <c r="M292" s="63">
        <v>571</v>
      </c>
      <c r="N292" s="284">
        <v>48003.07</v>
      </c>
      <c r="P292" s="63">
        <v>410</v>
      </c>
      <c r="Q292" s="289">
        <v>33101.53</v>
      </c>
      <c r="S292" s="63">
        <v>349</v>
      </c>
      <c r="T292" s="289">
        <v>27437.22</v>
      </c>
      <c r="V292" s="174"/>
      <c r="W292" s="292"/>
      <c r="X292" s="174"/>
      <c r="Y292" s="178"/>
      <c r="Z292" s="82"/>
      <c r="AA292" s="65"/>
      <c r="AB292" s="5"/>
      <c r="AC292" s="5"/>
      <c r="AD292" s="5"/>
      <c r="AE292" s="5"/>
      <c r="AF292" s="5"/>
      <c r="AG292" s="5"/>
      <c r="AH292" s="5"/>
      <c r="AI292" s="5"/>
      <c r="AJ292" s="5"/>
      <c r="AK292" s="5"/>
      <c r="AL292" s="5"/>
      <c r="AM292" s="5"/>
    </row>
    <row r="293" spans="1:39" s="4" customFormat="1" ht="14.4">
      <c r="A293" s="63" t="s">
        <v>844</v>
      </c>
      <c r="B293" s="63" t="s">
        <v>808</v>
      </c>
      <c r="C293" s="63"/>
      <c r="D293" s="63" t="s">
        <v>190</v>
      </c>
      <c r="E293" s="11"/>
      <c r="F293" s="11"/>
      <c r="G293" s="8"/>
      <c r="I293" s="63"/>
      <c r="J293" s="48"/>
      <c r="K293" s="107"/>
      <c r="M293" s="63">
        <v>41</v>
      </c>
      <c r="N293" s="284">
        <v>2788.65</v>
      </c>
      <c r="P293" s="63">
        <v>1</v>
      </c>
      <c r="Q293" s="289">
        <v>150</v>
      </c>
      <c r="S293" s="63">
        <v>129</v>
      </c>
      <c r="T293" s="289">
        <v>9573.7099999999991</v>
      </c>
      <c r="V293" s="174"/>
      <c r="W293" s="292"/>
      <c r="X293" s="174"/>
      <c r="Y293" s="178"/>
      <c r="Z293" s="82"/>
      <c r="AA293" s="65"/>
      <c r="AB293" s="5"/>
      <c r="AC293" s="5"/>
      <c r="AD293" s="5"/>
      <c r="AE293" s="5"/>
      <c r="AF293" s="5"/>
      <c r="AG293" s="5"/>
      <c r="AH293" s="5"/>
      <c r="AI293" s="5"/>
      <c r="AJ293" s="5"/>
      <c r="AK293" s="5"/>
      <c r="AL293" s="5"/>
      <c r="AM293" s="5"/>
    </row>
    <row r="294" spans="1:39" s="4" customFormat="1" ht="14.4">
      <c r="A294" s="63" t="s">
        <v>844</v>
      </c>
      <c r="B294" s="63" t="s">
        <v>343</v>
      </c>
      <c r="C294" s="63"/>
      <c r="D294" s="63" t="s">
        <v>190</v>
      </c>
      <c r="E294" s="11"/>
      <c r="F294" s="11"/>
      <c r="G294" s="8"/>
      <c r="I294" s="63"/>
      <c r="J294" s="48"/>
      <c r="K294" s="107"/>
      <c r="M294" s="63">
        <v>46</v>
      </c>
      <c r="N294" s="284">
        <v>4102.58</v>
      </c>
      <c r="P294" s="63">
        <v>33</v>
      </c>
      <c r="Q294" s="289">
        <v>2770.5</v>
      </c>
      <c r="S294" s="63">
        <v>31</v>
      </c>
      <c r="T294" s="289">
        <v>2068.6799999999998</v>
      </c>
      <c r="V294" s="174"/>
      <c r="W294" s="292"/>
      <c r="X294" s="174"/>
      <c r="Y294" s="178"/>
      <c r="Z294" s="82"/>
      <c r="AA294" s="65"/>
      <c r="AB294" s="5"/>
      <c r="AC294" s="5"/>
      <c r="AD294" s="5"/>
      <c r="AE294" s="5"/>
      <c r="AF294" s="5"/>
      <c r="AG294" s="5"/>
      <c r="AH294" s="5"/>
      <c r="AI294" s="5"/>
      <c r="AJ294" s="5"/>
      <c r="AK294" s="5"/>
      <c r="AL294" s="5"/>
      <c r="AM294" s="5"/>
    </row>
    <row r="295" spans="1:39" s="4" customFormat="1" ht="14.4">
      <c r="A295" s="63" t="s">
        <v>844</v>
      </c>
      <c r="B295" s="63" t="s">
        <v>350</v>
      </c>
      <c r="C295" s="63"/>
      <c r="D295" s="63" t="s">
        <v>190</v>
      </c>
      <c r="E295" s="11"/>
      <c r="F295" s="11"/>
      <c r="G295" s="8"/>
      <c r="I295" s="63"/>
      <c r="J295" s="48"/>
      <c r="K295" s="107"/>
      <c r="M295" s="63">
        <v>922</v>
      </c>
      <c r="N295" s="284">
        <v>59023.85</v>
      </c>
      <c r="P295" s="63">
        <v>567</v>
      </c>
      <c r="Q295" s="289">
        <v>39534.720000000001</v>
      </c>
      <c r="S295" s="63">
        <v>485</v>
      </c>
      <c r="T295" s="289">
        <v>33870.120000000003</v>
      </c>
      <c r="V295" s="174"/>
      <c r="W295" s="292"/>
      <c r="X295" s="174"/>
      <c r="Y295" s="178"/>
      <c r="Z295" s="82"/>
      <c r="AA295" s="65"/>
      <c r="AB295" s="5"/>
      <c r="AC295" s="5"/>
      <c r="AD295" s="5"/>
      <c r="AE295" s="5"/>
      <c r="AF295" s="5"/>
      <c r="AG295" s="5"/>
      <c r="AH295" s="5"/>
      <c r="AI295" s="5"/>
      <c r="AJ295" s="5"/>
      <c r="AK295" s="5"/>
      <c r="AL295" s="5"/>
      <c r="AM295" s="5"/>
    </row>
    <row r="296" spans="1:39" s="4" customFormat="1" ht="14.4">
      <c r="A296" s="63" t="s">
        <v>844</v>
      </c>
      <c r="B296" s="63" t="s">
        <v>444</v>
      </c>
      <c r="C296" s="63"/>
      <c r="D296" s="63" t="s">
        <v>190</v>
      </c>
      <c r="E296" s="11"/>
      <c r="F296" s="11"/>
      <c r="G296" s="8"/>
      <c r="I296" s="63"/>
      <c r="J296" s="48"/>
      <c r="K296" s="107"/>
      <c r="M296" s="63">
        <v>508</v>
      </c>
      <c r="N296" s="284">
        <v>41524.1</v>
      </c>
      <c r="P296" s="63">
        <v>412</v>
      </c>
      <c r="Q296" s="289">
        <v>32781.589999999997</v>
      </c>
      <c r="S296" s="63">
        <v>357</v>
      </c>
      <c r="T296" s="289">
        <v>28071.52</v>
      </c>
      <c r="V296" s="174"/>
      <c r="W296" s="292"/>
      <c r="X296" s="174"/>
      <c r="Y296" s="178"/>
      <c r="Z296" s="82"/>
      <c r="AA296" s="65"/>
      <c r="AB296" s="5"/>
      <c r="AC296" s="5"/>
      <c r="AD296" s="5"/>
      <c r="AE296" s="5"/>
      <c r="AF296" s="5"/>
      <c r="AG296" s="5"/>
      <c r="AH296" s="5"/>
      <c r="AI296" s="5"/>
      <c r="AJ296" s="5"/>
      <c r="AK296" s="5"/>
      <c r="AL296" s="5"/>
      <c r="AM296" s="5"/>
    </row>
    <row r="297" spans="1:39" s="4" customFormat="1" ht="14.4">
      <c r="A297" s="63" t="s">
        <v>844</v>
      </c>
      <c r="B297" s="63" t="s">
        <v>203</v>
      </c>
      <c r="C297" s="63"/>
      <c r="D297" s="63" t="s">
        <v>135</v>
      </c>
      <c r="E297" s="11"/>
      <c r="F297" s="11"/>
      <c r="G297" s="8"/>
      <c r="I297" s="63"/>
      <c r="J297" s="48"/>
      <c r="K297" s="107"/>
      <c r="M297" s="63">
        <v>28</v>
      </c>
      <c r="N297" s="284">
        <v>3133.02</v>
      </c>
      <c r="P297" s="63">
        <v>24</v>
      </c>
      <c r="Q297" s="289">
        <v>2167.37</v>
      </c>
      <c r="S297" s="63">
        <v>23</v>
      </c>
      <c r="T297" s="289">
        <v>2018.96</v>
      </c>
      <c r="V297" s="174"/>
      <c r="W297" s="292"/>
      <c r="X297" s="174"/>
      <c r="Y297" s="178"/>
      <c r="Z297" s="82"/>
      <c r="AA297" s="65"/>
      <c r="AB297" s="5"/>
      <c r="AC297" s="5"/>
      <c r="AD297" s="5"/>
      <c r="AE297" s="5"/>
      <c r="AF297" s="5"/>
      <c r="AG297" s="5"/>
      <c r="AH297" s="5"/>
      <c r="AI297" s="5"/>
      <c r="AJ297" s="5"/>
      <c r="AK297" s="5"/>
      <c r="AL297" s="5"/>
      <c r="AM297" s="5"/>
    </row>
    <row r="298" spans="1:39" s="4" customFormat="1" ht="14.4">
      <c r="A298" s="63" t="s">
        <v>844</v>
      </c>
      <c r="B298" s="63" t="s">
        <v>254</v>
      </c>
      <c r="C298" s="63"/>
      <c r="D298" s="63" t="s">
        <v>255</v>
      </c>
      <c r="E298" s="11"/>
      <c r="F298" s="11"/>
      <c r="G298" s="8"/>
      <c r="I298" s="63"/>
      <c r="J298" s="48"/>
      <c r="K298" s="107"/>
      <c r="M298" s="63">
        <v>5</v>
      </c>
      <c r="N298" s="284">
        <v>735.7</v>
      </c>
      <c r="P298" s="63">
        <v>4</v>
      </c>
      <c r="Q298" s="289">
        <v>396.9</v>
      </c>
      <c r="S298" s="63">
        <v>5</v>
      </c>
      <c r="T298" s="289">
        <v>464.83</v>
      </c>
      <c r="V298" s="174"/>
      <c r="W298" s="292"/>
      <c r="X298" s="174"/>
      <c r="Y298" s="178"/>
      <c r="Z298" s="82"/>
      <c r="AA298" s="65"/>
      <c r="AB298" s="5"/>
      <c r="AC298" s="5"/>
      <c r="AD298" s="5"/>
      <c r="AE298" s="5"/>
      <c r="AF298" s="5"/>
      <c r="AG298" s="5"/>
      <c r="AH298" s="5"/>
      <c r="AI298" s="5"/>
      <c r="AJ298" s="5"/>
      <c r="AK298" s="5"/>
      <c r="AL298" s="5"/>
      <c r="AM298" s="5"/>
    </row>
    <row r="299" spans="1:39" s="4" customFormat="1" ht="14.4">
      <c r="A299" s="63" t="s">
        <v>844</v>
      </c>
      <c r="B299" s="63" t="s">
        <v>283</v>
      </c>
      <c r="C299" s="63"/>
      <c r="D299" s="63" t="s">
        <v>284</v>
      </c>
      <c r="E299" s="11"/>
      <c r="F299" s="11"/>
      <c r="G299" s="8"/>
      <c r="I299" s="63"/>
      <c r="J299" s="48"/>
      <c r="K299" s="107"/>
      <c r="M299" s="63">
        <v>41</v>
      </c>
      <c r="N299" s="284">
        <v>2828.11</v>
      </c>
      <c r="P299" s="63">
        <v>22</v>
      </c>
      <c r="Q299" s="289">
        <v>1388.46</v>
      </c>
      <c r="S299" s="63">
        <v>17</v>
      </c>
      <c r="T299" s="289">
        <v>1300.26</v>
      </c>
      <c r="V299" s="174"/>
      <c r="W299" s="292"/>
      <c r="X299" s="174"/>
      <c r="Y299" s="178"/>
      <c r="Z299" s="82"/>
      <c r="AA299" s="65"/>
      <c r="AB299" s="5"/>
      <c r="AC299" s="5"/>
      <c r="AD299" s="5"/>
      <c r="AE299" s="5"/>
      <c r="AF299" s="5"/>
      <c r="AG299" s="5"/>
      <c r="AH299" s="5"/>
      <c r="AI299" s="5"/>
      <c r="AJ299" s="5"/>
      <c r="AK299" s="5"/>
      <c r="AL299" s="5"/>
      <c r="AM299" s="5"/>
    </row>
    <row r="300" spans="1:39" s="4" customFormat="1" ht="14.4">
      <c r="A300" s="63" t="s">
        <v>844</v>
      </c>
      <c r="B300" s="63" t="s">
        <v>285</v>
      </c>
      <c r="C300" s="63"/>
      <c r="D300" s="63" t="s">
        <v>286</v>
      </c>
      <c r="E300" s="11"/>
      <c r="F300" s="11"/>
      <c r="G300" s="8"/>
      <c r="I300" s="63"/>
      <c r="J300" s="48"/>
      <c r="K300" s="107"/>
      <c r="M300" s="63">
        <v>101</v>
      </c>
      <c r="N300" s="284">
        <v>9837.41</v>
      </c>
      <c r="P300" s="63">
        <v>65</v>
      </c>
      <c r="Q300" s="289">
        <v>5478.36</v>
      </c>
      <c r="S300" s="63">
        <v>80</v>
      </c>
      <c r="T300" s="289">
        <v>7128.98</v>
      </c>
      <c r="V300" s="174"/>
      <c r="W300" s="292"/>
      <c r="X300" s="174"/>
      <c r="Y300" s="178"/>
      <c r="Z300" s="82"/>
      <c r="AA300" s="65"/>
      <c r="AB300" s="5"/>
      <c r="AC300" s="5"/>
      <c r="AD300" s="5"/>
      <c r="AE300" s="5"/>
      <c r="AF300" s="5"/>
      <c r="AG300" s="5"/>
      <c r="AH300" s="5"/>
      <c r="AI300" s="5"/>
      <c r="AJ300" s="5"/>
      <c r="AK300" s="5"/>
      <c r="AL300" s="5"/>
      <c r="AM300" s="5"/>
    </row>
    <row r="301" spans="1:39" s="4" customFormat="1" ht="14.4">
      <c r="A301" s="63" t="s">
        <v>844</v>
      </c>
      <c r="B301" s="63" t="s">
        <v>80</v>
      </c>
      <c r="C301" s="63"/>
      <c r="D301" s="63" t="s">
        <v>81</v>
      </c>
      <c r="E301" s="11"/>
      <c r="F301" s="11"/>
      <c r="G301" s="8"/>
      <c r="I301" s="63"/>
      <c r="J301" s="48"/>
      <c r="K301" s="107"/>
      <c r="M301" s="63">
        <v>6</v>
      </c>
      <c r="N301" s="284">
        <v>486.26</v>
      </c>
      <c r="P301" s="63">
        <v>4</v>
      </c>
      <c r="Q301" s="289">
        <v>366.98</v>
      </c>
      <c r="S301" s="63">
        <v>4</v>
      </c>
      <c r="T301" s="289">
        <v>436.73</v>
      </c>
      <c r="V301" s="174"/>
      <c r="W301" s="292"/>
      <c r="X301" s="174"/>
      <c r="Y301" s="178"/>
      <c r="Z301" s="82"/>
      <c r="AA301" s="65"/>
      <c r="AB301" s="5"/>
      <c r="AC301" s="5"/>
      <c r="AD301" s="5"/>
      <c r="AE301" s="5"/>
      <c r="AF301" s="5"/>
      <c r="AG301" s="5"/>
      <c r="AH301" s="5"/>
      <c r="AI301" s="5"/>
      <c r="AJ301" s="5"/>
      <c r="AK301" s="5"/>
      <c r="AL301" s="5"/>
      <c r="AM301" s="5"/>
    </row>
    <row r="302" spans="1:39" s="4" customFormat="1" ht="14.4">
      <c r="A302" s="63" t="s">
        <v>844</v>
      </c>
      <c r="B302" s="63" t="s">
        <v>848</v>
      </c>
      <c r="C302" s="63"/>
      <c r="D302" s="63" t="s">
        <v>81</v>
      </c>
      <c r="E302" s="11"/>
      <c r="F302" s="11"/>
      <c r="G302" s="8"/>
      <c r="I302" s="63"/>
      <c r="J302" s="48"/>
      <c r="K302" s="107"/>
      <c r="M302" s="63">
        <v>494</v>
      </c>
      <c r="N302" s="284">
        <v>38568.53</v>
      </c>
      <c r="P302" s="63">
        <v>351</v>
      </c>
      <c r="Q302" s="289">
        <v>25824.16</v>
      </c>
      <c r="S302" s="63">
        <v>395</v>
      </c>
      <c r="T302" s="289">
        <v>29163.07</v>
      </c>
      <c r="V302" s="174"/>
      <c r="W302" s="292"/>
      <c r="X302" s="174"/>
      <c r="Y302" s="178"/>
      <c r="Z302" s="82"/>
      <c r="AA302" s="65"/>
      <c r="AB302" s="5"/>
      <c r="AC302" s="5"/>
      <c r="AD302" s="5"/>
      <c r="AE302" s="5"/>
      <c r="AF302" s="5"/>
      <c r="AG302" s="5"/>
      <c r="AH302" s="5"/>
      <c r="AI302" s="5"/>
      <c r="AJ302" s="5"/>
      <c r="AK302" s="5"/>
      <c r="AL302" s="5"/>
      <c r="AM302" s="5"/>
    </row>
    <row r="303" spans="1:39" s="4" customFormat="1" ht="14.4">
      <c r="A303" s="63" t="s">
        <v>844</v>
      </c>
      <c r="B303" s="63" t="s">
        <v>300</v>
      </c>
      <c r="C303" s="63"/>
      <c r="D303" s="63" t="s">
        <v>301</v>
      </c>
      <c r="E303" s="11"/>
      <c r="F303" s="11"/>
      <c r="G303" s="8"/>
      <c r="I303" s="63"/>
      <c r="J303" s="48"/>
      <c r="K303" s="107"/>
      <c r="M303" s="63">
        <v>14</v>
      </c>
      <c r="N303" s="284">
        <v>1343.8</v>
      </c>
      <c r="P303" s="63">
        <v>10</v>
      </c>
      <c r="Q303" s="289">
        <v>774.16</v>
      </c>
      <c r="S303" s="63">
        <v>8</v>
      </c>
      <c r="T303" s="289">
        <v>750.55</v>
      </c>
      <c r="V303" s="174"/>
      <c r="W303" s="292"/>
      <c r="X303" s="174"/>
      <c r="Y303" s="178"/>
      <c r="Z303" s="82"/>
      <c r="AA303" s="65"/>
      <c r="AB303" s="5"/>
      <c r="AC303" s="5"/>
      <c r="AD303" s="5"/>
      <c r="AE303" s="5"/>
      <c r="AF303" s="5"/>
      <c r="AG303" s="5"/>
      <c r="AH303" s="5"/>
      <c r="AI303" s="5"/>
      <c r="AJ303" s="5"/>
      <c r="AK303" s="5"/>
      <c r="AL303" s="5"/>
      <c r="AM303" s="5"/>
    </row>
    <row r="304" spans="1:39" s="4" customFormat="1" ht="14.4">
      <c r="A304" s="63" t="s">
        <v>844</v>
      </c>
      <c r="B304" s="63" t="s">
        <v>67</v>
      </c>
      <c r="C304" s="63"/>
      <c r="D304" s="63" t="s">
        <v>68</v>
      </c>
      <c r="E304" s="11"/>
      <c r="F304" s="11"/>
      <c r="G304" s="8"/>
      <c r="I304" s="63"/>
      <c r="J304" s="48"/>
      <c r="K304" s="107"/>
      <c r="M304" s="63"/>
      <c r="N304" s="284"/>
      <c r="P304" s="63">
        <v>1</v>
      </c>
      <c r="Q304" s="289">
        <v>150</v>
      </c>
      <c r="S304" s="63"/>
      <c r="T304" s="289"/>
      <c r="V304" s="174"/>
      <c r="W304" s="292"/>
      <c r="X304" s="174"/>
      <c r="Y304" s="178"/>
      <c r="Z304" s="82"/>
      <c r="AA304" s="65"/>
      <c r="AB304" s="5"/>
      <c r="AC304" s="5"/>
      <c r="AD304" s="5"/>
      <c r="AE304" s="5"/>
      <c r="AF304" s="5"/>
      <c r="AG304" s="5"/>
      <c r="AH304" s="5"/>
      <c r="AI304" s="5"/>
      <c r="AJ304" s="5"/>
      <c r="AK304" s="5"/>
      <c r="AL304" s="5"/>
      <c r="AM304" s="5"/>
    </row>
    <row r="305" spans="1:39" s="4" customFormat="1" ht="14.4">
      <c r="A305" s="63" t="s">
        <v>844</v>
      </c>
      <c r="B305" s="63" t="s">
        <v>124</v>
      </c>
      <c r="C305" s="63"/>
      <c r="D305" s="63" t="s">
        <v>68</v>
      </c>
      <c r="E305" s="11"/>
      <c r="F305" s="11"/>
      <c r="G305" s="8"/>
      <c r="I305" s="63"/>
      <c r="J305" s="48"/>
      <c r="K305" s="107"/>
      <c r="M305" s="63">
        <v>12</v>
      </c>
      <c r="N305" s="284">
        <v>1341.08</v>
      </c>
      <c r="P305" s="63">
        <v>11</v>
      </c>
      <c r="Q305" s="289">
        <v>816.44</v>
      </c>
      <c r="S305" s="63">
        <v>16</v>
      </c>
      <c r="T305" s="289">
        <v>1308.03</v>
      </c>
      <c r="V305" s="174"/>
      <c r="W305" s="292"/>
      <c r="X305" s="174"/>
      <c r="Y305" s="178"/>
      <c r="Z305" s="82"/>
      <c r="AA305" s="65"/>
      <c r="AB305" s="5"/>
      <c r="AC305" s="5"/>
      <c r="AD305" s="5"/>
      <c r="AE305" s="5"/>
      <c r="AF305" s="5"/>
      <c r="AG305" s="5"/>
      <c r="AH305" s="5"/>
      <c r="AI305" s="5"/>
      <c r="AJ305" s="5"/>
      <c r="AK305" s="5"/>
      <c r="AL305" s="5"/>
      <c r="AM305" s="5"/>
    </row>
    <row r="306" spans="1:39" s="4" customFormat="1" ht="14.4">
      <c r="A306" s="63" t="s">
        <v>844</v>
      </c>
      <c r="B306" s="63" t="s">
        <v>126</v>
      </c>
      <c r="C306" s="63"/>
      <c r="D306" s="63" t="s">
        <v>68</v>
      </c>
      <c r="E306" s="11"/>
      <c r="F306" s="11"/>
      <c r="G306" s="8"/>
      <c r="I306" s="63"/>
      <c r="J306" s="48"/>
      <c r="K306" s="107"/>
      <c r="M306" s="63">
        <v>6</v>
      </c>
      <c r="N306" s="284">
        <v>684.37</v>
      </c>
      <c r="P306" s="63">
        <v>4</v>
      </c>
      <c r="Q306" s="289">
        <v>323.73</v>
      </c>
      <c r="S306" s="63">
        <v>4</v>
      </c>
      <c r="T306" s="289">
        <v>365.52</v>
      </c>
      <c r="V306" s="174"/>
      <c r="W306" s="292"/>
      <c r="X306" s="174"/>
      <c r="Y306" s="178"/>
      <c r="Z306" s="82"/>
      <c r="AA306" s="65"/>
      <c r="AB306" s="5"/>
      <c r="AC306" s="5"/>
      <c r="AD306" s="5"/>
      <c r="AE306" s="5"/>
      <c r="AF306" s="5"/>
      <c r="AG306" s="5"/>
      <c r="AH306" s="5"/>
      <c r="AI306" s="5"/>
      <c r="AJ306" s="5"/>
      <c r="AK306" s="5"/>
      <c r="AL306" s="5"/>
      <c r="AM306" s="5"/>
    </row>
    <row r="307" spans="1:39" s="4" customFormat="1" ht="14.4">
      <c r="A307" s="63" t="s">
        <v>844</v>
      </c>
      <c r="B307" s="63" t="s">
        <v>237</v>
      </c>
      <c r="C307" s="63"/>
      <c r="D307" s="63" t="s">
        <v>68</v>
      </c>
      <c r="E307" s="11"/>
      <c r="F307" s="11"/>
      <c r="G307" s="8"/>
      <c r="I307" s="63"/>
      <c r="J307" s="48"/>
      <c r="K307" s="107"/>
      <c r="M307" s="63">
        <v>50</v>
      </c>
      <c r="N307" s="284">
        <v>4422.8599999999997</v>
      </c>
      <c r="P307" s="63">
        <v>42</v>
      </c>
      <c r="Q307" s="289">
        <v>3554.69</v>
      </c>
      <c r="S307" s="63">
        <v>37</v>
      </c>
      <c r="T307" s="289">
        <v>3052.61</v>
      </c>
      <c r="V307" s="174"/>
      <c r="W307" s="292"/>
      <c r="X307" s="174"/>
      <c r="Y307" s="178"/>
      <c r="Z307" s="82"/>
      <c r="AA307" s="65"/>
      <c r="AB307" s="5"/>
      <c r="AC307" s="5"/>
      <c r="AD307" s="5"/>
      <c r="AE307" s="5"/>
      <c r="AF307" s="5"/>
      <c r="AG307" s="5"/>
      <c r="AH307" s="5"/>
      <c r="AI307" s="5"/>
      <c r="AJ307" s="5"/>
      <c r="AK307" s="5"/>
      <c r="AL307" s="5"/>
      <c r="AM307" s="5"/>
    </row>
    <row r="308" spans="1:39" s="4" customFormat="1" ht="14.4">
      <c r="A308" s="63" t="s">
        <v>844</v>
      </c>
      <c r="B308" s="63" t="s">
        <v>268</v>
      </c>
      <c r="C308" s="63"/>
      <c r="D308" s="63" t="s">
        <v>68</v>
      </c>
      <c r="E308" s="11"/>
      <c r="F308" s="11"/>
      <c r="G308" s="8"/>
      <c r="I308" s="63"/>
      <c r="J308" s="48"/>
      <c r="K308" s="107"/>
      <c r="M308" s="63">
        <v>26</v>
      </c>
      <c r="N308" s="284">
        <v>3165.15</v>
      </c>
      <c r="P308" s="63">
        <v>21</v>
      </c>
      <c r="Q308" s="289">
        <v>2191.0700000000002</v>
      </c>
      <c r="S308" s="63">
        <v>21</v>
      </c>
      <c r="T308" s="289">
        <v>2198.21</v>
      </c>
      <c r="V308" s="174"/>
      <c r="W308" s="292"/>
      <c r="X308" s="174"/>
      <c r="Y308" s="178"/>
      <c r="Z308" s="82"/>
      <c r="AA308" s="65"/>
      <c r="AB308" s="5"/>
      <c r="AC308" s="5"/>
      <c r="AD308" s="5"/>
      <c r="AE308" s="5"/>
      <c r="AF308" s="5"/>
      <c r="AG308" s="5"/>
      <c r="AH308" s="5"/>
      <c r="AI308" s="5"/>
      <c r="AJ308" s="5"/>
      <c r="AK308" s="5"/>
      <c r="AL308" s="5"/>
      <c r="AM308" s="5"/>
    </row>
    <row r="309" spans="1:39" s="4" customFormat="1" ht="14.4">
      <c r="A309" s="63" t="s">
        <v>844</v>
      </c>
      <c r="B309" s="63" t="s">
        <v>303</v>
      </c>
      <c r="C309" s="63"/>
      <c r="D309" s="63" t="s">
        <v>68</v>
      </c>
      <c r="E309" s="11"/>
      <c r="F309" s="11"/>
      <c r="G309" s="8"/>
      <c r="I309" s="63"/>
      <c r="J309" s="48"/>
      <c r="K309" s="107"/>
      <c r="M309" s="63">
        <v>414</v>
      </c>
      <c r="N309" s="284">
        <v>33317.269999999997</v>
      </c>
      <c r="P309" s="63">
        <v>313</v>
      </c>
      <c r="Q309" s="289">
        <v>23774.01</v>
      </c>
      <c r="S309" s="63">
        <v>345</v>
      </c>
      <c r="T309" s="289">
        <v>26094.880000000001</v>
      </c>
      <c r="V309" s="174"/>
      <c r="W309" s="292"/>
      <c r="X309" s="174"/>
      <c r="Y309" s="178"/>
      <c r="Z309" s="82"/>
      <c r="AA309" s="65"/>
      <c r="AB309" s="5"/>
      <c r="AC309" s="5"/>
      <c r="AD309" s="5"/>
      <c r="AE309" s="5"/>
      <c r="AF309" s="5"/>
      <c r="AG309" s="5"/>
      <c r="AH309" s="5"/>
      <c r="AI309" s="5"/>
      <c r="AJ309" s="5"/>
      <c r="AK309" s="5"/>
      <c r="AL309" s="5"/>
      <c r="AM309" s="5"/>
    </row>
    <row r="310" spans="1:39" s="4" customFormat="1" ht="14.4">
      <c r="A310" s="63" t="s">
        <v>844</v>
      </c>
      <c r="B310" s="63" t="s">
        <v>809</v>
      </c>
      <c r="C310" s="63"/>
      <c r="D310" s="63" t="s">
        <v>68</v>
      </c>
      <c r="E310" s="11"/>
      <c r="F310" s="11"/>
      <c r="G310" s="8"/>
      <c r="I310" s="63"/>
      <c r="J310" s="48"/>
      <c r="K310" s="107"/>
      <c r="M310" s="63">
        <v>13</v>
      </c>
      <c r="N310" s="284">
        <v>1290.43</v>
      </c>
      <c r="P310" s="63"/>
      <c r="Q310" s="289"/>
      <c r="S310" s="63">
        <v>31</v>
      </c>
      <c r="T310" s="289">
        <v>2112.98</v>
      </c>
      <c r="V310" s="174"/>
      <c r="W310" s="292"/>
      <c r="X310" s="174"/>
      <c r="Y310" s="178"/>
      <c r="Z310" s="82"/>
      <c r="AA310" s="65"/>
      <c r="AB310" s="5"/>
      <c r="AC310" s="5"/>
      <c r="AD310" s="5"/>
      <c r="AE310" s="5"/>
      <c r="AF310" s="5"/>
      <c r="AG310" s="5"/>
      <c r="AH310" s="5"/>
      <c r="AI310" s="5"/>
      <c r="AJ310" s="5"/>
      <c r="AK310" s="5"/>
      <c r="AL310" s="5"/>
      <c r="AM310" s="5"/>
    </row>
    <row r="311" spans="1:39" s="4" customFormat="1" ht="14.4">
      <c r="A311" s="63" t="s">
        <v>844</v>
      </c>
      <c r="B311" s="63" t="s">
        <v>397</v>
      </c>
      <c r="C311" s="63"/>
      <c r="D311" s="63" t="s">
        <v>68</v>
      </c>
      <c r="E311" s="11"/>
      <c r="F311" s="11"/>
      <c r="G311" s="8"/>
      <c r="I311" s="63"/>
      <c r="J311" s="48"/>
      <c r="K311" s="107"/>
      <c r="M311" s="63">
        <v>16</v>
      </c>
      <c r="N311" s="284">
        <v>1589.54</v>
      </c>
      <c r="P311" s="63">
        <v>12</v>
      </c>
      <c r="Q311" s="289">
        <v>1055.9100000000001</v>
      </c>
      <c r="S311" s="63">
        <v>13</v>
      </c>
      <c r="T311" s="289">
        <v>1199.43</v>
      </c>
      <c r="V311" s="174"/>
      <c r="W311" s="292"/>
      <c r="X311" s="174"/>
      <c r="Y311" s="178"/>
      <c r="Z311" s="82"/>
      <c r="AA311" s="65"/>
      <c r="AB311" s="5"/>
      <c r="AC311" s="5"/>
      <c r="AD311" s="5"/>
      <c r="AE311" s="5"/>
      <c r="AF311" s="5"/>
      <c r="AG311" s="5"/>
      <c r="AH311" s="5"/>
      <c r="AI311" s="5"/>
      <c r="AJ311" s="5"/>
      <c r="AK311" s="5"/>
      <c r="AL311" s="5"/>
      <c r="AM311" s="5"/>
    </row>
    <row r="312" spans="1:39" s="4" customFormat="1" ht="14.4">
      <c r="A312" s="63" t="s">
        <v>844</v>
      </c>
      <c r="B312" s="63" t="s">
        <v>472</v>
      </c>
      <c r="C312" s="63"/>
      <c r="D312" s="63" t="s">
        <v>68</v>
      </c>
      <c r="E312" s="11"/>
      <c r="F312" s="11"/>
      <c r="G312" s="8"/>
      <c r="I312" s="63"/>
      <c r="J312" s="48"/>
      <c r="K312" s="107"/>
      <c r="M312" s="63">
        <v>2</v>
      </c>
      <c r="N312" s="284">
        <v>176.99</v>
      </c>
      <c r="P312" s="63">
        <v>2</v>
      </c>
      <c r="Q312" s="289">
        <v>83.29</v>
      </c>
      <c r="S312" s="63">
        <v>4</v>
      </c>
      <c r="T312" s="289">
        <v>198.81</v>
      </c>
      <c r="V312" s="174"/>
      <c r="W312" s="292"/>
      <c r="X312" s="174"/>
      <c r="Y312" s="178"/>
      <c r="Z312" s="82"/>
      <c r="AA312" s="65"/>
      <c r="AB312" s="5"/>
      <c r="AC312" s="5"/>
      <c r="AD312" s="5"/>
      <c r="AE312" s="5"/>
      <c r="AF312" s="5"/>
      <c r="AG312" s="5"/>
      <c r="AH312" s="5"/>
      <c r="AI312" s="5"/>
      <c r="AJ312" s="5"/>
      <c r="AK312" s="5"/>
      <c r="AL312" s="5"/>
      <c r="AM312" s="5"/>
    </row>
    <row r="313" spans="1:39" s="4" customFormat="1" ht="14.4">
      <c r="A313" s="63" t="s">
        <v>844</v>
      </c>
      <c r="B313" s="63" t="s">
        <v>518</v>
      </c>
      <c r="C313" s="63"/>
      <c r="D313" s="63" t="s">
        <v>68</v>
      </c>
      <c r="E313" s="11"/>
      <c r="F313" s="11"/>
      <c r="G313" s="8"/>
      <c r="I313" s="63"/>
      <c r="J313" s="48"/>
      <c r="K313" s="107"/>
      <c r="M313" s="63">
        <v>16</v>
      </c>
      <c r="N313" s="284">
        <v>2179.79</v>
      </c>
      <c r="P313" s="63">
        <v>15</v>
      </c>
      <c r="Q313" s="289">
        <v>1452.01</v>
      </c>
      <c r="S313" s="63">
        <v>12</v>
      </c>
      <c r="T313" s="289">
        <v>1130.96</v>
      </c>
      <c r="V313" s="174"/>
      <c r="W313" s="292"/>
      <c r="X313" s="174"/>
      <c r="Y313" s="178"/>
      <c r="Z313" s="82"/>
      <c r="AA313" s="65"/>
      <c r="AB313" s="5"/>
      <c r="AC313" s="5"/>
      <c r="AD313" s="5"/>
      <c r="AE313" s="5"/>
      <c r="AF313" s="5"/>
      <c r="AG313" s="5"/>
      <c r="AH313" s="5"/>
      <c r="AI313" s="5"/>
      <c r="AJ313" s="5"/>
      <c r="AK313" s="5"/>
      <c r="AL313" s="5"/>
      <c r="AM313" s="5"/>
    </row>
    <row r="314" spans="1:39" s="4" customFormat="1" ht="14.4">
      <c r="A314" s="63" t="s">
        <v>844</v>
      </c>
      <c r="B314" s="63" t="s">
        <v>304</v>
      </c>
      <c r="C314" s="63"/>
      <c r="D314" s="63" t="s">
        <v>305</v>
      </c>
      <c r="E314" s="11"/>
      <c r="F314" s="11"/>
      <c r="G314" s="8"/>
      <c r="I314" s="63"/>
      <c r="J314" s="48"/>
      <c r="K314" s="107"/>
      <c r="M314" s="63">
        <v>8</v>
      </c>
      <c r="N314" s="284">
        <v>985.83</v>
      </c>
      <c r="P314" s="63">
        <v>8</v>
      </c>
      <c r="Q314" s="289">
        <v>904.25</v>
      </c>
      <c r="S314" s="63">
        <v>6</v>
      </c>
      <c r="T314" s="289">
        <v>450.94</v>
      </c>
      <c r="V314" s="174"/>
      <c r="W314" s="292"/>
      <c r="X314" s="174"/>
      <c r="Y314" s="178"/>
      <c r="Z314" s="82"/>
      <c r="AA314" s="65"/>
      <c r="AB314" s="5"/>
      <c r="AC314" s="5"/>
      <c r="AD314" s="5"/>
      <c r="AE314" s="5"/>
      <c r="AF314" s="5"/>
      <c r="AG314" s="5"/>
      <c r="AH314" s="5"/>
      <c r="AI314" s="5"/>
      <c r="AJ314" s="5"/>
      <c r="AK314" s="5"/>
      <c r="AL314" s="5"/>
      <c r="AM314" s="5"/>
    </row>
    <row r="315" spans="1:39" s="4" customFormat="1" ht="14.4">
      <c r="A315" s="63" t="s">
        <v>844</v>
      </c>
      <c r="B315" s="63" t="s">
        <v>311</v>
      </c>
      <c r="C315" s="63"/>
      <c r="D315" s="63" t="s">
        <v>312</v>
      </c>
      <c r="E315" s="11"/>
      <c r="F315" s="11"/>
      <c r="G315" s="8"/>
      <c r="I315" s="63"/>
      <c r="J315" s="48"/>
      <c r="K315" s="107"/>
      <c r="M315" s="63">
        <v>10</v>
      </c>
      <c r="N315" s="284">
        <v>1290.54</v>
      </c>
      <c r="P315" s="63">
        <v>7</v>
      </c>
      <c r="Q315" s="289">
        <v>745.21</v>
      </c>
      <c r="S315" s="63">
        <v>7</v>
      </c>
      <c r="T315" s="289">
        <v>853.01</v>
      </c>
      <c r="V315" s="174"/>
      <c r="W315" s="292"/>
      <c r="X315" s="174"/>
      <c r="Y315" s="178"/>
      <c r="Z315" s="82"/>
      <c r="AA315" s="65"/>
      <c r="AB315" s="5"/>
      <c r="AC315" s="5"/>
      <c r="AD315" s="5"/>
      <c r="AE315" s="5"/>
      <c r="AF315" s="5"/>
      <c r="AG315" s="5"/>
      <c r="AH315" s="5"/>
      <c r="AI315" s="5"/>
      <c r="AJ315" s="5"/>
      <c r="AK315" s="5"/>
      <c r="AL315" s="5"/>
      <c r="AM315" s="5"/>
    </row>
    <row r="316" spans="1:39" s="4" customFormat="1" ht="14.4">
      <c r="A316" s="63" t="s">
        <v>844</v>
      </c>
      <c r="B316" s="63" t="s">
        <v>335</v>
      </c>
      <c r="C316" s="63"/>
      <c r="D316" s="63" t="s">
        <v>336</v>
      </c>
      <c r="E316" s="11"/>
      <c r="F316" s="11"/>
      <c r="G316" s="8"/>
      <c r="I316" s="63"/>
      <c r="J316" s="48"/>
      <c r="K316" s="107"/>
      <c r="M316" s="63">
        <v>21</v>
      </c>
      <c r="N316" s="284">
        <v>1713.53</v>
      </c>
      <c r="P316" s="63">
        <v>12</v>
      </c>
      <c r="Q316" s="289">
        <v>887.24</v>
      </c>
      <c r="S316" s="63">
        <v>9</v>
      </c>
      <c r="T316" s="289">
        <v>818.86</v>
      </c>
      <c r="V316" s="174"/>
      <c r="W316" s="292"/>
      <c r="X316" s="174"/>
      <c r="Y316" s="178"/>
      <c r="Z316" s="82"/>
      <c r="AA316" s="65"/>
      <c r="AB316" s="5"/>
      <c r="AC316" s="5"/>
      <c r="AD316" s="5"/>
      <c r="AE316" s="5"/>
      <c r="AF316" s="5"/>
      <c r="AG316" s="5"/>
      <c r="AH316" s="5"/>
      <c r="AI316" s="5"/>
      <c r="AJ316" s="5"/>
      <c r="AK316" s="5"/>
      <c r="AL316" s="5"/>
      <c r="AM316" s="5"/>
    </row>
    <row r="317" spans="1:39" s="4" customFormat="1" ht="14.4">
      <c r="A317" s="63" t="s">
        <v>844</v>
      </c>
      <c r="B317" s="63" t="s">
        <v>849</v>
      </c>
      <c r="C317" s="63"/>
      <c r="D317" s="63" t="s">
        <v>336</v>
      </c>
      <c r="E317" s="11"/>
      <c r="F317" s="11"/>
      <c r="G317" s="8"/>
      <c r="I317" s="63"/>
      <c r="J317" s="48"/>
      <c r="K317" s="107"/>
      <c r="M317" s="63">
        <v>1</v>
      </c>
      <c r="N317" s="284">
        <v>76.06</v>
      </c>
      <c r="P317" s="63"/>
      <c r="Q317" s="289"/>
      <c r="S317" s="63">
        <v>1</v>
      </c>
      <c r="T317" s="289">
        <v>103.91</v>
      </c>
      <c r="V317" s="174"/>
      <c r="W317" s="292"/>
      <c r="X317" s="174"/>
      <c r="Y317" s="178"/>
      <c r="Z317" s="82"/>
      <c r="AA317" s="65"/>
      <c r="AB317" s="5"/>
      <c r="AC317" s="5"/>
      <c r="AD317" s="5"/>
      <c r="AE317" s="5"/>
      <c r="AF317" s="5"/>
      <c r="AG317" s="5"/>
      <c r="AH317" s="5"/>
      <c r="AI317" s="5"/>
      <c r="AJ317" s="5"/>
      <c r="AK317" s="5"/>
      <c r="AL317" s="5"/>
      <c r="AM317" s="5"/>
    </row>
    <row r="318" spans="1:39" s="4" customFormat="1" ht="14.4">
      <c r="A318" s="63" t="s">
        <v>844</v>
      </c>
      <c r="B318" s="63" t="s">
        <v>536</v>
      </c>
      <c r="C318" s="63"/>
      <c r="D318" s="63" t="s">
        <v>336</v>
      </c>
      <c r="E318" s="11"/>
      <c r="F318" s="11"/>
      <c r="G318" s="8"/>
      <c r="I318" s="63"/>
      <c r="J318" s="48"/>
      <c r="K318" s="107"/>
      <c r="M318" s="63">
        <v>8</v>
      </c>
      <c r="N318" s="284">
        <v>840.3</v>
      </c>
      <c r="P318" s="63">
        <v>7</v>
      </c>
      <c r="Q318" s="289">
        <v>481.63</v>
      </c>
      <c r="S318" s="63">
        <v>5</v>
      </c>
      <c r="T318" s="289">
        <v>415.58</v>
      </c>
      <c r="V318" s="174"/>
      <c r="W318" s="292"/>
      <c r="X318" s="174"/>
      <c r="Y318" s="178"/>
      <c r="Z318" s="82"/>
      <c r="AA318" s="65"/>
      <c r="AB318" s="5"/>
      <c r="AC318" s="5"/>
      <c r="AD318" s="5"/>
      <c r="AE318" s="5"/>
      <c r="AF318" s="5"/>
      <c r="AG318" s="5"/>
      <c r="AH318" s="5"/>
      <c r="AI318" s="5"/>
      <c r="AJ318" s="5"/>
      <c r="AK318" s="5"/>
      <c r="AL318" s="5"/>
      <c r="AM318" s="5"/>
    </row>
    <row r="319" spans="1:39" s="4" customFormat="1" ht="14.4">
      <c r="A319" s="63" t="s">
        <v>844</v>
      </c>
      <c r="B319" s="63" t="s">
        <v>101</v>
      </c>
      <c r="C319" s="63"/>
      <c r="D319" s="63" t="s">
        <v>94</v>
      </c>
      <c r="E319" s="11"/>
      <c r="F319" s="11"/>
      <c r="G319" s="8"/>
      <c r="I319" s="63"/>
      <c r="J319" s="48"/>
      <c r="K319" s="107"/>
      <c r="M319" s="63"/>
      <c r="N319" s="284"/>
      <c r="P319" s="63"/>
      <c r="Q319" s="289"/>
      <c r="S319" s="63">
        <v>2</v>
      </c>
      <c r="T319" s="289">
        <v>216.06</v>
      </c>
      <c r="V319" s="174"/>
      <c r="W319" s="292"/>
      <c r="X319" s="174"/>
      <c r="Y319" s="178"/>
      <c r="Z319" s="82"/>
      <c r="AA319" s="65"/>
      <c r="AB319" s="5"/>
      <c r="AC319" s="5"/>
      <c r="AD319" s="5"/>
      <c r="AE319" s="5"/>
      <c r="AF319" s="5"/>
      <c r="AG319" s="5"/>
      <c r="AH319" s="5"/>
      <c r="AI319" s="5"/>
      <c r="AJ319" s="5"/>
      <c r="AK319" s="5"/>
      <c r="AL319" s="5"/>
      <c r="AM319" s="5"/>
    </row>
    <row r="320" spans="1:39" s="4" customFormat="1" ht="14.4">
      <c r="A320" s="63" t="s">
        <v>844</v>
      </c>
      <c r="B320" s="63" t="s">
        <v>106</v>
      </c>
      <c r="C320" s="63"/>
      <c r="D320" s="63" t="s">
        <v>94</v>
      </c>
      <c r="E320" s="11"/>
      <c r="F320" s="11"/>
      <c r="G320" s="8"/>
      <c r="I320" s="63"/>
      <c r="J320" s="48"/>
      <c r="K320" s="107"/>
      <c r="M320" s="63">
        <v>31</v>
      </c>
      <c r="N320" s="284">
        <v>2120.86</v>
      </c>
      <c r="P320" s="63">
        <v>18</v>
      </c>
      <c r="Q320" s="289">
        <v>1343.94</v>
      </c>
      <c r="S320" s="63">
        <v>18</v>
      </c>
      <c r="T320" s="289">
        <v>1398.45</v>
      </c>
      <c r="V320" s="174"/>
      <c r="W320" s="292"/>
      <c r="X320" s="174"/>
      <c r="Y320" s="178"/>
      <c r="Z320" s="82"/>
      <c r="AA320" s="65"/>
      <c r="AB320" s="5"/>
      <c r="AC320" s="5"/>
      <c r="AD320" s="5"/>
      <c r="AE320" s="5"/>
      <c r="AF320" s="5"/>
      <c r="AG320" s="5"/>
      <c r="AH320" s="5"/>
      <c r="AI320" s="5"/>
      <c r="AJ320" s="5"/>
      <c r="AK320" s="5"/>
      <c r="AL320" s="5"/>
      <c r="AM320" s="5"/>
    </row>
    <row r="321" spans="1:39" s="4" customFormat="1" ht="14.4">
      <c r="A321" s="63" t="s">
        <v>844</v>
      </c>
      <c r="B321" s="63" t="s">
        <v>363</v>
      </c>
      <c r="C321" s="63"/>
      <c r="D321" s="63" t="s">
        <v>94</v>
      </c>
      <c r="E321" s="11"/>
      <c r="F321" s="11"/>
      <c r="G321" s="8"/>
      <c r="I321" s="63"/>
      <c r="J321" s="48"/>
      <c r="K321" s="107"/>
      <c r="M321" s="63">
        <v>450</v>
      </c>
      <c r="N321" s="284">
        <v>29970.22</v>
      </c>
      <c r="P321" s="63">
        <v>264</v>
      </c>
      <c r="Q321" s="289">
        <v>18031.349999999999</v>
      </c>
      <c r="S321" s="63">
        <v>253</v>
      </c>
      <c r="T321" s="289">
        <v>17906.87</v>
      </c>
      <c r="V321" s="174"/>
      <c r="W321" s="292"/>
      <c r="X321" s="174"/>
      <c r="Y321" s="178"/>
      <c r="Z321" s="82"/>
      <c r="AA321" s="65"/>
      <c r="AB321" s="5"/>
      <c r="AC321" s="5"/>
      <c r="AD321" s="5"/>
      <c r="AE321" s="5"/>
      <c r="AF321" s="5"/>
      <c r="AG321" s="5"/>
      <c r="AH321" s="5"/>
      <c r="AI321" s="5"/>
      <c r="AJ321" s="5"/>
      <c r="AK321" s="5"/>
      <c r="AL321" s="5"/>
      <c r="AM321" s="5"/>
    </row>
    <row r="322" spans="1:39" s="4" customFormat="1" ht="14.4">
      <c r="A322" s="63" t="s">
        <v>844</v>
      </c>
      <c r="B322" s="63" t="s">
        <v>365</v>
      </c>
      <c r="C322" s="63"/>
      <c r="D322" s="63" t="s">
        <v>366</v>
      </c>
      <c r="E322" s="11"/>
      <c r="F322" s="11"/>
      <c r="G322" s="8"/>
      <c r="I322" s="63"/>
      <c r="J322" s="48"/>
      <c r="K322" s="107"/>
      <c r="M322" s="63">
        <v>305</v>
      </c>
      <c r="N322" s="284">
        <v>24111.22</v>
      </c>
      <c r="P322" s="63">
        <v>223</v>
      </c>
      <c r="Q322" s="289">
        <v>16223.22</v>
      </c>
      <c r="S322" s="63">
        <v>225</v>
      </c>
      <c r="T322" s="289">
        <v>16336.27</v>
      </c>
      <c r="V322" s="174"/>
      <c r="W322" s="292"/>
      <c r="X322" s="174"/>
      <c r="Y322" s="178"/>
      <c r="Z322" s="82"/>
      <c r="AA322" s="65"/>
      <c r="AB322" s="5"/>
      <c r="AC322" s="5"/>
      <c r="AD322" s="5"/>
      <c r="AE322" s="5"/>
      <c r="AF322" s="5"/>
      <c r="AG322" s="5"/>
      <c r="AH322" s="5"/>
      <c r="AI322" s="5"/>
      <c r="AJ322" s="5"/>
      <c r="AK322" s="5"/>
      <c r="AL322" s="5"/>
      <c r="AM322" s="5"/>
    </row>
    <row r="323" spans="1:39" s="4" customFormat="1" ht="14.4">
      <c r="A323" s="63" t="s">
        <v>844</v>
      </c>
      <c r="B323" s="63" t="s">
        <v>337</v>
      </c>
      <c r="C323" s="63"/>
      <c r="D323" s="63" t="s">
        <v>174</v>
      </c>
      <c r="E323" s="11"/>
      <c r="F323" s="11"/>
      <c r="G323" s="8"/>
      <c r="I323" s="63"/>
      <c r="J323" s="48"/>
      <c r="K323" s="107"/>
      <c r="M323" s="63">
        <v>13</v>
      </c>
      <c r="N323" s="284">
        <v>1693.83</v>
      </c>
      <c r="P323" s="63">
        <v>8</v>
      </c>
      <c r="Q323" s="289">
        <v>993.87</v>
      </c>
      <c r="S323" s="63">
        <v>8</v>
      </c>
      <c r="T323" s="289">
        <v>883.01</v>
      </c>
      <c r="V323" s="174"/>
      <c r="W323" s="292"/>
      <c r="X323" s="174"/>
      <c r="Y323" s="178"/>
      <c r="Z323" s="82"/>
      <c r="AA323" s="65"/>
      <c r="AB323" s="5"/>
      <c r="AC323" s="5"/>
      <c r="AD323" s="5"/>
      <c r="AE323" s="5"/>
      <c r="AF323" s="5"/>
      <c r="AG323" s="5"/>
      <c r="AH323" s="5"/>
      <c r="AI323" s="5"/>
      <c r="AJ323" s="5"/>
      <c r="AK323" s="5"/>
      <c r="AL323" s="5"/>
      <c r="AM323" s="5"/>
    </row>
    <row r="324" spans="1:39" s="4" customFormat="1" ht="14.4">
      <c r="A324" s="63" t="s">
        <v>844</v>
      </c>
      <c r="B324" s="63" t="s">
        <v>370</v>
      </c>
      <c r="C324" s="63"/>
      <c r="D324" s="63" t="s">
        <v>174</v>
      </c>
      <c r="E324" s="11"/>
      <c r="F324" s="11"/>
      <c r="G324" s="8"/>
      <c r="I324" s="63"/>
      <c r="J324" s="48"/>
      <c r="K324" s="107"/>
      <c r="M324" s="63">
        <v>48</v>
      </c>
      <c r="N324" s="284">
        <v>4068.61</v>
      </c>
      <c r="P324" s="63">
        <v>34</v>
      </c>
      <c r="Q324" s="289">
        <v>3250.75</v>
      </c>
      <c r="S324" s="63">
        <v>38</v>
      </c>
      <c r="T324" s="289">
        <v>3057.73</v>
      </c>
      <c r="V324" s="174"/>
      <c r="W324" s="292"/>
      <c r="X324" s="174"/>
      <c r="Y324" s="178"/>
      <c r="Z324" s="82"/>
      <c r="AA324" s="65"/>
      <c r="AB324" s="5"/>
      <c r="AC324" s="5"/>
      <c r="AD324" s="5"/>
      <c r="AE324" s="5"/>
      <c r="AF324" s="5"/>
      <c r="AG324" s="5"/>
      <c r="AH324" s="5"/>
      <c r="AI324" s="5"/>
      <c r="AJ324" s="5"/>
      <c r="AK324" s="5"/>
      <c r="AL324" s="5"/>
      <c r="AM324" s="5"/>
    </row>
    <row r="325" spans="1:39" s="4" customFormat="1" ht="14.4">
      <c r="A325" s="63" t="s">
        <v>844</v>
      </c>
      <c r="B325" s="63" t="s">
        <v>381</v>
      </c>
      <c r="C325" s="63"/>
      <c r="D325" s="63" t="s">
        <v>371</v>
      </c>
      <c r="E325" s="11"/>
      <c r="F325" s="11"/>
      <c r="G325" s="8"/>
      <c r="I325" s="63"/>
      <c r="J325" s="48"/>
      <c r="K325" s="107"/>
      <c r="M325" s="63">
        <v>4</v>
      </c>
      <c r="N325" s="284">
        <v>402.19</v>
      </c>
      <c r="P325" s="63">
        <v>5</v>
      </c>
      <c r="Q325" s="289">
        <v>643.45000000000005</v>
      </c>
      <c r="S325" s="63">
        <v>3</v>
      </c>
      <c r="T325" s="289">
        <v>441.56</v>
      </c>
      <c r="V325" s="174"/>
      <c r="W325" s="292"/>
      <c r="X325" s="174"/>
      <c r="Y325" s="178"/>
      <c r="Z325" s="82"/>
      <c r="AA325" s="65"/>
      <c r="AB325" s="5"/>
      <c r="AC325" s="5"/>
      <c r="AD325" s="5"/>
      <c r="AE325" s="5"/>
      <c r="AF325" s="5"/>
      <c r="AG325" s="5"/>
      <c r="AH325" s="5"/>
      <c r="AI325" s="5"/>
      <c r="AJ325" s="5"/>
      <c r="AK325" s="5"/>
      <c r="AL325" s="5"/>
      <c r="AM325" s="5"/>
    </row>
    <row r="326" spans="1:39" s="4" customFormat="1" ht="14.4">
      <c r="A326" s="63" t="s">
        <v>844</v>
      </c>
      <c r="B326" s="63" t="s">
        <v>850</v>
      </c>
      <c r="C326" s="63"/>
      <c r="D326" s="63" t="s">
        <v>371</v>
      </c>
      <c r="E326" s="11"/>
      <c r="F326" s="11"/>
      <c r="G326" s="8"/>
      <c r="I326" s="63"/>
      <c r="J326" s="48"/>
      <c r="K326" s="107"/>
      <c r="M326" s="63"/>
      <c r="N326" s="284"/>
      <c r="P326" s="63"/>
      <c r="Q326" s="289"/>
      <c r="S326" s="63">
        <v>1</v>
      </c>
      <c r="T326" s="289">
        <v>150</v>
      </c>
      <c r="V326" s="174"/>
      <c r="W326" s="292"/>
      <c r="X326" s="174"/>
      <c r="Y326" s="178"/>
      <c r="Z326" s="82"/>
      <c r="AA326" s="65"/>
      <c r="AB326" s="5"/>
      <c r="AC326" s="5"/>
      <c r="AD326" s="5"/>
      <c r="AE326" s="5"/>
      <c r="AF326" s="5"/>
      <c r="AG326" s="5"/>
      <c r="AH326" s="5"/>
      <c r="AI326" s="5"/>
      <c r="AJ326" s="5"/>
      <c r="AK326" s="5"/>
      <c r="AL326" s="5"/>
      <c r="AM326" s="5"/>
    </row>
    <row r="327" spans="1:39" s="4" customFormat="1" ht="14.4">
      <c r="A327" s="63" t="s">
        <v>844</v>
      </c>
      <c r="B327" s="63" t="s">
        <v>365</v>
      </c>
      <c r="C327" s="63"/>
      <c r="D327" s="63" t="s">
        <v>367</v>
      </c>
      <c r="E327" s="11"/>
      <c r="F327" s="11"/>
      <c r="G327" s="8"/>
      <c r="I327" s="63"/>
      <c r="J327" s="48"/>
      <c r="K327" s="107"/>
      <c r="M327" s="63">
        <v>7</v>
      </c>
      <c r="N327" s="284">
        <v>430.28</v>
      </c>
      <c r="P327" s="63">
        <v>6</v>
      </c>
      <c r="Q327" s="289">
        <v>384.9</v>
      </c>
      <c r="S327" s="63">
        <v>4</v>
      </c>
      <c r="T327" s="289">
        <v>160.19</v>
      </c>
      <c r="V327" s="174"/>
      <c r="W327" s="292"/>
      <c r="X327" s="174"/>
      <c r="Y327" s="178"/>
      <c r="Z327" s="82"/>
      <c r="AA327" s="65"/>
      <c r="AB327" s="5"/>
      <c r="AC327" s="5"/>
      <c r="AD327" s="5"/>
      <c r="AE327" s="5"/>
      <c r="AF327" s="5"/>
      <c r="AG327" s="5"/>
      <c r="AH327" s="5"/>
      <c r="AI327" s="5"/>
      <c r="AJ327" s="5"/>
      <c r="AK327" s="5"/>
      <c r="AL327" s="5"/>
      <c r="AM327" s="5"/>
    </row>
    <row r="328" spans="1:39" s="4" customFormat="1" ht="14.4">
      <c r="A328" s="63" t="s">
        <v>844</v>
      </c>
      <c r="B328" s="63" t="s">
        <v>382</v>
      </c>
      <c r="C328" s="63"/>
      <c r="D328" s="63" t="s">
        <v>367</v>
      </c>
      <c r="E328" s="11"/>
      <c r="F328" s="11"/>
      <c r="G328" s="8"/>
      <c r="I328" s="63"/>
      <c r="J328" s="48"/>
      <c r="K328" s="107"/>
      <c r="M328" s="63">
        <v>14</v>
      </c>
      <c r="N328" s="284">
        <v>1557.24</v>
      </c>
      <c r="P328" s="63">
        <v>10</v>
      </c>
      <c r="Q328" s="289">
        <v>1121.79</v>
      </c>
      <c r="S328" s="63">
        <v>16</v>
      </c>
      <c r="T328" s="289">
        <v>1650.05</v>
      </c>
      <c r="V328" s="174"/>
      <c r="W328" s="292"/>
      <c r="X328" s="174"/>
      <c r="Y328" s="178"/>
      <c r="Z328" s="82"/>
      <c r="AA328" s="65"/>
      <c r="AB328" s="5"/>
      <c r="AC328" s="5"/>
      <c r="AD328" s="5"/>
      <c r="AE328" s="5"/>
      <c r="AF328" s="5"/>
      <c r="AG328" s="5"/>
      <c r="AH328" s="5"/>
      <c r="AI328" s="5"/>
      <c r="AJ328" s="5"/>
      <c r="AK328" s="5"/>
      <c r="AL328" s="5"/>
      <c r="AM328" s="5"/>
    </row>
    <row r="329" spans="1:39" s="4" customFormat="1" ht="14.4">
      <c r="A329" s="63" t="s">
        <v>844</v>
      </c>
      <c r="B329" s="63" t="s">
        <v>393</v>
      </c>
      <c r="C329" s="63"/>
      <c r="D329" s="63" t="s">
        <v>394</v>
      </c>
      <c r="E329" s="11"/>
      <c r="F329" s="11"/>
      <c r="G329" s="8"/>
      <c r="I329" s="63"/>
      <c r="J329" s="48"/>
      <c r="K329" s="107"/>
      <c r="M329" s="63">
        <v>51</v>
      </c>
      <c r="N329" s="284">
        <v>4510.7700000000004</v>
      </c>
      <c r="P329" s="63">
        <v>35</v>
      </c>
      <c r="Q329" s="289">
        <v>2761.33</v>
      </c>
      <c r="S329" s="63">
        <v>31</v>
      </c>
      <c r="T329" s="289">
        <v>2406.2399999999998</v>
      </c>
      <c r="V329" s="174"/>
      <c r="W329" s="292"/>
      <c r="X329" s="174"/>
      <c r="Y329" s="178"/>
      <c r="Z329" s="82"/>
      <c r="AA329" s="65"/>
      <c r="AB329" s="5"/>
      <c r="AC329" s="5"/>
      <c r="AD329" s="5"/>
      <c r="AE329" s="5"/>
      <c r="AF329" s="5"/>
      <c r="AG329" s="5"/>
      <c r="AH329" s="5"/>
      <c r="AI329" s="5"/>
      <c r="AJ329" s="5"/>
      <c r="AK329" s="5"/>
      <c r="AL329" s="5"/>
      <c r="AM329" s="5"/>
    </row>
    <row r="330" spans="1:39" s="4" customFormat="1" ht="14.4">
      <c r="A330" s="63" t="s">
        <v>844</v>
      </c>
      <c r="B330" s="63" t="s">
        <v>393</v>
      </c>
      <c r="C330" s="63"/>
      <c r="D330" s="63" t="s">
        <v>310</v>
      </c>
      <c r="E330" s="11"/>
      <c r="F330" s="11"/>
      <c r="G330" s="8"/>
      <c r="I330" s="63"/>
      <c r="J330" s="48"/>
      <c r="K330" s="107"/>
      <c r="M330" s="63">
        <v>1</v>
      </c>
      <c r="N330" s="284">
        <v>170.46</v>
      </c>
      <c r="P330" s="63"/>
      <c r="Q330" s="289"/>
      <c r="S330" s="63"/>
      <c r="T330" s="289"/>
      <c r="V330" s="174"/>
      <c r="W330" s="292"/>
      <c r="X330" s="174"/>
      <c r="Y330" s="178"/>
      <c r="Z330" s="82"/>
      <c r="AA330" s="65"/>
      <c r="AB330" s="5"/>
      <c r="AC330" s="5"/>
      <c r="AD330" s="5"/>
      <c r="AE330" s="5"/>
      <c r="AF330" s="5"/>
      <c r="AG330" s="5"/>
      <c r="AH330" s="5"/>
      <c r="AI330" s="5"/>
      <c r="AJ330" s="5"/>
      <c r="AK330" s="5"/>
      <c r="AL330" s="5"/>
      <c r="AM330" s="5"/>
    </row>
    <row r="331" spans="1:39" s="4" customFormat="1" ht="14.4">
      <c r="A331" s="63" t="s">
        <v>844</v>
      </c>
      <c r="B331" s="63" t="s">
        <v>395</v>
      </c>
      <c r="C331" s="63"/>
      <c r="D331" s="63" t="s">
        <v>310</v>
      </c>
      <c r="E331" s="11"/>
      <c r="F331" s="11"/>
      <c r="G331" s="8"/>
      <c r="I331" s="63"/>
      <c r="J331" s="48"/>
      <c r="K331" s="107"/>
      <c r="M331" s="63">
        <v>183</v>
      </c>
      <c r="N331" s="284">
        <v>13382.6</v>
      </c>
      <c r="P331" s="63">
        <v>140</v>
      </c>
      <c r="Q331" s="289">
        <v>10758.54</v>
      </c>
      <c r="S331" s="63">
        <v>123</v>
      </c>
      <c r="T331" s="289">
        <v>8785.83</v>
      </c>
      <c r="V331" s="174"/>
      <c r="W331" s="292"/>
      <c r="X331" s="174"/>
      <c r="Y331" s="178"/>
      <c r="Z331" s="82"/>
      <c r="AA331" s="65"/>
      <c r="AB331" s="5"/>
      <c r="AC331" s="5"/>
      <c r="AD331" s="5"/>
      <c r="AE331" s="5"/>
      <c r="AF331" s="5"/>
      <c r="AG331" s="5"/>
      <c r="AH331" s="5"/>
      <c r="AI331" s="5"/>
      <c r="AJ331" s="5"/>
      <c r="AK331" s="5"/>
      <c r="AL331" s="5"/>
      <c r="AM331" s="5"/>
    </row>
    <row r="332" spans="1:39" s="4" customFormat="1" ht="14.4">
      <c r="A332" s="63" t="s">
        <v>844</v>
      </c>
      <c r="B332" s="63" t="s">
        <v>429</v>
      </c>
      <c r="C332" s="63"/>
      <c r="D332" s="63" t="s">
        <v>430</v>
      </c>
      <c r="E332" s="11"/>
      <c r="F332" s="11"/>
      <c r="G332" s="8"/>
      <c r="I332" s="63"/>
      <c r="J332" s="48"/>
      <c r="K332" s="107"/>
      <c r="M332" s="63">
        <v>520</v>
      </c>
      <c r="N332" s="284">
        <v>56259.79</v>
      </c>
      <c r="P332" s="63">
        <v>437</v>
      </c>
      <c r="Q332" s="289">
        <v>41824.81</v>
      </c>
      <c r="S332" s="63">
        <v>445</v>
      </c>
      <c r="T332" s="289">
        <v>42182.05</v>
      </c>
      <c r="V332" s="174"/>
      <c r="W332" s="292"/>
      <c r="X332" s="174"/>
      <c r="Y332" s="178"/>
      <c r="Z332" s="82"/>
      <c r="AA332" s="65"/>
      <c r="AB332" s="5"/>
      <c r="AC332" s="5"/>
      <c r="AD332" s="5"/>
      <c r="AE332" s="5"/>
      <c r="AF332" s="5"/>
      <c r="AG332" s="5"/>
      <c r="AH332" s="5"/>
      <c r="AI332" s="5"/>
      <c r="AJ332" s="5"/>
      <c r="AK332" s="5"/>
      <c r="AL332" s="5"/>
      <c r="AM332" s="5"/>
    </row>
    <row r="333" spans="1:39" s="4" customFormat="1" ht="14.4">
      <c r="A333" s="63" t="s">
        <v>844</v>
      </c>
      <c r="B333" s="63" t="s">
        <v>431</v>
      </c>
      <c r="C333" s="63"/>
      <c r="D333" s="63" t="s">
        <v>432</v>
      </c>
      <c r="E333" s="11"/>
      <c r="F333" s="11"/>
      <c r="G333" s="8"/>
      <c r="I333" s="63"/>
      <c r="J333" s="48"/>
      <c r="K333" s="107"/>
      <c r="M333" s="63">
        <v>26</v>
      </c>
      <c r="N333" s="284">
        <v>2759.75</v>
      </c>
      <c r="P333" s="63">
        <v>20</v>
      </c>
      <c r="Q333" s="289">
        <v>1913.25</v>
      </c>
      <c r="S333" s="63">
        <v>25</v>
      </c>
      <c r="T333" s="289">
        <v>2267.23</v>
      </c>
      <c r="V333" s="174"/>
      <c r="W333" s="292"/>
      <c r="X333" s="174"/>
      <c r="Y333" s="178"/>
      <c r="Z333" s="82"/>
      <c r="AA333" s="65"/>
      <c r="AB333" s="5"/>
      <c r="AC333" s="5"/>
      <c r="AD333" s="5"/>
      <c r="AE333" s="5"/>
      <c r="AF333" s="5"/>
      <c r="AG333" s="5"/>
      <c r="AH333" s="5"/>
      <c r="AI333" s="5"/>
      <c r="AJ333" s="5"/>
      <c r="AK333" s="5"/>
      <c r="AL333" s="5"/>
      <c r="AM333" s="5"/>
    </row>
    <row r="334" spans="1:39" s="4" customFormat="1" ht="14.4">
      <c r="A334" s="63" t="s">
        <v>844</v>
      </c>
      <c r="B334" s="63" t="s">
        <v>163</v>
      </c>
      <c r="C334" s="63"/>
      <c r="D334" s="63" t="s">
        <v>164</v>
      </c>
      <c r="E334" s="11"/>
      <c r="F334" s="11"/>
      <c r="G334" s="8"/>
      <c r="I334" s="63"/>
      <c r="J334" s="48"/>
      <c r="K334" s="107"/>
      <c r="M334" s="63">
        <v>239</v>
      </c>
      <c r="N334" s="284">
        <v>23323.66</v>
      </c>
      <c r="P334" s="63">
        <v>195</v>
      </c>
      <c r="Q334" s="289">
        <v>18298.77</v>
      </c>
      <c r="S334" s="63">
        <v>190</v>
      </c>
      <c r="T334" s="289">
        <v>16228.02</v>
      </c>
      <c r="V334" s="174"/>
      <c r="W334" s="292"/>
      <c r="X334" s="174"/>
      <c r="Y334" s="178"/>
      <c r="Z334" s="82"/>
      <c r="AA334" s="65"/>
      <c r="AB334" s="5"/>
      <c r="AC334" s="5"/>
      <c r="AD334" s="5"/>
      <c r="AE334" s="5"/>
      <c r="AF334" s="5"/>
      <c r="AG334" s="5"/>
      <c r="AH334" s="5"/>
      <c r="AI334" s="5"/>
      <c r="AJ334" s="5"/>
      <c r="AK334" s="5"/>
      <c r="AL334" s="5"/>
      <c r="AM334" s="5"/>
    </row>
    <row r="335" spans="1:39" s="4" customFormat="1" ht="14.4">
      <c r="A335" s="63" t="s">
        <v>844</v>
      </c>
      <c r="B335" s="63" t="s">
        <v>811</v>
      </c>
      <c r="C335" s="63"/>
      <c r="D335" s="63" t="s">
        <v>164</v>
      </c>
      <c r="E335" s="11"/>
      <c r="F335" s="11"/>
      <c r="G335" s="8"/>
      <c r="I335" s="63"/>
      <c r="J335" s="48"/>
      <c r="K335" s="107"/>
      <c r="M335" s="63">
        <v>25</v>
      </c>
      <c r="N335" s="284">
        <v>1558.63</v>
      </c>
      <c r="P335" s="63"/>
      <c r="Q335" s="289"/>
      <c r="S335" s="63">
        <v>65</v>
      </c>
      <c r="T335" s="289">
        <v>6860.76</v>
      </c>
      <c r="V335" s="174"/>
      <c r="W335" s="292"/>
      <c r="X335" s="174"/>
      <c r="Y335" s="178"/>
      <c r="Z335" s="82"/>
      <c r="AA335" s="65"/>
      <c r="AB335" s="5"/>
      <c r="AC335" s="5"/>
      <c r="AD335" s="5"/>
      <c r="AE335" s="5"/>
      <c r="AF335" s="5"/>
      <c r="AG335" s="5"/>
      <c r="AH335" s="5"/>
      <c r="AI335" s="5"/>
      <c r="AJ335" s="5"/>
      <c r="AK335" s="5"/>
      <c r="AL335" s="5"/>
      <c r="AM335" s="5"/>
    </row>
    <row r="336" spans="1:39" s="4" customFormat="1" ht="14.4">
      <c r="A336" s="63" t="s">
        <v>844</v>
      </c>
      <c r="B336" s="63" t="s">
        <v>434</v>
      </c>
      <c r="C336" s="63"/>
      <c r="D336" s="63" t="s">
        <v>164</v>
      </c>
      <c r="E336" s="11"/>
      <c r="F336" s="11"/>
      <c r="G336" s="8"/>
      <c r="I336" s="63"/>
      <c r="J336" s="48"/>
      <c r="K336" s="107"/>
      <c r="M336" s="63">
        <v>421</v>
      </c>
      <c r="N336" s="284">
        <v>47343.12</v>
      </c>
      <c r="P336" s="63">
        <v>331</v>
      </c>
      <c r="Q336" s="289">
        <v>32966.42</v>
      </c>
      <c r="S336" s="63">
        <v>334</v>
      </c>
      <c r="T336" s="289">
        <v>32138.34</v>
      </c>
      <c r="V336" s="174"/>
      <c r="W336" s="292"/>
      <c r="X336" s="174"/>
      <c r="Y336" s="178"/>
      <c r="Z336" s="82"/>
      <c r="AA336" s="65"/>
      <c r="AB336" s="5"/>
      <c r="AC336" s="5"/>
      <c r="AD336" s="5"/>
      <c r="AE336" s="5"/>
      <c r="AF336" s="5"/>
      <c r="AG336" s="5"/>
      <c r="AH336" s="5"/>
      <c r="AI336" s="5"/>
      <c r="AJ336" s="5"/>
      <c r="AK336" s="5"/>
      <c r="AL336" s="5"/>
      <c r="AM336" s="5"/>
    </row>
    <row r="337" spans="1:39" s="4" customFormat="1" ht="14.4">
      <c r="A337" s="63" t="s">
        <v>844</v>
      </c>
      <c r="B337" s="63" t="s">
        <v>435</v>
      </c>
      <c r="C337" s="63"/>
      <c r="D337" s="63" t="s">
        <v>436</v>
      </c>
      <c r="E337" s="11"/>
      <c r="F337" s="11"/>
      <c r="G337" s="8"/>
      <c r="I337" s="63"/>
      <c r="J337" s="48"/>
      <c r="K337" s="107"/>
      <c r="M337" s="63">
        <v>431</v>
      </c>
      <c r="N337" s="284">
        <v>36556.15</v>
      </c>
      <c r="P337" s="63">
        <v>335</v>
      </c>
      <c r="Q337" s="289">
        <v>26976.2</v>
      </c>
      <c r="S337" s="63">
        <v>304</v>
      </c>
      <c r="T337" s="289">
        <v>23108.1</v>
      </c>
      <c r="V337" s="174"/>
      <c r="W337" s="292"/>
      <c r="X337" s="174"/>
      <c r="Y337" s="178"/>
      <c r="Z337" s="82"/>
      <c r="AA337" s="65"/>
      <c r="AB337" s="5"/>
      <c r="AC337" s="5"/>
      <c r="AD337" s="5"/>
      <c r="AE337" s="5"/>
      <c r="AF337" s="5"/>
      <c r="AG337" s="5"/>
      <c r="AH337" s="5"/>
      <c r="AI337" s="5"/>
      <c r="AJ337" s="5"/>
      <c r="AK337" s="5"/>
      <c r="AL337" s="5"/>
      <c r="AM337" s="5"/>
    </row>
    <row r="338" spans="1:39" s="4" customFormat="1" ht="14.4">
      <c r="A338" s="63" t="s">
        <v>844</v>
      </c>
      <c r="B338" s="63" t="s">
        <v>449</v>
      </c>
      <c r="C338" s="63"/>
      <c r="D338" s="63" t="s">
        <v>450</v>
      </c>
      <c r="E338" s="11"/>
      <c r="F338" s="11"/>
      <c r="G338" s="8"/>
      <c r="I338" s="63"/>
      <c r="J338" s="48"/>
      <c r="K338" s="107"/>
      <c r="M338" s="63">
        <v>124</v>
      </c>
      <c r="N338" s="284">
        <v>9877.61</v>
      </c>
      <c r="P338" s="63">
        <v>94</v>
      </c>
      <c r="Q338" s="289">
        <v>7332.1</v>
      </c>
      <c r="S338" s="63">
        <v>107</v>
      </c>
      <c r="T338" s="289">
        <v>8133.74</v>
      </c>
      <c r="V338" s="174"/>
      <c r="W338" s="292"/>
      <c r="X338" s="174"/>
      <c r="Y338" s="178"/>
      <c r="Z338" s="82"/>
      <c r="AA338" s="65"/>
      <c r="AB338" s="5"/>
      <c r="AC338" s="5"/>
      <c r="AD338" s="5"/>
      <c r="AE338" s="5"/>
      <c r="AF338" s="5"/>
      <c r="AG338" s="5"/>
      <c r="AH338" s="5"/>
      <c r="AI338" s="5"/>
      <c r="AJ338" s="5"/>
      <c r="AK338" s="5"/>
      <c r="AL338" s="5"/>
      <c r="AM338" s="5"/>
    </row>
    <row r="339" spans="1:39" s="4" customFormat="1" ht="14.4">
      <c r="A339" s="63" t="s">
        <v>844</v>
      </c>
      <c r="B339" s="63" t="s">
        <v>851</v>
      </c>
      <c r="C339" s="63"/>
      <c r="D339" s="63" t="s">
        <v>462</v>
      </c>
      <c r="E339" s="11"/>
      <c r="F339" s="11"/>
      <c r="G339" s="8"/>
      <c r="I339" s="63"/>
      <c r="J339" s="48"/>
      <c r="K339" s="107"/>
      <c r="M339" s="63">
        <v>3</v>
      </c>
      <c r="N339" s="284">
        <v>350.25</v>
      </c>
      <c r="P339" s="63"/>
      <c r="Q339" s="289"/>
      <c r="S339" s="63">
        <v>4</v>
      </c>
      <c r="T339" s="289">
        <v>416.45</v>
      </c>
      <c r="V339" s="174"/>
      <c r="W339" s="292"/>
      <c r="X339" s="174"/>
      <c r="Y339" s="178"/>
      <c r="Z339" s="82"/>
      <c r="AA339" s="65"/>
      <c r="AB339" s="5"/>
      <c r="AC339" s="5"/>
      <c r="AD339" s="5"/>
      <c r="AE339" s="5"/>
      <c r="AF339" s="5"/>
      <c r="AG339" s="5"/>
      <c r="AH339" s="5"/>
      <c r="AI339" s="5"/>
      <c r="AJ339" s="5"/>
      <c r="AK339" s="5"/>
      <c r="AL339" s="5"/>
      <c r="AM339" s="5"/>
    </row>
    <row r="340" spans="1:39" s="4" customFormat="1" ht="14.4">
      <c r="A340" s="63" t="s">
        <v>844</v>
      </c>
      <c r="B340" s="63" t="s">
        <v>641</v>
      </c>
      <c r="C340" s="63"/>
      <c r="D340" s="63" t="s">
        <v>462</v>
      </c>
      <c r="E340" s="11"/>
      <c r="F340" s="11"/>
      <c r="G340" s="8"/>
      <c r="I340" s="63"/>
      <c r="J340" s="48"/>
      <c r="K340" s="107"/>
      <c r="M340" s="63">
        <v>58</v>
      </c>
      <c r="N340" s="284">
        <v>6329.72</v>
      </c>
      <c r="P340" s="63">
        <v>46</v>
      </c>
      <c r="Q340" s="289">
        <v>4739.33</v>
      </c>
      <c r="S340" s="63">
        <v>39</v>
      </c>
      <c r="T340" s="289">
        <v>4494.53</v>
      </c>
      <c r="V340" s="174"/>
      <c r="W340" s="292"/>
      <c r="X340" s="174"/>
      <c r="Y340" s="178"/>
      <c r="Z340" s="82"/>
      <c r="AA340" s="65"/>
      <c r="AB340" s="5"/>
      <c r="AC340" s="5"/>
      <c r="AD340" s="5"/>
      <c r="AE340" s="5"/>
      <c r="AF340" s="5"/>
      <c r="AG340" s="5"/>
      <c r="AH340" s="5"/>
      <c r="AI340" s="5"/>
      <c r="AJ340" s="5"/>
      <c r="AK340" s="5"/>
      <c r="AL340" s="5"/>
      <c r="AM340" s="5"/>
    </row>
    <row r="341" spans="1:39" s="4" customFormat="1" ht="14.4">
      <c r="A341" s="63" t="s">
        <v>844</v>
      </c>
      <c r="B341" s="63" t="s">
        <v>467</v>
      </c>
      <c r="C341" s="63"/>
      <c r="D341" s="63" t="s">
        <v>468</v>
      </c>
      <c r="E341" s="11"/>
      <c r="F341" s="11"/>
      <c r="G341" s="8"/>
      <c r="I341" s="63"/>
      <c r="J341" s="48"/>
      <c r="K341" s="107"/>
      <c r="M341" s="63">
        <v>9</v>
      </c>
      <c r="N341" s="284">
        <v>978.55</v>
      </c>
      <c r="P341" s="63">
        <v>5</v>
      </c>
      <c r="Q341" s="289">
        <v>466.11</v>
      </c>
      <c r="S341" s="63">
        <v>5</v>
      </c>
      <c r="T341" s="289">
        <v>343.58</v>
      </c>
      <c r="V341" s="174"/>
      <c r="W341" s="292"/>
      <c r="X341" s="174"/>
      <c r="Y341" s="178"/>
      <c r="Z341" s="82"/>
      <c r="AA341" s="65"/>
      <c r="AB341" s="5"/>
      <c r="AC341" s="5"/>
      <c r="AD341" s="5"/>
      <c r="AE341" s="5"/>
      <c r="AF341" s="5"/>
      <c r="AG341" s="5"/>
      <c r="AH341" s="5"/>
      <c r="AI341" s="5"/>
      <c r="AJ341" s="5"/>
      <c r="AK341" s="5"/>
      <c r="AL341" s="5"/>
      <c r="AM341" s="5"/>
    </row>
    <row r="342" spans="1:39" s="4" customFormat="1" ht="14.4">
      <c r="A342" s="63" t="s">
        <v>844</v>
      </c>
      <c r="B342" s="63" t="s">
        <v>364</v>
      </c>
      <c r="C342" s="63"/>
      <c r="D342" s="63" t="s">
        <v>152</v>
      </c>
      <c r="E342" s="11"/>
      <c r="F342" s="11"/>
      <c r="G342" s="8"/>
      <c r="I342" s="63"/>
      <c r="J342" s="48"/>
      <c r="K342" s="107"/>
      <c r="M342" s="63">
        <v>13</v>
      </c>
      <c r="N342" s="284">
        <v>1177.19</v>
      </c>
      <c r="P342" s="63">
        <v>11</v>
      </c>
      <c r="Q342" s="289">
        <v>971.67</v>
      </c>
      <c r="S342" s="63">
        <v>10</v>
      </c>
      <c r="T342" s="289">
        <v>957.39</v>
      </c>
      <c r="V342" s="174"/>
      <c r="W342" s="292"/>
      <c r="X342" s="174"/>
      <c r="Y342" s="178"/>
      <c r="Z342" s="82"/>
      <c r="AA342" s="65"/>
      <c r="AB342" s="5"/>
      <c r="AC342" s="5"/>
      <c r="AD342" s="5"/>
      <c r="AE342" s="5"/>
      <c r="AF342" s="5"/>
      <c r="AG342" s="5"/>
      <c r="AH342" s="5"/>
      <c r="AI342" s="5"/>
      <c r="AJ342" s="5"/>
      <c r="AK342" s="5"/>
      <c r="AL342" s="5"/>
      <c r="AM342" s="5"/>
    </row>
    <row r="343" spans="1:39" s="4" customFormat="1" ht="14.4">
      <c r="A343" s="63" t="s">
        <v>844</v>
      </c>
      <c r="B343" s="63" t="s">
        <v>813</v>
      </c>
      <c r="C343" s="63"/>
      <c r="D343" s="63" t="s">
        <v>152</v>
      </c>
      <c r="E343" s="11"/>
      <c r="F343" s="11"/>
      <c r="G343" s="8"/>
      <c r="I343" s="63"/>
      <c r="J343" s="48"/>
      <c r="K343" s="107"/>
      <c r="M343" s="63">
        <v>20</v>
      </c>
      <c r="N343" s="284">
        <v>1293.24</v>
      </c>
      <c r="P343" s="63">
        <v>2</v>
      </c>
      <c r="Q343" s="289">
        <v>34.42</v>
      </c>
      <c r="S343" s="63">
        <v>60</v>
      </c>
      <c r="T343" s="289">
        <v>5161.5</v>
      </c>
      <c r="V343" s="174"/>
      <c r="W343" s="292"/>
      <c r="X343" s="174"/>
      <c r="Y343" s="178"/>
      <c r="Z343" s="82"/>
      <c r="AA343" s="65"/>
      <c r="AB343" s="5"/>
      <c r="AC343" s="5"/>
      <c r="AD343" s="5"/>
      <c r="AE343" s="5"/>
      <c r="AF343" s="5"/>
      <c r="AG343" s="5"/>
      <c r="AH343" s="5"/>
      <c r="AI343" s="5"/>
      <c r="AJ343" s="5"/>
      <c r="AK343" s="5"/>
      <c r="AL343" s="5"/>
      <c r="AM343" s="5"/>
    </row>
    <row r="344" spans="1:39" s="4" customFormat="1" ht="14.4">
      <c r="A344" s="63" t="s">
        <v>844</v>
      </c>
      <c r="B344" s="63" t="s">
        <v>474</v>
      </c>
      <c r="C344" s="63"/>
      <c r="D344" s="63" t="s">
        <v>152</v>
      </c>
      <c r="E344" s="11"/>
      <c r="F344" s="11"/>
      <c r="G344" s="8"/>
      <c r="I344" s="63"/>
      <c r="J344" s="48"/>
      <c r="K344" s="107"/>
      <c r="M344" s="63">
        <v>649</v>
      </c>
      <c r="N344" s="284">
        <v>67948.81</v>
      </c>
      <c r="P344" s="63">
        <v>518</v>
      </c>
      <c r="Q344" s="289">
        <v>49202.76</v>
      </c>
      <c r="S344" s="63">
        <v>513</v>
      </c>
      <c r="T344" s="289">
        <v>44885.24</v>
      </c>
      <c r="V344" s="174"/>
      <c r="W344" s="292"/>
      <c r="X344" s="174"/>
      <c r="Y344" s="178"/>
      <c r="Z344" s="82"/>
      <c r="AA344" s="65"/>
      <c r="AB344" s="5"/>
      <c r="AC344" s="5"/>
      <c r="AD344" s="5"/>
      <c r="AE344" s="5"/>
      <c r="AF344" s="5"/>
      <c r="AG344" s="5"/>
      <c r="AH344" s="5"/>
      <c r="AI344" s="5"/>
      <c r="AJ344" s="5"/>
      <c r="AK344" s="5"/>
      <c r="AL344" s="5"/>
      <c r="AM344" s="5"/>
    </row>
    <row r="345" spans="1:39" s="4" customFormat="1" ht="14.4">
      <c r="A345" s="63" t="s">
        <v>844</v>
      </c>
      <c r="B345" s="63" t="s">
        <v>95</v>
      </c>
      <c r="C345" s="63"/>
      <c r="D345" s="63" t="s">
        <v>96</v>
      </c>
      <c r="E345" s="11"/>
      <c r="F345" s="11"/>
      <c r="G345" s="8"/>
      <c r="I345" s="63"/>
      <c r="J345" s="48"/>
      <c r="K345" s="107"/>
      <c r="M345" s="63">
        <v>13</v>
      </c>
      <c r="N345" s="284">
        <v>1595.44</v>
      </c>
      <c r="P345" s="63">
        <v>10</v>
      </c>
      <c r="Q345" s="289">
        <v>873.17</v>
      </c>
      <c r="S345" s="63">
        <v>11</v>
      </c>
      <c r="T345" s="289">
        <v>966.47</v>
      </c>
      <c r="V345" s="174"/>
      <c r="W345" s="292"/>
      <c r="X345" s="174"/>
      <c r="Y345" s="178"/>
      <c r="Z345" s="82"/>
      <c r="AA345" s="65"/>
      <c r="AB345" s="5"/>
      <c r="AC345" s="5"/>
      <c r="AD345" s="5"/>
      <c r="AE345" s="5"/>
      <c r="AF345" s="5"/>
      <c r="AG345" s="5"/>
      <c r="AH345" s="5"/>
      <c r="AI345" s="5"/>
      <c r="AJ345" s="5"/>
      <c r="AK345" s="5"/>
      <c r="AL345" s="5"/>
      <c r="AM345" s="5"/>
    </row>
    <row r="346" spans="1:39" s="4" customFormat="1" ht="14.4">
      <c r="A346" s="63" t="s">
        <v>844</v>
      </c>
      <c r="B346" s="63" t="s">
        <v>118</v>
      </c>
      <c r="C346" s="63"/>
      <c r="D346" s="63" t="s">
        <v>96</v>
      </c>
      <c r="E346" s="11"/>
      <c r="F346" s="11"/>
      <c r="G346" s="8"/>
      <c r="I346" s="63"/>
      <c r="J346" s="48"/>
      <c r="K346" s="107"/>
      <c r="M346" s="63"/>
      <c r="N346" s="284"/>
      <c r="P346" s="63"/>
      <c r="Q346" s="289"/>
      <c r="S346" s="63">
        <v>1</v>
      </c>
      <c r="T346" s="289">
        <v>84.92</v>
      </c>
      <c r="V346" s="174"/>
      <c r="W346" s="292"/>
      <c r="X346" s="174"/>
      <c r="Y346" s="178"/>
      <c r="Z346" s="82"/>
      <c r="AA346" s="65"/>
      <c r="AB346" s="5"/>
      <c r="AC346" s="5"/>
      <c r="AD346" s="5"/>
      <c r="AE346" s="5"/>
      <c r="AF346" s="5"/>
      <c r="AG346" s="5"/>
      <c r="AH346" s="5"/>
      <c r="AI346" s="5"/>
      <c r="AJ346" s="5"/>
      <c r="AK346" s="5"/>
      <c r="AL346" s="5"/>
      <c r="AM346" s="5"/>
    </row>
    <row r="347" spans="1:39" s="4" customFormat="1" ht="14.4">
      <c r="A347" s="63" t="s">
        <v>844</v>
      </c>
      <c r="B347" s="63" t="s">
        <v>708</v>
      </c>
      <c r="C347" s="63"/>
      <c r="D347" s="63" t="s">
        <v>96</v>
      </c>
      <c r="E347" s="11"/>
      <c r="F347" s="11"/>
      <c r="G347" s="8"/>
      <c r="I347" s="63"/>
      <c r="J347" s="48"/>
      <c r="K347" s="107"/>
      <c r="M347" s="63"/>
      <c r="N347" s="284"/>
      <c r="P347" s="63"/>
      <c r="Q347" s="289"/>
      <c r="S347" s="63">
        <v>1</v>
      </c>
      <c r="T347" s="289">
        <v>49.41</v>
      </c>
      <c r="V347" s="174"/>
      <c r="W347" s="292"/>
      <c r="X347" s="174"/>
      <c r="Y347" s="178"/>
      <c r="Z347" s="82"/>
      <c r="AA347" s="65"/>
      <c r="AB347" s="5"/>
      <c r="AC347" s="5"/>
      <c r="AD347" s="5"/>
      <c r="AE347" s="5"/>
      <c r="AF347" s="5"/>
      <c r="AG347" s="5"/>
      <c r="AH347" s="5"/>
      <c r="AI347" s="5"/>
      <c r="AJ347" s="5"/>
      <c r="AK347" s="5"/>
      <c r="AL347" s="5"/>
      <c r="AM347" s="5"/>
    </row>
    <row r="348" spans="1:39" s="4" customFormat="1" ht="14.4">
      <c r="A348" s="63" t="s">
        <v>844</v>
      </c>
      <c r="B348" s="63" t="s">
        <v>327</v>
      </c>
      <c r="C348" s="63"/>
      <c r="D348" s="63" t="s">
        <v>96</v>
      </c>
      <c r="E348" s="11"/>
      <c r="F348" s="11"/>
      <c r="G348" s="8"/>
      <c r="I348" s="63"/>
      <c r="J348" s="48"/>
      <c r="K348" s="107"/>
      <c r="M348" s="63">
        <v>1</v>
      </c>
      <c r="N348" s="284">
        <v>91.27</v>
      </c>
      <c r="P348" s="63"/>
      <c r="Q348" s="289"/>
      <c r="S348" s="63"/>
      <c r="T348" s="289"/>
      <c r="V348" s="174"/>
      <c r="W348" s="292"/>
      <c r="X348" s="174"/>
      <c r="Y348" s="178"/>
      <c r="Z348" s="82"/>
      <c r="AA348" s="65"/>
      <c r="AB348" s="5"/>
      <c r="AC348" s="5"/>
      <c r="AD348" s="5"/>
      <c r="AE348" s="5"/>
      <c r="AF348" s="5"/>
      <c r="AG348" s="5"/>
      <c r="AH348" s="5"/>
      <c r="AI348" s="5"/>
      <c r="AJ348" s="5"/>
      <c r="AK348" s="5"/>
      <c r="AL348" s="5"/>
      <c r="AM348" s="5"/>
    </row>
    <row r="349" spans="1:39" s="4" customFormat="1" ht="14.4">
      <c r="A349" s="63" t="s">
        <v>844</v>
      </c>
      <c r="B349" s="63" t="s">
        <v>653</v>
      </c>
      <c r="C349" s="63"/>
      <c r="D349" s="63" t="s">
        <v>96</v>
      </c>
      <c r="E349" s="11"/>
      <c r="F349" s="11"/>
      <c r="G349" s="8"/>
      <c r="I349" s="63"/>
      <c r="J349" s="48"/>
      <c r="K349" s="107"/>
      <c r="M349" s="63"/>
      <c r="N349" s="284"/>
      <c r="P349" s="63"/>
      <c r="Q349" s="289"/>
      <c r="S349" s="63">
        <v>3</v>
      </c>
      <c r="T349" s="289">
        <v>339.96</v>
      </c>
      <c r="V349" s="174"/>
      <c r="W349" s="292"/>
      <c r="X349" s="174"/>
      <c r="Y349" s="178"/>
      <c r="Z349" s="82"/>
      <c r="AA349" s="65"/>
      <c r="AB349" s="5"/>
      <c r="AC349" s="5"/>
      <c r="AD349" s="5"/>
      <c r="AE349" s="5"/>
      <c r="AF349" s="5"/>
      <c r="AG349" s="5"/>
      <c r="AH349" s="5"/>
      <c r="AI349" s="5"/>
      <c r="AJ349" s="5"/>
      <c r="AK349" s="5"/>
      <c r="AL349" s="5"/>
      <c r="AM349" s="5"/>
    </row>
    <row r="350" spans="1:39" s="4" customFormat="1" ht="14.4">
      <c r="A350" s="63" t="s">
        <v>844</v>
      </c>
      <c r="B350" s="63" t="s">
        <v>331</v>
      </c>
      <c r="C350" s="63"/>
      <c r="D350" s="63" t="s">
        <v>96</v>
      </c>
      <c r="E350" s="11"/>
      <c r="F350" s="11"/>
      <c r="G350" s="8"/>
      <c r="I350" s="63"/>
      <c r="J350" s="48"/>
      <c r="K350" s="107"/>
      <c r="M350" s="63">
        <v>2</v>
      </c>
      <c r="N350" s="284">
        <v>360</v>
      </c>
      <c r="P350" s="63">
        <v>2</v>
      </c>
      <c r="Q350" s="289">
        <v>259.58999999999997</v>
      </c>
      <c r="S350" s="63">
        <v>1</v>
      </c>
      <c r="T350" s="289">
        <v>120.15</v>
      </c>
      <c r="V350" s="174"/>
      <c r="W350" s="292"/>
      <c r="X350" s="174"/>
      <c r="Y350" s="178"/>
      <c r="Z350" s="82"/>
      <c r="AA350" s="65"/>
      <c r="AB350" s="5"/>
      <c r="AC350" s="5"/>
      <c r="AD350" s="5"/>
      <c r="AE350" s="5"/>
      <c r="AF350" s="5"/>
      <c r="AG350" s="5"/>
      <c r="AH350" s="5"/>
      <c r="AI350" s="5"/>
      <c r="AJ350" s="5"/>
      <c r="AK350" s="5"/>
      <c r="AL350" s="5"/>
      <c r="AM350" s="5"/>
    </row>
    <row r="351" spans="1:39" s="4" customFormat="1" ht="14.4">
      <c r="A351" s="63" t="s">
        <v>844</v>
      </c>
      <c r="B351" s="63" t="s">
        <v>333</v>
      </c>
      <c r="C351" s="63"/>
      <c r="D351" s="63" t="s">
        <v>96</v>
      </c>
      <c r="E351" s="11"/>
      <c r="F351" s="11"/>
      <c r="G351" s="8"/>
      <c r="I351" s="63"/>
      <c r="J351" s="48"/>
      <c r="K351" s="107"/>
      <c r="M351" s="63">
        <v>1</v>
      </c>
      <c r="N351" s="284">
        <v>180</v>
      </c>
      <c r="P351" s="63">
        <v>1</v>
      </c>
      <c r="Q351" s="289">
        <v>150</v>
      </c>
      <c r="S351" s="63"/>
      <c r="T351" s="289"/>
      <c r="V351" s="174"/>
      <c r="W351" s="292"/>
      <c r="X351" s="174"/>
      <c r="Y351" s="178"/>
      <c r="Z351" s="82"/>
      <c r="AA351" s="65"/>
      <c r="AB351" s="5"/>
      <c r="AC351" s="5"/>
      <c r="AD351" s="5"/>
      <c r="AE351" s="5"/>
      <c r="AF351" s="5"/>
      <c r="AG351" s="5"/>
      <c r="AH351" s="5"/>
      <c r="AI351" s="5"/>
      <c r="AJ351" s="5"/>
      <c r="AK351" s="5"/>
      <c r="AL351" s="5"/>
      <c r="AM351" s="5"/>
    </row>
    <row r="352" spans="1:39" s="4" customFormat="1" ht="14.4">
      <c r="A352" s="63" t="s">
        <v>844</v>
      </c>
      <c r="B352" s="63" t="s">
        <v>483</v>
      </c>
      <c r="C352" s="63"/>
      <c r="D352" s="63" t="s">
        <v>96</v>
      </c>
      <c r="E352" s="11"/>
      <c r="F352" s="11"/>
      <c r="G352" s="8"/>
      <c r="I352" s="63"/>
      <c r="J352" s="48"/>
      <c r="K352" s="107"/>
      <c r="M352" s="63">
        <v>314</v>
      </c>
      <c r="N352" s="284">
        <v>27271.07</v>
      </c>
      <c r="P352" s="63">
        <v>220</v>
      </c>
      <c r="Q352" s="289">
        <v>18560.310000000001</v>
      </c>
      <c r="S352" s="63">
        <v>253</v>
      </c>
      <c r="T352" s="289">
        <v>20151.21</v>
      </c>
      <c r="V352" s="174"/>
      <c r="W352" s="292"/>
      <c r="X352" s="174"/>
      <c r="Y352" s="178"/>
      <c r="Z352" s="82"/>
      <c r="AA352" s="65"/>
      <c r="AB352" s="5"/>
      <c r="AC352" s="5"/>
      <c r="AD352" s="5"/>
      <c r="AE352" s="5"/>
      <c r="AF352" s="5"/>
      <c r="AG352" s="5"/>
      <c r="AH352" s="5"/>
      <c r="AI352" s="5"/>
      <c r="AJ352" s="5"/>
      <c r="AK352" s="5"/>
      <c r="AL352" s="5"/>
      <c r="AM352" s="5"/>
    </row>
    <row r="353" spans="1:39" s="4" customFormat="1" ht="14.4">
      <c r="A353" s="63" t="s">
        <v>844</v>
      </c>
      <c r="B353" s="63" t="s">
        <v>527</v>
      </c>
      <c r="C353" s="63"/>
      <c r="D353" s="63" t="s">
        <v>96</v>
      </c>
      <c r="E353" s="11"/>
      <c r="F353" s="11"/>
      <c r="G353" s="8"/>
      <c r="I353" s="63"/>
      <c r="J353" s="48"/>
      <c r="K353" s="107"/>
      <c r="M353" s="63">
        <v>1</v>
      </c>
      <c r="N353" s="284">
        <v>5</v>
      </c>
      <c r="P353" s="63"/>
      <c r="Q353" s="289"/>
      <c r="S353" s="63"/>
      <c r="T353" s="289"/>
      <c r="V353" s="174"/>
      <c r="W353" s="292"/>
      <c r="X353" s="174"/>
      <c r="Y353" s="178"/>
      <c r="Z353" s="82"/>
      <c r="AA353" s="65"/>
      <c r="AB353" s="5"/>
      <c r="AC353" s="5"/>
      <c r="AD353" s="5"/>
      <c r="AE353" s="5"/>
      <c r="AF353" s="5"/>
      <c r="AG353" s="5"/>
      <c r="AH353" s="5"/>
      <c r="AI353" s="5"/>
      <c r="AJ353" s="5"/>
      <c r="AK353" s="5"/>
      <c r="AL353" s="5"/>
      <c r="AM353" s="5"/>
    </row>
    <row r="354" spans="1:39" s="4" customFormat="1" ht="14.4">
      <c r="A354" s="63" t="s">
        <v>844</v>
      </c>
      <c r="B354" s="63" t="s">
        <v>247</v>
      </c>
      <c r="C354" s="63"/>
      <c r="D354" s="63" t="s">
        <v>62</v>
      </c>
      <c r="E354" s="11"/>
      <c r="F354" s="11"/>
      <c r="G354" s="8"/>
      <c r="I354" s="63"/>
      <c r="J354" s="48"/>
      <c r="K354" s="107"/>
      <c r="M354" s="63">
        <v>416</v>
      </c>
      <c r="N354" s="284">
        <v>46124.33</v>
      </c>
      <c r="P354" s="63">
        <v>306</v>
      </c>
      <c r="Q354" s="289">
        <v>30489.87</v>
      </c>
      <c r="S354" s="63">
        <v>296</v>
      </c>
      <c r="T354" s="289">
        <v>29295.26</v>
      </c>
      <c r="V354" s="174"/>
      <c r="W354" s="292"/>
      <c r="X354" s="174"/>
      <c r="Y354" s="178"/>
      <c r="Z354" s="82"/>
      <c r="AA354" s="65"/>
      <c r="AB354" s="5"/>
      <c r="AC354" s="5"/>
      <c r="AD354" s="5"/>
      <c r="AE354" s="5"/>
      <c r="AF354" s="5"/>
      <c r="AG354" s="5"/>
      <c r="AH354" s="5"/>
      <c r="AI354" s="5"/>
      <c r="AJ354" s="5"/>
      <c r="AK354" s="5"/>
      <c r="AL354" s="5"/>
      <c r="AM354" s="5"/>
    </row>
    <row r="355" spans="1:39" s="4" customFormat="1" ht="14.4">
      <c r="A355" s="63" t="s">
        <v>844</v>
      </c>
      <c r="B355" s="63" t="s">
        <v>814</v>
      </c>
      <c r="C355" s="63"/>
      <c r="D355" s="63" t="s">
        <v>62</v>
      </c>
      <c r="E355" s="11"/>
      <c r="F355" s="11"/>
      <c r="G355" s="8"/>
      <c r="I355" s="63"/>
      <c r="J355" s="48"/>
      <c r="K355" s="107"/>
      <c r="M355" s="63">
        <v>41</v>
      </c>
      <c r="N355" s="284">
        <v>3105.01</v>
      </c>
      <c r="P355" s="63"/>
      <c r="Q355" s="289"/>
      <c r="S355" s="63">
        <v>72</v>
      </c>
      <c r="T355" s="289">
        <v>6801.16</v>
      </c>
      <c r="V355" s="174"/>
      <c r="W355" s="292"/>
      <c r="X355" s="174"/>
      <c r="Y355" s="178"/>
      <c r="Z355" s="82"/>
      <c r="AA355" s="65"/>
      <c r="AB355" s="5"/>
      <c r="AC355" s="5"/>
      <c r="AD355" s="5"/>
      <c r="AE355" s="5"/>
      <c r="AF355" s="5"/>
      <c r="AG355" s="5"/>
      <c r="AH355" s="5"/>
      <c r="AI355" s="5"/>
      <c r="AJ355" s="5"/>
      <c r="AK355" s="5"/>
      <c r="AL355" s="5"/>
      <c r="AM355" s="5"/>
    </row>
    <row r="356" spans="1:39" s="4" customFormat="1" ht="14.4">
      <c r="A356" s="63" t="s">
        <v>844</v>
      </c>
      <c r="B356" s="63" t="s">
        <v>492</v>
      </c>
      <c r="C356" s="63"/>
      <c r="D356" s="63" t="s">
        <v>62</v>
      </c>
      <c r="E356" s="11"/>
      <c r="F356" s="11"/>
      <c r="G356" s="8"/>
      <c r="I356" s="63"/>
      <c r="J356" s="48"/>
      <c r="K356" s="107"/>
      <c r="M356" s="63">
        <v>1009</v>
      </c>
      <c r="N356" s="284">
        <v>90803.17</v>
      </c>
      <c r="P356" s="63">
        <v>696</v>
      </c>
      <c r="Q356" s="289">
        <v>60513.38</v>
      </c>
      <c r="S356" s="63">
        <v>663</v>
      </c>
      <c r="T356" s="289">
        <v>55535.43</v>
      </c>
      <c r="V356" s="174"/>
      <c r="W356" s="292"/>
      <c r="X356" s="174"/>
      <c r="Y356" s="178"/>
      <c r="Z356" s="82"/>
      <c r="AA356" s="65"/>
      <c r="AB356" s="5"/>
      <c r="AC356" s="5"/>
      <c r="AD356" s="5"/>
      <c r="AE356" s="5"/>
      <c r="AF356" s="5"/>
      <c r="AG356" s="5"/>
      <c r="AH356" s="5"/>
      <c r="AI356" s="5"/>
      <c r="AJ356" s="5"/>
      <c r="AK356" s="5"/>
      <c r="AL356" s="5"/>
      <c r="AM356" s="5"/>
    </row>
    <row r="357" spans="1:39" s="4" customFormat="1" ht="14.4">
      <c r="A357" s="63" t="s">
        <v>844</v>
      </c>
      <c r="B357" s="63" t="s">
        <v>318</v>
      </c>
      <c r="C357" s="63"/>
      <c r="D357" s="63" t="s">
        <v>319</v>
      </c>
      <c r="E357" s="11"/>
      <c r="F357" s="11"/>
      <c r="G357" s="8"/>
      <c r="I357" s="63"/>
      <c r="J357" s="48"/>
      <c r="K357" s="107"/>
      <c r="M357" s="63">
        <v>19</v>
      </c>
      <c r="N357" s="284">
        <v>692.93</v>
      </c>
      <c r="P357" s="63">
        <v>12</v>
      </c>
      <c r="Q357" s="289">
        <v>756.61</v>
      </c>
      <c r="S357" s="63">
        <v>5</v>
      </c>
      <c r="T357" s="289">
        <v>197.84</v>
      </c>
      <c r="V357" s="174"/>
      <c r="W357" s="292"/>
      <c r="X357" s="174"/>
      <c r="Y357" s="178"/>
      <c r="Z357" s="82"/>
      <c r="AA357" s="65"/>
      <c r="AB357" s="5"/>
      <c r="AC357" s="5"/>
      <c r="AD357" s="5"/>
      <c r="AE357" s="5"/>
      <c r="AF357" s="5"/>
      <c r="AG357" s="5"/>
      <c r="AH357" s="5"/>
      <c r="AI357" s="5"/>
      <c r="AJ357" s="5"/>
      <c r="AK357" s="5"/>
      <c r="AL357" s="5"/>
      <c r="AM357" s="5"/>
    </row>
    <row r="358" spans="1:39" s="4" customFormat="1" ht="14.4">
      <c r="A358" s="63" t="s">
        <v>844</v>
      </c>
      <c r="B358" s="63" t="s">
        <v>852</v>
      </c>
      <c r="C358" s="63"/>
      <c r="D358" s="63" t="s">
        <v>319</v>
      </c>
      <c r="E358" s="11"/>
      <c r="F358" s="11"/>
      <c r="G358" s="8"/>
      <c r="I358" s="63"/>
      <c r="J358" s="48"/>
      <c r="K358" s="107"/>
      <c r="M358" s="63">
        <v>1</v>
      </c>
      <c r="N358" s="284">
        <v>5</v>
      </c>
      <c r="P358" s="63"/>
      <c r="Q358" s="289"/>
      <c r="S358" s="63">
        <v>3</v>
      </c>
      <c r="T358" s="289">
        <v>120.79</v>
      </c>
      <c r="V358" s="174"/>
      <c r="W358" s="292"/>
      <c r="X358" s="174"/>
      <c r="Y358" s="178"/>
      <c r="Z358" s="82"/>
      <c r="AA358" s="65"/>
      <c r="AB358" s="5"/>
      <c r="AC358" s="5"/>
      <c r="AD358" s="5"/>
      <c r="AE358" s="5"/>
      <c r="AF358" s="5"/>
      <c r="AG358" s="5"/>
      <c r="AH358" s="5"/>
      <c r="AI358" s="5"/>
      <c r="AJ358" s="5"/>
      <c r="AK358" s="5"/>
      <c r="AL358" s="5"/>
      <c r="AM358" s="5"/>
    </row>
    <row r="359" spans="1:39" s="4" customFormat="1" ht="14.4">
      <c r="A359" s="63" t="s">
        <v>844</v>
      </c>
      <c r="B359" s="63" t="s">
        <v>494</v>
      </c>
      <c r="C359" s="63"/>
      <c r="D359" s="63" t="s">
        <v>319</v>
      </c>
      <c r="E359" s="11"/>
      <c r="F359" s="11"/>
      <c r="G359" s="8"/>
      <c r="I359" s="63"/>
      <c r="J359" s="48"/>
      <c r="K359" s="107"/>
      <c r="M359" s="63">
        <v>13</v>
      </c>
      <c r="N359" s="284">
        <v>1206.98</v>
      </c>
      <c r="P359" s="63">
        <v>8</v>
      </c>
      <c r="Q359" s="289">
        <v>600.46</v>
      </c>
      <c r="S359" s="63">
        <v>8</v>
      </c>
      <c r="T359" s="289">
        <v>501.16</v>
      </c>
      <c r="V359" s="174"/>
      <c r="W359" s="292"/>
      <c r="X359" s="174"/>
      <c r="Y359" s="178"/>
      <c r="Z359" s="82"/>
      <c r="AA359" s="65"/>
      <c r="AB359" s="5"/>
      <c r="AC359" s="5"/>
      <c r="AD359" s="5"/>
      <c r="AE359" s="5"/>
      <c r="AF359" s="5"/>
      <c r="AG359" s="5"/>
      <c r="AH359" s="5"/>
      <c r="AI359" s="5"/>
      <c r="AJ359" s="5"/>
      <c r="AK359" s="5"/>
      <c r="AL359" s="5"/>
      <c r="AM359" s="5"/>
    </row>
    <row r="360" spans="1:39" s="4" customFormat="1" ht="14.4">
      <c r="A360" s="63" t="s">
        <v>844</v>
      </c>
      <c r="B360" s="63" t="s">
        <v>853</v>
      </c>
      <c r="C360" s="63"/>
      <c r="D360" s="63" t="s">
        <v>484</v>
      </c>
      <c r="E360" s="11"/>
      <c r="F360" s="11"/>
      <c r="G360" s="8"/>
      <c r="I360" s="63"/>
      <c r="J360" s="48"/>
      <c r="K360" s="107"/>
      <c r="M360" s="63">
        <v>128</v>
      </c>
      <c r="N360" s="284">
        <v>10078.620000000001</v>
      </c>
      <c r="P360" s="63">
        <v>91</v>
      </c>
      <c r="Q360" s="289">
        <v>6379.91</v>
      </c>
      <c r="S360" s="63">
        <v>100</v>
      </c>
      <c r="T360" s="289">
        <v>6734.59</v>
      </c>
      <c r="V360" s="174"/>
      <c r="W360" s="292"/>
      <c r="X360" s="174"/>
      <c r="Y360" s="178"/>
      <c r="Z360" s="82"/>
      <c r="AA360" s="65"/>
      <c r="AB360" s="5"/>
      <c r="AC360" s="5"/>
      <c r="AD360" s="5"/>
      <c r="AE360" s="5"/>
      <c r="AF360" s="5"/>
      <c r="AG360" s="5"/>
      <c r="AH360" s="5"/>
      <c r="AI360" s="5"/>
      <c r="AJ360" s="5"/>
      <c r="AK360" s="5"/>
      <c r="AL360" s="5"/>
      <c r="AM360" s="5"/>
    </row>
    <row r="361" spans="1:39" s="4" customFormat="1" ht="14.4">
      <c r="A361" s="63" t="s">
        <v>844</v>
      </c>
      <c r="B361" s="63" t="s">
        <v>78</v>
      </c>
      <c r="C361" s="63"/>
      <c r="D361" s="63" t="s">
        <v>79</v>
      </c>
      <c r="E361" s="11"/>
      <c r="F361" s="11"/>
      <c r="G361" s="8"/>
      <c r="I361" s="63"/>
      <c r="J361" s="48"/>
      <c r="K361" s="107"/>
      <c r="M361" s="63"/>
      <c r="N361" s="284"/>
      <c r="P361" s="63">
        <v>4</v>
      </c>
      <c r="Q361" s="289">
        <v>582.77</v>
      </c>
      <c r="S361" s="63">
        <v>2</v>
      </c>
      <c r="T361" s="289">
        <v>300</v>
      </c>
      <c r="V361" s="174"/>
      <c r="W361" s="292"/>
      <c r="X361" s="174"/>
      <c r="Y361" s="178"/>
      <c r="Z361" s="82"/>
      <c r="AA361" s="65"/>
      <c r="AB361" s="5"/>
      <c r="AC361" s="5"/>
      <c r="AD361" s="5"/>
      <c r="AE361" s="5"/>
      <c r="AF361" s="5"/>
      <c r="AG361" s="5"/>
      <c r="AH361" s="5"/>
      <c r="AI361" s="5"/>
      <c r="AJ361" s="5"/>
      <c r="AK361" s="5"/>
      <c r="AL361" s="5"/>
      <c r="AM361" s="5"/>
    </row>
    <row r="362" spans="1:39" s="4" customFormat="1" ht="14.4">
      <c r="A362" s="63" t="s">
        <v>844</v>
      </c>
      <c r="B362" s="63" t="s">
        <v>517</v>
      </c>
      <c r="C362" s="63"/>
      <c r="D362" s="63" t="s">
        <v>79</v>
      </c>
      <c r="E362" s="11"/>
      <c r="F362" s="11"/>
      <c r="G362" s="8"/>
      <c r="I362" s="63"/>
      <c r="J362" s="48"/>
      <c r="K362" s="107"/>
      <c r="M362" s="63">
        <v>250</v>
      </c>
      <c r="N362" s="284">
        <v>22090.06</v>
      </c>
      <c r="P362" s="63">
        <v>175</v>
      </c>
      <c r="Q362" s="289">
        <v>14664.98</v>
      </c>
      <c r="S362" s="63">
        <v>192</v>
      </c>
      <c r="T362" s="289">
        <v>16976.79</v>
      </c>
      <c r="V362" s="174"/>
      <c r="W362" s="292"/>
      <c r="X362" s="174"/>
      <c r="Y362" s="178"/>
      <c r="Z362" s="82"/>
      <c r="AA362" s="65"/>
      <c r="AB362" s="5"/>
      <c r="AC362" s="5"/>
      <c r="AD362" s="5"/>
      <c r="AE362" s="5"/>
      <c r="AF362" s="5"/>
      <c r="AG362" s="5"/>
      <c r="AH362" s="5"/>
      <c r="AI362" s="5"/>
      <c r="AJ362" s="5"/>
      <c r="AK362" s="5"/>
      <c r="AL362" s="5"/>
      <c r="AM362" s="5"/>
    </row>
    <row r="363" spans="1:39" s="4" customFormat="1" ht="14.4">
      <c r="A363" s="63" t="s">
        <v>844</v>
      </c>
      <c r="B363" s="63" t="s">
        <v>815</v>
      </c>
      <c r="C363" s="63"/>
      <c r="D363" s="63" t="s">
        <v>323</v>
      </c>
      <c r="E363" s="11"/>
      <c r="F363" s="11"/>
      <c r="G363" s="8"/>
      <c r="I363" s="63"/>
      <c r="J363" s="48"/>
      <c r="K363" s="107"/>
      <c r="M363" s="63">
        <v>7</v>
      </c>
      <c r="N363" s="284">
        <v>234.99</v>
      </c>
      <c r="P363" s="63"/>
      <c r="Q363" s="289"/>
      <c r="S363" s="63">
        <v>39</v>
      </c>
      <c r="T363" s="289">
        <v>2887.75</v>
      </c>
      <c r="V363" s="174"/>
      <c r="W363" s="292"/>
      <c r="X363" s="174"/>
      <c r="Y363" s="178"/>
      <c r="Z363" s="82"/>
      <c r="AA363" s="65"/>
      <c r="AB363" s="5"/>
      <c r="AC363" s="5"/>
      <c r="AD363" s="5"/>
      <c r="AE363" s="5"/>
      <c r="AF363" s="5"/>
      <c r="AG363" s="5"/>
      <c r="AH363" s="5"/>
      <c r="AI363" s="5"/>
      <c r="AJ363" s="5"/>
      <c r="AK363" s="5"/>
      <c r="AL363" s="5"/>
      <c r="AM363" s="5"/>
    </row>
    <row r="364" spans="1:39" s="4" customFormat="1" ht="14.4">
      <c r="A364" s="63" t="s">
        <v>844</v>
      </c>
      <c r="B364" s="63" t="s">
        <v>396</v>
      </c>
      <c r="C364" s="63"/>
      <c r="D364" s="63" t="s">
        <v>323</v>
      </c>
      <c r="E364" s="11"/>
      <c r="F364" s="11"/>
      <c r="G364" s="8"/>
      <c r="I364" s="63"/>
      <c r="J364" s="48"/>
      <c r="K364" s="107"/>
      <c r="M364" s="63"/>
      <c r="N364" s="284"/>
      <c r="P364" s="63"/>
      <c r="Q364" s="289"/>
      <c r="S364" s="63">
        <v>12</v>
      </c>
      <c r="T364" s="289">
        <v>714.06</v>
      </c>
      <c r="V364" s="174"/>
      <c r="W364" s="292"/>
      <c r="X364" s="174"/>
      <c r="Y364" s="178"/>
      <c r="Z364" s="82"/>
      <c r="AA364" s="65"/>
      <c r="AB364" s="5"/>
      <c r="AC364" s="5"/>
      <c r="AD364" s="5"/>
      <c r="AE364" s="5"/>
      <c r="AF364" s="5"/>
      <c r="AG364" s="5"/>
      <c r="AH364" s="5"/>
      <c r="AI364" s="5"/>
      <c r="AJ364" s="5"/>
      <c r="AK364" s="5"/>
      <c r="AL364" s="5"/>
      <c r="AM364" s="5"/>
    </row>
    <row r="365" spans="1:39" s="4" customFormat="1" ht="14.4">
      <c r="A365" s="63" t="s">
        <v>844</v>
      </c>
      <c r="B365" s="63" t="s">
        <v>638</v>
      </c>
      <c r="C365" s="63"/>
      <c r="D365" s="63" t="s">
        <v>323</v>
      </c>
      <c r="E365" s="11"/>
      <c r="F365" s="11"/>
      <c r="G365" s="8"/>
      <c r="I365" s="63"/>
      <c r="J365" s="48"/>
      <c r="K365" s="107"/>
      <c r="M365" s="63">
        <v>1</v>
      </c>
      <c r="N365" s="284">
        <v>114.38</v>
      </c>
      <c r="P365" s="63"/>
      <c r="Q365" s="289"/>
      <c r="S365" s="63">
        <v>1</v>
      </c>
      <c r="T365" s="289">
        <v>64.510000000000005</v>
      </c>
      <c r="V365" s="174"/>
      <c r="W365" s="292"/>
      <c r="X365" s="174"/>
      <c r="Y365" s="178"/>
      <c r="Z365" s="82"/>
      <c r="AA365" s="65"/>
      <c r="AB365" s="5"/>
      <c r="AC365" s="5"/>
      <c r="AD365" s="5"/>
      <c r="AE365" s="5"/>
      <c r="AF365" s="5"/>
      <c r="AG365" s="5"/>
      <c r="AH365" s="5"/>
      <c r="AI365" s="5"/>
      <c r="AJ365" s="5"/>
      <c r="AK365" s="5"/>
      <c r="AL365" s="5"/>
      <c r="AM365" s="5"/>
    </row>
    <row r="366" spans="1:39" s="4" customFormat="1" ht="14.4">
      <c r="A366" s="63" t="s">
        <v>844</v>
      </c>
      <c r="B366" s="63" t="s">
        <v>427</v>
      </c>
      <c r="C366" s="63"/>
      <c r="D366" s="63" t="s">
        <v>323</v>
      </c>
      <c r="E366" s="11"/>
      <c r="F366" s="11"/>
      <c r="G366" s="8"/>
      <c r="I366" s="63"/>
      <c r="J366" s="48"/>
      <c r="K366" s="107"/>
      <c r="M366" s="63">
        <v>27</v>
      </c>
      <c r="N366" s="284">
        <v>2354.5500000000002</v>
      </c>
      <c r="P366" s="63">
        <v>21</v>
      </c>
      <c r="Q366" s="289">
        <v>1815.67</v>
      </c>
      <c r="S366" s="63">
        <v>16</v>
      </c>
      <c r="T366" s="289">
        <v>1194.8399999999999</v>
      </c>
      <c r="V366" s="174"/>
      <c r="W366" s="292"/>
      <c r="X366" s="174"/>
      <c r="Y366" s="178"/>
      <c r="Z366" s="82"/>
      <c r="AA366" s="65"/>
      <c r="AB366" s="5"/>
      <c r="AC366" s="5"/>
      <c r="AD366" s="5"/>
      <c r="AE366" s="5"/>
      <c r="AF366" s="5"/>
      <c r="AG366" s="5"/>
      <c r="AH366" s="5"/>
      <c r="AI366" s="5"/>
      <c r="AJ366" s="5"/>
      <c r="AK366" s="5"/>
      <c r="AL366" s="5"/>
      <c r="AM366" s="5"/>
    </row>
    <row r="367" spans="1:39" s="4" customFormat="1" ht="14.4">
      <c r="A367" s="63" t="s">
        <v>844</v>
      </c>
      <c r="B367" s="63" t="s">
        <v>526</v>
      </c>
      <c r="C367" s="63"/>
      <c r="D367" s="63" t="s">
        <v>323</v>
      </c>
      <c r="E367" s="11"/>
      <c r="F367" s="11"/>
      <c r="G367" s="8"/>
      <c r="I367" s="63"/>
      <c r="J367" s="48"/>
      <c r="K367" s="107"/>
      <c r="M367" s="63">
        <v>565</v>
      </c>
      <c r="N367" s="284">
        <v>44229.79</v>
      </c>
      <c r="P367" s="63">
        <v>250</v>
      </c>
      <c r="Q367" s="289">
        <v>17520.669999999998</v>
      </c>
      <c r="S367" s="63">
        <v>351</v>
      </c>
      <c r="T367" s="289">
        <v>27675.07</v>
      </c>
      <c r="V367" s="174"/>
      <c r="W367" s="292"/>
      <c r="X367" s="174"/>
      <c r="Y367" s="178"/>
      <c r="Z367" s="82"/>
      <c r="AA367" s="65"/>
      <c r="AB367" s="5"/>
      <c r="AC367" s="5"/>
      <c r="AD367" s="5"/>
      <c r="AE367" s="5"/>
      <c r="AF367" s="5"/>
      <c r="AG367" s="5"/>
      <c r="AH367" s="5"/>
      <c r="AI367" s="5"/>
      <c r="AJ367" s="5"/>
      <c r="AK367" s="5"/>
      <c r="AL367" s="5"/>
      <c r="AM367" s="5"/>
    </row>
    <row r="368" spans="1:39" s="4" customFormat="1" ht="14.4">
      <c r="A368" s="63" t="s">
        <v>844</v>
      </c>
      <c r="B368" s="63" t="s">
        <v>76</v>
      </c>
      <c r="C368" s="63"/>
      <c r="D368" s="63" t="s">
        <v>77</v>
      </c>
      <c r="E368" s="11"/>
      <c r="F368" s="11"/>
      <c r="G368" s="8"/>
      <c r="I368" s="63"/>
      <c r="J368" s="48"/>
      <c r="K368" s="107"/>
      <c r="M368" s="63">
        <v>1</v>
      </c>
      <c r="N368" s="284">
        <v>157.56</v>
      </c>
      <c r="P368" s="63">
        <v>1</v>
      </c>
      <c r="Q368" s="289">
        <v>150</v>
      </c>
      <c r="S368" s="63">
        <v>1</v>
      </c>
      <c r="T368" s="289">
        <v>150</v>
      </c>
      <c r="V368" s="174"/>
      <c r="W368" s="292"/>
      <c r="X368" s="174"/>
      <c r="Y368" s="178"/>
      <c r="Z368" s="82"/>
      <c r="AA368" s="65"/>
      <c r="AB368" s="5"/>
      <c r="AC368" s="5"/>
      <c r="AD368" s="5"/>
      <c r="AE368" s="5"/>
      <c r="AF368" s="5"/>
      <c r="AG368" s="5"/>
      <c r="AH368" s="5"/>
      <c r="AI368" s="5"/>
      <c r="AJ368" s="5"/>
      <c r="AK368" s="5"/>
      <c r="AL368" s="5"/>
      <c r="AM368" s="5"/>
    </row>
    <row r="369" spans="1:39" s="4" customFormat="1" ht="14.4">
      <c r="A369" s="63" t="s">
        <v>844</v>
      </c>
      <c r="B369" s="63" t="s">
        <v>854</v>
      </c>
      <c r="C369" s="63"/>
      <c r="D369" s="63" t="s">
        <v>77</v>
      </c>
      <c r="E369" s="11"/>
      <c r="F369" s="11"/>
      <c r="G369" s="8"/>
      <c r="I369" s="63"/>
      <c r="J369" s="48"/>
      <c r="K369" s="107"/>
      <c r="M369" s="63"/>
      <c r="N369" s="284"/>
      <c r="P369" s="63"/>
      <c r="Q369" s="289"/>
      <c r="S369" s="63">
        <v>1</v>
      </c>
      <c r="T369" s="289">
        <v>5.94</v>
      </c>
      <c r="V369" s="174"/>
      <c r="W369" s="292"/>
      <c r="X369" s="174"/>
      <c r="Y369" s="178"/>
      <c r="Z369" s="82"/>
      <c r="AA369" s="65"/>
      <c r="AB369" s="5"/>
      <c r="AC369" s="5"/>
      <c r="AD369" s="5"/>
      <c r="AE369" s="5"/>
      <c r="AF369" s="5"/>
      <c r="AG369" s="5"/>
      <c r="AH369" s="5"/>
      <c r="AI369" s="5"/>
      <c r="AJ369" s="5"/>
      <c r="AK369" s="5"/>
      <c r="AL369" s="5"/>
      <c r="AM369" s="5"/>
    </row>
    <row r="370" spans="1:39" s="4" customFormat="1" ht="14.4">
      <c r="A370" s="63" t="s">
        <v>844</v>
      </c>
      <c r="B370" s="63" t="s">
        <v>328</v>
      </c>
      <c r="C370" s="63"/>
      <c r="D370" s="63" t="s">
        <v>77</v>
      </c>
      <c r="E370" s="11"/>
      <c r="F370" s="11"/>
      <c r="G370" s="8"/>
      <c r="I370" s="63"/>
      <c r="J370" s="48"/>
      <c r="K370" s="107"/>
      <c r="M370" s="63">
        <v>42</v>
      </c>
      <c r="N370" s="284">
        <v>4622.8</v>
      </c>
      <c r="P370" s="63">
        <v>37</v>
      </c>
      <c r="Q370" s="289">
        <v>3449.46</v>
      </c>
      <c r="S370" s="63">
        <v>37</v>
      </c>
      <c r="T370" s="289">
        <v>3464.96</v>
      </c>
      <c r="V370" s="174"/>
      <c r="W370" s="292"/>
      <c r="X370" s="174"/>
      <c r="Y370" s="178"/>
      <c r="Z370" s="82"/>
      <c r="AA370" s="65"/>
      <c r="AB370" s="5"/>
      <c r="AC370" s="5"/>
      <c r="AD370" s="5"/>
      <c r="AE370" s="5"/>
      <c r="AF370" s="5"/>
      <c r="AG370" s="5"/>
      <c r="AH370" s="5"/>
      <c r="AI370" s="5"/>
      <c r="AJ370" s="5"/>
      <c r="AK370" s="5"/>
      <c r="AL370" s="5"/>
      <c r="AM370" s="5"/>
    </row>
    <row r="371" spans="1:39" s="4" customFormat="1" ht="14.4">
      <c r="A371" s="63" t="s">
        <v>844</v>
      </c>
      <c r="B371" s="63" t="s">
        <v>642</v>
      </c>
      <c r="C371" s="63"/>
      <c r="D371" s="63" t="s">
        <v>77</v>
      </c>
      <c r="E371" s="11"/>
      <c r="F371" s="11"/>
      <c r="G371" s="8"/>
      <c r="I371" s="63"/>
      <c r="J371" s="48"/>
      <c r="K371" s="107"/>
      <c r="M371" s="63">
        <v>4</v>
      </c>
      <c r="N371" s="284">
        <v>234.63</v>
      </c>
      <c r="P371" s="63">
        <v>2</v>
      </c>
      <c r="Q371" s="289">
        <v>132.76</v>
      </c>
      <c r="S371" s="63">
        <v>3</v>
      </c>
      <c r="T371" s="289">
        <v>230.12</v>
      </c>
      <c r="V371" s="174"/>
      <c r="W371" s="292"/>
      <c r="X371" s="174"/>
      <c r="Y371" s="178"/>
      <c r="Z371" s="82"/>
      <c r="AA371" s="65"/>
      <c r="AB371" s="5"/>
      <c r="AC371" s="5"/>
      <c r="AD371" s="5"/>
      <c r="AE371" s="5"/>
      <c r="AF371" s="5"/>
      <c r="AG371" s="5"/>
      <c r="AH371" s="5"/>
      <c r="AI371" s="5"/>
      <c r="AJ371" s="5"/>
      <c r="AK371" s="5"/>
      <c r="AL371" s="5"/>
      <c r="AM371" s="5"/>
    </row>
    <row r="372" spans="1:39" s="4" customFormat="1" ht="14.4">
      <c r="A372" s="63" t="s">
        <v>844</v>
      </c>
      <c r="B372" s="63" t="s">
        <v>816</v>
      </c>
      <c r="C372" s="63"/>
      <c r="D372" s="63" t="s">
        <v>77</v>
      </c>
      <c r="E372" s="11"/>
      <c r="F372" s="11"/>
      <c r="G372" s="8"/>
      <c r="I372" s="63"/>
      <c r="J372" s="48"/>
      <c r="K372" s="107"/>
      <c r="M372" s="63">
        <v>2</v>
      </c>
      <c r="N372" s="284">
        <v>77.16</v>
      </c>
      <c r="P372" s="63"/>
      <c r="Q372" s="289"/>
      <c r="S372" s="63">
        <v>5</v>
      </c>
      <c r="T372" s="289">
        <v>347.9</v>
      </c>
      <c r="V372" s="174"/>
      <c r="W372" s="292"/>
      <c r="X372" s="174"/>
      <c r="Y372" s="178"/>
      <c r="Z372" s="82"/>
      <c r="AA372" s="65"/>
      <c r="AB372" s="5"/>
      <c r="AC372" s="5"/>
      <c r="AD372" s="5"/>
      <c r="AE372" s="5"/>
      <c r="AF372" s="5"/>
      <c r="AG372" s="5"/>
      <c r="AH372" s="5"/>
      <c r="AI372" s="5"/>
      <c r="AJ372" s="5"/>
      <c r="AK372" s="5"/>
      <c r="AL372" s="5"/>
      <c r="AM372" s="5"/>
    </row>
    <row r="373" spans="1:39" s="4" customFormat="1" ht="14.4">
      <c r="A373" s="63" t="s">
        <v>844</v>
      </c>
      <c r="B373" s="63" t="s">
        <v>534</v>
      </c>
      <c r="C373" s="63"/>
      <c r="D373" s="63" t="s">
        <v>77</v>
      </c>
      <c r="E373" s="11"/>
      <c r="F373" s="11"/>
      <c r="G373" s="8"/>
      <c r="I373" s="63"/>
      <c r="J373" s="48"/>
      <c r="K373" s="107"/>
      <c r="M373" s="63">
        <v>56</v>
      </c>
      <c r="N373" s="284">
        <v>4986.59</v>
      </c>
      <c r="P373" s="63">
        <v>52</v>
      </c>
      <c r="Q373" s="289">
        <v>4117.17</v>
      </c>
      <c r="S373" s="63">
        <v>36</v>
      </c>
      <c r="T373" s="289">
        <v>2517.16</v>
      </c>
      <c r="V373" s="174"/>
      <c r="W373" s="292"/>
      <c r="X373" s="174"/>
      <c r="Y373" s="178"/>
      <c r="Z373" s="82"/>
      <c r="AA373" s="65"/>
      <c r="AB373" s="5"/>
      <c r="AC373" s="5"/>
      <c r="AD373" s="5"/>
      <c r="AE373" s="5"/>
      <c r="AF373" s="5"/>
      <c r="AG373" s="5"/>
      <c r="AH373" s="5"/>
      <c r="AI373" s="5"/>
      <c r="AJ373" s="5"/>
      <c r="AK373" s="5"/>
      <c r="AL373" s="5"/>
      <c r="AM373" s="5"/>
    </row>
    <row r="374" spans="1:39" s="4" customFormat="1" ht="14.4">
      <c r="A374" s="63" t="s">
        <v>844</v>
      </c>
      <c r="B374" s="63" t="s">
        <v>180</v>
      </c>
      <c r="C374" s="63"/>
      <c r="D374" s="63" t="s">
        <v>181</v>
      </c>
      <c r="E374" s="11"/>
      <c r="F374" s="11"/>
      <c r="G374" s="8"/>
      <c r="I374" s="63"/>
      <c r="J374" s="48"/>
      <c r="K374" s="107"/>
      <c r="M374" s="63">
        <v>71</v>
      </c>
      <c r="N374" s="284">
        <v>6462.89</v>
      </c>
      <c r="P374" s="63">
        <v>53</v>
      </c>
      <c r="Q374" s="289">
        <v>4652.1499999999996</v>
      </c>
      <c r="S374" s="63">
        <v>42</v>
      </c>
      <c r="T374" s="289">
        <v>3940.57</v>
      </c>
      <c r="V374" s="174"/>
      <c r="W374" s="292"/>
      <c r="X374" s="174"/>
      <c r="Y374" s="178"/>
      <c r="Z374" s="82"/>
      <c r="AA374" s="65"/>
      <c r="AB374" s="5"/>
      <c r="AC374" s="5"/>
      <c r="AD374" s="5"/>
      <c r="AE374" s="5"/>
      <c r="AF374" s="5"/>
      <c r="AG374" s="5"/>
      <c r="AH374" s="5"/>
      <c r="AI374" s="5"/>
      <c r="AJ374" s="5"/>
      <c r="AK374" s="5"/>
      <c r="AL374" s="5"/>
      <c r="AM374" s="5"/>
    </row>
    <row r="375" spans="1:39" s="4" customFormat="1" ht="14.4">
      <c r="A375" s="63" t="s">
        <v>844</v>
      </c>
      <c r="B375" s="63" t="s">
        <v>817</v>
      </c>
      <c r="C375" s="63"/>
      <c r="D375" s="63" t="s">
        <v>181</v>
      </c>
      <c r="E375" s="11"/>
      <c r="F375" s="11"/>
      <c r="G375" s="8"/>
      <c r="I375" s="63"/>
      <c r="J375" s="48"/>
      <c r="K375" s="107"/>
      <c r="M375" s="63">
        <v>3</v>
      </c>
      <c r="N375" s="284">
        <v>15</v>
      </c>
      <c r="P375" s="63"/>
      <c r="Q375" s="289"/>
      <c r="S375" s="63">
        <v>8</v>
      </c>
      <c r="T375" s="289">
        <v>514.07000000000005</v>
      </c>
      <c r="V375" s="174"/>
      <c r="W375" s="292"/>
      <c r="X375" s="174"/>
      <c r="Y375" s="178"/>
      <c r="Z375" s="82"/>
      <c r="AA375" s="65"/>
      <c r="AB375" s="5"/>
      <c r="AC375" s="5"/>
      <c r="AD375" s="5"/>
      <c r="AE375" s="5"/>
      <c r="AF375" s="5"/>
      <c r="AG375" s="5"/>
      <c r="AH375" s="5"/>
      <c r="AI375" s="5"/>
      <c r="AJ375" s="5"/>
      <c r="AK375" s="5"/>
      <c r="AL375" s="5"/>
      <c r="AM375" s="5"/>
    </row>
    <row r="376" spans="1:39" s="4" customFormat="1" ht="14.4">
      <c r="A376" s="63" t="s">
        <v>844</v>
      </c>
      <c r="B376" s="63" t="s">
        <v>542</v>
      </c>
      <c r="C376" s="63"/>
      <c r="D376" s="63" t="s">
        <v>181</v>
      </c>
      <c r="E376" s="11"/>
      <c r="F376" s="11"/>
      <c r="G376" s="8"/>
      <c r="I376" s="63"/>
      <c r="J376" s="48"/>
      <c r="K376" s="107"/>
      <c r="M376" s="63">
        <v>33</v>
      </c>
      <c r="N376" s="284">
        <v>3900.03</v>
      </c>
      <c r="P376" s="63">
        <v>20</v>
      </c>
      <c r="Q376" s="289">
        <v>2041.78</v>
      </c>
      <c r="S376" s="63">
        <v>18</v>
      </c>
      <c r="T376" s="289">
        <v>1899.04</v>
      </c>
      <c r="V376" s="174"/>
      <c r="W376" s="292"/>
      <c r="X376" s="174"/>
      <c r="Y376" s="178"/>
      <c r="Z376" s="82"/>
      <c r="AA376" s="65"/>
      <c r="AB376" s="5"/>
      <c r="AC376" s="5"/>
      <c r="AD376" s="5"/>
      <c r="AE376" s="5"/>
      <c r="AF376" s="5"/>
      <c r="AG376" s="5"/>
      <c r="AH376" s="5"/>
      <c r="AI376" s="5"/>
      <c r="AJ376" s="5"/>
      <c r="AK376" s="5"/>
      <c r="AL376" s="5"/>
      <c r="AM376" s="5"/>
    </row>
    <row r="377" spans="1:39" s="4" customFormat="1" ht="14.4">
      <c r="A377" s="63" t="s">
        <v>844</v>
      </c>
      <c r="B377" s="63" t="s">
        <v>545</v>
      </c>
      <c r="C377" s="63"/>
      <c r="D377" s="63" t="s">
        <v>213</v>
      </c>
      <c r="E377" s="11"/>
      <c r="F377" s="11"/>
      <c r="G377" s="8"/>
      <c r="I377" s="63"/>
      <c r="J377" s="48"/>
      <c r="K377" s="107"/>
      <c r="M377" s="63">
        <v>126</v>
      </c>
      <c r="N377" s="284">
        <v>11014.7</v>
      </c>
      <c r="P377" s="63">
        <v>111</v>
      </c>
      <c r="Q377" s="289">
        <v>8686.4599999999991</v>
      </c>
      <c r="S377" s="63">
        <v>123</v>
      </c>
      <c r="T377" s="289">
        <v>9442.3799999999992</v>
      </c>
      <c r="V377" s="174"/>
      <c r="W377" s="292"/>
      <c r="X377" s="174"/>
      <c r="Y377" s="178"/>
      <c r="Z377" s="82"/>
      <c r="AA377" s="65"/>
      <c r="AB377" s="5"/>
      <c r="AC377" s="5"/>
      <c r="AD377" s="5"/>
      <c r="AE377" s="5"/>
      <c r="AF377" s="5"/>
      <c r="AG377" s="5"/>
      <c r="AH377" s="5"/>
      <c r="AI377" s="5"/>
      <c r="AJ377" s="5"/>
      <c r="AK377" s="5"/>
      <c r="AL377" s="5"/>
      <c r="AM377" s="5"/>
    </row>
    <row r="378" spans="1:39" s="4" customFormat="1" ht="14.4">
      <c r="A378" s="63" t="s">
        <v>844</v>
      </c>
      <c r="B378" s="63" t="s">
        <v>548</v>
      </c>
      <c r="C378" s="63"/>
      <c r="D378" s="63" t="s">
        <v>64</v>
      </c>
      <c r="E378" s="11"/>
      <c r="F378" s="11"/>
      <c r="G378" s="8"/>
      <c r="I378" s="63"/>
      <c r="J378" s="48"/>
      <c r="K378" s="107"/>
      <c r="M378" s="63">
        <v>107</v>
      </c>
      <c r="N378" s="284">
        <v>8668.34</v>
      </c>
      <c r="P378" s="63">
        <v>77</v>
      </c>
      <c r="Q378" s="289">
        <v>5422.21</v>
      </c>
      <c r="S378" s="63">
        <v>75</v>
      </c>
      <c r="T378" s="289">
        <v>4954.84</v>
      </c>
      <c r="V378" s="174"/>
      <c r="W378" s="292"/>
      <c r="X378" s="174"/>
      <c r="Y378" s="178"/>
      <c r="Z378" s="82"/>
      <c r="AA378" s="65"/>
      <c r="AB378" s="5"/>
      <c r="AC378" s="5"/>
      <c r="AD378" s="5"/>
      <c r="AE378" s="5"/>
      <c r="AF378" s="5"/>
      <c r="AG378" s="5"/>
      <c r="AH378" s="5"/>
      <c r="AI378" s="5"/>
      <c r="AJ378" s="5"/>
      <c r="AK378" s="5"/>
      <c r="AL378" s="5"/>
      <c r="AM378" s="5"/>
    </row>
    <row r="379" spans="1:39" s="4" customFormat="1" ht="14.4">
      <c r="A379" s="63" t="s">
        <v>844</v>
      </c>
      <c r="B379" s="63" t="s">
        <v>170</v>
      </c>
      <c r="C379" s="63"/>
      <c r="D379" s="63" t="s">
        <v>75</v>
      </c>
      <c r="E379" s="11"/>
      <c r="F379" s="11"/>
      <c r="G379" s="8"/>
      <c r="I379" s="63"/>
      <c r="J379" s="48"/>
      <c r="K379" s="107"/>
      <c r="M379" s="63">
        <v>8</v>
      </c>
      <c r="N379" s="284">
        <v>846.79</v>
      </c>
      <c r="P379" s="63">
        <v>8</v>
      </c>
      <c r="Q379" s="289">
        <v>730.69</v>
      </c>
      <c r="S379" s="63">
        <v>9</v>
      </c>
      <c r="T379" s="289">
        <v>912.78</v>
      </c>
      <c r="V379" s="174"/>
      <c r="W379" s="292"/>
      <c r="X379" s="174"/>
      <c r="Y379" s="178"/>
      <c r="Z379" s="82"/>
      <c r="AA379" s="65"/>
      <c r="AB379" s="5"/>
      <c r="AC379" s="5"/>
      <c r="AD379" s="5"/>
      <c r="AE379" s="5"/>
      <c r="AF379" s="5"/>
      <c r="AG379" s="5"/>
      <c r="AH379" s="5"/>
      <c r="AI379" s="5"/>
      <c r="AJ379" s="5"/>
      <c r="AK379" s="5"/>
      <c r="AL379" s="5"/>
      <c r="AM379" s="5"/>
    </row>
    <row r="380" spans="1:39" s="4" customFormat="1" ht="14.4">
      <c r="A380" s="63" t="s">
        <v>844</v>
      </c>
      <c r="B380" s="63" t="s">
        <v>377</v>
      </c>
      <c r="C380" s="63"/>
      <c r="D380" s="63" t="s">
        <v>75</v>
      </c>
      <c r="E380" s="11"/>
      <c r="F380" s="11"/>
      <c r="G380" s="8"/>
      <c r="I380" s="63"/>
      <c r="J380" s="48"/>
      <c r="K380" s="107"/>
      <c r="M380" s="63">
        <v>1</v>
      </c>
      <c r="N380" s="284">
        <v>112.94</v>
      </c>
      <c r="P380" s="63">
        <v>2</v>
      </c>
      <c r="Q380" s="289">
        <v>107.4</v>
      </c>
      <c r="S380" s="63">
        <v>3</v>
      </c>
      <c r="T380" s="289">
        <v>142.52000000000001</v>
      </c>
      <c r="V380" s="174"/>
      <c r="W380" s="292"/>
      <c r="X380" s="174"/>
      <c r="Y380" s="178"/>
      <c r="Z380" s="82"/>
      <c r="AA380" s="65"/>
      <c r="AB380" s="5"/>
      <c r="AC380" s="5"/>
      <c r="AD380" s="5"/>
      <c r="AE380" s="5"/>
      <c r="AF380" s="5"/>
      <c r="AG380" s="5"/>
      <c r="AH380" s="5"/>
      <c r="AI380" s="5"/>
      <c r="AJ380" s="5"/>
      <c r="AK380" s="5"/>
      <c r="AL380" s="5"/>
      <c r="AM380" s="5"/>
    </row>
    <row r="381" spans="1:39" s="4" customFormat="1" ht="14.4">
      <c r="A381" s="63" t="s">
        <v>844</v>
      </c>
      <c r="B381" s="63" t="s">
        <v>506</v>
      </c>
      <c r="C381" s="63"/>
      <c r="D381" s="63" t="s">
        <v>75</v>
      </c>
      <c r="E381" s="11"/>
      <c r="F381" s="11"/>
      <c r="G381" s="8"/>
      <c r="I381" s="63"/>
      <c r="J381" s="48"/>
      <c r="K381" s="107"/>
      <c r="M381" s="63">
        <v>3</v>
      </c>
      <c r="N381" s="284">
        <v>224.02</v>
      </c>
      <c r="P381" s="63">
        <v>4</v>
      </c>
      <c r="Q381" s="289">
        <v>266.17</v>
      </c>
      <c r="S381" s="63">
        <v>3</v>
      </c>
      <c r="T381" s="289">
        <v>219.89</v>
      </c>
      <c r="V381" s="174"/>
      <c r="W381" s="292"/>
      <c r="X381" s="174"/>
      <c r="Y381" s="178"/>
      <c r="Z381" s="82"/>
      <c r="AA381" s="65"/>
      <c r="AB381" s="5"/>
      <c r="AC381" s="5"/>
      <c r="AD381" s="5"/>
      <c r="AE381" s="5"/>
      <c r="AF381" s="5"/>
      <c r="AG381" s="5"/>
      <c r="AH381" s="5"/>
      <c r="AI381" s="5"/>
      <c r="AJ381" s="5"/>
      <c r="AK381" s="5"/>
      <c r="AL381" s="5"/>
      <c r="AM381" s="5"/>
    </row>
    <row r="382" spans="1:39" s="4" customFormat="1" ht="14.4">
      <c r="A382" s="63" t="s">
        <v>844</v>
      </c>
      <c r="B382" s="63" t="s">
        <v>550</v>
      </c>
      <c r="C382" s="63"/>
      <c r="D382" s="63" t="s">
        <v>75</v>
      </c>
      <c r="E382" s="11"/>
      <c r="F382" s="11"/>
      <c r="G382" s="8"/>
      <c r="I382" s="63"/>
      <c r="J382" s="48"/>
      <c r="K382" s="107"/>
      <c r="M382" s="63">
        <v>82</v>
      </c>
      <c r="N382" s="284">
        <v>4046.35</v>
      </c>
      <c r="P382" s="63">
        <v>35</v>
      </c>
      <c r="Q382" s="289">
        <v>2259.6</v>
      </c>
      <c r="S382" s="63">
        <v>44</v>
      </c>
      <c r="T382" s="289">
        <v>2953.78</v>
      </c>
      <c r="V382" s="174"/>
      <c r="W382" s="292"/>
      <c r="X382" s="174"/>
      <c r="Y382" s="178"/>
      <c r="Z382" s="82"/>
      <c r="AA382" s="65"/>
      <c r="AB382" s="5"/>
      <c r="AC382" s="5"/>
      <c r="AD382" s="5"/>
      <c r="AE382" s="5"/>
      <c r="AF382" s="5"/>
      <c r="AG382" s="5"/>
      <c r="AH382" s="5"/>
      <c r="AI382" s="5"/>
      <c r="AJ382" s="5"/>
      <c r="AK382" s="5"/>
      <c r="AL382" s="5"/>
      <c r="AM382" s="5"/>
    </row>
    <row r="383" spans="1:39" s="4" customFormat="1" ht="14.4">
      <c r="A383" s="63" t="s">
        <v>844</v>
      </c>
      <c r="B383" s="63" t="s">
        <v>165</v>
      </c>
      <c r="C383" s="63"/>
      <c r="D383" s="63" t="s">
        <v>166</v>
      </c>
      <c r="E383" s="11"/>
      <c r="F383" s="11"/>
      <c r="G383" s="8"/>
      <c r="I383" s="63"/>
      <c r="J383" s="48"/>
      <c r="K383" s="107"/>
      <c r="M383" s="63">
        <v>31</v>
      </c>
      <c r="N383" s="284">
        <v>3232.28</v>
      </c>
      <c r="P383" s="63">
        <v>28</v>
      </c>
      <c r="Q383" s="289">
        <v>2296.34</v>
      </c>
      <c r="S383" s="63">
        <v>25</v>
      </c>
      <c r="T383" s="289">
        <v>2463.0700000000002</v>
      </c>
      <c r="V383" s="174"/>
      <c r="W383" s="292"/>
      <c r="X383" s="174"/>
      <c r="Y383" s="178"/>
      <c r="Z383" s="82"/>
      <c r="AA383" s="65"/>
      <c r="AB383" s="5"/>
      <c r="AC383" s="5"/>
      <c r="AD383" s="5"/>
      <c r="AE383" s="5"/>
      <c r="AF383" s="5"/>
      <c r="AG383" s="5"/>
      <c r="AH383" s="5"/>
      <c r="AI383" s="5"/>
      <c r="AJ383" s="5"/>
      <c r="AK383" s="5"/>
      <c r="AL383" s="5"/>
      <c r="AM383" s="5"/>
    </row>
    <row r="384" spans="1:39" s="4" customFormat="1" ht="14.4">
      <c r="A384" s="63" t="s">
        <v>844</v>
      </c>
      <c r="B384" s="63" t="s">
        <v>195</v>
      </c>
      <c r="C384" s="63"/>
      <c r="D384" s="63" t="s">
        <v>166</v>
      </c>
      <c r="E384" s="11"/>
      <c r="F384" s="11"/>
      <c r="G384" s="8"/>
      <c r="I384" s="63"/>
      <c r="J384" s="48"/>
      <c r="K384" s="107"/>
      <c r="M384" s="63">
        <v>88</v>
      </c>
      <c r="N384" s="284">
        <v>8585.3700000000008</v>
      </c>
      <c r="P384" s="63">
        <v>65</v>
      </c>
      <c r="Q384" s="289">
        <v>5400.57</v>
      </c>
      <c r="S384" s="63">
        <v>60</v>
      </c>
      <c r="T384" s="289">
        <v>5106.1099999999997</v>
      </c>
      <c r="V384" s="174"/>
      <c r="W384" s="292"/>
      <c r="X384" s="174"/>
      <c r="Y384" s="178"/>
      <c r="Z384" s="82"/>
      <c r="AA384" s="65"/>
      <c r="AB384" s="5"/>
      <c r="AC384" s="5"/>
      <c r="AD384" s="5"/>
      <c r="AE384" s="5"/>
      <c r="AF384" s="5"/>
      <c r="AG384" s="5"/>
      <c r="AH384" s="5"/>
      <c r="AI384" s="5"/>
      <c r="AJ384" s="5"/>
      <c r="AK384" s="5"/>
      <c r="AL384" s="5"/>
      <c r="AM384" s="5"/>
    </row>
    <row r="385" spans="1:39" s="4" customFormat="1" ht="14.4">
      <c r="A385" s="63" t="s">
        <v>844</v>
      </c>
      <c r="B385" s="63" t="s">
        <v>559</v>
      </c>
      <c r="C385" s="63"/>
      <c r="D385" s="63" t="s">
        <v>166</v>
      </c>
      <c r="E385" s="11"/>
      <c r="F385" s="11"/>
      <c r="G385" s="8"/>
      <c r="I385" s="63"/>
      <c r="J385" s="48"/>
      <c r="K385" s="107"/>
      <c r="M385" s="63">
        <v>1025</v>
      </c>
      <c r="N385" s="284">
        <v>88926.31</v>
      </c>
      <c r="P385" s="63">
        <v>711</v>
      </c>
      <c r="Q385" s="289">
        <v>54994.8</v>
      </c>
      <c r="S385" s="63">
        <v>593</v>
      </c>
      <c r="T385" s="289">
        <v>43787.74</v>
      </c>
      <c r="V385" s="174"/>
      <c r="W385" s="292"/>
      <c r="X385" s="174"/>
      <c r="Y385" s="178"/>
      <c r="Z385" s="82"/>
      <c r="AA385" s="65"/>
      <c r="AB385" s="5"/>
      <c r="AC385" s="5"/>
      <c r="AD385" s="5"/>
      <c r="AE385" s="5"/>
      <c r="AF385" s="5"/>
      <c r="AG385" s="5"/>
      <c r="AH385" s="5"/>
      <c r="AI385" s="5"/>
      <c r="AJ385" s="5"/>
      <c r="AK385" s="5"/>
      <c r="AL385" s="5"/>
      <c r="AM385" s="5"/>
    </row>
    <row r="386" spans="1:39" s="4" customFormat="1" ht="14.4">
      <c r="A386" s="63" t="s">
        <v>844</v>
      </c>
      <c r="B386" s="63" t="s">
        <v>819</v>
      </c>
      <c r="C386" s="63"/>
      <c r="D386" s="63" t="s">
        <v>166</v>
      </c>
      <c r="E386" s="11"/>
      <c r="F386" s="11"/>
      <c r="G386" s="8"/>
      <c r="I386" s="63"/>
      <c r="J386" s="48"/>
      <c r="K386" s="107"/>
      <c r="M386" s="63">
        <v>26</v>
      </c>
      <c r="N386" s="284">
        <v>1124.95</v>
      </c>
      <c r="P386" s="63">
        <v>1</v>
      </c>
      <c r="Q386" s="289">
        <v>134.32</v>
      </c>
      <c r="S386" s="63">
        <v>51</v>
      </c>
      <c r="T386" s="289">
        <v>4223.46</v>
      </c>
      <c r="V386" s="174"/>
      <c r="W386" s="292"/>
      <c r="X386" s="174"/>
      <c r="Y386" s="178"/>
      <c r="Z386" s="82"/>
      <c r="AA386" s="65"/>
      <c r="AB386" s="5"/>
      <c r="AC386" s="5"/>
      <c r="AD386" s="5"/>
      <c r="AE386" s="5"/>
      <c r="AF386" s="5"/>
      <c r="AG386" s="5"/>
      <c r="AH386" s="5"/>
      <c r="AI386" s="5"/>
      <c r="AJ386" s="5"/>
      <c r="AK386" s="5"/>
      <c r="AL386" s="5"/>
      <c r="AM386" s="5"/>
    </row>
    <row r="387" spans="1:39" s="4" customFormat="1" ht="14.4">
      <c r="A387" s="63" t="s">
        <v>844</v>
      </c>
      <c r="B387" s="63" t="s">
        <v>646</v>
      </c>
      <c r="C387" s="63"/>
      <c r="D387" s="63" t="s">
        <v>562</v>
      </c>
      <c r="E387" s="11"/>
      <c r="F387" s="11"/>
      <c r="G387" s="8"/>
      <c r="I387" s="63"/>
      <c r="J387" s="48"/>
      <c r="K387" s="107"/>
      <c r="M387" s="63">
        <v>9</v>
      </c>
      <c r="N387" s="284">
        <v>1148.24</v>
      </c>
      <c r="P387" s="63">
        <v>7</v>
      </c>
      <c r="Q387" s="289">
        <v>815.38</v>
      </c>
      <c r="S387" s="63">
        <v>11</v>
      </c>
      <c r="T387" s="289">
        <v>1257.92</v>
      </c>
      <c r="V387" s="174"/>
      <c r="W387" s="292"/>
      <c r="X387" s="174"/>
      <c r="Y387" s="178"/>
      <c r="Z387" s="82"/>
      <c r="AA387" s="65"/>
      <c r="AB387" s="5"/>
      <c r="AC387" s="5"/>
      <c r="AD387" s="5"/>
      <c r="AE387" s="5"/>
      <c r="AF387" s="5"/>
      <c r="AG387" s="5"/>
      <c r="AH387" s="5"/>
      <c r="AI387" s="5"/>
      <c r="AJ387" s="5"/>
      <c r="AK387" s="5"/>
      <c r="AL387" s="5"/>
      <c r="AM387" s="5"/>
    </row>
    <row r="388" spans="1:39" s="4" customFormat="1" ht="14.4">
      <c r="A388" s="63" t="s">
        <v>844</v>
      </c>
      <c r="B388" s="63" t="s">
        <v>442</v>
      </c>
      <c r="C388" s="63"/>
      <c r="D388" s="63" t="s">
        <v>443</v>
      </c>
      <c r="E388" s="11"/>
      <c r="F388" s="11"/>
      <c r="G388" s="8"/>
      <c r="I388" s="63"/>
      <c r="J388" s="48"/>
      <c r="K388" s="107"/>
      <c r="M388" s="63">
        <v>6</v>
      </c>
      <c r="N388" s="284">
        <v>820.72</v>
      </c>
      <c r="P388" s="63">
        <v>8</v>
      </c>
      <c r="Q388" s="289">
        <v>810.15</v>
      </c>
      <c r="S388" s="63">
        <v>5</v>
      </c>
      <c r="T388" s="289">
        <v>554.96</v>
      </c>
      <c r="V388" s="174"/>
      <c r="W388" s="292"/>
      <c r="X388" s="174"/>
      <c r="Y388" s="178"/>
      <c r="Z388" s="82"/>
      <c r="AA388" s="65"/>
      <c r="AB388" s="5"/>
      <c r="AC388" s="5"/>
      <c r="AD388" s="5"/>
      <c r="AE388" s="5"/>
      <c r="AF388" s="5"/>
      <c r="AG388" s="5"/>
      <c r="AH388" s="5"/>
      <c r="AI388" s="5"/>
      <c r="AJ388" s="5"/>
      <c r="AK388" s="5"/>
      <c r="AL388" s="5"/>
      <c r="AM388" s="5"/>
    </row>
    <row r="389" spans="1:39" s="4" customFormat="1" ht="14.4">
      <c r="A389" s="63" t="s">
        <v>844</v>
      </c>
      <c r="B389" s="63" t="s">
        <v>486</v>
      </c>
      <c r="C389" s="63"/>
      <c r="D389" s="63" t="s">
        <v>443</v>
      </c>
      <c r="E389" s="11"/>
      <c r="F389" s="11"/>
      <c r="G389" s="8"/>
      <c r="I389" s="63"/>
      <c r="J389" s="48"/>
      <c r="K389" s="107"/>
      <c r="M389" s="63">
        <v>9</v>
      </c>
      <c r="N389" s="284">
        <v>1112.9000000000001</v>
      </c>
      <c r="P389" s="63">
        <v>5</v>
      </c>
      <c r="Q389" s="289">
        <v>539.37</v>
      </c>
      <c r="S389" s="63">
        <v>2</v>
      </c>
      <c r="T389" s="289">
        <v>210.32</v>
      </c>
      <c r="V389" s="174"/>
      <c r="W389" s="292"/>
      <c r="X389" s="174"/>
      <c r="Y389" s="178"/>
      <c r="Z389" s="82"/>
      <c r="AA389" s="65"/>
      <c r="AB389" s="5"/>
      <c r="AC389" s="5"/>
      <c r="AD389" s="5"/>
      <c r="AE389" s="5"/>
      <c r="AF389" s="5"/>
      <c r="AG389" s="5"/>
      <c r="AH389" s="5"/>
      <c r="AI389" s="5"/>
      <c r="AJ389" s="5"/>
      <c r="AK389" s="5"/>
      <c r="AL389" s="5"/>
      <c r="AM389" s="5"/>
    </row>
    <row r="390" spans="1:39" s="4" customFormat="1" ht="14.4">
      <c r="A390" s="63" t="s">
        <v>844</v>
      </c>
      <c r="B390" s="63" t="s">
        <v>567</v>
      </c>
      <c r="C390" s="63"/>
      <c r="D390" s="63" t="s">
        <v>443</v>
      </c>
      <c r="E390" s="11"/>
      <c r="F390" s="11"/>
      <c r="G390" s="8"/>
      <c r="I390" s="63"/>
      <c r="J390" s="48"/>
      <c r="K390" s="107"/>
      <c r="M390" s="63">
        <v>192</v>
      </c>
      <c r="N390" s="284">
        <v>16908.169999999998</v>
      </c>
      <c r="P390" s="63">
        <v>145</v>
      </c>
      <c r="Q390" s="289">
        <v>11593.19</v>
      </c>
      <c r="S390" s="63">
        <v>125</v>
      </c>
      <c r="T390" s="289">
        <v>9600.4</v>
      </c>
      <c r="V390" s="174"/>
      <c r="W390" s="292"/>
      <c r="X390" s="174"/>
      <c r="Y390" s="178"/>
      <c r="Z390" s="82"/>
      <c r="AA390" s="65"/>
      <c r="AB390" s="5"/>
      <c r="AC390" s="5"/>
      <c r="AD390" s="5"/>
      <c r="AE390" s="5"/>
      <c r="AF390" s="5"/>
      <c r="AG390" s="5"/>
      <c r="AH390" s="5"/>
      <c r="AI390" s="5"/>
      <c r="AJ390" s="5"/>
      <c r="AK390" s="5"/>
      <c r="AL390" s="5"/>
      <c r="AM390" s="5"/>
    </row>
    <row r="391" spans="1:39" s="4" customFormat="1" ht="14.4">
      <c r="A391" s="63" t="s">
        <v>844</v>
      </c>
      <c r="B391" s="63" t="s">
        <v>820</v>
      </c>
      <c r="C391" s="63"/>
      <c r="D391" s="63" t="s">
        <v>443</v>
      </c>
      <c r="E391" s="11"/>
      <c r="F391" s="11"/>
      <c r="G391" s="8"/>
      <c r="I391" s="63"/>
      <c r="J391" s="48"/>
      <c r="K391" s="107"/>
      <c r="M391" s="63">
        <v>6</v>
      </c>
      <c r="N391" s="284">
        <v>435.11</v>
      </c>
      <c r="P391" s="63"/>
      <c r="Q391" s="289"/>
      <c r="S391" s="63">
        <v>13</v>
      </c>
      <c r="T391" s="289">
        <v>1023.18</v>
      </c>
      <c r="V391" s="174"/>
      <c r="W391" s="292"/>
      <c r="X391" s="174"/>
      <c r="Y391" s="178"/>
      <c r="Z391" s="82"/>
      <c r="AA391" s="65"/>
      <c r="AB391" s="5"/>
      <c r="AC391" s="5"/>
      <c r="AD391" s="5"/>
      <c r="AE391" s="5"/>
      <c r="AF391" s="5"/>
      <c r="AG391" s="5"/>
      <c r="AH391" s="5"/>
      <c r="AI391" s="5"/>
      <c r="AJ391" s="5"/>
      <c r="AK391" s="5"/>
      <c r="AL391" s="5"/>
      <c r="AM391" s="5"/>
    </row>
    <row r="392" spans="1:39" s="4" customFormat="1" ht="14.4">
      <c r="A392" s="63" t="s">
        <v>844</v>
      </c>
      <c r="B392" s="63" t="s">
        <v>51</v>
      </c>
      <c r="C392" s="63"/>
      <c r="D392" s="63" t="s">
        <v>52</v>
      </c>
      <c r="E392" s="11"/>
      <c r="F392" s="11"/>
      <c r="G392" s="8"/>
      <c r="I392" s="63"/>
      <c r="J392" s="48"/>
      <c r="K392" s="107"/>
      <c r="M392" s="63">
        <v>378</v>
      </c>
      <c r="N392" s="284">
        <v>26100.5</v>
      </c>
      <c r="P392" s="63">
        <v>243</v>
      </c>
      <c r="Q392" s="289">
        <v>16771.77</v>
      </c>
      <c r="S392" s="63">
        <v>224</v>
      </c>
      <c r="T392" s="289">
        <v>16119.82</v>
      </c>
      <c r="V392" s="174"/>
      <c r="W392" s="292"/>
      <c r="X392" s="174"/>
      <c r="Y392" s="178"/>
      <c r="Z392" s="82"/>
      <c r="AA392" s="65"/>
      <c r="AB392" s="5"/>
      <c r="AC392" s="5"/>
      <c r="AD392" s="5"/>
      <c r="AE392" s="5"/>
      <c r="AF392" s="5"/>
      <c r="AG392" s="5"/>
      <c r="AH392" s="5"/>
      <c r="AI392" s="5"/>
      <c r="AJ392" s="5"/>
      <c r="AK392" s="5"/>
      <c r="AL392" s="5"/>
      <c r="AM392" s="5"/>
    </row>
    <row r="393" spans="1:39" s="4" customFormat="1" ht="14.4">
      <c r="A393" s="63" t="s">
        <v>844</v>
      </c>
      <c r="B393" s="63" t="s">
        <v>55</v>
      </c>
      <c r="C393" s="63"/>
      <c r="D393" s="63" t="s">
        <v>52</v>
      </c>
      <c r="E393" s="11"/>
      <c r="F393" s="11"/>
      <c r="G393" s="8"/>
      <c r="I393" s="63"/>
      <c r="J393" s="48"/>
      <c r="K393" s="107"/>
      <c r="M393" s="63">
        <v>47</v>
      </c>
      <c r="N393" s="284">
        <v>4224.3999999999996</v>
      </c>
      <c r="P393" s="63">
        <v>27</v>
      </c>
      <c r="Q393" s="289">
        <v>2301.08</v>
      </c>
      <c r="S393" s="63">
        <v>33</v>
      </c>
      <c r="T393" s="289">
        <v>2878.8</v>
      </c>
      <c r="V393" s="174"/>
      <c r="W393" s="292"/>
      <c r="X393" s="174"/>
      <c r="Y393" s="178"/>
      <c r="Z393" s="82"/>
      <c r="AA393" s="65"/>
      <c r="AB393" s="5"/>
      <c r="AC393" s="5"/>
      <c r="AD393" s="5"/>
      <c r="AE393" s="5"/>
      <c r="AF393" s="5"/>
      <c r="AG393" s="5"/>
      <c r="AH393" s="5"/>
      <c r="AI393" s="5"/>
      <c r="AJ393" s="5"/>
      <c r="AK393" s="5"/>
      <c r="AL393" s="5"/>
      <c r="AM393" s="5"/>
    </row>
    <row r="394" spans="1:39" s="4" customFormat="1" ht="14.4">
      <c r="A394" s="63" t="s">
        <v>844</v>
      </c>
      <c r="B394" s="63" t="s">
        <v>392</v>
      </c>
      <c r="C394" s="63"/>
      <c r="D394" s="63" t="s">
        <v>52</v>
      </c>
      <c r="E394" s="11"/>
      <c r="F394" s="11"/>
      <c r="G394" s="8"/>
      <c r="I394" s="63"/>
      <c r="J394" s="48"/>
      <c r="K394" s="107"/>
      <c r="M394" s="63"/>
      <c r="N394" s="284"/>
      <c r="P394" s="63">
        <v>1</v>
      </c>
      <c r="Q394" s="289">
        <v>150</v>
      </c>
      <c r="S394" s="63"/>
      <c r="T394" s="289"/>
      <c r="V394" s="174"/>
      <c r="W394" s="292"/>
      <c r="X394" s="174"/>
      <c r="Y394" s="178"/>
      <c r="Z394" s="82"/>
      <c r="AA394" s="65"/>
      <c r="AB394" s="5"/>
      <c r="AC394" s="5"/>
      <c r="AD394" s="5"/>
      <c r="AE394" s="5"/>
      <c r="AF394" s="5"/>
      <c r="AG394" s="5"/>
      <c r="AH394" s="5"/>
      <c r="AI394" s="5"/>
      <c r="AJ394" s="5"/>
      <c r="AK394" s="5"/>
      <c r="AL394" s="5"/>
      <c r="AM394" s="5"/>
    </row>
    <row r="395" spans="1:39" s="4" customFormat="1" ht="14.4">
      <c r="A395" s="63" t="s">
        <v>844</v>
      </c>
      <c r="B395" s="63" t="s">
        <v>447</v>
      </c>
      <c r="C395" s="63"/>
      <c r="D395" s="63" t="s">
        <v>52</v>
      </c>
      <c r="E395" s="11"/>
      <c r="F395" s="11"/>
      <c r="G395" s="8"/>
      <c r="I395" s="63"/>
      <c r="J395" s="48"/>
      <c r="K395" s="107"/>
      <c r="M395" s="63">
        <v>21</v>
      </c>
      <c r="N395" s="284">
        <v>2342.0300000000002</v>
      </c>
      <c r="P395" s="63">
        <v>7</v>
      </c>
      <c r="Q395" s="289">
        <v>494.59</v>
      </c>
      <c r="S395" s="63">
        <v>13</v>
      </c>
      <c r="T395" s="289">
        <v>960.86</v>
      </c>
      <c r="V395" s="174"/>
      <c r="W395" s="292"/>
      <c r="X395" s="174"/>
      <c r="Y395" s="178"/>
      <c r="Z395" s="82"/>
      <c r="AA395" s="65"/>
      <c r="AB395" s="5"/>
      <c r="AC395" s="5"/>
      <c r="AD395" s="5"/>
      <c r="AE395" s="5"/>
      <c r="AF395" s="5"/>
      <c r="AG395" s="5"/>
      <c r="AH395" s="5"/>
      <c r="AI395" s="5"/>
      <c r="AJ395" s="5"/>
      <c r="AK395" s="5"/>
      <c r="AL395" s="5"/>
      <c r="AM395" s="5"/>
    </row>
    <row r="396" spans="1:39" s="4" customFormat="1" ht="14.4">
      <c r="A396" s="63" t="s">
        <v>844</v>
      </c>
      <c r="B396" s="63" t="s">
        <v>455</v>
      </c>
      <c r="C396" s="63"/>
      <c r="D396" s="63" t="s">
        <v>52</v>
      </c>
      <c r="E396" s="11"/>
      <c r="F396" s="11"/>
      <c r="G396" s="8"/>
      <c r="I396" s="63"/>
      <c r="J396" s="48"/>
      <c r="K396" s="107"/>
      <c r="M396" s="63">
        <v>1</v>
      </c>
      <c r="N396" s="284">
        <v>5</v>
      </c>
      <c r="P396" s="63"/>
      <c r="Q396" s="289"/>
      <c r="S396" s="63"/>
      <c r="T396" s="289"/>
      <c r="V396" s="174"/>
      <c r="W396" s="292"/>
      <c r="X396" s="174"/>
      <c r="Y396" s="178"/>
      <c r="Z396" s="82"/>
      <c r="AA396" s="65"/>
      <c r="AB396" s="5"/>
      <c r="AC396" s="5"/>
      <c r="AD396" s="5"/>
      <c r="AE396" s="5"/>
      <c r="AF396" s="5"/>
      <c r="AG396" s="5"/>
      <c r="AH396" s="5"/>
      <c r="AI396" s="5"/>
      <c r="AJ396" s="5"/>
      <c r="AK396" s="5"/>
      <c r="AL396" s="5"/>
      <c r="AM396" s="5"/>
    </row>
    <row r="397" spans="1:39" s="4" customFormat="1" ht="14.4">
      <c r="A397" s="63" t="s">
        <v>844</v>
      </c>
      <c r="B397" s="63" t="s">
        <v>481</v>
      </c>
      <c r="C397" s="63"/>
      <c r="D397" s="63" t="s">
        <v>52</v>
      </c>
      <c r="E397" s="11"/>
      <c r="F397" s="11"/>
      <c r="G397" s="8"/>
      <c r="I397" s="63"/>
      <c r="J397" s="48"/>
      <c r="K397" s="107"/>
      <c r="M397" s="63"/>
      <c r="N397" s="284"/>
      <c r="P397" s="63"/>
      <c r="Q397" s="289"/>
      <c r="S397" s="63">
        <v>1</v>
      </c>
      <c r="T397" s="289">
        <v>106.81</v>
      </c>
      <c r="V397" s="174"/>
      <c r="W397" s="292"/>
      <c r="X397" s="174"/>
      <c r="Y397" s="178"/>
      <c r="Z397" s="82"/>
      <c r="AA397" s="65"/>
      <c r="AB397" s="5"/>
      <c r="AC397" s="5"/>
      <c r="AD397" s="5"/>
      <c r="AE397" s="5"/>
      <c r="AF397" s="5"/>
      <c r="AG397" s="5"/>
      <c r="AH397" s="5"/>
      <c r="AI397" s="5"/>
      <c r="AJ397" s="5"/>
      <c r="AK397" s="5"/>
      <c r="AL397" s="5"/>
      <c r="AM397" s="5"/>
    </row>
    <row r="398" spans="1:39" s="4" customFormat="1" ht="14.4">
      <c r="A398" s="63" t="s">
        <v>844</v>
      </c>
      <c r="B398" s="63" t="s">
        <v>83</v>
      </c>
      <c r="C398" s="63"/>
      <c r="D398" s="63" t="s">
        <v>85</v>
      </c>
      <c r="E398" s="11"/>
      <c r="F398" s="11"/>
      <c r="G398" s="8"/>
      <c r="I398" s="63"/>
      <c r="J398" s="48"/>
      <c r="K398" s="107"/>
      <c r="M398" s="63">
        <v>6</v>
      </c>
      <c r="N398" s="284">
        <v>297.7</v>
      </c>
      <c r="P398" s="63">
        <v>5</v>
      </c>
      <c r="Q398" s="289">
        <v>172.12</v>
      </c>
      <c r="S398" s="63">
        <v>6</v>
      </c>
      <c r="T398" s="289">
        <v>408.61</v>
      </c>
      <c r="V398" s="174"/>
      <c r="W398" s="292"/>
      <c r="X398" s="174"/>
      <c r="Y398" s="178"/>
      <c r="Z398" s="82"/>
      <c r="AA398" s="65"/>
      <c r="AB398" s="5"/>
      <c r="AC398" s="5"/>
      <c r="AD398" s="5"/>
      <c r="AE398" s="5"/>
      <c r="AF398" s="5"/>
      <c r="AG398" s="5"/>
      <c r="AH398" s="5"/>
      <c r="AI398" s="5"/>
      <c r="AJ398" s="5"/>
      <c r="AK398" s="5"/>
      <c r="AL398" s="5"/>
      <c r="AM398" s="5"/>
    </row>
    <row r="399" spans="1:39" s="4" customFormat="1" ht="14.4">
      <c r="A399" s="63" t="s">
        <v>844</v>
      </c>
      <c r="B399" s="63" t="s">
        <v>134</v>
      </c>
      <c r="C399" s="63"/>
      <c r="D399" s="63" t="s">
        <v>136</v>
      </c>
      <c r="E399" s="11"/>
      <c r="F399" s="11"/>
      <c r="G399" s="8"/>
      <c r="I399" s="63"/>
      <c r="J399" s="48"/>
      <c r="K399" s="107"/>
      <c r="M399" s="63">
        <v>183</v>
      </c>
      <c r="N399" s="284">
        <v>10937.66</v>
      </c>
      <c r="P399" s="63">
        <v>87</v>
      </c>
      <c r="Q399" s="289">
        <v>6257.9</v>
      </c>
      <c r="S399" s="63">
        <v>141</v>
      </c>
      <c r="T399" s="289">
        <v>10990.27</v>
      </c>
      <c r="V399" s="174"/>
      <c r="W399" s="292"/>
      <c r="X399" s="174"/>
      <c r="Y399" s="178"/>
      <c r="Z399" s="82"/>
      <c r="AA399" s="65"/>
      <c r="AB399" s="5"/>
      <c r="AC399" s="5"/>
      <c r="AD399" s="5"/>
      <c r="AE399" s="5"/>
      <c r="AF399" s="5"/>
      <c r="AG399" s="5"/>
      <c r="AH399" s="5"/>
      <c r="AI399" s="5"/>
      <c r="AJ399" s="5"/>
      <c r="AK399" s="5"/>
      <c r="AL399" s="5"/>
      <c r="AM399" s="5"/>
    </row>
    <row r="400" spans="1:39" s="4" customFormat="1" ht="14.4">
      <c r="A400" s="63" t="s">
        <v>844</v>
      </c>
      <c r="B400" s="63" t="s">
        <v>153</v>
      </c>
      <c r="C400" s="63"/>
      <c r="D400" s="63" t="s">
        <v>53</v>
      </c>
      <c r="E400" s="11"/>
      <c r="F400" s="11"/>
      <c r="G400" s="8"/>
      <c r="I400" s="63"/>
      <c r="J400" s="48"/>
      <c r="K400" s="107"/>
      <c r="M400" s="63">
        <v>290</v>
      </c>
      <c r="N400" s="284">
        <v>14462.92</v>
      </c>
      <c r="P400" s="63">
        <v>146</v>
      </c>
      <c r="Q400" s="289">
        <v>8888.34</v>
      </c>
      <c r="S400" s="63">
        <v>138</v>
      </c>
      <c r="T400" s="289">
        <v>8887.5300000000007</v>
      </c>
      <c r="V400" s="174"/>
      <c r="W400" s="292"/>
      <c r="X400" s="174"/>
      <c r="Y400" s="178"/>
      <c r="Z400" s="82"/>
      <c r="AA400" s="65"/>
      <c r="AB400" s="5"/>
      <c r="AC400" s="5"/>
      <c r="AD400" s="5"/>
      <c r="AE400" s="5"/>
      <c r="AF400" s="5"/>
      <c r="AG400" s="5"/>
      <c r="AH400" s="5"/>
      <c r="AI400" s="5"/>
      <c r="AJ400" s="5"/>
      <c r="AK400" s="5"/>
      <c r="AL400" s="5"/>
      <c r="AM400" s="5"/>
    </row>
    <row r="401" spans="1:39" s="4" customFormat="1" ht="14.4">
      <c r="A401" s="63" t="s">
        <v>844</v>
      </c>
      <c r="B401" s="63" t="s">
        <v>821</v>
      </c>
      <c r="C401" s="63"/>
      <c r="D401" s="63" t="s">
        <v>53</v>
      </c>
      <c r="E401" s="11"/>
      <c r="F401" s="11"/>
      <c r="G401" s="8"/>
      <c r="I401" s="63"/>
      <c r="J401" s="48"/>
      <c r="K401" s="107"/>
      <c r="M401" s="63">
        <v>5</v>
      </c>
      <c r="N401" s="284">
        <v>37.590000000000003</v>
      </c>
      <c r="P401" s="63"/>
      <c r="Q401" s="289"/>
      <c r="S401" s="63">
        <v>22</v>
      </c>
      <c r="T401" s="289">
        <v>1593.32</v>
      </c>
      <c r="V401" s="174"/>
      <c r="W401" s="292"/>
      <c r="X401" s="174"/>
      <c r="Y401" s="178"/>
      <c r="Z401" s="82"/>
      <c r="AA401" s="65"/>
      <c r="AB401" s="5"/>
      <c r="AC401" s="5"/>
      <c r="AD401" s="5"/>
      <c r="AE401" s="5"/>
      <c r="AF401" s="5"/>
      <c r="AG401" s="5"/>
      <c r="AH401" s="5"/>
      <c r="AI401" s="5"/>
      <c r="AJ401" s="5"/>
      <c r="AK401" s="5"/>
      <c r="AL401" s="5"/>
      <c r="AM401" s="5"/>
    </row>
    <row r="402" spans="1:39" s="4" customFormat="1" ht="14.4">
      <c r="A402" s="63" t="s">
        <v>844</v>
      </c>
      <c r="B402" s="63" t="s">
        <v>194</v>
      </c>
      <c r="C402" s="63"/>
      <c r="D402" s="63" t="s">
        <v>53</v>
      </c>
      <c r="E402" s="11"/>
      <c r="F402" s="11"/>
      <c r="G402" s="8"/>
      <c r="I402" s="63"/>
      <c r="J402" s="48"/>
      <c r="K402" s="107"/>
      <c r="M402" s="63">
        <v>43</v>
      </c>
      <c r="N402" s="284">
        <v>3370.5</v>
      </c>
      <c r="P402" s="63">
        <v>30</v>
      </c>
      <c r="Q402" s="289">
        <v>2133.27</v>
      </c>
      <c r="S402" s="63">
        <v>38</v>
      </c>
      <c r="T402" s="289">
        <v>2503.7199999999998</v>
      </c>
      <c r="V402" s="174"/>
      <c r="W402" s="292"/>
      <c r="X402" s="174"/>
      <c r="Y402" s="178"/>
      <c r="Z402" s="82"/>
      <c r="AA402" s="65"/>
      <c r="AB402" s="5"/>
      <c r="AC402" s="5"/>
      <c r="AD402" s="5"/>
      <c r="AE402" s="5"/>
      <c r="AF402" s="5"/>
      <c r="AG402" s="5"/>
      <c r="AH402" s="5"/>
      <c r="AI402" s="5"/>
      <c r="AJ402" s="5"/>
      <c r="AK402" s="5"/>
      <c r="AL402" s="5"/>
      <c r="AM402" s="5"/>
    </row>
    <row r="403" spans="1:39" s="4" customFormat="1" ht="14.4">
      <c r="A403" s="63" t="s">
        <v>844</v>
      </c>
      <c r="B403" s="63" t="s">
        <v>250</v>
      </c>
      <c r="C403" s="63"/>
      <c r="D403" s="63" t="s">
        <v>53</v>
      </c>
      <c r="E403" s="11"/>
      <c r="F403" s="11"/>
      <c r="G403" s="8"/>
      <c r="I403" s="63"/>
      <c r="J403" s="48"/>
      <c r="K403" s="107"/>
      <c r="M403" s="63">
        <v>66</v>
      </c>
      <c r="N403" s="284">
        <v>6459.57</v>
      </c>
      <c r="P403" s="63">
        <v>54</v>
      </c>
      <c r="Q403" s="289">
        <v>5044.4399999999996</v>
      </c>
      <c r="S403" s="63">
        <v>44</v>
      </c>
      <c r="T403" s="289">
        <v>4383.6000000000004</v>
      </c>
      <c r="V403" s="174"/>
      <c r="W403" s="292"/>
      <c r="X403" s="174"/>
      <c r="Y403" s="178"/>
      <c r="Z403" s="82"/>
      <c r="AA403" s="65"/>
      <c r="AB403" s="5"/>
      <c r="AC403" s="5"/>
      <c r="AD403" s="5"/>
      <c r="AE403" s="5"/>
      <c r="AF403" s="5"/>
      <c r="AG403" s="5"/>
      <c r="AH403" s="5"/>
      <c r="AI403" s="5"/>
      <c r="AJ403" s="5"/>
      <c r="AK403" s="5"/>
      <c r="AL403" s="5"/>
      <c r="AM403" s="5"/>
    </row>
    <row r="404" spans="1:39" s="4" customFormat="1" ht="14.4">
      <c r="A404" s="63" t="s">
        <v>844</v>
      </c>
      <c r="B404" s="63" t="s">
        <v>266</v>
      </c>
      <c r="C404" s="63"/>
      <c r="D404" s="63" t="s">
        <v>53</v>
      </c>
      <c r="E404" s="11"/>
      <c r="F404" s="11"/>
      <c r="G404" s="8"/>
      <c r="I404" s="63"/>
      <c r="J404" s="48"/>
      <c r="K404" s="107"/>
      <c r="M404" s="63">
        <v>30</v>
      </c>
      <c r="N404" s="284">
        <v>2563.88</v>
      </c>
      <c r="P404" s="63">
        <v>20</v>
      </c>
      <c r="Q404" s="289">
        <v>1434.16</v>
      </c>
      <c r="S404" s="63">
        <v>16</v>
      </c>
      <c r="T404" s="289">
        <v>1367.61</v>
      </c>
      <c r="V404" s="174"/>
      <c r="W404" s="292"/>
      <c r="X404" s="174"/>
      <c r="Y404" s="178"/>
      <c r="Z404" s="82"/>
      <c r="AA404" s="65"/>
      <c r="AB404" s="5"/>
      <c r="AC404" s="5"/>
      <c r="AD404" s="5"/>
      <c r="AE404" s="5"/>
      <c r="AF404" s="5"/>
      <c r="AG404" s="5"/>
      <c r="AH404" s="5"/>
      <c r="AI404" s="5"/>
      <c r="AJ404" s="5"/>
      <c r="AK404" s="5"/>
      <c r="AL404" s="5"/>
      <c r="AM404" s="5"/>
    </row>
    <row r="405" spans="1:39" s="4" customFormat="1" ht="14.4">
      <c r="A405" s="63" t="s">
        <v>844</v>
      </c>
      <c r="B405" s="63" t="s">
        <v>822</v>
      </c>
      <c r="C405" s="63"/>
      <c r="D405" s="63" t="s">
        <v>53</v>
      </c>
      <c r="E405" s="11"/>
      <c r="F405" s="11"/>
      <c r="G405" s="8"/>
      <c r="I405" s="63"/>
      <c r="J405" s="48"/>
      <c r="K405" s="107"/>
      <c r="M405" s="63"/>
      <c r="N405" s="284"/>
      <c r="P405" s="63"/>
      <c r="Q405" s="289"/>
      <c r="S405" s="63">
        <v>4</v>
      </c>
      <c r="T405" s="289">
        <v>104.84</v>
      </c>
      <c r="V405" s="174"/>
      <c r="W405" s="292"/>
      <c r="X405" s="174"/>
      <c r="Y405" s="178"/>
      <c r="Z405" s="82"/>
      <c r="AA405" s="65"/>
      <c r="AB405" s="5"/>
      <c r="AC405" s="5"/>
      <c r="AD405" s="5"/>
      <c r="AE405" s="5"/>
      <c r="AF405" s="5"/>
      <c r="AG405" s="5"/>
      <c r="AH405" s="5"/>
      <c r="AI405" s="5"/>
      <c r="AJ405" s="5"/>
      <c r="AK405" s="5"/>
      <c r="AL405" s="5"/>
      <c r="AM405" s="5"/>
    </row>
    <row r="406" spans="1:39" s="4" customFormat="1" ht="14.4">
      <c r="A406" s="63" t="s">
        <v>844</v>
      </c>
      <c r="B406" s="63" t="s">
        <v>522</v>
      </c>
      <c r="C406" s="63"/>
      <c r="D406" s="63" t="s">
        <v>53</v>
      </c>
      <c r="E406" s="11"/>
      <c r="F406" s="11"/>
      <c r="G406" s="8"/>
      <c r="I406" s="63"/>
      <c r="J406" s="48"/>
      <c r="K406" s="107"/>
      <c r="M406" s="63">
        <v>1</v>
      </c>
      <c r="N406" s="284">
        <v>5</v>
      </c>
      <c r="P406" s="63">
        <v>2</v>
      </c>
      <c r="Q406" s="289">
        <v>192.34</v>
      </c>
      <c r="S406" s="63"/>
      <c r="T406" s="289"/>
      <c r="V406" s="174"/>
      <c r="W406" s="292"/>
      <c r="X406" s="174"/>
      <c r="Y406" s="178"/>
      <c r="Z406" s="82"/>
      <c r="AA406" s="65"/>
      <c r="AB406" s="5"/>
      <c r="AC406" s="5"/>
      <c r="AD406" s="5"/>
      <c r="AE406" s="5"/>
      <c r="AF406" s="5"/>
      <c r="AG406" s="5"/>
      <c r="AH406" s="5"/>
      <c r="AI406" s="5"/>
      <c r="AJ406" s="5"/>
      <c r="AK406" s="5"/>
      <c r="AL406" s="5"/>
      <c r="AM406" s="5"/>
    </row>
    <row r="407" spans="1:39" s="4" customFormat="1" ht="14.4">
      <c r="A407" s="63" t="s">
        <v>844</v>
      </c>
      <c r="B407" s="63" t="s">
        <v>51</v>
      </c>
      <c r="C407" s="63"/>
      <c r="D407" s="63" t="s">
        <v>54</v>
      </c>
      <c r="E407" s="11"/>
      <c r="F407" s="11"/>
      <c r="G407" s="8"/>
      <c r="I407" s="63"/>
      <c r="J407" s="48"/>
      <c r="K407" s="107"/>
      <c r="M407" s="63">
        <v>540</v>
      </c>
      <c r="N407" s="284">
        <v>37140.85</v>
      </c>
      <c r="P407" s="63">
        <v>336</v>
      </c>
      <c r="Q407" s="289">
        <v>22739.17</v>
      </c>
      <c r="S407" s="63">
        <v>319</v>
      </c>
      <c r="T407" s="289">
        <v>20851.47</v>
      </c>
      <c r="V407" s="174"/>
      <c r="W407" s="292"/>
      <c r="X407" s="174"/>
      <c r="Y407" s="178"/>
      <c r="Z407" s="82"/>
      <c r="AA407" s="65"/>
      <c r="AB407" s="5"/>
      <c r="AC407" s="5"/>
      <c r="AD407" s="5"/>
      <c r="AE407" s="5"/>
      <c r="AF407" s="5"/>
      <c r="AG407" s="5"/>
      <c r="AH407" s="5"/>
      <c r="AI407" s="5"/>
      <c r="AJ407" s="5"/>
      <c r="AK407" s="5"/>
      <c r="AL407" s="5"/>
      <c r="AM407" s="5"/>
    </row>
    <row r="408" spans="1:39" s="4" customFormat="1" ht="14.4">
      <c r="A408" s="63" t="s">
        <v>844</v>
      </c>
      <c r="B408" s="63" t="s">
        <v>55</v>
      </c>
      <c r="C408" s="63"/>
      <c r="D408" s="63" t="s">
        <v>54</v>
      </c>
      <c r="E408" s="11"/>
      <c r="F408" s="11"/>
      <c r="G408" s="8"/>
      <c r="I408" s="63"/>
      <c r="J408" s="48"/>
      <c r="K408" s="107"/>
      <c r="M408" s="63">
        <v>1</v>
      </c>
      <c r="N408" s="284">
        <v>155.52000000000001</v>
      </c>
      <c r="P408" s="63"/>
      <c r="Q408" s="289"/>
      <c r="S408" s="63"/>
      <c r="T408" s="289"/>
      <c r="V408" s="174"/>
      <c r="W408" s="292"/>
      <c r="X408" s="174"/>
      <c r="Y408" s="178"/>
      <c r="Z408" s="82"/>
      <c r="AA408" s="65"/>
      <c r="AB408" s="5"/>
      <c r="AC408" s="5"/>
      <c r="AD408" s="5"/>
      <c r="AE408" s="5"/>
      <c r="AF408" s="5"/>
      <c r="AG408" s="5"/>
      <c r="AH408" s="5"/>
      <c r="AI408" s="5"/>
      <c r="AJ408" s="5"/>
      <c r="AK408" s="5"/>
      <c r="AL408" s="5"/>
      <c r="AM408" s="5"/>
    </row>
    <row r="409" spans="1:39" s="4" customFormat="1" ht="14.4">
      <c r="A409" s="63" t="s">
        <v>844</v>
      </c>
      <c r="B409" s="63" t="s">
        <v>823</v>
      </c>
      <c r="C409" s="63"/>
      <c r="D409" s="63" t="s">
        <v>54</v>
      </c>
      <c r="E409" s="11"/>
      <c r="F409" s="11"/>
      <c r="G409" s="8"/>
      <c r="I409" s="63"/>
      <c r="J409" s="48"/>
      <c r="K409" s="107"/>
      <c r="M409" s="63">
        <v>8</v>
      </c>
      <c r="N409" s="284">
        <v>490.6</v>
      </c>
      <c r="P409" s="63">
        <v>2</v>
      </c>
      <c r="Q409" s="289">
        <v>210.14</v>
      </c>
      <c r="S409" s="63">
        <v>32</v>
      </c>
      <c r="T409" s="289">
        <v>2579.5700000000002</v>
      </c>
      <c r="V409" s="174"/>
      <c r="W409" s="292"/>
      <c r="X409" s="174"/>
      <c r="Y409" s="178"/>
      <c r="Z409" s="82"/>
      <c r="AA409" s="65"/>
      <c r="AB409" s="5"/>
      <c r="AC409" s="5"/>
      <c r="AD409" s="5"/>
      <c r="AE409" s="5"/>
      <c r="AF409" s="5"/>
      <c r="AG409" s="5"/>
      <c r="AH409" s="5"/>
      <c r="AI409" s="5"/>
      <c r="AJ409" s="5"/>
      <c r="AK409" s="5"/>
      <c r="AL409" s="5"/>
      <c r="AM409" s="5"/>
    </row>
    <row r="410" spans="1:39" s="4" customFormat="1" ht="14.4">
      <c r="A410" s="63" t="s">
        <v>844</v>
      </c>
      <c r="B410" s="63" t="s">
        <v>824</v>
      </c>
      <c r="C410" s="63"/>
      <c r="D410" s="63" t="s">
        <v>54</v>
      </c>
      <c r="E410" s="11"/>
      <c r="F410" s="11"/>
      <c r="G410" s="8"/>
      <c r="I410" s="63"/>
      <c r="J410" s="48"/>
      <c r="K410" s="107"/>
      <c r="M410" s="63"/>
      <c r="N410" s="284"/>
      <c r="P410" s="63"/>
      <c r="Q410" s="289"/>
      <c r="S410" s="63">
        <v>15</v>
      </c>
      <c r="T410" s="289">
        <v>910.62</v>
      </c>
      <c r="V410" s="174"/>
      <c r="W410" s="292"/>
      <c r="X410" s="174"/>
      <c r="Y410" s="178"/>
      <c r="Z410" s="82"/>
      <c r="AA410" s="65"/>
      <c r="AB410" s="5"/>
      <c r="AC410" s="5"/>
      <c r="AD410" s="5"/>
      <c r="AE410" s="5"/>
      <c r="AF410" s="5"/>
      <c r="AG410" s="5"/>
      <c r="AH410" s="5"/>
      <c r="AI410" s="5"/>
      <c r="AJ410" s="5"/>
      <c r="AK410" s="5"/>
      <c r="AL410" s="5"/>
      <c r="AM410" s="5"/>
    </row>
    <row r="411" spans="1:39" s="4" customFormat="1" ht="14.4">
      <c r="A411" s="63" t="s">
        <v>844</v>
      </c>
      <c r="B411" s="63" t="s">
        <v>392</v>
      </c>
      <c r="C411" s="63"/>
      <c r="D411" s="63" t="s">
        <v>54</v>
      </c>
      <c r="E411" s="11"/>
      <c r="F411" s="11"/>
      <c r="G411" s="8"/>
      <c r="I411" s="63"/>
      <c r="J411" s="48"/>
      <c r="K411" s="107"/>
      <c r="M411" s="63">
        <v>2</v>
      </c>
      <c r="N411" s="284">
        <v>14.8</v>
      </c>
      <c r="P411" s="63">
        <v>1</v>
      </c>
      <c r="Q411" s="289">
        <v>5</v>
      </c>
      <c r="S411" s="63"/>
      <c r="T411" s="289"/>
      <c r="V411" s="174"/>
      <c r="W411" s="292"/>
      <c r="X411" s="174"/>
      <c r="Y411" s="178"/>
      <c r="Z411" s="82"/>
      <c r="AA411" s="65"/>
      <c r="AB411" s="5"/>
      <c r="AC411" s="5"/>
      <c r="AD411" s="5"/>
      <c r="AE411" s="5"/>
      <c r="AF411" s="5"/>
      <c r="AG411" s="5"/>
      <c r="AH411" s="5"/>
      <c r="AI411" s="5"/>
      <c r="AJ411" s="5"/>
      <c r="AK411" s="5"/>
      <c r="AL411" s="5"/>
      <c r="AM411" s="5"/>
    </row>
    <row r="412" spans="1:39" s="4" customFormat="1" ht="14.4">
      <c r="A412" s="63" t="s">
        <v>844</v>
      </c>
      <c r="B412" s="63" t="s">
        <v>493</v>
      </c>
      <c r="C412" s="63"/>
      <c r="D412" s="63" t="s">
        <v>54</v>
      </c>
      <c r="E412" s="11"/>
      <c r="F412" s="11"/>
      <c r="G412" s="8"/>
      <c r="I412" s="63"/>
      <c r="J412" s="48"/>
      <c r="K412" s="107"/>
      <c r="M412" s="63">
        <v>87</v>
      </c>
      <c r="N412" s="284">
        <v>6842.25</v>
      </c>
      <c r="P412" s="63">
        <v>58</v>
      </c>
      <c r="Q412" s="289">
        <v>4062.82</v>
      </c>
      <c r="S412" s="63">
        <v>55</v>
      </c>
      <c r="T412" s="289">
        <v>3713.13</v>
      </c>
      <c r="V412" s="174"/>
      <c r="W412" s="292"/>
      <c r="X412" s="174"/>
      <c r="Y412" s="178"/>
      <c r="Z412" s="82"/>
      <c r="AA412" s="65"/>
      <c r="AB412" s="5"/>
      <c r="AC412" s="5"/>
      <c r="AD412" s="5"/>
      <c r="AE412" s="5"/>
      <c r="AF412" s="5"/>
      <c r="AG412" s="5"/>
      <c r="AH412" s="5"/>
      <c r="AI412" s="5"/>
      <c r="AJ412" s="5"/>
      <c r="AK412" s="5"/>
      <c r="AL412" s="5"/>
      <c r="AM412" s="5"/>
    </row>
    <row r="413" spans="1:39" s="4" customFormat="1" ht="14.4">
      <c r="A413" s="63" t="s">
        <v>844</v>
      </c>
      <c r="B413" s="63" t="s">
        <v>148</v>
      </c>
      <c r="C413" s="63"/>
      <c r="D413" s="63" t="s">
        <v>86</v>
      </c>
      <c r="E413" s="11"/>
      <c r="F413" s="11"/>
      <c r="G413" s="8"/>
      <c r="I413" s="63"/>
      <c r="J413" s="48"/>
      <c r="K413" s="107"/>
      <c r="M413" s="63">
        <v>49</v>
      </c>
      <c r="N413" s="284">
        <v>4645.8599999999997</v>
      </c>
      <c r="P413" s="63">
        <v>39</v>
      </c>
      <c r="Q413" s="289">
        <v>3162.03</v>
      </c>
      <c r="S413" s="63">
        <v>56</v>
      </c>
      <c r="T413" s="289">
        <v>3978.99</v>
      </c>
      <c r="V413" s="174"/>
      <c r="W413" s="292"/>
      <c r="X413" s="174"/>
      <c r="Y413" s="178"/>
      <c r="Z413" s="82"/>
      <c r="AA413" s="65"/>
      <c r="AB413" s="5"/>
      <c r="AC413" s="5"/>
      <c r="AD413" s="5"/>
      <c r="AE413" s="5"/>
      <c r="AF413" s="5"/>
      <c r="AG413" s="5"/>
      <c r="AH413" s="5"/>
      <c r="AI413" s="5"/>
      <c r="AJ413" s="5"/>
      <c r="AK413" s="5"/>
      <c r="AL413" s="5"/>
      <c r="AM413" s="5"/>
    </row>
    <row r="414" spans="1:39" s="4" customFormat="1" ht="14.4">
      <c r="A414" s="63" t="s">
        <v>844</v>
      </c>
      <c r="B414" s="63" t="s">
        <v>855</v>
      </c>
      <c r="C414" s="63"/>
      <c r="D414" s="63" t="s">
        <v>86</v>
      </c>
      <c r="E414" s="11"/>
      <c r="F414" s="11"/>
      <c r="G414" s="8"/>
      <c r="I414" s="63"/>
      <c r="J414" s="48"/>
      <c r="K414" s="107"/>
      <c r="M414" s="63">
        <v>182</v>
      </c>
      <c r="N414" s="284">
        <v>17106.580000000002</v>
      </c>
      <c r="P414" s="63">
        <v>145</v>
      </c>
      <c r="Q414" s="289">
        <v>11734.54</v>
      </c>
      <c r="S414" s="63">
        <v>131</v>
      </c>
      <c r="T414" s="289">
        <v>9985.6</v>
      </c>
      <c r="V414" s="174"/>
      <c r="W414" s="292"/>
      <c r="X414" s="174"/>
      <c r="Y414" s="178"/>
      <c r="Z414" s="82"/>
      <c r="AA414" s="65"/>
      <c r="AB414" s="5"/>
      <c r="AC414" s="5"/>
      <c r="AD414" s="5"/>
      <c r="AE414" s="5"/>
      <c r="AF414" s="5"/>
      <c r="AG414" s="5"/>
      <c r="AH414" s="5"/>
      <c r="AI414" s="5"/>
      <c r="AJ414" s="5"/>
      <c r="AK414" s="5"/>
      <c r="AL414" s="5"/>
      <c r="AM414" s="5"/>
    </row>
    <row r="415" spans="1:39" s="4" customFormat="1" ht="14.4">
      <c r="A415" s="63" t="s">
        <v>844</v>
      </c>
      <c r="B415" s="63" t="s">
        <v>191</v>
      </c>
      <c r="C415" s="63"/>
      <c r="D415" s="63" t="s">
        <v>86</v>
      </c>
      <c r="E415" s="11"/>
      <c r="F415" s="11"/>
      <c r="G415" s="8"/>
      <c r="I415" s="63"/>
      <c r="J415" s="48"/>
      <c r="K415" s="107"/>
      <c r="M415" s="63">
        <v>13</v>
      </c>
      <c r="N415" s="284">
        <v>1595.06</v>
      </c>
      <c r="P415" s="63">
        <v>12</v>
      </c>
      <c r="Q415" s="289">
        <v>1178.83</v>
      </c>
      <c r="S415" s="63">
        <v>13</v>
      </c>
      <c r="T415" s="289">
        <v>1183.19</v>
      </c>
      <c r="V415" s="174"/>
      <c r="W415" s="292"/>
      <c r="X415" s="174"/>
      <c r="Y415" s="178"/>
      <c r="Z415" s="82"/>
      <c r="AA415" s="65"/>
      <c r="AB415" s="5"/>
      <c r="AC415" s="5"/>
      <c r="AD415" s="5"/>
      <c r="AE415" s="5"/>
      <c r="AF415" s="5"/>
      <c r="AG415" s="5"/>
      <c r="AH415" s="5"/>
      <c r="AI415" s="5"/>
      <c r="AJ415" s="5"/>
      <c r="AK415" s="5"/>
      <c r="AL415" s="5"/>
      <c r="AM415" s="5"/>
    </row>
    <row r="416" spans="1:39" s="4" customFormat="1" ht="14.4">
      <c r="A416" s="63" t="s">
        <v>844</v>
      </c>
      <c r="B416" s="63" t="s">
        <v>379</v>
      </c>
      <c r="C416" s="63"/>
      <c r="D416" s="63" t="s">
        <v>86</v>
      </c>
      <c r="E416" s="11"/>
      <c r="F416" s="11"/>
      <c r="G416" s="8"/>
      <c r="I416" s="63"/>
      <c r="J416" s="48"/>
      <c r="K416" s="107"/>
      <c r="M416" s="63">
        <v>26</v>
      </c>
      <c r="N416" s="284">
        <v>2800.69</v>
      </c>
      <c r="P416" s="63">
        <v>17</v>
      </c>
      <c r="Q416" s="289">
        <v>1458.53</v>
      </c>
      <c r="S416" s="63">
        <v>25</v>
      </c>
      <c r="T416" s="289">
        <v>2168.77</v>
      </c>
      <c r="V416" s="174"/>
      <c r="W416" s="292"/>
      <c r="X416" s="174"/>
      <c r="Y416" s="178"/>
      <c r="Z416" s="82"/>
      <c r="AA416" s="65"/>
      <c r="AB416" s="5"/>
      <c r="AC416" s="5"/>
      <c r="AD416" s="5"/>
      <c r="AE416" s="5"/>
      <c r="AF416" s="5"/>
      <c r="AG416" s="5"/>
      <c r="AH416" s="5"/>
      <c r="AI416" s="5"/>
      <c r="AJ416" s="5"/>
      <c r="AK416" s="5"/>
      <c r="AL416" s="5"/>
      <c r="AM416" s="5"/>
    </row>
    <row r="417" spans="1:39" s="4" customFormat="1" ht="14.4">
      <c r="A417" s="63" t="s">
        <v>844</v>
      </c>
      <c r="B417" s="63" t="s">
        <v>516</v>
      </c>
      <c r="C417" s="63"/>
      <c r="D417" s="63" t="s">
        <v>86</v>
      </c>
      <c r="E417" s="11"/>
      <c r="F417" s="11"/>
      <c r="G417" s="8"/>
      <c r="I417" s="63"/>
      <c r="J417" s="48"/>
      <c r="K417" s="107"/>
      <c r="M417" s="63">
        <v>23</v>
      </c>
      <c r="N417" s="284">
        <v>2121.98</v>
      </c>
      <c r="P417" s="63">
        <v>18</v>
      </c>
      <c r="Q417" s="289">
        <v>1548.11</v>
      </c>
      <c r="S417" s="63">
        <v>16</v>
      </c>
      <c r="T417" s="289">
        <v>1550.59</v>
      </c>
      <c r="V417" s="174"/>
      <c r="W417" s="292"/>
      <c r="X417" s="174"/>
      <c r="Y417" s="178"/>
      <c r="Z417" s="82"/>
      <c r="AA417" s="65"/>
      <c r="AB417" s="5"/>
      <c r="AC417" s="5"/>
      <c r="AD417" s="5"/>
      <c r="AE417" s="5"/>
      <c r="AF417" s="5"/>
      <c r="AG417" s="5"/>
      <c r="AH417" s="5"/>
      <c r="AI417" s="5"/>
      <c r="AJ417" s="5"/>
      <c r="AK417" s="5"/>
      <c r="AL417" s="5"/>
      <c r="AM417" s="5"/>
    </row>
    <row r="418" spans="1:39" s="4" customFormat="1" ht="14.4">
      <c r="A418" s="63" t="s">
        <v>844</v>
      </c>
      <c r="B418" s="63" t="s">
        <v>159</v>
      </c>
      <c r="C418" s="63"/>
      <c r="D418" s="63" t="s">
        <v>154</v>
      </c>
      <c r="E418" s="11"/>
      <c r="F418" s="11"/>
      <c r="G418" s="8"/>
      <c r="I418" s="63"/>
      <c r="J418" s="48"/>
      <c r="K418" s="107"/>
      <c r="M418" s="63">
        <v>3</v>
      </c>
      <c r="N418" s="284">
        <v>166.1</v>
      </c>
      <c r="P418" s="63">
        <v>2</v>
      </c>
      <c r="Q418" s="289">
        <v>80.84</v>
      </c>
      <c r="S418" s="63">
        <v>2</v>
      </c>
      <c r="T418" s="289">
        <v>86.28</v>
      </c>
      <c r="V418" s="174"/>
      <c r="W418" s="292"/>
      <c r="X418" s="174"/>
      <c r="Y418" s="178"/>
      <c r="Z418" s="82"/>
      <c r="AA418" s="65"/>
      <c r="AB418" s="5"/>
      <c r="AC418" s="5"/>
      <c r="AD418" s="5"/>
      <c r="AE418" s="5"/>
      <c r="AF418" s="5"/>
      <c r="AG418" s="5"/>
      <c r="AH418" s="5"/>
      <c r="AI418" s="5"/>
      <c r="AJ418" s="5"/>
      <c r="AK418" s="5"/>
      <c r="AL418" s="5"/>
      <c r="AM418" s="5"/>
    </row>
    <row r="419" spans="1:39" s="4" customFormat="1" ht="14.4">
      <c r="A419" s="63" t="s">
        <v>844</v>
      </c>
      <c r="B419" s="63" t="s">
        <v>196</v>
      </c>
      <c r="C419" s="63"/>
      <c r="D419" s="63" t="s">
        <v>197</v>
      </c>
      <c r="E419" s="11"/>
      <c r="F419" s="11"/>
      <c r="G419" s="8"/>
      <c r="I419" s="63"/>
      <c r="J419" s="48"/>
      <c r="K419" s="107"/>
      <c r="M419" s="63">
        <v>21</v>
      </c>
      <c r="N419" s="284">
        <v>2279.11</v>
      </c>
      <c r="P419" s="63">
        <v>17</v>
      </c>
      <c r="Q419" s="289">
        <v>1738.25</v>
      </c>
      <c r="S419" s="63">
        <v>16</v>
      </c>
      <c r="T419" s="289">
        <v>1531.55</v>
      </c>
      <c r="V419" s="174"/>
      <c r="W419" s="292"/>
      <c r="X419" s="174"/>
      <c r="Y419" s="178"/>
      <c r="Z419" s="82"/>
      <c r="AA419" s="65"/>
      <c r="AB419" s="5"/>
      <c r="AC419" s="5"/>
      <c r="AD419" s="5"/>
      <c r="AE419" s="5"/>
      <c r="AF419" s="5"/>
      <c r="AG419" s="5"/>
      <c r="AH419" s="5"/>
      <c r="AI419" s="5"/>
      <c r="AJ419" s="5"/>
      <c r="AK419" s="5"/>
      <c r="AL419" s="5"/>
      <c r="AM419" s="5"/>
    </row>
    <row r="420" spans="1:39" s="4" customFormat="1" ht="14.4">
      <c r="A420" s="63" t="s">
        <v>844</v>
      </c>
      <c r="B420" s="63" t="s">
        <v>210</v>
      </c>
      <c r="C420" s="63"/>
      <c r="D420" s="63" t="s">
        <v>192</v>
      </c>
      <c r="E420" s="11"/>
      <c r="F420" s="11"/>
      <c r="G420" s="8"/>
      <c r="I420" s="63"/>
      <c r="J420" s="48"/>
      <c r="K420" s="107"/>
      <c r="M420" s="63">
        <v>17</v>
      </c>
      <c r="N420" s="284">
        <v>2047.36</v>
      </c>
      <c r="P420" s="63">
        <v>17</v>
      </c>
      <c r="Q420" s="289">
        <v>1662.93</v>
      </c>
      <c r="S420" s="63">
        <v>12</v>
      </c>
      <c r="T420" s="289">
        <v>1279.1600000000001</v>
      </c>
      <c r="V420" s="174"/>
      <c r="W420" s="292"/>
      <c r="X420" s="174"/>
      <c r="Y420" s="178"/>
      <c r="Z420" s="82"/>
      <c r="AA420" s="65"/>
      <c r="AB420" s="5"/>
      <c r="AC420" s="5"/>
      <c r="AD420" s="5"/>
      <c r="AE420" s="5"/>
      <c r="AF420" s="5"/>
      <c r="AG420" s="5"/>
      <c r="AH420" s="5"/>
      <c r="AI420" s="5"/>
      <c r="AJ420" s="5"/>
      <c r="AK420" s="5"/>
      <c r="AL420" s="5"/>
      <c r="AM420" s="5"/>
    </row>
    <row r="421" spans="1:39" s="4" customFormat="1" ht="14.4">
      <c r="A421" s="63" t="s">
        <v>844</v>
      </c>
      <c r="B421" s="63" t="s">
        <v>233</v>
      </c>
      <c r="C421" s="63"/>
      <c r="D421" s="63" t="s">
        <v>192</v>
      </c>
      <c r="E421" s="11"/>
      <c r="F421" s="11"/>
      <c r="G421" s="8"/>
      <c r="I421" s="63"/>
      <c r="J421" s="48"/>
      <c r="K421" s="107"/>
      <c r="M421" s="63"/>
      <c r="N421" s="284"/>
      <c r="P421" s="63">
        <v>1</v>
      </c>
      <c r="Q421" s="289">
        <v>150</v>
      </c>
      <c r="S421" s="63"/>
      <c r="T421" s="289"/>
      <c r="V421" s="174"/>
      <c r="W421" s="292"/>
      <c r="X421" s="174"/>
      <c r="Y421" s="178"/>
      <c r="Z421" s="82"/>
      <c r="AA421" s="65"/>
      <c r="AB421" s="5"/>
      <c r="AC421" s="5"/>
      <c r="AD421" s="5"/>
      <c r="AE421" s="5"/>
      <c r="AF421" s="5"/>
      <c r="AG421" s="5"/>
      <c r="AH421" s="5"/>
      <c r="AI421" s="5"/>
      <c r="AJ421" s="5"/>
      <c r="AK421" s="5"/>
      <c r="AL421" s="5"/>
      <c r="AM421" s="5"/>
    </row>
    <row r="422" spans="1:39" s="4" customFormat="1" ht="14.4">
      <c r="A422" s="63" t="s">
        <v>844</v>
      </c>
      <c r="B422" s="63" t="s">
        <v>216</v>
      </c>
      <c r="C422" s="63"/>
      <c r="D422" s="63" t="s">
        <v>198</v>
      </c>
      <c r="E422" s="11"/>
      <c r="F422" s="11"/>
      <c r="G422" s="8"/>
      <c r="I422" s="63"/>
      <c r="J422" s="48"/>
      <c r="K422" s="107"/>
      <c r="M422" s="63">
        <v>37</v>
      </c>
      <c r="N422" s="284">
        <v>4195.1099999999997</v>
      </c>
      <c r="P422" s="63">
        <v>24</v>
      </c>
      <c r="Q422" s="289">
        <v>2665.98</v>
      </c>
      <c r="S422" s="63">
        <v>24</v>
      </c>
      <c r="T422" s="289">
        <v>2492.38</v>
      </c>
      <c r="V422" s="174"/>
      <c r="W422" s="292"/>
      <c r="X422" s="174"/>
      <c r="Y422" s="178"/>
      <c r="Z422" s="82"/>
      <c r="AA422" s="65"/>
      <c r="AB422" s="5"/>
      <c r="AC422" s="5"/>
      <c r="AD422" s="5"/>
      <c r="AE422" s="5"/>
      <c r="AF422" s="5"/>
      <c r="AG422" s="5"/>
      <c r="AH422" s="5"/>
      <c r="AI422" s="5"/>
      <c r="AJ422" s="5"/>
      <c r="AK422" s="5"/>
      <c r="AL422" s="5"/>
      <c r="AM422" s="5"/>
    </row>
    <row r="423" spans="1:39" s="4" customFormat="1" ht="14.4">
      <c r="A423" s="63" t="s">
        <v>844</v>
      </c>
      <c r="B423" s="63" t="s">
        <v>680</v>
      </c>
      <c r="C423" s="63"/>
      <c r="D423" s="63" t="s">
        <v>198</v>
      </c>
      <c r="E423" s="11"/>
      <c r="F423" s="11"/>
      <c r="G423" s="8"/>
      <c r="I423" s="63"/>
      <c r="J423" s="48"/>
      <c r="K423" s="107"/>
      <c r="M423" s="63">
        <v>1</v>
      </c>
      <c r="N423" s="284">
        <v>108.21</v>
      </c>
      <c r="P423" s="63"/>
      <c r="Q423" s="289"/>
      <c r="S423" s="63"/>
      <c r="T423" s="289"/>
      <c r="V423" s="174"/>
      <c r="W423" s="292"/>
      <c r="X423" s="174"/>
      <c r="Y423" s="178"/>
      <c r="Z423" s="82"/>
      <c r="AA423" s="65"/>
      <c r="AB423" s="5"/>
      <c r="AC423" s="5"/>
      <c r="AD423" s="5"/>
      <c r="AE423" s="5"/>
      <c r="AF423" s="5"/>
      <c r="AG423" s="5"/>
      <c r="AH423" s="5"/>
      <c r="AI423" s="5"/>
      <c r="AJ423" s="5"/>
      <c r="AK423" s="5"/>
      <c r="AL423" s="5"/>
      <c r="AM423" s="5"/>
    </row>
    <row r="424" spans="1:39" s="4" customFormat="1" ht="14.4">
      <c r="A424" s="63" t="s">
        <v>844</v>
      </c>
      <c r="B424" s="63" t="s">
        <v>233</v>
      </c>
      <c r="C424" s="63"/>
      <c r="D424" s="63" t="s">
        <v>198</v>
      </c>
      <c r="E424" s="11"/>
      <c r="F424" s="11"/>
      <c r="G424" s="8"/>
      <c r="I424" s="63"/>
      <c r="J424" s="48"/>
      <c r="K424" s="107"/>
      <c r="M424" s="63">
        <v>493</v>
      </c>
      <c r="N424" s="284">
        <v>28579.98</v>
      </c>
      <c r="P424" s="63">
        <v>318</v>
      </c>
      <c r="Q424" s="289">
        <v>18721.21</v>
      </c>
      <c r="S424" s="63">
        <v>356</v>
      </c>
      <c r="T424" s="289">
        <v>21098.6</v>
      </c>
      <c r="V424" s="174"/>
      <c r="W424" s="292"/>
      <c r="X424" s="174"/>
      <c r="Y424" s="178"/>
      <c r="Z424" s="82"/>
      <c r="AA424" s="65"/>
      <c r="AB424" s="5"/>
      <c r="AC424" s="5"/>
      <c r="AD424" s="5"/>
      <c r="AE424" s="5"/>
      <c r="AF424" s="5"/>
      <c r="AG424" s="5"/>
      <c r="AH424" s="5"/>
      <c r="AI424" s="5"/>
      <c r="AJ424" s="5"/>
      <c r="AK424" s="5"/>
      <c r="AL424" s="5"/>
      <c r="AM424" s="5"/>
    </row>
    <row r="425" spans="1:39" s="4" customFormat="1" ht="14.4">
      <c r="A425" s="63" t="s">
        <v>844</v>
      </c>
      <c r="B425" s="63" t="s">
        <v>856</v>
      </c>
      <c r="C425" s="63"/>
      <c r="D425" s="63" t="s">
        <v>198</v>
      </c>
      <c r="E425" s="11"/>
      <c r="F425" s="11"/>
      <c r="G425" s="8"/>
      <c r="I425" s="63"/>
      <c r="J425" s="48"/>
      <c r="K425" s="107"/>
      <c r="M425" s="63">
        <v>23</v>
      </c>
      <c r="N425" s="284">
        <v>2316.02</v>
      </c>
      <c r="P425" s="63">
        <v>22</v>
      </c>
      <c r="Q425" s="289">
        <v>2180.98</v>
      </c>
      <c r="S425" s="63">
        <v>20</v>
      </c>
      <c r="T425" s="289">
        <v>2306.85</v>
      </c>
      <c r="V425" s="174"/>
      <c r="W425" s="292"/>
      <c r="X425" s="174"/>
      <c r="Y425" s="178"/>
      <c r="Z425" s="82"/>
      <c r="AA425" s="65"/>
      <c r="AB425" s="5"/>
      <c r="AC425" s="5"/>
      <c r="AD425" s="5"/>
      <c r="AE425" s="5"/>
      <c r="AF425" s="5"/>
      <c r="AG425" s="5"/>
      <c r="AH425" s="5"/>
      <c r="AI425" s="5"/>
      <c r="AJ425" s="5"/>
      <c r="AK425" s="5"/>
      <c r="AL425" s="5"/>
      <c r="AM425" s="5"/>
    </row>
    <row r="426" spans="1:39" s="4" customFormat="1" ht="14.4">
      <c r="A426" s="63" t="s">
        <v>844</v>
      </c>
      <c r="B426" s="63" t="s">
        <v>293</v>
      </c>
      <c r="C426" s="63"/>
      <c r="D426" s="63" t="s">
        <v>198</v>
      </c>
      <c r="E426" s="11"/>
      <c r="F426" s="11"/>
      <c r="G426" s="8"/>
      <c r="I426" s="63"/>
      <c r="J426" s="48"/>
      <c r="K426" s="107"/>
      <c r="M426" s="63">
        <v>3</v>
      </c>
      <c r="N426" s="284">
        <v>162.68</v>
      </c>
      <c r="P426" s="63">
        <v>3</v>
      </c>
      <c r="Q426" s="289">
        <v>245.39</v>
      </c>
      <c r="S426" s="63">
        <v>2</v>
      </c>
      <c r="T426" s="289">
        <v>141.57</v>
      </c>
      <c r="V426" s="174"/>
      <c r="W426" s="292"/>
      <c r="X426" s="174"/>
      <c r="Y426" s="178"/>
      <c r="Z426" s="82"/>
      <c r="AA426" s="65"/>
      <c r="AB426" s="5"/>
      <c r="AC426" s="5"/>
      <c r="AD426" s="5"/>
      <c r="AE426" s="5"/>
      <c r="AF426" s="5"/>
      <c r="AG426" s="5"/>
      <c r="AH426" s="5"/>
      <c r="AI426" s="5"/>
      <c r="AJ426" s="5"/>
      <c r="AK426" s="5"/>
      <c r="AL426" s="5"/>
      <c r="AM426" s="5"/>
    </row>
    <row r="427" spans="1:39" s="4" customFormat="1" ht="14.4">
      <c r="A427" s="63" t="s">
        <v>844</v>
      </c>
      <c r="B427" s="63" t="s">
        <v>361</v>
      </c>
      <c r="C427" s="63"/>
      <c r="D427" s="63" t="s">
        <v>198</v>
      </c>
      <c r="E427" s="11"/>
      <c r="F427" s="11"/>
      <c r="G427" s="8"/>
      <c r="I427" s="63"/>
      <c r="J427" s="48"/>
      <c r="K427" s="107"/>
      <c r="M427" s="63">
        <v>5</v>
      </c>
      <c r="N427" s="284">
        <v>511.08</v>
      </c>
      <c r="P427" s="63">
        <v>5</v>
      </c>
      <c r="Q427" s="289">
        <v>426.64</v>
      </c>
      <c r="S427" s="63">
        <v>5</v>
      </c>
      <c r="T427" s="289">
        <v>543.69000000000005</v>
      </c>
      <c r="V427" s="174"/>
      <c r="W427" s="292"/>
      <c r="X427" s="174"/>
      <c r="Y427" s="178"/>
      <c r="Z427" s="82"/>
      <c r="AA427" s="65"/>
      <c r="AB427" s="5"/>
      <c r="AC427" s="5"/>
      <c r="AD427" s="5"/>
      <c r="AE427" s="5"/>
      <c r="AF427" s="5"/>
      <c r="AG427" s="5"/>
      <c r="AH427" s="5"/>
      <c r="AI427" s="5"/>
      <c r="AJ427" s="5"/>
      <c r="AK427" s="5"/>
      <c r="AL427" s="5"/>
      <c r="AM427" s="5"/>
    </row>
    <row r="428" spans="1:39" s="4" customFormat="1" ht="14.4">
      <c r="A428" s="63" t="s">
        <v>844</v>
      </c>
      <c r="B428" s="63" t="s">
        <v>493</v>
      </c>
      <c r="C428" s="63"/>
      <c r="D428" s="63" t="s">
        <v>198</v>
      </c>
      <c r="E428" s="11"/>
      <c r="F428" s="11"/>
      <c r="G428" s="8"/>
      <c r="I428" s="63"/>
      <c r="J428" s="48"/>
      <c r="K428" s="107"/>
      <c r="M428" s="63">
        <v>1</v>
      </c>
      <c r="N428" s="284">
        <v>45.27</v>
      </c>
      <c r="P428" s="63">
        <v>1</v>
      </c>
      <c r="Q428" s="289">
        <v>40.78</v>
      </c>
      <c r="S428" s="63">
        <v>1</v>
      </c>
      <c r="T428" s="289">
        <v>46.55</v>
      </c>
      <c r="V428" s="174"/>
      <c r="W428" s="292"/>
      <c r="X428" s="174"/>
      <c r="Y428" s="178"/>
      <c r="Z428" s="82"/>
      <c r="AA428" s="65"/>
      <c r="AB428" s="5"/>
      <c r="AC428" s="5"/>
      <c r="AD428" s="5"/>
      <c r="AE428" s="5"/>
      <c r="AF428" s="5"/>
      <c r="AG428" s="5"/>
      <c r="AH428" s="5"/>
      <c r="AI428" s="5"/>
      <c r="AJ428" s="5"/>
      <c r="AK428" s="5"/>
      <c r="AL428" s="5"/>
      <c r="AM428" s="5"/>
    </row>
    <row r="429" spans="1:39" s="4" customFormat="1" ht="14.4">
      <c r="A429" s="63" t="s">
        <v>844</v>
      </c>
      <c r="B429" s="63" t="s">
        <v>825</v>
      </c>
      <c r="C429" s="63"/>
      <c r="D429" s="63" t="s">
        <v>198</v>
      </c>
      <c r="E429" s="11"/>
      <c r="F429" s="11"/>
      <c r="G429" s="8"/>
      <c r="I429" s="63"/>
      <c r="J429" s="48"/>
      <c r="K429" s="107"/>
      <c r="M429" s="63"/>
      <c r="N429" s="284"/>
      <c r="P429" s="63"/>
      <c r="Q429" s="289"/>
      <c r="S429" s="63">
        <v>6</v>
      </c>
      <c r="T429" s="289">
        <v>416.62</v>
      </c>
      <c r="V429" s="174"/>
      <c r="W429" s="292"/>
      <c r="X429" s="174"/>
      <c r="Y429" s="178"/>
      <c r="Z429" s="82"/>
      <c r="AA429" s="65"/>
      <c r="AB429" s="5"/>
      <c r="AC429" s="5"/>
      <c r="AD429" s="5"/>
      <c r="AE429" s="5"/>
      <c r="AF429" s="5"/>
      <c r="AG429" s="5"/>
      <c r="AH429" s="5"/>
      <c r="AI429" s="5"/>
      <c r="AJ429" s="5"/>
      <c r="AK429" s="5"/>
      <c r="AL429" s="5"/>
      <c r="AM429" s="5"/>
    </row>
    <row r="430" spans="1:39" s="4" customFormat="1" ht="14.4">
      <c r="A430" s="63" t="s">
        <v>844</v>
      </c>
      <c r="B430" s="63" t="s">
        <v>544</v>
      </c>
      <c r="C430" s="63"/>
      <c r="D430" s="63" t="s">
        <v>198</v>
      </c>
      <c r="E430" s="11"/>
      <c r="F430" s="11"/>
      <c r="G430" s="8"/>
      <c r="I430" s="63"/>
      <c r="J430" s="48"/>
      <c r="K430" s="107"/>
      <c r="M430" s="63">
        <v>5</v>
      </c>
      <c r="N430" s="284">
        <v>487.25</v>
      </c>
      <c r="P430" s="63">
        <v>3</v>
      </c>
      <c r="Q430" s="289">
        <v>192.81</v>
      </c>
      <c r="S430" s="63">
        <v>4</v>
      </c>
      <c r="T430" s="289">
        <v>328.69</v>
      </c>
      <c r="V430" s="174"/>
      <c r="W430" s="292"/>
      <c r="X430" s="174"/>
      <c r="Y430" s="178"/>
      <c r="Z430" s="82"/>
      <c r="AA430" s="65"/>
      <c r="AB430" s="5"/>
      <c r="AC430" s="5"/>
      <c r="AD430" s="5"/>
      <c r="AE430" s="5"/>
      <c r="AF430" s="5"/>
      <c r="AG430" s="5"/>
      <c r="AH430" s="5"/>
      <c r="AI430" s="5"/>
      <c r="AJ430" s="5"/>
      <c r="AK430" s="5"/>
      <c r="AL430" s="5"/>
      <c r="AM430" s="5"/>
    </row>
    <row r="431" spans="1:39" s="4" customFormat="1" ht="14.4">
      <c r="A431" s="63" t="s">
        <v>844</v>
      </c>
      <c r="B431" s="63" t="s">
        <v>241</v>
      </c>
      <c r="C431" s="63"/>
      <c r="D431" s="63" t="s">
        <v>242</v>
      </c>
      <c r="E431" s="11"/>
      <c r="F431" s="11"/>
      <c r="G431" s="8"/>
      <c r="I431" s="63"/>
      <c r="J431" s="48"/>
      <c r="K431" s="107"/>
      <c r="M431" s="63">
        <v>55</v>
      </c>
      <c r="N431" s="284">
        <v>5811.81</v>
      </c>
      <c r="P431" s="63">
        <v>42</v>
      </c>
      <c r="Q431" s="289">
        <v>4253.7299999999996</v>
      </c>
      <c r="S431" s="63">
        <v>48</v>
      </c>
      <c r="T431" s="289">
        <v>4927.2</v>
      </c>
      <c r="V431" s="174"/>
      <c r="W431" s="292"/>
      <c r="X431" s="174"/>
      <c r="Y431" s="178"/>
      <c r="Z431" s="82"/>
      <c r="AA431" s="65"/>
      <c r="AB431" s="5"/>
      <c r="AC431" s="5"/>
      <c r="AD431" s="5"/>
      <c r="AE431" s="5"/>
      <c r="AF431" s="5"/>
      <c r="AG431" s="5"/>
      <c r="AH431" s="5"/>
      <c r="AI431" s="5"/>
      <c r="AJ431" s="5"/>
      <c r="AK431" s="5"/>
      <c r="AL431" s="5"/>
      <c r="AM431" s="5"/>
    </row>
    <row r="432" spans="1:39" s="4" customFormat="1" ht="14.4">
      <c r="A432" s="63" t="s">
        <v>844</v>
      </c>
      <c r="B432" s="63" t="s">
        <v>289</v>
      </c>
      <c r="C432" s="63"/>
      <c r="D432" s="63" t="s">
        <v>290</v>
      </c>
      <c r="E432" s="11"/>
      <c r="F432" s="11"/>
      <c r="G432" s="8"/>
      <c r="I432" s="63"/>
      <c r="J432" s="48"/>
      <c r="K432" s="107"/>
      <c r="M432" s="63">
        <v>6</v>
      </c>
      <c r="N432" s="284">
        <v>515.16</v>
      </c>
      <c r="P432" s="63">
        <v>6</v>
      </c>
      <c r="Q432" s="289">
        <v>580.53</v>
      </c>
      <c r="S432" s="63">
        <v>6</v>
      </c>
      <c r="T432" s="289">
        <v>484.03</v>
      </c>
      <c r="V432" s="174"/>
      <c r="W432" s="292"/>
      <c r="X432" s="174"/>
      <c r="Y432" s="178"/>
      <c r="Z432" s="82"/>
      <c r="AA432" s="65"/>
      <c r="AB432" s="5"/>
      <c r="AC432" s="5"/>
      <c r="AD432" s="5"/>
      <c r="AE432" s="5"/>
      <c r="AF432" s="5"/>
      <c r="AG432" s="5"/>
      <c r="AH432" s="5"/>
      <c r="AI432" s="5"/>
      <c r="AJ432" s="5"/>
      <c r="AK432" s="5"/>
      <c r="AL432" s="5"/>
      <c r="AM432" s="5"/>
    </row>
    <row r="433" spans="1:39" s="4" customFormat="1" ht="14.4">
      <c r="A433" s="63" t="s">
        <v>844</v>
      </c>
      <c r="B433" s="63" t="s">
        <v>857</v>
      </c>
      <c r="C433" s="63"/>
      <c r="D433" s="63" t="s">
        <v>295</v>
      </c>
      <c r="E433" s="11"/>
      <c r="F433" s="11"/>
      <c r="G433" s="8"/>
      <c r="I433" s="63"/>
      <c r="J433" s="48"/>
      <c r="K433" s="107"/>
      <c r="M433" s="63">
        <v>43</v>
      </c>
      <c r="N433" s="284">
        <v>4927.6400000000003</v>
      </c>
      <c r="P433" s="63">
        <v>37</v>
      </c>
      <c r="Q433" s="289">
        <v>3684.76</v>
      </c>
      <c r="S433" s="63">
        <v>39</v>
      </c>
      <c r="T433" s="289">
        <v>4038.86</v>
      </c>
      <c r="V433" s="174"/>
      <c r="W433" s="292"/>
      <c r="X433" s="174"/>
      <c r="Y433" s="178"/>
      <c r="Z433" s="82"/>
      <c r="AA433" s="65"/>
      <c r="AB433" s="5"/>
      <c r="AC433" s="5"/>
      <c r="AD433" s="5"/>
      <c r="AE433" s="5"/>
      <c r="AF433" s="5"/>
      <c r="AG433" s="5"/>
      <c r="AH433" s="5"/>
      <c r="AI433" s="5"/>
      <c r="AJ433" s="5"/>
      <c r="AK433" s="5"/>
      <c r="AL433" s="5"/>
      <c r="AM433" s="5"/>
    </row>
    <row r="434" spans="1:39" s="4" customFormat="1" ht="14.4">
      <c r="A434" s="63" t="s">
        <v>844</v>
      </c>
      <c r="B434" s="63" t="s">
        <v>345</v>
      </c>
      <c r="C434" s="63"/>
      <c r="D434" s="63" t="s">
        <v>346</v>
      </c>
      <c r="E434" s="11"/>
      <c r="F434" s="11"/>
      <c r="G434" s="8"/>
      <c r="I434" s="63"/>
      <c r="J434" s="48"/>
      <c r="K434" s="107"/>
      <c r="M434" s="63">
        <v>4</v>
      </c>
      <c r="N434" s="284">
        <v>290.27</v>
      </c>
      <c r="P434" s="63">
        <v>2</v>
      </c>
      <c r="Q434" s="289">
        <v>225.09</v>
      </c>
      <c r="S434" s="63">
        <v>4</v>
      </c>
      <c r="T434" s="289">
        <v>487.76</v>
      </c>
      <c r="V434" s="174"/>
      <c r="W434" s="292"/>
      <c r="X434" s="174"/>
      <c r="Y434" s="178"/>
      <c r="Z434" s="82"/>
      <c r="AA434" s="65"/>
      <c r="AB434" s="5"/>
      <c r="AC434" s="5"/>
      <c r="AD434" s="5"/>
      <c r="AE434" s="5"/>
      <c r="AF434" s="5"/>
      <c r="AG434" s="5"/>
      <c r="AH434" s="5"/>
      <c r="AI434" s="5"/>
      <c r="AJ434" s="5"/>
      <c r="AK434" s="5"/>
      <c r="AL434" s="5"/>
      <c r="AM434" s="5"/>
    </row>
    <row r="435" spans="1:39" s="4" customFormat="1" ht="14.4">
      <c r="A435" s="63" t="s">
        <v>844</v>
      </c>
      <c r="B435" s="63" t="s">
        <v>352</v>
      </c>
      <c r="C435" s="63"/>
      <c r="D435" s="63" t="s">
        <v>353</v>
      </c>
      <c r="E435" s="11"/>
      <c r="F435" s="11"/>
      <c r="G435" s="8"/>
      <c r="I435" s="63"/>
      <c r="J435" s="48"/>
      <c r="K435" s="107"/>
      <c r="M435" s="63">
        <v>53</v>
      </c>
      <c r="N435" s="284">
        <v>4123.84</v>
      </c>
      <c r="P435" s="63">
        <v>34</v>
      </c>
      <c r="Q435" s="289">
        <v>2471.27</v>
      </c>
      <c r="S435" s="63">
        <v>36</v>
      </c>
      <c r="T435" s="289">
        <v>2552.62</v>
      </c>
      <c r="V435" s="174"/>
      <c r="W435" s="292"/>
      <c r="X435" s="174"/>
      <c r="Y435" s="178"/>
      <c r="Z435" s="82"/>
      <c r="AA435" s="65"/>
      <c r="AB435" s="5"/>
      <c r="AC435" s="5"/>
      <c r="AD435" s="5"/>
      <c r="AE435" s="5"/>
      <c r="AF435" s="5"/>
      <c r="AG435" s="5"/>
      <c r="AH435" s="5"/>
      <c r="AI435" s="5"/>
      <c r="AJ435" s="5"/>
      <c r="AK435" s="5"/>
      <c r="AL435" s="5"/>
      <c r="AM435" s="5"/>
    </row>
    <row r="436" spans="1:39" s="4" customFormat="1" ht="14.4">
      <c r="A436" s="63" t="s">
        <v>844</v>
      </c>
      <c r="B436" s="63" t="s">
        <v>111</v>
      </c>
      <c r="C436" s="63"/>
      <c r="D436" s="63" t="s">
        <v>112</v>
      </c>
      <c r="E436" s="11"/>
      <c r="F436" s="11"/>
      <c r="G436" s="8"/>
      <c r="I436" s="63"/>
      <c r="J436" s="48"/>
      <c r="K436" s="107"/>
      <c r="M436" s="63"/>
      <c r="N436" s="284"/>
      <c r="P436" s="63"/>
      <c r="Q436" s="289"/>
      <c r="S436" s="63">
        <v>2</v>
      </c>
      <c r="T436" s="289">
        <v>243.34</v>
      </c>
      <c r="V436" s="174"/>
      <c r="W436" s="292"/>
      <c r="X436" s="174"/>
      <c r="Y436" s="178"/>
      <c r="Z436" s="82"/>
      <c r="AA436" s="65"/>
      <c r="AB436" s="5"/>
      <c r="AC436" s="5"/>
      <c r="AD436" s="5"/>
      <c r="AE436" s="5"/>
      <c r="AF436" s="5"/>
      <c r="AG436" s="5"/>
      <c r="AH436" s="5"/>
      <c r="AI436" s="5"/>
      <c r="AJ436" s="5"/>
      <c r="AK436" s="5"/>
      <c r="AL436" s="5"/>
      <c r="AM436" s="5"/>
    </row>
    <row r="437" spans="1:39" s="4" customFormat="1" ht="14.4">
      <c r="A437" s="63" t="s">
        <v>844</v>
      </c>
      <c r="B437" s="63" t="s">
        <v>372</v>
      </c>
      <c r="C437" s="63"/>
      <c r="D437" s="63" t="s">
        <v>112</v>
      </c>
      <c r="E437" s="11"/>
      <c r="F437" s="11"/>
      <c r="G437" s="8"/>
      <c r="I437" s="63"/>
      <c r="J437" s="48"/>
      <c r="K437" s="107"/>
      <c r="M437" s="63">
        <v>41</v>
      </c>
      <c r="N437" s="284">
        <v>3388.94</v>
      </c>
      <c r="P437" s="63">
        <v>26</v>
      </c>
      <c r="Q437" s="289">
        <v>2516.9499999999998</v>
      </c>
      <c r="S437" s="63">
        <v>34</v>
      </c>
      <c r="T437" s="289">
        <v>3337.09</v>
      </c>
      <c r="V437" s="174"/>
      <c r="W437" s="292"/>
      <c r="X437" s="174"/>
      <c r="Y437" s="178"/>
      <c r="Z437" s="82"/>
      <c r="AA437" s="65"/>
      <c r="AB437" s="5"/>
      <c r="AC437" s="5"/>
      <c r="AD437" s="5"/>
      <c r="AE437" s="5"/>
      <c r="AF437" s="5"/>
      <c r="AG437" s="5"/>
      <c r="AH437" s="5"/>
      <c r="AI437" s="5"/>
      <c r="AJ437" s="5"/>
      <c r="AK437" s="5"/>
      <c r="AL437" s="5"/>
      <c r="AM437" s="5"/>
    </row>
    <row r="438" spans="1:39" s="4" customFormat="1" ht="14.4">
      <c r="A438" s="63" t="s">
        <v>844</v>
      </c>
      <c r="B438" s="63" t="s">
        <v>426</v>
      </c>
      <c r="C438" s="63"/>
      <c r="D438" s="63" t="s">
        <v>112</v>
      </c>
      <c r="E438" s="11"/>
      <c r="F438" s="11"/>
      <c r="G438" s="8"/>
      <c r="I438" s="63"/>
      <c r="J438" s="48"/>
      <c r="K438" s="107"/>
      <c r="M438" s="63">
        <v>38</v>
      </c>
      <c r="N438" s="284">
        <v>3254.17</v>
      </c>
      <c r="P438" s="63">
        <v>35</v>
      </c>
      <c r="Q438" s="289">
        <v>2650.91</v>
      </c>
      <c r="S438" s="63">
        <v>33</v>
      </c>
      <c r="T438" s="289">
        <v>2906.65</v>
      </c>
      <c r="V438" s="174"/>
      <c r="W438" s="292"/>
      <c r="X438" s="174"/>
      <c r="Y438" s="178"/>
      <c r="Z438" s="82"/>
      <c r="AA438" s="65"/>
      <c r="AB438" s="5"/>
      <c r="AC438" s="5"/>
      <c r="AD438" s="5"/>
      <c r="AE438" s="5"/>
      <c r="AF438" s="5"/>
      <c r="AG438" s="5"/>
      <c r="AH438" s="5"/>
      <c r="AI438" s="5"/>
      <c r="AJ438" s="5"/>
      <c r="AK438" s="5"/>
      <c r="AL438" s="5"/>
      <c r="AM438" s="5"/>
    </row>
    <row r="439" spans="1:39" s="4" customFormat="1" ht="14.4">
      <c r="A439" s="63" t="s">
        <v>844</v>
      </c>
      <c r="B439" s="63" t="s">
        <v>399</v>
      </c>
      <c r="C439" s="63"/>
      <c r="D439" s="63" t="s">
        <v>98</v>
      </c>
      <c r="E439" s="11"/>
      <c r="F439" s="11"/>
      <c r="G439" s="8"/>
      <c r="I439" s="63"/>
      <c r="J439" s="48"/>
      <c r="K439" s="107"/>
      <c r="M439" s="63">
        <v>19</v>
      </c>
      <c r="N439" s="284">
        <v>1875.14</v>
      </c>
      <c r="P439" s="63">
        <v>16</v>
      </c>
      <c r="Q439" s="289">
        <v>1398.74</v>
      </c>
      <c r="S439" s="63">
        <v>16</v>
      </c>
      <c r="T439" s="289">
        <v>1333.67</v>
      </c>
      <c r="V439" s="174"/>
      <c r="W439" s="292"/>
      <c r="X439" s="174"/>
      <c r="Y439" s="178"/>
      <c r="Z439" s="82"/>
      <c r="AA439" s="65"/>
      <c r="AB439" s="5"/>
      <c r="AC439" s="5"/>
      <c r="AD439" s="5"/>
      <c r="AE439" s="5"/>
      <c r="AF439" s="5"/>
      <c r="AG439" s="5"/>
      <c r="AH439" s="5"/>
      <c r="AI439" s="5"/>
      <c r="AJ439" s="5"/>
      <c r="AK439" s="5"/>
      <c r="AL439" s="5"/>
      <c r="AM439" s="5"/>
    </row>
    <row r="440" spans="1:39" s="4" customFormat="1" ht="14.4">
      <c r="A440" s="63" t="s">
        <v>844</v>
      </c>
      <c r="B440" s="63" t="s">
        <v>413</v>
      </c>
      <c r="C440" s="63"/>
      <c r="D440" s="63" t="s">
        <v>414</v>
      </c>
      <c r="E440" s="11"/>
      <c r="F440" s="11"/>
      <c r="G440" s="8"/>
      <c r="I440" s="63"/>
      <c r="J440" s="48"/>
      <c r="K440" s="107"/>
      <c r="M440" s="63">
        <v>119</v>
      </c>
      <c r="N440" s="284">
        <v>9140.1200000000008</v>
      </c>
      <c r="P440" s="63">
        <v>83</v>
      </c>
      <c r="Q440" s="289">
        <v>6221.91</v>
      </c>
      <c r="S440" s="63">
        <v>93</v>
      </c>
      <c r="T440" s="289">
        <v>7288.56</v>
      </c>
      <c r="V440" s="174"/>
      <c r="W440" s="292"/>
      <c r="X440" s="174"/>
      <c r="Y440" s="178"/>
      <c r="Z440" s="82"/>
      <c r="AA440" s="65"/>
      <c r="AB440" s="5"/>
      <c r="AC440" s="5"/>
      <c r="AD440" s="5"/>
      <c r="AE440" s="5"/>
      <c r="AF440" s="5"/>
      <c r="AG440" s="5"/>
      <c r="AH440" s="5"/>
      <c r="AI440" s="5"/>
      <c r="AJ440" s="5"/>
      <c r="AK440" s="5"/>
      <c r="AL440" s="5"/>
      <c r="AM440" s="5"/>
    </row>
    <row r="441" spans="1:39" s="4" customFormat="1" ht="14.4">
      <c r="A441" s="63" t="s">
        <v>844</v>
      </c>
      <c r="B441" s="63" t="s">
        <v>418</v>
      </c>
      <c r="C441" s="63"/>
      <c r="D441" s="63" t="s">
        <v>373</v>
      </c>
      <c r="E441" s="11"/>
      <c r="F441" s="11"/>
      <c r="G441" s="8"/>
      <c r="I441" s="63"/>
      <c r="J441" s="48"/>
      <c r="K441" s="107"/>
      <c r="M441" s="63">
        <v>142</v>
      </c>
      <c r="N441" s="284">
        <v>6503.06</v>
      </c>
      <c r="P441" s="63">
        <v>78</v>
      </c>
      <c r="Q441" s="289">
        <v>4267.8</v>
      </c>
      <c r="S441" s="63">
        <v>95</v>
      </c>
      <c r="T441" s="289">
        <v>4653.6899999999996</v>
      </c>
      <c r="V441" s="174"/>
      <c r="W441" s="292"/>
      <c r="X441" s="174"/>
      <c r="Y441" s="178"/>
      <c r="Z441" s="82"/>
      <c r="AA441" s="65"/>
      <c r="AB441" s="5"/>
      <c r="AC441" s="5"/>
      <c r="AD441" s="5"/>
      <c r="AE441" s="5"/>
      <c r="AF441" s="5"/>
      <c r="AG441" s="5"/>
      <c r="AH441" s="5"/>
      <c r="AI441" s="5"/>
      <c r="AJ441" s="5"/>
      <c r="AK441" s="5"/>
      <c r="AL441" s="5"/>
      <c r="AM441" s="5"/>
    </row>
    <row r="442" spans="1:39" s="4" customFormat="1" ht="14.4">
      <c r="A442" s="63" t="s">
        <v>844</v>
      </c>
      <c r="B442" s="63" t="s">
        <v>420</v>
      </c>
      <c r="C442" s="63"/>
      <c r="D442" s="63" t="s">
        <v>297</v>
      </c>
      <c r="E442" s="11"/>
      <c r="F442" s="11"/>
      <c r="G442" s="8"/>
      <c r="I442" s="63"/>
      <c r="J442" s="48"/>
      <c r="K442" s="107"/>
      <c r="M442" s="63">
        <v>20</v>
      </c>
      <c r="N442" s="284">
        <v>1705.26</v>
      </c>
      <c r="P442" s="63">
        <v>14</v>
      </c>
      <c r="Q442" s="289">
        <v>1138.32</v>
      </c>
      <c r="S442" s="63">
        <v>12</v>
      </c>
      <c r="T442" s="289">
        <v>866.98</v>
      </c>
      <c r="V442" s="174"/>
      <c r="W442" s="292"/>
      <c r="X442" s="174"/>
      <c r="Y442" s="178"/>
      <c r="Z442" s="82"/>
      <c r="AA442" s="65"/>
      <c r="AB442" s="5"/>
      <c r="AC442" s="5"/>
      <c r="AD442" s="5"/>
      <c r="AE442" s="5"/>
      <c r="AF442" s="5"/>
      <c r="AG442" s="5"/>
      <c r="AH442" s="5"/>
      <c r="AI442" s="5"/>
      <c r="AJ442" s="5"/>
      <c r="AK442" s="5"/>
      <c r="AL442" s="5"/>
      <c r="AM442" s="5"/>
    </row>
    <row r="443" spans="1:39" s="4" customFormat="1" ht="14.4">
      <c r="A443" s="63" t="s">
        <v>844</v>
      </c>
      <c r="B443" s="63" t="s">
        <v>482</v>
      </c>
      <c r="C443" s="63"/>
      <c r="D443" s="63" t="s">
        <v>297</v>
      </c>
      <c r="E443" s="11"/>
      <c r="F443" s="11"/>
      <c r="G443" s="8"/>
      <c r="I443" s="63"/>
      <c r="J443" s="48"/>
      <c r="K443" s="107"/>
      <c r="M443" s="63">
        <v>24</v>
      </c>
      <c r="N443" s="284">
        <v>2511.23</v>
      </c>
      <c r="P443" s="63">
        <v>17</v>
      </c>
      <c r="Q443" s="289">
        <v>1523.06</v>
      </c>
      <c r="S443" s="63">
        <v>18</v>
      </c>
      <c r="T443" s="289">
        <v>1736.64</v>
      </c>
      <c r="V443" s="174"/>
      <c r="W443" s="292"/>
      <c r="X443" s="174"/>
      <c r="Y443" s="178"/>
      <c r="Z443" s="82"/>
      <c r="AA443" s="65"/>
      <c r="AB443" s="5"/>
      <c r="AC443" s="5"/>
      <c r="AD443" s="5"/>
      <c r="AE443" s="5"/>
      <c r="AF443" s="5"/>
      <c r="AG443" s="5"/>
      <c r="AH443" s="5"/>
      <c r="AI443" s="5"/>
      <c r="AJ443" s="5"/>
      <c r="AK443" s="5"/>
      <c r="AL443" s="5"/>
      <c r="AM443" s="5"/>
    </row>
    <row r="444" spans="1:39" s="4" customFormat="1" ht="14.4">
      <c r="A444" s="63" t="s">
        <v>844</v>
      </c>
      <c r="B444" s="63" t="s">
        <v>421</v>
      </c>
      <c r="C444" s="63"/>
      <c r="D444" s="63" t="s">
        <v>278</v>
      </c>
      <c r="E444" s="11"/>
      <c r="F444" s="11"/>
      <c r="G444" s="8"/>
      <c r="I444" s="63"/>
      <c r="J444" s="48"/>
      <c r="K444" s="107"/>
      <c r="M444" s="63">
        <v>22</v>
      </c>
      <c r="N444" s="284">
        <v>2320.73</v>
      </c>
      <c r="P444" s="63">
        <v>11</v>
      </c>
      <c r="Q444" s="289">
        <v>993.1</v>
      </c>
      <c r="S444" s="63">
        <v>15</v>
      </c>
      <c r="T444" s="289">
        <v>1163.58</v>
      </c>
      <c r="V444" s="174"/>
      <c r="W444" s="292"/>
      <c r="X444" s="174"/>
      <c r="Y444" s="178"/>
      <c r="Z444" s="82"/>
      <c r="AA444" s="65"/>
      <c r="AB444" s="5"/>
      <c r="AC444" s="5"/>
      <c r="AD444" s="5"/>
      <c r="AE444" s="5"/>
      <c r="AF444" s="5"/>
      <c r="AG444" s="5"/>
      <c r="AH444" s="5"/>
      <c r="AI444" s="5"/>
      <c r="AJ444" s="5"/>
      <c r="AK444" s="5"/>
      <c r="AL444" s="5"/>
      <c r="AM444" s="5"/>
    </row>
    <row r="445" spans="1:39" s="4" customFormat="1" ht="14.4">
      <c r="A445" s="63" t="s">
        <v>844</v>
      </c>
      <c r="B445" s="63" t="s">
        <v>160</v>
      </c>
      <c r="C445" s="63"/>
      <c r="D445" s="63" t="s">
        <v>89</v>
      </c>
      <c r="E445" s="11"/>
      <c r="F445" s="11"/>
      <c r="G445" s="8"/>
      <c r="I445" s="63"/>
      <c r="J445" s="48"/>
      <c r="K445" s="107"/>
      <c r="M445" s="63">
        <v>19</v>
      </c>
      <c r="N445" s="284">
        <v>1163.07</v>
      </c>
      <c r="P445" s="63">
        <v>17</v>
      </c>
      <c r="Q445" s="289">
        <v>1236.56</v>
      </c>
      <c r="S445" s="63">
        <v>18</v>
      </c>
      <c r="T445" s="289">
        <v>1233.1400000000001</v>
      </c>
      <c r="V445" s="174"/>
      <c r="W445" s="292"/>
      <c r="X445" s="174"/>
      <c r="Y445" s="178"/>
      <c r="Z445" s="82"/>
      <c r="AA445" s="65"/>
      <c r="AB445" s="5"/>
      <c r="AC445" s="5"/>
      <c r="AD445" s="5"/>
      <c r="AE445" s="5"/>
      <c r="AF445" s="5"/>
      <c r="AG445" s="5"/>
      <c r="AH445" s="5"/>
      <c r="AI445" s="5"/>
      <c r="AJ445" s="5"/>
      <c r="AK445" s="5"/>
      <c r="AL445" s="5"/>
      <c r="AM445" s="5"/>
    </row>
    <row r="446" spans="1:39" s="4" customFormat="1" ht="14.4">
      <c r="A446" s="63" t="s">
        <v>844</v>
      </c>
      <c r="B446" s="63" t="s">
        <v>261</v>
      </c>
      <c r="C446" s="63"/>
      <c r="D446" s="63" t="s">
        <v>89</v>
      </c>
      <c r="E446" s="11"/>
      <c r="F446" s="11"/>
      <c r="G446" s="8"/>
      <c r="I446" s="63"/>
      <c r="J446" s="48"/>
      <c r="K446" s="107"/>
      <c r="M446" s="63">
        <v>4</v>
      </c>
      <c r="N446" s="284">
        <v>534.73</v>
      </c>
      <c r="P446" s="63">
        <v>3</v>
      </c>
      <c r="Q446" s="289">
        <v>434.44</v>
      </c>
      <c r="S446" s="63">
        <v>2</v>
      </c>
      <c r="T446" s="289">
        <v>253.61</v>
      </c>
      <c r="V446" s="174"/>
      <c r="W446" s="292"/>
      <c r="X446" s="174"/>
      <c r="Y446" s="178"/>
      <c r="Z446" s="82"/>
      <c r="AA446" s="65"/>
      <c r="AB446" s="5"/>
      <c r="AC446" s="5"/>
      <c r="AD446" s="5"/>
      <c r="AE446" s="5"/>
      <c r="AF446" s="5"/>
      <c r="AG446" s="5"/>
      <c r="AH446" s="5"/>
      <c r="AI446" s="5"/>
      <c r="AJ446" s="5"/>
      <c r="AK446" s="5"/>
      <c r="AL446" s="5"/>
      <c r="AM446" s="5"/>
    </row>
    <row r="447" spans="1:39" s="4" customFormat="1" ht="14.4">
      <c r="A447" s="63" t="s">
        <v>844</v>
      </c>
      <c r="B447" s="63" t="s">
        <v>453</v>
      </c>
      <c r="C447" s="63"/>
      <c r="D447" s="63" t="s">
        <v>89</v>
      </c>
      <c r="E447" s="11"/>
      <c r="F447" s="11"/>
      <c r="G447" s="8"/>
      <c r="I447" s="63"/>
      <c r="J447" s="48"/>
      <c r="K447" s="107"/>
      <c r="M447" s="63">
        <v>1202</v>
      </c>
      <c r="N447" s="284">
        <v>92389.32</v>
      </c>
      <c r="P447" s="63">
        <v>828</v>
      </c>
      <c r="Q447" s="289">
        <v>65797.38</v>
      </c>
      <c r="S447" s="63">
        <v>895</v>
      </c>
      <c r="T447" s="289">
        <v>69768.7</v>
      </c>
      <c r="V447" s="174"/>
      <c r="W447" s="292"/>
      <c r="X447" s="174"/>
      <c r="Y447" s="178"/>
      <c r="Z447" s="82"/>
      <c r="AA447" s="65"/>
      <c r="AB447" s="5"/>
      <c r="AC447" s="5"/>
      <c r="AD447" s="5"/>
      <c r="AE447" s="5"/>
      <c r="AF447" s="5"/>
      <c r="AG447" s="5"/>
      <c r="AH447" s="5"/>
      <c r="AI447" s="5"/>
      <c r="AJ447" s="5"/>
      <c r="AK447" s="5"/>
      <c r="AL447" s="5"/>
      <c r="AM447" s="5"/>
    </row>
    <row r="448" spans="1:39" s="4" customFormat="1" ht="14.4">
      <c r="A448" s="63" t="s">
        <v>844</v>
      </c>
      <c r="B448" s="63" t="s">
        <v>858</v>
      </c>
      <c r="C448" s="63"/>
      <c r="D448" s="63" t="s">
        <v>89</v>
      </c>
      <c r="E448" s="11"/>
      <c r="F448" s="11"/>
      <c r="G448" s="8"/>
      <c r="I448" s="63"/>
      <c r="J448" s="48"/>
      <c r="K448" s="107"/>
      <c r="M448" s="63"/>
      <c r="N448" s="284"/>
      <c r="P448" s="63"/>
      <c r="Q448" s="289"/>
      <c r="S448" s="63">
        <v>1</v>
      </c>
      <c r="T448" s="289">
        <v>150</v>
      </c>
      <c r="V448" s="174"/>
      <c r="W448" s="292"/>
      <c r="X448" s="174"/>
      <c r="Y448" s="178"/>
      <c r="Z448" s="82"/>
      <c r="AA448" s="65"/>
      <c r="AB448" s="5"/>
      <c r="AC448" s="5"/>
      <c r="AD448" s="5"/>
      <c r="AE448" s="5"/>
      <c r="AF448" s="5"/>
      <c r="AG448" s="5"/>
      <c r="AH448" s="5"/>
      <c r="AI448" s="5"/>
      <c r="AJ448" s="5"/>
      <c r="AK448" s="5"/>
      <c r="AL448" s="5"/>
      <c r="AM448" s="5"/>
    </row>
    <row r="449" spans="1:39" s="4" customFormat="1" ht="14.4">
      <c r="A449" s="63" t="s">
        <v>844</v>
      </c>
      <c r="B449" s="63" t="s">
        <v>88</v>
      </c>
      <c r="C449" s="63"/>
      <c r="D449" s="63" t="s">
        <v>66</v>
      </c>
      <c r="E449" s="11"/>
      <c r="F449" s="11"/>
      <c r="G449" s="8"/>
      <c r="I449" s="63"/>
      <c r="J449" s="48"/>
      <c r="K449" s="107"/>
      <c r="M449" s="63">
        <v>180</v>
      </c>
      <c r="N449" s="284">
        <v>17611.11</v>
      </c>
      <c r="P449" s="63">
        <v>123</v>
      </c>
      <c r="Q449" s="289">
        <v>11572.48</v>
      </c>
      <c r="S449" s="63">
        <v>125</v>
      </c>
      <c r="T449" s="289">
        <v>11267.15</v>
      </c>
      <c r="V449" s="174"/>
      <c r="W449" s="292"/>
      <c r="X449" s="174"/>
      <c r="Y449" s="178"/>
      <c r="Z449" s="82"/>
      <c r="AA449" s="65"/>
      <c r="AB449" s="5"/>
      <c r="AC449" s="5"/>
      <c r="AD449" s="5"/>
      <c r="AE449" s="5"/>
      <c r="AF449" s="5"/>
      <c r="AG449" s="5"/>
      <c r="AH449" s="5"/>
      <c r="AI449" s="5"/>
      <c r="AJ449" s="5"/>
      <c r="AK449" s="5"/>
      <c r="AL449" s="5"/>
      <c r="AM449" s="5"/>
    </row>
    <row r="450" spans="1:39" s="4" customFormat="1" ht="14.4">
      <c r="A450" s="63" t="s">
        <v>844</v>
      </c>
      <c r="B450" s="63" t="s">
        <v>160</v>
      </c>
      <c r="C450" s="63"/>
      <c r="D450" s="63" t="s">
        <v>66</v>
      </c>
      <c r="E450" s="11"/>
      <c r="F450" s="11"/>
      <c r="G450" s="8"/>
      <c r="I450" s="63"/>
      <c r="J450" s="48"/>
      <c r="K450" s="107"/>
      <c r="M450" s="63">
        <v>45</v>
      </c>
      <c r="N450" s="284">
        <v>3763.79</v>
      </c>
      <c r="P450" s="63">
        <v>26</v>
      </c>
      <c r="Q450" s="289">
        <v>1677.09</v>
      </c>
      <c r="S450" s="63">
        <v>23</v>
      </c>
      <c r="T450" s="289">
        <v>1691.3</v>
      </c>
      <c r="V450" s="174"/>
      <c r="W450" s="292"/>
      <c r="X450" s="174"/>
      <c r="Y450" s="178"/>
      <c r="Z450" s="82"/>
      <c r="AA450" s="65"/>
      <c r="AB450" s="5"/>
      <c r="AC450" s="5"/>
      <c r="AD450" s="5"/>
      <c r="AE450" s="5"/>
      <c r="AF450" s="5"/>
      <c r="AG450" s="5"/>
      <c r="AH450" s="5"/>
      <c r="AI450" s="5"/>
      <c r="AJ450" s="5"/>
      <c r="AK450" s="5"/>
      <c r="AL450" s="5"/>
      <c r="AM450" s="5"/>
    </row>
    <row r="451" spans="1:39" s="4" customFormat="1" ht="14.4">
      <c r="A451" s="63" t="s">
        <v>844</v>
      </c>
      <c r="B451" s="63" t="s">
        <v>234</v>
      </c>
      <c r="C451" s="63"/>
      <c r="D451" s="63" t="s">
        <v>66</v>
      </c>
      <c r="E451" s="11"/>
      <c r="F451" s="11"/>
      <c r="G451" s="8"/>
      <c r="I451" s="63"/>
      <c r="J451" s="48"/>
      <c r="K451" s="107"/>
      <c r="M451" s="63">
        <v>626</v>
      </c>
      <c r="N451" s="284">
        <v>49801.46</v>
      </c>
      <c r="P451" s="63">
        <v>415</v>
      </c>
      <c r="Q451" s="289">
        <v>33084.06</v>
      </c>
      <c r="S451" s="63">
        <v>426</v>
      </c>
      <c r="T451" s="289">
        <v>35703.269999999997</v>
      </c>
      <c r="V451" s="174"/>
      <c r="W451" s="292"/>
      <c r="X451" s="174"/>
      <c r="Y451" s="178"/>
      <c r="Z451" s="82"/>
      <c r="AA451" s="65"/>
      <c r="AB451" s="5"/>
      <c r="AC451" s="5"/>
      <c r="AD451" s="5"/>
      <c r="AE451" s="5"/>
      <c r="AF451" s="5"/>
      <c r="AG451" s="5"/>
      <c r="AH451" s="5"/>
      <c r="AI451" s="5"/>
      <c r="AJ451" s="5"/>
      <c r="AK451" s="5"/>
      <c r="AL451" s="5"/>
      <c r="AM451" s="5"/>
    </row>
    <row r="452" spans="1:39" s="4" customFormat="1" ht="14.4">
      <c r="A452" s="63" t="s">
        <v>844</v>
      </c>
      <c r="B452" s="63" t="s">
        <v>246</v>
      </c>
      <c r="C452" s="63"/>
      <c r="D452" s="63" t="s">
        <v>66</v>
      </c>
      <c r="E452" s="11"/>
      <c r="F452" s="11"/>
      <c r="G452" s="8"/>
      <c r="I452" s="63"/>
      <c r="J452" s="48"/>
      <c r="K452" s="107"/>
      <c r="M452" s="63">
        <v>2</v>
      </c>
      <c r="N452" s="284">
        <v>247.69</v>
      </c>
      <c r="P452" s="63">
        <v>1</v>
      </c>
      <c r="Q452" s="289">
        <v>5.74</v>
      </c>
      <c r="S452" s="63">
        <v>1</v>
      </c>
      <c r="T452" s="289">
        <v>101.88</v>
      </c>
      <c r="V452" s="174"/>
      <c r="W452" s="292"/>
      <c r="X452" s="174"/>
      <c r="Y452" s="178"/>
      <c r="Z452" s="82"/>
      <c r="AA452" s="65"/>
      <c r="AB452" s="5"/>
      <c r="AC452" s="5"/>
      <c r="AD452" s="5"/>
      <c r="AE452" s="5"/>
      <c r="AF452" s="5"/>
      <c r="AG452" s="5"/>
      <c r="AH452" s="5"/>
      <c r="AI452" s="5"/>
      <c r="AJ452" s="5"/>
      <c r="AK452" s="5"/>
      <c r="AL452" s="5"/>
      <c r="AM452" s="5"/>
    </row>
    <row r="453" spans="1:39" s="4" customFormat="1" ht="14.4">
      <c r="A453" s="63" t="s">
        <v>844</v>
      </c>
      <c r="B453" s="63" t="s">
        <v>378</v>
      </c>
      <c r="C453" s="63"/>
      <c r="D453" s="63" t="s">
        <v>66</v>
      </c>
      <c r="E453" s="11"/>
      <c r="F453" s="11"/>
      <c r="G453" s="8"/>
      <c r="I453" s="63"/>
      <c r="J453" s="48"/>
      <c r="K453" s="107"/>
      <c r="M453" s="63"/>
      <c r="N453" s="284"/>
      <c r="P453" s="63">
        <v>1</v>
      </c>
      <c r="Q453" s="289">
        <v>150</v>
      </c>
      <c r="S453" s="63"/>
      <c r="T453" s="289"/>
      <c r="V453" s="174"/>
      <c r="W453" s="292"/>
      <c r="X453" s="174"/>
      <c r="Y453" s="178"/>
      <c r="Z453" s="82"/>
      <c r="AA453" s="65"/>
      <c r="AB453" s="5"/>
      <c r="AC453" s="5"/>
      <c r="AD453" s="5"/>
      <c r="AE453" s="5"/>
      <c r="AF453" s="5"/>
      <c r="AG453" s="5"/>
      <c r="AH453" s="5"/>
      <c r="AI453" s="5"/>
      <c r="AJ453" s="5"/>
      <c r="AK453" s="5"/>
      <c r="AL453" s="5"/>
      <c r="AM453" s="5"/>
    </row>
    <row r="454" spans="1:39" s="4" customFormat="1" ht="14.4">
      <c r="A454" s="63" t="s">
        <v>844</v>
      </c>
      <c r="B454" s="63" t="s">
        <v>380</v>
      </c>
      <c r="C454" s="63"/>
      <c r="D454" s="63" t="s">
        <v>66</v>
      </c>
      <c r="E454" s="11"/>
      <c r="F454" s="11"/>
      <c r="G454" s="8"/>
      <c r="I454" s="63"/>
      <c r="J454" s="48"/>
      <c r="K454" s="107"/>
      <c r="M454" s="63">
        <v>299</v>
      </c>
      <c r="N454" s="284">
        <v>28428.18</v>
      </c>
      <c r="P454" s="63">
        <v>241</v>
      </c>
      <c r="Q454" s="289">
        <v>20901.98</v>
      </c>
      <c r="S454" s="63">
        <v>244</v>
      </c>
      <c r="T454" s="289">
        <v>21129.759999999998</v>
      </c>
      <c r="V454" s="174"/>
      <c r="W454" s="292"/>
      <c r="X454" s="174"/>
      <c r="Y454" s="178"/>
      <c r="Z454" s="82"/>
      <c r="AA454" s="65"/>
      <c r="AB454" s="5"/>
      <c r="AC454" s="5"/>
      <c r="AD454" s="5"/>
      <c r="AE454" s="5"/>
      <c r="AF454" s="5"/>
      <c r="AG454" s="5"/>
      <c r="AH454" s="5"/>
      <c r="AI454" s="5"/>
      <c r="AJ454" s="5"/>
      <c r="AK454" s="5"/>
      <c r="AL454" s="5"/>
      <c r="AM454" s="5"/>
    </row>
    <row r="455" spans="1:39" s="4" customFormat="1" ht="14.4">
      <c r="A455" s="63" t="s">
        <v>844</v>
      </c>
      <c r="B455" s="63" t="s">
        <v>508</v>
      </c>
      <c r="C455" s="63"/>
      <c r="D455" s="63" t="s">
        <v>66</v>
      </c>
      <c r="E455" s="11"/>
      <c r="F455" s="11"/>
      <c r="G455" s="8"/>
      <c r="I455" s="63"/>
      <c r="J455" s="48"/>
      <c r="K455" s="107"/>
      <c r="M455" s="63">
        <v>22</v>
      </c>
      <c r="N455" s="284">
        <v>2062.9699999999998</v>
      </c>
      <c r="P455" s="63">
        <v>11</v>
      </c>
      <c r="Q455" s="289">
        <v>943.21</v>
      </c>
      <c r="S455" s="63">
        <v>12</v>
      </c>
      <c r="T455" s="289">
        <v>933.89</v>
      </c>
      <c r="V455" s="174"/>
      <c r="W455" s="292"/>
      <c r="X455" s="174"/>
      <c r="Y455" s="178"/>
      <c r="Z455" s="82"/>
      <c r="AA455" s="65"/>
      <c r="AB455" s="5"/>
      <c r="AC455" s="5"/>
      <c r="AD455" s="5"/>
      <c r="AE455" s="5"/>
      <c r="AF455" s="5"/>
      <c r="AG455" s="5"/>
      <c r="AH455" s="5"/>
      <c r="AI455" s="5"/>
      <c r="AJ455" s="5"/>
      <c r="AK455" s="5"/>
      <c r="AL455" s="5"/>
      <c r="AM455" s="5"/>
    </row>
    <row r="456" spans="1:39" s="4" customFormat="1" ht="14.4">
      <c r="A456" s="63" t="s">
        <v>844</v>
      </c>
      <c r="B456" s="63" t="s">
        <v>455</v>
      </c>
      <c r="C456" s="63"/>
      <c r="D456" s="63" t="s">
        <v>279</v>
      </c>
      <c r="E456" s="11"/>
      <c r="F456" s="11"/>
      <c r="G456" s="8"/>
      <c r="I456" s="63"/>
      <c r="J456" s="48"/>
      <c r="K456" s="107"/>
      <c r="M456" s="63">
        <v>59</v>
      </c>
      <c r="N456" s="284">
        <v>6048.57</v>
      </c>
      <c r="P456" s="63">
        <v>36</v>
      </c>
      <c r="Q456" s="289">
        <v>3647.5</v>
      </c>
      <c r="S456" s="63">
        <v>48</v>
      </c>
      <c r="T456" s="289">
        <v>4450.33</v>
      </c>
      <c r="V456" s="174"/>
      <c r="W456" s="292"/>
      <c r="X456" s="174"/>
      <c r="Y456" s="178"/>
      <c r="Z456" s="82"/>
      <c r="AA456" s="65"/>
      <c r="AB456" s="5"/>
      <c r="AC456" s="5"/>
      <c r="AD456" s="5"/>
      <c r="AE456" s="5"/>
      <c r="AF456" s="5"/>
      <c r="AG456" s="5"/>
      <c r="AH456" s="5"/>
      <c r="AI456" s="5"/>
      <c r="AJ456" s="5"/>
      <c r="AK456" s="5"/>
      <c r="AL456" s="5"/>
      <c r="AM456" s="5"/>
    </row>
    <row r="457" spans="1:39" s="4" customFormat="1" ht="14.4">
      <c r="A457" s="63" t="s">
        <v>844</v>
      </c>
      <c r="B457" s="63" t="s">
        <v>460</v>
      </c>
      <c r="C457" s="63"/>
      <c r="D457" s="63" t="s">
        <v>183</v>
      </c>
      <c r="E457" s="11"/>
      <c r="F457" s="11"/>
      <c r="G457" s="8"/>
      <c r="I457" s="63"/>
      <c r="J457" s="48"/>
      <c r="K457" s="107"/>
      <c r="M457" s="63">
        <v>6</v>
      </c>
      <c r="N457" s="284">
        <v>663</v>
      </c>
      <c r="P457" s="63">
        <v>6</v>
      </c>
      <c r="Q457" s="289">
        <v>550.96</v>
      </c>
      <c r="S457" s="63">
        <v>6</v>
      </c>
      <c r="T457" s="289">
        <v>531.82000000000005</v>
      </c>
      <c r="V457" s="174"/>
      <c r="W457" s="292"/>
      <c r="X457" s="174"/>
      <c r="Y457" s="178"/>
      <c r="Z457" s="82"/>
      <c r="AA457" s="65"/>
      <c r="AB457" s="5"/>
      <c r="AC457" s="5"/>
      <c r="AD457" s="5"/>
      <c r="AE457" s="5"/>
      <c r="AF457" s="5"/>
      <c r="AG457" s="5"/>
      <c r="AH457" s="5"/>
      <c r="AI457" s="5"/>
      <c r="AJ457" s="5"/>
      <c r="AK457" s="5"/>
      <c r="AL457" s="5"/>
      <c r="AM457" s="5"/>
    </row>
    <row r="458" spans="1:39" s="4" customFormat="1" ht="14.4">
      <c r="A458" s="63" t="s">
        <v>844</v>
      </c>
      <c r="B458" s="63" t="s">
        <v>859</v>
      </c>
      <c r="C458" s="63"/>
      <c r="D458" s="63" t="s">
        <v>232</v>
      </c>
      <c r="E458" s="11"/>
      <c r="F458" s="11"/>
      <c r="G458" s="8"/>
      <c r="I458" s="63"/>
      <c r="J458" s="48"/>
      <c r="K458" s="107"/>
      <c r="M458" s="63">
        <v>215</v>
      </c>
      <c r="N458" s="284">
        <v>19620.87</v>
      </c>
      <c r="P458" s="63">
        <v>180</v>
      </c>
      <c r="Q458" s="289">
        <v>14807.98</v>
      </c>
      <c r="S458" s="63">
        <v>187</v>
      </c>
      <c r="T458" s="289">
        <v>13206.37</v>
      </c>
      <c r="V458" s="174"/>
      <c r="W458" s="292"/>
      <c r="X458" s="174"/>
      <c r="Y458" s="178"/>
      <c r="Z458" s="82"/>
      <c r="AA458" s="65"/>
      <c r="AB458" s="5"/>
      <c r="AC458" s="5"/>
      <c r="AD458" s="5"/>
      <c r="AE458" s="5"/>
      <c r="AF458" s="5"/>
      <c r="AG458" s="5"/>
      <c r="AH458" s="5"/>
      <c r="AI458" s="5"/>
      <c r="AJ458" s="5"/>
      <c r="AK458" s="5"/>
      <c r="AL458" s="5"/>
      <c r="AM458" s="5"/>
    </row>
    <row r="459" spans="1:39" s="4" customFormat="1" ht="14.4">
      <c r="A459" s="63" t="s">
        <v>844</v>
      </c>
      <c r="B459" s="63" t="s">
        <v>479</v>
      </c>
      <c r="C459" s="63"/>
      <c r="D459" s="63" t="s">
        <v>440</v>
      </c>
      <c r="E459" s="11"/>
      <c r="F459" s="11"/>
      <c r="G459" s="8"/>
      <c r="I459" s="63"/>
      <c r="J459" s="48"/>
      <c r="K459" s="107"/>
      <c r="M459" s="63">
        <v>15</v>
      </c>
      <c r="N459" s="284">
        <v>1299.6300000000001</v>
      </c>
      <c r="P459" s="63">
        <v>8</v>
      </c>
      <c r="Q459" s="289">
        <v>667.85</v>
      </c>
      <c r="S459" s="63">
        <v>10</v>
      </c>
      <c r="T459" s="289">
        <v>725.91</v>
      </c>
      <c r="V459" s="174"/>
      <c r="W459" s="292"/>
      <c r="X459" s="174"/>
      <c r="Y459" s="178"/>
      <c r="Z459" s="82"/>
      <c r="AA459" s="65"/>
      <c r="AB459" s="5"/>
      <c r="AC459" s="5"/>
      <c r="AD459" s="5"/>
      <c r="AE459" s="5"/>
      <c r="AF459" s="5"/>
      <c r="AG459" s="5"/>
      <c r="AH459" s="5"/>
      <c r="AI459" s="5"/>
      <c r="AJ459" s="5"/>
      <c r="AK459" s="5"/>
      <c r="AL459" s="5"/>
      <c r="AM459" s="5"/>
    </row>
    <row r="460" spans="1:39" s="4" customFormat="1" ht="14.4">
      <c r="A460" s="63" t="s">
        <v>844</v>
      </c>
      <c r="B460" s="63" t="s">
        <v>827</v>
      </c>
      <c r="C460" s="63"/>
      <c r="D460" s="63" t="s">
        <v>440</v>
      </c>
      <c r="E460" s="11"/>
      <c r="F460" s="11"/>
      <c r="G460" s="8"/>
      <c r="I460" s="63"/>
      <c r="J460" s="48"/>
      <c r="K460" s="107"/>
      <c r="M460" s="63"/>
      <c r="N460" s="284"/>
      <c r="P460" s="63"/>
      <c r="Q460" s="289"/>
      <c r="S460" s="63">
        <v>2</v>
      </c>
      <c r="T460" s="289">
        <v>180.07</v>
      </c>
      <c r="V460" s="174"/>
      <c r="W460" s="292"/>
      <c r="X460" s="174"/>
      <c r="Y460" s="178"/>
      <c r="Z460" s="82"/>
      <c r="AA460" s="65"/>
      <c r="AB460" s="5"/>
      <c r="AC460" s="5"/>
      <c r="AD460" s="5"/>
      <c r="AE460" s="5"/>
      <c r="AF460" s="5"/>
      <c r="AG460" s="5"/>
      <c r="AH460" s="5"/>
      <c r="AI460" s="5"/>
      <c r="AJ460" s="5"/>
      <c r="AK460" s="5"/>
      <c r="AL460" s="5"/>
      <c r="AM460" s="5"/>
    </row>
    <row r="461" spans="1:39" s="4" customFormat="1" ht="14.4">
      <c r="A461" s="63" t="s">
        <v>844</v>
      </c>
      <c r="B461" s="63" t="s">
        <v>399</v>
      </c>
      <c r="C461" s="63"/>
      <c r="D461" s="63" t="s">
        <v>354</v>
      </c>
      <c r="E461" s="11"/>
      <c r="F461" s="11"/>
      <c r="G461" s="8"/>
      <c r="I461" s="63"/>
      <c r="J461" s="48"/>
      <c r="K461" s="107"/>
      <c r="M461" s="63">
        <v>1</v>
      </c>
      <c r="N461" s="284">
        <v>143.83000000000001</v>
      </c>
      <c r="P461" s="63">
        <v>1</v>
      </c>
      <c r="Q461" s="289">
        <v>127.37</v>
      </c>
      <c r="S461" s="63">
        <v>1</v>
      </c>
      <c r="T461" s="289">
        <v>150</v>
      </c>
      <c r="V461" s="174"/>
      <c r="W461" s="292"/>
      <c r="X461" s="174"/>
      <c r="Y461" s="178"/>
      <c r="Z461" s="82"/>
      <c r="AA461" s="65"/>
      <c r="AB461" s="5"/>
      <c r="AC461" s="5"/>
      <c r="AD461" s="5"/>
      <c r="AE461" s="5"/>
      <c r="AF461" s="5"/>
      <c r="AG461" s="5"/>
      <c r="AH461" s="5"/>
      <c r="AI461" s="5"/>
      <c r="AJ461" s="5"/>
      <c r="AK461" s="5"/>
      <c r="AL461" s="5"/>
      <c r="AM461" s="5"/>
    </row>
    <row r="462" spans="1:39" s="4" customFormat="1" ht="14.4">
      <c r="A462" s="63" t="s">
        <v>844</v>
      </c>
      <c r="B462" s="63" t="s">
        <v>495</v>
      </c>
      <c r="C462" s="63"/>
      <c r="D462" s="63" t="s">
        <v>354</v>
      </c>
      <c r="E462" s="11"/>
      <c r="F462" s="11"/>
      <c r="G462" s="8"/>
      <c r="I462" s="63"/>
      <c r="J462" s="48"/>
      <c r="K462" s="107"/>
      <c r="M462" s="63">
        <v>268</v>
      </c>
      <c r="N462" s="284">
        <v>17616.009999999998</v>
      </c>
      <c r="P462" s="63">
        <v>164</v>
      </c>
      <c r="Q462" s="289">
        <v>10587.52</v>
      </c>
      <c r="S462" s="63">
        <v>163</v>
      </c>
      <c r="T462" s="289">
        <v>10548.75</v>
      </c>
      <c r="V462" s="174"/>
      <c r="W462" s="292"/>
      <c r="X462" s="174"/>
      <c r="Y462" s="178"/>
      <c r="Z462" s="82"/>
      <c r="AA462" s="65"/>
      <c r="AB462" s="5"/>
      <c r="AC462" s="5"/>
      <c r="AD462" s="5"/>
      <c r="AE462" s="5"/>
      <c r="AF462" s="5"/>
      <c r="AG462" s="5"/>
      <c r="AH462" s="5"/>
      <c r="AI462" s="5"/>
      <c r="AJ462" s="5"/>
      <c r="AK462" s="5"/>
      <c r="AL462" s="5"/>
      <c r="AM462" s="5"/>
    </row>
    <row r="463" spans="1:39" s="4" customFormat="1" ht="14.4">
      <c r="A463" s="63" t="s">
        <v>844</v>
      </c>
      <c r="B463" s="63" t="s">
        <v>497</v>
      </c>
      <c r="C463" s="63"/>
      <c r="D463" s="63" t="s">
        <v>498</v>
      </c>
      <c r="E463" s="11"/>
      <c r="F463" s="11"/>
      <c r="G463" s="8"/>
      <c r="I463" s="63"/>
      <c r="J463" s="48"/>
      <c r="K463" s="107"/>
      <c r="M463" s="63">
        <v>21</v>
      </c>
      <c r="N463" s="284">
        <v>1776.57</v>
      </c>
      <c r="P463" s="63">
        <v>13</v>
      </c>
      <c r="Q463" s="289">
        <v>1130.8900000000001</v>
      </c>
      <c r="S463" s="63">
        <v>15</v>
      </c>
      <c r="T463" s="289">
        <v>1237.57</v>
      </c>
      <c r="V463" s="174"/>
      <c r="W463" s="292"/>
      <c r="X463" s="174"/>
      <c r="Y463" s="178"/>
      <c r="Z463" s="82"/>
      <c r="AA463" s="65"/>
      <c r="AB463" s="5"/>
      <c r="AC463" s="5"/>
      <c r="AD463" s="5"/>
      <c r="AE463" s="5"/>
      <c r="AF463" s="5"/>
      <c r="AG463" s="5"/>
      <c r="AH463" s="5"/>
      <c r="AI463" s="5"/>
      <c r="AJ463" s="5"/>
      <c r="AK463" s="5"/>
      <c r="AL463" s="5"/>
      <c r="AM463" s="5"/>
    </row>
    <row r="464" spans="1:39" s="4" customFormat="1" ht="14.4">
      <c r="A464" s="63" t="s">
        <v>844</v>
      </c>
      <c r="B464" s="63" t="s">
        <v>502</v>
      </c>
      <c r="C464" s="63"/>
      <c r="D464" s="63" t="s">
        <v>211</v>
      </c>
      <c r="E464" s="11"/>
      <c r="F464" s="11"/>
      <c r="G464" s="8"/>
      <c r="I464" s="63"/>
      <c r="J464" s="48"/>
      <c r="K464" s="107"/>
      <c r="M464" s="63">
        <v>20</v>
      </c>
      <c r="N464" s="284">
        <v>2632.66</v>
      </c>
      <c r="P464" s="63">
        <v>15</v>
      </c>
      <c r="Q464" s="289">
        <v>1520.46</v>
      </c>
      <c r="S464" s="63">
        <v>19</v>
      </c>
      <c r="T464" s="289">
        <v>2361.3200000000002</v>
      </c>
      <c r="V464" s="174"/>
      <c r="W464" s="292"/>
      <c r="X464" s="174"/>
      <c r="Y464" s="178"/>
      <c r="Z464" s="82"/>
      <c r="AA464" s="65"/>
      <c r="AB464" s="5"/>
      <c r="AC464" s="5"/>
      <c r="AD464" s="5"/>
      <c r="AE464" s="5"/>
      <c r="AF464" s="5"/>
      <c r="AG464" s="5"/>
      <c r="AH464" s="5"/>
      <c r="AI464" s="5"/>
      <c r="AJ464" s="5"/>
      <c r="AK464" s="5"/>
      <c r="AL464" s="5"/>
      <c r="AM464" s="5"/>
    </row>
    <row r="465" spans="1:39" s="4" customFormat="1" ht="14.4">
      <c r="A465" s="63" t="s">
        <v>844</v>
      </c>
      <c r="B465" s="63" t="s">
        <v>509</v>
      </c>
      <c r="C465" s="63"/>
      <c r="D465" s="63" t="s">
        <v>510</v>
      </c>
      <c r="E465" s="11"/>
      <c r="F465" s="11"/>
      <c r="G465" s="8"/>
      <c r="I465" s="63"/>
      <c r="J465" s="48"/>
      <c r="K465" s="107"/>
      <c r="M465" s="63">
        <v>2</v>
      </c>
      <c r="N465" s="284">
        <v>23.3</v>
      </c>
      <c r="P465" s="63">
        <v>2</v>
      </c>
      <c r="Q465" s="289">
        <v>155</v>
      </c>
      <c r="S465" s="63"/>
      <c r="T465" s="289"/>
      <c r="V465" s="174"/>
      <c r="W465" s="292"/>
      <c r="X465" s="174"/>
      <c r="Y465" s="178"/>
      <c r="Z465" s="82"/>
      <c r="AA465" s="65"/>
      <c r="AB465" s="5"/>
      <c r="AC465" s="5"/>
      <c r="AD465" s="5"/>
      <c r="AE465" s="5"/>
      <c r="AF465" s="5"/>
      <c r="AG465" s="5"/>
      <c r="AH465" s="5"/>
      <c r="AI465" s="5"/>
      <c r="AJ465" s="5"/>
      <c r="AK465" s="5"/>
      <c r="AL465" s="5"/>
      <c r="AM465" s="5"/>
    </row>
    <row r="466" spans="1:39" s="4" customFormat="1" ht="14.4">
      <c r="A466" s="63" t="s">
        <v>844</v>
      </c>
      <c r="B466" s="63" t="s">
        <v>513</v>
      </c>
      <c r="C466" s="63"/>
      <c r="D466" s="63" t="s">
        <v>514</v>
      </c>
      <c r="E466" s="11"/>
      <c r="F466" s="11"/>
      <c r="G466" s="8"/>
      <c r="I466" s="63"/>
      <c r="J466" s="48"/>
      <c r="K466" s="107"/>
      <c r="M466" s="63"/>
      <c r="N466" s="284"/>
      <c r="P466" s="63"/>
      <c r="Q466" s="289"/>
      <c r="S466" s="63">
        <v>1</v>
      </c>
      <c r="T466" s="289">
        <v>54.92</v>
      </c>
      <c r="V466" s="174"/>
      <c r="W466" s="292"/>
      <c r="X466" s="174"/>
      <c r="Y466" s="178"/>
      <c r="Z466" s="82"/>
      <c r="AA466" s="65"/>
      <c r="AB466" s="5"/>
      <c r="AC466" s="5"/>
      <c r="AD466" s="5"/>
      <c r="AE466" s="5"/>
      <c r="AF466" s="5"/>
      <c r="AG466" s="5"/>
      <c r="AH466" s="5"/>
      <c r="AI466" s="5"/>
      <c r="AJ466" s="5"/>
      <c r="AK466" s="5"/>
      <c r="AL466" s="5"/>
      <c r="AM466" s="5"/>
    </row>
    <row r="467" spans="1:39" s="4" customFormat="1" ht="14.4">
      <c r="A467" s="63" t="s">
        <v>844</v>
      </c>
      <c r="B467" s="63" t="s">
        <v>524</v>
      </c>
      <c r="C467" s="63"/>
      <c r="D467" s="63" t="s">
        <v>525</v>
      </c>
      <c r="E467" s="11"/>
      <c r="F467" s="11"/>
      <c r="G467" s="8"/>
      <c r="I467" s="63"/>
      <c r="J467" s="48"/>
      <c r="K467" s="107"/>
      <c r="M467" s="63">
        <v>11</v>
      </c>
      <c r="N467" s="284">
        <v>1239.6400000000001</v>
      </c>
      <c r="P467" s="63">
        <v>14</v>
      </c>
      <c r="Q467" s="289">
        <v>1512.12</v>
      </c>
      <c r="S467" s="63">
        <v>9</v>
      </c>
      <c r="T467" s="289">
        <v>1042.31</v>
      </c>
      <c r="V467" s="174"/>
      <c r="W467" s="292"/>
      <c r="X467" s="174"/>
      <c r="Y467" s="178"/>
      <c r="Z467" s="82"/>
      <c r="AA467" s="65"/>
      <c r="AB467" s="5"/>
      <c r="AC467" s="5"/>
      <c r="AD467" s="5"/>
      <c r="AE467" s="5"/>
      <c r="AF467" s="5"/>
      <c r="AG467" s="5"/>
      <c r="AH467" s="5"/>
      <c r="AI467" s="5"/>
      <c r="AJ467" s="5"/>
      <c r="AK467" s="5"/>
      <c r="AL467" s="5"/>
      <c r="AM467" s="5"/>
    </row>
    <row r="468" spans="1:39" s="4" customFormat="1" ht="14.4">
      <c r="A468" s="63" t="s">
        <v>844</v>
      </c>
      <c r="B468" s="63" t="s">
        <v>207</v>
      </c>
      <c r="C468" s="63"/>
      <c r="D468" s="63" t="s">
        <v>157</v>
      </c>
      <c r="E468" s="11"/>
      <c r="F468" s="11"/>
      <c r="G468" s="8"/>
      <c r="I468" s="63"/>
      <c r="J468" s="48"/>
      <c r="K468" s="107"/>
      <c r="M468" s="63">
        <v>37</v>
      </c>
      <c r="N468" s="284">
        <v>3544.53</v>
      </c>
      <c r="P468" s="63">
        <v>27</v>
      </c>
      <c r="Q468" s="289">
        <v>2164.3000000000002</v>
      </c>
      <c r="S468" s="63">
        <v>34</v>
      </c>
      <c r="T468" s="289">
        <v>3390.75</v>
      </c>
      <c r="V468" s="174"/>
      <c r="W468" s="292"/>
      <c r="X468" s="174"/>
      <c r="Y468" s="178"/>
      <c r="Z468" s="82"/>
      <c r="AA468" s="65"/>
      <c r="AB468" s="5"/>
      <c r="AC468" s="5"/>
      <c r="AD468" s="5"/>
      <c r="AE468" s="5"/>
      <c r="AF468" s="5"/>
      <c r="AG468" s="5"/>
      <c r="AH468" s="5"/>
      <c r="AI468" s="5"/>
      <c r="AJ468" s="5"/>
      <c r="AK468" s="5"/>
      <c r="AL468" s="5"/>
      <c r="AM468" s="5"/>
    </row>
    <row r="469" spans="1:39" s="4" customFormat="1" ht="14.4">
      <c r="A469" s="63" t="s">
        <v>844</v>
      </c>
      <c r="B469" s="63" t="s">
        <v>829</v>
      </c>
      <c r="C469" s="63"/>
      <c r="D469" s="63" t="s">
        <v>157</v>
      </c>
      <c r="E469" s="11"/>
      <c r="F469" s="11"/>
      <c r="G469" s="8"/>
      <c r="I469" s="63"/>
      <c r="J469" s="48"/>
      <c r="K469" s="107"/>
      <c r="M469" s="63">
        <v>11</v>
      </c>
      <c r="N469" s="284">
        <v>803.9</v>
      </c>
      <c r="P469" s="63"/>
      <c r="Q469" s="289"/>
      <c r="S469" s="63">
        <v>25</v>
      </c>
      <c r="T469" s="289">
        <v>2319.1799999999998</v>
      </c>
      <c r="V469" s="174"/>
      <c r="W469" s="292"/>
      <c r="X469" s="174"/>
      <c r="Y469" s="178"/>
      <c r="Z469" s="82"/>
      <c r="AA469" s="65"/>
      <c r="AB469" s="5"/>
      <c r="AC469" s="5"/>
      <c r="AD469" s="5"/>
      <c r="AE469" s="5"/>
      <c r="AF469" s="5"/>
      <c r="AG469" s="5"/>
      <c r="AH469" s="5"/>
      <c r="AI469" s="5"/>
      <c r="AJ469" s="5"/>
      <c r="AK469" s="5"/>
      <c r="AL469" s="5"/>
      <c r="AM469" s="5"/>
    </row>
    <row r="470" spans="1:39" s="4" customFormat="1" ht="14.4">
      <c r="A470" s="63" t="s">
        <v>844</v>
      </c>
      <c r="B470" s="63" t="s">
        <v>266</v>
      </c>
      <c r="C470" s="63"/>
      <c r="D470" s="63" t="s">
        <v>157</v>
      </c>
      <c r="E470" s="11"/>
      <c r="F470" s="11"/>
      <c r="G470" s="8"/>
      <c r="I470" s="63"/>
      <c r="J470" s="48"/>
      <c r="K470" s="107"/>
      <c r="M470" s="63">
        <v>2</v>
      </c>
      <c r="N470" s="284">
        <v>94.08</v>
      </c>
      <c r="P470" s="63">
        <v>2</v>
      </c>
      <c r="Q470" s="289">
        <v>108.92</v>
      </c>
      <c r="S470" s="63">
        <v>3</v>
      </c>
      <c r="T470" s="289">
        <v>228.82</v>
      </c>
      <c r="V470" s="174"/>
      <c r="W470" s="292"/>
      <c r="X470" s="174"/>
      <c r="Y470" s="178"/>
      <c r="Z470" s="82"/>
      <c r="AA470" s="65"/>
      <c r="AB470" s="5"/>
      <c r="AC470" s="5"/>
      <c r="AD470" s="5"/>
      <c r="AE470" s="5"/>
      <c r="AF470" s="5"/>
      <c r="AG470" s="5"/>
      <c r="AH470" s="5"/>
      <c r="AI470" s="5"/>
      <c r="AJ470" s="5"/>
      <c r="AK470" s="5"/>
      <c r="AL470" s="5"/>
      <c r="AM470" s="5"/>
    </row>
    <row r="471" spans="1:39" s="4" customFormat="1" ht="14.4">
      <c r="A471" s="63" t="s">
        <v>844</v>
      </c>
      <c r="B471" s="63" t="s">
        <v>533</v>
      </c>
      <c r="C471" s="63"/>
      <c r="D471" s="63" t="s">
        <v>157</v>
      </c>
      <c r="E471" s="11"/>
      <c r="F471" s="11"/>
      <c r="G471" s="8"/>
      <c r="I471" s="63"/>
      <c r="J471" s="48"/>
      <c r="K471" s="107"/>
      <c r="M471" s="63">
        <v>384</v>
      </c>
      <c r="N471" s="284">
        <v>35976.26</v>
      </c>
      <c r="P471" s="63">
        <v>293</v>
      </c>
      <c r="Q471" s="289">
        <v>24273.1</v>
      </c>
      <c r="S471" s="63">
        <v>326</v>
      </c>
      <c r="T471" s="289">
        <v>27973.63</v>
      </c>
      <c r="V471" s="174"/>
      <c r="W471" s="292"/>
      <c r="X471" s="174"/>
      <c r="Y471" s="178"/>
      <c r="Z471" s="82"/>
      <c r="AA471" s="65"/>
      <c r="AB471" s="5"/>
      <c r="AC471" s="5"/>
      <c r="AD471" s="5"/>
      <c r="AE471" s="5"/>
      <c r="AF471" s="5"/>
      <c r="AG471" s="5"/>
      <c r="AH471" s="5"/>
      <c r="AI471" s="5"/>
      <c r="AJ471" s="5"/>
      <c r="AK471" s="5"/>
      <c r="AL471" s="5"/>
      <c r="AM471" s="5"/>
    </row>
    <row r="472" spans="1:39" s="4" customFormat="1" ht="14.4">
      <c r="A472" s="63" t="s">
        <v>844</v>
      </c>
      <c r="B472" s="63" t="s">
        <v>555</v>
      </c>
      <c r="C472" s="63"/>
      <c r="D472" s="63" t="s">
        <v>556</v>
      </c>
      <c r="E472" s="11"/>
      <c r="F472" s="11"/>
      <c r="G472" s="8"/>
      <c r="I472" s="63"/>
      <c r="J472" s="48"/>
      <c r="K472" s="107"/>
      <c r="M472" s="63">
        <v>63</v>
      </c>
      <c r="N472" s="284">
        <v>7556.83</v>
      </c>
      <c r="P472" s="63">
        <v>40</v>
      </c>
      <c r="Q472" s="289">
        <v>4132.78</v>
      </c>
      <c r="S472" s="63">
        <v>50</v>
      </c>
      <c r="T472" s="289">
        <v>5611.41</v>
      </c>
      <c r="V472" s="174"/>
      <c r="W472" s="292"/>
      <c r="X472" s="174"/>
      <c r="Y472" s="178"/>
      <c r="Z472" s="82"/>
      <c r="AA472" s="65"/>
      <c r="AB472" s="5"/>
      <c r="AC472" s="5"/>
      <c r="AD472" s="5"/>
      <c r="AE472" s="5"/>
      <c r="AF472" s="5"/>
      <c r="AG472" s="5"/>
      <c r="AH472" s="5"/>
      <c r="AI472" s="5"/>
      <c r="AJ472" s="5"/>
      <c r="AK472" s="5"/>
      <c r="AL472" s="5"/>
      <c r="AM472" s="5"/>
    </row>
    <row r="473" spans="1:39" s="4" customFormat="1" ht="14.4">
      <c r="A473" s="63" t="s">
        <v>844</v>
      </c>
      <c r="B473" s="63" t="s">
        <v>411</v>
      </c>
      <c r="C473" s="63"/>
      <c r="D473" s="63" t="s">
        <v>155</v>
      </c>
      <c r="E473" s="11"/>
      <c r="F473" s="11"/>
      <c r="G473" s="8"/>
      <c r="I473" s="63"/>
      <c r="J473" s="48"/>
      <c r="K473" s="107"/>
      <c r="M473" s="63">
        <v>1</v>
      </c>
      <c r="N473" s="284">
        <v>14.05</v>
      </c>
      <c r="P473" s="63"/>
      <c r="Q473" s="289"/>
      <c r="S473" s="63">
        <v>6</v>
      </c>
      <c r="T473" s="289">
        <v>211.8</v>
      </c>
      <c r="V473" s="174"/>
      <c r="W473" s="292"/>
      <c r="X473" s="174"/>
      <c r="Y473" s="178"/>
      <c r="Z473" s="82"/>
      <c r="AA473" s="65"/>
      <c r="AB473" s="5"/>
      <c r="AC473" s="5"/>
      <c r="AD473" s="5"/>
      <c r="AE473" s="5"/>
      <c r="AF473" s="5"/>
      <c r="AG473" s="5"/>
      <c r="AH473" s="5"/>
      <c r="AI473" s="5"/>
      <c r="AJ473" s="5"/>
      <c r="AK473" s="5"/>
      <c r="AL473" s="5"/>
      <c r="AM473" s="5"/>
    </row>
    <row r="474" spans="1:39" s="4" customFormat="1" ht="14.4">
      <c r="A474" s="63" t="s">
        <v>844</v>
      </c>
      <c r="B474" s="63" t="s">
        <v>553</v>
      </c>
      <c r="C474" s="63"/>
      <c r="D474" s="63" t="s">
        <v>155</v>
      </c>
      <c r="E474" s="11"/>
      <c r="F474" s="11"/>
      <c r="G474" s="8"/>
      <c r="I474" s="63"/>
      <c r="J474" s="48"/>
      <c r="K474" s="107"/>
      <c r="M474" s="63">
        <v>1</v>
      </c>
      <c r="N474" s="284">
        <v>5</v>
      </c>
      <c r="P474" s="63">
        <v>1</v>
      </c>
      <c r="Q474" s="289">
        <v>34.590000000000003</v>
      </c>
      <c r="S474" s="63">
        <v>3</v>
      </c>
      <c r="T474" s="289">
        <v>237.41</v>
      </c>
      <c r="V474" s="174"/>
      <c r="W474" s="292"/>
      <c r="X474" s="174"/>
      <c r="Y474" s="178"/>
      <c r="Z474" s="82"/>
      <c r="AA474" s="65"/>
      <c r="AB474" s="5"/>
      <c r="AC474" s="5"/>
      <c r="AD474" s="5"/>
      <c r="AE474" s="5"/>
      <c r="AF474" s="5"/>
      <c r="AG474" s="5"/>
      <c r="AH474" s="5"/>
      <c r="AI474" s="5"/>
      <c r="AJ474" s="5"/>
      <c r="AK474" s="5"/>
      <c r="AL474" s="5"/>
      <c r="AM474" s="5"/>
    </row>
    <row r="475" spans="1:39" s="4" customFormat="1" ht="14.4">
      <c r="A475" s="63" t="s">
        <v>844</v>
      </c>
      <c r="B475" s="63" t="s">
        <v>557</v>
      </c>
      <c r="C475" s="63"/>
      <c r="D475" s="63" t="s">
        <v>155</v>
      </c>
      <c r="E475" s="11"/>
      <c r="F475" s="11"/>
      <c r="G475" s="8"/>
      <c r="I475" s="63"/>
      <c r="J475" s="48"/>
      <c r="K475" s="107"/>
      <c r="M475" s="63">
        <v>350</v>
      </c>
      <c r="N475" s="284">
        <v>24880.92</v>
      </c>
      <c r="P475" s="63">
        <v>266</v>
      </c>
      <c r="Q475" s="289">
        <v>18167.63</v>
      </c>
      <c r="S475" s="63">
        <v>236</v>
      </c>
      <c r="T475" s="289">
        <v>15336.17</v>
      </c>
      <c r="V475" s="174"/>
      <c r="W475" s="292"/>
      <c r="X475" s="174"/>
      <c r="Y475" s="178"/>
      <c r="Z475" s="82"/>
      <c r="AA475" s="65"/>
      <c r="AB475" s="5"/>
      <c r="AC475" s="5"/>
      <c r="AD475" s="5"/>
      <c r="AE475" s="5"/>
      <c r="AF475" s="5"/>
      <c r="AG475" s="5"/>
      <c r="AH475" s="5"/>
      <c r="AI475" s="5"/>
      <c r="AJ475" s="5"/>
      <c r="AK475" s="5"/>
      <c r="AL475" s="5"/>
      <c r="AM475" s="5"/>
    </row>
    <row r="476" spans="1:39" s="4" customFormat="1" ht="14.4">
      <c r="A476" s="63" t="s">
        <v>844</v>
      </c>
      <c r="B476" s="63" t="s">
        <v>558</v>
      </c>
      <c r="C476" s="63"/>
      <c r="D476" s="63" t="s">
        <v>155</v>
      </c>
      <c r="E476" s="11"/>
      <c r="F476" s="11"/>
      <c r="G476" s="8"/>
      <c r="I476" s="63"/>
      <c r="J476" s="48"/>
      <c r="K476" s="107"/>
      <c r="M476" s="63">
        <v>83</v>
      </c>
      <c r="N476" s="284">
        <v>5753.16</v>
      </c>
      <c r="P476" s="63">
        <v>63</v>
      </c>
      <c r="Q476" s="289">
        <v>4291.7299999999996</v>
      </c>
      <c r="S476" s="63">
        <v>56</v>
      </c>
      <c r="T476" s="289">
        <v>3366.97</v>
      </c>
      <c r="V476" s="174"/>
      <c r="W476" s="292"/>
      <c r="X476" s="174"/>
      <c r="Y476" s="178"/>
      <c r="Z476" s="82"/>
      <c r="AA476" s="65"/>
      <c r="AB476" s="5"/>
      <c r="AC476" s="5"/>
      <c r="AD476" s="5"/>
      <c r="AE476" s="5"/>
      <c r="AF476" s="5"/>
      <c r="AG476" s="5"/>
      <c r="AH476" s="5"/>
      <c r="AI476" s="5"/>
      <c r="AJ476" s="5"/>
      <c r="AK476" s="5"/>
      <c r="AL476" s="5"/>
      <c r="AM476" s="5"/>
    </row>
    <row r="477" spans="1:39" s="4" customFormat="1" ht="14.4">
      <c r="A477" s="63" t="s">
        <v>844</v>
      </c>
      <c r="B477" s="63" t="s">
        <v>830</v>
      </c>
      <c r="C477" s="63"/>
      <c r="D477" s="63" t="s">
        <v>155</v>
      </c>
      <c r="E477" s="11"/>
      <c r="F477" s="11"/>
      <c r="G477" s="8"/>
      <c r="I477" s="63"/>
      <c r="J477" s="48"/>
      <c r="K477" s="107"/>
      <c r="M477" s="63">
        <v>15</v>
      </c>
      <c r="N477" s="284">
        <v>1020.45</v>
      </c>
      <c r="P477" s="63">
        <v>1</v>
      </c>
      <c r="Q477" s="289">
        <v>150</v>
      </c>
      <c r="S477" s="63">
        <v>55</v>
      </c>
      <c r="T477" s="289">
        <v>4312.1000000000004</v>
      </c>
      <c r="V477" s="174"/>
      <c r="W477" s="292"/>
      <c r="X477" s="174"/>
      <c r="Y477" s="178"/>
      <c r="Z477" s="82"/>
      <c r="AA477" s="65"/>
      <c r="AB477" s="5"/>
      <c r="AC477" s="5"/>
      <c r="AD477" s="5"/>
      <c r="AE477" s="5"/>
      <c r="AF477" s="5"/>
      <c r="AG477" s="5"/>
      <c r="AH477" s="5"/>
      <c r="AI477" s="5"/>
      <c r="AJ477" s="5"/>
      <c r="AK477" s="5"/>
      <c r="AL477" s="5"/>
      <c r="AM477" s="5"/>
    </row>
    <row r="478" spans="1:39" s="4" customFormat="1" ht="14.4">
      <c r="A478" s="63" t="s">
        <v>844</v>
      </c>
      <c r="B478" s="63" t="s">
        <v>114</v>
      </c>
      <c r="C478" s="63"/>
      <c r="D478" s="63" t="s">
        <v>115</v>
      </c>
      <c r="E478" s="11"/>
      <c r="F478" s="11"/>
      <c r="G478" s="8"/>
      <c r="I478" s="63"/>
      <c r="J478" s="48"/>
      <c r="K478" s="107"/>
      <c r="M478" s="63">
        <v>17</v>
      </c>
      <c r="N478" s="284">
        <v>2063.15</v>
      </c>
      <c r="P478" s="63">
        <v>19</v>
      </c>
      <c r="Q478" s="289">
        <v>1901.12</v>
      </c>
      <c r="S478" s="63">
        <v>16</v>
      </c>
      <c r="T478" s="289">
        <v>1610.75</v>
      </c>
      <c r="V478" s="174"/>
      <c r="W478" s="292"/>
      <c r="X478" s="174"/>
      <c r="Y478" s="178"/>
      <c r="Z478" s="82"/>
      <c r="AA478" s="65"/>
      <c r="AB478" s="5"/>
      <c r="AC478" s="5"/>
      <c r="AD478" s="5"/>
      <c r="AE478" s="5"/>
      <c r="AF478" s="5"/>
      <c r="AG478" s="5"/>
      <c r="AH478" s="5"/>
      <c r="AI478" s="5"/>
      <c r="AJ478" s="5"/>
      <c r="AK478" s="5"/>
      <c r="AL478" s="5"/>
      <c r="AM478" s="5"/>
    </row>
    <row r="479" spans="1:39" s="4" customFormat="1" ht="14.4">
      <c r="A479" s="63" t="s">
        <v>844</v>
      </c>
      <c r="B479" s="63" t="s">
        <v>200</v>
      </c>
      <c r="C479" s="63"/>
      <c r="D479" s="63" t="s">
        <v>115</v>
      </c>
      <c r="E479" s="11"/>
      <c r="F479" s="11"/>
      <c r="G479" s="8"/>
      <c r="I479" s="63"/>
      <c r="J479" s="48"/>
      <c r="K479" s="107"/>
      <c r="M479" s="63">
        <v>10</v>
      </c>
      <c r="N479" s="284">
        <v>1172.19</v>
      </c>
      <c r="P479" s="63">
        <v>4</v>
      </c>
      <c r="Q479" s="289">
        <v>522.52</v>
      </c>
      <c r="S479" s="63">
        <v>5</v>
      </c>
      <c r="T479" s="289">
        <v>505.2</v>
      </c>
      <c r="V479" s="174"/>
      <c r="W479" s="292"/>
      <c r="X479" s="174"/>
      <c r="Y479" s="178"/>
      <c r="Z479" s="82"/>
      <c r="AA479" s="65"/>
      <c r="AB479" s="5"/>
      <c r="AC479" s="5"/>
      <c r="AD479" s="5"/>
      <c r="AE479" s="5"/>
      <c r="AF479" s="5"/>
      <c r="AG479" s="5"/>
      <c r="AH479" s="5"/>
      <c r="AI479" s="5"/>
      <c r="AJ479" s="5"/>
      <c r="AK479" s="5"/>
      <c r="AL479" s="5"/>
      <c r="AM479" s="5"/>
    </row>
    <row r="480" spans="1:39" s="4" customFormat="1" ht="14.4">
      <c r="A480" s="63" t="s">
        <v>844</v>
      </c>
      <c r="B480" s="63" t="s">
        <v>831</v>
      </c>
      <c r="C480" s="63"/>
      <c r="D480" s="63" t="s">
        <v>115</v>
      </c>
      <c r="E480" s="11"/>
      <c r="F480" s="11"/>
      <c r="G480" s="8"/>
      <c r="I480" s="63"/>
      <c r="J480" s="48"/>
      <c r="K480" s="107"/>
      <c r="M480" s="63">
        <v>5</v>
      </c>
      <c r="N480" s="284">
        <v>441.4</v>
      </c>
      <c r="P480" s="63"/>
      <c r="Q480" s="289"/>
      <c r="S480" s="63">
        <v>20</v>
      </c>
      <c r="T480" s="289">
        <v>1804.81</v>
      </c>
      <c r="V480" s="174"/>
      <c r="W480" s="292"/>
      <c r="X480" s="174"/>
      <c r="Y480" s="178"/>
      <c r="Z480" s="82"/>
      <c r="AA480" s="65"/>
      <c r="AB480" s="5"/>
      <c r="AC480" s="5"/>
      <c r="AD480" s="5"/>
      <c r="AE480" s="5"/>
      <c r="AF480" s="5"/>
      <c r="AG480" s="5"/>
      <c r="AH480" s="5"/>
      <c r="AI480" s="5"/>
      <c r="AJ480" s="5"/>
      <c r="AK480" s="5"/>
      <c r="AL480" s="5"/>
      <c r="AM480" s="5"/>
    </row>
    <row r="481" spans="1:39" s="4" customFormat="1" ht="14.4">
      <c r="A481" s="63" t="s">
        <v>844</v>
      </c>
      <c r="B481" s="63" t="s">
        <v>860</v>
      </c>
      <c r="C481" s="63"/>
      <c r="D481" s="63" t="s">
        <v>115</v>
      </c>
      <c r="E481" s="11"/>
      <c r="F481" s="11"/>
      <c r="G481" s="8"/>
      <c r="I481" s="63"/>
      <c r="J481" s="48"/>
      <c r="K481" s="107"/>
      <c r="M481" s="63">
        <v>9</v>
      </c>
      <c r="N481" s="284">
        <v>522.84</v>
      </c>
      <c r="P481" s="63">
        <v>5</v>
      </c>
      <c r="Q481" s="289">
        <v>279.51</v>
      </c>
      <c r="S481" s="63">
        <v>10</v>
      </c>
      <c r="T481" s="289">
        <v>1116.74</v>
      </c>
      <c r="V481" s="174"/>
      <c r="W481" s="292"/>
      <c r="X481" s="174"/>
      <c r="Y481" s="178"/>
      <c r="Z481" s="82"/>
      <c r="AA481" s="65"/>
      <c r="AB481" s="5"/>
      <c r="AC481" s="5"/>
      <c r="AD481" s="5"/>
      <c r="AE481" s="5"/>
      <c r="AF481" s="5"/>
      <c r="AG481" s="5"/>
      <c r="AH481" s="5"/>
      <c r="AI481" s="5"/>
      <c r="AJ481" s="5"/>
      <c r="AK481" s="5"/>
      <c r="AL481" s="5"/>
      <c r="AM481" s="5"/>
    </row>
    <row r="482" spans="1:39" s="4" customFormat="1" ht="14.4">
      <c r="A482" s="63" t="s">
        <v>844</v>
      </c>
      <c r="B482" s="63" t="s">
        <v>439</v>
      </c>
      <c r="C482" s="63"/>
      <c r="D482" s="63" t="s">
        <v>115</v>
      </c>
      <c r="E482" s="11"/>
      <c r="F482" s="11"/>
      <c r="G482" s="8"/>
      <c r="I482" s="63"/>
      <c r="J482" s="48"/>
      <c r="K482" s="107"/>
      <c r="M482" s="63">
        <v>28</v>
      </c>
      <c r="N482" s="284">
        <v>2893.97</v>
      </c>
      <c r="P482" s="63">
        <v>17</v>
      </c>
      <c r="Q482" s="289">
        <v>1536.38</v>
      </c>
      <c r="S482" s="63">
        <v>16</v>
      </c>
      <c r="T482" s="289">
        <v>1461.87</v>
      </c>
      <c r="V482" s="174"/>
      <c r="W482" s="292"/>
      <c r="X482" s="174"/>
      <c r="Y482" s="178"/>
      <c r="Z482" s="82"/>
      <c r="AA482" s="65"/>
      <c r="AB482" s="5"/>
      <c r="AC482" s="5"/>
      <c r="AD482" s="5"/>
      <c r="AE482" s="5"/>
      <c r="AF482" s="5"/>
      <c r="AG482" s="5"/>
      <c r="AH482" s="5"/>
      <c r="AI482" s="5"/>
      <c r="AJ482" s="5"/>
      <c r="AK482" s="5"/>
      <c r="AL482" s="5"/>
      <c r="AM482" s="5"/>
    </row>
    <row r="483" spans="1:39" s="4" customFormat="1" ht="14.4">
      <c r="A483" s="63" t="s">
        <v>844</v>
      </c>
      <c r="B483" s="63" t="s">
        <v>507</v>
      </c>
      <c r="C483" s="63"/>
      <c r="D483" s="63" t="s">
        <v>115</v>
      </c>
      <c r="E483" s="11"/>
      <c r="F483" s="11"/>
      <c r="G483" s="8"/>
      <c r="I483" s="63"/>
      <c r="J483" s="48"/>
      <c r="K483" s="107"/>
      <c r="M483" s="63">
        <v>2</v>
      </c>
      <c r="N483" s="284">
        <v>40.1</v>
      </c>
      <c r="P483" s="63"/>
      <c r="Q483" s="289"/>
      <c r="S483" s="63"/>
      <c r="T483" s="289"/>
      <c r="V483" s="174"/>
      <c r="W483" s="292"/>
      <c r="X483" s="174"/>
      <c r="Y483" s="178"/>
      <c r="Z483" s="82"/>
      <c r="AA483" s="65"/>
      <c r="AB483" s="5"/>
      <c r="AC483" s="5"/>
      <c r="AD483" s="5"/>
      <c r="AE483" s="5"/>
      <c r="AF483" s="5"/>
      <c r="AG483" s="5"/>
      <c r="AH483" s="5"/>
      <c r="AI483" s="5"/>
      <c r="AJ483" s="5"/>
      <c r="AK483" s="5"/>
      <c r="AL483" s="5"/>
      <c r="AM483" s="5"/>
    </row>
    <row r="484" spans="1:39" s="4" customFormat="1" ht="14.4">
      <c r="A484" s="63" t="s">
        <v>844</v>
      </c>
      <c r="B484" s="63" t="s">
        <v>563</v>
      </c>
      <c r="C484" s="63"/>
      <c r="D484" s="63" t="s">
        <v>115</v>
      </c>
      <c r="E484" s="11"/>
      <c r="F484" s="11"/>
      <c r="G484" s="8"/>
      <c r="I484" s="63"/>
      <c r="J484" s="48"/>
      <c r="K484" s="107"/>
      <c r="M484" s="63">
        <v>150</v>
      </c>
      <c r="N484" s="284">
        <v>13718.83</v>
      </c>
      <c r="P484" s="63">
        <v>102</v>
      </c>
      <c r="Q484" s="289">
        <v>7884.04</v>
      </c>
      <c r="S484" s="63">
        <v>112</v>
      </c>
      <c r="T484" s="289">
        <v>7780.73</v>
      </c>
      <c r="V484" s="174"/>
      <c r="W484" s="292"/>
      <c r="X484" s="174"/>
      <c r="Y484" s="178"/>
      <c r="Z484" s="82"/>
      <c r="AA484" s="65"/>
      <c r="AB484" s="5"/>
      <c r="AC484" s="5"/>
      <c r="AD484" s="5"/>
      <c r="AE484" s="5"/>
      <c r="AF484" s="5"/>
      <c r="AG484" s="5"/>
      <c r="AH484" s="5"/>
      <c r="AI484" s="5"/>
      <c r="AJ484" s="5"/>
      <c r="AK484" s="5"/>
      <c r="AL484" s="5"/>
      <c r="AM484" s="5"/>
    </row>
    <row r="485" spans="1:39" s="4" customFormat="1" ht="14.4">
      <c r="A485" s="63" t="s">
        <v>844</v>
      </c>
      <c r="B485" s="63" t="s">
        <v>476</v>
      </c>
      <c r="C485" s="63"/>
      <c r="D485" s="63" t="s">
        <v>477</v>
      </c>
      <c r="E485" s="11"/>
      <c r="F485" s="11"/>
      <c r="G485" s="8"/>
      <c r="I485" s="63"/>
      <c r="J485" s="48"/>
      <c r="K485" s="107"/>
      <c r="M485" s="63">
        <v>3</v>
      </c>
      <c r="N485" s="284">
        <v>132.08000000000001</v>
      </c>
      <c r="P485" s="63">
        <v>5</v>
      </c>
      <c r="Q485" s="289">
        <v>337.89</v>
      </c>
      <c r="S485" s="63">
        <v>4</v>
      </c>
      <c r="T485" s="289">
        <v>328.67</v>
      </c>
      <c r="V485" s="174"/>
      <c r="W485" s="292"/>
      <c r="X485" s="174"/>
      <c r="Y485" s="178"/>
      <c r="Z485" s="82"/>
      <c r="AA485" s="65"/>
      <c r="AB485" s="5"/>
      <c r="AC485" s="5"/>
      <c r="AD485" s="5"/>
      <c r="AE485" s="5"/>
      <c r="AF485" s="5"/>
      <c r="AG485" s="5"/>
      <c r="AH485" s="5"/>
      <c r="AI485" s="5"/>
      <c r="AJ485" s="5"/>
      <c r="AK485" s="5"/>
      <c r="AL485" s="5"/>
      <c r="AM485" s="5"/>
    </row>
    <row r="486" spans="1:39" s="4" customFormat="1" ht="14.4">
      <c r="A486" s="63" t="s">
        <v>844</v>
      </c>
      <c r="B486" s="63" t="s">
        <v>132</v>
      </c>
      <c r="C486" s="63"/>
      <c r="D486" s="63" t="s">
        <v>133</v>
      </c>
      <c r="E486" s="11"/>
      <c r="F486" s="11"/>
      <c r="G486" s="8"/>
      <c r="I486" s="63"/>
      <c r="J486" s="48"/>
      <c r="K486" s="107"/>
      <c r="M486" s="63">
        <v>1895</v>
      </c>
      <c r="N486" s="284">
        <v>206155.54</v>
      </c>
      <c r="P486" s="63">
        <v>1901</v>
      </c>
      <c r="Q486" s="289">
        <v>186287.79</v>
      </c>
      <c r="S486" s="63">
        <v>1627</v>
      </c>
      <c r="T486" s="289">
        <v>149370.35999999999</v>
      </c>
      <c r="V486" s="174"/>
      <c r="W486" s="292"/>
      <c r="X486" s="174"/>
      <c r="Y486" s="178"/>
      <c r="Z486" s="82"/>
      <c r="AA486" s="65"/>
      <c r="AB486" s="5"/>
      <c r="AC486" s="5"/>
      <c r="AD486" s="5"/>
      <c r="AE486" s="5"/>
      <c r="AF486" s="5"/>
      <c r="AG486" s="5"/>
      <c r="AH486" s="5"/>
      <c r="AI486" s="5"/>
      <c r="AJ486" s="5"/>
      <c r="AK486" s="5"/>
      <c r="AL486" s="5"/>
      <c r="AM486" s="5"/>
    </row>
    <row r="487" spans="1:39" s="4" customFormat="1" ht="14.4">
      <c r="A487" s="63" t="s">
        <v>844</v>
      </c>
      <c r="B487" s="63" t="s">
        <v>832</v>
      </c>
      <c r="C487" s="63"/>
      <c r="D487" s="63" t="s">
        <v>133</v>
      </c>
      <c r="E487" s="11"/>
      <c r="F487" s="11"/>
      <c r="G487" s="8"/>
      <c r="I487" s="63"/>
      <c r="J487" s="48"/>
      <c r="K487" s="107"/>
      <c r="M487" s="63">
        <v>49</v>
      </c>
      <c r="N487" s="284">
        <v>3303.58</v>
      </c>
      <c r="P487" s="63">
        <v>1</v>
      </c>
      <c r="Q487" s="289">
        <v>62.61</v>
      </c>
      <c r="S487" s="63">
        <v>142</v>
      </c>
      <c r="T487" s="289">
        <v>13141.41</v>
      </c>
      <c r="V487" s="174"/>
      <c r="W487" s="292"/>
      <c r="X487" s="174"/>
      <c r="Y487" s="178"/>
      <c r="Z487" s="82"/>
      <c r="AA487" s="65"/>
      <c r="AB487" s="5"/>
      <c r="AC487" s="5"/>
      <c r="AD487" s="5"/>
      <c r="AE487" s="5"/>
      <c r="AF487" s="5"/>
      <c r="AG487" s="5"/>
      <c r="AH487" s="5"/>
      <c r="AI487" s="5"/>
      <c r="AJ487" s="5"/>
      <c r="AK487" s="5"/>
      <c r="AL487" s="5"/>
      <c r="AM487" s="5"/>
    </row>
    <row r="488" spans="1:39" s="4" customFormat="1" ht="14.4">
      <c r="A488" s="63" t="s">
        <v>844</v>
      </c>
      <c r="B488" s="63" t="s">
        <v>256</v>
      </c>
      <c r="C488" s="63"/>
      <c r="D488" s="63" t="s">
        <v>133</v>
      </c>
      <c r="E488" s="11"/>
      <c r="F488" s="11"/>
      <c r="G488" s="8"/>
      <c r="I488" s="63"/>
      <c r="J488" s="48"/>
      <c r="K488" s="107"/>
      <c r="M488" s="63">
        <v>15</v>
      </c>
      <c r="N488" s="284">
        <v>1300.73</v>
      </c>
      <c r="P488" s="63">
        <v>19</v>
      </c>
      <c r="Q488" s="289">
        <v>1990.67</v>
      </c>
      <c r="S488" s="63">
        <v>13</v>
      </c>
      <c r="T488" s="289">
        <v>1263.67</v>
      </c>
      <c r="V488" s="174"/>
      <c r="W488" s="292"/>
      <c r="X488" s="174"/>
      <c r="Y488" s="178"/>
      <c r="Z488" s="82"/>
      <c r="AA488" s="65"/>
      <c r="AB488" s="5"/>
      <c r="AC488" s="5"/>
      <c r="AD488" s="5"/>
      <c r="AE488" s="5"/>
      <c r="AF488" s="5"/>
      <c r="AG488" s="5"/>
      <c r="AH488" s="5"/>
      <c r="AI488" s="5"/>
      <c r="AJ488" s="5"/>
      <c r="AK488" s="5"/>
      <c r="AL488" s="5"/>
      <c r="AM488" s="5"/>
    </row>
    <row r="489" spans="1:39" s="4" customFormat="1" ht="14.4">
      <c r="A489" s="63" t="s">
        <v>844</v>
      </c>
      <c r="B489" s="63" t="s">
        <v>480</v>
      </c>
      <c r="C489" s="63"/>
      <c r="D489" s="63" t="s">
        <v>133</v>
      </c>
      <c r="E489" s="11"/>
      <c r="F489" s="11"/>
      <c r="G489" s="8"/>
      <c r="I489" s="63"/>
      <c r="J489" s="48"/>
      <c r="K489" s="107"/>
      <c r="M489" s="63">
        <v>2</v>
      </c>
      <c r="N489" s="284">
        <v>276.43</v>
      </c>
      <c r="P489" s="63"/>
      <c r="Q489" s="289"/>
      <c r="S489" s="63">
        <v>1</v>
      </c>
      <c r="T489" s="289">
        <v>142.79</v>
      </c>
      <c r="V489" s="174"/>
      <c r="W489" s="292"/>
      <c r="X489" s="174"/>
      <c r="Y489" s="178"/>
      <c r="Z489" s="82"/>
      <c r="AA489" s="65"/>
      <c r="AB489" s="5"/>
      <c r="AC489" s="5"/>
      <c r="AD489" s="5"/>
      <c r="AE489" s="5"/>
      <c r="AF489" s="5"/>
      <c r="AG489" s="5"/>
      <c r="AH489" s="5"/>
      <c r="AI489" s="5"/>
      <c r="AJ489" s="5"/>
      <c r="AK489" s="5"/>
      <c r="AL489" s="5"/>
      <c r="AM489" s="5"/>
    </row>
    <row r="490" spans="1:39" s="4" customFormat="1" ht="14.4">
      <c r="A490" s="63" t="s">
        <v>844</v>
      </c>
      <c r="B490" s="63" t="s">
        <v>643</v>
      </c>
      <c r="C490" s="63"/>
      <c r="D490" s="63" t="s">
        <v>133</v>
      </c>
      <c r="E490" s="11"/>
      <c r="F490" s="11"/>
      <c r="G490" s="8"/>
      <c r="I490" s="63"/>
      <c r="J490" s="48"/>
      <c r="K490" s="107"/>
      <c r="M490" s="63">
        <v>1</v>
      </c>
      <c r="N490" s="284">
        <v>180</v>
      </c>
      <c r="P490" s="63"/>
      <c r="Q490" s="289"/>
      <c r="S490" s="63"/>
      <c r="T490" s="289"/>
      <c r="V490" s="174"/>
      <c r="W490" s="292"/>
      <c r="X490" s="174"/>
      <c r="Y490" s="178"/>
      <c r="Z490" s="82"/>
      <c r="AA490" s="65"/>
      <c r="AB490" s="5"/>
      <c r="AC490" s="5"/>
      <c r="AD490" s="5"/>
      <c r="AE490" s="5"/>
      <c r="AF490" s="5"/>
      <c r="AG490" s="5"/>
      <c r="AH490" s="5"/>
      <c r="AI490" s="5"/>
      <c r="AJ490" s="5"/>
      <c r="AK490" s="5"/>
      <c r="AL490" s="5"/>
      <c r="AM490" s="5"/>
    </row>
    <row r="491" spans="1:39" s="4" customFormat="1" ht="14.4">
      <c r="A491" s="63" t="s">
        <v>844</v>
      </c>
      <c r="B491" s="63" t="s">
        <v>140</v>
      </c>
      <c r="C491" s="63"/>
      <c r="D491" s="63" t="s">
        <v>141</v>
      </c>
      <c r="E491" s="11"/>
      <c r="F491" s="11"/>
      <c r="G491" s="8"/>
      <c r="I491" s="63"/>
      <c r="J491" s="48"/>
      <c r="K491" s="107"/>
      <c r="M491" s="63">
        <v>83</v>
      </c>
      <c r="N491" s="284">
        <v>6912.77</v>
      </c>
      <c r="P491" s="63">
        <v>80</v>
      </c>
      <c r="Q491" s="289">
        <v>6104.09</v>
      </c>
      <c r="S491" s="63">
        <v>61</v>
      </c>
      <c r="T491" s="289">
        <v>5093.6099999999997</v>
      </c>
      <c r="V491" s="174"/>
      <c r="W491" s="292"/>
      <c r="X491" s="174"/>
      <c r="Y491" s="178"/>
      <c r="Z491" s="82"/>
      <c r="AA491" s="65"/>
      <c r="AB491" s="5"/>
      <c r="AC491" s="5"/>
      <c r="AD491" s="5"/>
      <c r="AE491" s="5"/>
      <c r="AF491" s="5"/>
      <c r="AG491" s="5"/>
      <c r="AH491" s="5"/>
      <c r="AI491" s="5"/>
      <c r="AJ491" s="5"/>
      <c r="AK491" s="5"/>
      <c r="AL491" s="5"/>
      <c r="AM491" s="5"/>
    </row>
    <row r="492" spans="1:39" s="4" customFormat="1" ht="14.4">
      <c r="A492" s="63" t="s">
        <v>844</v>
      </c>
      <c r="B492" s="63" t="s">
        <v>146</v>
      </c>
      <c r="C492" s="63"/>
      <c r="D492" s="63" t="s">
        <v>141</v>
      </c>
      <c r="E492" s="11"/>
      <c r="F492" s="11"/>
      <c r="G492" s="8"/>
      <c r="I492" s="63"/>
      <c r="J492" s="48"/>
      <c r="K492" s="107"/>
      <c r="M492" s="63">
        <v>2</v>
      </c>
      <c r="N492" s="284">
        <v>287.33999999999997</v>
      </c>
      <c r="P492" s="63">
        <v>2</v>
      </c>
      <c r="Q492" s="289">
        <v>300</v>
      </c>
      <c r="S492" s="63">
        <v>1</v>
      </c>
      <c r="T492" s="289">
        <v>46.53</v>
      </c>
      <c r="V492" s="174"/>
      <c r="W492" s="292"/>
      <c r="X492" s="174"/>
      <c r="Y492" s="178"/>
      <c r="Z492" s="82"/>
      <c r="AA492" s="65"/>
      <c r="AB492" s="5"/>
      <c r="AC492" s="5"/>
      <c r="AD492" s="5"/>
      <c r="AE492" s="5"/>
      <c r="AF492" s="5"/>
      <c r="AG492" s="5"/>
      <c r="AH492" s="5"/>
      <c r="AI492" s="5"/>
      <c r="AJ492" s="5"/>
      <c r="AK492" s="5"/>
      <c r="AL492" s="5"/>
      <c r="AM492" s="5"/>
    </row>
    <row r="493" spans="1:39" s="4" customFormat="1" ht="14.4">
      <c r="A493" s="63" t="s">
        <v>844</v>
      </c>
      <c r="B493" s="63" t="s">
        <v>171</v>
      </c>
      <c r="C493" s="63"/>
      <c r="D493" s="63" t="s">
        <v>172</v>
      </c>
      <c r="E493" s="11"/>
      <c r="F493" s="11"/>
      <c r="G493" s="8"/>
      <c r="I493" s="63"/>
      <c r="J493" s="48"/>
      <c r="K493" s="107"/>
      <c r="M493" s="63">
        <v>91</v>
      </c>
      <c r="N493" s="284">
        <v>10283.74</v>
      </c>
      <c r="P493" s="63">
        <v>92</v>
      </c>
      <c r="Q493" s="289">
        <v>8836.6</v>
      </c>
      <c r="S493" s="63">
        <v>74</v>
      </c>
      <c r="T493" s="289">
        <v>7259.86</v>
      </c>
      <c r="V493" s="174"/>
      <c r="W493" s="292"/>
      <c r="X493" s="174"/>
      <c r="Y493" s="178"/>
      <c r="Z493" s="82"/>
      <c r="AA493" s="65"/>
      <c r="AB493" s="5"/>
      <c r="AC493" s="5"/>
      <c r="AD493" s="5"/>
      <c r="AE493" s="5"/>
      <c r="AF493" s="5"/>
      <c r="AG493" s="5"/>
      <c r="AH493" s="5"/>
      <c r="AI493" s="5"/>
      <c r="AJ493" s="5"/>
      <c r="AK493" s="5"/>
      <c r="AL493" s="5"/>
      <c r="AM493" s="5"/>
    </row>
    <row r="494" spans="1:39" s="4" customFormat="1" ht="14.4">
      <c r="A494" s="63" t="s">
        <v>844</v>
      </c>
      <c r="B494" s="63" t="s">
        <v>186</v>
      </c>
      <c r="C494" s="63"/>
      <c r="D494" s="63" t="s">
        <v>187</v>
      </c>
      <c r="E494" s="11"/>
      <c r="F494" s="11"/>
      <c r="G494" s="8"/>
      <c r="I494" s="63"/>
      <c r="J494" s="48"/>
      <c r="K494" s="107"/>
      <c r="M494" s="63">
        <v>269</v>
      </c>
      <c r="N494" s="284">
        <v>25163.33</v>
      </c>
      <c r="P494" s="63">
        <v>193</v>
      </c>
      <c r="Q494" s="289">
        <v>15781.07</v>
      </c>
      <c r="S494" s="63">
        <v>205</v>
      </c>
      <c r="T494" s="289">
        <v>15330.73</v>
      </c>
      <c r="V494" s="174"/>
      <c r="W494" s="292"/>
      <c r="X494" s="174"/>
      <c r="Y494" s="178"/>
      <c r="Z494" s="82"/>
      <c r="AA494" s="65"/>
      <c r="AB494" s="5"/>
      <c r="AC494" s="5"/>
      <c r="AD494" s="5"/>
      <c r="AE494" s="5"/>
      <c r="AF494" s="5"/>
      <c r="AG494" s="5"/>
      <c r="AH494" s="5"/>
      <c r="AI494" s="5"/>
      <c r="AJ494" s="5"/>
      <c r="AK494" s="5"/>
      <c r="AL494" s="5"/>
      <c r="AM494" s="5"/>
    </row>
    <row r="495" spans="1:39" s="4" customFormat="1" ht="14.4">
      <c r="A495" s="63" t="s">
        <v>844</v>
      </c>
      <c r="B495" s="63" t="s">
        <v>204</v>
      </c>
      <c r="C495" s="63"/>
      <c r="D495" s="63" t="s">
        <v>205</v>
      </c>
      <c r="E495" s="11"/>
      <c r="F495" s="11"/>
      <c r="G495" s="8"/>
      <c r="I495" s="63"/>
      <c r="J495" s="48"/>
      <c r="K495" s="107"/>
      <c r="M495" s="63">
        <v>15</v>
      </c>
      <c r="N495" s="284">
        <v>1530.56</v>
      </c>
      <c r="P495" s="63">
        <v>16</v>
      </c>
      <c r="Q495" s="289">
        <v>1352.53</v>
      </c>
      <c r="S495" s="63">
        <v>12</v>
      </c>
      <c r="T495" s="289">
        <v>1273.1500000000001</v>
      </c>
      <c r="V495" s="174"/>
      <c r="W495" s="292"/>
      <c r="X495" s="174"/>
      <c r="Y495" s="178"/>
      <c r="Z495" s="82"/>
      <c r="AA495" s="65"/>
      <c r="AB495" s="5"/>
      <c r="AC495" s="5"/>
      <c r="AD495" s="5"/>
      <c r="AE495" s="5"/>
      <c r="AF495" s="5"/>
      <c r="AG495" s="5"/>
      <c r="AH495" s="5"/>
      <c r="AI495" s="5"/>
      <c r="AJ495" s="5"/>
      <c r="AK495" s="5"/>
      <c r="AL495" s="5"/>
      <c r="AM495" s="5"/>
    </row>
    <row r="496" spans="1:39" s="4" customFormat="1" ht="14.4">
      <c r="A496" s="63" t="s">
        <v>844</v>
      </c>
      <c r="B496" s="63" t="s">
        <v>834</v>
      </c>
      <c r="C496" s="63"/>
      <c r="D496" s="63" t="s">
        <v>209</v>
      </c>
      <c r="E496" s="11"/>
      <c r="F496" s="11"/>
      <c r="G496" s="8"/>
      <c r="I496" s="63"/>
      <c r="J496" s="48"/>
      <c r="K496" s="107"/>
      <c r="M496" s="63">
        <v>12</v>
      </c>
      <c r="N496" s="284">
        <v>988.73</v>
      </c>
      <c r="P496" s="63">
        <v>9</v>
      </c>
      <c r="Q496" s="289">
        <v>707.57</v>
      </c>
      <c r="S496" s="63">
        <v>11</v>
      </c>
      <c r="T496" s="289">
        <v>1122.53</v>
      </c>
      <c r="V496" s="174"/>
      <c r="W496" s="292"/>
      <c r="X496" s="174"/>
      <c r="Y496" s="178"/>
      <c r="Z496" s="82"/>
      <c r="AA496" s="65"/>
      <c r="AB496" s="5"/>
      <c r="AC496" s="5"/>
      <c r="AD496" s="5"/>
      <c r="AE496" s="5"/>
      <c r="AF496" s="5"/>
      <c r="AG496" s="5"/>
      <c r="AH496" s="5"/>
      <c r="AI496" s="5"/>
      <c r="AJ496" s="5"/>
      <c r="AK496" s="5"/>
      <c r="AL496" s="5"/>
      <c r="AM496" s="5"/>
    </row>
    <row r="497" spans="1:39" s="4" customFormat="1" ht="14.4">
      <c r="A497" s="63" t="s">
        <v>844</v>
      </c>
      <c r="B497" s="63" t="s">
        <v>219</v>
      </c>
      <c r="C497" s="63"/>
      <c r="D497" s="63" t="s">
        <v>221</v>
      </c>
      <c r="E497" s="11"/>
      <c r="F497" s="11"/>
      <c r="G497" s="8"/>
      <c r="I497" s="63"/>
      <c r="J497" s="48"/>
      <c r="K497" s="107"/>
      <c r="M497" s="63">
        <v>19</v>
      </c>
      <c r="N497" s="284">
        <v>1509.14</v>
      </c>
      <c r="P497" s="63">
        <v>18</v>
      </c>
      <c r="Q497" s="289">
        <v>1719.38</v>
      </c>
      <c r="S497" s="63">
        <v>14</v>
      </c>
      <c r="T497" s="289">
        <v>1160.9100000000001</v>
      </c>
      <c r="V497" s="174"/>
      <c r="W497" s="292"/>
      <c r="X497" s="174"/>
      <c r="Y497" s="178"/>
      <c r="Z497" s="82"/>
      <c r="AA497" s="65"/>
      <c r="AB497" s="5"/>
      <c r="AC497" s="5"/>
      <c r="AD497" s="5"/>
      <c r="AE497" s="5"/>
      <c r="AF497" s="5"/>
      <c r="AG497" s="5"/>
      <c r="AH497" s="5"/>
      <c r="AI497" s="5"/>
      <c r="AJ497" s="5"/>
      <c r="AK497" s="5"/>
      <c r="AL497" s="5"/>
      <c r="AM497" s="5"/>
    </row>
    <row r="498" spans="1:39" s="4" customFormat="1" ht="14.4">
      <c r="A498" s="63" t="s">
        <v>844</v>
      </c>
      <c r="B498" s="63" t="s">
        <v>222</v>
      </c>
      <c r="C498" s="63"/>
      <c r="D498" s="63" t="s">
        <v>223</v>
      </c>
      <c r="E498" s="11"/>
      <c r="F498" s="11"/>
      <c r="G498" s="8"/>
      <c r="I498" s="63"/>
      <c r="J498" s="48"/>
      <c r="K498" s="107"/>
      <c r="M498" s="63">
        <v>11</v>
      </c>
      <c r="N498" s="284">
        <v>961.11</v>
      </c>
      <c r="P498" s="63">
        <v>10</v>
      </c>
      <c r="Q498" s="289">
        <v>814.05</v>
      </c>
      <c r="S498" s="63">
        <v>8</v>
      </c>
      <c r="T498" s="289">
        <v>642.29999999999995</v>
      </c>
      <c r="V498" s="174"/>
      <c r="W498" s="292"/>
      <c r="X498" s="174"/>
      <c r="Y498" s="178"/>
      <c r="Z498" s="82"/>
      <c r="AA498" s="65"/>
      <c r="AB498" s="5"/>
      <c r="AC498" s="5"/>
      <c r="AD498" s="5"/>
      <c r="AE498" s="5"/>
      <c r="AF498" s="5"/>
      <c r="AG498" s="5"/>
      <c r="AH498" s="5"/>
      <c r="AI498" s="5"/>
      <c r="AJ498" s="5"/>
      <c r="AK498" s="5"/>
      <c r="AL498" s="5"/>
      <c r="AM498" s="5"/>
    </row>
    <row r="499" spans="1:39" s="4" customFormat="1" ht="14.4">
      <c r="A499" s="63" t="s">
        <v>844</v>
      </c>
      <c r="B499" s="63" t="s">
        <v>224</v>
      </c>
      <c r="C499" s="63"/>
      <c r="D499" s="63" t="s">
        <v>225</v>
      </c>
      <c r="E499" s="11"/>
      <c r="F499" s="11"/>
      <c r="G499" s="8"/>
      <c r="I499" s="63"/>
      <c r="J499" s="48"/>
      <c r="K499" s="107"/>
      <c r="M499" s="63">
        <v>49</v>
      </c>
      <c r="N499" s="284">
        <v>4626.49</v>
      </c>
      <c r="P499" s="63">
        <v>39</v>
      </c>
      <c r="Q499" s="289">
        <v>2971</v>
      </c>
      <c r="S499" s="63">
        <v>38</v>
      </c>
      <c r="T499" s="289">
        <v>3030.84</v>
      </c>
      <c r="V499" s="174"/>
      <c r="W499" s="292"/>
      <c r="X499" s="174"/>
      <c r="Y499" s="178"/>
      <c r="Z499" s="82"/>
      <c r="AA499" s="65"/>
      <c r="AB499" s="5"/>
      <c r="AC499" s="5"/>
      <c r="AD499" s="5"/>
      <c r="AE499" s="5"/>
      <c r="AF499" s="5"/>
      <c r="AG499" s="5"/>
      <c r="AH499" s="5"/>
      <c r="AI499" s="5"/>
      <c r="AJ499" s="5"/>
      <c r="AK499" s="5"/>
      <c r="AL499" s="5"/>
      <c r="AM499" s="5"/>
    </row>
    <row r="500" spans="1:39" s="4" customFormat="1" ht="14.4">
      <c r="A500" s="63" t="s">
        <v>844</v>
      </c>
      <c r="B500" s="63" t="s">
        <v>176</v>
      </c>
      <c r="C500" s="63"/>
      <c r="D500" s="63" t="s">
        <v>59</v>
      </c>
      <c r="E500" s="11"/>
      <c r="F500" s="11"/>
      <c r="G500" s="8"/>
      <c r="I500" s="63"/>
      <c r="J500" s="48"/>
      <c r="K500" s="107"/>
      <c r="M500" s="63">
        <v>15</v>
      </c>
      <c r="N500" s="284">
        <v>1447.43</v>
      </c>
      <c r="P500" s="63">
        <v>11</v>
      </c>
      <c r="Q500" s="289">
        <v>1033.57</v>
      </c>
      <c r="S500" s="63">
        <v>9</v>
      </c>
      <c r="T500" s="289">
        <v>832.92</v>
      </c>
      <c r="V500" s="174"/>
      <c r="W500" s="292"/>
      <c r="X500" s="174"/>
      <c r="Y500" s="178"/>
      <c r="Z500" s="82"/>
      <c r="AA500" s="65"/>
      <c r="AB500" s="5"/>
      <c r="AC500" s="5"/>
      <c r="AD500" s="5"/>
      <c r="AE500" s="5"/>
      <c r="AF500" s="5"/>
      <c r="AG500" s="5"/>
      <c r="AH500" s="5"/>
      <c r="AI500" s="5"/>
      <c r="AJ500" s="5"/>
      <c r="AK500" s="5"/>
      <c r="AL500" s="5"/>
      <c r="AM500" s="5"/>
    </row>
    <row r="501" spans="1:39" s="4" customFormat="1" ht="14.4">
      <c r="A501" s="63" t="s">
        <v>844</v>
      </c>
      <c r="B501" s="63" t="s">
        <v>202</v>
      </c>
      <c r="C501" s="63"/>
      <c r="D501" s="63" t="s">
        <v>59</v>
      </c>
      <c r="E501" s="11"/>
      <c r="F501" s="11"/>
      <c r="G501" s="8"/>
      <c r="I501" s="63"/>
      <c r="J501" s="48"/>
      <c r="K501" s="107"/>
      <c r="M501" s="63">
        <v>6</v>
      </c>
      <c r="N501" s="284">
        <v>595.67999999999995</v>
      </c>
      <c r="P501" s="63">
        <v>4</v>
      </c>
      <c r="Q501" s="289">
        <v>194.66</v>
      </c>
      <c r="S501" s="63">
        <v>4</v>
      </c>
      <c r="T501" s="289">
        <v>107.54</v>
      </c>
      <c r="V501" s="174"/>
      <c r="W501" s="292"/>
      <c r="X501" s="174"/>
      <c r="Y501" s="178"/>
      <c r="Z501" s="82"/>
      <c r="AA501" s="65"/>
      <c r="AB501" s="5"/>
      <c r="AC501" s="5"/>
      <c r="AD501" s="5"/>
      <c r="AE501" s="5"/>
      <c r="AF501" s="5"/>
      <c r="AG501" s="5"/>
      <c r="AH501" s="5"/>
      <c r="AI501" s="5"/>
      <c r="AJ501" s="5"/>
      <c r="AK501" s="5"/>
      <c r="AL501" s="5"/>
      <c r="AM501" s="5"/>
    </row>
    <row r="502" spans="1:39" s="4" customFormat="1" ht="14.4">
      <c r="A502" s="63" t="s">
        <v>844</v>
      </c>
      <c r="B502" s="63" t="s">
        <v>238</v>
      </c>
      <c r="C502" s="63"/>
      <c r="D502" s="63" t="s">
        <v>59</v>
      </c>
      <c r="E502" s="11"/>
      <c r="F502" s="11"/>
      <c r="G502" s="8"/>
      <c r="I502" s="63"/>
      <c r="J502" s="48"/>
      <c r="K502" s="107"/>
      <c r="M502" s="63">
        <v>146</v>
      </c>
      <c r="N502" s="284">
        <v>15201.84</v>
      </c>
      <c r="P502" s="63">
        <v>120</v>
      </c>
      <c r="Q502" s="289">
        <v>11117.48</v>
      </c>
      <c r="S502" s="63">
        <v>105</v>
      </c>
      <c r="T502" s="289">
        <v>10216.14</v>
      </c>
      <c r="V502" s="174"/>
      <c r="W502" s="292"/>
      <c r="X502" s="174"/>
      <c r="Y502" s="178"/>
      <c r="Z502" s="82"/>
      <c r="AA502" s="65"/>
      <c r="AB502" s="5"/>
      <c r="AC502" s="5"/>
      <c r="AD502" s="5"/>
      <c r="AE502" s="5"/>
      <c r="AF502" s="5"/>
      <c r="AG502" s="5"/>
      <c r="AH502" s="5"/>
      <c r="AI502" s="5"/>
      <c r="AJ502" s="5"/>
      <c r="AK502" s="5"/>
      <c r="AL502" s="5"/>
      <c r="AM502" s="5"/>
    </row>
    <row r="503" spans="1:39" s="4" customFormat="1" ht="14.4">
      <c r="A503" s="63" t="s">
        <v>844</v>
      </c>
      <c r="B503" s="63" t="s">
        <v>835</v>
      </c>
      <c r="C503" s="63"/>
      <c r="D503" s="63" t="s">
        <v>59</v>
      </c>
      <c r="E503" s="11"/>
      <c r="F503" s="11"/>
      <c r="G503" s="8"/>
      <c r="I503" s="63"/>
      <c r="J503" s="48"/>
      <c r="K503" s="107"/>
      <c r="M503" s="63">
        <v>1</v>
      </c>
      <c r="N503" s="284">
        <v>5</v>
      </c>
      <c r="P503" s="63"/>
      <c r="Q503" s="289"/>
      <c r="S503" s="63">
        <v>13</v>
      </c>
      <c r="T503" s="289">
        <v>1196.98</v>
      </c>
      <c r="V503" s="174"/>
      <c r="W503" s="292"/>
      <c r="X503" s="174"/>
      <c r="Y503" s="178"/>
      <c r="Z503" s="82"/>
      <c r="AA503" s="65"/>
      <c r="AB503" s="5"/>
      <c r="AC503" s="5"/>
      <c r="AD503" s="5"/>
      <c r="AE503" s="5"/>
      <c r="AF503" s="5"/>
      <c r="AG503" s="5"/>
      <c r="AH503" s="5"/>
      <c r="AI503" s="5"/>
      <c r="AJ503" s="5"/>
      <c r="AK503" s="5"/>
      <c r="AL503" s="5"/>
      <c r="AM503" s="5"/>
    </row>
    <row r="504" spans="1:39" s="4" customFormat="1" ht="14.4">
      <c r="A504" s="63" t="s">
        <v>844</v>
      </c>
      <c r="B504" s="63" t="s">
        <v>454</v>
      </c>
      <c r="C504" s="63"/>
      <c r="D504" s="63" t="s">
        <v>59</v>
      </c>
      <c r="E504" s="11"/>
      <c r="F504" s="11"/>
      <c r="G504" s="8"/>
      <c r="I504" s="63"/>
      <c r="J504" s="48"/>
      <c r="K504" s="107"/>
      <c r="M504" s="63"/>
      <c r="N504" s="284"/>
      <c r="P504" s="63"/>
      <c r="Q504" s="289"/>
      <c r="S504" s="63">
        <v>1</v>
      </c>
      <c r="T504" s="289">
        <v>150</v>
      </c>
      <c r="V504" s="174"/>
      <c r="W504" s="292"/>
      <c r="X504" s="174"/>
      <c r="Y504" s="178"/>
      <c r="Z504" s="82"/>
      <c r="AA504" s="65"/>
      <c r="AB504" s="5"/>
      <c r="AC504" s="5"/>
      <c r="AD504" s="5"/>
      <c r="AE504" s="5"/>
      <c r="AF504" s="5"/>
      <c r="AG504" s="5"/>
      <c r="AH504" s="5"/>
      <c r="AI504" s="5"/>
      <c r="AJ504" s="5"/>
      <c r="AK504" s="5"/>
      <c r="AL504" s="5"/>
      <c r="AM504" s="5"/>
    </row>
    <row r="505" spans="1:39" s="4" customFormat="1" ht="14.4">
      <c r="A505" s="63" t="s">
        <v>844</v>
      </c>
      <c r="B505" s="63" t="s">
        <v>252</v>
      </c>
      <c r="C505" s="63"/>
      <c r="D505" s="63" t="s">
        <v>253</v>
      </c>
      <c r="E505" s="11"/>
      <c r="F505" s="11"/>
      <c r="G505" s="8"/>
      <c r="I505" s="63"/>
      <c r="J505" s="48"/>
      <c r="K505" s="107"/>
      <c r="M505" s="63">
        <v>23</v>
      </c>
      <c r="N505" s="284">
        <v>2939.5</v>
      </c>
      <c r="P505" s="63">
        <v>14</v>
      </c>
      <c r="Q505" s="289">
        <v>1604.04</v>
      </c>
      <c r="S505" s="63">
        <v>13</v>
      </c>
      <c r="T505" s="289">
        <v>1437.27</v>
      </c>
      <c r="V505" s="174"/>
      <c r="W505" s="292"/>
      <c r="X505" s="174"/>
      <c r="Y505" s="178"/>
      <c r="Z505" s="82"/>
      <c r="AA505" s="65"/>
      <c r="AB505" s="5"/>
      <c r="AC505" s="5"/>
      <c r="AD505" s="5"/>
      <c r="AE505" s="5"/>
      <c r="AF505" s="5"/>
      <c r="AG505" s="5"/>
      <c r="AH505" s="5"/>
      <c r="AI505" s="5"/>
      <c r="AJ505" s="5"/>
      <c r="AK505" s="5"/>
      <c r="AL505" s="5"/>
      <c r="AM505" s="5"/>
    </row>
    <row r="506" spans="1:39" s="4" customFormat="1" ht="14.4">
      <c r="A506" s="63" t="s">
        <v>844</v>
      </c>
      <c r="B506" s="63" t="s">
        <v>256</v>
      </c>
      <c r="C506" s="63"/>
      <c r="D506" s="63" t="s">
        <v>258</v>
      </c>
      <c r="E506" s="11"/>
      <c r="F506" s="11"/>
      <c r="G506" s="8"/>
      <c r="I506" s="63"/>
      <c r="J506" s="48"/>
      <c r="K506" s="107"/>
      <c r="M506" s="63">
        <v>1</v>
      </c>
      <c r="N506" s="284">
        <v>38.14</v>
      </c>
      <c r="P506" s="63">
        <v>2</v>
      </c>
      <c r="Q506" s="289">
        <v>300</v>
      </c>
      <c r="S506" s="63"/>
      <c r="T506" s="289"/>
      <c r="V506" s="174"/>
      <c r="W506" s="292"/>
      <c r="X506" s="174"/>
      <c r="Y506" s="178"/>
      <c r="Z506" s="82"/>
      <c r="AA506" s="65"/>
      <c r="AB506" s="5"/>
      <c r="AC506" s="5"/>
      <c r="AD506" s="5"/>
      <c r="AE506" s="5"/>
      <c r="AF506" s="5"/>
      <c r="AG506" s="5"/>
      <c r="AH506" s="5"/>
      <c r="AI506" s="5"/>
      <c r="AJ506" s="5"/>
      <c r="AK506" s="5"/>
      <c r="AL506" s="5"/>
      <c r="AM506" s="5"/>
    </row>
    <row r="507" spans="1:39" s="4" customFormat="1" ht="14.4">
      <c r="A507" s="63" t="s">
        <v>844</v>
      </c>
      <c r="B507" s="63" t="s">
        <v>259</v>
      </c>
      <c r="C507" s="63"/>
      <c r="D507" s="63" t="s">
        <v>258</v>
      </c>
      <c r="E507" s="11"/>
      <c r="F507" s="11"/>
      <c r="G507" s="8"/>
      <c r="I507" s="63"/>
      <c r="J507" s="48"/>
      <c r="K507" s="107"/>
      <c r="M507" s="63">
        <v>29</v>
      </c>
      <c r="N507" s="284">
        <v>5097.2299999999996</v>
      </c>
      <c r="P507" s="63">
        <v>47</v>
      </c>
      <c r="Q507" s="289">
        <v>5545.09</v>
      </c>
      <c r="S507" s="63">
        <v>28</v>
      </c>
      <c r="T507" s="289">
        <v>3062.31</v>
      </c>
      <c r="V507" s="174"/>
      <c r="W507" s="292"/>
      <c r="X507" s="174"/>
      <c r="Y507" s="178"/>
      <c r="Z507" s="82"/>
      <c r="AA507" s="65"/>
      <c r="AB507" s="5"/>
      <c r="AC507" s="5"/>
      <c r="AD507" s="5"/>
      <c r="AE507" s="5"/>
      <c r="AF507" s="5"/>
      <c r="AG507" s="5"/>
      <c r="AH507" s="5"/>
      <c r="AI507" s="5"/>
      <c r="AJ507" s="5"/>
      <c r="AK507" s="5"/>
      <c r="AL507" s="5"/>
      <c r="AM507" s="5"/>
    </row>
    <row r="508" spans="1:39" s="4" customFormat="1" ht="14.4">
      <c r="A508" s="63" t="s">
        <v>844</v>
      </c>
      <c r="B508" s="63" t="s">
        <v>270</v>
      </c>
      <c r="C508" s="63"/>
      <c r="D508" s="63" t="s">
        <v>271</v>
      </c>
      <c r="E508" s="11"/>
      <c r="F508" s="11"/>
      <c r="G508" s="8"/>
      <c r="I508" s="63"/>
      <c r="J508" s="48"/>
      <c r="K508" s="107"/>
      <c r="M508" s="63">
        <v>19</v>
      </c>
      <c r="N508" s="284">
        <v>2014.26</v>
      </c>
      <c r="P508" s="63">
        <v>33</v>
      </c>
      <c r="Q508" s="289">
        <v>2851.05</v>
      </c>
      <c r="S508" s="63">
        <v>32</v>
      </c>
      <c r="T508" s="289">
        <v>2497.5500000000002</v>
      </c>
      <c r="V508" s="174"/>
      <c r="W508" s="292"/>
      <c r="X508" s="174"/>
      <c r="Y508" s="178"/>
      <c r="Z508" s="82"/>
      <c r="AA508" s="65"/>
      <c r="AB508" s="5"/>
      <c r="AC508" s="5"/>
      <c r="AD508" s="5"/>
      <c r="AE508" s="5"/>
      <c r="AF508" s="5"/>
      <c r="AG508" s="5"/>
      <c r="AH508" s="5"/>
      <c r="AI508" s="5"/>
      <c r="AJ508" s="5"/>
      <c r="AK508" s="5"/>
      <c r="AL508" s="5"/>
      <c r="AM508" s="5"/>
    </row>
    <row r="509" spans="1:39" s="4" customFormat="1" ht="14.4">
      <c r="A509" s="63" t="s">
        <v>844</v>
      </c>
      <c r="B509" s="63" t="s">
        <v>186</v>
      </c>
      <c r="C509" s="63"/>
      <c r="D509" s="63" t="s">
        <v>188</v>
      </c>
      <c r="E509" s="11"/>
      <c r="F509" s="11"/>
      <c r="G509" s="8"/>
      <c r="I509" s="63"/>
      <c r="J509" s="48"/>
      <c r="K509" s="107"/>
      <c r="M509" s="63">
        <v>1</v>
      </c>
      <c r="N509" s="284">
        <v>5</v>
      </c>
      <c r="P509" s="63"/>
      <c r="Q509" s="289"/>
      <c r="S509" s="63"/>
      <c r="T509" s="289"/>
      <c r="V509" s="174"/>
      <c r="W509" s="292"/>
      <c r="X509" s="174"/>
      <c r="Y509" s="178"/>
      <c r="Z509" s="82"/>
      <c r="AA509" s="65"/>
      <c r="AB509" s="5"/>
      <c r="AC509" s="5"/>
      <c r="AD509" s="5"/>
      <c r="AE509" s="5"/>
      <c r="AF509" s="5"/>
      <c r="AG509" s="5"/>
      <c r="AH509" s="5"/>
      <c r="AI509" s="5"/>
      <c r="AJ509" s="5"/>
      <c r="AK509" s="5"/>
      <c r="AL509" s="5"/>
      <c r="AM509" s="5"/>
    </row>
    <row r="510" spans="1:39" s="4" customFormat="1" ht="14.4">
      <c r="A510" s="63" t="s">
        <v>844</v>
      </c>
      <c r="B510" s="63" t="s">
        <v>275</v>
      </c>
      <c r="C510" s="63"/>
      <c r="D510" s="63" t="s">
        <v>188</v>
      </c>
      <c r="E510" s="11"/>
      <c r="F510" s="11"/>
      <c r="G510" s="8"/>
      <c r="I510" s="63"/>
      <c r="J510" s="48"/>
      <c r="K510" s="107"/>
      <c r="M510" s="63">
        <v>208</v>
      </c>
      <c r="N510" s="284">
        <v>24304.639999999999</v>
      </c>
      <c r="P510" s="63">
        <v>167</v>
      </c>
      <c r="Q510" s="289">
        <v>16106.69</v>
      </c>
      <c r="S510" s="63">
        <v>171</v>
      </c>
      <c r="T510" s="289">
        <v>17066.310000000001</v>
      </c>
      <c r="V510" s="174"/>
      <c r="W510" s="292"/>
      <c r="X510" s="174"/>
      <c r="Y510" s="178"/>
      <c r="Z510" s="82"/>
      <c r="AA510" s="65"/>
      <c r="AB510" s="5"/>
      <c r="AC510" s="5"/>
      <c r="AD510" s="5"/>
      <c r="AE510" s="5"/>
      <c r="AF510" s="5"/>
      <c r="AG510" s="5"/>
      <c r="AH510" s="5"/>
      <c r="AI510" s="5"/>
      <c r="AJ510" s="5"/>
      <c r="AK510" s="5"/>
      <c r="AL510" s="5"/>
      <c r="AM510" s="5"/>
    </row>
    <row r="511" spans="1:39" s="4" customFormat="1" ht="14.4">
      <c r="A511" s="63" t="s">
        <v>844</v>
      </c>
      <c r="B511" s="63" t="s">
        <v>452</v>
      </c>
      <c r="C511" s="63"/>
      <c r="D511" s="63" t="s">
        <v>188</v>
      </c>
      <c r="E511" s="11"/>
      <c r="F511" s="11"/>
      <c r="G511" s="8"/>
      <c r="I511" s="63"/>
      <c r="J511" s="48"/>
      <c r="K511" s="107"/>
      <c r="M511" s="63"/>
      <c r="N511" s="284"/>
      <c r="P511" s="63"/>
      <c r="Q511" s="289"/>
      <c r="S511" s="63">
        <v>1</v>
      </c>
      <c r="T511" s="289">
        <v>74.459999999999994</v>
      </c>
      <c r="V511" s="174"/>
      <c r="W511" s="292"/>
      <c r="X511" s="174"/>
      <c r="Y511" s="178"/>
      <c r="Z511" s="82"/>
      <c r="AA511" s="65"/>
      <c r="AB511" s="5"/>
      <c r="AC511" s="5"/>
      <c r="AD511" s="5"/>
      <c r="AE511" s="5"/>
      <c r="AF511" s="5"/>
      <c r="AG511" s="5"/>
      <c r="AH511" s="5"/>
      <c r="AI511" s="5"/>
      <c r="AJ511" s="5"/>
      <c r="AK511" s="5"/>
      <c r="AL511" s="5"/>
      <c r="AM511" s="5"/>
    </row>
    <row r="512" spans="1:39" s="4" customFormat="1" ht="14.4">
      <c r="A512" s="63" t="s">
        <v>844</v>
      </c>
      <c r="B512" s="63" t="s">
        <v>861</v>
      </c>
      <c r="C512" s="63"/>
      <c r="D512" s="63" t="s">
        <v>299</v>
      </c>
      <c r="E512" s="11"/>
      <c r="F512" s="11"/>
      <c r="G512" s="8"/>
      <c r="I512" s="63"/>
      <c r="J512" s="48"/>
      <c r="K512" s="107"/>
      <c r="M512" s="63">
        <v>14</v>
      </c>
      <c r="N512" s="284">
        <v>1787.31</v>
      </c>
      <c r="P512" s="63">
        <v>11</v>
      </c>
      <c r="Q512" s="289">
        <v>1184.32</v>
      </c>
      <c r="S512" s="63">
        <v>9</v>
      </c>
      <c r="T512" s="289">
        <v>856.1</v>
      </c>
      <c r="V512" s="174"/>
      <c r="W512" s="292"/>
      <c r="X512" s="174"/>
      <c r="Y512" s="178"/>
      <c r="Z512" s="82"/>
      <c r="AA512" s="65"/>
      <c r="AB512" s="5"/>
      <c r="AC512" s="5"/>
      <c r="AD512" s="5"/>
      <c r="AE512" s="5"/>
      <c r="AF512" s="5"/>
      <c r="AG512" s="5"/>
      <c r="AH512" s="5"/>
      <c r="AI512" s="5"/>
      <c r="AJ512" s="5"/>
      <c r="AK512" s="5"/>
      <c r="AL512" s="5"/>
      <c r="AM512" s="5"/>
    </row>
    <row r="513" spans="1:39" s="4" customFormat="1" ht="14.4">
      <c r="A513" s="63" t="s">
        <v>844</v>
      </c>
      <c r="B513" s="63" t="s">
        <v>316</v>
      </c>
      <c r="C513" s="63"/>
      <c r="D513" s="63" t="s">
        <v>317</v>
      </c>
      <c r="E513" s="11"/>
      <c r="F513" s="11"/>
      <c r="G513" s="8"/>
      <c r="I513" s="63"/>
      <c r="J513" s="48"/>
      <c r="K513" s="107"/>
      <c r="M513" s="63">
        <v>13</v>
      </c>
      <c r="N513" s="284">
        <v>1314.7</v>
      </c>
      <c r="P513" s="63">
        <v>12</v>
      </c>
      <c r="Q513" s="289">
        <v>1140.2</v>
      </c>
      <c r="S513" s="63">
        <v>16</v>
      </c>
      <c r="T513" s="289">
        <v>1795.37</v>
      </c>
      <c r="V513" s="174"/>
      <c r="W513" s="292"/>
      <c r="X513" s="174"/>
      <c r="Y513" s="178"/>
      <c r="Z513" s="82"/>
      <c r="AA513" s="65"/>
      <c r="AB513" s="5"/>
      <c r="AC513" s="5"/>
      <c r="AD513" s="5"/>
      <c r="AE513" s="5"/>
      <c r="AF513" s="5"/>
      <c r="AG513" s="5"/>
      <c r="AH513" s="5"/>
      <c r="AI513" s="5"/>
      <c r="AJ513" s="5"/>
      <c r="AK513" s="5"/>
      <c r="AL513" s="5"/>
      <c r="AM513" s="5"/>
    </row>
    <row r="514" spans="1:39" s="4" customFormat="1" ht="14.4">
      <c r="A514" s="63" t="s">
        <v>844</v>
      </c>
      <c r="B514" s="63" t="s">
        <v>341</v>
      </c>
      <c r="C514" s="63"/>
      <c r="D514" s="63" t="s">
        <v>142</v>
      </c>
      <c r="E514" s="11"/>
      <c r="F514" s="11"/>
      <c r="G514" s="8"/>
      <c r="I514" s="63"/>
      <c r="J514" s="48"/>
      <c r="K514" s="107"/>
      <c r="M514" s="63">
        <v>72</v>
      </c>
      <c r="N514" s="284">
        <v>7711.59</v>
      </c>
      <c r="P514" s="63">
        <v>52</v>
      </c>
      <c r="Q514" s="289">
        <v>4654.1499999999996</v>
      </c>
      <c r="S514" s="63">
        <v>76</v>
      </c>
      <c r="T514" s="289">
        <v>6354.28</v>
      </c>
      <c r="V514" s="174"/>
      <c r="W514" s="292"/>
      <c r="X514" s="174"/>
      <c r="Y514" s="178"/>
      <c r="Z514" s="82"/>
      <c r="AA514" s="65"/>
      <c r="AB514" s="5"/>
      <c r="AC514" s="5"/>
      <c r="AD514" s="5"/>
      <c r="AE514" s="5"/>
      <c r="AF514" s="5"/>
      <c r="AG514" s="5"/>
      <c r="AH514" s="5"/>
      <c r="AI514" s="5"/>
      <c r="AJ514" s="5"/>
      <c r="AK514" s="5"/>
      <c r="AL514" s="5"/>
      <c r="AM514" s="5"/>
    </row>
    <row r="515" spans="1:39" s="4" customFormat="1" ht="14.4">
      <c r="A515" s="63" t="s">
        <v>844</v>
      </c>
      <c r="B515" s="63" t="s">
        <v>348</v>
      </c>
      <c r="C515" s="63"/>
      <c r="D515" s="63" t="s">
        <v>349</v>
      </c>
      <c r="E515" s="11"/>
      <c r="F515" s="11"/>
      <c r="G515" s="8"/>
      <c r="I515" s="63"/>
      <c r="J515" s="48"/>
      <c r="K515" s="107"/>
      <c r="M515" s="63">
        <v>18</v>
      </c>
      <c r="N515" s="284">
        <v>1909.05</v>
      </c>
      <c r="P515" s="63">
        <v>9</v>
      </c>
      <c r="Q515" s="289">
        <v>784.21</v>
      </c>
      <c r="S515" s="63">
        <v>15</v>
      </c>
      <c r="T515" s="289">
        <v>1333.53</v>
      </c>
      <c r="V515" s="174"/>
      <c r="W515" s="292"/>
      <c r="X515" s="174"/>
      <c r="Y515" s="178"/>
      <c r="Z515" s="82"/>
      <c r="AA515" s="65"/>
      <c r="AB515" s="5"/>
      <c r="AC515" s="5"/>
      <c r="AD515" s="5"/>
      <c r="AE515" s="5"/>
      <c r="AF515" s="5"/>
      <c r="AG515" s="5"/>
      <c r="AH515" s="5"/>
      <c r="AI515" s="5"/>
      <c r="AJ515" s="5"/>
      <c r="AK515" s="5"/>
      <c r="AL515" s="5"/>
      <c r="AM515" s="5"/>
    </row>
    <row r="516" spans="1:39" s="4" customFormat="1" ht="14.4">
      <c r="A516" s="63" t="s">
        <v>844</v>
      </c>
      <c r="B516" s="63" t="s">
        <v>362</v>
      </c>
      <c r="C516" s="63"/>
      <c r="D516" s="63" t="s">
        <v>288</v>
      </c>
      <c r="E516" s="11"/>
      <c r="F516" s="11"/>
      <c r="G516" s="8"/>
      <c r="I516" s="63"/>
      <c r="J516" s="48"/>
      <c r="K516" s="107"/>
      <c r="M516" s="63">
        <v>49</v>
      </c>
      <c r="N516" s="284">
        <v>4566.5600000000004</v>
      </c>
      <c r="P516" s="63">
        <v>40</v>
      </c>
      <c r="Q516" s="289">
        <v>3503.62</v>
      </c>
      <c r="S516" s="63">
        <v>39</v>
      </c>
      <c r="T516" s="289">
        <v>3154.21</v>
      </c>
      <c r="V516" s="174"/>
      <c r="W516" s="292"/>
      <c r="X516" s="174"/>
      <c r="Y516" s="178"/>
      <c r="Z516" s="82"/>
      <c r="AA516" s="65"/>
      <c r="AB516" s="5"/>
      <c r="AC516" s="5"/>
      <c r="AD516" s="5"/>
      <c r="AE516" s="5"/>
      <c r="AF516" s="5"/>
      <c r="AG516" s="5"/>
      <c r="AH516" s="5"/>
      <c r="AI516" s="5"/>
      <c r="AJ516" s="5"/>
      <c r="AK516" s="5"/>
      <c r="AL516" s="5"/>
      <c r="AM516" s="5"/>
    </row>
    <row r="517" spans="1:39" s="4" customFormat="1" ht="14.4">
      <c r="A517" s="63" t="s">
        <v>844</v>
      </c>
      <c r="B517" s="63" t="s">
        <v>375</v>
      </c>
      <c r="C517" s="63"/>
      <c r="D517" s="63" t="s">
        <v>376</v>
      </c>
      <c r="E517" s="11"/>
      <c r="F517" s="11"/>
      <c r="G517" s="8"/>
      <c r="I517" s="63"/>
      <c r="J517" s="48"/>
      <c r="K517" s="107"/>
      <c r="M517" s="63">
        <v>2</v>
      </c>
      <c r="N517" s="284">
        <v>189.54</v>
      </c>
      <c r="P517" s="63">
        <v>2</v>
      </c>
      <c r="Q517" s="289">
        <v>144.03</v>
      </c>
      <c r="S517" s="63">
        <v>3</v>
      </c>
      <c r="T517" s="289">
        <v>301.19</v>
      </c>
      <c r="V517" s="174"/>
      <c r="W517" s="292"/>
      <c r="X517" s="174"/>
      <c r="Y517" s="178"/>
      <c r="Z517" s="82"/>
      <c r="AA517" s="65"/>
      <c r="AB517" s="5"/>
      <c r="AC517" s="5"/>
      <c r="AD517" s="5"/>
      <c r="AE517" s="5"/>
      <c r="AF517" s="5"/>
      <c r="AG517" s="5"/>
      <c r="AH517" s="5"/>
      <c r="AI517" s="5"/>
      <c r="AJ517" s="5"/>
      <c r="AK517" s="5"/>
      <c r="AL517" s="5"/>
      <c r="AM517" s="5"/>
    </row>
    <row r="518" spans="1:39" s="4" customFormat="1" ht="14.4">
      <c r="A518" s="63" t="s">
        <v>844</v>
      </c>
      <c r="B518" s="63" t="s">
        <v>113</v>
      </c>
      <c r="C518" s="63"/>
      <c r="D518" s="63" t="s">
        <v>108</v>
      </c>
      <c r="E518" s="11"/>
      <c r="F518" s="11"/>
      <c r="G518" s="8"/>
      <c r="I518" s="63"/>
      <c r="J518" s="48"/>
      <c r="K518" s="107"/>
      <c r="M518" s="63">
        <v>29</v>
      </c>
      <c r="N518" s="284">
        <v>2135.9699999999998</v>
      </c>
      <c r="P518" s="63">
        <v>15</v>
      </c>
      <c r="Q518" s="289">
        <v>1522.65</v>
      </c>
      <c r="S518" s="63">
        <v>18</v>
      </c>
      <c r="T518" s="289">
        <v>1573.8</v>
      </c>
      <c r="V518" s="174"/>
      <c r="W518" s="292"/>
      <c r="X518" s="174"/>
      <c r="Y518" s="178"/>
      <c r="Z518" s="82"/>
      <c r="AA518" s="65"/>
      <c r="AB518" s="5"/>
      <c r="AC518" s="5"/>
      <c r="AD518" s="5"/>
      <c r="AE518" s="5"/>
      <c r="AF518" s="5"/>
      <c r="AG518" s="5"/>
      <c r="AH518" s="5"/>
      <c r="AI518" s="5"/>
      <c r="AJ518" s="5"/>
      <c r="AK518" s="5"/>
      <c r="AL518" s="5"/>
      <c r="AM518" s="5"/>
    </row>
    <row r="519" spans="1:39" s="4" customFormat="1" ht="14.4">
      <c r="A519" s="63" t="s">
        <v>844</v>
      </c>
      <c r="B519" s="63" t="s">
        <v>246</v>
      </c>
      <c r="C519" s="63"/>
      <c r="D519" s="63" t="s">
        <v>108</v>
      </c>
      <c r="E519" s="11"/>
      <c r="F519" s="11"/>
      <c r="G519" s="8"/>
      <c r="I519" s="63"/>
      <c r="J519" s="48"/>
      <c r="K519" s="107"/>
      <c r="M519" s="63">
        <v>19</v>
      </c>
      <c r="N519" s="284">
        <v>1865.89</v>
      </c>
      <c r="P519" s="63">
        <v>13</v>
      </c>
      <c r="Q519" s="289">
        <v>1414.97</v>
      </c>
      <c r="S519" s="63">
        <v>11</v>
      </c>
      <c r="T519" s="289">
        <v>1332.39</v>
      </c>
      <c r="V519" s="174"/>
      <c r="W519" s="292"/>
      <c r="X519" s="174"/>
      <c r="Y519" s="178"/>
      <c r="Z519" s="82"/>
      <c r="AA519" s="65"/>
      <c r="AB519" s="5"/>
      <c r="AC519" s="5"/>
      <c r="AD519" s="5"/>
      <c r="AE519" s="5"/>
      <c r="AF519" s="5"/>
      <c r="AG519" s="5"/>
      <c r="AH519" s="5"/>
      <c r="AI519" s="5"/>
      <c r="AJ519" s="5"/>
      <c r="AK519" s="5"/>
      <c r="AL519" s="5"/>
      <c r="AM519" s="5"/>
    </row>
    <row r="520" spans="1:39" s="4" customFormat="1" ht="14.4">
      <c r="A520" s="63" t="s">
        <v>844</v>
      </c>
      <c r="B520" s="63" t="s">
        <v>378</v>
      </c>
      <c r="C520" s="63"/>
      <c r="D520" s="63" t="s">
        <v>108</v>
      </c>
      <c r="E520" s="11"/>
      <c r="F520" s="11"/>
      <c r="G520" s="8"/>
      <c r="I520" s="63"/>
      <c r="J520" s="48"/>
      <c r="K520" s="107"/>
      <c r="M520" s="63">
        <v>777</v>
      </c>
      <c r="N520" s="284">
        <v>71829.91</v>
      </c>
      <c r="P520" s="63">
        <v>554</v>
      </c>
      <c r="Q520" s="289">
        <v>48854.13</v>
      </c>
      <c r="S520" s="63">
        <v>598</v>
      </c>
      <c r="T520" s="289">
        <v>54118.97</v>
      </c>
      <c r="V520" s="174"/>
      <c r="W520" s="292"/>
      <c r="X520" s="174"/>
      <c r="Y520" s="178"/>
      <c r="Z520" s="82"/>
      <c r="AA520" s="65"/>
      <c r="AB520" s="5"/>
      <c r="AC520" s="5"/>
      <c r="AD520" s="5"/>
      <c r="AE520" s="5"/>
      <c r="AF520" s="5"/>
      <c r="AG520" s="5"/>
      <c r="AH520" s="5"/>
      <c r="AI520" s="5"/>
      <c r="AJ520" s="5"/>
      <c r="AK520" s="5"/>
      <c r="AL520" s="5"/>
      <c r="AM520" s="5"/>
    </row>
    <row r="521" spans="1:39" s="4" customFormat="1" ht="14.4">
      <c r="A521" s="63" t="s">
        <v>844</v>
      </c>
      <c r="B521" s="63" t="s">
        <v>476</v>
      </c>
      <c r="C521" s="63"/>
      <c r="D521" s="63" t="s">
        <v>108</v>
      </c>
      <c r="E521" s="11"/>
      <c r="F521" s="11"/>
      <c r="G521" s="8"/>
      <c r="I521" s="63"/>
      <c r="J521" s="48"/>
      <c r="K521" s="107"/>
      <c r="M521" s="63">
        <v>10</v>
      </c>
      <c r="N521" s="284">
        <v>660.18</v>
      </c>
      <c r="P521" s="63">
        <v>6</v>
      </c>
      <c r="Q521" s="289">
        <v>472.75</v>
      </c>
      <c r="S521" s="63">
        <v>7</v>
      </c>
      <c r="T521" s="289">
        <v>597.52</v>
      </c>
      <c r="V521" s="174"/>
      <c r="W521" s="292"/>
      <c r="X521" s="174"/>
      <c r="Y521" s="178"/>
      <c r="Z521" s="82"/>
      <c r="AA521" s="65"/>
      <c r="AB521" s="5"/>
      <c r="AC521" s="5"/>
      <c r="AD521" s="5"/>
      <c r="AE521" s="5"/>
      <c r="AF521" s="5"/>
      <c r="AG521" s="5"/>
      <c r="AH521" s="5"/>
      <c r="AI521" s="5"/>
      <c r="AJ521" s="5"/>
      <c r="AK521" s="5"/>
      <c r="AL521" s="5"/>
      <c r="AM521" s="5"/>
    </row>
    <row r="522" spans="1:39" s="4" customFormat="1" ht="14.4">
      <c r="A522" s="63" t="s">
        <v>844</v>
      </c>
      <c r="B522" s="63" t="s">
        <v>554</v>
      </c>
      <c r="C522" s="63"/>
      <c r="D522" s="63" t="s">
        <v>108</v>
      </c>
      <c r="E522" s="11"/>
      <c r="F522" s="11"/>
      <c r="G522" s="8"/>
      <c r="I522" s="63"/>
      <c r="J522" s="48"/>
      <c r="K522" s="107"/>
      <c r="M522" s="63">
        <v>24</v>
      </c>
      <c r="N522" s="284">
        <v>2698</v>
      </c>
      <c r="P522" s="63">
        <v>24</v>
      </c>
      <c r="Q522" s="289">
        <v>2511.81</v>
      </c>
      <c r="S522" s="63">
        <v>22</v>
      </c>
      <c r="T522" s="289">
        <v>2529.15</v>
      </c>
      <c r="V522" s="174"/>
      <c r="W522" s="292"/>
      <c r="X522" s="174"/>
      <c r="Y522" s="178"/>
      <c r="Z522" s="82"/>
      <c r="AA522" s="65"/>
      <c r="AB522" s="5"/>
      <c r="AC522" s="5"/>
      <c r="AD522" s="5"/>
      <c r="AE522" s="5"/>
      <c r="AF522" s="5"/>
      <c r="AG522" s="5"/>
      <c r="AH522" s="5"/>
      <c r="AI522" s="5"/>
      <c r="AJ522" s="5"/>
      <c r="AK522" s="5"/>
      <c r="AL522" s="5"/>
      <c r="AM522" s="5"/>
    </row>
    <row r="523" spans="1:39" s="4" customFormat="1" ht="14.4">
      <c r="A523" s="63" t="s">
        <v>844</v>
      </c>
      <c r="B523" s="63" t="s">
        <v>161</v>
      </c>
      <c r="C523" s="63"/>
      <c r="D523" s="63" t="s">
        <v>162</v>
      </c>
      <c r="E523" s="11"/>
      <c r="F523" s="11"/>
      <c r="G523" s="8"/>
      <c r="I523" s="63"/>
      <c r="J523" s="48"/>
      <c r="K523" s="107"/>
      <c r="M523" s="63">
        <v>8</v>
      </c>
      <c r="N523" s="284">
        <v>792.69</v>
      </c>
      <c r="P523" s="63">
        <v>7</v>
      </c>
      <c r="Q523" s="289">
        <v>413.84</v>
      </c>
      <c r="S523" s="63">
        <v>6</v>
      </c>
      <c r="T523" s="289">
        <v>730.46</v>
      </c>
      <c r="V523" s="174"/>
      <c r="W523" s="292"/>
      <c r="X523" s="174"/>
      <c r="Y523" s="178"/>
      <c r="Z523" s="82"/>
      <c r="AA523" s="65"/>
      <c r="AB523" s="5"/>
      <c r="AC523" s="5"/>
      <c r="AD523" s="5"/>
      <c r="AE523" s="5"/>
      <c r="AF523" s="5"/>
      <c r="AG523" s="5"/>
      <c r="AH523" s="5"/>
      <c r="AI523" s="5"/>
      <c r="AJ523" s="5"/>
      <c r="AK523" s="5"/>
      <c r="AL523" s="5"/>
      <c r="AM523" s="5"/>
    </row>
    <row r="524" spans="1:39" s="4" customFormat="1" ht="14.4">
      <c r="A524" s="63" t="s">
        <v>844</v>
      </c>
      <c r="B524" s="63" t="s">
        <v>342</v>
      </c>
      <c r="C524" s="63"/>
      <c r="D524" s="63" t="s">
        <v>162</v>
      </c>
      <c r="E524" s="11"/>
      <c r="F524" s="11"/>
      <c r="G524" s="8"/>
      <c r="I524" s="63"/>
      <c r="J524" s="48"/>
      <c r="K524" s="107"/>
      <c r="M524" s="63">
        <v>257</v>
      </c>
      <c r="N524" s="284">
        <v>30279.26</v>
      </c>
      <c r="P524" s="63">
        <v>204</v>
      </c>
      <c r="Q524" s="289">
        <v>21109.11</v>
      </c>
      <c r="S524" s="63">
        <v>196</v>
      </c>
      <c r="T524" s="289">
        <v>19841.88</v>
      </c>
      <c r="V524" s="174"/>
      <c r="W524" s="292"/>
      <c r="X524" s="174"/>
      <c r="Y524" s="178"/>
      <c r="Z524" s="82"/>
      <c r="AA524" s="65"/>
      <c r="AB524" s="5"/>
      <c r="AC524" s="5"/>
      <c r="AD524" s="5"/>
      <c r="AE524" s="5"/>
      <c r="AF524" s="5"/>
      <c r="AG524" s="5"/>
      <c r="AH524" s="5"/>
      <c r="AI524" s="5"/>
      <c r="AJ524" s="5"/>
      <c r="AK524" s="5"/>
      <c r="AL524" s="5"/>
      <c r="AM524" s="5"/>
    </row>
    <row r="525" spans="1:39" s="4" customFormat="1" ht="14.4">
      <c r="A525" s="63" t="s">
        <v>844</v>
      </c>
      <c r="B525" s="63" t="s">
        <v>383</v>
      </c>
      <c r="C525" s="63"/>
      <c r="D525" s="63" t="s">
        <v>162</v>
      </c>
      <c r="E525" s="11"/>
      <c r="F525" s="11"/>
      <c r="G525" s="8"/>
      <c r="I525" s="63"/>
      <c r="J525" s="48"/>
      <c r="K525" s="107"/>
      <c r="M525" s="63">
        <v>1359</v>
      </c>
      <c r="N525" s="284">
        <v>130419.51</v>
      </c>
      <c r="P525" s="63">
        <v>1010</v>
      </c>
      <c r="Q525" s="289">
        <v>90211.32</v>
      </c>
      <c r="S525" s="63">
        <v>915</v>
      </c>
      <c r="T525" s="289">
        <v>75759.72</v>
      </c>
      <c r="V525" s="174"/>
      <c r="W525" s="292"/>
      <c r="X525" s="174"/>
      <c r="Y525" s="178"/>
      <c r="Z525" s="82"/>
      <c r="AA525" s="65"/>
      <c r="AB525" s="5"/>
      <c r="AC525" s="5"/>
      <c r="AD525" s="5"/>
      <c r="AE525" s="5"/>
      <c r="AF525" s="5"/>
      <c r="AG525" s="5"/>
      <c r="AH525" s="5"/>
      <c r="AI525" s="5"/>
      <c r="AJ525" s="5"/>
      <c r="AK525" s="5"/>
      <c r="AL525" s="5"/>
      <c r="AM525" s="5"/>
    </row>
    <row r="526" spans="1:39" s="4" customFormat="1" ht="14.4">
      <c r="A526" s="63" t="s">
        <v>844</v>
      </c>
      <c r="B526" s="63" t="s">
        <v>836</v>
      </c>
      <c r="C526" s="63"/>
      <c r="D526" s="63" t="s">
        <v>162</v>
      </c>
      <c r="E526" s="11"/>
      <c r="F526" s="11"/>
      <c r="G526" s="8"/>
      <c r="I526" s="63"/>
      <c r="J526" s="48"/>
      <c r="K526" s="107"/>
      <c r="M526" s="63">
        <v>52</v>
      </c>
      <c r="N526" s="284">
        <v>3492.36</v>
      </c>
      <c r="P526" s="63"/>
      <c r="Q526" s="289"/>
      <c r="S526" s="63">
        <v>120</v>
      </c>
      <c r="T526" s="289">
        <v>9489.6</v>
      </c>
      <c r="V526" s="174"/>
      <c r="W526" s="292"/>
      <c r="X526" s="174"/>
      <c r="Y526" s="178"/>
      <c r="Z526" s="82"/>
      <c r="AA526" s="65"/>
      <c r="AB526" s="5"/>
      <c r="AC526" s="5"/>
      <c r="AD526" s="5"/>
      <c r="AE526" s="5"/>
      <c r="AF526" s="5"/>
      <c r="AG526" s="5"/>
      <c r="AH526" s="5"/>
      <c r="AI526" s="5"/>
      <c r="AJ526" s="5"/>
      <c r="AK526" s="5"/>
      <c r="AL526" s="5"/>
      <c r="AM526" s="5"/>
    </row>
    <row r="527" spans="1:39" s="4" customFormat="1" ht="14.4">
      <c r="A527" s="63" t="s">
        <v>844</v>
      </c>
      <c r="B527" s="63" t="s">
        <v>385</v>
      </c>
      <c r="C527" s="63"/>
      <c r="D527" s="63" t="s">
        <v>386</v>
      </c>
      <c r="E527" s="11"/>
      <c r="F527" s="11"/>
      <c r="G527" s="8"/>
      <c r="I527" s="63"/>
      <c r="J527" s="48"/>
      <c r="K527" s="107"/>
      <c r="M527" s="63">
        <v>23</v>
      </c>
      <c r="N527" s="284">
        <v>2182.12</v>
      </c>
      <c r="P527" s="63">
        <v>20</v>
      </c>
      <c r="Q527" s="289">
        <v>1755.08</v>
      </c>
      <c r="S527" s="63">
        <v>23</v>
      </c>
      <c r="T527" s="289">
        <v>2564.77</v>
      </c>
      <c r="V527" s="174"/>
      <c r="W527" s="292"/>
      <c r="X527" s="174"/>
      <c r="Y527" s="178"/>
      <c r="Z527" s="82"/>
      <c r="AA527" s="65"/>
      <c r="AB527" s="5"/>
      <c r="AC527" s="5"/>
      <c r="AD527" s="5"/>
      <c r="AE527" s="5"/>
      <c r="AF527" s="5"/>
      <c r="AG527" s="5"/>
      <c r="AH527" s="5"/>
      <c r="AI527" s="5"/>
      <c r="AJ527" s="5"/>
      <c r="AK527" s="5"/>
      <c r="AL527" s="5"/>
      <c r="AM527" s="5"/>
    </row>
    <row r="528" spans="1:39" s="4" customFormat="1" ht="14.4">
      <c r="A528" s="63" t="s">
        <v>844</v>
      </c>
      <c r="B528" s="63" t="s">
        <v>862</v>
      </c>
      <c r="C528" s="63"/>
      <c r="D528" s="63" t="s">
        <v>143</v>
      </c>
      <c r="E528" s="11"/>
      <c r="F528" s="11"/>
      <c r="G528" s="8"/>
      <c r="I528" s="63"/>
      <c r="J528" s="48"/>
      <c r="K528" s="107"/>
      <c r="M528" s="63"/>
      <c r="N528" s="284"/>
      <c r="P528" s="63"/>
      <c r="Q528" s="289"/>
      <c r="S528" s="63">
        <v>1</v>
      </c>
      <c r="T528" s="289">
        <v>150</v>
      </c>
      <c r="V528" s="174"/>
      <c r="W528" s="292"/>
      <c r="X528" s="174"/>
      <c r="Y528" s="178"/>
      <c r="Z528" s="82"/>
      <c r="AA528" s="65"/>
      <c r="AB528" s="5"/>
      <c r="AC528" s="5"/>
      <c r="AD528" s="5"/>
      <c r="AE528" s="5"/>
      <c r="AF528" s="5"/>
      <c r="AG528" s="5"/>
      <c r="AH528" s="5"/>
      <c r="AI528" s="5"/>
      <c r="AJ528" s="5"/>
      <c r="AK528" s="5"/>
      <c r="AL528" s="5"/>
      <c r="AM528" s="5"/>
    </row>
    <row r="529" spans="1:39" s="4" customFormat="1" ht="14.4">
      <c r="A529" s="63" t="s">
        <v>844</v>
      </c>
      <c r="B529" s="63" t="s">
        <v>838</v>
      </c>
      <c r="C529" s="63"/>
      <c r="D529" s="63" t="s">
        <v>143</v>
      </c>
      <c r="E529" s="11"/>
      <c r="F529" s="11"/>
      <c r="G529" s="8"/>
      <c r="I529" s="63"/>
      <c r="J529" s="48"/>
      <c r="K529" s="107"/>
      <c r="M529" s="63"/>
      <c r="N529" s="284"/>
      <c r="P529" s="63"/>
      <c r="Q529" s="289"/>
      <c r="S529" s="63">
        <v>8</v>
      </c>
      <c r="T529" s="289">
        <v>398.75</v>
      </c>
      <c r="V529" s="174"/>
      <c r="W529" s="292"/>
      <c r="X529" s="174"/>
      <c r="Y529" s="178"/>
      <c r="Z529" s="82"/>
      <c r="AA529" s="65"/>
      <c r="AB529" s="5"/>
      <c r="AC529" s="5"/>
      <c r="AD529" s="5"/>
      <c r="AE529" s="5"/>
      <c r="AF529" s="5"/>
      <c r="AG529" s="5"/>
      <c r="AH529" s="5"/>
      <c r="AI529" s="5"/>
      <c r="AJ529" s="5"/>
      <c r="AK529" s="5"/>
      <c r="AL529" s="5"/>
      <c r="AM529" s="5"/>
    </row>
    <row r="530" spans="1:39" s="4" customFormat="1" ht="14.4">
      <c r="A530" s="63" t="s">
        <v>844</v>
      </c>
      <c r="B530" s="63" t="s">
        <v>863</v>
      </c>
      <c r="C530" s="63"/>
      <c r="D530" s="63" t="s">
        <v>143</v>
      </c>
      <c r="E530" s="11"/>
      <c r="F530" s="11"/>
      <c r="G530" s="8"/>
      <c r="I530" s="63"/>
      <c r="J530" s="48"/>
      <c r="K530" s="107"/>
      <c r="M530" s="63">
        <v>155</v>
      </c>
      <c r="N530" s="284">
        <v>7064.71</v>
      </c>
      <c r="P530" s="63">
        <v>91</v>
      </c>
      <c r="Q530" s="289">
        <v>5801.35</v>
      </c>
      <c r="S530" s="63">
        <v>84</v>
      </c>
      <c r="T530" s="289">
        <v>5166.37</v>
      </c>
      <c r="V530" s="174"/>
      <c r="W530" s="292"/>
      <c r="X530" s="174"/>
      <c r="Y530" s="178"/>
      <c r="Z530" s="82"/>
      <c r="AA530" s="65"/>
      <c r="AB530" s="5"/>
      <c r="AC530" s="5"/>
      <c r="AD530" s="5"/>
      <c r="AE530" s="5"/>
      <c r="AF530" s="5"/>
      <c r="AG530" s="5"/>
      <c r="AH530" s="5"/>
      <c r="AI530" s="5"/>
      <c r="AJ530" s="5"/>
      <c r="AK530" s="5"/>
      <c r="AL530" s="5"/>
      <c r="AM530" s="5"/>
    </row>
    <row r="531" spans="1:39" s="4" customFormat="1" ht="14.4">
      <c r="A531" s="63" t="s">
        <v>844</v>
      </c>
      <c r="B531" s="63" t="s">
        <v>389</v>
      </c>
      <c r="C531" s="63"/>
      <c r="D531" s="63" t="s">
        <v>390</v>
      </c>
      <c r="E531" s="11"/>
      <c r="F531" s="11"/>
      <c r="G531" s="8"/>
      <c r="I531" s="63"/>
      <c r="J531" s="48"/>
      <c r="K531" s="107"/>
      <c r="M531" s="63">
        <v>23</v>
      </c>
      <c r="N531" s="284">
        <v>2691.76</v>
      </c>
      <c r="P531" s="63">
        <v>23</v>
      </c>
      <c r="Q531" s="289">
        <v>2305.17</v>
      </c>
      <c r="S531" s="63">
        <v>21</v>
      </c>
      <c r="T531" s="289">
        <v>2502.7199999999998</v>
      </c>
      <c r="V531" s="174"/>
      <c r="W531" s="292"/>
      <c r="X531" s="174"/>
      <c r="Y531" s="178"/>
      <c r="Z531" s="82"/>
      <c r="AA531" s="65"/>
      <c r="AB531" s="5"/>
      <c r="AC531" s="5"/>
      <c r="AD531" s="5"/>
      <c r="AE531" s="5"/>
      <c r="AF531" s="5"/>
      <c r="AG531" s="5"/>
      <c r="AH531" s="5"/>
      <c r="AI531" s="5"/>
      <c r="AJ531" s="5"/>
      <c r="AK531" s="5"/>
      <c r="AL531" s="5"/>
      <c r="AM531" s="5"/>
    </row>
    <row r="532" spans="1:39" s="4" customFormat="1" ht="14.4">
      <c r="A532" s="63" t="s">
        <v>844</v>
      </c>
      <c r="B532" s="63" t="s">
        <v>265</v>
      </c>
      <c r="C532" s="63"/>
      <c r="D532" s="63" t="s">
        <v>82</v>
      </c>
      <c r="E532" s="11"/>
      <c r="F532" s="11"/>
      <c r="G532" s="8"/>
      <c r="I532" s="63"/>
      <c r="J532" s="48"/>
      <c r="K532" s="107"/>
      <c r="M532" s="63">
        <v>8</v>
      </c>
      <c r="N532" s="284">
        <v>879.35</v>
      </c>
      <c r="P532" s="63">
        <v>7</v>
      </c>
      <c r="Q532" s="289">
        <v>531.36</v>
      </c>
      <c r="S532" s="63">
        <v>7</v>
      </c>
      <c r="T532" s="289">
        <v>467.2</v>
      </c>
      <c r="V532" s="174"/>
      <c r="W532" s="292"/>
      <c r="X532" s="174"/>
      <c r="Y532" s="178"/>
      <c r="Z532" s="82"/>
      <c r="AA532" s="65"/>
      <c r="AB532" s="5"/>
      <c r="AC532" s="5"/>
      <c r="AD532" s="5"/>
      <c r="AE532" s="5"/>
      <c r="AF532" s="5"/>
      <c r="AG532" s="5"/>
      <c r="AH532" s="5"/>
      <c r="AI532" s="5"/>
      <c r="AJ532" s="5"/>
      <c r="AK532" s="5"/>
      <c r="AL532" s="5"/>
      <c r="AM532" s="5"/>
    </row>
    <row r="533" spans="1:39" s="4" customFormat="1" ht="14.4">
      <c r="A533" s="63" t="s">
        <v>844</v>
      </c>
      <c r="B533" s="63" t="s">
        <v>391</v>
      </c>
      <c r="C533" s="63"/>
      <c r="D533" s="63" t="s">
        <v>82</v>
      </c>
      <c r="E533" s="11"/>
      <c r="F533" s="11"/>
      <c r="G533" s="8"/>
      <c r="I533" s="63"/>
      <c r="J533" s="48"/>
      <c r="K533" s="107"/>
      <c r="M533" s="63">
        <v>66</v>
      </c>
      <c r="N533" s="284">
        <v>6589.27</v>
      </c>
      <c r="P533" s="63">
        <v>52</v>
      </c>
      <c r="Q533" s="289">
        <v>4337.17</v>
      </c>
      <c r="S533" s="63">
        <v>56</v>
      </c>
      <c r="T533" s="289">
        <v>5283.9</v>
      </c>
      <c r="V533" s="174"/>
      <c r="W533" s="292"/>
      <c r="X533" s="174"/>
      <c r="Y533" s="178"/>
      <c r="Z533" s="82"/>
      <c r="AA533" s="65"/>
      <c r="AB533" s="5"/>
      <c r="AC533" s="5"/>
      <c r="AD533" s="5"/>
      <c r="AE533" s="5"/>
      <c r="AF533" s="5"/>
      <c r="AG533" s="5"/>
      <c r="AH533" s="5"/>
      <c r="AI533" s="5"/>
      <c r="AJ533" s="5"/>
      <c r="AK533" s="5"/>
      <c r="AL533" s="5"/>
      <c r="AM533" s="5"/>
    </row>
    <row r="534" spans="1:39" s="4" customFormat="1" ht="14.4">
      <c r="A534" s="63" t="s">
        <v>844</v>
      </c>
      <c r="B534" s="63" t="s">
        <v>306</v>
      </c>
      <c r="C534" s="63"/>
      <c r="D534" s="63" t="s">
        <v>273</v>
      </c>
      <c r="E534" s="11"/>
      <c r="F534" s="11"/>
      <c r="G534" s="8"/>
      <c r="I534" s="63"/>
      <c r="J534" s="48"/>
      <c r="K534" s="107"/>
      <c r="M534" s="63"/>
      <c r="N534" s="284"/>
      <c r="P534" s="63"/>
      <c r="Q534" s="289"/>
      <c r="S534" s="63">
        <v>4</v>
      </c>
      <c r="T534" s="289">
        <v>401.71</v>
      </c>
      <c r="V534" s="174"/>
      <c r="W534" s="292"/>
      <c r="X534" s="174"/>
      <c r="Y534" s="178"/>
      <c r="Z534" s="82"/>
      <c r="AA534" s="65"/>
      <c r="AB534" s="5"/>
      <c r="AC534" s="5"/>
      <c r="AD534" s="5"/>
      <c r="AE534" s="5"/>
      <c r="AF534" s="5"/>
      <c r="AG534" s="5"/>
      <c r="AH534" s="5"/>
      <c r="AI534" s="5"/>
      <c r="AJ534" s="5"/>
      <c r="AK534" s="5"/>
      <c r="AL534" s="5"/>
      <c r="AM534" s="5"/>
    </row>
    <row r="535" spans="1:39" s="4" customFormat="1" ht="14.4">
      <c r="A535" s="63" t="s">
        <v>844</v>
      </c>
      <c r="B535" s="63" t="s">
        <v>400</v>
      </c>
      <c r="C535" s="63"/>
      <c r="D535" s="63" t="s">
        <v>273</v>
      </c>
      <c r="E535" s="11"/>
      <c r="F535" s="11"/>
      <c r="G535" s="8"/>
      <c r="I535" s="63"/>
      <c r="J535" s="48"/>
      <c r="K535" s="107"/>
      <c r="M535" s="63">
        <v>141</v>
      </c>
      <c r="N535" s="284">
        <v>15002.56</v>
      </c>
      <c r="P535" s="63">
        <v>134</v>
      </c>
      <c r="Q535" s="289">
        <v>12968.39</v>
      </c>
      <c r="S535" s="63">
        <v>116</v>
      </c>
      <c r="T535" s="289">
        <v>10859.66</v>
      </c>
      <c r="V535" s="174"/>
      <c r="W535" s="292"/>
      <c r="X535" s="174"/>
      <c r="Y535" s="178"/>
      <c r="Z535" s="82"/>
      <c r="AA535" s="65"/>
      <c r="AB535" s="5"/>
      <c r="AC535" s="5"/>
      <c r="AD535" s="5"/>
      <c r="AE535" s="5"/>
      <c r="AF535" s="5"/>
      <c r="AG535" s="5"/>
      <c r="AH535" s="5"/>
      <c r="AI535" s="5"/>
      <c r="AJ535" s="5"/>
      <c r="AK535" s="5"/>
      <c r="AL535" s="5"/>
      <c r="AM535" s="5"/>
    </row>
    <row r="536" spans="1:39" s="4" customFormat="1" ht="14.4">
      <c r="A536" s="63" t="s">
        <v>844</v>
      </c>
      <c r="B536" s="63" t="s">
        <v>839</v>
      </c>
      <c r="C536" s="63"/>
      <c r="D536" s="63" t="s">
        <v>273</v>
      </c>
      <c r="E536" s="11"/>
      <c r="F536" s="11"/>
      <c r="G536" s="8"/>
      <c r="I536" s="63"/>
      <c r="J536" s="48"/>
      <c r="K536" s="107"/>
      <c r="M536" s="63">
        <v>3</v>
      </c>
      <c r="N536" s="284">
        <v>145.37</v>
      </c>
      <c r="P536" s="63"/>
      <c r="Q536" s="289"/>
      <c r="S536" s="63">
        <v>15</v>
      </c>
      <c r="T536" s="289">
        <v>1565.41</v>
      </c>
      <c r="V536" s="174"/>
      <c r="W536" s="292"/>
      <c r="X536" s="174"/>
      <c r="Y536" s="178"/>
      <c r="Z536" s="82"/>
      <c r="AA536" s="65"/>
      <c r="AB536" s="5"/>
      <c r="AC536" s="5"/>
      <c r="AD536" s="5"/>
      <c r="AE536" s="5"/>
      <c r="AF536" s="5"/>
      <c r="AG536" s="5"/>
      <c r="AH536" s="5"/>
      <c r="AI536" s="5"/>
      <c r="AJ536" s="5"/>
      <c r="AK536" s="5"/>
      <c r="AL536" s="5"/>
      <c r="AM536" s="5"/>
    </row>
    <row r="537" spans="1:39" s="4" customFormat="1" ht="14.4">
      <c r="A537" s="63" t="s">
        <v>844</v>
      </c>
      <c r="B537" s="63" t="s">
        <v>456</v>
      </c>
      <c r="C537" s="63"/>
      <c r="D537" s="63" t="s">
        <v>273</v>
      </c>
      <c r="E537" s="11"/>
      <c r="F537" s="11"/>
      <c r="G537" s="8"/>
      <c r="I537" s="63"/>
      <c r="J537" s="48"/>
      <c r="K537" s="107"/>
      <c r="M537" s="63"/>
      <c r="N537" s="284"/>
      <c r="P537" s="63"/>
      <c r="Q537" s="289"/>
      <c r="S537" s="63">
        <v>1</v>
      </c>
      <c r="T537" s="289">
        <v>55.06</v>
      </c>
      <c r="V537" s="174"/>
      <c r="W537" s="292"/>
      <c r="X537" s="174"/>
      <c r="Y537" s="178"/>
      <c r="Z537" s="82"/>
      <c r="AA537" s="65"/>
      <c r="AB537" s="5"/>
      <c r="AC537" s="5"/>
      <c r="AD537" s="5"/>
      <c r="AE537" s="5"/>
      <c r="AF537" s="5"/>
      <c r="AG537" s="5"/>
      <c r="AH537" s="5"/>
      <c r="AI537" s="5"/>
      <c r="AJ537" s="5"/>
      <c r="AK537" s="5"/>
      <c r="AL537" s="5"/>
      <c r="AM537" s="5"/>
    </row>
    <row r="538" spans="1:39" s="4" customFormat="1" ht="14.4">
      <c r="A538" s="63" t="s">
        <v>844</v>
      </c>
      <c r="B538" s="63" t="s">
        <v>560</v>
      </c>
      <c r="C538" s="63"/>
      <c r="D538" s="63" t="s">
        <v>273</v>
      </c>
      <c r="E538" s="11"/>
      <c r="F538" s="11"/>
      <c r="G538" s="8"/>
      <c r="I538" s="63"/>
      <c r="J538" s="48"/>
      <c r="K538" s="107"/>
      <c r="M538" s="63">
        <v>20</v>
      </c>
      <c r="N538" s="284">
        <v>2323.4299999999998</v>
      </c>
      <c r="P538" s="63">
        <v>15</v>
      </c>
      <c r="Q538" s="289">
        <v>1427.09</v>
      </c>
      <c r="S538" s="63">
        <v>16</v>
      </c>
      <c r="T538" s="289">
        <v>1688</v>
      </c>
      <c r="V538" s="174"/>
      <c r="W538" s="292"/>
      <c r="X538" s="174"/>
      <c r="Y538" s="178"/>
      <c r="Z538" s="82"/>
      <c r="AA538" s="65"/>
      <c r="AB538" s="5"/>
      <c r="AC538" s="5"/>
      <c r="AD538" s="5"/>
      <c r="AE538" s="5"/>
      <c r="AF538" s="5"/>
      <c r="AG538" s="5"/>
      <c r="AH538" s="5"/>
      <c r="AI538" s="5"/>
      <c r="AJ538" s="5"/>
      <c r="AK538" s="5"/>
      <c r="AL538" s="5"/>
      <c r="AM538" s="5"/>
    </row>
    <row r="539" spans="1:39" s="4" customFormat="1" ht="14.4">
      <c r="A539" s="63" t="s">
        <v>844</v>
      </c>
      <c r="B539" s="63" t="s">
        <v>401</v>
      </c>
      <c r="C539" s="63"/>
      <c r="D539" s="63" t="s">
        <v>281</v>
      </c>
      <c r="E539" s="11"/>
      <c r="F539" s="11"/>
      <c r="G539" s="8"/>
      <c r="I539" s="63"/>
      <c r="J539" s="48"/>
      <c r="K539" s="107"/>
      <c r="M539" s="63">
        <v>24</v>
      </c>
      <c r="N539" s="284">
        <v>2365.91</v>
      </c>
      <c r="P539" s="63">
        <v>40</v>
      </c>
      <c r="Q539" s="289">
        <v>3253.32</v>
      </c>
      <c r="S539" s="63">
        <v>26</v>
      </c>
      <c r="T539" s="289">
        <v>2414.85</v>
      </c>
      <c r="V539" s="174"/>
      <c r="W539" s="292"/>
      <c r="X539" s="174"/>
      <c r="Y539" s="178"/>
      <c r="Z539" s="82"/>
      <c r="AA539" s="65"/>
      <c r="AB539" s="5"/>
      <c r="AC539" s="5"/>
      <c r="AD539" s="5"/>
      <c r="AE539" s="5"/>
      <c r="AF539" s="5"/>
      <c r="AG539" s="5"/>
      <c r="AH539" s="5"/>
      <c r="AI539" s="5"/>
      <c r="AJ539" s="5"/>
      <c r="AK539" s="5"/>
      <c r="AL539" s="5"/>
      <c r="AM539" s="5"/>
    </row>
    <row r="540" spans="1:39" s="4" customFormat="1" ht="14.4">
      <c r="A540" s="63" t="s">
        <v>844</v>
      </c>
      <c r="B540" s="63" t="s">
        <v>402</v>
      </c>
      <c r="C540" s="63"/>
      <c r="D540" s="63" t="s">
        <v>404</v>
      </c>
      <c r="E540" s="11"/>
      <c r="F540" s="11"/>
      <c r="G540" s="8"/>
      <c r="I540" s="63"/>
      <c r="J540" s="48"/>
      <c r="K540" s="107"/>
      <c r="M540" s="63">
        <v>47</v>
      </c>
      <c r="N540" s="284">
        <v>4981.28</v>
      </c>
      <c r="P540" s="63">
        <v>36</v>
      </c>
      <c r="Q540" s="289">
        <v>3157.56</v>
      </c>
      <c r="S540" s="63">
        <v>53</v>
      </c>
      <c r="T540" s="289">
        <v>5219.93</v>
      </c>
      <c r="V540" s="174"/>
      <c r="W540" s="292"/>
      <c r="X540" s="174"/>
      <c r="Y540" s="178"/>
      <c r="Z540" s="82"/>
      <c r="AA540" s="65"/>
      <c r="AB540" s="5"/>
      <c r="AC540" s="5"/>
      <c r="AD540" s="5"/>
      <c r="AE540" s="5"/>
      <c r="AF540" s="5"/>
      <c r="AG540" s="5"/>
      <c r="AH540" s="5"/>
      <c r="AI540" s="5"/>
      <c r="AJ540" s="5"/>
      <c r="AK540" s="5"/>
      <c r="AL540" s="5"/>
      <c r="AM540" s="5"/>
    </row>
    <row r="541" spans="1:39" s="4" customFormat="1" ht="14.4">
      <c r="A541" s="63" t="s">
        <v>844</v>
      </c>
      <c r="B541" s="63" t="s">
        <v>405</v>
      </c>
      <c r="C541" s="63"/>
      <c r="D541" s="63" t="s">
        <v>406</v>
      </c>
      <c r="E541" s="11"/>
      <c r="F541" s="11"/>
      <c r="G541" s="8"/>
      <c r="I541" s="63"/>
      <c r="J541" s="48"/>
      <c r="K541" s="107"/>
      <c r="M541" s="63">
        <v>27</v>
      </c>
      <c r="N541" s="284">
        <v>2980.1</v>
      </c>
      <c r="P541" s="63">
        <v>23</v>
      </c>
      <c r="Q541" s="289">
        <v>1827.9</v>
      </c>
      <c r="S541" s="63">
        <v>27</v>
      </c>
      <c r="T541" s="289">
        <v>2580.33</v>
      </c>
      <c r="V541" s="174"/>
      <c r="W541" s="292"/>
      <c r="X541" s="174"/>
      <c r="Y541" s="178"/>
      <c r="Z541" s="82"/>
      <c r="AA541" s="65"/>
      <c r="AB541" s="5"/>
      <c r="AC541" s="5"/>
      <c r="AD541" s="5"/>
      <c r="AE541" s="5"/>
      <c r="AF541" s="5"/>
      <c r="AG541" s="5"/>
      <c r="AH541" s="5"/>
      <c r="AI541" s="5"/>
      <c r="AJ541" s="5"/>
      <c r="AK541" s="5"/>
      <c r="AL541" s="5"/>
      <c r="AM541" s="5"/>
    </row>
    <row r="542" spans="1:39" s="4" customFormat="1" ht="14.4">
      <c r="A542" s="63" t="s">
        <v>844</v>
      </c>
      <c r="B542" s="63" t="s">
        <v>457</v>
      </c>
      <c r="C542" s="63"/>
      <c r="D542" s="63" t="s">
        <v>458</v>
      </c>
      <c r="E542" s="11"/>
      <c r="F542" s="11"/>
      <c r="G542" s="8"/>
      <c r="I542" s="63"/>
      <c r="J542" s="48"/>
      <c r="K542" s="107"/>
      <c r="M542" s="63">
        <v>16</v>
      </c>
      <c r="N542" s="284">
        <v>1388.46</v>
      </c>
      <c r="P542" s="63">
        <v>9</v>
      </c>
      <c r="Q542" s="289">
        <v>827.66</v>
      </c>
      <c r="S542" s="63">
        <v>5</v>
      </c>
      <c r="T542" s="289">
        <v>329.72</v>
      </c>
      <c r="V542" s="174"/>
      <c r="W542" s="292"/>
      <c r="X542" s="174"/>
      <c r="Y542" s="178"/>
      <c r="Z542" s="82"/>
      <c r="AA542" s="65"/>
      <c r="AB542" s="5"/>
      <c r="AC542" s="5"/>
      <c r="AD542" s="5"/>
      <c r="AE542" s="5"/>
      <c r="AF542" s="5"/>
      <c r="AG542" s="5"/>
      <c r="AH542" s="5"/>
      <c r="AI542" s="5"/>
      <c r="AJ542" s="5"/>
      <c r="AK542" s="5"/>
      <c r="AL542" s="5"/>
      <c r="AM542" s="5"/>
    </row>
    <row r="543" spans="1:39" s="4" customFormat="1" ht="14.4">
      <c r="A543" s="63" t="s">
        <v>844</v>
      </c>
      <c r="B543" s="63" t="s">
        <v>120</v>
      </c>
      <c r="C543" s="63"/>
      <c r="D543" s="63" t="s">
        <v>122</v>
      </c>
      <c r="E543" s="11"/>
      <c r="F543" s="11"/>
      <c r="G543" s="8"/>
      <c r="I543" s="63"/>
      <c r="J543" s="48"/>
      <c r="K543" s="107"/>
      <c r="M543" s="63">
        <v>1</v>
      </c>
      <c r="N543" s="284">
        <v>180</v>
      </c>
      <c r="P543" s="63">
        <v>1</v>
      </c>
      <c r="Q543" s="289">
        <v>150</v>
      </c>
      <c r="S543" s="63">
        <v>1</v>
      </c>
      <c r="T543" s="289">
        <v>150</v>
      </c>
      <c r="V543" s="174"/>
      <c r="W543" s="292"/>
      <c r="X543" s="174"/>
      <c r="Y543" s="178"/>
      <c r="Z543" s="82"/>
      <c r="AA543" s="65"/>
      <c r="AB543" s="5"/>
      <c r="AC543" s="5"/>
      <c r="AD543" s="5"/>
      <c r="AE543" s="5"/>
      <c r="AF543" s="5"/>
      <c r="AG543" s="5"/>
      <c r="AH543" s="5"/>
      <c r="AI543" s="5"/>
      <c r="AJ543" s="5"/>
      <c r="AK543" s="5"/>
      <c r="AL543" s="5"/>
      <c r="AM543" s="5"/>
    </row>
    <row r="544" spans="1:39" s="4" customFormat="1" ht="14.4">
      <c r="A544" s="63" t="s">
        <v>844</v>
      </c>
      <c r="B544" s="63" t="s">
        <v>864</v>
      </c>
      <c r="C544" s="63"/>
      <c r="D544" s="63" t="s">
        <v>122</v>
      </c>
      <c r="E544" s="11"/>
      <c r="F544" s="11"/>
      <c r="G544" s="8"/>
      <c r="I544" s="63"/>
      <c r="J544" s="48"/>
      <c r="K544" s="107"/>
      <c r="M544" s="63">
        <v>108</v>
      </c>
      <c r="N544" s="284">
        <v>12522.98</v>
      </c>
      <c r="P544" s="63">
        <v>90</v>
      </c>
      <c r="Q544" s="289">
        <v>8812.18</v>
      </c>
      <c r="S544" s="63">
        <v>100</v>
      </c>
      <c r="T544" s="289">
        <v>9353.26</v>
      </c>
      <c r="V544" s="174"/>
      <c r="W544" s="292"/>
      <c r="X544" s="174"/>
      <c r="Y544" s="178"/>
      <c r="Z544" s="82"/>
      <c r="AA544" s="65"/>
      <c r="AB544" s="5"/>
      <c r="AC544" s="5"/>
      <c r="AD544" s="5"/>
      <c r="AE544" s="5"/>
      <c r="AF544" s="5"/>
      <c r="AG544" s="5"/>
      <c r="AH544" s="5"/>
      <c r="AI544" s="5"/>
      <c r="AJ544" s="5"/>
      <c r="AK544" s="5"/>
      <c r="AL544" s="5"/>
      <c r="AM544" s="5"/>
    </row>
    <row r="545" spans="1:39" s="4" customFormat="1" ht="14.4">
      <c r="A545" s="63" t="s">
        <v>844</v>
      </c>
      <c r="B545" s="63" t="s">
        <v>466</v>
      </c>
      <c r="C545" s="63"/>
      <c r="D545" s="63" t="s">
        <v>144</v>
      </c>
      <c r="E545" s="11"/>
      <c r="F545" s="11"/>
      <c r="G545" s="8"/>
      <c r="I545" s="63"/>
      <c r="J545" s="48"/>
      <c r="K545" s="107"/>
      <c r="M545" s="63">
        <v>25</v>
      </c>
      <c r="N545" s="284">
        <v>3278.02</v>
      </c>
      <c r="P545" s="63">
        <v>19</v>
      </c>
      <c r="Q545" s="289">
        <v>2330.19</v>
      </c>
      <c r="S545" s="63">
        <v>16</v>
      </c>
      <c r="T545" s="289">
        <v>1819.16</v>
      </c>
      <c r="V545" s="174"/>
      <c r="W545" s="292"/>
      <c r="X545" s="174"/>
      <c r="Y545" s="178"/>
      <c r="Z545" s="82"/>
      <c r="AA545" s="65"/>
      <c r="AB545" s="5"/>
      <c r="AC545" s="5"/>
      <c r="AD545" s="5"/>
      <c r="AE545" s="5"/>
      <c r="AF545" s="5"/>
      <c r="AG545" s="5"/>
      <c r="AH545" s="5"/>
      <c r="AI545" s="5"/>
      <c r="AJ545" s="5"/>
      <c r="AK545" s="5"/>
      <c r="AL545" s="5"/>
      <c r="AM545" s="5"/>
    </row>
    <row r="546" spans="1:39" s="4" customFormat="1" ht="14.4">
      <c r="A546" s="63" t="s">
        <v>844</v>
      </c>
      <c r="B546" s="63" t="s">
        <v>132</v>
      </c>
      <c r="C546" s="63"/>
      <c r="D546" s="63" t="s">
        <v>471</v>
      </c>
      <c r="E546" s="11"/>
      <c r="F546" s="11"/>
      <c r="G546" s="8"/>
      <c r="I546" s="63"/>
      <c r="J546" s="48"/>
      <c r="K546" s="107"/>
      <c r="M546" s="63">
        <v>2</v>
      </c>
      <c r="N546" s="284">
        <v>209.41</v>
      </c>
      <c r="P546" s="63">
        <v>1</v>
      </c>
      <c r="Q546" s="289">
        <v>40.5</v>
      </c>
      <c r="S546" s="63"/>
      <c r="T546" s="289"/>
      <c r="V546" s="174"/>
      <c r="W546" s="292"/>
      <c r="X546" s="174"/>
      <c r="Y546" s="178"/>
      <c r="Z546" s="82"/>
      <c r="AA546" s="65"/>
      <c r="AB546" s="5"/>
      <c r="AC546" s="5"/>
      <c r="AD546" s="5"/>
      <c r="AE546" s="5"/>
      <c r="AF546" s="5"/>
      <c r="AG546" s="5"/>
      <c r="AH546" s="5"/>
      <c r="AI546" s="5"/>
      <c r="AJ546" s="5"/>
      <c r="AK546" s="5"/>
      <c r="AL546" s="5"/>
      <c r="AM546" s="5"/>
    </row>
    <row r="547" spans="1:39" s="4" customFormat="1" ht="14.4">
      <c r="A547" s="63" t="s">
        <v>844</v>
      </c>
      <c r="B547" s="63" t="s">
        <v>473</v>
      </c>
      <c r="C547" s="63"/>
      <c r="D547" s="63" t="s">
        <v>206</v>
      </c>
      <c r="E547" s="11"/>
      <c r="F547" s="11"/>
      <c r="G547" s="8"/>
      <c r="I547" s="63"/>
      <c r="J547" s="48"/>
      <c r="K547" s="107"/>
      <c r="M547" s="63">
        <v>46</v>
      </c>
      <c r="N547" s="284">
        <v>5827.16</v>
      </c>
      <c r="P547" s="63">
        <v>37</v>
      </c>
      <c r="Q547" s="289">
        <v>3599.29</v>
      </c>
      <c r="S547" s="63">
        <v>33</v>
      </c>
      <c r="T547" s="289">
        <v>3225.44</v>
      </c>
      <c r="V547" s="174"/>
      <c r="W547" s="292"/>
      <c r="X547" s="174"/>
      <c r="Y547" s="178"/>
      <c r="Z547" s="82"/>
      <c r="AA547" s="65"/>
      <c r="AB547" s="5"/>
      <c r="AC547" s="5"/>
      <c r="AD547" s="5"/>
      <c r="AE547" s="5"/>
      <c r="AF547" s="5"/>
      <c r="AG547" s="5"/>
      <c r="AH547" s="5"/>
      <c r="AI547" s="5"/>
      <c r="AJ547" s="5"/>
      <c r="AK547" s="5"/>
      <c r="AL547" s="5"/>
      <c r="AM547" s="5"/>
    </row>
    <row r="548" spans="1:39" s="4" customFormat="1" ht="14.4">
      <c r="A548" s="63" t="s">
        <v>844</v>
      </c>
      <c r="B548" s="63" t="s">
        <v>488</v>
      </c>
      <c r="C548" s="63"/>
      <c r="D548" s="63" t="s">
        <v>489</v>
      </c>
      <c r="E548" s="11"/>
      <c r="F548" s="11"/>
      <c r="G548" s="8"/>
      <c r="I548" s="63"/>
      <c r="J548" s="48"/>
      <c r="K548" s="107"/>
      <c r="M548" s="63">
        <v>4</v>
      </c>
      <c r="N548" s="284">
        <v>485.54</v>
      </c>
      <c r="P548" s="63">
        <v>14</v>
      </c>
      <c r="Q548" s="289">
        <v>1339.85</v>
      </c>
      <c r="S548" s="63">
        <v>10</v>
      </c>
      <c r="T548" s="289">
        <v>960.07</v>
      </c>
      <c r="V548" s="174"/>
      <c r="W548" s="292"/>
      <c r="X548" s="174"/>
      <c r="Y548" s="178"/>
      <c r="Z548" s="82"/>
      <c r="AA548" s="65"/>
      <c r="AB548" s="5"/>
      <c r="AC548" s="5"/>
      <c r="AD548" s="5"/>
      <c r="AE548" s="5"/>
      <c r="AF548" s="5"/>
      <c r="AG548" s="5"/>
      <c r="AH548" s="5"/>
      <c r="AI548" s="5"/>
      <c r="AJ548" s="5"/>
      <c r="AK548" s="5"/>
      <c r="AL548" s="5"/>
      <c r="AM548" s="5"/>
    </row>
    <row r="549" spans="1:39" s="4" customFormat="1" ht="14.4">
      <c r="A549" s="63" t="s">
        <v>844</v>
      </c>
      <c r="B549" s="63" t="s">
        <v>535</v>
      </c>
      <c r="C549" s="63"/>
      <c r="D549" s="63" t="s">
        <v>145</v>
      </c>
      <c r="E549" s="11"/>
      <c r="F549" s="11"/>
      <c r="G549" s="8"/>
      <c r="I549" s="63"/>
      <c r="J549" s="48"/>
      <c r="K549" s="107"/>
      <c r="M549" s="63">
        <v>27</v>
      </c>
      <c r="N549" s="284">
        <v>2512.39</v>
      </c>
      <c r="P549" s="63">
        <v>31</v>
      </c>
      <c r="Q549" s="289">
        <v>3100.39</v>
      </c>
      <c r="S549" s="63">
        <v>31</v>
      </c>
      <c r="T549" s="289">
        <v>3182.58</v>
      </c>
      <c r="V549" s="174"/>
      <c r="W549" s="292"/>
      <c r="X549" s="174"/>
      <c r="Y549" s="178"/>
      <c r="Z549" s="82"/>
      <c r="AA549" s="65"/>
      <c r="AB549" s="5"/>
      <c r="AC549" s="5"/>
      <c r="AD549" s="5"/>
      <c r="AE549" s="5"/>
      <c r="AF549" s="5"/>
      <c r="AG549" s="5"/>
      <c r="AH549" s="5"/>
      <c r="AI549" s="5"/>
      <c r="AJ549" s="5"/>
      <c r="AK549" s="5"/>
      <c r="AL549" s="5"/>
      <c r="AM549" s="5"/>
    </row>
    <row r="550" spans="1:39" s="4" customFormat="1" ht="14.4">
      <c r="A550" s="63" t="s">
        <v>844</v>
      </c>
      <c r="B550" s="63" t="s">
        <v>865</v>
      </c>
      <c r="C550" s="63"/>
      <c r="D550" s="63" t="s">
        <v>72</v>
      </c>
      <c r="E550" s="11"/>
      <c r="F550" s="11"/>
      <c r="G550" s="8"/>
      <c r="I550" s="63"/>
      <c r="J550" s="48"/>
      <c r="K550" s="107"/>
      <c r="M550" s="63">
        <v>2589</v>
      </c>
      <c r="N550" s="284">
        <v>144094.26</v>
      </c>
      <c r="P550" s="63">
        <v>1577</v>
      </c>
      <c r="Q550" s="289">
        <v>96807.56</v>
      </c>
      <c r="S550" s="63">
        <v>1790</v>
      </c>
      <c r="T550" s="289">
        <v>106602.64</v>
      </c>
      <c r="V550" s="174"/>
      <c r="W550" s="292"/>
      <c r="X550" s="174"/>
      <c r="Y550" s="178"/>
      <c r="Z550" s="82"/>
      <c r="AA550" s="65"/>
      <c r="AB550" s="5"/>
      <c r="AC550" s="5"/>
      <c r="AD550" s="5"/>
      <c r="AE550" s="5"/>
      <c r="AF550" s="5"/>
      <c r="AG550" s="5"/>
      <c r="AH550" s="5"/>
      <c r="AI550" s="5"/>
      <c r="AJ550" s="5"/>
      <c r="AK550" s="5"/>
      <c r="AL550" s="5"/>
      <c r="AM550" s="5"/>
    </row>
    <row r="551" spans="1:39" s="4" customFormat="1" ht="14.4">
      <c r="A551" s="63" t="s">
        <v>844</v>
      </c>
      <c r="B551" s="63" t="s">
        <v>368</v>
      </c>
      <c r="C551" s="63"/>
      <c r="D551" s="63" t="s">
        <v>73</v>
      </c>
      <c r="E551" s="11"/>
      <c r="F551" s="11"/>
      <c r="G551" s="8"/>
      <c r="I551" s="63"/>
      <c r="J551" s="48"/>
      <c r="K551" s="107"/>
      <c r="M551" s="63">
        <v>101</v>
      </c>
      <c r="N551" s="284">
        <v>3329.23</v>
      </c>
      <c r="P551" s="63">
        <v>44</v>
      </c>
      <c r="Q551" s="289">
        <v>2052.7600000000002</v>
      </c>
      <c r="S551" s="63">
        <v>61</v>
      </c>
      <c r="T551" s="289">
        <v>2969.96</v>
      </c>
      <c r="V551" s="174"/>
      <c r="W551" s="292"/>
      <c r="X551" s="174"/>
      <c r="Y551" s="178"/>
      <c r="Z551" s="82"/>
      <c r="AA551" s="65"/>
      <c r="AB551" s="5"/>
      <c r="AC551" s="5"/>
      <c r="AD551" s="5"/>
      <c r="AE551" s="5"/>
      <c r="AF551" s="5"/>
      <c r="AG551" s="5"/>
      <c r="AH551" s="5"/>
      <c r="AI551" s="5"/>
      <c r="AJ551" s="5"/>
      <c r="AK551" s="5"/>
      <c r="AL551" s="5"/>
      <c r="AM551" s="5"/>
    </row>
    <row r="552" spans="1:39" s="4" customFormat="1" ht="14.4">
      <c r="A552" s="63" t="s">
        <v>844</v>
      </c>
      <c r="B552" s="63" t="s">
        <v>358</v>
      </c>
      <c r="C552" s="63"/>
      <c r="D552" s="63" t="s">
        <v>359</v>
      </c>
      <c r="E552" s="11"/>
      <c r="F552" s="11"/>
      <c r="G552" s="8"/>
      <c r="I552" s="63"/>
      <c r="J552" s="48"/>
      <c r="K552" s="107"/>
      <c r="M552" s="63">
        <v>5</v>
      </c>
      <c r="N552" s="284">
        <v>457.04</v>
      </c>
      <c r="P552" s="63">
        <v>3</v>
      </c>
      <c r="Q552" s="289">
        <v>267.39</v>
      </c>
      <c r="S552" s="63">
        <v>5</v>
      </c>
      <c r="T552" s="289">
        <v>404</v>
      </c>
      <c r="V552" s="174"/>
      <c r="W552" s="292"/>
      <c r="X552" s="174"/>
      <c r="Y552" s="178"/>
      <c r="Z552" s="82"/>
      <c r="AA552" s="65"/>
      <c r="AB552" s="5"/>
      <c r="AC552" s="5"/>
      <c r="AD552" s="5"/>
      <c r="AE552" s="5"/>
      <c r="AF552" s="5"/>
      <c r="AG552" s="5"/>
      <c r="AH552" s="5"/>
      <c r="AI552" s="5"/>
      <c r="AJ552" s="5"/>
      <c r="AK552" s="5"/>
      <c r="AL552" s="5"/>
      <c r="AM552" s="5"/>
    </row>
    <row r="553" spans="1:39" s="4" customFormat="1" ht="14.4">
      <c r="A553" s="63" t="s">
        <v>844</v>
      </c>
      <c r="B553" s="63" t="s">
        <v>691</v>
      </c>
      <c r="C553" s="63"/>
      <c r="D553" s="63" t="s">
        <v>531</v>
      </c>
      <c r="E553" s="11"/>
      <c r="F553" s="11"/>
      <c r="G553" s="8"/>
      <c r="I553" s="63"/>
      <c r="J553" s="48"/>
      <c r="K553" s="107"/>
      <c r="M553" s="63">
        <v>1</v>
      </c>
      <c r="N553" s="284">
        <v>5</v>
      </c>
      <c r="P553" s="63"/>
      <c r="Q553" s="289"/>
      <c r="S553" s="63"/>
      <c r="T553" s="289"/>
      <c r="V553" s="174"/>
      <c r="W553" s="292"/>
      <c r="X553" s="174"/>
      <c r="Y553" s="178"/>
      <c r="Z553" s="82"/>
      <c r="AA553" s="65"/>
      <c r="AB553" s="5"/>
      <c r="AC553" s="5"/>
      <c r="AD553" s="5"/>
      <c r="AE553" s="5"/>
      <c r="AF553" s="5"/>
      <c r="AG553" s="5"/>
      <c r="AH553" s="5"/>
      <c r="AI553" s="5"/>
      <c r="AJ553" s="5"/>
      <c r="AK553" s="5"/>
      <c r="AL553" s="5"/>
      <c r="AM553" s="5"/>
    </row>
    <row r="554" spans="1:39" s="4" customFormat="1" ht="14.4">
      <c r="A554" s="63" t="s">
        <v>844</v>
      </c>
      <c r="B554" s="63" t="s">
        <v>530</v>
      </c>
      <c r="C554" s="63"/>
      <c r="D554" s="63" t="s">
        <v>531</v>
      </c>
      <c r="E554" s="11"/>
      <c r="F554" s="11"/>
      <c r="G554" s="8"/>
      <c r="I554" s="63"/>
      <c r="J554" s="48"/>
      <c r="K554" s="107"/>
      <c r="M554" s="63">
        <v>324</v>
      </c>
      <c r="N554" s="284">
        <v>15205.57</v>
      </c>
      <c r="P554" s="63">
        <v>191</v>
      </c>
      <c r="Q554" s="289">
        <v>10822.71</v>
      </c>
      <c r="S554" s="63">
        <v>210</v>
      </c>
      <c r="T554" s="289">
        <v>10871.89</v>
      </c>
      <c r="V554" s="174"/>
      <c r="W554" s="292"/>
      <c r="X554" s="174"/>
      <c r="Y554" s="178"/>
      <c r="Z554" s="82"/>
      <c r="AA554" s="65"/>
      <c r="AB554" s="5"/>
      <c r="AC554" s="5"/>
      <c r="AD554" s="5"/>
      <c r="AE554" s="5"/>
      <c r="AF554" s="5"/>
      <c r="AG554" s="5"/>
      <c r="AH554" s="5"/>
      <c r="AI554" s="5"/>
      <c r="AJ554" s="5"/>
      <c r="AK554" s="5"/>
      <c r="AL554" s="5"/>
      <c r="AM554" s="5"/>
    </row>
    <row r="555" spans="1:39" s="4" customFormat="1" ht="14.4">
      <c r="A555" s="63"/>
      <c r="B555" s="63"/>
      <c r="C555" s="63"/>
      <c r="D555" s="63"/>
      <c r="E555" s="11"/>
      <c r="F555" s="11"/>
      <c r="G555" s="8"/>
      <c r="I555" s="63"/>
      <c r="J555" s="48"/>
      <c r="K555" s="107"/>
      <c r="M555" s="63"/>
      <c r="N555" s="284"/>
      <c r="P555" s="63"/>
      <c r="Q555" s="289"/>
      <c r="S555" s="63"/>
      <c r="T555" s="289"/>
      <c r="V555" s="174"/>
      <c r="W555" s="292"/>
      <c r="X555" s="174"/>
      <c r="Y555" s="178"/>
      <c r="Z555" s="82"/>
      <c r="AA555" s="65"/>
      <c r="AB555" s="5"/>
      <c r="AC555" s="5"/>
      <c r="AD555" s="5"/>
      <c r="AE555" s="5"/>
      <c r="AF555" s="5"/>
      <c r="AG555" s="5"/>
      <c r="AH555" s="5"/>
      <c r="AI555" s="5"/>
      <c r="AJ555" s="5"/>
      <c r="AK555" s="5"/>
      <c r="AL555" s="5"/>
      <c r="AM555" s="5"/>
    </row>
    <row r="556" spans="1:39" s="4" customFormat="1" ht="14.4">
      <c r="A556" s="63" t="s">
        <v>866</v>
      </c>
      <c r="B556" s="63" t="s">
        <v>802</v>
      </c>
      <c r="C556" s="63"/>
      <c r="D556" s="63" t="s">
        <v>802</v>
      </c>
      <c r="E556" s="11" t="s">
        <v>867</v>
      </c>
      <c r="F556" s="11"/>
      <c r="G556" s="8" t="s">
        <v>868</v>
      </c>
      <c r="I556" s="63"/>
      <c r="J556" s="48"/>
      <c r="K556" s="107"/>
      <c r="M556" s="63"/>
      <c r="N556" s="284"/>
      <c r="P556" s="63"/>
      <c r="Q556" s="289"/>
      <c r="S556" s="63"/>
      <c r="T556" s="289"/>
      <c r="V556" s="174"/>
      <c r="W556" s="292"/>
      <c r="X556" s="174"/>
      <c r="Y556" s="178"/>
      <c r="Z556" s="82"/>
      <c r="AA556" s="65"/>
      <c r="AB556" s="5"/>
      <c r="AC556" s="5"/>
      <c r="AD556" s="5"/>
      <c r="AE556" s="5"/>
      <c r="AF556" s="5"/>
      <c r="AG556" s="5"/>
      <c r="AH556" s="5"/>
      <c r="AI556" s="5"/>
      <c r="AJ556" s="5"/>
      <c r="AK556" s="5"/>
      <c r="AL556" s="5"/>
      <c r="AM556" s="5"/>
    </row>
    <row r="557" spans="1:39" s="4" customFormat="1" ht="14.4">
      <c r="A557" s="63" t="s">
        <v>866</v>
      </c>
      <c r="B557" s="63" t="s">
        <v>800</v>
      </c>
      <c r="C557" s="63"/>
      <c r="D557" s="63" t="s">
        <v>800</v>
      </c>
      <c r="E557" s="11"/>
      <c r="F557" s="11"/>
      <c r="G557" s="8"/>
      <c r="I557" s="63"/>
      <c r="J557" s="48"/>
      <c r="K557" s="107"/>
      <c r="M557" s="63">
        <v>3</v>
      </c>
      <c r="N557" s="284">
        <v>158.08000000000001</v>
      </c>
      <c r="P557" s="63"/>
      <c r="Q557" s="289"/>
      <c r="S557" s="63">
        <v>9</v>
      </c>
      <c r="T557" s="289">
        <v>1781.48</v>
      </c>
      <c r="V557" s="174"/>
      <c r="W557" s="292"/>
      <c r="X557" s="174"/>
      <c r="Y557" s="178"/>
      <c r="Z557" s="82"/>
      <c r="AA557" s="65"/>
      <c r="AB557" s="5"/>
      <c r="AC557" s="5"/>
      <c r="AD557" s="5"/>
      <c r="AE557" s="5"/>
      <c r="AF557" s="5"/>
      <c r="AG557" s="5"/>
      <c r="AH557" s="5"/>
      <c r="AI557" s="5"/>
      <c r="AJ557" s="5"/>
      <c r="AK557" s="5"/>
      <c r="AL557" s="5"/>
      <c r="AM557" s="5"/>
    </row>
    <row r="558" spans="1:39" s="4" customFormat="1" ht="14.4">
      <c r="A558" s="63" t="s">
        <v>866</v>
      </c>
      <c r="B558" s="63" t="s">
        <v>69</v>
      </c>
      <c r="C558" s="63"/>
      <c r="D558" s="63" t="s">
        <v>70</v>
      </c>
      <c r="E558" s="11"/>
      <c r="F558" s="11"/>
      <c r="G558" s="8"/>
      <c r="I558" s="63"/>
      <c r="J558" s="48"/>
      <c r="K558" s="107"/>
      <c r="M558" s="63">
        <v>1</v>
      </c>
      <c r="N558" s="284">
        <v>387.27</v>
      </c>
      <c r="P558" s="63">
        <v>1</v>
      </c>
      <c r="Q558" s="289">
        <v>15.23</v>
      </c>
      <c r="S558" s="63"/>
      <c r="T558" s="289"/>
      <c r="V558" s="174"/>
      <c r="W558" s="292"/>
      <c r="X558" s="174"/>
      <c r="Y558" s="178"/>
      <c r="Z558" s="82"/>
      <c r="AA558" s="65"/>
      <c r="AB558" s="5"/>
      <c r="AC558" s="5"/>
      <c r="AD558" s="5"/>
      <c r="AE558" s="5"/>
      <c r="AF558" s="5"/>
      <c r="AG558" s="5"/>
      <c r="AH558" s="5"/>
      <c r="AI558" s="5"/>
      <c r="AJ558" s="5"/>
      <c r="AK558" s="5"/>
      <c r="AL558" s="5"/>
      <c r="AM558" s="5"/>
    </row>
    <row r="559" spans="1:39" s="4" customFormat="1" ht="14.4">
      <c r="A559" s="63" t="s">
        <v>866</v>
      </c>
      <c r="B559" s="63" t="s">
        <v>90</v>
      </c>
      <c r="C559" s="63"/>
      <c r="D559" s="63" t="s">
        <v>91</v>
      </c>
      <c r="E559" s="11"/>
      <c r="F559" s="11"/>
      <c r="G559" s="8"/>
      <c r="I559" s="63"/>
      <c r="J559" s="48"/>
      <c r="K559" s="107"/>
      <c r="M559" s="63">
        <v>1</v>
      </c>
      <c r="N559" s="284">
        <v>17.37</v>
      </c>
      <c r="P559" s="63"/>
      <c r="Q559" s="289"/>
      <c r="S559" s="63"/>
      <c r="T559" s="289"/>
      <c r="V559" s="174"/>
      <c r="W559" s="292"/>
      <c r="X559" s="174"/>
      <c r="Y559" s="178"/>
      <c r="Z559" s="82"/>
      <c r="AA559" s="65"/>
      <c r="AB559" s="5"/>
      <c r="AC559" s="5"/>
      <c r="AD559" s="5"/>
      <c r="AE559" s="5"/>
      <c r="AF559" s="5"/>
      <c r="AG559" s="5"/>
      <c r="AH559" s="5"/>
      <c r="AI559" s="5"/>
      <c r="AJ559" s="5"/>
      <c r="AK559" s="5"/>
      <c r="AL559" s="5"/>
      <c r="AM559" s="5"/>
    </row>
    <row r="560" spans="1:39" s="4" customFormat="1" ht="14.4">
      <c r="A560" s="63" t="s">
        <v>866</v>
      </c>
      <c r="B560" s="63" t="s">
        <v>116</v>
      </c>
      <c r="C560" s="63"/>
      <c r="D560" s="63" t="s">
        <v>57</v>
      </c>
      <c r="E560" s="11"/>
      <c r="F560" s="11"/>
      <c r="G560" s="8"/>
      <c r="I560" s="63"/>
      <c r="J560" s="48"/>
      <c r="K560" s="107"/>
      <c r="M560" s="63">
        <v>2</v>
      </c>
      <c r="N560" s="284">
        <v>40.630000000000003</v>
      </c>
      <c r="P560" s="63"/>
      <c r="Q560" s="289"/>
      <c r="S560" s="63">
        <v>4</v>
      </c>
      <c r="T560" s="289">
        <v>726.89</v>
      </c>
      <c r="V560" s="174"/>
      <c r="W560" s="292"/>
      <c r="X560" s="174"/>
      <c r="Y560" s="178"/>
      <c r="Z560" s="82"/>
      <c r="AA560" s="65"/>
      <c r="AB560" s="5"/>
      <c r="AC560" s="5"/>
      <c r="AD560" s="5"/>
      <c r="AE560" s="5"/>
      <c r="AF560" s="5"/>
      <c r="AG560" s="5"/>
      <c r="AH560" s="5"/>
      <c r="AI560" s="5"/>
      <c r="AJ560" s="5"/>
      <c r="AK560" s="5"/>
      <c r="AL560" s="5"/>
      <c r="AM560" s="5"/>
    </row>
    <row r="561" spans="1:39" s="4" customFormat="1" ht="14.4">
      <c r="A561" s="63" t="s">
        <v>866</v>
      </c>
      <c r="B561" s="63" t="s">
        <v>123</v>
      </c>
      <c r="C561" s="63"/>
      <c r="D561" s="63" t="s">
        <v>119</v>
      </c>
      <c r="E561" s="11"/>
      <c r="F561" s="11"/>
      <c r="G561" s="8"/>
      <c r="I561" s="63"/>
      <c r="J561" s="48"/>
      <c r="K561" s="107"/>
      <c r="M561" s="63">
        <v>5</v>
      </c>
      <c r="N561" s="284">
        <v>503.1</v>
      </c>
      <c r="P561" s="63"/>
      <c r="Q561" s="289"/>
      <c r="S561" s="63">
        <v>1</v>
      </c>
      <c r="T561" s="289">
        <v>53.69</v>
      </c>
      <c r="V561" s="174"/>
      <c r="W561" s="292"/>
      <c r="X561" s="174"/>
      <c r="Y561" s="178"/>
      <c r="Z561" s="82"/>
      <c r="AA561" s="65"/>
      <c r="AB561" s="5"/>
      <c r="AC561" s="5"/>
      <c r="AD561" s="5"/>
      <c r="AE561" s="5"/>
      <c r="AF561" s="5"/>
      <c r="AG561" s="5"/>
      <c r="AH561" s="5"/>
      <c r="AI561" s="5"/>
      <c r="AJ561" s="5"/>
      <c r="AK561" s="5"/>
      <c r="AL561" s="5"/>
      <c r="AM561" s="5"/>
    </row>
    <row r="562" spans="1:39" s="4" customFormat="1" ht="14.4">
      <c r="A562" s="63" t="s">
        <v>866</v>
      </c>
      <c r="B562" s="63" t="s">
        <v>806</v>
      </c>
      <c r="C562" s="63"/>
      <c r="D562" s="63" t="s">
        <v>119</v>
      </c>
      <c r="E562" s="11"/>
      <c r="F562" s="11"/>
      <c r="G562" s="8"/>
      <c r="I562" s="63"/>
      <c r="J562" s="48"/>
      <c r="K562" s="107"/>
      <c r="M562" s="63">
        <v>1</v>
      </c>
      <c r="N562" s="284">
        <v>151.16999999999999</v>
      </c>
      <c r="P562" s="63"/>
      <c r="Q562" s="289"/>
      <c r="S562" s="63">
        <v>2</v>
      </c>
      <c r="T562" s="289">
        <v>288.98</v>
      </c>
      <c r="V562" s="174"/>
      <c r="W562" s="292"/>
      <c r="X562" s="174"/>
      <c r="Y562" s="178"/>
      <c r="Z562" s="82"/>
      <c r="AA562" s="65"/>
      <c r="AB562" s="5"/>
      <c r="AC562" s="5"/>
      <c r="AD562" s="5"/>
      <c r="AE562" s="5"/>
      <c r="AF562" s="5"/>
      <c r="AG562" s="5"/>
      <c r="AH562" s="5"/>
      <c r="AI562" s="5"/>
      <c r="AJ562" s="5"/>
      <c r="AK562" s="5"/>
      <c r="AL562" s="5"/>
      <c r="AM562" s="5"/>
    </row>
    <row r="563" spans="1:39" s="4" customFormat="1" ht="14.4">
      <c r="A563" s="63" t="s">
        <v>866</v>
      </c>
      <c r="B563" s="63" t="s">
        <v>527</v>
      </c>
      <c r="C563" s="63"/>
      <c r="D563" s="63" t="s">
        <v>119</v>
      </c>
      <c r="E563" s="11"/>
      <c r="F563" s="11"/>
      <c r="G563" s="8"/>
      <c r="I563" s="63"/>
      <c r="J563" s="48"/>
      <c r="K563" s="107"/>
      <c r="M563" s="63">
        <v>6</v>
      </c>
      <c r="N563" s="284">
        <v>118.85</v>
      </c>
      <c r="P563" s="63">
        <v>1</v>
      </c>
      <c r="Q563" s="289">
        <v>35.74</v>
      </c>
      <c r="S563" s="63">
        <v>2</v>
      </c>
      <c r="T563" s="289">
        <v>157.25</v>
      </c>
      <c r="V563" s="174"/>
      <c r="W563" s="292"/>
      <c r="X563" s="174"/>
      <c r="Y563" s="178"/>
      <c r="Z563" s="82"/>
      <c r="AA563" s="65"/>
      <c r="AB563" s="5"/>
      <c r="AC563" s="5"/>
      <c r="AD563" s="5"/>
      <c r="AE563" s="5"/>
      <c r="AF563" s="5"/>
      <c r="AG563" s="5"/>
      <c r="AH563" s="5"/>
      <c r="AI563" s="5"/>
      <c r="AJ563" s="5"/>
      <c r="AK563" s="5"/>
      <c r="AL563" s="5"/>
      <c r="AM563" s="5"/>
    </row>
    <row r="564" spans="1:39" s="4" customFormat="1" ht="14.4">
      <c r="A564" s="63" t="s">
        <v>866</v>
      </c>
      <c r="B564" s="63" t="s">
        <v>168</v>
      </c>
      <c r="C564" s="63"/>
      <c r="D564" s="63" t="s">
        <v>169</v>
      </c>
      <c r="E564" s="11"/>
      <c r="F564" s="11"/>
      <c r="G564" s="8"/>
      <c r="I564" s="63"/>
      <c r="J564" s="48"/>
      <c r="K564" s="107"/>
      <c r="M564" s="63">
        <v>1</v>
      </c>
      <c r="N564" s="284">
        <v>8.51</v>
      </c>
      <c r="P564" s="63"/>
      <c r="Q564" s="289"/>
      <c r="S564" s="63"/>
      <c r="T564" s="289"/>
      <c r="V564" s="174"/>
      <c r="W564" s="292"/>
      <c r="X564" s="174"/>
      <c r="Y564" s="178"/>
      <c r="Z564" s="82"/>
      <c r="AA564" s="65"/>
      <c r="AB564" s="5"/>
      <c r="AC564" s="5"/>
      <c r="AD564" s="5"/>
      <c r="AE564" s="5"/>
      <c r="AF564" s="5"/>
      <c r="AG564" s="5"/>
      <c r="AH564" s="5"/>
      <c r="AI564" s="5"/>
      <c r="AJ564" s="5"/>
      <c r="AK564" s="5"/>
      <c r="AL564" s="5"/>
      <c r="AM564" s="5"/>
    </row>
    <row r="565" spans="1:39" s="4" customFormat="1" ht="14.4">
      <c r="A565" s="63" t="s">
        <v>866</v>
      </c>
      <c r="B565" s="63" t="s">
        <v>184</v>
      </c>
      <c r="C565" s="63"/>
      <c r="D565" s="63" t="s">
        <v>185</v>
      </c>
      <c r="E565" s="11"/>
      <c r="F565" s="11"/>
      <c r="G565" s="8"/>
      <c r="I565" s="63"/>
      <c r="J565" s="48"/>
      <c r="K565" s="107"/>
      <c r="M565" s="63"/>
      <c r="N565" s="284"/>
      <c r="P565" s="63">
        <v>1</v>
      </c>
      <c r="Q565" s="289">
        <v>20.149999999999999</v>
      </c>
      <c r="S565" s="63"/>
      <c r="T565" s="289"/>
      <c r="V565" s="174"/>
      <c r="W565" s="292"/>
      <c r="X565" s="174"/>
      <c r="Y565" s="178"/>
      <c r="Z565" s="82"/>
      <c r="AA565" s="65"/>
      <c r="AB565" s="5"/>
      <c r="AC565" s="5"/>
      <c r="AD565" s="5"/>
      <c r="AE565" s="5"/>
      <c r="AF565" s="5"/>
      <c r="AG565" s="5"/>
      <c r="AH565" s="5"/>
      <c r="AI565" s="5"/>
      <c r="AJ565" s="5"/>
      <c r="AK565" s="5"/>
      <c r="AL565" s="5"/>
      <c r="AM565" s="5"/>
    </row>
    <row r="566" spans="1:39" s="4" customFormat="1" ht="14.4">
      <c r="A566" s="63" t="s">
        <v>866</v>
      </c>
      <c r="B566" s="63" t="s">
        <v>189</v>
      </c>
      <c r="C566" s="63"/>
      <c r="D566" s="63" t="s">
        <v>190</v>
      </c>
      <c r="E566" s="11"/>
      <c r="F566" s="11"/>
      <c r="G566" s="8"/>
      <c r="I566" s="63"/>
      <c r="J566" s="48"/>
      <c r="K566" s="107"/>
      <c r="M566" s="63">
        <v>8</v>
      </c>
      <c r="N566" s="284">
        <v>1595.51</v>
      </c>
      <c r="P566" s="63">
        <v>6</v>
      </c>
      <c r="Q566" s="289">
        <v>1174.72</v>
      </c>
      <c r="S566" s="63">
        <v>4</v>
      </c>
      <c r="T566" s="289">
        <v>1286.3499999999999</v>
      </c>
      <c r="V566" s="174"/>
      <c r="W566" s="292"/>
      <c r="X566" s="174"/>
      <c r="Y566" s="178"/>
      <c r="Z566" s="82"/>
      <c r="AA566" s="65"/>
      <c r="AB566" s="5"/>
      <c r="AC566" s="5"/>
      <c r="AD566" s="5"/>
      <c r="AE566" s="5"/>
      <c r="AF566" s="5"/>
      <c r="AG566" s="5"/>
      <c r="AH566" s="5"/>
      <c r="AI566" s="5"/>
      <c r="AJ566" s="5"/>
      <c r="AK566" s="5"/>
      <c r="AL566" s="5"/>
      <c r="AM566" s="5"/>
    </row>
    <row r="567" spans="1:39" s="4" customFormat="1" ht="14.4">
      <c r="A567" s="63" t="s">
        <v>866</v>
      </c>
      <c r="B567" s="63" t="s">
        <v>808</v>
      </c>
      <c r="C567" s="63"/>
      <c r="D567" s="63" t="s">
        <v>190</v>
      </c>
      <c r="E567" s="11"/>
      <c r="F567" s="11"/>
      <c r="G567" s="8"/>
      <c r="I567" s="63"/>
      <c r="J567" s="48"/>
      <c r="K567" s="107"/>
      <c r="M567" s="63">
        <v>2</v>
      </c>
      <c r="N567" s="284">
        <v>146.22</v>
      </c>
      <c r="P567" s="63"/>
      <c r="Q567" s="289"/>
      <c r="S567" s="63">
        <v>1</v>
      </c>
      <c r="T567" s="289">
        <v>136.12</v>
      </c>
      <c r="V567" s="174"/>
      <c r="W567" s="292"/>
      <c r="X567" s="174"/>
      <c r="Y567" s="178"/>
      <c r="Z567" s="82"/>
      <c r="AA567" s="65"/>
      <c r="AB567" s="5"/>
      <c r="AC567" s="5"/>
      <c r="AD567" s="5"/>
      <c r="AE567" s="5"/>
      <c r="AF567" s="5"/>
      <c r="AG567" s="5"/>
      <c r="AH567" s="5"/>
      <c r="AI567" s="5"/>
      <c r="AJ567" s="5"/>
      <c r="AK567" s="5"/>
      <c r="AL567" s="5"/>
      <c r="AM567" s="5"/>
    </row>
    <row r="568" spans="1:39" s="4" customFormat="1" ht="14.4">
      <c r="A568" s="63" t="s">
        <v>866</v>
      </c>
      <c r="B568" s="63" t="s">
        <v>343</v>
      </c>
      <c r="C568" s="63"/>
      <c r="D568" s="63" t="s">
        <v>190</v>
      </c>
      <c r="E568" s="11"/>
      <c r="F568" s="11"/>
      <c r="G568" s="8"/>
      <c r="I568" s="63"/>
      <c r="J568" s="48"/>
      <c r="K568" s="107"/>
      <c r="M568" s="63">
        <v>5</v>
      </c>
      <c r="N568" s="284">
        <v>1228.52</v>
      </c>
      <c r="P568" s="63">
        <v>1</v>
      </c>
      <c r="Q568" s="289">
        <v>300</v>
      </c>
      <c r="S568" s="63"/>
      <c r="T568" s="289"/>
      <c r="V568" s="174"/>
      <c r="W568" s="292"/>
      <c r="X568" s="174"/>
      <c r="Y568" s="178"/>
      <c r="Z568" s="82"/>
      <c r="AA568" s="65"/>
      <c r="AB568" s="5"/>
      <c r="AC568" s="5"/>
      <c r="AD568" s="5"/>
      <c r="AE568" s="5"/>
      <c r="AF568" s="5"/>
      <c r="AG568" s="5"/>
      <c r="AH568" s="5"/>
      <c r="AI568" s="5"/>
      <c r="AJ568" s="5"/>
      <c r="AK568" s="5"/>
      <c r="AL568" s="5"/>
      <c r="AM568" s="5"/>
    </row>
    <row r="569" spans="1:39" s="4" customFormat="1" ht="14.4">
      <c r="A569" s="63" t="s">
        <v>866</v>
      </c>
      <c r="B569" s="63" t="s">
        <v>350</v>
      </c>
      <c r="C569" s="63"/>
      <c r="D569" s="63" t="s">
        <v>190</v>
      </c>
      <c r="E569" s="11"/>
      <c r="F569" s="11"/>
      <c r="G569" s="8"/>
      <c r="I569" s="63"/>
      <c r="J569" s="48"/>
      <c r="K569" s="107"/>
      <c r="M569" s="63">
        <v>16</v>
      </c>
      <c r="N569" s="284">
        <v>2452.96</v>
      </c>
      <c r="P569" s="63">
        <v>4</v>
      </c>
      <c r="Q569" s="289">
        <v>800.64</v>
      </c>
      <c r="S569" s="63">
        <v>6</v>
      </c>
      <c r="T569" s="289">
        <v>1024.79</v>
      </c>
      <c r="V569" s="174"/>
      <c r="W569" s="292"/>
      <c r="X569" s="174"/>
      <c r="Y569" s="178"/>
      <c r="Z569" s="82"/>
      <c r="AA569" s="65"/>
      <c r="AB569" s="5"/>
      <c r="AC569" s="5"/>
      <c r="AD569" s="5"/>
      <c r="AE569" s="5"/>
      <c r="AF569" s="5"/>
      <c r="AG569" s="5"/>
      <c r="AH569" s="5"/>
      <c r="AI569" s="5"/>
      <c r="AJ569" s="5"/>
      <c r="AK569" s="5"/>
      <c r="AL569" s="5"/>
      <c r="AM569" s="5"/>
    </row>
    <row r="570" spans="1:39" s="4" customFormat="1" ht="14.4">
      <c r="A570" s="63" t="s">
        <v>866</v>
      </c>
      <c r="B570" s="63" t="s">
        <v>444</v>
      </c>
      <c r="C570" s="63"/>
      <c r="D570" s="63" t="s">
        <v>190</v>
      </c>
      <c r="E570" s="11"/>
      <c r="F570" s="11"/>
      <c r="G570" s="8"/>
      <c r="I570" s="63"/>
      <c r="J570" s="48"/>
      <c r="K570" s="107"/>
      <c r="M570" s="63">
        <v>20</v>
      </c>
      <c r="N570" s="284">
        <v>2088.36</v>
      </c>
      <c r="P570" s="63">
        <v>5</v>
      </c>
      <c r="Q570" s="289">
        <v>915.35</v>
      </c>
      <c r="S570" s="63">
        <v>3</v>
      </c>
      <c r="T570" s="289">
        <v>363.82</v>
      </c>
      <c r="V570" s="174"/>
      <c r="W570" s="292"/>
      <c r="X570" s="174"/>
      <c r="Y570" s="178"/>
      <c r="Z570" s="82"/>
      <c r="AA570" s="65"/>
      <c r="AB570" s="5"/>
      <c r="AC570" s="5"/>
      <c r="AD570" s="5"/>
      <c r="AE570" s="5"/>
      <c r="AF570" s="5"/>
      <c r="AG570" s="5"/>
      <c r="AH570" s="5"/>
      <c r="AI570" s="5"/>
      <c r="AJ570" s="5"/>
      <c r="AK570" s="5"/>
      <c r="AL570" s="5"/>
      <c r="AM570" s="5"/>
    </row>
    <row r="571" spans="1:39" s="4" customFormat="1" ht="14.4">
      <c r="A571" s="63" t="s">
        <v>866</v>
      </c>
      <c r="B571" s="63" t="s">
        <v>869</v>
      </c>
      <c r="C571" s="63"/>
      <c r="D571" s="63" t="s">
        <v>135</v>
      </c>
      <c r="E571" s="11"/>
      <c r="F571" s="11"/>
      <c r="G571" s="8"/>
      <c r="I571" s="63"/>
      <c r="J571" s="48"/>
      <c r="K571" s="107"/>
      <c r="M571" s="63"/>
      <c r="N571" s="284"/>
      <c r="P571" s="63">
        <v>1</v>
      </c>
      <c r="Q571" s="289">
        <v>116.99</v>
      </c>
      <c r="S571" s="63">
        <v>1</v>
      </c>
      <c r="T571" s="289">
        <v>84.03</v>
      </c>
      <c r="V571" s="174"/>
      <c r="W571" s="292"/>
      <c r="X571" s="174"/>
      <c r="Y571" s="178"/>
      <c r="Z571" s="82"/>
      <c r="AA571" s="65"/>
      <c r="AB571" s="5"/>
      <c r="AC571" s="5"/>
      <c r="AD571" s="5"/>
      <c r="AE571" s="5"/>
      <c r="AF571" s="5"/>
      <c r="AG571" s="5"/>
      <c r="AH571" s="5"/>
      <c r="AI571" s="5"/>
      <c r="AJ571" s="5"/>
      <c r="AK571" s="5"/>
      <c r="AL571" s="5"/>
      <c r="AM571" s="5"/>
    </row>
    <row r="572" spans="1:39" s="4" customFormat="1" ht="14.4">
      <c r="A572" s="63" t="s">
        <v>866</v>
      </c>
      <c r="B572" s="63" t="s">
        <v>283</v>
      </c>
      <c r="C572" s="63"/>
      <c r="D572" s="63" t="s">
        <v>284</v>
      </c>
      <c r="E572" s="11"/>
      <c r="F572" s="11"/>
      <c r="G572" s="8"/>
      <c r="I572" s="63"/>
      <c r="J572" s="48"/>
      <c r="K572" s="107"/>
      <c r="M572" s="63">
        <v>2</v>
      </c>
      <c r="N572" s="284">
        <v>355.88</v>
      </c>
      <c r="P572" s="63"/>
      <c r="Q572" s="289"/>
      <c r="S572" s="63"/>
      <c r="T572" s="289"/>
      <c r="V572" s="174"/>
      <c r="W572" s="292"/>
      <c r="X572" s="174"/>
      <c r="Y572" s="178"/>
      <c r="Z572" s="82"/>
      <c r="AA572" s="65"/>
      <c r="AB572" s="5"/>
      <c r="AC572" s="5"/>
      <c r="AD572" s="5"/>
      <c r="AE572" s="5"/>
      <c r="AF572" s="5"/>
      <c r="AG572" s="5"/>
      <c r="AH572" s="5"/>
      <c r="AI572" s="5"/>
      <c r="AJ572" s="5"/>
      <c r="AK572" s="5"/>
      <c r="AL572" s="5"/>
      <c r="AM572" s="5"/>
    </row>
    <row r="573" spans="1:39" s="4" customFormat="1" ht="14.4">
      <c r="A573" s="63" t="s">
        <v>866</v>
      </c>
      <c r="B573" s="63" t="s">
        <v>285</v>
      </c>
      <c r="C573" s="63"/>
      <c r="D573" s="63" t="s">
        <v>286</v>
      </c>
      <c r="E573" s="11"/>
      <c r="F573" s="11"/>
      <c r="G573" s="8"/>
      <c r="I573" s="63"/>
      <c r="J573" s="48"/>
      <c r="K573" s="107"/>
      <c r="M573" s="63">
        <v>3</v>
      </c>
      <c r="N573" s="284">
        <v>461.65</v>
      </c>
      <c r="P573" s="63"/>
      <c r="Q573" s="289"/>
      <c r="S573" s="63">
        <v>1</v>
      </c>
      <c r="T573" s="289">
        <v>300</v>
      </c>
      <c r="V573" s="174"/>
      <c r="W573" s="292"/>
      <c r="X573" s="174"/>
      <c r="Y573" s="178"/>
      <c r="Z573" s="82"/>
      <c r="AA573" s="65"/>
      <c r="AB573" s="5"/>
      <c r="AC573" s="5"/>
      <c r="AD573" s="5"/>
      <c r="AE573" s="5"/>
      <c r="AF573" s="5"/>
      <c r="AG573" s="5"/>
      <c r="AH573" s="5"/>
      <c r="AI573" s="5"/>
      <c r="AJ573" s="5"/>
      <c r="AK573" s="5"/>
      <c r="AL573" s="5"/>
      <c r="AM573" s="5"/>
    </row>
    <row r="574" spans="1:39" s="4" customFormat="1" ht="14.4">
      <c r="A574" s="63" t="s">
        <v>866</v>
      </c>
      <c r="B574" s="63" t="s">
        <v>287</v>
      </c>
      <c r="C574" s="63"/>
      <c r="D574" s="63" t="s">
        <v>81</v>
      </c>
      <c r="E574" s="11"/>
      <c r="F574" s="11"/>
      <c r="G574" s="8"/>
      <c r="I574" s="63"/>
      <c r="J574" s="48"/>
      <c r="K574" s="107"/>
      <c r="M574" s="63">
        <v>4</v>
      </c>
      <c r="N574" s="284">
        <v>595.98</v>
      </c>
      <c r="P574" s="63"/>
      <c r="Q574" s="289"/>
      <c r="S574" s="63">
        <v>4</v>
      </c>
      <c r="T574" s="289">
        <v>839.99</v>
      </c>
      <c r="V574" s="174"/>
      <c r="W574" s="292"/>
      <c r="X574" s="174"/>
      <c r="Y574" s="178"/>
      <c r="Z574" s="82"/>
      <c r="AA574" s="65"/>
      <c r="AB574" s="5"/>
      <c r="AC574" s="5"/>
      <c r="AD574" s="5"/>
      <c r="AE574" s="5"/>
      <c r="AF574" s="5"/>
      <c r="AG574" s="5"/>
      <c r="AH574" s="5"/>
      <c r="AI574" s="5"/>
      <c r="AJ574" s="5"/>
      <c r="AK574" s="5"/>
      <c r="AL574" s="5"/>
      <c r="AM574" s="5"/>
    </row>
    <row r="575" spans="1:39" s="4" customFormat="1" ht="14.4">
      <c r="A575" s="63" t="s">
        <v>866</v>
      </c>
      <c r="B575" s="63" t="s">
        <v>300</v>
      </c>
      <c r="C575" s="63"/>
      <c r="D575" s="63" t="s">
        <v>301</v>
      </c>
      <c r="E575" s="11"/>
      <c r="F575" s="11"/>
      <c r="G575" s="8"/>
      <c r="I575" s="63"/>
      <c r="J575" s="48"/>
      <c r="K575" s="107"/>
      <c r="M575" s="63"/>
      <c r="N575" s="284"/>
      <c r="P575" s="63">
        <v>1</v>
      </c>
      <c r="Q575" s="289">
        <v>51.73</v>
      </c>
      <c r="S575" s="63"/>
      <c r="T575" s="289"/>
      <c r="V575" s="174"/>
      <c r="W575" s="292"/>
      <c r="X575" s="174"/>
      <c r="Y575" s="178"/>
      <c r="Z575" s="82"/>
      <c r="AA575" s="65"/>
      <c r="AB575" s="5"/>
      <c r="AC575" s="5"/>
      <c r="AD575" s="5"/>
      <c r="AE575" s="5"/>
      <c r="AF575" s="5"/>
      <c r="AG575" s="5"/>
      <c r="AH575" s="5"/>
      <c r="AI575" s="5"/>
      <c r="AJ575" s="5"/>
      <c r="AK575" s="5"/>
      <c r="AL575" s="5"/>
      <c r="AM575" s="5"/>
    </row>
    <row r="576" spans="1:39" s="4" customFormat="1" ht="14.4">
      <c r="A576" s="63" t="s">
        <v>866</v>
      </c>
      <c r="B576" s="63" t="s">
        <v>124</v>
      </c>
      <c r="C576" s="63"/>
      <c r="D576" s="63" t="s">
        <v>68</v>
      </c>
      <c r="E576" s="11"/>
      <c r="F576" s="11"/>
      <c r="G576" s="8"/>
      <c r="I576" s="63"/>
      <c r="J576" s="48"/>
      <c r="K576" s="107"/>
      <c r="M576" s="63"/>
      <c r="N576" s="284"/>
      <c r="P576" s="63"/>
      <c r="Q576" s="289"/>
      <c r="S576" s="63">
        <v>1</v>
      </c>
      <c r="T576" s="289">
        <v>90.23</v>
      </c>
      <c r="V576" s="174"/>
      <c r="W576" s="292"/>
      <c r="X576" s="174"/>
      <c r="Y576" s="178"/>
      <c r="Z576" s="82"/>
      <c r="AA576" s="65"/>
      <c r="AB576" s="5"/>
      <c r="AC576" s="5"/>
      <c r="AD576" s="5"/>
      <c r="AE576" s="5"/>
      <c r="AF576" s="5"/>
      <c r="AG576" s="5"/>
      <c r="AH576" s="5"/>
      <c r="AI576" s="5"/>
      <c r="AJ576" s="5"/>
      <c r="AK576" s="5"/>
      <c r="AL576" s="5"/>
      <c r="AM576" s="5"/>
    </row>
    <row r="577" spans="1:39" s="4" customFormat="1" ht="14.4">
      <c r="A577" s="63" t="s">
        <v>866</v>
      </c>
      <c r="B577" s="63" t="s">
        <v>303</v>
      </c>
      <c r="C577" s="63"/>
      <c r="D577" s="63" t="s">
        <v>68</v>
      </c>
      <c r="E577" s="11"/>
      <c r="F577" s="11"/>
      <c r="G577" s="8"/>
      <c r="I577" s="63"/>
      <c r="J577" s="48"/>
      <c r="K577" s="107"/>
      <c r="M577" s="63"/>
      <c r="N577" s="284"/>
      <c r="P577" s="63"/>
      <c r="Q577" s="289"/>
      <c r="S577" s="63">
        <v>1</v>
      </c>
      <c r="T577" s="289">
        <v>153.11000000000001</v>
      </c>
      <c r="V577" s="174"/>
      <c r="W577" s="292"/>
      <c r="X577" s="174"/>
      <c r="Y577" s="178"/>
      <c r="Z577" s="82"/>
      <c r="AA577" s="65"/>
      <c r="AB577" s="5"/>
      <c r="AC577" s="5"/>
      <c r="AD577" s="5"/>
      <c r="AE577" s="5"/>
      <c r="AF577" s="5"/>
      <c r="AG577" s="5"/>
      <c r="AH577" s="5"/>
      <c r="AI577" s="5"/>
      <c r="AJ577" s="5"/>
      <c r="AK577" s="5"/>
      <c r="AL577" s="5"/>
      <c r="AM577" s="5"/>
    </row>
    <row r="578" spans="1:39" s="4" customFormat="1" ht="14.4">
      <c r="A578" s="63" t="s">
        <v>866</v>
      </c>
      <c r="B578" s="63" t="s">
        <v>518</v>
      </c>
      <c r="C578" s="63"/>
      <c r="D578" s="63" t="s">
        <v>68</v>
      </c>
      <c r="E578" s="11"/>
      <c r="F578" s="11"/>
      <c r="G578" s="8"/>
      <c r="I578" s="63"/>
      <c r="J578" s="48"/>
      <c r="K578" s="107"/>
      <c r="M578" s="63">
        <v>1</v>
      </c>
      <c r="N578" s="284">
        <v>41.02</v>
      </c>
      <c r="P578" s="63"/>
      <c r="Q578" s="289"/>
      <c r="S578" s="63"/>
      <c r="T578" s="289"/>
      <c r="V578" s="174"/>
      <c r="W578" s="292"/>
      <c r="X578" s="174"/>
      <c r="Y578" s="178"/>
      <c r="Z578" s="82"/>
      <c r="AA578" s="65"/>
      <c r="AB578" s="5"/>
      <c r="AC578" s="5"/>
      <c r="AD578" s="5"/>
      <c r="AE578" s="5"/>
      <c r="AF578" s="5"/>
      <c r="AG578" s="5"/>
      <c r="AH578" s="5"/>
      <c r="AI578" s="5"/>
      <c r="AJ578" s="5"/>
      <c r="AK578" s="5"/>
      <c r="AL578" s="5"/>
      <c r="AM578" s="5"/>
    </row>
    <row r="579" spans="1:39" s="4" customFormat="1" ht="14.4">
      <c r="A579" s="63" t="s">
        <v>866</v>
      </c>
      <c r="B579" s="63" t="s">
        <v>363</v>
      </c>
      <c r="C579" s="63"/>
      <c r="D579" s="63" t="s">
        <v>94</v>
      </c>
      <c r="E579" s="11"/>
      <c r="F579" s="11"/>
      <c r="G579" s="8"/>
      <c r="I579" s="63"/>
      <c r="J579" s="48"/>
      <c r="K579" s="107"/>
      <c r="M579" s="63">
        <v>4</v>
      </c>
      <c r="N579" s="284">
        <v>111.01</v>
      </c>
      <c r="P579" s="63">
        <v>1</v>
      </c>
      <c r="Q579" s="289">
        <v>117.39</v>
      </c>
      <c r="S579" s="63">
        <v>4</v>
      </c>
      <c r="T579" s="289">
        <v>933.59</v>
      </c>
      <c r="V579" s="174"/>
      <c r="W579" s="292"/>
      <c r="X579" s="174"/>
      <c r="Y579" s="178"/>
      <c r="Z579" s="82"/>
      <c r="AA579" s="65"/>
      <c r="AB579" s="5"/>
      <c r="AC579" s="5"/>
      <c r="AD579" s="5"/>
      <c r="AE579" s="5"/>
      <c r="AF579" s="5"/>
      <c r="AG579" s="5"/>
      <c r="AH579" s="5"/>
      <c r="AI579" s="5"/>
      <c r="AJ579" s="5"/>
      <c r="AK579" s="5"/>
      <c r="AL579" s="5"/>
      <c r="AM579" s="5"/>
    </row>
    <row r="580" spans="1:39" s="4" customFormat="1" ht="14.4">
      <c r="A580" s="63" t="s">
        <v>866</v>
      </c>
      <c r="B580" s="63" t="s">
        <v>365</v>
      </c>
      <c r="C580" s="63"/>
      <c r="D580" s="63" t="s">
        <v>366</v>
      </c>
      <c r="E580" s="11"/>
      <c r="F580" s="11"/>
      <c r="G580" s="8"/>
      <c r="I580" s="63"/>
      <c r="J580" s="48"/>
      <c r="K580" s="107"/>
      <c r="M580" s="63">
        <v>4</v>
      </c>
      <c r="N580" s="284">
        <v>291.7</v>
      </c>
      <c r="P580" s="63">
        <v>4</v>
      </c>
      <c r="Q580" s="289">
        <v>712.75</v>
      </c>
      <c r="S580" s="63"/>
      <c r="T580" s="289"/>
      <c r="V580" s="174"/>
      <c r="W580" s="292"/>
      <c r="X580" s="174"/>
      <c r="Y580" s="178"/>
      <c r="Z580" s="82"/>
      <c r="AA580" s="65"/>
      <c r="AB580" s="5"/>
      <c r="AC580" s="5"/>
      <c r="AD580" s="5"/>
      <c r="AE580" s="5"/>
      <c r="AF580" s="5"/>
      <c r="AG580" s="5"/>
      <c r="AH580" s="5"/>
      <c r="AI580" s="5"/>
      <c r="AJ580" s="5"/>
      <c r="AK580" s="5"/>
      <c r="AL580" s="5"/>
      <c r="AM580" s="5"/>
    </row>
    <row r="581" spans="1:39" s="4" customFormat="1" ht="14.4">
      <c r="A581" s="63" t="s">
        <v>866</v>
      </c>
      <c r="B581" s="63" t="s">
        <v>370</v>
      </c>
      <c r="C581" s="63"/>
      <c r="D581" s="63" t="s">
        <v>174</v>
      </c>
      <c r="E581" s="11"/>
      <c r="F581" s="11"/>
      <c r="G581" s="8"/>
      <c r="I581" s="63"/>
      <c r="J581" s="48"/>
      <c r="K581" s="107"/>
      <c r="M581" s="63"/>
      <c r="N581" s="284"/>
      <c r="P581" s="63">
        <v>1</v>
      </c>
      <c r="Q581" s="289">
        <v>52.82</v>
      </c>
      <c r="S581" s="63">
        <v>1</v>
      </c>
      <c r="T581" s="289">
        <v>130.91</v>
      </c>
      <c r="V581" s="174"/>
      <c r="W581" s="292"/>
      <c r="X581" s="174"/>
      <c r="Y581" s="178"/>
      <c r="Z581" s="82"/>
      <c r="AA581" s="65"/>
      <c r="AB581" s="5"/>
      <c r="AC581" s="5"/>
      <c r="AD581" s="5"/>
      <c r="AE581" s="5"/>
      <c r="AF581" s="5"/>
      <c r="AG581" s="5"/>
      <c r="AH581" s="5"/>
      <c r="AI581" s="5"/>
      <c r="AJ581" s="5"/>
      <c r="AK581" s="5"/>
      <c r="AL581" s="5"/>
      <c r="AM581" s="5"/>
    </row>
    <row r="582" spans="1:39" s="4" customFormat="1" ht="14.4">
      <c r="A582" s="63" t="s">
        <v>866</v>
      </c>
      <c r="B582" s="63" t="s">
        <v>365</v>
      </c>
      <c r="C582" s="63"/>
      <c r="D582" s="63" t="s">
        <v>367</v>
      </c>
      <c r="E582" s="11"/>
      <c r="F582" s="11"/>
      <c r="G582" s="8"/>
      <c r="I582" s="63"/>
      <c r="J582" s="48"/>
      <c r="K582" s="107"/>
      <c r="M582" s="63">
        <v>1</v>
      </c>
      <c r="N582" s="284">
        <v>73.72</v>
      </c>
      <c r="P582" s="63"/>
      <c r="Q582" s="289"/>
      <c r="S582" s="63"/>
      <c r="T582" s="289"/>
      <c r="V582" s="174"/>
      <c r="W582" s="292"/>
      <c r="X582" s="174"/>
      <c r="Y582" s="178"/>
      <c r="Z582" s="82"/>
      <c r="AA582" s="65"/>
      <c r="AB582" s="5"/>
      <c r="AC582" s="5"/>
      <c r="AD582" s="5"/>
      <c r="AE582" s="5"/>
      <c r="AF582" s="5"/>
      <c r="AG582" s="5"/>
      <c r="AH582" s="5"/>
      <c r="AI582" s="5"/>
      <c r="AJ582" s="5"/>
      <c r="AK582" s="5"/>
      <c r="AL582" s="5"/>
      <c r="AM582" s="5"/>
    </row>
    <row r="583" spans="1:39" s="4" customFormat="1" ht="14.4">
      <c r="A583" s="63" t="s">
        <v>866</v>
      </c>
      <c r="B583" s="63" t="s">
        <v>393</v>
      </c>
      <c r="C583" s="63"/>
      <c r="D583" s="63" t="s">
        <v>394</v>
      </c>
      <c r="E583" s="11"/>
      <c r="F583" s="11"/>
      <c r="G583" s="8"/>
      <c r="I583" s="63"/>
      <c r="J583" s="48"/>
      <c r="K583" s="107"/>
      <c r="M583" s="63">
        <v>1</v>
      </c>
      <c r="N583" s="284">
        <v>370.23</v>
      </c>
      <c r="P583" s="63"/>
      <c r="Q583" s="289"/>
      <c r="S583" s="63">
        <v>1</v>
      </c>
      <c r="T583" s="289">
        <v>23.08</v>
      </c>
      <c r="V583" s="174"/>
      <c r="W583" s="292"/>
      <c r="X583" s="174"/>
      <c r="Y583" s="178"/>
      <c r="Z583" s="82"/>
      <c r="AA583" s="65"/>
      <c r="AB583" s="5"/>
      <c r="AC583" s="5"/>
      <c r="AD583" s="5"/>
      <c r="AE583" s="5"/>
      <c r="AF583" s="5"/>
      <c r="AG583" s="5"/>
      <c r="AH583" s="5"/>
      <c r="AI583" s="5"/>
      <c r="AJ583" s="5"/>
      <c r="AK583" s="5"/>
      <c r="AL583" s="5"/>
      <c r="AM583" s="5"/>
    </row>
    <row r="584" spans="1:39" s="4" customFormat="1" ht="14.4">
      <c r="A584" s="63" t="s">
        <v>866</v>
      </c>
      <c r="B584" s="63" t="s">
        <v>395</v>
      </c>
      <c r="C584" s="63"/>
      <c r="D584" s="63" t="s">
        <v>310</v>
      </c>
      <c r="E584" s="11"/>
      <c r="F584" s="11"/>
      <c r="G584" s="8"/>
      <c r="I584" s="63"/>
      <c r="J584" s="48"/>
      <c r="K584" s="107"/>
      <c r="M584" s="63">
        <v>1</v>
      </c>
      <c r="N584" s="284">
        <v>34.200000000000003</v>
      </c>
      <c r="P584" s="63"/>
      <c r="Q584" s="289"/>
      <c r="S584" s="63">
        <v>1</v>
      </c>
      <c r="T584" s="289">
        <v>217.46</v>
      </c>
      <c r="V584" s="174"/>
      <c r="W584" s="292"/>
      <c r="X584" s="174"/>
      <c r="Y584" s="178"/>
      <c r="Z584" s="82"/>
      <c r="AA584" s="65"/>
      <c r="AB584" s="5"/>
      <c r="AC584" s="5"/>
      <c r="AD584" s="5"/>
      <c r="AE584" s="5"/>
      <c r="AF584" s="5"/>
      <c r="AG584" s="5"/>
      <c r="AH584" s="5"/>
      <c r="AI584" s="5"/>
      <c r="AJ584" s="5"/>
      <c r="AK584" s="5"/>
      <c r="AL584" s="5"/>
      <c r="AM584" s="5"/>
    </row>
    <row r="585" spans="1:39" s="4" customFormat="1" ht="14.4">
      <c r="A585" s="63" t="s">
        <v>866</v>
      </c>
      <c r="B585" s="63" t="s">
        <v>429</v>
      </c>
      <c r="C585" s="63"/>
      <c r="D585" s="63" t="s">
        <v>430</v>
      </c>
      <c r="E585" s="11"/>
      <c r="F585" s="11"/>
      <c r="G585" s="8"/>
      <c r="I585" s="63"/>
      <c r="J585" s="48"/>
      <c r="K585" s="107"/>
      <c r="M585" s="63">
        <v>15</v>
      </c>
      <c r="N585" s="284">
        <v>8519.0499999999993</v>
      </c>
      <c r="P585" s="63">
        <v>3</v>
      </c>
      <c r="Q585" s="289">
        <v>690.59</v>
      </c>
      <c r="S585" s="63">
        <v>6</v>
      </c>
      <c r="T585" s="289">
        <v>1308.6600000000001</v>
      </c>
      <c r="V585" s="174"/>
      <c r="W585" s="292"/>
      <c r="X585" s="174"/>
      <c r="Y585" s="178"/>
      <c r="Z585" s="82"/>
      <c r="AA585" s="65"/>
      <c r="AB585" s="5"/>
      <c r="AC585" s="5"/>
      <c r="AD585" s="5"/>
      <c r="AE585" s="5"/>
      <c r="AF585" s="5"/>
      <c r="AG585" s="5"/>
      <c r="AH585" s="5"/>
      <c r="AI585" s="5"/>
      <c r="AJ585" s="5"/>
      <c r="AK585" s="5"/>
      <c r="AL585" s="5"/>
      <c r="AM585" s="5"/>
    </row>
    <row r="586" spans="1:39" s="4" customFormat="1" ht="14.4">
      <c r="A586" s="63" t="s">
        <v>866</v>
      </c>
      <c r="B586" s="63" t="s">
        <v>431</v>
      </c>
      <c r="C586" s="63"/>
      <c r="D586" s="63" t="s">
        <v>432</v>
      </c>
      <c r="E586" s="11"/>
      <c r="F586" s="11"/>
      <c r="G586" s="8"/>
      <c r="I586" s="63"/>
      <c r="J586" s="48"/>
      <c r="K586" s="107"/>
      <c r="M586" s="63">
        <v>1</v>
      </c>
      <c r="N586" s="284">
        <v>335.98</v>
      </c>
      <c r="P586" s="63"/>
      <c r="Q586" s="289"/>
      <c r="S586" s="63"/>
      <c r="T586" s="289"/>
      <c r="V586" s="174"/>
      <c r="W586" s="292"/>
      <c r="X586" s="174"/>
      <c r="Y586" s="178"/>
      <c r="Z586" s="82"/>
      <c r="AA586" s="65"/>
      <c r="AB586" s="5"/>
      <c r="AC586" s="5"/>
      <c r="AD586" s="5"/>
      <c r="AE586" s="5"/>
      <c r="AF586" s="5"/>
      <c r="AG586" s="5"/>
      <c r="AH586" s="5"/>
      <c r="AI586" s="5"/>
      <c r="AJ586" s="5"/>
      <c r="AK586" s="5"/>
      <c r="AL586" s="5"/>
      <c r="AM586" s="5"/>
    </row>
    <row r="587" spans="1:39" s="4" customFormat="1" ht="14.4">
      <c r="A587" s="63" t="s">
        <v>866</v>
      </c>
      <c r="B587" s="63" t="s">
        <v>163</v>
      </c>
      <c r="C587" s="63"/>
      <c r="D587" s="63" t="s">
        <v>164</v>
      </c>
      <c r="E587" s="11"/>
      <c r="F587" s="11"/>
      <c r="G587" s="8"/>
      <c r="I587" s="63"/>
      <c r="J587" s="48"/>
      <c r="K587" s="107"/>
      <c r="M587" s="63">
        <v>9</v>
      </c>
      <c r="N587" s="284">
        <v>740.51</v>
      </c>
      <c r="P587" s="63">
        <v>1</v>
      </c>
      <c r="Q587" s="289">
        <v>300</v>
      </c>
      <c r="S587" s="63">
        <v>3</v>
      </c>
      <c r="T587" s="289">
        <v>353.72</v>
      </c>
      <c r="V587" s="174"/>
      <c r="W587" s="292"/>
      <c r="X587" s="174"/>
      <c r="Y587" s="178"/>
      <c r="Z587" s="82"/>
      <c r="AA587" s="65"/>
      <c r="AB587" s="5"/>
      <c r="AC587" s="5"/>
      <c r="AD587" s="5"/>
      <c r="AE587" s="5"/>
      <c r="AF587" s="5"/>
      <c r="AG587" s="5"/>
      <c r="AH587" s="5"/>
      <c r="AI587" s="5"/>
      <c r="AJ587" s="5"/>
      <c r="AK587" s="5"/>
      <c r="AL587" s="5"/>
      <c r="AM587" s="5"/>
    </row>
    <row r="588" spans="1:39" s="4" customFormat="1" ht="14.4">
      <c r="A588" s="63" t="s">
        <v>866</v>
      </c>
      <c r="B588" s="63" t="s">
        <v>811</v>
      </c>
      <c r="C588" s="63"/>
      <c r="D588" s="63" t="s">
        <v>164</v>
      </c>
      <c r="E588" s="11"/>
      <c r="F588" s="11"/>
      <c r="G588" s="8"/>
      <c r="I588" s="63"/>
      <c r="J588" s="48"/>
      <c r="K588" s="107"/>
      <c r="M588" s="63"/>
      <c r="N588" s="284"/>
      <c r="P588" s="63"/>
      <c r="Q588" s="289"/>
      <c r="S588" s="63">
        <v>2</v>
      </c>
      <c r="T588" s="289">
        <v>381.44</v>
      </c>
      <c r="V588" s="174"/>
      <c r="W588" s="292"/>
      <c r="X588" s="174"/>
      <c r="Y588" s="178"/>
      <c r="Z588" s="82"/>
      <c r="AA588" s="65"/>
      <c r="AB588" s="5"/>
      <c r="AC588" s="5"/>
      <c r="AD588" s="5"/>
      <c r="AE588" s="5"/>
      <c r="AF588" s="5"/>
      <c r="AG588" s="5"/>
      <c r="AH588" s="5"/>
      <c r="AI588" s="5"/>
      <c r="AJ588" s="5"/>
      <c r="AK588" s="5"/>
      <c r="AL588" s="5"/>
      <c r="AM588" s="5"/>
    </row>
    <row r="589" spans="1:39" s="4" customFormat="1" ht="14.4">
      <c r="A589" s="63" t="s">
        <v>866</v>
      </c>
      <c r="B589" s="63" t="s">
        <v>434</v>
      </c>
      <c r="C589" s="63"/>
      <c r="D589" s="63" t="s">
        <v>164</v>
      </c>
      <c r="E589" s="11"/>
      <c r="F589" s="11"/>
      <c r="G589" s="8"/>
      <c r="I589" s="63"/>
      <c r="J589" s="48"/>
      <c r="K589" s="107"/>
      <c r="M589" s="63">
        <v>5</v>
      </c>
      <c r="N589" s="284">
        <v>428.78</v>
      </c>
      <c r="P589" s="63">
        <v>3</v>
      </c>
      <c r="Q589" s="289">
        <v>216.7</v>
      </c>
      <c r="S589" s="63">
        <v>2</v>
      </c>
      <c r="T589" s="289">
        <v>114.44</v>
      </c>
      <c r="V589" s="174"/>
      <c r="W589" s="292"/>
      <c r="X589" s="174"/>
      <c r="Y589" s="178"/>
      <c r="Z589" s="82"/>
      <c r="AA589" s="65"/>
      <c r="AB589" s="5"/>
      <c r="AC589" s="5"/>
      <c r="AD589" s="5"/>
      <c r="AE589" s="5"/>
      <c r="AF589" s="5"/>
      <c r="AG589" s="5"/>
      <c r="AH589" s="5"/>
      <c r="AI589" s="5"/>
      <c r="AJ589" s="5"/>
      <c r="AK589" s="5"/>
      <c r="AL589" s="5"/>
      <c r="AM589" s="5"/>
    </row>
    <row r="590" spans="1:39" s="4" customFormat="1" ht="14.4">
      <c r="A590" s="63" t="s">
        <v>866</v>
      </c>
      <c r="B590" s="63" t="s">
        <v>435</v>
      </c>
      <c r="C590" s="63"/>
      <c r="D590" s="63" t="s">
        <v>436</v>
      </c>
      <c r="E590" s="11"/>
      <c r="F590" s="11"/>
      <c r="G590" s="8"/>
      <c r="I590" s="63"/>
      <c r="J590" s="48"/>
      <c r="K590" s="107"/>
      <c r="M590" s="63">
        <v>7</v>
      </c>
      <c r="N590" s="284">
        <v>4037.45</v>
      </c>
      <c r="P590" s="63">
        <v>1</v>
      </c>
      <c r="Q590" s="289">
        <v>1402.01</v>
      </c>
      <c r="S590" s="63">
        <v>2</v>
      </c>
      <c r="T590" s="289">
        <v>310.19</v>
      </c>
      <c r="V590" s="174"/>
      <c r="W590" s="292"/>
      <c r="X590" s="174"/>
      <c r="Y590" s="178"/>
      <c r="Z590" s="82"/>
      <c r="AA590" s="65"/>
      <c r="AB590" s="5"/>
      <c r="AC590" s="5"/>
      <c r="AD590" s="5"/>
      <c r="AE590" s="5"/>
      <c r="AF590" s="5"/>
      <c r="AG590" s="5"/>
      <c r="AH590" s="5"/>
      <c r="AI590" s="5"/>
      <c r="AJ590" s="5"/>
      <c r="AK590" s="5"/>
      <c r="AL590" s="5"/>
      <c r="AM590" s="5"/>
    </row>
    <row r="591" spans="1:39" s="4" customFormat="1" ht="14.4">
      <c r="A591" s="63" t="s">
        <v>866</v>
      </c>
      <c r="B591" s="63" t="s">
        <v>449</v>
      </c>
      <c r="C591" s="63"/>
      <c r="D591" s="63" t="s">
        <v>450</v>
      </c>
      <c r="E591" s="11"/>
      <c r="F591" s="11"/>
      <c r="G591" s="8"/>
      <c r="I591" s="63"/>
      <c r="J591" s="48"/>
      <c r="K591" s="107"/>
      <c r="M591" s="63"/>
      <c r="N591" s="284"/>
      <c r="P591" s="63"/>
      <c r="Q591" s="289"/>
      <c r="S591" s="63">
        <v>2</v>
      </c>
      <c r="T591" s="289">
        <v>174.77</v>
      </c>
      <c r="V591" s="174"/>
      <c r="W591" s="292"/>
      <c r="X591" s="174"/>
      <c r="Y591" s="178"/>
      <c r="Z591" s="82"/>
      <c r="AA591" s="65"/>
      <c r="AB591" s="5"/>
      <c r="AC591" s="5"/>
      <c r="AD591" s="5"/>
      <c r="AE591" s="5"/>
      <c r="AF591" s="5"/>
      <c r="AG591" s="5"/>
      <c r="AH591" s="5"/>
      <c r="AI591" s="5"/>
      <c r="AJ591" s="5"/>
      <c r="AK591" s="5"/>
      <c r="AL591" s="5"/>
      <c r="AM591" s="5"/>
    </row>
    <row r="592" spans="1:39" s="4" customFormat="1" ht="14.4">
      <c r="A592" s="63" t="s">
        <v>866</v>
      </c>
      <c r="B592" s="63" t="s">
        <v>641</v>
      </c>
      <c r="C592" s="63"/>
      <c r="D592" s="63" t="s">
        <v>462</v>
      </c>
      <c r="E592" s="11"/>
      <c r="F592" s="11"/>
      <c r="G592" s="8"/>
      <c r="I592" s="63"/>
      <c r="J592" s="48"/>
      <c r="K592" s="107"/>
      <c r="M592" s="63">
        <v>2</v>
      </c>
      <c r="N592" s="284">
        <v>55.6</v>
      </c>
      <c r="P592" s="63">
        <v>1</v>
      </c>
      <c r="Q592" s="289">
        <v>225.76</v>
      </c>
      <c r="S592" s="63"/>
      <c r="T592" s="289"/>
      <c r="V592" s="174"/>
      <c r="W592" s="292"/>
      <c r="X592" s="174"/>
      <c r="Y592" s="178"/>
      <c r="Z592" s="82"/>
      <c r="AA592" s="65"/>
      <c r="AB592" s="5"/>
      <c r="AC592" s="5"/>
      <c r="AD592" s="5"/>
      <c r="AE592" s="5"/>
      <c r="AF592" s="5"/>
      <c r="AG592" s="5"/>
      <c r="AH592" s="5"/>
      <c r="AI592" s="5"/>
      <c r="AJ592" s="5"/>
      <c r="AK592" s="5"/>
      <c r="AL592" s="5"/>
      <c r="AM592" s="5"/>
    </row>
    <row r="593" spans="1:39" s="4" customFormat="1" ht="14.4">
      <c r="A593" s="63" t="s">
        <v>866</v>
      </c>
      <c r="B593" s="63" t="s">
        <v>813</v>
      </c>
      <c r="C593" s="63"/>
      <c r="D593" s="63" t="s">
        <v>152</v>
      </c>
      <c r="E593" s="11"/>
      <c r="F593" s="11"/>
      <c r="G593" s="8"/>
      <c r="I593" s="63"/>
      <c r="J593" s="48"/>
      <c r="K593" s="107"/>
      <c r="M593" s="63"/>
      <c r="N593" s="284"/>
      <c r="P593" s="63"/>
      <c r="Q593" s="289"/>
      <c r="S593" s="63">
        <v>1</v>
      </c>
      <c r="T593" s="289">
        <v>203.38</v>
      </c>
      <c r="V593" s="174"/>
      <c r="W593" s="292"/>
      <c r="X593" s="174"/>
      <c r="Y593" s="178"/>
      <c r="Z593" s="82"/>
      <c r="AA593" s="65"/>
      <c r="AB593" s="5"/>
      <c r="AC593" s="5"/>
      <c r="AD593" s="5"/>
      <c r="AE593" s="5"/>
      <c r="AF593" s="5"/>
      <c r="AG593" s="5"/>
      <c r="AH593" s="5"/>
      <c r="AI593" s="5"/>
      <c r="AJ593" s="5"/>
      <c r="AK593" s="5"/>
      <c r="AL593" s="5"/>
      <c r="AM593" s="5"/>
    </row>
    <row r="594" spans="1:39" s="4" customFormat="1" ht="14.4">
      <c r="A594" s="63" t="s">
        <v>866</v>
      </c>
      <c r="B594" s="63" t="s">
        <v>474</v>
      </c>
      <c r="C594" s="63"/>
      <c r="D594" s="63" t="s">
        <v>152</v>
      </c>
      <c r="E594" s="11"/>
      <c r="F594" s="11"/>
      <c r="G594" s="8"/>
      <c r="I594" s="63"/>
      <c r="J594" s="48"/>
      <c r="K594" s="107"/>
      <c r="M594" s="63">
        <v>17</v>
      </c>
      <c r="N594" s="284">
        <v>11878.95</v>
      </c>
      <c r="P594" s="63">
        <v>7</v>
      </c>
      <c r="Q594" s="289">
        <v>1330.63</v>
      </c>
      <c r="S594" s="63">
        <v>4</v>
      </c>
      <c r="T594" s="289">
        <v>1022.66</v>
      </c>
      <c r="V594" s="174"/>
      <c r="W594" s="292"/>
      <c r="X594" s="174"/>
      <c r="Y594" s="178"/>
      <c r="Z594" s="82"/>
      <c r="AA594" s="65"/>
      <c r="AB594" s="5"/>
      <c r="AC594" s="5"/>
      <c r="AD594" s="5"/>
      <c r="AE594" s="5"/>
      <c r="AF594" s="5"/>
      <c r="AG594" s="5"/>
      <c r="AH594" s="5"/>
      <c r="AI594" s="5"/>
      <c r="AJ594" s="5"/>
      <c r="AK594" s="5"/>
      <c r="AL594" s="5"/>
      <c r="AM594" s="5"/>
    </row>
    <row r="595" spans="1:39" s="4" customFormat="1" ht="14.4">
      <c r="A595" s="63" t="s">
        <v>866</v>
      </c>
      <c r="B595" s="63" t="s">
        <v>653</v>
      </c>
      <c r="C595" s="63"/>
      <c r="D595" s="63" t="s">
        <v>96</v>
      </c>
      <c r="E595" s="11"/>
      <c r="F595" s="11"/>
      <c r="G595" s="8"/>
      <c r="I595" s="63"/>
      <c r="J595" s="48"/>
      <c r="K595" s="107"/>
      <c r="M595" s="63"/>
      <c r="N595" s="284"/>
      <c r="P595" s="63"/>
      <c r="Q595" s="289"/>
      <c r="S595" s="63">
        <v>1</v>
      </c>
      <c r="T595" s="289">
        <v>300</v>
      </c>
      <c r="V595" s="174"/>
      <c r="W595" s="292"/>
      <c r="X595" s="174"/>
      <c r="Y595" s="178"/>
      <c r="Z595" s="82"/>
      <c r="AA595" s="65"/>
      <c r="AB595" s="5"/>
      <c r="AC595" s="5"/>
      <c r="AD595" s="5"/>
      <c r="AE595" s="5"/>
      <c r="AF595" s="5"/>
      <c r="AG595" s="5"/>
      <c r="AH595" s="5"/>
      <c r="AI595" s="5"/>
      <c r="AJ595" s="5"/>
      <c r="AK595" s="5"/>
      <c r="AL595" s="5"/>
      <c r="AM595" s="5"/>
    </row>
    <row r="596" spans="1:39" s="4" customFormat="1" ht="14.4">
      <c r="A596" s="63" t="s">
        <v>866</v>
      </c>
      <c r="B596" s="63" t="s">
        <v>483</v>
      </c>
      <c r="C596" s="63"/>
      <c r="D596" s="63" t="s">
        <v>96</v>
      </c>
      <c r="E596" s="11"/>
      <c r="F596" s="11"/>
      <c r="G596" s="8"/>
      <c r="I596" s="63"/>
      <c r="J596" s="48"/>
      <c r="K596" s="107"/>
      <c r="M596" s="63">
        <v>8</v>
      </c>
      <c r="N596" s="284">
        <v>896.59</v>
      </c>
      <c r="P596" s="63"/>
      <c r="Q596" s="289"/>
      <c r="S596" s="63">
        <v>2</v>
      </c>
      <c r="T596" s="289">
        <v>339.07</v>
      </c>
      <c r="V596" s="174"/>
      <c r="W596" s="292"/>
      <c r="X596" s="174"/>
      <c r="Y596" s="178"/>
      <c r="Z596" s="82"/>
      <c r="AA596" s="65"/>
      <c r="AB596" s="5"/>
      <c r="AC596" s="5"/>
      <c r="AD596" s="5"/>
      <c r="AE596" s="5"/>
      <c r="AF596" s="5"/>
      <c r="AG596" s="5"/>
      <c r="AH596" s="5"/>
      <c r="AI596" s="5"/>
      <c r="AJ596" s="5"/>
      <c r="AK596" s="5"/>
      <c r="AL596" s="5"/>
      <c r="AM596" s="5"/>
    </row>
    <row r="597" spans="1:39" s="4" customFormat="1" ht="14.4">
      <c r="A597" s="63" t="s">
        <v>866</v>
      </c>
      <c r="B597" s="63" t="s">
        <v>247</v>
      </c>
      <c r="C597" s="63"/>
      <c r="D597" s="63" t="s">
        <v>62</v>
      </c>
      <c r="E597" s="11"/>
      <c r="F597" s="11"/>
      <c r="G597" s="8"/>
      <c r="I597" s="63"/>
      <c r="J597" s="48"/>
      <c r="K597" s="107"/>
      <c r="M597" s="63">
        <v>10</v>
      </c>
      <c r="N597" s="284">
        <v>3560.4</v>
      </c>
      <c r="P597" s="63">
        <v>3</v>
      </c>
      <c r="Q597" s="289">
        <v>699.75</v>
      </c>
      <c r="S597" s="63">
        <v>4</v>
      </c>
      <c r="T597" s="289">
        <v>463.89</v>
      </c>
      <c r="V597" s="174"/>
      <c r="W597" s="292"/>
      <c r="X597" s="174"/>
      <c r="Y597" s="178"/>
      <c r="Z597" s="82"/>
      <c r="AA597" s="65"/>
      <c r="AB597" s="5"/>
      <c r="AC597" s="5"/>
      <c r="AD597" s="5"/>
      <c r="AE597" s="5"/>
      <c r="AF597" s="5"/>
      <c r="AG597" s="5"/>
      <c r="AH597" s="5"/>
      <c r="AI597" s="5"/>
      <c r="AJ597" s="5"/>
      <c r="AK597" s="5"/>
      <c r="AL597" s="5"/>
      <c r="AM597" s="5"/>
    </row>
    <row r="598" spans="1:39" s="4" customFormat="1" ht="14.4">
      <c r="A598" s="63" t="s">
        <v>866</v>
      </c>
      <c r="B598" s="63" t="s">
        <v>814</v>
      </c>
      <c r="C598" s="63"/>
      <c r="D598" s="63" t="s">
        <v>62</v>
      </c>
      <c r="E598" s="11"/>
      <c r="F598" s="11"/>
      <c r="G598" s="8"/>
      <c r="I598" s="63"/>
      <c r="J598" s="48"/>
      <c r="K598" s="107"/>
      <c r="M598" s="63">
        <v>1</v>
      </c>
      <c r="N598" s="284">
        <v>78.400000000000006</v>
      </c>
      <c r="P598" s="63"/>
      <c r="Q598" s="289"/>
      <c r="S598" s="63">
        <v>1</v>
      </c>
      <c r="T598" s="289">
        <v>153.53</v>
      </c>
      <c r="V598" s="174"/>
      <c r="W598" s="292"/>
      <c r="X598" s="174"/>
      <c r="Y598" s="178"/>
      <c r="Z598" s="82"/>
      <c r="AA598" s="65"/>
      <c r="AB598" s="5"/>
      <c r="AC598" s="5"/>
      <c r="AD598" s="5"/>
      <c r="AE598" s="5"/>
      <c r="AF598" s="5"/>
      <c r="AG598" s="5"/>
      <c r="AH598" s="5"/>
      <c r="AI598" s="5"/>
      <c r="AJ598" s="5"/>
      <c r="AK598" s="5"/>
      <c r="AL598" s="5"/>
      <c r="AM598" s="5"/>
    </row>
    <row r="599" spans="1:39" s="4" customFormat="1" ht="14.4">
      <c r="A599" s="63" t="s">
        <v>866</v>
      </c>
      <c r="B599" s="63" t="s">
        <v>492</v>
      </c>
      <c r="C599" s="63"/>
      <c r="D599" s="63" t="s">
        <v>62</v>
      </c>
      <c r="E599" s="11"/>
      <c r="F599" s="11"/>
      <c r="G599" s="8"/>
      <c r="I599" s="63"/>
      <c r="J599" s="48"/>
      <c r="K599" s="107"/>
      <c r="M599" s="63">
        <v>13</v>
      </c>
      <c r="N599" s="284">
        <v>1625.31</v>
      </c>
      <c r="P599" s="63">
        <v>5</v>
      </c>
      <c r="Q599" s="289">
        <v>1206.6199999999999</v>
      </c>
      <c r="S599" s="63">
        <v>9</v>
      </c>
      <c r="T599" s="289">
        <v>938.69</v>
      </c>
      <c r="V599" s="174"/>
      <c r="W599" s="292"/>
      <c r="X599" s="174"/>
      <c r="Y599" s="178"/>
      <c r="Z599" s="82"/>
      <c r="AA599" s="65"/>
      <c r="AB599" s="5"/>
      <c r="AC599" s="5"/>
      <c r="AD599" s="5"/>
      <c r="AE599" s="5"/>
      <c r="AF599" s="5"/>
      <c r="AG599" s="5"/>
      <c r="AH599" s="5"/>
      <c r="AI599" s="5"/>
      <c r="AJ599" s="5"/>
      <c r="AK599" s="5"/>
      <c r="AL599" s="5"/>
      <c r="AM599" s="5"/>
    </row>
    <row r="600" spans="1:39" s="4" customFormat="1" ht="14.4">
      <c r="A600" s="63" t="s">
        <v>866</v>
      </c>
      <c r="B600" s="63" t="s">
        <v>512</v>
      </c>
      <c r="C600" s="63"/>
      <c r="D600" s="63" t="s">
        <v>484</v>
      </c>
      <c r="E600" s="11"/>
      <c r="F600" s="11"/>
      <c r="G600" s="8"/>
      <c r="I600" s="63"/>
      <c r="J600" s="48"/>
      <c r="K600" s="107"/>
      <c r="M600" s="63">
        <v>3</v>
      </c>
      <c r="N600" s="284">
        <v>74.45</v>
      </c>
      <c r="P600" s="63">
        <v>1</v>
      </c>
      <c r="Q600" s="289">
        <v>172.76</v>
      </c>
      <c r="S600" s="63"/>
      <c r="T600" s="289"/>
      <c r="V600" s="174"/>
      <c r="W600" s="292"/>
      <c r="X600" s="174"/>
      <c r="Y600" s="178"/>
      <c r="Z600" s="82"/>
      <c r="AA600" s="65"/>
      <c r="AB600" s="5"/>
      <c r="AC600" s="5"/>
      <c r="AD600" s="5"/>
      <c r="AE600" s="5"/>
      <c r="AF600" s="5"/>
      <c r="AG600" s="5"/>
      <c r="AH600" s="5"/>
      <c r="AI600" s="5"/>
      <c r="AJ600" s="5"/>
      <c r="AK600" s="5"/>
      <c r="AL600" s="5"/>
      <c r="AM600" s="5"/>
    </row>
    <row r="601" spans="1:39" s="4" customFormat="1" ht="14.4">
      <c r="A601" s="63" t="s">
        <v>866</v>
      </c>
      <c r="B601" s="63" t="s">
        <v>870</v>
      </c>
      <c r="C601" s="63"/>
      <c r="D601" s="63" t="s">
        <v>79</v>
      </c>
      <c r="E601" s="11"/>
      <c r="F601" s="11"/>
      <c r="G601" s="8"/>
      <c r="I601" s="63"/>
      <c r="J601" s="48"/>
      <c r="K601" s="107"/>
      <c r="M601" s="63">
        <v>4</v>
      </c>
      <c r="N601" s="284">
        <v>763.27</v>
      </c>
      <c r="P601" s="63">
        <v>1</v>
      </c>
      <c r="Q601" s="289">
        <v>106.42</v>
      </c>
      <c r="S601" s="63">
        <v>4</v>
      </c>
      <c r="T601" s="289">
        <v>404.35</v>
      </c>
      <c r="V601" s="174"/>
      <c r="W601" s="292"/>
      <c r="X601" s="174"/>
      <c r="Y601" s="178"/>
      <c r="Z601" s="82"/>
      <c r="AA601" s="65"/>
      <c r="AB601" s="5"/>
      <c r="AC601" s="5"/>
      <c r="AD601" s="5"/>
      <c r="AE601" s="5"/>
      <c r="AF601" s="5"/>
      <c r="AG601" s="5"/>
      <c r="AH601" s="5"/>
      <c r="AI601" s="5"/>
      <c r="AJ601" s="5"/>
      <c r="AK601" s="5"/>
      <c r="AL601" s="5"/>
      <c r="AM601" s="5"/>
    </row>
    <row r="602" spans="1:39" s="4" customFormat="1" ht="14.4">
      <c r="A602" s="63" t="s">
        <v>866</v>
      </c>
      <c r="B602" s="63" t="s">
        <v>427</v>
      </c>
      <c r="C602" s="63"/>
      <c r="D602" s="63" t="s">
        <v>323</v>
      </c>
      <c r="E602" s="11"/>
      <c r="F602" s="11"/>
      <c r="G602" s="8"/>
      <c r="I602" s="63"/>
      <c r="J602" s="48"/>
      <c r="K602" s="107"/>
      <c r="M602" s="63">
        <v>1</v>
      </c>
      <c r="N602" s="284">
        <v>293.07</v>
      </c>
      <c r="P602" s="63"/>
      <c r="Q602" s="289"/>
      <c r="S602" s="63"/>
      <c r="T602" s="289"/>
      <c r="V602" s="174"/>
      <c r="W602" s="292"/>
      <c r="X602" s="174"/>
      <c r="Y602" s="178"/>
      <c r="Z602" s="82"/>
      <c r="AA602" s="65"/>
      <c r="AB602" s="5"/>
      <c r="AC602" s="5"/>
      <c r="AD602" s="5"/>
      <c r="AE602" s="5"/>
      <c r="AF602" s="5"/>
      <c r="AG602" s="5"/>
      <c r="AH602" s="5"/>
      <c r="AI602" s="5"/>
      <c r="AJ602" s="5"/>
      <c r="AK602" s="5"/>
      <c r="AL602" s="5"/>
      <c r="AM602" s="5"/>
    </row>
    <row r="603" spans="1:39" s="4" customFormat="1" ht="14.4">
      <c r="A603" s="63" t="s">
        <v>866</v>
      </c>
      <c r="B603" s="63" t="s">
        <v>526</v>
      </c>
      <c r="C603" s="63"/>
      <c r="D603" s="63" t="s">
        <v>323</v>
      </c>
      <c r="E603" s="11"/>
      <c r="F603" s="11"/>
      <c r="G603" s="8"/>
      <c r="I603" s="63"/>
      <c r="J603" s="48"/>
      <c r="K603" s="107"/>
      <c r="M603" s="63">
        <v>3</v>
      </c>
      <c r="N603" s="284">
        <v>99.2</v>
      </c>
      <c r="P603" s="63">
        <v>2</v>
      </c>
      <c r="Q603" s="289">
        <v>818.73</v>
      </c>
      <c r="S603" s="63">
        <v>1</v>
      </c>
      <c r="T603" s="289">
        <v>101.42</v>
      </c>
      <c r="V603" s="174"/>
      <c r="W603" s="292"/>
      <c r="X603" s="174"/>
      <c r="Y603" s="178"/>
      <c r="Z603" s="82"/>
      <c r="AA603" s="65"/>
      <c r="AB603" s="5"/>
      <c r="AC603" s="5"/>
      <c r="AD603" s="5"/>
      <c r="AE603" s="5"/>
      <c r="AF603" s="5"/>
      <c r="AG603" s="5"/>
      <c r="AH603" s="5"/>
      <c r="AI603" s="5"/>
      <c r="AJ603" s="5"/>
      <c r="AK603" s="5"/>
      <c r="AL603" s="5"/>
      <c r="AM603" s="5"/>
    </row>
    <row r="604" spans="1:39" s="4" customFormat="1" ht="14.4">
      <c r="A604" s="63" t="s">
        <v>866</v>
      </c>
      <c r="B604" s="63" t="s">
        <v>328</v>
      </c>
      <c r="C604" s="63"/>
      <c r="D604" s="63" t="s">
        <v>77</v>
      </c>
      <c r="E604" s="11"/>
      <c r="F604" s="11"/>
      <c r="G604" s="8"/>
      <c r="I604" s="63"/>
      <c r="J604" s="48"/>
      <c r="K604" s="107"/>
      <c r="M604" s="63">
        <v>1</v>
      </c>
      <c r="N604" s="284">
        <v>340.77</v>
      </c>
      <c r="P604" s="63"/>
      <c r="Q604" s="289"/>
      <c r="S604" s="63"/>
      <c r="T604" s="289"/>
      <c r="V604" s="174"/>
      <c r="W604" s="292"/>
      <c r="X604" s="174"/>
      <c r="Y604" s="178"/>
      <c r="Z604" s="82"/>
      <c r="AA604" s="65"/>
      <c r="AB604" s="5"/>
      <c r="AC604" s="5"/>
      <c r="AD604" s="5"/>
      <c r="AE604" s="5"/>
      <c r="AF604" s="5"/>
      <c r="AG604" s="5"/>
      <c r="AH604" s="5"/>
      <c r="AI604" s="5"/>
      <c r="AJ604" s="5"/>
      <c r="AK604" s="5"/>
      <c r="AL604" s="5"/>
      <c r="AM604" s="5"/>
    </row>
    <row r="605" spans="1:39" s="4" customFormat="1" ht="14.4">
      <c r="A605" s="63" t="s">
        <v>866</v>
      </c>
      <c r="B605" s="63" t="s">
        <v>534</v>
      </c>
      <c r="C605" s="63"/>
      <c r="D605" s="63" t="s">
        <v>77</v>
      </c>
      <c r="E605" s="11"/>
      <c r="F605" s="11"/>
      <c r="G605" s="8"/>
      <c r="I605" s="63"/>
      <c r="J605" s="48"/>
      <c r="K605" s="107"/>
      <c r="M605" s="63"/>
      <c r="N605" s="284"/>
      <c r="P605" s="63">
        <v>2</v>
      </c>
      <c r="Q605" s="289">
        <v>481.24</v>
      </c>
      <c r="S605" s="63"/>
      <c r="T605" s="289"/>
      <c r="V605" s="174"/>
      <c r="W605" s="292"/>
      <c r="X605" s="174"/>
      <c r="Y605" s="178"/>
      <c r="Z605" s="82"/>
      <c r="AA605" s="65"/>
      <c r="AB605" s="5"/>
      <c r="AC605" s="5"/>
      <c r="AD605" s="5"/>
      <c r="AE605" s="5"/>
      <c r="AF605" s="5"/>
      <c r="AG605" s="5"/>
      <c r="AH605" s="5"/>
      <c r="AI605" s="5"/>
      <c r="AJ605" s="5"/>
      <c r="AK605" s="5"/>
      <c r="AL605" s="5"/>
      <c r="AM605" s="5"/>
    </row>
    <row r="606" spans="1:39" s="4" customFormat="1" ht="14.4">
      <c r="A606" s="63" t="s">
        <v>866</v>
      </c>
      <c r="B606" s="63" t="s">
        <v>180</v>
      </c>
      <c r="C606" s="63"/>
      <c r="D606" s="63" t="s">
        <v>181</v>
      </c>
      <c r="E606" s="11"/>
      <c r="F606" s="11"/>
      <c r="G606" s="8"/>
      <c r="I606" s="63"/>
      <c r="J606" s="48"/>
      <c r="K606" s="107"/>
      <c r="M606" s="63">
        <v>2</v>
      </c>
      <c r="N606" s="284">
        <v>66.959999999999994</v>
      </c>
      <c r="P606" s="63">
        <v>1</v>
      </c>
      <c r="Q606" s="289">
        <v>116.27</v>
      </c>
      <c r="S606" s="63"/>
      <c r="T606" s="289"/>
      <c r="V606" s="174"/>
      <c r="W606" s="292"/>
      <c r="X606" s="174"/>
      <c r="Y606" s="178"/>
      <c r="Z606" s="82"/>
      <c r="AA606" s="65"/>
      <c r="AB606" s="5"/>
      <c r="AC606" s="5"/>
      <c r="AD606" s="5"/>
      <c r="AE606" s="5"/>
      <c r="AF606" s="5"/>
      <c r="AG606" s="5"/>
      <c r="AH606" s="5"/>
      <c r="AI606" s="5"/>
      <c r="AJ606" s="5"/>
      <c r="AK606" s="5"/>
      <c r="AL606" s="5"/>
      <c r="AM606" s="5"/>
    </row>
    <row r="607" spans="1:39" s="4" customFormat="1" ht="14.4">
      <c r="A607" s="63" t="s">
        <v>866</v>
      </c>
      <c r="B607" s="63" t="s">
        <v>545</v>
      </c>
      <c r="C607" s="63"/>
      <c r="D607" s="63" t="s">
        <v>213</v>
      </c>
      <c r="E607" s="11"/>
      <c r="F607" s="11"/>
      <c r="G607" s="8"/>
      <c r="I607" s="63"/>
      <c r="J607" s="48"/>
      <c r="K607" s="107"/>
      <c r="M607" s="63">
        <v>1</v>
      </c>
      <c r="N607" s="284">
        <v>312.74</v>
      </c>
      <c r="P607" s="63">
        <v>1</v>
      </c>
      <c r="Q607" s="289">
        <v>164.15</v>
      </c>
      <c r="S607" s="63"/>
      <c r="T607" s="289"/>
      <c r="V607" s="174"/>
      <c r="W607" s="292"/>
      <c r="X607" s="174"/>
      <c r="Y607" s="178"/>
      <c r="Z607" s="82"/>
      <c r="AA607" s="65"/>
      <c r="AB607" s="5"/>
      <c r="AC607" s="5"/>
      <c r="AD607" s="5"/>
      <c r="AE607" s="5"/>
      <c r="AF607" s="5"/>
      <c r="AG607" s="5"/>
      <c r="AH607" s="5"/>
      <c r="AI607" s="5"/>
      <c r="AJ607" s="5"/>
      <c r="AK607" s="5"/>
      <c r="AL607" s="5"/>
      <c r="AM607" s="5"/>
    </row>
    <row r="608" spans="1:39" s="4" customFormat="1" ht="14.4">
      <c r="A608" s="63" t="s">
        <v>866</v>
      </c>
      <c r="B608" s="63" t="s">
        <v>548</v>
      </c>
      <c r="C608" s="63"/>
      <c r="D608" s="63" t="s">
        <v>64</v>
      </c>
      <c r="E608" s="11"/>
      <c r="F608" s="11"/>
      <c r="G608" s="8"/>
      <c r="I608" s="63"/>
      <c r="J608" s="48"/>
      <c r="K608" s="107"/>
      <c r="M608" s="63">
        <v>3</v>
      </c>
      <c r="N608" s="284">
        <v>187.12</v>
      </c>
      <c r="P608" s="63"/>
      <c r="Q608" s="289"/>
      <c r="S608" s="63">
        <v>1</v>
      </c>
      <c r="T608" s="289">
        <v>84.21</v>
      </c>
      <c r="V608" s="174"/>
      <c r="W608" s="292"/>
      <c r="X608" s="174"/>
      <c r="Y608" s="178"/>
      <c r="Z608" s="82"/>
      <c r="AA608" s="65"/>
      <c r="AB608" s="5"/>
      <c r="AC608" s="5"/>
      <c r="AD608" s="5"/>
      <c r="AE608" s="5"/>
      <c r="AF608" s="5"/>
      <c r="AG608" s="5"/>
      <c r="AH608" s="5"/>
      <c r="AI608" s="5"/>
      <c r="AJ608" s="5"/>
      <c r="AK608" s="5"/>
      <c r="AL608" s="5"/>
      <c r="AM608" s="5"/>
    </row>
    <row r="609" spans="1:39" s="4" customFormat="1" ht="14.4">
      <c r="A609" s="63" t="s">
        <v>866</v>
      </c>
      <c r="B609" s="63" t="s">
        <v>550</v>
      </c>
      <c r="C609" s="63"/>
      <c r="D609" s="63" t="s">
        <v>75</v>
      </c>
      <c r="E609" s="11"/>
      <c r="F609" s="11"/>
      <c r="G609" s="8"/>
      <c r="I609" s="63"/>
      <c r="J609" s="48"/>
      <c r="K609" s="107"/>
      <c r="M609" s="63">
        <v>1</v>
      </c>
      <c r="N609" s="284">
        <v>775.93</v>
      </c>
      <c r="P609" s="63"/>
      <c r="Q609" s="289"/>
      <c r="S609" s="63"/>
      <c r="T609" s="289"/>
      <c r="V609" s="174"/>
      <c r="W609" s="292"/>
      <c r="X609" s="174"/>
      <c r="Y609" s="178"/>
      <c r="Z609" s="82"/>
      <c r="AA609" s="65"/>
      <c r="AB609" s="5"/>
      <c r="AC609" s="5"/>
      <c r="AD609" s="5"/>
      <c r="AE609" s="5"/>
      <c r="AF609" s="5"/>
      <c r="AG609" s="5"/>
      <c r="AH609" s="5"/>
      <c r="AI609" s="5"/>
      <c r="AJ609" s="5"/>
      <c r="AK609" s="5"/>
      <c r="AL609" s="5"/>
      <c r="AM609" s="5"/>
    </row>
    <row r="610" spans="1:39" s="4" customFormat="1" ht="14.4">
      <c r="A610" s="63" t="s">
        <v>866</v>
      </c>
      <c r="B610" s="63" t="s">
        <v>165</v>
      </c>
      <c r="C610" s="63"/>
      <c r="D610" s="63" t="s">
        <v>166</v>
      </c>
      <c r="E610" s="11"/>
      <c r="F610" s="11"/>
      <c r="G610" s="8"/>
      <c r="I610" s="63"/>
      <c r="J610" s="48"/>
      <c r="K610" s="107"/>
      <c r="M610" s="63">
        <v>2</v>
      </c>
      <c r="N610" s="284">
        <v>39.82</v>
      </c>
      <c r="P610" s="63"/>
      <c r="Q610" s="289"/>
      <c r="S610" s="63"/>
      <c r="T610" s="289"/>
      <c r="V610" s="174"/>
      <c r="W610" s="292"/>
      <c r="X610" s="174"/>
      <c r="Y610" s="178"/>
      <c r="Z610" s="82"/>
      <c r="AA610" s="65"/>
      <c r="AB610" s="5"/>
      <c r="AC610" s="5"/>
      <c r="AD610" s="5"/>
      <c r="AE610" s="5"/>
      <c r="AF610" s="5"/>
      <c r="AG610" s="5"/>
      <c r="AH610" s="5"/>
      <c r="AI610" s="5"/>
      <c r="AJ610" s="5"/>
      <c r="AK610" s="5"/>
      <c r="AL610" s="5"/>
      <c r="AM610" s="5"/>
    </row>
    <row r="611" spans="1:39" s="4" customFormat="1" ht="14.4">
      <c r="A611" s="63" t="s">
        <v>866</v>
      </c>
      <c r="B611" s="63" t="s">
        <v>195</v>
      </c>
      <c r="C611" s="63"/>
      <c r="D611" s="63" t="s">
        <v>166</v>
      </c>
      <c r="E611" s="11"/>
      <c r="F611" s="11"/>
      <c r="G611" s="8"/>
      <c r="I611" s="63"/>
      <c r="J611" s="48"/>
      <c r="K611" s="107"/>
      <c r="M611" s="63">
        <v>2</v>
      </c>
      <c r="N611" s="284">
        <v>200.78</v>
      </c>
      <c r="P611" s="63">
        <v>1</v>
      </c>
      <c r="Q611" s="289">
        <v>17.25</v>
      </c>
      <c r="S611" s="63">
        <v>1</v>
      </c>
      <c r="T611" s="289">
        <v>4862.99</v>
      </c>
      <c r="V611" s="174"/>
      <c r="W611" s="292"/>
      <c r="X611" s="174"/>
      <c r="Y611" s="178"/>
      <c r="Z611" s="82"/>
      <c r="AA611" s="65"/>
      <c r="AB611" s="5"/>
      <c r="AC611" s="5"/>
      <c r="AD611" s="5"/>
      <c r="AE611" s="5"/>
      <c r="AF611" s="5"/>
      <c r="AG611" s="5"/>
      <c r="AH611" s="5"/>
      <c r="AI611" s="5"/>
      <c r="AJ611" s="5"/>
      <c r="AK611" s="5"/>
      <c r="AL611" s="5"/>
      <c r="AM611" s="5"/>
    </row>
    <row r="612" spans="1:39" s="4" customFormat="1" ht="14.4">
      <c r="A612" s="63" t="s">
        <v>866</v>
      </c>
      <c r="B612" s="63" t="s">
        <v>559</v>
      </c>
      <c r="C612" s="63"/>
      <c r="D612" s="63" t="s">
        <v>166</v>
      </c>
      <c r="E612" s="11"/>
      <c r="F612" s="11"/>
      <c r="G612" s="8"/>
      <c r="I612" s="63"/>
      <c r="J612" s="48"/>
      <c r="K612" s="107"/>
      <c r="M612" s="63">
        <v>10</v>
      </c>
      <c r="N612" s="284">
        <v>1241.29</v>
      </c>
      <c r="P612" s="63">
        <v>3</v>
      </c>
      <c r="Q612" s="289">
        <v>4695.72</v>
      </c>
      <c r="S612" s="63">
        <v>4</v>
      </c>
      <c r="T612" s="289">
        <v>677.71</v>
      </c>
      <c r="V612" s="174"/>
      <c r="W612" s="292"/>
      <c r="X612" s="174"/>
      <c r="Y612" s="178"/>
      <c r="Z612" s="82"/>
      <c r="AA612" s="65"/>
      <c r="AB612" s="5"/>
      <c r="AC612" s="5"/>
      <c r="AD612" s="5"/>
      <c r="AE612" s="5"/>
      <c r="AF612" s="5"/>
      <c r="AG612" s="5"/>
      <c r="AH612" s="5"/>
      <c r="AI612" s="5"/>
      <c r="AJ612" s="5"/>
      <c r="AK612" s="5"/>
      <c r="AL612" s="5"/>
      <c r="AM612" s="5"/>
    </row>
    <row r="613" spans="1:39" s="4" customFormat="1" ht="14.4">
      <c r="A613" s="63" t="s">
        <v>866</v>
      </c>
      <c r="B613" s="63" t="s">
        <v>819</v>
      </c>
      <c r="C613" s="63"/>
      <c r="D613" s="63" t="s">
        <v>166</v>
      </c>
      <c r="E613" s="11"/>
      <c r="F613" s="11"/>
      <c r="G613" s="8"/>
      <c r="I613" s="63"/>
      <c r="J613" s="48"/>
      <c r="K613" s="107"/>
      <c r="M613" s="63">
        <v>1</v>
      </c>
      <c r="N613" s="284">
        <v>86.59</v>
      </c>
      <c r="P613" s="63"/>
      <c r="Q613" s="289"/>
      <c r="S613" s="63">
        <v>1</v>
      </c>
      <c r="T613" s="289">
        <v>300</v>
      </c>
      <c r="V613" s="174"/>
      <c r="W613" s="292"/>
      <c r="X613" s="174"/>
      <c r="Y613" s="178"/>
      <c r="Z613" s="82"/>
      <c r="AA613" s="65"/>
      <c r="AB613" s="5"/>
      <c r="AC613" s="5"/>
      <c r="AD613" s="5"/>
      <c r="AE613" s="5"/>
      <c r="AF613" s="5"/>
      <c r="AG613" s="5"/>
      <c r="AH613" s="5"/>
      <c r="AI613" s="5"/>
      <c r="AJ613" s="5"/>
      <c r="AK613" s="5"/>
      <c r="AL613" s="5"/>
      <c r="AM613" s="5"/>
    </row>
    <row r="614" spans="1:39" s="4" customFormat="1" ht="14.4">
      <c r="A614" s="63" t="s">
        <v>866</v>
      </c>
      <c r="B614" s="63" t="s">
        <v>646</v>
      </c>
      <c r="C614" s="63"/>
      <c r="D614" s="63" t="s">
        <v>562</v>
      </c>
      <c r="E614" s="11"/>
      <c r="F614" s="11"/>
      <c r="G614" s="8"/>
      <c r="I614" s="63"/>
      <c r="J614" s="48"/>
      <c r="K614" s="107"/>
      <c r="M614" s="63"/>
      <c r="N614" s="284"/>
      <c r="P614" s="63">
        <v>1</v>
      </c>
      <c r="Q614" s="289">
        <v>300</v>
      </c>
      <c r="S614" s="63">
        <v>1</v>
      </c>
      <c r="T614" s="289">
        <v>98.59</v>
      </c>
      <c r="V614" s="174"/>
      <c r="W614" s="292"/>
      <c r="X614" s="174"/>
      <c r="Y614" s="178"/>
      <c r="Z614" s="82"/>
      <c r="AA614" s="65"/>
      <c r="AB614" s="5"/>
      <c r="AC614" s="5"/>
      <c r="AD614" s="5"/>
      <c r="AE614" s="5"/>
      <c r="AF614" s="5"/>
      <c r="AG614" s="5"/>
      <c r="AH614" s="5"/>
      <c r="AI614" s="5"/>
      <c r="AJ614" s="5"/>
      <c r="AK614" s="5"/>
      <c r="AL614" s="5"/>
      <c r="AM614" s="5"/>
    </row>
    <row r="615" spans="1:39" s="4" customFormat="1" ht="14.4">
      <c r="A615" s="63" t="s">
        <v>866</v>
      </c>
      <c r="B615" s="63" t="s">
        <v>442</v>
      </c>
      <c r="C615" s="63"/>
      <c r="D615" s="63" t="s">
        <v>443</v>
      </c>
      <c r="E615" s="11"/>
      <c r="F615" s="11"/>
      <c r="G615" s="8"/>
      <c r="I615" s="63"/>
      <c r="J615" s="48"/>
      <c r="K615" s="107"/>
      <c r="M615" s="63"/>
      <c r="N615" s="284"/>
      <c r="P615" s="63">
        <v>1</v>
      </c>
      <c r="Q615" s="289">
        <v>51.51</v>
      </c>
      <c r="S615" s="63"/>
      <c r="T615" s="289"/>
      <c r="V615" s="174"/>
      <c r="W615" s="292"/>
      <c r="X615" s="174"/>
      <c r="Y615" s="178"/>
      <c r="Z615" s="82"/>
      <c r="AA615" s="65"/>
      <c r="AB615" s="5"/>
      <c r="AC615" s="5"/>
      <c r="AD615" s="5"/>
      <c r="AE615" s="5"/>
      <c r="AF615" s="5"/>
      <c r="AG615" s="5"/>
      <c r="AH615" s="5"/>
      <c r="AI615" s="5"/>
      <c r="AJ615" s="5"/>
      <c r="AK615" s="5"/>
      <c r="AL615" s="5"/>
      <c r="AM615" s="5"/>
    </row>
    <row r="616" spans="1:39" s="4" customFormat="1" ht="14.4">
      <c r="A616" s="63" t="s">
        <v>866</v>
      </c>
      <c r="B616" s="63" t="s">
        <v>567</v>
      </c>
      <c r="C616" s="63"/>
      <c r="D616" s="63" t="s">
        <v>443</v>
      </c>
      <c r="E616" s="11"/>
      <c r="F616" s="11"/>
      <c r="G616" s="8"/>
      <c r="I616" s="63"/>
      <c r="J616" s="48"/>
      <c r="K616" s="107"/>
      <c r="M616" s="63"/>
      <c r="N616" s="284"/>
      <c r="P616" s="63"/>
      <c r="Q616" s="289"/>
      <c r="S616" s="63">
        <v>2</v>
      </c>
      <c r="T616" s="289">
        <v>247.77</v>
      </c>
      <c r="V616" s="174"/>
      <c r="W616" s="292"/>
      <c r="X616" s="174"/>
      <c r="Y616" s="178"/>
      <c r="Z616" s="82"/>
      <c r="AA616" s="65"/>
      <c r="AB616" s="5"/>
      <c r="AC616" s="5"/>
      <c r="AD616" s="5"/>
      <c r="AE616" s="5"/>
      <c r="AF616" s="5"/>
      <c r="AG616" s="5"/>
      <c r="AH616" s="5"/>
      <c r="AI616" s="5"/>
      <c r="AJ616" s="5"/>
      <c r="AK616" s="5"/>
      <c r="AL616" s="5"/>
      <c r="AM616" s="5"/>
    </row>
    <row r="617" spans="1:39" s="4" customFormat="1" ht="14.4">
      <c r="A617" s="63" t="s">
        <v>866</v>
      </c>
      <c r="B617" s="63" t="s">
        <v>51</v>
      </c>
      <c r="C617" s="63"/>
      <c r="D617" s="63" t="s">
        <v>52</v>
      </c>
      <c r="E617" s="11"/>
      <c r="F617" s="11"/>
      <c r="G617" s="8"/>
      <c r="I617" s="63"/>
      <c r="J617" s="48"/>
      <c r="K617" s="107"/>
      <c r="M617" s="63">
        <v>3</v>
      </c>
      <c r="N617" s="284">
        <v>1229.77</v>
      </c>
      <c r="P617" s="63">
        <v>2</v>
      </c>
      <c r="Q617" s="289">
        <v>65.88</v>
      </c>
      <c r="S617" s="63"/>
      <c r="T617" s="289"/>
      <c r="V617" s="174"/>
      <c r="W617" s="292"/>
      <c r="X617" s="174"/>
      <c r="Y617" s="178"/>
      <c r="Z617" s="82"/>
      <c r="AA617" s="65"/>
      <c r="AB617" s="5"/>
      <c r="AC617" s="5"/>
      <c r="AD617" s="5"/>
      <c r="AE617" s="5"/>
      <c r="AF617" s="5"/>
      <c r="AG617" s="5"/>
      <c r="AH617" s="5"/>
      <c r="AI617" s="5"/>
      <c r="AJ617" s="5"/>
      <c r="AK617" s="5"/>
      <c r="AL617" s="5"/>
      <c r="AM617" s="5"/>
    </row>
    <row r="618" spans="1:39" s="4" customFormat="1" ht="14.4">
      <c r="A618" s="63" t="s">
        <v>866</v>
      </c>
      <c r="B618" s="63" t="s">
        <v>447</v>
      </c>
      <c r="C618" s="63"/>
      <c r="D618" s="63" t="s">
        <v>52</v>
      </c>
      <c r="E618" s="11"/>
      <c r="F618" s="11"/>
      <c r="G618" s="8"/>
      <c r="I618" s="63"/>
      <c r="J618" s="48"/>
      <c r="K618" s="107"/>
      <c r="M618" s="63">
        <v>1</v>
      </c>
      <c r="N618" s="284">
        <v>1345.97</v>
      </c>
      <c r="P618" s="63"/>
      <c r="Q618" s="289"/>
      <c r="S618" s="63">
        <v>1</v>
      </c>
      <c r="T618" s="289">
        <v>663.51</v>
      </c>
      <c r="V618" s="174"/>
      <c r="W618" s="292"/>
      <c r="X618" s="174"/>
      <c r="Y618" s="178"/>
      <c r="Z618" s="82"/>
      <c r="AA618" s="65"/>
      <c r="AB618" s="5"/>
      <c r="AC618" s="5"/>
      <c r="AD618" s="5"/>
      <c r="AE618" s="5"/>
      <c r="AF618" s="5"/>
      <c r="AG618" s="5"/>
      <c r="AH618" s="5"/>
      <c r="AI618" s="5"/>
      <c r="AJ618" s="5"/>
      <c r="AK618" s="5"/>
      <c r="AL618" s="5"/>
      <c r="AM618" s="5"/>
    </row>
    <row r="619" spans="1:39" s="4" customFormat="1" ht="14.4">
      <c r="A619" s="63" t="s">
        <v>866</v>
      </c>
      <c r="B619" s="63" t="s">
        <v>871</v>
      </c>
      <c r="C619" s="63"/>
      <c r="D619" s="63" t="s">
        <v>85</v>
      </c>
      <c r="E619" s="11"/>
      <c r="F619" s="11"/>
      <c r="G619" s="8"/>
      <c r="I619" s="63"/>
      <c r="J619" s="48"/>
      <c r="K619" s="107"/>
      <c r="M619" s="63"/>
      <c r="N619" s="284"/>
      <c r="P619" s="63"/>
      <c r="Q619" s="289"/>
      <c r="S619" s="63">
        <v>1</v>
      </c>
      <c r="T619" s="289">
        <v>977.86</v>
      </c>
      <c r="V619" s="174"/>
      <c r="W619" s="292"/>
      <c r="X619" s="174"/>
      <c r="Y619" s="178"/>
      <c r="Z619" s="82"/>
      <c r="AA619" s="65"/>
      <c r="AB619" s="5"/>
      <c r="AC619" s="5"/>
      <c r="AD619" s="5"/>
      <c r="AE619" s="5"/>
      <c r="AF619" s="5"/>
      <c r="AG619" s="5"/>
      <c r="AH619" s="5"/>
      <c r="AI619" s="5"/>
      <c r="AJ619" s="5"/>
      <c r="AK619" s="5"/>
      <c r="AL619" s="5"/>
      <c r="AM619" s="5"/>
    </row>
    <row r="620" spans="1:39" s="4" customFormat="1" ht="14.4">
      <c r="A620" s="63" t="s">
        <v>866</v>
      </c>
      <c r="B620" s="63" t="s">
        <v>872</v>
      </c>
      <c r="C620" s="63"/>
      <c r="D620" s="63" t="s">
        <v>136</v>
      </c>
      <c r="E620" s="11"/>
      <c r="F620" s="11"/>
      <c r="G620" s="8"/>
      <c r="I620" s="63"/>
      <c r="J620" s="48"/>
      <c r="K620" s="107"/>
      <c r="M620" s="63">
        <v>1</v>
      </c>
      <c r="N620" s="284">
        <v>20.53</v>
      </c>
      <c r="P620" s="63"/>
      <c r="Q620" s="289"/>
      <c r="S620" s="63">
        <v>1</v>
      </c>
      <c r="T620" s="289">
        <v>55.09</v>
      </c>
      <c r="V620" s="174"/>
      <c r="W620" s="292"/>
      <c r="X620" s="174"/>
      <c r="Y620" s="178"/>
      <c r="Z620" s="82"/>
      <c r="AA620" s="65"/>
      <c r="AB620" s="5"/>
      <c r="AC620" s="5"/>
      <c r="AD620" s="5"/>
      <c r="AE620" s="5"/>
      <c r="AF620" s="5"/>
      <c r="AG620" s="5"/>
      <c r="AH620" s="5"/>
      <c r="AI620" s="5"/>
      <c r="AJ620" s="5"/>
      <c r="AK620" s="5"/>
      <c r="AL620" s="5"/>
      <c r="AM620" s="5"/>
    </row>
    <row r="621" spans="1:39" s="4" customFormat="1" ht="14.4">
      <c r="A621" s="63" t="s">
        <v>866</v>
      </c>
      <c r="B621" s="63" t="s">
        <v>153</v>
      </c>
      <c r="C621" s="63"/>
      <c r="D621" s="63" t="s">
        <v>53</v>
      </c>
      <c r="E621" s="11"/>
      <c r="F621" s="11"/>
      <c r="G621" s="8"/>
      <c r="I621" s="63"/>
      <c r="J621" s="48"/>
      <c r="K621" s="107"/>
      <c r="M621" s="63">
        <v>3</v>
      </c>
      <c r="N621" s="284">
        <v>142.66999999999999</v>
      </c>
      <c r="P621" s="63">
        <v>1</v>
      </c>
      <c r="Q621" s="289">
        <v>88.61</v>
      </c>
      <c r="S621" s="63">
        <v>2</v>
      </c>
      <c r="T621" s="289">
        <v>1211.22</v>
      </c>
      <c r="V621" s="174"/>
      <c r="W621" s="292"/>
      <c r="X621" s="174"/>
      <c r="Y621" s="178"/>
      <c r="Z621" s="82"/>
      <c r="AA621" s="65"/>
      <c r="AB621" s="5"/>
      <c r="AC621" s="5"/>
      <c r="AD621" s="5"/>
      <c r="AE621" s="5"/>
      <c r="AF621" s="5"/>
      <c r="AG621" s="5"/>
      <c r="AH621" s="5"/>
      <c r="AI621" s="5"/>
      <c r="AJ621" s="5"/>
      <c r="AK621" s="5"/>
      <c r="AL621" s="5"/>
      <c r="AM621" s="5"/>
    </row>
    <row r="622" spans="1:39" s="4" customFormat="1" ht="14.4">
      <c r="A622" s="63" t="s">
        <v>866</v>
      </c>
      <c r="B622" s="63" t="s">
        <v>250</v>
      </c>
      <c r="C622" s="63"/>
      <c r="D622" s="63" t="s">
        <v>53</v>
      </c>
      <c r="E622" s="11"/>
      <c r="F622" s="11"/>
      <c r="G622" s="8"/>
      <c r="I622" s="63"/>
      <c r="J622" s="48"/>
      <c r="K622" s="107"/>
      <c r="M622" s="63">
        <v>2</v>
      </c>
      <c r="N622" s="284">
        <v>98.9</v>
      </c>
      <c r="P622" s="63"/>
      <c r="Q622" s="289"/>
      <c r="S622" s="63"/>
      <c r="T622" s="289"/>
      <c r="V622" s="174"/>
      <c r="W622" s="292"/>
      <c r="X622" s="174"/>
      <c r="Y622" s="178"/>
      <c r="Z622" s="82"/>
      <c r="AA622" s="65"/>
      <c r="AB622" s="5"/>
      <c r="AC622" s="5"/>
      <c r="AD622" s="5"/>
      <c r="AE622" s="5"/>
      <c r="AF622" s="5"/>
      <c r="AG622" s="5"/>
      <c r="AH622" s="5"/>
      <c r="AI622" s="5"/>
      <c r="AJ622" s="5"/>
      <c r="AK622" s="5"/>
      <c r="AL622" s="5"/>
      <c r="AM622" s="5"/>
    </row>
    <row r="623" spans="1:39" s="4" customFormat="1" ht="14.4">
      <c r="A623" s="63" t="s">
        <v>866</v>
      </c>
      <c r="B623" s="63" t="s">
        <v>51</v>
      </c>
      <c r="C623" s="63"/>
      <c r="D623" s="63" t="s">
        <v>54</v>
      </c>
      <c r="E623" s="11"/>
      <c r="F623" s="11"/>
      <c r="G623" s="8"/>
      <c r="I623" s="63"/>
      <c r="J623" s="48"/>
      <c r="K623" s="107"/>
      <c r="M623" s="63">
        <v>6</v>
      </c>
      <c r="N623" s="284">
        <v>264.27999999999997</v>
      </c>
      <c r="P623" s="63">
        <v>2</v>
      </c>
      <c r="Q623" s="289">
        <v>197.41</v>
      </c>
      <c r="S623" s="63">
        <v>2</v>
      </c>
      <c r="T623" s="289">
        <v>590.58000000000004</v>
      </c>
      <c r="V623" s="174"/>
      <c r="W623" s="292"/>
      <c r="X623" s="174"/>
      <c r="Y623" s="178"/>
      <c r="Z623" s="82"/>
      <c r="AA623" s="65"/>
      <c r="AB623" s="5"/>
      <c r="AC623" s="5"/>
      <c r="AD623" s="5"/>
      <c r="AE623" s="5"/>
      <c r="AF623" s="5"/>
      <c r="AG623" s="5"/>
      <c r="AH623" s="5"/>
      <c r="AI623" s="5"/>
      <c r="AJ623" s="5"/>
      <c r="AK623" s="5"/>
      <c r="AL623" s="5"/>
      <c r="AM623" s="5"/>
    </row>
    <row r="624" spans="1:39" s="4" customFormat="1" ht="14.4">
      <c r="A624" s="63" t="s">
        <v>866</v>
      </c>
      <c r="B624" s="63" t="s">
        <v>823</v>
      </c>
      <c r="C624" s="63"/>
      <c r="D624" s="63" t="s">
        <v>54</v>
      </c>
      <c r="E624" s="11"/>
      <c r="F624" s="11"/>
      <c r="G624" s="8"/>
      <c r="I624" s="63"/>
      <c r="J624" s="48"/>
      <c r="K624" s="107"/>
      <c r="M624" s="63"/>
      <c r="N624" s="284"/>
      <c r="P624" s="63"/>
      <c r="Q624" s="289"/>
      <c r="S624" s="63">
        <v>2</v>
      </c>
      <c r="T624" s="289">
        <v>137.43</v>
      </c>
      <c r="V624" s="174"/>
      <c r="W624" s="292"/>
      <c r="X624" s="174"/>
      <c r="Y624" s="178"/>
      <c r="Z624" s="82"/>
      <c r="AA624" s="65"/>
      <c r="AB624" s="5"/>
      <c r="AC624" s="5"/>
      <c r="AD624" s="5"/>
      <c r="AE624" s="5"/>
      <c r="AF624" s="5"/>
      <c r="AG624" s="5"/>
      <c r="AH624" s="5"/>
      <c r="AI624" s="5"/>
      <c r="AJ624" s="5"/>
      <c r="AK624" s="5"/>
      <c r="AL624" s="5"/>
      <c r="AM624" s="5"/>
    </row>
    <row r="625" spans="1:39" s="4" customFormat="1" ht="14.4">
      <c r="A625" s="63" t="s">
        <v>866</v>
      </c>
      <c r="B625" s="63" t="s">
        <v>493</v>
      </c>
      <c r="C625" s="63"/>
      <c r="D625" s="63" t="s">
        <v>54</v>
      </c>
      <c r="E625" s="11"/>
      <c r="F625" s="11"/>
      <c r="G625" s="8"/>
      <c r="I625" s="63"/>
      <c r="J625" s="48"/>
      <c r="K625" s="107"/>
      <c r="M625" s="63"/>
      <c r="N625" s="284"/>
      <c r="P625" s="63">
        <v>1</v>
      </c>
      <c r="Q625" s="289">
        <v>17.64</v>
      </c>
      <c r="S625" s="63"/>
      <c r="T625" s="289"/>
      <c r="V625" s="174"/>
      <c r="W625" s="292"/>
      <c r="X625" s="174"/>
      <c r="Y625" s="178"/>
      <c r="Z625" s="82"/>
      <c r="AA625" s="65"/>
      <c r="AB625" s="5"/>
      <c r="AC625" s="5"/>
      <c r="AD625" s="5"/>
      <c r="AE625" s="5"/>
      <c r="AF625" s="5"/>
      <c r="AG625" s="5"/>
      <c r="AH625" s="5"/>
      <c r="AI625" s="5"/>
      <c r="AJ625" s="5"/>
      <c r="AK625" s="5"/>
      <c r="AL625" s="5"/>
      <c r="AM625" s="5"/>
    </row>
    <row r="626" spans="1:39" s="4" customFormat="1" ht="14.4">
      <c r="A626" s="63" t="s">
        <v>866</v>
      </c>
      <c r="B626" s="63" t="s">
        <v>158</v>
      </c>
      <c r="C626" s="63"/>
      <c r="D626" s="63" t="s">
        <v>86</v>
      </c>
      <c r="E626" s="11"/>
      <c r="F626" s="11"/>
      <c r="G626" s="8"/>
      <c r="I626" s="63"/>
      <c r="J626" s="48"/>
      <c r="K626" s="107"/>
      <c r="M626" s="63">
        <v>3</v>
      </c>
      <c r="N626" s="284">
        <v>1476.29</v>
      </c>
      <c r="P626" s="63">
        <v>1</v>
      </c>
      <c r="Q626" s="289">
        <v>265.31</v>
      </c>
      <c r="S626" s="63">
        <v>2</v>
      </c>
      <c r="T626" s="289">
        <v>414.42</v>
      </c>
      <c r="V626" s="174"/>
      <c r="W626" s="292"/>
      <c r="X626" s="174"/>
      <c r="Y626" s="178"/>
      <c r="Z626" s="82"/>
      <c r="AA626" s="65"/>
      <c r="AB626" s="5"/>
      <c r="AC626" s="5"/>
      <c r="AD626" s="5"/>
      <c r="AE626" s="5"/>
      <c r="AF626" s="5"/>
      <c r="AG626" s="5"/>
      <c r="AH626" s="5"/>
      <c r="AI626" s="5"/>
      <c r="AJ626" s="5"/>
      <c r="AK626" s="5"/>
      <c r="AL626" s="5"/>
      <c r="AM626" s="5"/>
    </row>
    <row r="627" spans="1:39" s="4" customFormat="1" ht="14.4">
      <c r="A627" s="63" t="s">
        <v>866</v>
      </c>
      <c r="B627" s="63" t="s">
        <v>191</v>
      </c>
      <c r="C627" s="63"/>
      <c r="D627" s="63" t="s">
        <v>86</v>
      </c>
      <c r="E627" s="11"/>
      <c r="F627" s="11"/>
      <c r="G627" s="8"/>
      <c r="I627" s="63"/>
      <c r="J627" s="48"/>
      <c r="K627" s="107"/>
      <c r="M627" s="63"/>
      <c r="N627" s="284"/>
      <c r="P627" s="63"/>
      <c r="Q627" s="289"/>
      <c r="S627" s="63">
        <v>1</v>
      </c>
      <c r="T627" s="289">
        <v>118.34</v>
      </c>
      <c r="V627" s="174"/>
      <c r="W627" s="292"/>
      <c r="X627" s="174"/>
      <c r="Y627" s="178"/>
      <c r="Z627" s="82"/>
      <c r="AA627" s="65"/>
      <c r="AB627" s="5"/>
      <c r="AC627" s="5"/>
      <c r="AD627" s="5"/>
      <c r="AE627" s="5"/>
      <c r="AF627" s="5"/>
      <c r="AG627" s="5"/>
      <c r="AH627" s="5"/>
      <c r="AI627" s="5"/>
      <c r="AJ627" s="5"/>
      <c r="AK627" s="5"/>
      <c r="AL627" s="5"/>
      <c r="AM627" s="5"/>
    </row>
    <row r="628" spans="1:39" s="4" customFormat="1" ht="14.4">
      <c r="A628" s="63" t="s">
        <v>866</v>
      </c>
      <c r="B628" s="63" t="s">
        <v>379</v>
      </c>
      <c r="C628" s="63"/>
      <c r="D628" s="63" t="s">
        <v>86</v>
      </c>
      <c r="E628" s="11"/>
      <c r="F628" s="11"/>
      <c r="G628" s="8"/>
      <c r="I628" s="63"/>
      <c r="J628" s="48"/>
      <c r="K628" s="107"/>
      <c r="M628" s="63">
        <v>2</v>
      </c>
      <c r="N628" s="284">
        <v>1345.35</v>
      </c>
      <c r="P628" s="63"/>
      <c r="Q628" s="289"/>
      <c r="S628" s="63"/>
      <c r="T628" s="289"/>
      <c r="V628" s="174"/>
      <c r="W628" s="292"/>
      <c r="X628" s="174"/>
      <c r="Y628" s="178"/>
      <c r="Z628" s="82"/>
      <c r="AA628" s="65"/>
      <c r="AB628" s="5"/>
      <c r="AC628" s="5"/>
      <c r="AD628" s="5"/>
      <c r="AE628" s="5"/>
      <c r="AF628" s="5"/>
      <c r="AG628" s="5"/>
      <c r="AH628" s="5"/>
      <c r="AI628" s="5"/>
      <c r="AJ628" s="5"/>
      <c r="AK628" s="5"/>
      <c r="AL628" s="5"/>
      <c r="AM628" s="5"/>
    </row>
    <row r="629" spans="1:39" s="4" customFormat="1" ht="14.4">
      <c r="A629" s="63" t="s">
        <v>866</v>
      </c>
      <c r="B629" s="63" t="s">
        <v>210</v>
      </c>
      <c r="C629" s="63"/>
      <c r="D629" s="63" t="s">
        <v>192</v>
      </c>
      <c r="E629" s="11"/>
      <c r="F629" s="11"/>
      <c r="G629" s="8"/>
      <c r="I629" s="63"/>
      <c r="J629" s="48"/>
      <c r="K629" s="107"/>
      <c r="M629" s="63">
        <v>1</v>
      </c>
      <c r="N629" s="284">
        <v>254.76</v>
      </c>
      <c r="P629" s="63"/>
      <c r="Q629" s="289"/>
      <c r="S629" s="63"/>
      <c r="T629" s="289"/>
      <c r="V629" s="174"/>
      <c r="W629" s="292"/>
      <c r="X629" s="174"/>
      <c r="Y629" s="178"/>
      <c r="Z629" s="82"/>
      <c r="AA629" s="65"/>
      <c r="AB629" s="5"/>
      <c r="AC629" s="5"/>
      <c r="AD629" s="5"/>
      <c r="AE629" s="5"/>
      <c r="AF629" s="5"/>
      <c r="AG629" s="5"/>
      <c r="AH629" s="5"/>
      <c r="AI629" s="5"/>
      <c r="AJ629" s="5"/>
      <c r="AK629" s="5"/>
      <c r="AL629" s="5"/>
      <c r="AM629" s="5"/>
    </row>
    <row r="630" spans="1:39" s="4" customFormat="1" ht="14.4">
      <c r="A630" s="63" t="s">
        <v>866</v>
      </c>
      <c r="B630" s="63" t="s">
        <v>216</v>
      </c>
      <c r="C630" s="63"/>
      <c r="D630" s="63" t="s">
        <v>198</v>
      </c>
      <c r="E630" s="11"/>
      <c r="F630" s="11"/>
      <c r="G630" s="8"/>
      <c r="I630" s="63"/>
      <c r="J630" s="48"/>
      <c r="K630" s="107"/>
      <c r="M630" s="63">
        <v>1</v>
      </c>
      <c r="N630" s="284">
        <v>19.5</v>
      </c>
      <c r="P630" s="63"/>
      <c r="Q630" s="289"/>
      <c r="S630" s="63"/>
      <c r="T630" s="289"/>
      <c r="V630" s="174"/>
      <c r="W630" s="292"/>
      <c r="X630" s="174"/>
      <c r="Y630" s="178"/>
      <c r="Z630" s="82"/>
      <c r="AA630" s="65"/>
      <c r="AB630" s="5"/>
      <c r="AC630" s="5"/>
      <c r="AD630" s="5"/>
      <c r="AE630" s="5"/>
      <c r="AF630" s="5"/>
      <c r="AG630" s="5"/>
      <c r="AH630" s="5"/>
      <c r="AI630" s="5"/>
      <c r="AJ630" s="5"/>
      <c r="AK630" s="5"/>
      <c r="AL630" s="5"/>
      <c r="AM630" s="5"/>
    </row>
    <row r="631" spans="1:39" s="4" customFormat="1" ht="14.4">
      <c r="A631" s="63" t="s">
        <v>866</v>
      </c>
      <c r="B631" s="63" t="s">
        <v>233</v>
      </c>
      <c r="C631" s="63"/>
      <c r="D631" s="63" t="s">
        <v>198</v>
      </c>
      <c r="E631" s="11"/>
      <c r="F631" s="11"/>
      <c r="G631" s="8"/>
      <c r="I631" s="63"/>
      <c r="J631" s="48"/>
      <c r="K631" s="107"/>
      <c r="M631" s="63">
        <v>1</v>
      </c>
      <c r="N631" s="284">
        <v>325.7</v>
      </c>
      <c r="P631" s="63">
        <v>2</v>
      </c>
      <c r="Q631" s="289">
        <v>654.38</v>
      </c>
      <c r="S631" s="63">
        <v>1</v>
      </c>
      <c r="T631" s="289">
        <v>84.84</v>
      </c>
      <c r="V631" s="174"/>
      <c r="W631" s="292"/>
      <c r="X631" s="174"/>
      <c r="Y631" s="178"/>
      <c r="Z631" s="82"/>
      <c r="AA631" s="65"/>
      <c r="AB631" s="5"/>
      <c r="AC631" s="5"/>
      <c r="AD631" s="5"/>
      <c r="AE631" s="5"/>
      <c r="AF631" s="5"/>
      <c r="AG631" s="5"/>
      <c r="AH631" s="5"/>
      <c r="AI631" s="5"/>
      <c r="AJ631" s="5"/>
      <c r="AK631" s="5"/>
      <c r="AL631" s="5"/>
      <c r="AM631" s="5"/>
    </row>
    <row r="632" spans="1:39" s="4" customFormat="1" ht="14.4">
      <c r="A632" s="63" t="s">
        <v>866</v>
      </c>
      <c r="B632" s="63" t="s">
        <v>282</v>
      </c>
      <c r="C632" s="63"/>
      <c r="D632" s="63" t="s">
        <v>198</v>
      </c>
      <c r="E632" s="11"/>
      <c r="F632" s="11"/>
      <c r="G632" s="8"/>
      <c r="I632" s="63"/>
      <c r="J632" s="48"/>
      <c r="K632" s="107"/>
      <c r="M632" s="63">
        <v>1</v>
      </c>
      <c r="N632" s="284">
        <v>158.77000000000001</v>
      </c>
      <c r="P632" s="63"/>
      <c r="Q632" s="289"/>
      <c r="S632" s="63">
        <v>1</v>
      </c>
      <c r="T632" s="289">
        <v>217.57</v>
      </c>
      <c r="V632" s="174"/>
      <c r="W632" s="292"/>
      <c r="X632" s="174"/>
      <c r="Y632" s="178"/>
      <c r="Z632" s="82"/>
      <c r="AA632" s="65"/>
      <c r="AB632" s="5"/>
      <c r="AC632" s="5"/>
      <c r="AD632" s="5"/>
      <c r="AE632" s="5"/>
      <c r="AF632" s="5"/>
      <c r="AG632" s="5"/>
      <c r="AH632" s="5"/>
      <c r="AI632" s="5"/>
      <c r="AJ632" s="5"/>
      <c r="AK632" s="5"/>
      <c r="AL632" s="5"/>
      <c r="AM632" s="5"/>
    </row>
    <row r="633" spans="1:39" s="4" customFormat="1" ht="14.4">
      <c r="A633" s="63" t="s">
        <v>866</v>
      </c>
      <c r="B633" s="63" t="s">
        <v>493</v>
      </c>
      <c r="C633" s="63"/>
      <c r="D633" s="63" t="s">
        <v>198</v>
      </c>
      <c r="E633" s="11"/>
      <c r="F633" s="11"/>
      <c r="G633" s="8"/>
      <c r="I633" s="63"/>
      <c r="J633" s="48"/>
      <c r="K633" s="107"/>
      <c r="M633" s="63"/>
      <c r="N633" s="284"/>
      <c r="P633" s="63"/>
      <c r="Q633" s="289"/>
      <c r="S633" s="63">
        <v>1</v>
      </c>
      <c r="T633" s="289">
        <v>265.06</v>
      </c>
      <c r="V633" s="174"/>
      <c r="W633" s="292"/>
      <c r="X633" s="174"/>
      <c r="Y633" s="178"/>
      <c r="Z633" s="82"/>
      <c r="AA633" s="65"/>
      <c r="AB633" s="5"/>
      <c r="AC633" s="5"/>
      <c r="AD633" s="5"/>
      <c r="AE633" s="5"/>
      <c r="AF633" s="5"/>
      <c r="AG633" s="5"/>
      <c r="AH633" s="5"/>
      <c r="AI633" s="5"/>
      <c r="AJ633" s="5"/>
      <c r="AK633" s="5"/>
      <c r="AL633" s="5"/>
      <c r="AM633" s="5"/>
    </row>
    <row r="634" spans="1:39" s="4" customFormat="1" ht="14.4">
      <c r="A634" s="63" t="s">
        <v>866</v>
      </c>
      <c r="B634" s="63" t="s">
        <v>241</v>
      </c>
      <c r="C634" s="63"/>
      <c r="D634" s="63" t="s">
        <v>242</v>
      </c>
      <c r="E634" s="11"/>
      <c r="F634" s="11"/>
      <c r="G634" s="8"/>
      <c r="I634" s="63"/>
      <c r="J634" s="48"/>
      <c r="K634" s="107"/>
      <c r="M634" s="63"/>
      <c r="N634" s="284"/>
      <c r="P634" s="63"/>
      <c r="Q634" s="289"/>
      <c r="S634" s="63">
        <v>1</v>
      </c>
      <c r="T634" s="289">
        <v>283.58</v>
      </c>
      <c r="V634" s="174"/>
      <c r="W634" s="292"/>
      <c r="X634" s="174"/>
      <c r="Y634" s="178"/>
      <c r="Z634" s="82"/>
      <c r="AA634" s="65"/>
      <c r="AB634" s="5"/>
      <c r="AC634" s="5"/>
      <c r="AD634" s="5"/>
      <c r="AE634" s="5"/>
      <c r="AF634" s="5"/>
      <c r="AG634" s="5"/>
      <c r="AH634" s="5"/>
      <c r="AI634" s="5"/>
      <c r="AJ634" s="5"/>
      <c r="AK634" s="5"/>
      <c r="AL634" s="5"/>
      <c r="AM634" s="5"/>
    </row>
    <row r="635" spans="1:39" s="4" customFormat="1" ht="14.4">
      <c r="A635" s="63" t="s">
        <v>866</v>
      </c>
      <c r="B635" s="63" t="s">
        <v>857</v>
      </c>
      <c r="C635" s="63"/>
      <c r="D635" s="63" t="s">
        <v>295</v>
      </c>
      <c r="E635" s="11"/>
      <c r="F635" s="11"/>
      <c r="G635" s="8"/>
      <c r="I635" s="63"/>
      <c r="J635" s="48"/>
      <c r="K635" s="107"/>
      <c r="M635" s="63">
        <v>2</v>
      </c>
      <c r="N635" s="284">
        <v>874.18</v>
      </c>
      <c r="P635" s="63"/>
      <c r="Q635" s="289"/>
      <c r="S635" s="63"/>
      <c r="T635" s="289"/>
      <c r="V635" s="174"/>
      <c r="W635" s="292"/>
      <c r="X635" s="174"/>
      <c r="Y635" s="178"/>
      <c r="Z635" s="82"/>
      <c r="AA635" s="65"/>
      <c r="AB635" s="5"/>
      <c r="AC635" s="5"/>
      <c r="AD635" s="5"/>
      <c r="AE635" s="5"/>
      <c r="AF635" s="5"/>
      <c r="AG635" s="5"/>
      <c r="AH635" s="5"/>
      <c r="AI635" s="5"/>
      <c r="AJ635" s="5"/>
      <c r="AK635" s="5"/>
      <c r="AL635" s="5"/>
      <c r="AM635" s="5"/>
    </row>
    <row r="636" spans="1:39" s="4" customFormat="1" ht="14.4">
      <c r="A636" s="63" t="s">
        <v>866</v>
      </c>
      <c r="B636" s="63" t="s">
        <v>413</v>
      </c>
      <c r="C636" s="63"/>
      <c r="D636" s="63" t="s">
        <v>414</v>
      </c>
      <c r="E636" s="11"/>
      <c r="F636" s="11"/>
      <c r="G636" s="8"/>
      <c r="I636" s="63"/>
      <c r="J636" s="48"/>
      <c r="K636" s="107"/>
      <c r="M636" s="63">
        <v>2</v>
      </c>
      <c r="N636" s="284">
        <v>74.19</v>
      </c>
      <c r="P636" s="63">
        <v>2</v>
      </c>
      <c r="Q636" s="289">
        <v>331.15</v>
      </c>
      <c r="S636" s="63">
        <v>4</v>
      </c>
      <c r="T636" s="289">
        <v>1435.72</v>
      </c>
      <c r="V636" s="174"/>
      <c r="W636" s="292"/>
      <c r="X636" s="174"/>
      <c r="Y636" s="178"/>
      <c r="Z636" s="82"/>
      <c r="AA636" s="65"/>
      <c r="AB636" s="5"/>
      <c r="AC636" s="5"/>
      <c r="AD636" s="5"/>
      <c r="AE636" s="5"/>
      <c r="AF636" s="5"/>
      <c r="AG636" s="5"/>
      <c r="AH636" s="5"/>
      <c r="AI636" s="5"/>
      <c r="AJ636" s="5"/>
      <c r="AK636" s="5"/>
      <c r="AL636" s="5"/>
      <c r="AM636" s="5"/>
    </row>
    <row r="637" spans="1:39" s="4" customFormat="1" ht="14.4">
      <c r="A637" s="63" t="s">
        <v>866</v>
      </c>
      <c r="B637" s="63" t="s">
        <v>418</v>
      </c>
      <c r="C637" s="63"/>
      <c r="D637" s="63" t="s">
        <v>373</v>
      </c>
      <c r="E637" s="11"/>
      <c r="F637" s="11"/>
      <c r="G637" s="8"/>
      <c r="I637" s="63"/>
      <c r="J637" s="48"/>
      <c r="K637" s="107"/>
      <c r="M637" s="63">
        <v>2</v>
      </c>
      <c r="N637" s="284">
        <v>33.130000000000003</v>
      </c>
      <c r="P637" s="63">
        <v>1</v>
      </c>
      <c r="Q637" s="289">
        <v>300</v>
      </c>
      <c r="S637" s="63"/>
      <c r="T637" s="289"/>
      <c r="V637" s="174"/>
      <c r="W637" s="292"/>
      <c r="X637" s="174"/>
      <c r="Y637" s="178"/>
      <c r="Z637" s="82"/>
      <c r="AA637" s="65"/>
      <c r="AB637" s="5"/>
      <c r="AC637" s="5"/>
      <c r="AD637" s="5"/>
      <c r="AE637" s="5"/>
      <c r="AF637" s="5"/>
      <c r="AG637" s="5"/>
      <c r="AH637" s="5"/>
      <c r="AI637" s="5"/>
      <c r="AJ637" s="5"/>
      <c r="AK637" s="5"/>
      <c r="AL637" s="5"/>
      <c r="AM637" s="5"/>
    </row>
    <row r="638" spans="1:39" s="4" customFormat="1" ht="14.4">
      <c r="A638" s="63" t="s">
        <v>866</v>
      </c>
      <c r="B638" s="63" t="s">
        <v>482</v>
      </c>
      <c r="C638" s="63"/>
      <c r="D638" s="63" t="s">
        <v>297</v>
      </c>
      <c r="E638" s="11"/>
      <c r="F638" s="11"/>
      <c r="G638" s="8"/>
      <c r="I638" s="63"/>
      <c r="J638" s="48"/>
      <c r="K638" s="107"/>
      <c r="M638" s="63"/>
      <c r="N638" s="284"/>
      <c r="P638" s="63"/>
      <c r="Q638" s="289"/>
      <c r="S638" s="63">
        <v>1</v>
      </c>
      <c r="T638" s="289">
        <v>300</v>
      </c>
      <c r="V638" s="174"/>
      <c r="W638" s="292"/>
      <c r="X638" s="174"/>
      <c r="Y638" s="178"/>
      <c r="Z638" s="82"/>
      <c r="AA638" s="65"/>
      <c r="AB638" s="5"/>
      <c r="AC638" s="5"/>
      <c r="AD638" s="5"/>
      <c r="AE638" s="5"/>
      <c r="AF638" s="5"/>
      <c r="AG638" s="5"/>
      <c r="AH638" s="5"/>
      <c r="AI638" s="5"/>
      <c r="AJ638" s="5"/>
      <c r="AK638" s="5"/>
      <c r="AL638" s="5"/>
      <c r="AM638" s="5"/>
    </row>
    <row r="639" spans="1:39" s="4" customFormat="1" ht="14.4">
      <c r="A639" s="63" t="s">
        <v>866</v>
      </c>
      <c r="B639" s="63" t="s">
        <v>453</v>
      </c>
      <c r="C639" s="63"/>
      <c r="D639" s="63" t="s">
        <v>89</v>
      </c>
      <c r="E639" s="11"/>
      <c r="F639" s="11"/>
      <c r="G639" s="8"/>
      <c r="I639" s="63"/>
      <c r="J639" s="48"/>
      <c r="K639" s="107"/>
      <c r="M639" s="63">
        <v>15</v>
      </c>
      <c r="N639" s="284">
        <v>2297.67</v>
      </c>
      <c r="P639" s="63">
        <v>9</v>
      </c>
      <c r="Q639" s="289">
        <v>1033.8599999999999</v>
      </c>
      <c r="S639" s="63">
        <v>15</v>
      </c>
      <c r="T639" s="289">
        <v>2150.08</v>
      </c>
      <c r="V639" s="174"/>
      <c r="W639" s="292"/>
      <c r="X639" s="174"/>
      <c r="Y639" s="178"/>
      <c r="Z639" s="82"/>
      <c r="AA639" s="65"/>
      <c r="AB639" s="5"/>
      <c r="AC639" s="5"/>
      <c r="AD639" s="5"/>
      <c r="AE639" s="5"/>
      <c r="AF639" s="5"/>
      <c r="AG639" s="5"/>
      <c r="AH639" s="5"/>
      <c r="AI639" s="5"/>
      <c r="AJ639" s="5"/>
      <c r="AK639" s="5"/>
      <c r="AL639" s="5"/>
      <c r="AM639" s="5"/>
    </row>
    <row r="640" spans="1:39" s="4" customFormat="1" ht="14.4">
      <c r="A640" s="63" t="s">
        <v>866</v>
      </c>
      <c r="B640" s="63" t="s">
        <v>88</v>
      </c>
      <c r="C640" s="63"/>
      <c r="D640" s="63" t="s">
        <v>66</v>
      </c>
      <c r="E640" s="11"/>
      <c r="F640" s="11"/>
      <c r="G640" s="8"/>
      <c r="I640" s="63"/>
      <c r="J640" s="48"/>
      <c r="K640" s="107"/>
      <c r="M640" s="63">
        <v>5</v>
      </c>
      <c r="N640" s="284">
        <v>2271.33</v>
      </c>
      <c r="P640" s="63">
        <v>2</v>
      </c>
      <c r="Q640" s="289">
        <v>340.98</v>
      </c>
      <c r="S640" s="63">
        <v>2</v>
      </c>
      <c r="T640" s="289">
        <v>107.52</v>
      </c>
      <c r="V640" s="174"/>
      <c r="W640" s="292"/>
      <c r="X640" s="174"/>
      <c r="Y640" s="178"/>
      <c r="Z640" s="82"/>
      <c r="AA640" s="65"/>
      <c r="AB640" s="5"/>
      <c r="AC640" s="5"/>
      <c r="AD640" s="5"/>
      <c r="AE640" s="5"/>
      <c r="AF640" s="5"/>
      <c r="AG640" s="5"/>
      <c r="AH640" s="5"/>
      <c r="AI640" s="5"/>
      <c r="AJ640" s="5"/>
      <c r="AK640" s="5"/>
      <c r="AL640" s="5"/>
      <c r="AM640" s="5"/>
    </row>
    <row r="641" spans="1:39" s="4" customFormat="1" ht="14.4">
      <c r="A641" s="63" t="s">
        <v>866</v>
      </c>
      <c r="B641" s="63" t="s">
        <v>234</v>
      </c>
      <c r="C641" s="63"/>
      <c r="D641" s="63" t="s">
        <v>66</v>
      </c>
      <c r="E641" s="11"/>
      <c r="F641" s="11"/>
      <c r="G641" s="8"/>
      <c r="I641" s="63"/>
      <c r="J641" s="48"/>
      <c r="K641" s="107"/>
      <c r="M641" s="63">
        <v>4</v>
      </c>
      <c r="N641" s="284">
        <v>5045.05</v>
      </c>
      <c r="P641" s="63">
        <v>4</v>
      </c>
      <c r="Q641" s="289">
        <v>371.23</v>
      </c>
      <c r="S641" s="63">
        <v>3</v>
      </c>
      <c r="T641" s="289">
        <v>307.33999999999997</v>
      </c>
      <c r="V641" s="174"/>
      <c r="W641" s="292"/>
      <c r="X641" s="174"/>
      <c r="Y641" s="178"/>
      <c r="Z641" s="82"/>
      <c r="AA641" s="65"/>
      <c r="AB641" s="5"/>
      <c r="AC641" s="5"/>
      <c r="AD641" s="5"/>
      <c r="AE641" s="5"/>
      <c r="AF641" s="5"/>
      <c r="AG641" s="5"/>
      <c r="AH641" s="5"/>
      <c r="AI641" s="5"/>
      <c r="AJ641" s="5"/>
      <c r="AK641" s="5"/>
      <c r="AL641" s="5"/>
      <c r="AM641" s="5"/>
    </row>
    <row r="642" spans="1:39" s="4" customFormat="1" ht="14.4">
      <c r="A642" s="63" t="s">
        <v>866</v>
      </c>
      <c r="B642" s="63" t="s">
        <v>873</v>
      </c>
      <c r="C642" s="63"/>
      <c r="D642" s="63" t="s">
        <v>66</v>
      </c>
      <c r="E642" s="11"/>
      <c r="F642" s="11"/>
      <c r="G642" s="8"/>
      <c r="I642" s="63"/>
      <c r="J642" s="48"/>
      <c r="K642" s="107"/>
      <c r="M642" s="63">
        <v>1</v>
      </c>
      <c r="N642" s="284">
        <v>120</v>
      </c>
      <c r="P642" s="63">
        <v>1</v>
      </c>
      <c r="Q642" s="289">
        <v>186.01</v>
      </c>
      <c r="S642" s="63">
        <v>1</v>
      </c>
      <c r="T642" s="289">
        <v>28.73</v>
      </c>
      <c r="V642" s="174"/>
      <c r="W642" s="292"/>
      <c r="X642" s="174"/>
      <c r="Y642" s="178"/>
      <c r="Z642" s="82"/>
      <c r="AA642" s="65"/>
      <c r="AB642" s="5"/>
      <c r="AC642" s="5"/>
      <c r="AD642" s="5"/>
      <c r="AE642" s="5"/>
      <c r="AF642" s="5"/>
      <c r="AG642" s="5"/>
      <c r="AH642" s="5"/>
      <c r="AI642" s="5"/>
      <c r="AJ642" s="5"/>
      <c r="AK642" s="5"/>
      <c r="AL642" s="5"/>
      <c r="AM642" s="5"/>
    </row>
    <row r="643" spans="1:39" s="4" customFormat="1" ht="14.4">
      <c r="A643" s="63" t="s">
        <v>866</v>
      </c>
      <c r="B643" s="63" t="s">
        <v>378</v>
      </c>
      <c r="C643" s="63"/>
      <c r="D643" s="63" t="s">
        <v>66</v>
      </c>
      <c r="E643" s="11"/>
      <c r="F643" s="11"/>
      <c r="G643" s="8"/>
      <c r="I643" s="63"/>
      <c r="J643" s="48"/>
      <c r="K643" s="107"/>
      <c r="M643" s="63"/>
      <c r="N643" s="284"/>
      <c r="P643" s="63">
        <v>1</v>
      </c>
      <c r="Q643" s="289">
        <v>26.48</v>
      </c>
      <c r="S643" s="63"/>
      <c r="T643" s="289"/>
      <c r="V643" s="174"/>
      <c r="W643" s="292"/>
      <c r="X643" s="174"/>
      <c r="Y643" s="178"/>
      <c r="Z643" s="82"/>
      <c r="AA643" s="65"/>
      <c r="AB643" s="5"/>
      <c r="AC643" s="5"/>
      <c r="AD643" s="5"/>
      <c r="AE643" s="5"/>
      <c r="AF643" s="5"/>
      <c r="AG643" s="5"/>
      <c r="AH643" s="5"/>
      <c r="AI643" s="5"/>
      <c r="AJ643" s="5"/>
      <c r="AK643" s="5"/>
      <c r="AL643" s="5"/>
      <c r="AM643" s="5"/>
    </row>
    <row r="644" spans="1:39" s="4" customFormat="1" ht="14.4">
      <c r="A644" s="63" t="s">
        <v>866</v>
      </c>
      <c r="B644" s="63" t="s">
        <v>380</v>
      </c>
      <c r="C644" s="63"/>
      <c r="D644" s="63" t="s">
        <v>66</v>
      </c>
      <c r="E644" s="11"/>
      <c r="F644" s="11"/>
      <c r="G644" s="8"/>
      <c r="I644" s="63"/>
      <c r="J644" s="48"/>
      <c r="K644" s="107"/>
      <c r="M644" s="63">
        <v>5</v>
      </c>
      <c r="N644" s="284">
        <v>2433.0300000000002</v>
      </c>
      <c r="P644" s="63">
        <v>1</v>
      </c>
      <c r="Q644" s="289">
        <v>300</v>
      </c>
      <c r="S644" s="63">
        <v>1</v>
      </c>
      <c r="T644" s="289">
        <v>113.27</v>
      </c>
      <c r="V644" s="174"/>
      <c r="W644" s="292"/>
      <c r="X644" s="174"/>
      <c r="Y644" s="178"/>
      <c r="Z644" s="82"/>
      <c r="AA644" s="65"/>
      <c r="AB644" s="5"/>
      <c r="AC644" s="5"/>
      <c r="AD644" s="5"/>
      <c r="AE644" s="5"/>
      <c r="AF644" s="5"/>
      <c r="AG644" s="5"/>
      <c r="AH644" s="5"/>
      <c r="AI644" s="5"/>
      <c r="AJ644" s="5"/>
      <c r="AK644" s="5"/>
      <c r="AL644" s="5"/>
      <c r="AM644" s="5"/>
    </row>
    <row r="645" spans="1:39" s="4" customFormat="1" ht="14.4">
      <c r="A645" s="63" t="s">
        <v>866</v>
      </c>
      <c r="B645" s="63" t="s">
        <v>469</v>
      </c>
      <c r="C645" s="63"/>
      <c r="D645" s="63" t="s">
        <v>232</v>
      </c>
      <c r="E645" s="11"/>
      <c r="F645" s="11"/>
      <c r="G645" s="8"/>
      <c r="I645" s="63"/>
      <c r="J645" s="48"/>
      <c r="K645" s="107"/>
      <c r="M645" s="63">
        <v>2</v>
      </c>
      <c r="N645" s="284">
        <v>69.84</v>
      </c>
      <c r="P645" s="63">
        <v>1</v>
      </c>
      <c r="Q645" s="289">
        <v>134.43</v>
      </c>
      <c r="S645" s="63">
        <v>2</v>
      </c>
      <c r="T645" s="289">
        <v>103.92</v>
      </c>
      <c r="V645" s="174"/>
      <c r="W645" s="292"/>
      <c r="X645" s="174"/>
      <c r="Y645" s="178"/>
      <c r="Z645" s="82"/>
      <c r="AA645" s="65"/>
      <c r="AB645" s="5"/>
      <c r="AC645" s="5"/>
      <c r="AD645" s="5"/>
      <c r="AE645" s="5"/>
      <c r="AF645" s="5"/>
      <c r="AG645" s="5"/>
      <c r="AH645" s="5"/>
      <c r="AI645" s="5"/>
      <c r="AJ645" s="5"/>
      <c r="AK645" s="5"/>
      <c r="AL645" s="5"/>
      <c r="AM645" s="5"/>
    </row>
    <row r="646" spans="1:39" s="4" customFormat="1" ht="14.4">
      <c r="A646" s="63" t="s">
        <v>866</v>
      </c>
      <c r="B646" s="63" t="s">
        <v>495</v>
      </c>
      <c r="C646" s="63"/>
      <c r="D646" s="63" t="s">
        <v>354</v>
      </c>
      <c r="E646" s="11"/>
      <c r="F646" s="11"/>
      <c r="G646" s="8"/>
      <c r="I646" s="63"/>
      <c r="J646" s="48"/>
      <c r="K646" s="107"/>
      <c r="M646" s="63">
        <v>7</v>
      </c>
      <c r="N646" s="284">
        <v>2014.21</v>
      </c>
      <c r="P646" s="63">
        <v>1</v>
      </c>
      <c r="Q646" s="289">
        <v>90.33</v>
      </c>
      <c r="S646" s="63">
        <v>3</v>
      </c>
      <c r="T646" s="289">
        <v>254.34</v>
      </c>
      <c r="V646" s="174"/>
      <c r="W646" s="292"/>
      <c r="X646" s="174"/>
      <c r="Y646" s="178"/>
      <c r="Z646" s="82"/>
      <c r="AA646" s="65"/>
      <c r="AB646" s="5"/>
      <c r="AC646" s="5"/>
      <c r="AD646" s="5"/>
      <c r="AE646" s="5"/>
      <c r="AF646" s="5"/>
      <c r="AG646" s="5"/>
      <c r="AH646" s="5"/>
      <c r="AI646" s="5"/>
      <c r="AJ646" s="5"/>
      <c r="AK646" s="5"/>
      <c r="AL646" s="5"/>
      <c r="AM646" s="5"/>
    </row>
    <row r="647" spans="1:39" s="4" customFormat="1" ht="14.4">
      <c r="A647" s="63" t="s">
        <v>866</v>
      </c>
      <c r="B647" s="63" t="s">
        <v>874</v>
      </c>
      <c r="C647" s="63"/>
      <c r="D647" s="63" t="s">
        <v>211</v>
      </c>
      <c r="E647" s="11"/>
      <c r="F647" s="11"/>
      <c r="G647" s="8"/>
      <c r="I647" s="63"/>
      <c r="J647" s="48"/>
      <c r="K647" s="107"/>
      <c r="M647" s="63">
        <v>2</v>
      </c>
      <c r="N647" s="284">
        <v>128.87</v>
      </c>
      <c r="P647" s="63"/>
      <c r="Q647" s="289"/>
      <c r="S647" s="63"/>
      <c r="T647" s="289"/>
      <c r="V647" s="174"/>
      <c r="W647" s="292"/>
      <c r="X647" s="174"/>
      <c r="Y647" s="178"/>
      <c r="Z647" s="82"/>
      <c r="AA647" s="65"/>
      <c r="AB647" s="5"/>
      <c r="AC647" s="5"/>
      <c r="AD647" s="5"/>
      <c r="AE647" s="5"/>
      <c r="AF647" s="5"/>
      <c r="AG647" s="5"/>
      <c r="AH647" s="5"/>
      <c r="AI647" s="5"/>
      <c r="AJ647" s="5"/>
      <c r="AK647" s="5"/>
      <c r="AL647" s="5"/>
      <c r="AM647" s="5"/>
    </row>
    <row r="648" spans="1:39" s="4" customFormat="1" ht="14.4">
      <c r="A648" s="63" t="s">
        <v>866</v>
      </c>
      <c r="B648" s="63" t="s">
        <v>207</v>
      </c>
      <c r="C648" s="63"/>
      <c r="D648" s="63" t="s">
        <v>157</v>
      </c>
      <c r="E648" s="11"/>
      <c r="F648" s="11"/>
      <c r="G648" s="8"/>
      <c r="I648" s="63"/>
      <c r="J648" s="48"/>
      <c r="K648" s="107"/>
      <c r="M648" s="63">
        <v>2</v>
      </c>
      <c r="N648" s="284">
        <v>55.97</v>
      </c>
      <c r="P648" s="63"/>
      <c r="Q648" s="289"/>
      <c r="S648" s="63"/>
      <c r="T648" s="289"/>
      <c r="V648" s="174"/>
      <c r="W648" s="292"/>
      <c r="X648" s="174"/>
      <c r="Y648" s="178"/>
      <c r="Z648" s="82"/>
      <c r="AA648" s="65"/>
      <c r="AB648" s="5"/>
      <c r="AC648" s="5"/>
      <c r="AD648" s="5"/>
      <c r="AE648" s="5"/>
      <c r="AF648" s="5"/>
      <c r="AG648" s="5"/>
      <c r="AH648" s="5"/>
      <c r="AI648" s="5"/>
      <c r="AJ648" s="5"/>
      <c r="AK648" s="5"/>
      <c r="AL648" s="5"/>
      <c r="AM648" s="5"/>
    </row>
    <row r="649" spans="1:39" s="4" customFormat="1" ht="14.4">
      <c r="A649" s="63" t="s">
        <v>866</v>
      </c>
      <c r="B649" s="63" t="s">
        <v>533</v>
      </c>
      <c r="C649" s="63"/>
      <c r="D649" s="63" t="s">
        <v>157</v>
      </c>
      <c r="E649" s="11"/>
      <c r="F649" s="11"/>
      <c r="G649" s="8"/>
      <c r="I649" s="63"/>
      <c r="J649" s="48"/>
      <c r="K649" s="107"/>
      <c r="M649" s="63">
        <v>1</v>
      </c>
      <c r="N649" s="284">
        <v>39.08</v>
      </c>
      <c r="P649" s="63">
        <v>1</v>
      </c>
      <c r="Q649" s="289">
        <v>182.61</v>
      </c>
      <c r="S649" s="63">
        <v>3</v>
      </c>
      <c r="T649" s="289">
        <v>824.47</v>
      </c>
      <c r="V649" s="174"/>
      <c r="W649" s="292"/>
      <c r="X649" s="174"/>
      <c r="Y649" s="178"/>
      <c r="Z649" s="82"/>
      <c r="AA649" s="65"/>
      <c r="AB649" s="5"/>
      <c r="AC649" s="5"/>
      <c r="AD649" s="5"/>
      <c r="AE649" s="5"/>
      <c r="AF649" s="5"/>
      <c r="AG649" s="5"/>
      <c r="AH649" s="5"/>
      <c r="AI649" s="5"/>
      <c r="AJ649" s="5"/>
      <c r="AK649" s="5"/>
      <c r="AL649" s="5"/>
      <c r="AM649" s="5"/>
    </row>
    <row r="650" spans="1:39" s="4" customFormat="1" ht="14.4">
      <c r="A650" s="63" t="s">
        <v>866</v>
      </c>
      <c r="B650" s="63" t="s">
        <v>555</v>
      </c>
      <c r="C650" s="63"/>
      <c r="D650" s="63" t="s">
        <v>556</v>
      </c>
      <c r="E650" s="11"/>
      <c r="F650" s="11"/>
      <c r="G650" s="8"/>
      <c r="I650" s="63"/>
      <c r="J650" s="48"/>
      <c r="K650" s="107"/>
      <c r="M650" s="63">
        <v>1</v>
      </c>
      <c r="N650" s="284">
        <v>2618.7600000000002</v>
      </c>
      <c r="P650" s="63">
        <v>1</v>
      </c>
      <c r="Q650" s="289">
        <v>161.44999999999999</v>
      </c>
      <c r="S650" s="63"/>
      <c r="T650" s="289"/>
      <c r="V650" s="174"/>
      <c r="W650" s="292"/>
      <c r="X650" s="174"/>
      <c r="Y650" s="178"/>
      <c r="Z650" s="82"/>
      <c r="AA650" s="65"/>
      <c r="AB650" s="5"/>
      <c r="AC650" s="5"/>
      <c r="AD650" s="5"/>
      <c r="AE650" s="5"/>
      <c r="AF650" s="5"/>
      <c r="AG650" s="5"/>
      <c r="AH650" s="5"/>
      <c r="AI650" s="5"/>
      <c r="AJ650" s="5"/>
      <c r="AK650" s="5"/>
      <c r="AL650" s="5"/>
      <c r="AM650" s="5"/>
    </row>
    <row r="651" spans="1:39" s="4" customFormat="1" ht="14.4">
      <c r="A651" s="63" t="s">
        <v>866</v>
      </c>
      <c r="B651" s="63" t="s">
        <v>557</v>
      </c>
      <c r="C651" s="63"/>
      <c r="D651" s="63" t="s">
        <v>155</v>
      </c>
      <c r="E651" s="11"/>
      <c r="F651" s="11"/>
      <c r="G651" s="8"/>
      <c r="I651" s="63"/>
      <c r="J651" s="48"/>
      <c r="K651" s="107"/>
      <c r="M651" s="63">
        <v>6</v>
      </c>
      <c r="N651" s="284">
        <v>847.82</v>
      </c>
      <c r="P651" s="63">
        <v>4</v>
      </c>
      <c r="Q651" s="289">
        <v>411.52</v>
      </c>
      <c r="S651" s="63">
        <v>2</v>
      </c>
      <c r="T651" s="289">
        <v>2028.52</v>
      </c>
      <c r="V651" s="174"/>
      <c r="W651" s="292"/>
      <c r="X651" s="174"/>
      <c r="Y651" s="178"/>
      <c r="Z651" s="82"/>
      <c r="AA651" s="65"/>
      <c r="AB651" s="5"/>
      <c r="AC651" s="5"/>
      <c r="AD651" s="5"/>
      <c r="AE651" s="5"/>
      <c r="AF651" s="5"/>
      <c r="AG651" s="5"/>
      <c r="AH651" s="5"/>
      <c r="AI651" s="5"/>
      <c r="AJ651" s="5"/>
      <c r="AK651" s="5"/>
      <c r="AL651" s="5"/>
      <c r="AM651" s="5"/>
    </row>
    <row r="652" spans="1:39" s="4" customFormat="1" ht="14.4">
      <c r="A652" s="63" t="s">
        <v>866</v>
      </c>
      <c r="B652" s="63" t="s">
        <v>558</v>
      </c>
      <c r="C652" s="63"/>
      <c r="D652" s="63" t="s">
        <v>155</v>
      </c>
      <c r="E652" s="11"/>
      <c r="F652" s="11"/>
      <c r="G652" s="8"/>
      <c r="I652" s="63"/>
      <c r="J652" s="48"/>
      <c r="K652" s="107"/>
      <c r="M652" s="63">
        <v>2</v>
      </c>
      <c r="N652" s="284">
        <v>91.95</v>
      </c>
      <c r="P652" s="63">
        <v>1</v>
      </c>
      <c r="Q652" s="289">
        <v>390.1</v>
      </c>
      <c r="S652" s="63">
        <v>1</v>
      </c>
      <c r="T652" s="289">
        <v>85.03</v>
      </c>
      <c r="V652" s="174"/>
      <c r="W652" s="292"/>
      <c r="X652" s="174"/>
      <c r="Y652" s="178"/>
      <c r="Z652" s="82"/>
      <c r="AA652" s="65"/>
      <c r="AB652" s="5"/>
      <c r="AC652" s="5"/>
      <c r="AD652" s="5"/>
      <c r="AE652" s="5"/>
      <c r="AF652" s="5"/>
      <c r="AG652" s="5"/>
      <c r="AH652" s="5"/>
      <c r="AI652" s="5"/>
      <c r="AJ652" s="5"/>
      <c r="AK652" s="5"/>
      <c r="AL652" s="5"/>
      <c r="AM652" s="5"/>
    </row>
    <row r="653" spans="1:39" s="4" customFormat="1" ht="14.4">
      <c r="A653" s="63" t="s">
        <v>866</v>
      </c>
      <c r="B653" s="63" t="s">
        <v>831</v>
      </c>
      <c r="C653" s="63"/>
      <c r="D653" s="63" t="s">
        <v>115</v>
      </c>
      <c r="E653" s="11"/>
      <c r="F653" s="11"/>
      <c r="G653" s="8"/>
      <c r="I653" s="63"/>
      <c r="J653" s="48"/>
      <c r="K653" s="107"/>
      <c r="M653" s="63"/>
      <c r="N653" s="284"/>
      <c r="P653" s="63"/>
      <c r="Q653" s="289"/>
      <c r="S653" s="63">
        <v>1</v>
      </c>
      <c r="T653" s="289">
        <v>119.68</v>
      </c>
      <c r="V653" s="174"/>
      <c r="W653" s="292"/>
      <c r="X653" s="174"/>
      <c r="Y653" s="178"/>
      <c r="Z653" s="82"/>
      <c r="AA653" s="65"/>
      <c r="AB653" s="5"/>
      <c r="AC653" s="5"/>
      <c r="AD653" s="5"/>
      <c r="AE653" s="5"/>
      <c r="AF653" s="5"/>
      <c r="AG653" s="5"/>
      <c r="AH653" s="5"/>
      <c r="AI653" s="5"/>
      <c r="AJ653" s="5"/>
      <c r="AK653" s="5"/>
      <c r="AL653" s="5"/>
      <c r="AM653" s="5"/>
    </row>
    <row r="654" spans="1:39" s="4" customFormat="1" ht="14.4">
      <c r="A654" s="63" t="s">
        <v>866</v>
      </c>
      <c r="B654" s="63" t="s">
        <v>439</v>
      </c>
      <c r="C654" s="63"/>
      <c r="D654" s="63" t="s">
        <v>115</v>
      </c>
      <c r="E654" s="11"/>
      <c r="F654" s="11"/>
      <c r="G654" s="8"/>
      <c r="I654" s="63"/>
      <c r="J654" s="48"/>
      <c r="K654" s="107"/>
      <c r="M654" s="63"/>
      <c r="N654" s="284"/>
      <c r="P654" s="63">
        <v>1</v>
      </c>
      <c r="Q654" s="289">
        <v>28.55</v>
      </c>
      <c r="S654" s="63">
        <v>1</v>
      </c>
      <c r="T654" s="289">
        <v>180.08</v>
      </c>
      <c r="V654" s="174"/>
      <c r="W654" s="292"/>
      <c r="X654" s="174"/>
      <c r="Y654" s="178"/>
      <c r="Z654" s="82"/>
      <c r="AA654" s="65"/>
      <c r="AB654" s="5"/>
      <c r="AC654" s="5"/>
      <c r="AD654" s="5"/>
      <c r="AE654" s="5"/>
      <c r="AF654" s="5"/>
      <c r="AG654" s="5"/>
      <c r="AH654" s="5"/>
      <c r="AI654" s="5"/>
      <c r="AJ654" s="5"/>
      <c r="AK654" s="5"/>
      <c r="AL654" s="5"/>
      <c r="AM654" s="5"/>
    </row>
    <row r="655" spans="1:39" s="4" customFormat="1" ht="14.4">
      <c r="A655" s="63" t="s">
        <v>866</v>
      </c>
      <c r="B655" s="63" t="s">
        <v>563</v>
      </c>
      <c r="C655" s="63"/>
      <c r="D655" s="63" t="s">
        <v>115</v>
      </c>
      <c r="E655" s="11"/>
      <c r="F655" s="11"/>
      <c r="G655" s="8"/>
      <c r="I655" s="63"/>
      <c r="J655" s="48"/>
      <c r="K655" s="107"/>
      <c r="M655" s="63">
        <v>1</v>
      </c>
      <c r="N655" s="284">
        <v>165.41</v>
      </c>
      <c r="P655" s="63">
        <v>1</v>
      </c>
      <c r="Q655" s="289">
        <v>300</v>
      </c>
      <c r="S655" s="63">
        <v>1</v>
      </c>
      <c r="T655" s="289">
        <v>300.68</v>
      </c>
      <c r="V655" s="174"/>
      <c r="W655" s="292"/>
      <c r="X655" s="174"/>
      <c r="Y655" s="178"/>
      <c r="Z655" s="82"/>
      <c r="AA655" s="65"/>
      <c r="AB655" s="5"/>
      <c r="AC655" s="5"/>
      <c r="AD655" s="5"/>
      <c r="AE655" s="5"/>
      <c r="AF655" s="5"/>
      <c r="AG655" s="5"/>
      <c r="AH655" s="5"/>
      <c r="AI655" s="5"/>
      <c r="AJ655" s="5"/>
      <c r="AK655" s="5"/>
      <c r="AL655" s="5"/>
      <c r="AM655" s="5"/>
    </row>
    <row r="656" spans="1:39" s="4" customFormat="1" ht="14.4">
      <c r="A656" s="63" t="s">
        <v>866</v>
      </c>
      <c r="B656" s="63" t="s">
        <v>132</v>
      </c>
      <c r="C656" s="63"/>
      <c r="D656" s="63" t="s">
        <v>133</v>
      </c>
      <c r="E656" s="11"/>
      <c r="F656" s="11"/>
      <c r="G656" s="8"/>
      <c r="I656" s="63"/>
      <c r="J656" s="48"/>
      <c r="K656" s="107"/>
      <c r="M656" s="63">
        <v>29</v>
      </c>
      <c r="N656" s="284">
        <v>4832.7</v>
      </c>
      <c r="P656" s="63">
        <v>11</v>
      </c>
      <c r="Q656" s="289">
        <v>6149.02</v>
      </c>
      <c r="S656" s="63">
        <v>13</v>
      </c>
      <c r="T656" s="289">
        <v>2788.03</v>
      </c>
      <c r="V656" s="174"/>
      <c r="W656" s="292"/>
      <c r="X656" s="174"/>
      <c r="Y656" s="178"/>
      <c r="Z656" s="82"/>
      <c r="AA656" s="65"/>
      <c r="AB656" s="5"/>
      <c r="AC656" s="5"/>
      <c r="AD656" s="5"/>
      <c r="AE656" s="5"/>
      <c r="AF656" s="5"/>
      <c r="AG656" s="5"/>
      <c r="AH656" s="5"/>
      <c r="AI656" s="5"/>
      <c r="AJ656" s="5"/>
      <c r="AK656" s="5"/>
      <c r="AL656" s="5"/>
      <c r="AM656" s="5"/>
    </row>
    <row r="657" spans="1:39" s="4" customFormat="1" ht="14.4">
      <c r="A657" s="63" t="s">
        <v>866</v>
      </c>
      <c r="B657" s="63" t="s">
        <v>832</v>
      </c>
      <c r="C657" s="63"/>
      <c r="D657" s="63" t="s">
        <v>133</v>
      </c>
      <c r="E657" s="11"/>
      <c r="F657" s="11"/>
      <c r="G657" s="8"/>
      <c r="I657" s="63"/>
      <c r="J657" s="48"/>
      <c r="K657" s="107"/>
      <c r="M657" s="63">
        <v>2</v>
      </c>
      <c r="N657" s="284">
        <v>82.35</v>
      </c>
      <c r="P657" s="63"/>
      <c r="Q657" s="289"/>
      <c r="S657" s="63">
        <v>3</v>
      </c>
      <c r="T657" s="289">
        <v>1006.26</v>
      </c>
      <c r="V657" s="174"/>
      <c r="W657" s="292"/>
      <c r="X657" s="174"/>
      <c r="Y657" s="178"/>
      <c r="Z657" s="82"/>
      <c r="AA657" s="65"/>
      <c r="AB657" s="5"/>
      <c r="AC657" s="5"/>
      <c r="AD657" s="5"/>
      <c r="AE657" s="5"/>
      <c r="AF657" s="5"/>
      <c r="AG657" s="5"/>
      <c r="AH657" s="5"/>
      <c r="AI657" s="5"/>
      <c r="AJ657" s="5"/>
      <c r="AK657" s="5"/>
      <c r="AL657" s="5"/>
      <c r="AM657" s="5"/>
    </row>
    <row r="658" spans="1:39" s="4" customFormat="1" ht="14.4">
      <c r="A658" s="63" t="s">
        <v>866</v>
      </c>
      <c r="B658" s="63" t="s">
        <v>140</v>
      </c>
      <c r="C658" s="63"/>
      <c r="D658" s="63" t="s">
        <v>141</v>
      </c>
      <c r="E658" s="11"/>
      <c r="F658" s="11"/>
      <c r="G658" s="8"/>
      <c r="I658" s="63"/>
      <c r="J658" s="48"/>
      <c r="K658" s="107"/>
      <c r="M658" s="63">
        <v>1</v>
      </c>
      <c r="N658" s="284">
        <v>83.44</v>
      </c>
      <c r="P658" s="63"/>
      <c r="Q658" s="289"/>
      <c r="S658" s="63">
        <v>2</v>
      </c>
      <c r="T658" s="289">
        <v>557.38</v>
      </c>
      <c r="V658" s="174"/>
      <c r="W658" s="292"/>
      <c r="X658" s="174"/>
      <c r="Y658" s="178"/>
      <c r="Z658" s="82"/>
      <c r="AA658" s="65"/>
      <c r="AB658" s="5"/>
      <c r="AC658" s="5"/>
      <c r="AD658" s="5"/>
      <c r="AE658" s="5"/>
      <c r="AF658" s="5"/>
      <c r="AG658" s="5"/>
      <c r="AH658" s="5"/>
      <c r="AI658" s="5"/>
      <c r="AJ658" s="5"/>
      <c r="AK658" s="5"/>
      <c r="AL658" s="5"/>
      <c r="AM658" s="5"/>
    </row>
    <row r="659" spans="1:39" s="4" customFormat="1" ht="14.4">
      <c r="A659" s="63" t="s">
        <v>866</v>
      </c>
      <c r="B659" s="63" t="s">
        <v>171</v>
      </c>
      <c r="C659" s="63"/>
      <c r="D659" s="63" t="s">
        <v>172</v>
      </c>
      <c r="E659" s="11"/>
      <c r="F659" s="11"/>
      <c r="G659" s="8"/>
      <c r="I659" s="63"/>
      <c r="J659" s="48"/>
      <c r="K659" s="107"/>
      <c r="M659" s="63">
        <v>1</v>
      </c>
      <c r="N659" s="284">
        <v>827.76</v>
      </c>
      <c r="P659" s="63"/>
      <c r="Q659" s="289"/>
      <c r="S659" s="63">
        <v>1</v>
      </c>
      <c r="T659" s="289">
        <v>239.82</v>
      </c>
      <c r="V659" s="174"/>
      <c r="W659" s="292"/>
      <c r="X659" s="174"/>
      <c r="Y659" s="178"/>
      <c r="Z659" s="82"/>
      <c r="AA659" s="65"/>
      <c r="AB659" s="5"/>
      <c r="AC659" s="5"/>
      <c r="AD659" s="5"/>
      <c r="AE659" s="5"/>
      <c r="AF659" s="5"/>
      <c r="AG659" s="5"/>
      <c r="AH659" s="5"/>
      <c r="AI659" s="5"/>
      <c r="AJ659" s="5"/>
      <c r="AK659" s="5"/>
      <c r="AL659" s="5"/>
      <c r="AM659" s="5"/>
    </row>
    <row r="660" spans="1:39" s="4" customFormat="1" ht="14.4">
      <c r="A660" s="63" t="s">
        <v>866</v>
      </c>
      <c r="B660" s="63" t="s">
        <v>875</v>
      </c>
      <c r="C660" s="63"/>
      <c r="D660" s="63" t="s">
        <v>187</v>
      </c>
      <c r="E660" s="11"/>
      <c r="F660" s="11"/>
      <c r="G660" s="8"/>
      <c r="I660" s="63"/>
      <c r="J660" s="48"/>
      <c r="K660" s="107"/>
      <c r="M660" s="63"/>
      <c r="N660" s="284"/>
      <c r="P660" s="63"/>
      <c r="Q660" s="289"/>
      <c r="S660" s="63">
        <v>2</v>
      </c>
      <c r="T660" s="289">
        <v>223.08</v>
      </c>
      <c r="V660" s="174"/>
      <c r="W660" s="292"/>
      <c r="X660" s="174"/>
      <c r="Y660" s="178"/>
      <c r="Z660" s="82"/>
      <c r="AA660" s="65"/>
      <c r="AB660" s="5"/>
      <c r="AC660" s="5"/>
      <c r="AD660" s="5"/>
      <c r="AE660" s="5"/>
      <c r="AF660" s="5"/>
      <c r="AG660" s="5"/>
      <c r="AH660" s="5"/>
      <c r="AI660" s="5"/>
      <c r="AJ660" s="5"/>
      <c r="AK660" s="5"/>
      <c r="AL660" s="5"/>
      <c r="AM660" s="5"/>
    </row>
    <row r="661" spans="1:39" s="4" customFormat="1" ht="14.4">
      <c r="A661" s="63" t="s">
        <v>866</v>
      </c>
      <c r="B661" s="63" t="s">
        <v>876</v>
      </c>
      <c r="C661" s="63"/>
      <c r="D661" s="63" t="s">
        <v>209</v>
      </c>
      <c r="E661" s="11"/>
      <c r="F661" s="11"/>
      <c r="G661" s="8"/>
      <c r="I661" s="63"/>
      <c r="J661" s="48"/>
      <c r="K661" s="107"/>
      <c r="M661" s="63"/>
      <c r="N661" s="284"/>
      <c r="P661" s="63">
        <v>1</v>
      </c>
      <c r="Q661" s="289">
        <v>33.97</v>
      </c>
      <c r="S661" s="63">
        <v>1</v>
      </c>
      <c r="T661" s="289">
        <v>300</v>
      </c>
      <c r="V661" s="174"/>
      <c r="W661" s="292"/>
      <c r="X661" s="174"/>
      <c r="Y661" s="178"/>
      <c r="Z661" s="82"/>
      <c r="AA661" s="65"/>
      <c r="AB661" s="5"/>
      <c r="AC661" s="5"/>
      <c r="AD661" s="5"/>
      <c r="AE661" s="5"/>
      <c r="AF661" s="5"/>
      <c r="AG661" s="5"/>
      <c r="AH661" s="5"/>
      <c r="AI661" s="5"/>
      <c r="AJ661" s="5"/>
      <c r="AK661" s="5"/>
      <c r="AL661" s="5"/>
      <c r="AM661" s="5"/>
    </row>
    <row r="662" spans="1:39" s="4" customFormat="1" ht="14.4">
      <c r="A662" s="63" t="s">
        <v>866</v>
      </c>
      <c r="B662" s="63" t="s">
        <v>219</v>
      </c>
      <c r="C662" s="63"/>
      <c r="D662" s="63" t="s">
        <v>221</v>
      </c>
      <c r="E662" s="11"/>
      <c r="F662" s="11"/>
      <c r="G662" s="8"/>
      <c r="I662" s="63"/>
      <c r="J662" s="48"/>
      <c r="K662" s="107"/>
      <c r="M662" s="63">
        <v>2</v>
      </c>
      <c r="N662" s="284">
        <v>86.13</v>
      </c>
      <c r="P662" s="63"/>
      <c r="Q662" s="289"/>
      <c r="S662" s="63"/>
      <c r="T662" s="289"/>
      <c r="V662" s="174"/>
      <c r="W662" s="292"/>
      <c r="X662" s="174"/>
      <c r="Y662" s="178"/>
      <c r="Z662" s="82"/>
      <c r="AA662" s="65"/>
      <c r="AB662" s="5"/>
      <c r="AC662" s="5"/>
      <c r="AD662" s="5"/>
      <c r="AE662" s="5"/>
      <c r="AF662" s="5"/>
      <c r="AG662" s="5"/>
      <c r="AH662" s="5"/>
      <c r="AI662" s="5"/>
      <c r="AJ662" s="5"/>
      <c r="AK662" s="5"/>
      <c r="AL662" s="5"/>
      <c r="AM662" s="5"/>
    </row>
    <row r="663" spans="1:39" s="4" customFormat="1" ht="14.4">
      <c r="A663" s="63" t="s">
        <v>866</v>
      </c>
      <c r="B663" s="63" t="s">
        <v>238</v>
      </c>
      <c r="C663" s="63"/>
      <c r="D663" s="63" t="s">
        <v>59</v>
      </c>
      <c r="E663" s="11"/>
      <c r="F663" s="11"/>
      <c r="G663" s="8"/>
      <c r="I663" s="63"/>
      <c r="J663" s="48"/>
      <c r="K663" s="107"/>
      <c r="M663" s="63">
        <v>1</v>
      </c>
      <c r="N663" s="284">
        <v>71.72</v>
      </c>
      <c r="P663" s="63"/>
      <c r="Q663" s="289"/>
      <c r="S663" s="63"/>
      <c r="T663" s="289"/>
      <c r="V663" s="174"/>
      <c r="W663" s="292"/>
      <c r="X663" s="174"/>
      <c r="Y663" s="178"/>
      <c r="Z663" s="82"/>
      <c r="AA663" s="65"/>
      <c r="AB663" s="5"/>
      <c r="AC663" s="5"/>
      <c r="AD663" s="5"/>
      <c r="AE663" s="5"/>
      <c r="AF663" s="5"/>
      <c r="AG663" s="5"/>
      <c r="AH663" s="5"/>
      <c r="AI663" s="5"/>
      <c r="AJ663" s="5"/>
      <c r="AK663" s="5"/>
      <c r="AL663" s="5"/>
      <c r="AM663" s="5"/>
    </row>
    <row r="664" spans="1:39" s="4" customFormat="1" ht="14.4">
      <c r="A664" s="63" t="s">
        <v>866</v>
      </c>
      <c r="B664" s="63" t="s">
        <v>275</v>
      </c>
      <c r="C664" s="63"/>
      <c r="D664" s="63" t="s">
        <v>188</v>
      </c>
      <c r="E664" s="11"/>
      <c r="F664" s="11"/>
      <c r="G664" s="8"/>
      <c r="I664" s="63"/>
      <c r="J664" s="48"/>
      <c r="K664" s="107"/>
      <c r="M664" s="63">
        <v>4</v>
      </c>
      <c r="N664" s="284">
        <v>747.16</v>
      </c>
      <c r="P664" s="63">
        <v>2</v>
      </c>
      <c r="Q664" s="289">
        <v>2856.22</v>
      </c>
      <c r="S664" s="63">
        <v>1</v>
      </c>
      <c r="T664" s="289">
        <v>83.97</v>
      </c>
      <c r="V664" s="174"/>
      <c r="W664" s="292"/>
      <c r="X664" s="174"/>
      <c r="Y664" s="178"/>
      <c r="Z664" s="82"/>
      <c r="AA664" s="65"/>
      <c r="AB664" s="5"/>
      <c r="AC664" s="5"/>
      <c r="AD664" s="5"/>
      <c r="AE664" s="5"/>
      <c r="AF664" s="5"/>
      <c r="AG664" s="5"/>
      <c r="AH664" s="5"/>
      <c r="AI664" s="5"/>
      <c r="AJ664" s="5"/>
      <c r="AK664" s="5"/>
      <c r="AL664" s="5"/>
      <c r="AM664" s="5"/>
    </row>
    <row r="665" spans="1:39" s="4" customFormat="1" ht="14.4">
      <c r="A665" s="63" t="s">
        <v>866</v>
      </c>
      <c r="B665" s="63" t="s">
        <v>316</v>
      </c>
      <c r="C665" s="63"/>
      <c r="D665" s="63" t="s">
        <v>317</v>
      </c>
      <c r="E665" s="11"/>
      <c r="F665" s="11"/>
      <c r="G665" s="8"/>
      <c r="I665" s="63"/>
      <c r="J665" s="48"/>
      <c r="K665" s="107"/>
      <c r="M665" s="63"/>
      <c r="N665" s="284"/>
      <c r="P665" s="63"/>
      <c r="Q665" s="289"/>
      <c r="S665" s="63">
        <v>1</v>
      </c>
      <c r="T665" s="289">
        <v>300</v>
      </c>
      <c r="V665" s="174"/>
      <c r="W665" s="292"/>
      <c r="X665" s="174"/>
      <c r="Y665" s="178"/>
      <c r="Z665" s="82"/>
      <c r="AA665" s="65"/>
      <c r="AB665" s="5"/>
      <c r="AC665" s="5"/>
      <c r="AD665" s="5"/>
      <c r="AE665" s="5"/>
      <c r="AF665" s="5"/>
      <c r="AG665" s="5"/>
      <c r="AH665" s="5"/>
      <c r="AI665" s="5"/>
      <c r="AJ665" s="5"/>
      <c r="AK665" s="5"/>
      <c r="AL665" s="5"/>
      <c r="AM665" s="5"/>
    </row>
    <row r="666" spans="1:39" s="4" customFormat="1" ht="14.4">
      <c r="A666" s="63" t="s">
        <v>866</v>
      </c>
      <c r="B666" s="63" t="s">
        <v>341</v>
      </c>
      <c r="C666" s="63"/>
      <c r="D666" s="63" t="s">
        <v>142</v>
      </c>
      <c r="E666" s="11"/>
      <c r="F666" s="11"/>
      <c r="G666" s="8"/>
      <c r="I666" s="63"/>
      <c r="J666" s="48"/>
      <c r="K666" s="107"/>
      <c r="M666" s="63">
        <v>1</v>
      </c>
      <c r="N666" s="284">
        <v>16.46</v>
      </c>
      <c r="P666" s="63"/>
      <c r="Q666" s="289"/>
      <c r="S666" s="63"/>
      <c r="T666" s="289"/>
      <c r="V666" s="174"/>
      <c r="W666" s="292"/>
      <c r="X666" s="174"/>
      <c r="Y666" s="178"/>
      <c r="Z666" s="82"/>
      <c r="AA666" s="65"/>
      <c r="AB666" s="5"/>
      <c r="AC666" s="5"/>
      <c r="AD666" s="5"/>
      <c r="AE666" s="5"/>
      <c r="AF666" s="5"/>
      <c r="AG666" s="5"/>
      <c r="AH666" s="5"/>
      <c r="AI666" s="5"/>
      <c r="AJ666" s="5"/>
      <c r="AK666" s="5"/>
      <c r="AL666" s="5"/>
      <c r="AM666" s="5"/>
    </row>
    <row r="667" spans="1:39" s="4" customFormat="1" ht="14.4">
      <c r="A667" s="63" t="s">
        <v>866</v>
      </c>
      <c r="B667" s="63" t="s">
        <v>362</v>
      </c>
      <c r="C667" s="63"/>
      <c r="D667" s="63" t="s">
        <v>288</v>
      </c>
      <c r="E667" s="11"/>
      <c r="F667" s="11"/>
      <c r="G667" s="8"/>
      <c r="I667" s="63"/>
      <c r="J667" s="48"/>
      <c r="K667" s="107"/>
      <c r="M667" s="63"/>
      <c r="N667" s="284"/>
      <c r="P667" s="63">
        <v>1</v>
      </c>
      <c r="Q667" s="289">
        <v>206.18</v>
      </c>
      <c r="S667" s="63"/>
      <c r="T667" s="289"/>
      <c r="V667" s="174"/>
      <c r="W667" s="292"/>
      <c r="X667" s="174"/>
      <c r="Y667" s="178"/>
      <c r="Z667" s="82"/>
      <c r="AA667" s="65"/>
      <c r="AB667" s="5"/>
      <c r="AC667" s="5"/>
      <c r="AD667" s="5"/>
      <c r="AE667" s="5"/>
      <c r="AF667" s="5"/>
      <c r="AG667" s="5"/>
      <c r="AH667" s="5"/>
      <c r="AI667" s="5"/>
      <c r="AJ667" s="5"/>
      <c r="AK667" s="5"/>
      <c r="AL667" s="5"/>
      <c r="AM667" s="5"/>
    </row>
    <row r="668" spans="1:39" s="4" customFormat="1" ht="14.4">
      <c r="A668" s="63" t="s">
        <v>866</v>
      </c>
      <c r="B668" s="63" t="s">
        <v>378</v>
      </c>
      <c r="C668" s="63"/>
      <c r="D668" s="63" t="s">
        <v>108</v>
      </c>
      <c r="E668" s="11"/>
      <c r="F668" s="11"/>
      <c r="G668" s="8"/>
      <c r="I668" s="63"/>
      <c r="J668" s="48"/>
      <c r="K668" s="107"/>
      <c r="M668" s="63">
        <v>11</v>
      </c>
      <c r="N668" s="284">
        <v>5516.03</v>
      </c>
      <c r="P668" s="63">
        <v>5</v>
      </c>
      <c r="Q668" s="289">
        <v>2535.89</v>
      </c>
      <c r="S668" s="63">
        <v>5</v>
      </c>
      <c r="T668" s="289">
        <v>1344.35</v>
      </c>
      <c r="V668" s="174"/>
      <c r="W668" s="292"/>
      <c r="X668" s="174"/>
      <c r="Y668" s="178"/>
      <c r="Z668" s="82"/>
      <c r="AA668" s="65"/>
      <c r="AB668" s="5"/>
      <c r="AC668" s="5"/>
      <c r="AD668" s="5"/>
      <c r="AE668" s="5"/>
      <c r="AF668" s="5"/>
      <c r="AG668" s="5"/>
      <c r="AH668" s="5"/>
      <c r="AI668" s="5"/>
      <c r="AJ668" s="5"/>
      <c r="AK668" s="5"/>
      <c r="AL668" s="5"/>
      <c r="AM668" s="5"/>
    </row>
    <row r="669" spans="1:39" s="4" customFormat="1" ht="14.4">
      <c r="A669" s="63" t="s">
        <v>866</v>
      </c>
      <c r="B669" s="63" t="s">
        <v>342</v>
      </c>
      <c r="C669" s="63"/>
      <c r="D669" s="63" t="s">
        <v>162</v>
      </c>
      <c r="E669" s="11"/>
      <c r="F669" s="11"/>
      <c r="G669" s="8"/>
      <c r="I669" s="63"/>
      <c r="J669" s="48"/>
      <c r="K669" s="107"/>
      <c r="M669" s="63">
        <v>6</v>
      </c>
      <c r="N669" s="284">
        <v>234.5</v>
      </c>
      <c r="P669" s="63">
        <v>2</v>
      </c>
      <c r="Q669" s="289">
        <v>189.78</v>
      </c>
      <c r="S669" s="63">
        <v>2</v>
      </c>
      <c r="T669" s="289">
        <v>164.2</v>
      </c>
      <c r="V669" s="174"/>
      <c r="W669" s="292"/>
      <c r="X669" s="174"/>
      <c r="Y669" s="178"/>
      <c r="Z669" s="82"/>
      <c r="AA669" s="65"/>
      <c r="AB669" s="5"/>
      <c r="AC669" s="5"/>
      <c r="AD669" s="5"/>
      <c r="AE669" s="5"/>
      <c r="AF669" s="5"/>
      <c r="AG669" s="5"/>
      <c r="AH669" s="5"/>
      <c r="AI669" s="5"/>
      <c r="AJ669" s="5"/>
      <c r="AK669" s="5"/>
      <c r="AL669" s="5"/>
      <c r="AM669" s="5"/>
    </row>
    <row r="670" spans="1:39" s="4" customFormat="1" ht="14.4">
      <c r="A670" s="63" t="s">
        <v>866</v>
      </c>
      <c r="B670" s="63" t="s">
        <v>383</v>
      </c>
      <c r="C670" s="63"/>
      <c r="D670" s="63" t="s">
        <v>162</v>
      </c>
      <c r="E670" s="11"/>
      <c r="F670" s="11"/>
      <c r="G670" s="8"/>
      <c r="I670" s="63"/>
      <c r="J670" s="48"/>
      <c r="K670" s="107"/>
      <c r="M670" s="63">
        <v>27</v>
      </c>
      <c r="N670" s="284">
        <v>5223.29</v>
      </c>
      <c r="P670" s="63">
        <v>9</v>
      </c>
      <c r="Q670" s="289">
        <v>1848.84</v>
      </c>
      <c r="S670" s="63">
        <v>2</v>
      </c>
      <c r="T670" s="289">
        <v>2027.06</v>
      </c>
      <c r="V670" s="174"/>
      <c r="W670" s="292"/>
      <c r="X670" s="174"/>
      <c r="Y670" s="178"/>
      <c r="Z670" s="82"/>
      <c r="AA670" s="65"/>
      <c r="AB670" s="5"/>
      <c r="AC670" s="5"/>
      <c r="AD670" s="5"/>
      <c r="AE670" s="5"/>
      <c r="AF670" s="5"/>
      <c r="AG670" s="5"/>
      <c r="AH670" s="5"/>
      <c r="AI670" s="5"/>
      <c r="AJ670" s="5"/>
      <c r="AK670" s="5"/>
      <c r="AL670" s="5"/>
      <c r="AM670" s="5"/>
    </row>
    <row r="671" spans="1:39" s="4" customFormat="1" ht="14.4">
      <c r="A671" s="63" t="s">
        <v>866</v>
      </c>
      <c r="B671" s="63" t="s">
        <v>836</v>
      </c>
      <c r="C671" s="63"/>
      <c r="D671" s="63" t="s">
        <v>162</v>
      </c>
      <c r="E671" s="11"/>
      <c r="F671" s="11"/>
      <c r="G671" s="8"/>
      <c r="I671" s="63"/>
      <c r="J671" s="48"/>
      <c r="K671" s="107"/>
      <c r="M671" s="63"/>
      <c r="N671" s="284"/>
      <c r="P671" s="63"/>
      <c r="Q671" s="289"/>
      <c r="S671" s="63">
        <v>2</v>
      </c>
      <c r="T671" s="289">
        <v>416.81</v>
      </c>
      <c r="V671" s="174"/>
      <c r="W671" s="292"/>
      <c r="X671" s="174"/>
      <c r="Y671" s="178"/>
      <c r="Z671" s="82"/>
      <c r="AA671" s="65"/>
      <c r="AB671" s="5"/>
      <c r="AC671" s="5"/>
      <c r="AD671" s="5"/>
      <c r="AE671" s="5"/>
      <c r="AF671" s="5"/>
      <c r="AG671" s="5"/>
      <c r="AH671" s="5"/>
      <c r="AI671" s="5"/>
      <c r="AJ671" s="5"/>
      <c r="AK671" s="5"/>
      <c r="AL671" s="5"/>
      <c r="AM671" s="5"/>
    </row>
    <row r="672" spans="1:39" s="4" customFormat="1" ht="14.4">
      <c r="A672" s="63" t="s">
        <v>866</v>
      </c>
      <c r="B672" s="63" t="s">
        <v>385</v>
      </c>
      <c r="C672" s="63"/>
      <c r="D672" s="63" t="s">
        <v>386</v>
      </c>
      <c r="E672" s="11"/>
      <c r="F672" s="11"/>
      <c r="G672" s="8"/>
      <c r="I672" s="63"/>
      <c r="J672" s="48"/>
      <c r="K672" s="107"/>
      <c r="M672" s="63"/>
      <c r="N672" s="284"/>
      <c r="P672" s="63"/>
      <c r="Q672" s="289"/>
      <c r="S672" s="63">
        <v>1</v>
      </c>
      <c r="T672" s="289">
        <v>81.64</v>
      </c>
      <c r="V672" s="174"/>
      <c r="W672" s="292"/>
      <c r="X672" s="174"/>
      <c r="Y672" s="178"/>
      <c r="Z672" s="82"/>
      <c r="AA672" s="65"/>
      <c r="AB672" s="5"/>
      <c r="AC672" s="5"/>
      <c r="AD672" s="5"/>
      <c r="AE672" s="5"/>
      <c r="AF672" s="5"/>
      <c r="AG672" s="5"/>
      <c r="AH672" s="5"/>
      <c r="AI672" s="5"/>
      <c r="AJ672" s="5"/>
      <c r="AK672" s="5"/>
      <c r="AL672" s="5"/>
      <c r="AM672" s="5"/>
    </row>
    <row r="673" spans="1:39" s="4" customFormat="1" ht="14.4">
      <c r="A673" s="63" t="s">
        <v>866</v>
      </c>
      <c r="B673" s="63" t="s">
        <v>388</v>
      </c>
      <c r="C673" s="63"/>
      <c r="D673" s="63" t="s">
        <v>143</v>
      </c>
      <c r="E673" s="11"/>
      <c r="F673" s="11"/>
      <c r="G673" s="8"/>
      <c r="I673" s="63"/>
      <c r="J673" s="48"/>
      <c r="K673" s="107"/>
      <c r="M673" s="63">
        <v>2</v>
      </c>
      <c r="N673" s="284">
        <v>94.92</v>
      </c>
      <c r="P673" s="63"/>
      <c r="Q673" s="289"/>
      <c r="S673" s="63"/>
      <c r="T673" s="289"/>
      <c r="V673" s="174"/>
      <c r="W673" s="292"/>
      <c r="X673" s="174"/>
      <c r="Y673" s="178"/>
      <c r="Z673" s="82"/>
      <c r="AA673" s="65"/>
      <c r="AB673" s="5"/>
      <c r="AC673" s="5"/>
      <c r="AD673" s="5"/>
      <c r="AE673" s="5"/>
      <c r="AF673" s="5"/>
      <c r="AG673" s="5"/>
      <c r="AH673" s="5"/>
      <c r="AI673" s="5"/>
      <c r="AJ673" s="5"/>
      <c r="AK673" s="5"/>
      <c r="AL673" s="5"/>
      <c r="AM673" s="5"/>
    </row>
    <row r="674" spans="1:39" s="4" customFormat="1" ht="14.4">
      <c r="A674" s="63" t="s">
        <v>866</v>
      </c>
      <c r="B674" s="63" t="s">
        <v>389</v>
      </c>
      <c r="C674" s="63"/>
      <c r="D674" s="63" t="s">
        <v>390</v>
      </c>
      <c r="E674" s="11"/>
      <c r="F674" s="11"/>
      <c r="G674" s="8"/>
      <c r="I674" s="63"/>
      <c r="J674" s="48"/>
      <c r="K674" s="107"/>
      <c r="M674" s="63"/>
      <c r="N674" s="284"/>
      <c r="P674" s="63"/>
      <c r="Q674" s="289"/>
      <c r="S674" s="63">
        <v>1</v>
      </c>
      <c r="T674" s="289">
        <v>87.5</v>
      </c>
      <c r="V674" s="174"/>
      <c r="W674" s="292"/>
      <c r="X674" s="174"/>
      <c r="Y674" s="178"/>
      <c r="Z674" s="82"/>
      <c r="AA674" s="65"/>
      <c r="AB674" s="5"/>
      <c r="AC674" s="5"/>
      <c r="AD674" s="5"/>
      <c r="AE674" s="5"/>
      <c r="AF674" s="5"/>
      <c r="AG674" s="5"/>
      <c r="AH674" s="5"/>
      <c r="AI674" s="5"/>
      <c r="AJ674" s="5"/>
      <c r="AK674" s="5"/>
      <c r="AL674" s="5"/>
      <c r="AM674" s="5"/>
    </row>
    <row r="675" spans="1:39" s="4" customFormat="1" ht="14.4">
      <c r="A675" s="63" t="s">
        <v>866</v>
      </c>
      <c r="B675" s="63" t="s">
        <v>391</v>
      </c>
      <c r="C675" s="63"/>
      <c r="D675" s="63" t="s">
        <v>82</v>
      </c>
      <c r="E675" s="11"/>
      <c r="F675" s="11"/>
      <c r="G675" s="8"/>
      <c r="I675" s="63"/>
      <c r="J675" s="48"/>
      <c r="K675" s="107"/>
      <c r="M675" s="63"/>
      <c r="N675" s="284"/>
      <c r="P675" s="63">
        <v>3</v>
      </c>
      <c r="Q675" s="289">
        <v>478.54</v>
      </c>
      <c r="S675" s="63"/>
      <c r="T675" s="289"/>
      <c r="V675" s="174"/>
      <c r="W675" s="292"/>
      <c r="X675" s="174"/>
      <c r="Y675" s="178"/>
      <c r="Z675" s="82"/>
      <c r="AA675" s="65"/>
      <c r="AB675" s="5"/>
      <c r="AC675" s="5"/>
      <c r="AD675" s="5"/>
      <c r="AE675" s="5"/>
      <c r="AF675" s="5"/>
      <c r="AG675" s="5"/>
      <c r="AH675" s="5"/>
      <c r="AI675" s="5"/>
      <c r="AJ675" s="5"/>
      <c r="AK675" s="5"/>
      <c r="AL675" s="5"/>
      <c r="AM675" s="5"/>
    </row>
    <row r="676" spans="1:39" s="4" customFormat="1" ht="14.4">
      <c r="A676" s="63" t="s">
        <v>866</v>
      </c>
      <c r="B676" s="63" t="s">
        <v>400</v>
      </c>
      <c r="C676" s="63"/>
      <c r="D676" s="63" t="s">
        <v>273</v>
      </c>
      <c r="E676" s="11"/>
      <c r="F676" s="11"/>
      <c r="G676" s="8"/>
      <c r="I676" s="63"/>
      <c r="J676" s="48"/>
      <c r="K676" s="107"/>
      <c r="M676" s="63">
        <v>8</v>
      </c>
      <c r="N676" s="284">
        <v>769.99</v>
      </c>
      <c r="P676" s="63">
        <v>1</v>
      </c>
      <c r="Q676" s="289">
        <v>300</v>
      </c>
      <c r="S676" s="63">
        <v>1</v>
      </c>
      <c r="T676" s="289">
        <v>246.24</v>
      </c>
      <c r="V676" s="174"/>
      <c r="W676" s="292"/>
      <c r="X676" s="174"/>
      <c r="Y676" s="178"/>
      <c r="Z676" s="82"/>
      <c r="AA676" s="65"/>
      <c r="AB676" s="5"/>
      <c r="AC676" s="5"/>
      <c r="AD676" s="5"/>
      <c r="AE676" s="5"/>
      <c r="AF676" s="5"/>
      <c r="AG676" s="5"/>
      <c r="AH676" s="5"/>
      <c r="AI676" s="5"/>
      <c r="AJ676" s="5"/>
      <c r="AK676" s="5"/>
      <c r="AL676" s="5"/>
      <c r="AM676" s="5"/>
    </row>
    <row r="677" spans="1:39" s="4" customFormat="1" ht="14.4">
      <c r="A677" s="63" t="s">
        <v>866</v>
      </c>
      <c r="B677" s="63" t="s">
        <v>560</v>
      </c>
      <c r="C677" s="63"/>
      <c r="D677" s="63" t="s">
        <v>273</v>
      </c>
      <c r="E677" s="11"/>
      <c r="F677" s="11"/>
      <c r="G677" s="8"/>
      <c r="I677" s="63"/>
      <c r="J677" s="48"/>
      <c r="K677" s="107"/>
      <c r="M677" s="63"/>
      <c r="N677" s="284"/>
      <c r="P677" s="63"/>
      <c r="Q677" s="289"/>
      <c r="S677" s="63">
        <v>1</v>
      </c>
      <c r="T677" s="289">
        <v>64.72</v>
      </c>
      <c r="V677" s="174"/>
      <c r="W677" s="292"/>
      <c r="X677" s="174"/>
      <c r="Y677" s="178"/>
      <c r="Z677" s="82"/>
      <c r="AA677" s="65"/>
      <c r="AB677" s="5"/>
      <c r="AC677" s="5"/>
      <c r="AD677" s="5"/>
      <c r="AE677" s="5"/>
      <c r="AF677" s="5"/>
      <c r="AG677" s="5"/>
      <c r="AH677" s="5"/>
      <c r="AI677" s="5"/>
      <c r="AJ677" s="5"/>
      <c r="AK677" s="5"/>
      <c r="AL677" s="5"/>
      <c r="AM677" s="5"/>
    </row>
    <row r="678" spans="1:39" s="4" customFormat="1" ht="14.4">
      <c r="A678" s="63" t="s">
        <v>866</v>
      </c>
      <c r="B678" s="63" t="s">
        <v>405</v>
      </c>
      <c r="C678" s="63"/>
      <c r="D678" s="63" t="s">
        <v>406</v>
      </c>
      <c r="E678" s="11"/>
      <c r="F678" s="11"/>
      <c r="G678" s="8"/>
      <c r="I678" s="63"/>
      <c r="J678" s="48"/>
      <c r="K678" s="107"/>
      <c r="M678" s="63">
        <v>1</v>
      </c>
      <c r="N678" s="284">
        <v>45.75</v>
      </c>
      <c r="P678" s="63"/>
      <c r="Q678" s="289"/>
      <c r="S678" s="63">
        <v>1</v>
      </c>
      <c r="T678" s="289">
        <v>146.38999999999999</v>
      </c>
      <c r="V678" s="174"/>
      <c r="W678" s="292"/>
      <c r="X678" s="174"/>
      <c r="Y678" s="178"/>
      <c r="Z678" s="82"/>
      <c r="AA678" s="65"/>
      <c r="AB678" s="5"/>
      <c r="AC678" s="5"/>
      <c r="AD678" s="5"/>
      <c r="AE678" s="5"/>
      <c r="AF678" s="5"/>
      <c r="AG678" s="5"/>
      <c r="AH678" s="5"/>
      <c r="AI678" s="5"/>
      <c r="AJ678" s="5"/>
      <c r="AK678" s="5"/>
      <c r="AL678" s="5"/>
      <c r="AM678" s="5"/>
    </row>
    <row r="679" spans="1:39" s="4" customFormat="1" ht="14.4">
      <c r="A679" s="63" t="s">
        <v>866</v>
      </c>
      <c r="B679" s="63" t="s">
        <v>457</v>
      </c>
      <c r="C679" s="63"/>
      <c r="D679" s="63" t="s">
        <v>458</v>
      </c>
      <c r="E679" s="11"/>
      <c r="F679" s="11"/>
      <c r="G679" s="8"/>
      <c r="I679" s="63"/>
      <c r="J679" s="48"/>
      <c r="K679" s="107"/>
      <c r="M679" s="63">
        <v>1</v>
      </c>
      <c r="N679" s="284">
        <v>1181.3499999999999</v>
      </c>
      <c r="P679" s="63"/>
      <c r="Q679" s="289"/>
      <c r="S679" s="63"/>
      <c r="T679" s="289"/>
      <c r="V679" s="174"/>
      <c r="W679" s="292"/>
      <c r="X679" s="174"/>
      <c r="Y679" s="178"/>
      <c r="Z679" s="82"/>
      <c r="AA679" s="65"/>
      <c r="AB679" s="5"/>
      <c r="AC679" s="5"/>
      <c r="AD679" s="5"/>
      <c r="AE679" s="5"/>
      <c r="AF679" s="5"/>
      <c r="AG679" s="5"/>
      <c r="AH679" s="5"/>
      <c r="AI679" s="5"/>
      <c r="AJ679" s="5"/>
      <c r="AK679" s="5"/>
      <c r="AL679" s="5"/>
      <c r="AM679" s="5"/>
    </row>
    <row r="680" spans="1:39" s="4" customFormat="1" ht="14.4">
      <c r="A680" s="63" t="s">
        <v>866</v>
      </c>
      <c r="B680" s="63" t="s">
        <v>459</v>
      </c>
      <c r="C680" s="63"/>
      <c r="D680" s="63" t="s">
        <v>122</v>
      </c>
      <c r="E680" s="11"/>
      <c r="F680" s="11"/>
      <c r="G680" s="8"/>
      <c r="I680" s="63"/>
      <c r="J680" s="48"/>
      <c r="K680" s="107"/>
      <c r="M680" s="63">
        <v>5</v>
      </c>
      <c r="N680" s="284">
        <v>1177.79</v>
      </c>
      <c r="P680" s="63"/>
      <c r="Q680" s="289"/>
      <c r="S680" s="63"/>
      <c r="T680" s="289"/>
      <c r="V680" s="174"/>
      <c r="W680" s="292"/>
      <c r="X680" s="174"/>
      <c r="Y680" s="178"/>
      <c r="Z680" s="82"/>
      <c r="AA680" s="65"/>
      <c r="AB680" s="5"/>
      <c r="AC680" s="5"/>
      <c r="AD680" s="5"/>
      <c r="AE680" s="5"/>
      <c r="AF680" s="5"/>
      <c r="AG680" s="5"/>
      <c r="AH680" s="5"/>
      <c r="AI680" s="5"/>
      <c r="AJ680" s="5"/>
      <c r="AK680" s="5"/>
      <c r="AL680" s="5"/>
      <c r="AM680" s="5"/>
    </row>
    <row r="681" spans="1:39" s="4" customFormat="1" ht="14.4">
      <c r="A681" s="63" t="s">
        <v>866</v>
      </c>
      <c r="B681" s="63" t="s">
        <v>466</v>
      </c>
      <c r="C681" s="63"/>
      <c r="D681" s="63" t="s">
        <v>144</v>
      </c>
      <c r="E681" s="11"/>
      <c r="F681" s="11"/>
      <c r="G681" s="8"/>
      <c r="I681" s="63"/>
      <c r="J681" s="48"/>
      <c r="K681" s="107"/>
      <c r="M681" s="63">
        <v>1</v>
      </c>
      <c r="N681" s="284">
        <v>2114.9499999999998</v>
      </c>
      <c r="P681" s="63"/>
      <c r="Q681" s="289"/>
      <c r="S681" s="63"/>
      <c r="T681" s="289"/>
      <c r="V681" s="174"/>
      <c r="W681" s="292"/>
      <c r="X681" s="174"/>
      <c r="Y681" s="178"/>
      <c r="Z681" s="82"/>
      <c r="AA681" s="65"/>
      <c r="AB681" s="5"/>
      <c r="AC681" s="5"/>
      <c r="AD681" s="5"/>
      <c r="AE681" s="5"/>
      <c r="AF681" s="5"/>
      <c r="AG681" s="5"/>
      <c r="AH681" s="5"/>
      <c r="AI681" s="5"/>
      <c r="AJ681" s="5"/>
      <c r="AK681" s="5"/>
      <c r="AL681" s="5"/>
      <c r="AM681" s="5"/>
    </row>
    <row r="682" spans="1:39" s="4" customFormat="1" ht="14.4">
      <c r="A682" s="63" t="s">
        <v>866</v>
      </c>
      <c r="B682" s="63" t="s">
        <v>877</v>
      </c>
      <c r="C682" s="63"/>
      <c r="D682" s="63" t="s">
        <v>206</v>
      </c>
      <c r="E682" s="11"/>
      <c r="F682" s="11"/>
      <c r="G682" s="8"/>
      <c r="I682" s="63"/>
      <c r="J682" s="48"/>
      <c r="K682" s="107"/>
      <c r="M682" s="63"/>
      <c r="N682" s="284"/>
      <c r="P682" s="63">
        <v>1</v>
      </c>
      <c r="Q682" s="289">
        <v>300</v>
      </c>
      <c r="S682" s="63">
        <v>1</v>
      </c>
      <c r="T682" s="289">
        <v>39.450000000000003</v>
      </c>
      <c r="V682" s="174"/>
      <c r="W682" s="292"/>
      <c r="X682" s="174"/>
      <c r="Y682" s="178"/>
      <c r="Z682" s="82"/>
      <c r="AA682" s="65"/>
      <c r="AB682" s="5"/>
      <c r="AC682" s="5"/>
      <c r="AD682" s="5"/>
      <c r="AE682" s="5"/>
      <c r="AF682" s="5"/>
      <c r="AG682" s="5"/>
      <c r="AH682" s="5"/>
      <c r="AI682" s="5"/>
      <c r="AJ682" s="5"/>
      <c r="AK682" s="5"/>
      <c r="AL682" s="5"/>
      <c r="AM682" s="5"/>
    </row>
    <row r="683" spans="1:39" s="4" customFormat="1" ht="14.4">
      <c r="A683" s="63" t="s">
        <v>866</v>
      </c>
      <c r="B683" s="63" t="s">
        <v>535</v>
      </c>
      <c r="C683" s="63"/>
      <c r="D683" s="63" t="s">
        <v>145</v>
      </c>
      <c r="E683" s="11"/>
      <c r="F683" s="11"/>
      <c r="G683" s="8"/>
      <c r="I683" s="63"/>
      <c r="J683" s="48"/>
      <c r="K683" s="107"/>
      <c r="M683" s="63"/>
      <c r="N683" s="284"/>
      <c r="P683" s="63"/>
      <c r="Q683" s="289"/>
      <c r="S683" s="63">
        <v>1</v>
      </c>
      <c r="T683" s="289">
        <v>113.75</v>
      </c>
      <c r="V683" s="174"/>
      <c r="W683" s="292"/>
      <c r="X683" s="174"/>
      <c r="Y683" s="178"/>
      <c r="Z683" s="82"/>
      <c r="AA683" s="65"/>
      <c r="AB683" s="5"/>
      <c r="AC683" s="5"/>
      <c r="AD683" s="5"/>
      <c r="AE683" s="5"/>
      <c r="AF683" s="5"/>
      <c r="AG683" s="5"/>
      <c r="AH683" s="5"/>
      <c r="AI683" s="5"/>
      <c r="AJ683" s="5"/>
      <c r="AK683" s="5"/>
      <c r="AL683" s="5"/>
      <c r="AM683" s="5"/>
    </row>
    <row r="684" spans="1:39" s="4" customFormat="1" ht="14.4">
      <c r="A684" s="63" t="s">
        <v>866</v>
      </c>
      <c r="B684" s="63" t="s">
        <v>865</v>
      </c>
      <c r="C684" s="63"/>
      <c r="D684" s="63" t="s">
        <v>72</v>
      </c>
      <c r="E684" s="11"/>
      <c r="F684" s="11"/>
      <c r="G684" s="8"/>
      <c r="I684" s="63"/>
      <c r="J684" s="48"/>
      <c r="K684" s="107"/>
      <c r="M684" s="63">
        <v>19</v>
      </c>
      <c r="N684" s="284">
        <v>1740.09</v>
      </c>
      <c r="P684" s="63">
        <v>8</v>
      </c>
      <c r="Q684" s="289">
        <v>947.89</v>
      </c>
      <c r="S684" s="63">
        <v>23</v>
      </c>
      <c r="T684" s="289">
        <v>3193.78</v>
      </c>
      <c r="V684" s="174"/>
      <c r="W684" s="292"/>
      <c r="X684" s="174"/>
      <c r="Y684" s="178"/>
      <c r="Z684" s="82"/>
      <c r="AA684" s="65"/>
      <c r="AB684" s="5"/>
      <c r="AC684" s="5"/>
      <c r="AD684" s="5"/>
      <c r="AE684" s="5"/>
      <c r="AF684" s="5"/>
      <c r="AG684" s="5"/>
      <c r="AH684" s="5"/>
      <c r="AI684" s="5"/>
      <c r="AJ684" s="5"/>
      <c r="AK684" s="5"/>
      <c r="AL684" s="5"/>
      <c r="AM684" s="5"/>
    </row>
    <row r="685" spans="1:39" s="4" customFormat="1" ht="14.4">
      <c r="A685" s="63" t="s">
        <v>866</v>
      </c>
      <c r="B685" s="63" t="s">
        <v>368</v>
      </c>
      <c r="C685" s="63"/>
      <c r="D685" s="63" t="s">
        <v>73</v>
      </c>
      <c r="E685" s="11"/>
      <c r="F685" s="11"/>
      <c r="G685" s="8"/>
      <c r="I685" s="63"/>
      <c r="J685" s="48"/>
      <c r="K685" s="107"/>
      <c r="M685" s="63">
        <v>1</v>
      </c>
      <c r="N685" s="284">
        <v>46.57</v>
      </c>
      <c r="P685" s="63">
        <v>1</v>
      </c>
      <c r="Q685" s="289">
        <v>242.25</v>
      </c>
      <c r="S685" s="63"/>
      <c r="T685" s="289"/>
      <c r="V685" s="174"/>
      <c r="W685" s="292"/>
      <c r="X685" s="174"/>
      <c r="Y685" s="178"/>
      <c r="Z685" s="82"/>
      <c r="AA685" s="65"/>
      <c r="AB685" s="5"/>
      <c r="AC685" s="5"/>
      <c r="AD685" s="5"/>
      <c r="AE685" s="5"/>
      <c r="AF685" s="5"/>
      <c r="AG685" s="5"/>
      <c r="AH685" s="5"/>
      <c r="AI685" s="5"/>
      <c r="AJ685" s="5"/>
      <c r="AK685" s="5"/>
      <c r="AL685" s="5"/>
      <c r="AM685" s="5"/>
    </row>
    <row r="686" spans="1:39" s="4" customFormat="1" ht="14.4">
      <c r="A686" s="63" t="s">
        <v>866</v>
      </c>
      <c r="B686" s="63" t="s">
        <v>530</v>
      </c>
      <c r="C686" s="63"/>
      <c r="D686" s="63" t="s">
        <v>531</v>
      </c>
      <c r="E686" s="11"/>
      <c r="F686" s="11"/>
      <c r="G686" s="8"/>
      <c r="I686" s="63"/>
      <c r="J686" s="48"/>
      <c r="K686" s="107"/>
      <c r="M686" s="63">
        <v>4</v>
      </c>
      <c r="N686" s="284">
        <v>841.47</v>
      </c>
      <c r="P686" s="63">
        <v>1</v>
      </c>
      <c r="Q686" s="289">
        <v>145.51</v>
      </c>
      <c r="S686" s="63">
        <v>2</v>
      </c>
      <c r="T686" s="289">
        <v>744.25</v>
      </c>
      <c r="V686" s="174"/>
      <c r="W686" s="292"/>
      <c r="X686" s="174"/>
      <c r="Y686" s="178"/>
      <c r="Z686" s="82"/>
      <c r="AA686" s="65"/>
      <c r="AB686" s="5"/>
      <c r="AC686" s="5"/>
      <c r="AD686" s="5"/>
      <c r="AE686" s="5"/>
      <c r="AF686" s="5"/>
      <c r="AG686" s="5"/>
      <c r="AH686" s="5"/>
      <c r="AI686" s="5"/>
      <c r="AJ686" s="5"/>
      <c r="AK686" s="5"/>
      <c r="AL686" s="5"/>
      <c r="AM686" s="5"/>
    </row>
    <row r="687" spans="1:39" s="4" customFormat="1" ht="14.4">
      <c r="A687" s="63"/>
      <c r="B687" s="63"/>
      <c r="C687" s="63"/>
      <c r="D687" s="63"/>
      <c r="E687" s="11"/>
      <c r="F687" s="11"/>
      <c r="G687" s="8"/>
      <c r="I687" s="63"/>
      <c r="J687" s="48"/>
      <c r="K687" s="107"/>
      <c r="M687" s="63"/>
      <c r="N687" s="284"/>
      <c r="P687" s="63"/>
      <c r="Q687" s="289"/>
      <c r="S687" s="63"/>
      <c r="T687" s="289"/>
      <c r="V687" s="174"/>
      <c r="W687" s="292"/>
      <c r="X687" s="174"/>
      <c r="Y687" s="178"/>
      <c r="Z687" s="82"/>
      <c r="AA687" s="65"/>
      <c r="AB687" s="5"/>
      <c r="AC687" s="5"/>
      <c r="AD687" s="5"/>
      <c r="AE687" s="5"/>
      <c r="AF687" s="5"/>
      <c r="AG687" s="5"/>
      <c r="AH687" s="5"/>
      <c r="AI687" s="5"/>
      <c r="AJ687" s="5"/>
      <c r="AK687" s="5"/>
      <c r="AL687" s="5"/>
      <c r="AM687" s="5"/>
    </row>
    <row r="688" spans="1:39" s="4" customFormat="1" ht="14.4">
      <c r="A688" s="399" t="s">
        <v>878</v>
      </c>
      <c r="B688" s="399" t="s">
        <v>802</v>
      </c>
      <c r="C688" s="399"/>
      <c r="D688" s="399" t="s">
        <v>802</v>
      </c>
      <c r="E688" s="400" t="s">
        <v>879</v>
      </c>
      <c r="F688" s="399"/>
      <c r="G688" s="400" t="s">
        <v>880</v>
      </c>
      <c r="I688" s="63"/>
      <c r="J688" s="48"/>
      <c r="K688" s="107"/>
      <c r="M688" s="63"/>
      <c r="N688" s="284"/>
      <c r="P688" s="63"/>
      <c r="Q688" s="289"/>
      <c r="S688" s="63"/>
      <c r="T688" s="289"/>
      <c r="V688" s="174"/>
      <c r="W688" s="292"/>
      <c r="X688" s="174"/>
      <c r="Y688" s="178"/>
      <c r="Z688" s="82"/>
      <c r="AA688" s="65"/>
      <c r="AB688" s="5"/>
      <c r="AC688" s="5"/>
      <c r="AD688" s="5"/>
      <c r="AE688" s="5"/>
      <c r="AF688" s="5"/>
      <c r="AG688" s="5"/>
      <c r="AH688" s="5"/>
      <c r="AI688" s="5"/>
      <c r="AJ688" s="5"/>
      <c r="AK688" s="5"/>
      <c r="AL688" s="5"/>
      <c r="AM688" s="5"/>
    </row>
    <row r="689" spans="1:39" s="4" customFormat="1" ht="14.4">
      <c r="A689" s="63" t="s">
        <v>878</v>
      </c>
      <c r="B689" s="63" t="s">
        <v>800</v>
      </c>
      <c r="C689" s="63"/>
      <c r="D689" s="63" t="s">
        <v>800</v>
      </c>
      <c r="E689" s="11"/>
      <c r="F689" s="11"/>
      <c r="G689" s="8"/>
      <c r="I689" s="63"/>
      <c r="J689" s="48"/>
      <c r="K689" s="107"/>
      <c r="M689" s="63"/>
      <c r="N689" s="284"/>
      <c r="P689" s="63"/>
      <c r="Q689" s="289"/>
      <c r="S689" s="63">
        <v>10</v>
      </c>
      <c r="T689" s="289">
        <v>6208.25</v>
      </c>
      <c r="V689" s="174"/>
      <c r="W689" s="292"/>
      <c r="X689" s="174"/>
      <c r="Y689" s="178"/>
      <c r="Z689" s="82"/>
      <c r="AA689" s="65"/>
      <c r="AB689" s="5"/>
      <c r="AC689" s="5"/>
      <c r="AD689" s="5"/>
      <c r="AE689" s="5"/>
      <c r="AF689" s="5"/>
      <c r="AG689" s="5"/>
      <c r="AH689" s="5"/>
      <c r="AI689" s="5"/>
      <c r="AJ689" s="5"/>
      <c r="AK689" s="5"/>
      <c r="AL689" s="5"/>
      <c r="AM689" s="5"/>
    </row>
    <row r="690" spans="1:39" s="4" customFormat="1" ht="14.4">
      <c r="A690" s="63" t="s">
        <v>878</v>
      </c>
      <c r="B690" s="63" t="s">
        <v>189</v>
      </c>
      <c r="C690" s="63"/>
      <c r="D690" s="63" t="s">
        <v>190</v>
      </c>
      <c r="E690" s="11"/>
      <c r="F690" s="11"/>
      <c r="G690" s="8"/>
      <c r="I690" s="63"/>
      <c r="J690" s="48"/>
      <c r="K690" s="107"/>
      <c r="M690" s="63"/>
      <c r="N690" s="284"/>
      <c r="P690" s="63">
        <v>1</v>
      </c>
      <c r="Q690" s="289">
        <v>700</v>
      </c>
      <c r="S690" s="63">
        <v>4</v>
      </c>
      <c r="T690" s="289">
        <v>3000</v>
      </c>
      <c r="V690" s="174"/>
      <c r="W690" s="292"/>
      <c r="X690" s="174"/>
      <c r="Y690" s="178"/>
      <c r="Z690" s="82"/>
      <c r="AA690" s="65"/>
      <c r="AB690" s="5"/>
      <c r="AC690" s="5"/>
      <c r="AD690" s="5"/>
      <c r="AE690" s="5"/>
      <c r="AF690" s="5"/>
      <c r="AG690" s="5"/>
      <c r="AH690" s="5"/>
      <c r="AI690" s="5"/>
      <c r="AJ690" s="5"/>
      <c r="AK690" s="5"/>
      <c r="AL690" s="5"/>
      <c r="AM690" s="5"/>
    </row>
    <row r="691" spans="1:39" s="4" customFormat="1" ht="14.4">
      <c r="A691" s="63" t="s">
        <v>878</v>
      </c>
      <c r="B691" s="63" t="s">
        <v>350</v>
      </c>
      <c r="C691" s="63"/>
      <c r="D691" s="63" t="s">
        <v>190</v>
      </c>
      <c r="E691" s="11"/>
      <c r="F691" s="11"/>
      <c r="G691" s="8"/>
      <c r="I691" s="63"/>
      <c r="J691" s="48"/>
      <c r="K691" s="107"/>
      <c r="M691" s="63">
        <v>1</v>
      </c>
      <c r="N691" s="284">
        <v>700</v>
      </c>
      <c r="P691" s="63"/>
      <c r="Q691" s="289"/>
      <c r="S691" s="63">
        <v>1</v>
      </c>
      <c r="T691" s="289">
        <v>750</v>
      </c>
      <c r="V691" s="174"/>
      <c r="W691" s="292"/>
      <c r="X691" s="174"/>
      <c r="Y691" s="178"/>
      <c r="Z691" s="82"/>
      <c r="AA691" s="65"/>
      <c r="AB691" s="5"/>
      <c r="AC691" s="5"/>
      <c r="AD691" s="5"/>
      <c r="AE691" s="5"/>
      <c r="AF691" s="5"/>
      <c r="AG691" s="5"/>
      <c r="AH691" s="5"/>
      <c r="AI691" s="5"/>
      <c r="AJ691" s="5"/>
      <c r="AK691" s="5"/>
      <c r="AL691" s="5"/>
      <c r="AM691" s="5"/>
    </row>
    <row r="692" spans="1:39" s="4" customFormat="1" ht="14.4">
      <c r="A692" s="63" t="s">
        <v>878</v>
      </c>
      <c r="B692" s="63" t="s">
        <v>444</v>
      </c>
      <c r="C692" s="63"/>
      <c r="D692" s="63" t="s">
        <v>190</v>
      </c>
      <c r="E692" s="11"/>
      <c r="F692" s="11"/>
      <c r="G692" s="8"/>
      <c r="I692" s="63"/>
      <c r="J692" s="48"/>
      <c r="K692" s="107"/>
      <c r="M692" s="63"/>
      <c r="N692" s="284"/>
      <c r="P692" s="63">
        <v>1</v>
      </c>
      <c r="Q692" s="289">
        <v>400</v>
      </c>
      <c r="S692" s="63"/>
      <c r="T692" s="289"/>
      <c r="V692" s="174"/>
      <c r="W692" s="292"/>
      <c r="X692" s="174"/>
      <c r="Y692" s="178"/>
      <c r="Z692" s="82"/>
      <c r="AA692" s="65"/>
      <c r="AB692" s="5"/>
      <c r="AC692" s="5"/>
      <c r="AD692" s="5"/>
      <c r="AE692" s="5"/>
      <c r="AF692" s="5"/>
      <c r="AG692" s="5"/>
      <c r="AH692" s="5"/>
      <c r="AI692" s="5"/>
      <c r="AJ692" s="5"/>
      <c r="AK692" s="5"/>
      <c r="AL692" s="5"/>
      <c r="AM692" s="5"/>
    </row>
    <row r="693" spans="1:39" s="4" customFormat="1" ht="14.4">
      <c r="A693" s="63" t="s">
        <v>878</v>
      </c>
      <c r="B693" s="63" t="s">
        <v>283</v>
      </c>
      <c r="C693" s="63"/>
      <c r="D693" s="63" t="s">
        <v>284</v>
      </c>
      <c r="E693" s="11"/>
      <c r="F693" s="11"/>
      <c r="G693" s="8"/>
      <c r="I693" s="63"/>
      <c r="J693" s="48"/>
      <c r="K693" s="107"/>
      <c r="M693" s="63"/>
      <c r="N693" s="284"/>
      <c r="P693" s="63">
        <v>1</v>
      </c>
      <c r="Q693" s="289">
        <v>286.39999999999998</v>
      </c>
      <c r="S693" s="63"/>
      <c r="T693" s="289"/>
      <c r="V693" s="174"/>
      <c r="W693" s="292"/>
      <c r="X693" s="174"/>
      <c r="Y693" s="178"/>
      <c r="Z693" s="82"/>
      <c r="AA693" s="65"/>
      <c r="AB693" s="5"/>
      <c r="AC693" s="5"/>
      <c r="AD693" s="5"/>
      <c r="AE693" s="5"/>
      <c r="AF693" s="5"/>
      <c r="AG693" s="5"/>
      <c r="AH693" s="5"/>
      <c r="AI693" s="5"/>
      <c r="AJ693" s="5"/>
      <c r="AK693" s="5"/>
      <c r="AL693" s="5"/>
      <c r="AM693" s="5"/>
    </row>
    <row r="694" spans="1:39" s="4" customFormat="1" ht="14.4">
      <c r="A694" s="63" t="s">
        <v>878</v>
      </c>
      <c r="B694" s="63" t="s">
        <v>285</v>
      </c>
      <c r="C694" s="63"/>
      <c r="D694" s="63" t="s">
        <v>286</v>
      </c>
      <c r="E694" s="11"/>
      <c r="F694" s="11"/>
      <c r="G694" s="8"/>
      <c r="I694" s="63"/>
      <c r="J694" s="48"/>
      <c r="K694" s="107"/>
      <c r="M694" s="63"/>
      <c r="N694" s="284"/>
      <c r="P694" s="63">
        <v>1</v>
      </c>
      <c r="Q694" s="289">
        <v>700</v>
      </c>
      <c r="S694" s="63"/>
      <c r="T694" s="289"/>
      <c r="V694" s="174"/>
      <c r="W694" s="292"/>
      <c r="X694" s="174"/>
      <c r="Y694" s="178"/>
      <c r="Z694" s="82"/>
      <c r="AA694" s="65"/>
      <c r="AB694" s="5"/>
      <c r="AC694" s="5"/>
      <c r="AD694" s="5"/>
      <c r="AE694" s="5"/>
      <c r="AF694" s="5"/>
      <c r="AG694" s="5"/>
      <c r="AH694" s="5"/>
      <c r="AI694" s="5"/>
      <c r="AJ694" s="5"/>
      <c r="AK694" s="5"/>
      <c r="AL694" s="5"/>
      <c r="AM694" s="5"/>
    </row>
    <row r="695" spans="1:39" s="4" customFormat="1" ht="14.4">
      <c r="A695" s="63" t="s">
        <v>878</v>
      </c>
      <c r="B695" s="63" t="s">
        <v>287</v>
      </c>
      <c r="C695" s="63"/>
      <c r="D695" s="63" t="s">
        <v>81</v>
      </c>
      <c r="E695" s="11"/>
      <c r="F695" s="11"/>
      <c r="G695" s="8"/>
      <c r="I695" s="63"/>
      <c r="J695" s="48"/>
      <c r="K695" s="107"/>
      <c r="M695" s="63">
        <v>1</v>
      </c>
      <c r="N695" s="284">
        <v>200</v>
      </c>
      <c r="P695" s="63">
        <v>1</v>
      </c>
      <c r="Q695" s="289">
        <v>700</v>
      </c>
      <c r="S695" s="63"/>
      <c r="T695" s="289"/>
      <c r="V695" s="174"/>
      <c r="W695" s="292"/>
      <c r="X695" s="174"/>
      <c r="Y695" s="178"/>
      <c r="Z695" s="82"/>
      <c r="AA695" s="65"/>
      <c r="AB695" s="5"/>
      <c r="AC695" s="5"/>
      <c r="AD695" s="5"/>
      <c r="AE695" s="5"/>
      <c r="AF695" s="5"/>
      <c r="AG695" s="5"/>
      <c r="AH695" s="5"/>
      <c r="AI695" s="5"/>
      <c r="AJ695" s="5"/>
      <c r="AK695" s="5"/>
      <c r="AL695" s="5"/>
      <c r="AM695" s="5"/>
    </row>
    <row r="696" spans="1:39" s="4" customFormat="1" ht="14.4">
      <c r="A696" s="63" t="s">
        <v>878</v>
      </c>
      <c r="B696" s="63" t="s">
        <v>303</v>
      </c>
      <c r="C696" s="63"/>
      <c r="D696" s="63" t="s">
        <v>68</v>
      </c>
      <c r="E696" s="11"/>
      <c r="F696" s="11"/>
      <c r="G696" s="8"/>
      <c r="I696" s="63"/>
      <c r="J696" s="48"/>
      <c r="K696" s="107"/>
      <c r="M696" s="63">
        <v>1</v>
      </c>
      <c r="N696" s="284">
        <v>400</v>
      </c>
      <c r="P696" s="63">
        <v>2</v>
      </c>
      <c r="Q696" s="289">
        <v>1106.07</v>
      </c>
      <c r="S696" s="63">
        <v>2</v>
      </c>
      <c r="T696" s="289">
        <v>791.8</v>
      </c>
      <c r="V696" s="174"/>
      <c r="W696" s="292"/>
      <c r="X696" s="174"/>
      <c r="Y696" s="178"/>
      <c r="Z696" s="82"/>
      <c r="AA696" s="65"/>
      <c r="AB696" s="5"/>
      <c r="AC696" s="5"/>
      <c r="AD696" s="5"/>
      <c r="AE696" s="5"/>
      <c r="AF696" s="5"/>
      <c r="AG696" s="5"/>
      <c r="AH696" s="5"/>
      <c r="AI696" s="5"/>
      <c r="AJ696" s="5"/>
      <c r="AK696" s="5"/>
      <c r="AL696" s="5"/>
      <c r="AM696" s="5"/>
    </row>
    <row r="697" spans="1:39" s="4" customFormat="1" ht="14.4">
      <c r="A697" s="63" t="s">
        <v>878</v>
      </c>
      <c r="B697" s="63" t="s">
        <v>363</v>
      </c>
      <c r="C697" s="63"/>
      <c r="D697" s="63" t="s">
        <v>94</v>
      </c>
      <c r="E697" s="11"/>
      <c r="F697" s="11"/>
      <c r="G697" s="8"/>
      <c r="I697" s="63"/>
      <c r="J697" s="48"/>
      <c r="K697" s="107"/>
      <c r="M697" s="63">
        <v>1</v>
      </c>
      <c r="N697" s="284">
        <v>282.64</v>
      </c>
      <c r="P697" s="63">
        <v>1</v>
      </c>
      <c r="Q697" s="289">
        <v>400</v>
      </c>
      <c r="S697" s="63">
        <v>1</v>
      </c>
      <c r="T697" s="289">
        <v>750</v>
      </c>
      <c r="V697" s="174"/>
      <c r="W697" s="292"/>
      <c r="X697" s="174"/>
      <c r="Y697" s="178"/>
      <c r="Z697" s="82"/>
      <c r="AA697" s="65"/>
      <c r="AB697" s="5"/>
      <c r="AC697" s="5"/>
      <c r="AD697" s="5"/>
      <c r="AE697" s="5"/>
      <c r="AF697" s="5"/>
      <c r="AG697" s="5"/>
      <c r="AH697" s="5"/>
      <c r="AI697" s="5"/>
      <c r="AJ697" s="5"/>
      <c r="AK697" s="5"/>
      <c r="AL697" s="5"/>
      <c r="AM697" s="5"/>
    </row>
    <row r="698" spans="1:39" s="4" customFormat="1" ht="14.4">
      <c r="A698" s="63" t="s">
        <v>878</v>
      </c>
      <c r="B698" s="63" t="s">
        <v>395</v>
      </c>
      <c r="C698" s="63"/>
      <c r="D698" s="63" t="s">
        <v>310</v>
      </c>
      <c r="E698" s="11"/>
      <c r="F698" s="11"/>
      <c r="G698" s="8"/>
      <c r="I698" s="63"/>
      <c r="J698" s="48"/>
      <c r="K698" s="107"/>
      <c r="M698" s="63"/>
      <c r="N698" s="284"/>
      <c r="P698" s="63"/>
      <c r="Q698" s="289"/>
      <c r="S698" s="63">
        <v>1</v>
      </c>
      <c r="T698" s="289">
        <v>748.37</v>
      </c>
      <c r="V698" s="174"/>
      <c r="W698" s="292"/>
      <c r="X698" s="174"/>
      <c r="Y698" s="178"/>
      <c r="Z698" s="82"/>
      <c r="AA698" s="65"/>
      <c r="AB698" s="5"/>
      <c r="AC698" s="5"/>
      <c r="AD698" s="5"/>
      <c r="AE698" s="5"/>
      <c r="AF698" s="5"/>
      <c r="AG698" s="5"/>
      <c r="AH698" s="5"/>
      <c r="AI698" s="5"/>
      <c r="AJ698" s="5"/>
      <c r="AK698" s="5"/>
      <c r="AL698" s="5"/>
      <c r="AM698" s="5"/>
    </row>
    <row r="699" spans="1:39" s="4" customFormat="1" ht="14.4">
      <c r="A699" s="63" t="s">
        <v>878</v>
      </c>
      <c r="B699" s="63" t="s">
        <v>429</v>
      </c>
      <c r="C699" s="63"/>
      <c r="D699" s="63" t="s">
        <v>430</v>
      </c>
      <c r="E699" s="11"/>
      <c r="F699" s="11"/>
      <c r="G699" s="8"/>
      <c r="I699" s="63"/>
      <c r="J699" s="48"/>
      <c r="K699" s="107"/>
      <c r="M699" s="63">
        <v>1</v>
      </c>
      <c r="N699" s="284">
        <v>400</v>
      </c>
      <c r="P699" s="63">
        <v>1</v>
      </c>
      <c r="Q699" s="289">
        <v>350</v>
      </c>
      <c r="S699" s="63">
        <v>2</v>
      </c>
      <c r="T699" s="289">
        <v>1349.32</v>
      </c>
      <c r="V699" s="174"/>
      <c r="W699" s="292"/>
      <c r="X699" s="174"/>
      <c r="Y699" s="178"/>
      <c r="Z699" s="82"/>
      <c r="AA699" s="65"/>
      <c r="AB699" s="5"/>
      <c r="AC699" s="5"/>
      <c r="AD699" s="5"/>
      <c r="AE699" s="5"/>
      <c r="AF699" s="5"/>
      <c r="AG699" s="5"/>
      <c r="AH699" s="5"/>
      <c r="AI699" s="5"/>
      <c r="AJ699" s="5"/>
      <c r="AK699" s="5"/>
      <c r="AL699" s="5"/>
      <c r="AM699" s="5"/>
    </row>
    <row r="700" spans="1:39" s="4" customFormat="1" ht="14.4">
      <c r="A700" s="63" t="s">
        <v>878</v>
      </c>
      <c r="B700" s="63" t="s">
        <v>431</v>
      </c>
      <c r="C700" s="63"/>
      <c r="D700" s="63" t="s">
        <v>432</v>
      </c>
      <c r="E700" s="11"/>
      <c r="F700" s="11"/>
      <c r="G700" s="8"/>
      <c r="I700" s="63"/>
      <c r="J700" s="48"/>
      <c r="K700" s="107"/>
      <c r="M700" s="63">
        <v>1</v>
      </c>
      <c r="N700" s="284">
        <v>700</v>
      </c>
      <c r="P700" s="63"/>
      <c r="Q700" s="289"/>
      <c r="S700" s="63"/>
      <c r="T700" s="289"/>
      <c r="V700" s="174"/>
      <c r="W700" s="292"/>
      <c r="X700" s="174"/>
      <c r="Y700" s="178"/>
      <c r="Z700" s="82"/>
      <c r="AA700" s="65"/>
      <c r="AB700" s="5"/>
      <c r="AC700" s="5"/>
      <c r="AD700" s="5"/>
      <c r="AE700" s="5"/>
      <c r="AF700" s="5"/>
      <c r="AG700" s="5"/>
      <c r="AH700" s="5"/>
      <c r="AI700" s="5"/>
      <c r="AJ700" s="5"/>
      <c r="AK700" s="5"/>
      <c r="AL700" s="5"/>
      <c r="AM700" s="5"/>
    </row>
    <row r="701" spans="1:39" s="4" customFormat="1" ht="14.4">
      <c r="A701" s="63" t="s">
        <v>878</v>
      </c>
      <c r="B701" s="63" t="s">
        <v>435</v>
      </c>
      <c r="C701" s="63"/>
      <c r="D701" s="63" t="s">
        <v>436</v>
      </c>
      <c r="E701" s="11"/>
      <c r="F701" s="11"/>
      <c r="G701" s="8"/>
      <c r="I701" s="63"/>
      <c r="J701" s="48"/>
      <c r="K701" s="107"/>
      <c r="M701" s="63">
        <v>1</v>
      </c>
      <c r="N701" s="284">
        <v>400</v>
      </c>
      <c r="P701" s="63"/>
      <c r="Q701" s="289"/>
      <c r="S701" s="63"/>
      <c r="T701" s="289"/>
      <c r="V701" s="174"/>
      <c r="W701" s="292"/>
      <c r="X701" s="174"/>
      <c r="Y701" s="178"/>
      <c r="Z701" s="82"/>
      <c r="AA701" s="65"/>
      <c r="AB701" s="5"/>
      <c r="AC701" s="5"/>
      <c r="AD701" s="5"/>
      <c r="AE701" s="5"/>
      <c r="AF701" s="5"/>
      <c r="AG701" s="5"/>
      <c r="AH701" s="5"/>
      <c r="AI701" s="5"/>
      <c r="AJ701" s="5"/>
      <c r="AK701" s="5"/>
      <c r="AL701" s="5"/>
      <c r="AM701" s="5"/>
    </row>
    <row r="702" spans="1:39" s="4" customFormat="1" ht="14.4">
      <c r="A702" s="63" t="s">
        <v>878</v>
      </c>
      <c r="B702" s="63" t="s">
        <v>449</v>
      </c>
      <c r="C702" s="63"/>
      <c r="D702" s="63" t="s">
        <v>450</v>
      </c>
      <c r="E702" s="11"/>
      <c r="F702" s="11"/>
      <c r="G702" s="8"/>
      <c r="I702" s="63"/>
      <c r="J702" s="48"/>
      <c r="K702" s="107"/>
      <c r="M702" s="63"/>
      <c r="N702" s="284"/>
      <c r="P702" s="63">
        <v>1</v>
      </c>
      <c r="Q702" s="289">
        <v>400</v>
      </c>
      <c r="S702" s="63">
        <v>2</v>
      </c>
      <c r="T702" s="289">
        <v>715.45</v>
      </c>
      <c r="V702" s="174"/>
      <c r="W702" s="292"/>
      <c r="X702" s="174"/>
      <c r="Y702" s="178"/>
      <c r="Z702" s="82"/>
      <c r="AA702" s="65"/>
      <c r="AB702" s="5"/>
      <c r="AC702" s="5"/>
      <c r="AD702" s="5"/>
      <c r="AE702" s="5"/>
      <c r="AF702" s="5"/>
      <c r="AG702" s="5"/>
      <c r="AH702" s="5"/>
      <c r="AI702" s="5"/>
      <c r="AJ702" s="5"/>
      <c r="AK702" s="5"/>
      <c r="AL702" s="5"/>
      <c r="AM702" s="5"/>
    </row>
    <row r="703" spans="1:39" s="4" customFormat="1" ht="14.4">
      <c r="A703" s="63" t="s">
        <v>878</v>
      </c>
      <c r="B703" s="63" t="s">
        <v>641</v>
      </c>
      <c r="C703" s="63"/>
      <c r="D703" s="63" t="s">
        <v>462</v>
      </c>
      <c r="E703" s="11"/>
      <c r="F703" s="11"/>
      <c r="G703" s="8"/>
      <c r="I703" s="63"/>
      <c r="J703" s="48"/>
      <c r="K703" s="107"/>
      <c r="M703" s="63"/>
      <c r="N703" s="284"/>
      <c r="P703" s="63">
        <v>2</v>
      </c>
      <c r="Q703" s="289">
        <v>1400</v>
      </c>
      <c r="S703" s="63"/>
      <c r="T703" s="289"/>
      <c r="V703" s="174"/>
      <c r="W703" s="292"/>
      <c r="X703" s="174"/>
      <c r="Y703" s="178"/>
      <c r="Z703" s="82"/>
      <c r="AA703" s="65"/>
      <c r="AB703" s="5"/>
      <c r="AC703" s="5"/>
      <c r="AD703" s="5"/>
      <c r="AE703" s="5"/>
      <c r="AF703" s="5"/>
      <c r="AG703" s="5"/>
      <c r="AH703" s="5"/>
      <c r="AI703" s="5"/>
      <c r="AJ703" s="5"/>
      <c r="AK703" s="5"/>
      <c r="AL703" s="5"/>
      <c r="AM703" s="5"/>
    </row>
    <row r="704" spans="1:39" s="4" customFormat="1" ht="14.4">
      <c r="A704" s="63" t="s">
        <v>878</v>
      </c>
      <c r="B704" s="63" t="s">
        <v>474</v>
      </c>
      <c r="C704" s="63"/>
      <c r="D704" s="63" t="s">
        <v>152</v>
      </c>
      <c r="E704" s="11"/>
      <c r="F704" s="11"/>
      <c r="G704" s="8"/>
      <c r="I704" s="63"/>
      <c r="J704" s="48"/>
      <c r="K704" s="107"/>
      <c r="M704" s="63"/>
      <c r="N704" s="284"/>
      <c r="P704" s="63"/>
      <c r="Q704" s="289"/>
      <c r="S704" s="63">
        <v>1</v>
      </c>
      <c r="T704" s="289">
        <v>750</v>
      </c>
      <c r="V704" s="174"/>
      <c r="W704" s="292"/>
      <c r="X704" s="174"/>
      <c r="Y704" s="178"/>
      <c r="Z704" s="82"/>
      <c r="AA704" s="65"/>
      <c r="AB704" s="5"/>
      <c r="AC704" s="5"/>
      <c r="AD704" s="5"/>
      <c r="AE704" s="5"/>
      <c r="AF704" s="5"/>
      <c r="AG704" s="5"/>
      <c r="AH704" s="5"/>
      <c r="AI704" s="5"/>
      <c r="AJ704" s="5"/>
      <c r="AK704" s="5"/>
      <c r="AL704" s="5"/>
      <c r="AM704" s="5"/>
    </row>
    <row r="705" spans="1:39" s="4" customFormat="1" ht="14.4">
      <c r="A705" s="63" t="s">
        <v>878</v>
      </c>
      <c r="B705" s="63" t="s">
        <v>95</v>
      </c>
      <c r="C705" s="63"/>
      <c r="D705" s="63" t="s">
        <v>96</v>
      </c>
      <c r="E705" s="11"/>
      <c r="F705" s="11"/>
      <c r="G705" s="8"/>
      <c r="I705" s="63"/>
      <c r="J705" s="48"/>
      <c r="K705" s="107"/>
      <c r="M705" s="63">
        <v>1</v>
      </c>
      <c r="N705" s="284">
        <v>400</v>
      </c>
      <c r="P705" s="63">
        <v>1</v>
      </c>
      <c r="Q705" s="289">
        <v>400</v>
      </c>
      <c r="S705" s="63"/>
      <c r="T705" s="289"/>
      <c r="V705" s="174"/>
      <c r="W705" s="292"/>
      <c r="X705" s="174"/>
      <c r="Y705" s="178"/>
      <c r="Z705" s="82"/>
      <c r="AA705" s="65"/>
      <c r="AB705" s="5"/>
      <c r="AC705" s="5"/>
      <c r="AD705" s="5"/>
      <c r="AE705" s="5"/>
      <c r="AF705" s="5"/>
      <c r="AG705" s="5"/>
      <c r="AH705" s="5"/>
      <c r="AI705" s="5"/>
      <c r="AJ705" s="5"/>
      <c r="AK705" s="5"/>
      <c r="AL705" s="5"/>
      <c r="AM705" s="5"/>
    </row>
    <row r="706" spans="1:39" s="4" customFormat="1" ht="14.4">
      <c r="A706" s="63" t="s">
        <v>878</v>
      </c>
      <c r="B706" s="63" t="s">
        <v>483</v>
      </c>
      <c r="C706" s="63"/>
      <c r="D706" s="63" t="s">
        <v>96</v>
      </c>
      <c r="E706" s="11"/>
      <c r="F706" s="11"/>
      <c r="G706" s="8"/>
      <c r="I706" s="63"/>
      <c r="J706" s="48"/>
      <c r="K706" s="107"/>
      <c r="M706" s="63">
        <v>2</v>
      </c>
      <c r="N706" s="284">
        <v>1100</v>
      </c>
      <c r="P706" s="63">
        <v>2</v>
      </c>
      <c r="Q706" s="289">
        <v>1050</v>
      </c>
      <c r="S706" s="63">
        <v>2</v>
      </c>
      <c r="T706" s="289">
        <v>1325.11</v>
      </c>
      <c r="V706" s="174"/>
      <c r="W706" s="292"/>
      <c r="X706" s="174"/>
      <c r="Y706" s="178"/>
      <c r="Z706" s="82"/>
      <c r="AA706" s="65"/>
      <c r="AB706" s="5"/>
      <c r="AC706" s="5"/>
      <c r="AD706" s="5"/>
      <c r="AE706" s="5"/>
      <c r="AF706" s="5"/>
      <c r="AG706" s="5"/>
      <c r="AH706" s="5"/>
      <c r="AI706" s="5"/>
      <c r="AJ706" s="5"/>
      <c r="AK706" s="5"/>
      <c r="AL706" s="5"/>
      <c r="AM706" s="5"/>
    </row>
    <row r="707" spans="1:39" s="4" customFormat="1" ht="14.4">
      <c r="A707" s="63" t="s">
        <v>878</v>
      </c>
      <c r="B707" s="63" t="s">
        <v>247</v>
      </c>
      <c r="C707" s="63"/>
      <c r="D707" s="63" t="s">
        <v>62</v>
      </c>
      <c r="E707" s="11"/>
      <c r="F707" s="11"/>
      <c r="G707" s="8"/>
      <c r="I707" s="63"/>
      <c r="J707" s="48"/>
      <c r="K707" s="107"/>
      <c r="M707" s="63">
        <v>1</v>
      </c>
      <c r="N707" s="284">
        <v>400</v>
      </c>
      <c r="P707" s="63">
        <v>1</v>
      </c>
      <c r="Q707" s="289">
        <v>350</v>
      </c>
      <c r="S707" s="63"/>
      <c r="T707" s="289"/>
      <c r="V707" s="174"/>
      <c r="W707" s="292"/>
      <c r="X707" s="174"/>
      <c r="Y707" s="178"/>
      <c r="Z707" s="82"/>
      <c r="AA707" s="65"/>
      <c r="AB707" s="5"/>
      <c r="AC707" s="5"/>
      <c r="AD707" s="5"/>
      <c r="AE707" s="5"/>
      <c r="AF707" s="5"/>
      <c r="AG707" s="5"/>
      <c r="AH707" s="5"/>
      <c r="AI707" s="5"/>
      <c r="AJ707" s="5"/>
      <c r="AK707" s="5"/>
      <c r="AL707" s="5"/>
      <c r="AM707" s="5"/>
    </row>
    <row r="708" spans="1:39" s="4" customFormat="1" ht="14.4">
      <c r="A708" s="63" t="s">
        <v>878</v>
      </c>
      <c r="B708" s="63" t="s">
        <v>492</v>
      </c>
      <c r="C708" s="63"/>
      <c r="D708" s="63" t="s">
        <v>62</v>
      </c>
      <c r="E708" s="11"/>
      <c r="F708" s="11"/>
      <c r="G708" s="8"/>
      <c r="I708" s="63"/>
      <c r="J708" s="48"/>
      <c r="K708" s="107"/>
      <c r="M708" s="63">
        <v>1</v>
      </c>
      <c r="N708" s="284">
        <v>110.28</v>
      </c>
      <c r="P708" s="63">
        <v>3</v>
      </c>
      <c r="Q708" s="289">
        <v>1800</v>
      </c>
      <c r="S708" s="63">
        <v>3</v>
      </c>
      <c r="T708" s="289">
        <v>1999.78</v>
      </c>
      <c r="V708" s="174"/>
      <c r="W708" s="292"/>
      <c r="X708" s="174"/>
      <c r="Y708" s="178"/>
      <c r="Z708" s="82"/>
      <c r="AA708" s="65"/>
      <c r="AB708" s="5"/>
      <c r="AC708" s="5"/>
      <c r="AD708" s="5"/>
      <c r="AE708" s="5"/>
      <c r="AF708" s="5"/>
      <c r="AG708" s="5"/>
      <c r="AH708" s="5"/>
      <c r="AI708" s="5"/>
      <c r="AJ708" s="5"/>
      <c r="AK708" s="5"/>
      <c r="AL708" s="5"/>
      <c r="AM708" s="5"/>
    </row>
    <row r="709" spans="1:39" s="4" customFormat="1" ht="14.4">
      <c r="A709" s="63" t="s">
        <v>878</v>
      </c>
      <c r="B709" s="63" t="s">
        <v>512</v>
      </c>
      <c r="C709" s="63"/>
      <c r="D709" s="63" t="s">
        <v>484</v>
      </c>
      <c r="E709" s="11"/>
      <c r="F709" s="11"/>
      <c r="G709" s="8"/>
      <c r="I709" s="63"/>
      <c r="J709" s="48"/>
      <c r="K709" s="107"/>
      <c r="M709" s="63"/>
      <c r="N709" s="284"/>
      <c r="P709" s="63">
        <v>1</v>
      </c>
      <c r="Q709" s="289">
        <v>350</v>
      </c>
      <c r="S709" s="63"/>
      <c r="T709" s="289"/>
      <c r="V709" s="174"/>
      <c r="W709" s="292"/>
      <c r="X709" s="174"/>
      <c r="Y709" s="178"/>
      <c r="Z709" s="82"/>
      <c r="AA709" s="65"/>
      <c r="AB709" s="5"/>
      <c r="AC709" s="5"/>
      <c r="AD709" s="5"/>
      <c r="AE709" s="5"/>
      <c r="AF709" s="5"/>
      <c r="AG709" s="5"/>
      <c r="AH709" s="5"/>
      <c r="AI709" s="5"/>
      <c r="AJ709" s="5"/>
      <c r="AK709" s="5"/>
      <c r="AL709" s="5"/>
      <c r="AM709" s="5"/>
    </row>
    <row r="710" spans="1:39" s="4" customFormat="1" ht="14.4">
      <c r="A710" s="63" t="s">
        <v>878</v>
      </c>
      <c r="B710" s="63" t="s">
        <v>517</v>
      </c>
      <c r="C710" s="63"/>
      <c r="D710" s="63" t="s">
        <v>79</v>
      </c>
      <c r="E710" s="11"/>
      <c r="F710" s="11"/>
      <c r="G710" s="8"/>
      <c r="I710" s="63"/>
      <c r="J710" s="48"/>
      <c r="K710" s="107"/>
      <c r="M710" s="63">
        <v>1</v>
      </c>
      <c r="N710" s="284">
        <v>400</v>
      </c>
      <c r="P710" s="63"/>
      <c r="Q710" s="289"/>
      <c r="S710" s="63">
        <v>2</v>
      </c>
      <c r="T710" s="289">
        <v>957.42</v>
      </c>
      <c r="V710" s="174"/>
      <c r="W710" s="292"/>
      <c r="X710" s="174"/>
      <c r="Y710" s="178"/>
      <c r="Z710" s="82"/>
      <c r="AA710" s="65"/>
      <c r="AB710" s="5"/>
      <c r="AC710" s="5"/>
      <c r="AD710" s="5"/>
      <c r="AE710" s="5"/>
      <c r="AF710" s="5"/>
      <c r="AG710" s="5"/>
      <c r="AH710" s="5"/>
      <c r="AI710" s="5"/>
      <c r="AJ710" s="5"/>
      <c r="AK710" s="5"/>
      <c r="AL710" s="5"/>
      <c r="AM710" s="5"/>
    </row>
    <row r="711" spans="1:39" s="4" customFormat="1" ht="14.4">
      <c r="A711" s="63" t="s">
        <v>878</v>
      </c>
      <c r="B711" s="63" t="s">
        <v>526</v>
      </c>
      <c r="C711" s="63"/>
      <c r="D711" s="63" t="s">
        <v>323</v>
      </c>
      <c r="E711" s="11"/>
      <c r="F711" s="11"/>
      <c r="G711" s="8"/>
      <c r="I711" s="63"/>
      <c r="J711" s="48"/>
      <c r="K711" s="107"/>
      <c r="M711" s="63"/>
      <c r="N711" s="284"/>
      <c r="P711" s="63">
        <v>2</v>
      </c>
      <c r="Q711" s="289">
        <v>1038.1600000000001</v>
      </c>
      <c r="S711" s="63">
        <v>1</v>
      </c>
      <c r="T711" s="289">
        <v>750</v>
      </c>
      <c r="V711" s="174"/>
      <c r="W711" s="292"/>
      <c r="X711" s="174"/>
      <c r="Y711" s="178"/>
      <c r="Z711" s="82"/>
      <c r="AA711" s="65"/>
      <c r="AB711" s="5"/>
      <c r="AC711" s="5"/>
      <c r="AD711" s="5"/>
      <c r="AE711" s="5"/>
      <c r="AF711" s="5"/>
      <c r="AG711" s="5"/>
      <c r="AH711" s="5"/>
      <c r="AI711" s="5"/>
      <c r="AJ711" s="5"/>
      <c r="AK711" s="5"/>
      <c r="AL711" s="5"/>
      <c r="AM711" s="5"/>
    </row>
    <row r="712" spans="1:39" s="4" customFormat="1" ht="14.4">
      <c r="A712" s="63" t="s">
        <v>878</v>
      </c>
      <c r="B712" s="63" t="s">
        <v>545</v>
      </c>
      <c r="C712" s="63"/>
      <c r="D712" s="63" t="s">
        <v>213</v>
      </c>
      <c r="E712" s="11"/>
      <c r="F712" s="11"/>
      <c r="G712" s="8"/>
      <c r="I712" s="63"/>
      <c r="J712" s="48"/>
      <c r="K712" s="107"/>
      <c r="M712" s="63"/>
      <c r="N712" s="284"/>
      <c r="P712" s="63"/>
      <c r="Q712" s="289"/>
      <c r="S712" s="63">
        <v>1</v>
      </c>
      <c r="T712" s="289">
        <v>372.8</v>
      </c>
      <c r="V712" s="174"/>
      <c r="W712" s="292"/>
      <c r="X712" s="174"/>
      <c r="Y712" s="178"/>
      <c r="Z712" s="82"/>
      <c r="AA712" s="65"/>
      <c r="AB712" s="5"/>
      <c r="AC712" s="5"/>
      <c r="AD712" s="5"/>
      <c r="AE712" s="5"/>
      <c r="AF712" s="5"/>
      <c r="AG712" s="5"/>
      <c r="AH712" s="5"/>
      <c r="AI712" s="5"/>
      <c r="AJ712" s="5"/>
      <c r="AK712" s="5"/>
      <c r="AL712" s="5"/>
      <c r="AM712" s="5"/>
    </row>
    <row r="713" spans="1:39" s="4" customFormat="1" ht="14.4">
      <c r="A713" s="63" t="s">
        <v>878</v>
      </c>
      <c r="B713" s="63" t="s">
        <v>195</v>
      </c>
      <c r="C713" s="63"/>
      <c r="D713" s="63" t="s">
        <v>166</v>
      </c>
      <c r="E713" s="11"/>
      <c r="F713" s="11"/>
      <c r="G713" s="8"/>
      <c r="I713" s="63"/>
      <c r="J713" s="48"/>
      <c r="K713" s="107"/>
      <c r="M713" s="63"/>
      <c r="N713" s="284"/>
      <c r="P713" s="63">
        <v>1</v>
      </c>
      <c r="Q713" s="289">
        <v>200</v>
      </c>
      <c r="S713" s="63"/>
      <c r="T713" s="289"/>
      <c r="V713" s="174"/>
      <c r="W713" s="292"/>
      <c r="X713" s="174"/>
      <c r="Y713" s="178"/>
      <c r="Z713" s="82"/>
      <c r="AA713" s="65"/>
      <c r="AB713" s="5"/>
      <c r="AC713" s="5"/>
      <c r="AD713" s="5"/>
      <c r="AE713" s="5"/>
      <c r="AF713" s="5"/>
      <c r="AG713" s="5"/>
      <c r="AH713" s="5"/>
      <c r="AI713" s="5"/>
      <c r="AJ713" s="5"/>
      <c r="AK713" s="5"/>
      <c r="AL713" s="5"/>
      <c r="AM713" s="5"/>
    </row>
    <row r="714" spans="1:39" s="4" customFormat="1" ht="14.4">
      <c r="A714" s="63" t="s">
        <v>878</v>
      </c>
      <c r="B714" s="63" t="s">
        <v>559</v>
      </c>
      <c r="C714" s="63"/>
      <c r="D714" s="63" t="s">
        <v>166</v>
      </c>
      <c r="E714" s="11"/>
      <c r="F714" s="11"/>
      <c r="G714" s="8"/>
      <c r="I714" s="63"/>
      <c r="J714" s="48"/>
      <c r="K714" s="107"/>
      <c r="M714" s="63">
        <v>4</v>
      </c>
      <c r="N714" s="284">
        <v>1517.77</v>
      </c>
      <c r="P714" s="63">
        <v>1</v>
      </c>
      <c r="Q714" s="289">
        <v>350</v>
      </c>
      <c r="S714" s="63">
        <v>4</v>
      </c>
      <c r="T714" s="289">
        <v>2281.27</v>
      </c>
      <c r="V714" s="174"/>
      <c r="W714" s="292"/>
      <c r="X714" s="174"/>
      <c r="Y714" s="178"/>
      <c r="Z714" s="82"/>
      <c r="AA714" s="65"/>
      <c r="AB714" s="5"/>
      <c r="AC714" s="5"/>
      <c r="AD714" s="5"/>
      <c r="AE714" s="5"/>
      <c r="AF714" s="5"/>
      <c r="AG714" s="5"/>
      <c r="AH714" s="5"/>
      <c r="AI714" s="5"/>
      <c r="AJ714" s="5"/>
      <c r="AK714" s="5"/>
      <c r="AL714" s="5"/>
      <c r="AM714" s="5"/>
    </row>
    <row r="715" spans="1:39" s="4" customFormat="1" ht="14.4">
      <c r="A715" s="63" t="s">
        <v>878</v>
      </c>
      <c r="B715" s="63" t="s">
        <v>567</v>
      </c>
      <c r="C715" s="63"/>
      <c r="D715" s="63" t="s">
        <v>443</v>
      </c>
      <c r="E715" s="11"/>
      <c r="F715" s="11"/>
      <c r="G715" s="8"/>
      <c r="I715" s="63"/>
      <c r="J715" s="48"/>
      <c r="K715" s="107"/>
      <c r="M715" s="63">
        <v>1</v>
      </c>
      <c r="N715" s="284">
        <v>700</v>
      </c>
      <c r="P715" s="63"/>
      <c r="Q715" s="289"/>
      <c r="S715" s="63"/>
      <c r="T715" s="289"/>
      <c r="V715" s="174"/>
      <c r="W715" s="292"/>
      <c r="X715" s="174"/>
      <c r="Y715" s="178"/>
      <c r="Z715" s="82"/>
      <c r="AA715" s="65"/>
      <c r="AB715" s="5"/>
      <c r="AC715" s="5"/>
      <c r="AD715" s="5"/>
      <c r="AE715" s="5"/>
      <c r="AF715" s="5"/>
      <c r="AG715" s="5"/>
      <c r="AH715" s="5"/>
      <c r="AI715" s="5"/>
      <c r="AJ715" s="5"/>
      <c r="AK715" s="5"/>
      <c r="AL715" s="5"/>
      <c r="AM715" s="5"/>
    </row>
    <row r="716" spans="1:39" s="4" customFormat="1" ht="14.4">
      <c r="A716" s="63" t="s">
        <v>878</v>
      </c>
      <c r="B716" s="63" t="s">
        <v>134</v>
      </c>
      <c r="C716" s="63"/>
      <c r="D716" s="63" t="s">
        <v>136</v>
      </c>
      <c r="E716" s="11"/>
      <c r="F716" s="11"/>
      <c r="G716" s="8"/>
      <c r="I716" s="63"/>
      <c r="J716" s="48"/>
      <c r="K716" s="107"/>
      <c r="M716" s="63"/>
      <c r="N716" s="284"/>
      <c r="P716" s="63"/>
      <c r="Q716" s="289"/>
      <c r="S716" s="63">
        <v>1</v>
      </c>
      <c r="T716" s="289">
        <v>739.16</v>
      </c>
      <c r="V716" s="174"/>
      <c r="W716" s="292"/>
      <c r="X716" s="174"/>
      <c r="Y716" s="178"/>
      <c r="Z716" s="82"/>
      <c r="AA716" s="65"/>
      <c r="AB716" s="5"/>
      <c r="AC716" s="5"/>
      <c r="AD716" s="5"/>
      <c r="AE716" s="5"/>
      <c r="AF716" s="5"/>
      <c r="AG716" s="5"/>
      <c r="AH716" s="5"/>
      <c r="AI716" s="5"/>
      <c r="AJ716" s="5"/>
      <c r="AK716" s="5"/>
      <c r="AL716" s="5"/>
      <c r="AM716" s="5"/>
    </row>
    <row r="717" spans="1:39" s="4" customFormat="1" ht="14.4">
      <c r="A717" s="63" t="s">
        <v>878</v>
      </c>
      <c r="B717" s="63" t="s">
        <v>153</v>
      </c>
      <c r="C717" s="63"/>
      <c r="D717" s="63" t="s">
        <v>53</v>
      </c>
      <c r="E717" s="11"/>
      <c r="F717" s="11"/>
      <c r="G717" s="8"/>
      <c r="I717" s="63"/>
      <c r="J717" s="48"/>
      <c r="K717" s="107"/>
      <c r="M717" s="63">
        <v>1</v>
      </c>
      <c r="N717" s="284">
        <v>400</v>
      </c>
      <c r="P717" s="63"/>
      <c r="Q717" s="289"/>
      <c r="S717" s="63"/>
      <c r="T717" s="289"/>
      <c r="V717" s="174"/>
      <c r="W717" s="292"/>
      <c r="X717" s="174"/>
      <c r="Y717" s="178"/>
      <c r="Z717" s="82"/>
      <c r="AA717" s="65"/>
      <c r="AB717" s="5"/>
      <c r="AC717" s="5"/>
      <c r="AD717" s="5"/>
      <c r="AE717" s="5"/>
      <c r="AF717" s="5"/>
      <c r="AG717" s="5"/>
      <c r="AH717" s="5"/>
      <c r="AI717" s="5"/>
      <c r="AJ717" s="5"/>
      <c r="AK717" s="5"/>
      <c r="AL717" s="5"/>
      <c r="AM717" s="5"/>
    </row>
    <row r="718" spans="1:39" s="4" customFormat="1" ht="14.4">
      <c r="A718" s="63" t="s">
        <v>878</v>
      </c>
      <c r="B718" s="63" t="s">
        <v>266</v>
      </c>
      <c r="C718" s="63"/>
      <c r="D718" s="63" t="s">
        <v>53</v>
      </c>
      <c r="E718" s="11"/>
      <c r="F718" s="11"/>
      <c r="G718" s="8"/>
      <c r="I718" s="63"/>
      <c r="J718" s="48"/>
      <c r="K718" s="107"/>
      <c r="M718" s="63"/>
      <c r="N718" s="284"/>
      <c r="P718" s="63"/>
      <c r="Q718" s="289"/>
      <c r="S718" s="63">
        <v>1</v>
      </c>
      <c r="T718" s="289">
        <v>420.59</v>
      </c>
      <c r="V718" s="174"/>
      <c r="W718" s="292"/>
      <c r="X718" s="174"/>
      <c r="Y718" s="178"/>
      <c r="Z718" s="82"/>
      <c r="AA718" s="65"/>
      <c r="AB718" s="5"/>
      <c r="AC718" s="5"/>
      <c r="AD718" s="5"/>
      <c r="AE718" s="5"/>
      <c r="AF718" s="5"/>
      <c r="AG718" s="5"/>
      <c r="AH718" s="5"/>
      <c r="AI718" s="5"/>
      <c r="AJ718" s="5"/>
      <c r="AK718" s="5"/>
      <c r="AL718" s="5"/>
      <c r="AM718" s="5"/>
    </row>
    <row r="719" spans="1:39" s="4" customFormat="1" ht="14.4">
      <c r="A719" s="63" t="s">
        <v>878</v>
      </c>
      <c r="B719" s="63" t="s">
        <v>51</v>
      </c>
      <c r="C719" s="63"/>
      <c r="D719" s="63" t="s">
        <v>54</v>
      </c>
      <c r="E719" s="11"/>
      <c r="F719" s="11"/>
      <c r="G719" s="8"/>
      <c r="I719" s="63"/>
      <c r="J719" s="48"/>
      <c r="K719" s="107"/>
      <c r="M719" s="63">
        <v>1</v>
      </c>
      <c r="N719" s="284">
        <v>200</v>
      </c>
      <c r="P719" s="63"/>
      <c r="Q719" s="289"/>
      <c r="S719" s="63">
        <v>1</v>
      </c>
      <c r="T719" s="289">
        <v>665.09</v>
      </c>
      <c r="V719" s="174"/>
      <c r="W719" s="292"/>
      <c r="X719" s="174"/>
      <c r="Y719" s="178"/>
      <c r="Z719" s="82"/>
      <c r="AA719" s="65"/>
      <c r="AB719" s="5"/>
      <c r="AC719" s="5"/>
      <c r="AD719" s="5"/>
      <c r="AE719" s="5"/>
      <c r="AF719" s="5"/>
      <c r="AG719" s="5"/>
      <c r="AH719" s="5"/>
      <c r="AI719" s="5"/>
      <c r="AJ719" s="5"/>
      <c r="AK719" s="5"/>
      <c r="AL719" s="5"/>
      <c r="AM719" s="5"/>
    </row>
    <row r="720" spans="1:39" s="4" customFormat="1" ht="14.4">
      <c r="A720" s="63" t="s">
        <v>878</v>
      </c>
      <c r="B720" s="63" t="s">
        <v>493</v>
      </c>
      <c r="C720" s="63"/>
      <c r="D720" s="63" t="s">
        <v>54</v>
      </c>
      <c r="E720" s="11"/>
      <c r="F720" s="11"/>
      <c r="G720" s="8"/>
      <c r="I720" s="63"/>
      <c r="J720" s="48"/>
      <c r="K720" s="107"/>
      <c r="M720" s="63"/>
      <c r="N720" s="284"/>
      <c r="P720" s="63"/>
      <c r="Q720" s="289"/>
      <c r="S720" s="63">
        <v>1</v>
      </c>
      <c r="T720" s="289">
        <v>750</v>
      </c>
      <c r="V720" s="174"/>
      <c r="W720" s="292"/>
      <c r="X720" s="174"/>
      <c r="Y720" s="178"/>
      <c r="Z720" s="82"/>
      <c r="AA720" s="65"/>
      <c r="AB720" s="5"/>
      <c r="AC720" s="5"/>
      <c r="AD720" s="5"/>
      <c r="AE720" s="5"/>
      <c r="AF720" s="5"/>
      <c r="AG720" s="5"/>
      <c r="AH720" s="5"/>
      <c r="AI720" s="5"/>
      <c r="AJ720" s="5"/>
      <c r="AK720" s="5"/>
      <c r="AL720" s="5"/>
      <c r="AM720" s="5"/>
    </row>
    <row r="721" spans="1:39" s="4" customFormat="1" ht="14.4">
      <c r="A721" s="63" t="s">
        <v>878</v>
      </c>
      <c r="B721" s="63" t="s">
        <v>233</v>
      </c>
      <c r="C721" s="63"/>
      <c r="D721" s="63" t="s">
        <v>198</v>
      </c>
      <c r="E721" s="11"/>
      <c r="F721" s="11"/>
      <c r="G721" s="8"/>
      <c r="I721" s="63"/>
      <c r="J721" s="48"/>
      <c r="K721" s="107"/>
      <c r="M721" s="63"/>
      <c r="N721" s="284"/>
      <c r="P721" s="63"/>
      <c r="Q721" s="289"/>
      <c r="S721" s="63">
        <v>2</v>
      </c>
      <c r="T721" s="289">
        <v>1500</v>
      </c>
      <c r="V721" s="174"/>
      <c r="W721" s="292"/>
      <c r="X721" s="174"/>
      <c r="Y721" s="178"/>
      <c r="Z721" s="82"/>
      <c r="AA721" s="65"/>
      <c r="AB721" s="5"/>
      <c r="AC721" s="5"/>
      <c r="AD721" s="5"/>
      <c r="AE721" s="5"/>
      <c r="AF721" s="5"/>
      <c r="AG721" s="5"/>
      <c r="AH721" s="5"/>
      <c r="AI721" s="5"/>
      <c r="AJ721" s="5"/>
      <c r="AK721" s="5"/>
      <c r="AL721" s="5"/>
      <c r="AM721" s="5"/>
    </row>
    <row r="722" spans="1:39" s="4" customFormat="1" ht="14.4">
      <c r="A722" s="63" t="s">
        <v>878</v>
      </c>
      <c r="B722" s="63" t="s">
        <v>241</v>
      </c>
      <c r="C722" s="63"/>
      <c r="D722" s="63" t="s">
        <v>242</v>
      </c>
      <c r="E722" s="11"/>
      <c r="F722" s="11"/>
      <c r="G722" s="8"/>
      <c r="I722" s="63"/>
      <c r="J722" s="48"/>
      <c r="K722" s="107"/>
      <c r="M722" s="63"/>
      <c r="N722" s="284"/>
      <c r="P722" s="63">
        <v>2</v>
      </c>
      <c r="Q722" s="289">
        <v>1100</v>
      </c>
      <c r="S722" s="63"/>
      <c r="T722" s="289"/>
      <c r="V722" s="174"/>
      <c r="W722" s="292"/>
      <c r="X722" s="174"/>
      <c r="Y722" s="178"/>
      <c r="Z722" s="82"/>
      <c r="AA722" s="65"/>
      <c r="AB722" s="5"/>
      <c r="AC722" s="5"/>
      <c r="AD722" s="5"/>
      <c r="AE722" s="5"/>
      <c r="AF722" s="5"/>
      <c r="AG722" s="5"/>
      <c r="AH722" s="5"/>
      <c r="AI722" s="5"/>
      <c r="AJ722" s="5"/>
      <c r="AK722" s="5"/>
      <c r="AL722" s="5"/>
      <c r="AM722" s="5"/>
    </row>
    <row r="723" spans="1:39" s="4" customFormat="1" ht="14.4">
      <c r="A723" s="63" t="s">
        <v>878</v>
      </c>
      <c r="B723" s="63" t="s">
        <v>413</v>
      </c>
      <c r="C723" s="63"/>
      <c r="D723" s="63" t="s">
        <v>414</v>
      </c>
      <c r="E723" s="11"/>
      <c r="F723" s="11"/>
      <c r="G723" s="8"/>
      <c r="I723" s="63"/>
      <c r="J723" s="48"/>
      <c r="K723" s="107"/>
      <c r="M723" s="63"/>
      <c r="N723" s="284"/>
      <c r="P723" s="63">
        <v>1</v>
      </c>
      <c r="Q723" s="289">
        <v>350</v>
      </c>
      <c r="S723" s="63">
        <v>2</v>
      </c>
      <c r="T723" s="289">
        <v>1500</v>
      </c>
      <c r="V723" s="174"/>
      <c r="W723" s="292"/>
      <c r="X723" s="174"/>
      <c r="Y723" s="178"/>
      <c r="Z723" s="82"/>
      <c r="AA723" s="65"/>
      <c r="AB723" s="5"/>
      <c r="AC723" s="5"/>
      <c r="AD723" s="5"/>
      <c r="AE723" s="5"/>
      <c r="AF723" s="5"/>
      <c r="AG723" s="5"/>
      <c r="AH723" s="5"/>
      <c r="AI723" s="5"/>
      <c r="AJ723" s="5"/>
      <c r="AK723" s="5"/>
      <c r="AL723" s="5"/>
      <c r="AM723" s="5"/>
    </row>
    <row r="724" spans="1:39" s="4" customFormat="1" ht="14.4">
      <c r="A724" s="63" t="s">
        <v>878</v>
      </c>
      <c r="B724" s="63" t="s">
        <v>453</v>
      </c>
      <c r="C724" s="63"/>
      <c r="D724" s="63" t="s">
        <v>89</v>
      </c>
      <c r="E724" s="11"/>
      <c r="F724" s="11"/>
      <c r="G724" s="8"/>
      <c r="I724" s="63"/>
      <c r="J724" s="48"/>
      <c r="K724" s="107"/>
      <c r="M724" s="63">
        <v>1</v>
      </c>
      <c r="N724" s="284">
        <v>350</v>
      </c>
      <c r="P724" s="63">
        <v>1</v>
      </c>
      <c r="Q724" s="289">
        <v>200</v>
      </c>
      <c r="S724" s="63">
        <v>3</v>
      </c>
      <c r="T724" s="289">
        <v>1942.43</v>
      </c>
      <c r="V724" s="174"/>
      <c r="W724" s="292"/>
      <c r="X724" s="174"/>
      <c r="Y724" s="178"/>
      <c r="Z724" s="82"/>
      <c r="AA724" s="65"/>
      <c r="AB724" s="5"/>
      <c r="AC724" s="5"/>
      <c r="AD724" s="5"/>
      <c r="AE724" s="5"/>
      <c r="AF724" s="5"/>
      <c r="AG724" s="5"/>
      <c r="AH724" s="5"/>
      <c r="AI724" s="5"/>
      <c r="AJ724" s="5"/>
      <c r="AK724" s="5"/>
      <c r="AL724" s="5"/>
      <c r="AM724" s="5"/>
    </row>
    <row r="725" spans="1:39" s="4" customFormat="1" ht="14.4">
      <c r="A725" s="63" t="s">
        <v>878</v>
      </c>
      <c r="B725" s="63" t="s">
        <v>234</v>
      </c>
      <c r="C725" s="63"/>
      <c r="D725" s="63" t="s">
        <v>66</v>
      </c>
      <c r="E725" s="11"/>
      <c r="F725" s="11"/>
      <c r="G725" s="8"/>
      <c r="I725" s="63"/>
      <c r="J725" s="48"/>
      <c r="K725" s="107"/>
      <c r="M725" s="63"/>
      <c r="N725" s="284"/>
      <c r="P725" s="63">
        <v>1</v>
      </c>
      <c r="Q725" s="289">
        <v>350</v>
      </c>
      <c r="S725" s="63">
        <v>1</v>
      </c>
      <c r="T725" s="289">
        <v>750</v>
      </c>
      <c r="V725" s="174"/>
      <c r="W725" s="292"/>
      <c r="X725" s="174"/>
      <c r="Y725" s="178"/>
      <c r="Z725" s="82"/>
      <c r="AA725" s="65"/>
      <c r="AB725" s="5"/>
      <c r="AC725" s="5"/>
      <c r="AD725" s="5"/>
      <c r="AE725" s="5"/>
      <c r="AF725" s="5"/>
      <c r="AG725" s="5"/>
      <c r="AH725" s="5"/>
      <c r="AI725" s="5"/>
      <c r="AJ725" s="5"/>
      <c r="AK725" s="5"/>
      <c r="AL725" s="5"/>
      <c r="AM725" s="5"/>
    </row>
    <row r="726" spans="1:39" s="4" customFormat="1" ht="14.4">
      <c r="A726" s="63" t="s">
        <v>878</v>
      </c>
      <c r="B726" s="63" t="s">
        <v>380</v>
      </c>
      <c r="C726" s="63"/>
      <c r="D726" s="63" t="s">
        <v>66</v>
      </c>
      <c r="E726" s="11"/>
      <c r="F726" s="11"/>
      <c r="G726" s="8"/>
      <c r="I726" s="63"/>
      <c r="J726" s="48"/>
      <c r="K726" s="107"/>
      <c r="M726" s="63"/>
      <c r="N726" s="284"/>
      <c r="P726" s="63">
        <v>1</v>
      </c>
      <c r="Q726" s="289">
        <v>271.82</v>
      </c>
      <c r="S726" s="63"/>
      <c r="T726" s="289"/>
      <c r="V726" s="174"/>
      <c r="W726" s="292"/>
      <c r="X726" s="174"/>
      <c r="Y726" s="178"/>
      <c r="Z726" s="82"/>
      <c r="AA726" s="65"/>
      <c r="AB726" s="5"/>
      <c r="AC726" s="5"/>
      <c r="AD726" s="5"/>
      <c r="AE726" s="5"/>
      <c r="AF726" s="5"/>
      <c r="AG726" s="5"/>
      <c r="AH726" s="5"/>
      <c r="AI726" s="5"/>
      <c r="AJ726" s="5"/>
      <c r="AK726" s="5"/>
      <c r="AL726" s="5"/>
      <c r="AM726" s="5"/>
    </row>
    <row r="727" spans="1:39" s="4" customFormat="1" ht="14.4">
      <c r="A727" s="63" t="s">
        <v>878</v>
      </c>
      <c r="B727" s="63" t="s">
        <v>508</v>
      </c>
      <c r="C727" s="63"/>
      <c r="D727" s="63" t="s">
        <v>66</v>
      </c>
      <c r="E727" s="11"/>
      <c r="F727" s="11"/>
      <c r="G727" s="8"/>
      <c r="I727" s="63"/>
      <c r="J727" s="48"/>
      <c r="K727" s="107"/>
      <c r="M727" s="63"/>
      <c r="N727" s="284"/>
      <c r="P727" s="63"/>
      <c r="Q727" s="289"/>
      <c r="S727" s="63">
        <v>1</v>
      </c>
      <c r="T727" s="289">
        <v>750</v>
      </c>
      <c r="V727" s="174"/>
      <c r="W727" s="292"/>
      <c r="X727" s="174"/>
      <c r="Y727" s="178"/>
      <c r="Z727" s="82"/>
      <c r="AA727" s="65"/>
      <c r="AB727" s="5"/>
      <c r="AC727" s="5"/>
      <c r="AD727" s="5"/>
      <c r="AE727" s="5"/>
      <c r="AF727" s="5"/>
      <c r="AG727" s="5"/>
      <c r="AH727" s="5"/>
      <c r="AI727" s="5"/>
      <c r="AJ727" s="5"/>
      <c r="AK727" s="5"/>
      <c r="AL727" s="5"/>
      <c r="AM727" s="5"/>
    </row>
    <row r="728" spans="1:39" s="4" customFormat="1" ht="14.4">
      <c r="A728" s="63" t="s">
        <v>878</v>
      </c>
      <c r="B728" s="63" t="s">
        <v>533</v>
      </c>
      <c r="C728" s="63"/>
      <c r="D728" s="63" t="s">
        <v>157</v>
      </c>
      <c r="E728" s="11"/>
      <c r="F728" s="11"/>
      <c r="G728" s="8"/>
      <c r="I728" s="63"/>
      <c r="J728" s="48"/>
      <c r="K728" s="107"/>
      <c r="M728" s="63"/>
      <c r="N728" s="284"/>
      <c r="P728" s="63">
        <v>1</v>
      </c>
      <c r="Q728" s="289">
        <v>274.76</v>
      </c>
      <c r="S728" s="63">
        <v>1</v>
      </c>
      <c r="T728" s="289">
        <v>396.79</v>
      </c>
      <c r="V728" s="174"/>
      <c r="W728" s="292"/>
      <c r="X728" s="174"/>
      <c r="Y728" s="178"/>
      <c r="Z728" s="82"/>
      <c r="AA728" s="65"/>
      <c r="AB728" s="5"/>
      <c r="AC728" s="5"/>
      <c r="AD728" s="5"/>
      <c r="AE728" s="5"/>
      <c r="AF728" s="5"/>
      <c r="AG728" s="5"/>
      <c r="AH728" s="5"/>
      <c r="AI728" s="5"/>
      <c r="AJ728" s="5"/>
      <c r="AK728" s="5"/>
      <c r="AL728" s="5"/>
      <c r="AM728" s="5"/>
    </row>
    <row r="729" spans="1:39" s="4" customFormat="1" ht="14.4">
      <c r="A729" s="63" t="s">
        <v>878</v>
      </c>
      <c r="B729" s="63" t="s">
        <v>132</v>
      </c>
      <c r="C729" s="63"/>
      <c r="D729" s="63" t="s">
        <v>133</v>
      </c>
      <c r="E729" s="11"/>
      <c r="F729" s="11"/>
      <c r="G729" s="8"/>
      <c r="I729" s="63"/>
      <c r="J729" s="48"/>
      <c r="K729" s="107"/>
      <c r="M729" s="63">
        <v>2</v>
      </c>
      <c r="N729" s="284">
        <v>600</v>
      </c>
      <c r="P729" s="63"/>
      <c r="Q729" s="289"/>
      <c r="S729" s="63">
        <v>1</v>
      </c>
      <c r="T729" s="289">
        <v>750</v>
      </c>
      <c r="V729" s="174"/>
      <c r="W729" s="292"/>
      <c r="X729" s="174"/>
      <c r="Y729" s="178"/>
      <c r="Z729" s="82"/>
      <c r="AA729" s="65"/>
      <c r="AB729" s="5"/>
      <c r="AC729" s="5"/>
      <c r="AD729" s="5"/>
      <c r="AE729" s="5"/>
      <c r="AF729" s="5"/>
      <c r="AG729" s="5"/>
      <c r="AH729" s="5"/>
      <c r="AI729" s="5"/>
      <c r="AJ729" s="5"/>
      <c r="AK729" s="5"/>
      <c r="AL729" s="5"/>
      <c r="AM729" s="5"/>
    </row>
    <row r="730" spans="1:39" s="4" customFormat="1" ht="14.4">
      <c r="A730" s="63" t="s">
        <v>878</v>
      </c>
      <c r="B730" s="63" t="s">
        <v>140</v>
      </c>
      <c r="C730" s="63"/>
      <c r="D730" s="63" t="s">
        <v>141</v>
      </c>
      <c r="E730" s="11"/>
      <c r="F730" s="11"/>
      <c r="G730" s="8"/>
      <c r="I730" s="63"/>
      <c r="J730" s="48"/>
      <c r="K730" s="107"/>
      <c r="M730" s="63"/>
      <c r="N730" s="284"/>
      <c r="P730" s="63"/>
      <c r="Q730" s="289"/>
      <c r="S730" s="63">
        <v>1</v>
      </c>
      <c r="T730" s="289">
        <v>613.13</v>
      </c>
      <c r="V730" s="174"/>
      <c r="W730" s="292"/>
      <c r="X730" s="174"/>
      <c r="Y730" s="178"/>
      <c r="Z730" s="82"/>
      <c r="AA730" s="65"/>
      <c r="AB730" s="5"/>
      <c r="AC730" s="5"/>
      <c r="AD730" s="5"/>
      <c r="AE730" s="5"/>
      <c r="AF730" s="5"/>
      <c r="AG730" s="5"/>
      <c r="AH730" s="5"/>
      <c r="AI730" s="5"/>
      <c r="AJ730" s="5"/>
      <c r="AK730" s="5"/>
      <c r="AL730" s="5"/>
      <c r="AM730" s="5"/>
    </row>
    <row r="731" spans="1:39" s="4" customFormat="1" ht="14.4">
      <c r="A731" s="63" t="s">
        <v>878</v>
      </c>
      <c r="B731" s="63" t="s">
        <v>171</v>
      </c>
      <c r="C731" s="63"/>
      <c r="D731" s="63" t="s">
        <v>172</v>
      </c>
      <c r="E731" s="11"/>
      <c r="F731" s="11"/>
      <c r="G731" s="8"/>
      <c r="I731" s="63"/>
      <c r="J731" s="48"/>
      <c r="K731" s="107"/>
      <c r="M731" s="63"/>
      <c r="N731" s="284"/>
      <c r="P731" s="63">
        <v>1</v>
      </c>
      <c r="Q731" s="289">
        <v>200</v>
      </c>
      <c r="S731" s="63"/>
      <c r="T731" s="289"/>
      <c r="V731" s="174"/>
      <c r="W731" s="292"/>
      <c r="X731" s="174"/>
      <c r="Y731" s="178"/>
      <c r="Z731" s="82"/>
      <c r="AA731" s="65"/>
      <c r="AB731" s="5"/>
      <c r="AC731" s="5"/>
      <c r="AD731" s="5"/>
      <c r="AE731" s="5"/>
      <c r="AF731" s="5"/>
      <c r="AG731" s="5"/>
      <c r="AH731" s="5"/>
      <c r="AI731" s="5"/>
      <c r="AJ731" s="5"/>
      <c r="AK731" s="5"/>
      <c r="AL731" s="5"/>
      <c r="AM731" s="5"/>
    </row>
    <row r="732" spans="1:39" s="4" customFormat="1" ht="14.4">
      <c r="A732" s="63" t="s">
        <v>878</v>
      </c>
      <c r="B732" s="63" t="s">
        <v>186</v>
      </c>
      <c r="C732" s="63"/>
      <c r="D732" s="63" t="s">
        <v>187</v>
      </c>
      <c r="E732" s="11"/>
      <c r="F732" s="11"/>
      <c r="G732" s="8"/>
      <c r="I732" s="63"/>
      <c r="J732" s="48"/>
      <c r="K732" s="107"/>
      <c r="M732" s="63"/>
      <c r="N732" s="284"/>
      <c r="P732" s="63">
        <v>2</v>
      </c>
      <c r="Q732" s="289">
        <v>653.59</v>
      </c>
      <c r="S732" s="63">
        <v>2</v>
      </c>
      <c r="T732" s="289">
        <v>1500</v>
      </c>
      <c r="V732" s="174"/>
      <c r="W732" s="292"/>
      <c r="X732" s="174"/>
      <c r="Y732" s="178"/>
      <c r="Z732" s="82"/>
      <c r="AA732" s="65"/>
      <c r="AB732" s="5"/>
      <c r="AC732" s="5"/>
      <c r="AD732" s="5"/>
      <c r="AE732" s="5"/>
      <c r="AF732" s="5"/>
      <c r="AG732" s="5"/>
      <c r="AH732" s="5"/>
      <c r="AI732" s="5"/>
      <c r="AJ732" s="5"/>
      <c r="AK732" s="5"/>
      <c r="AL732" s="5"/>
      <c r="AM732" s="5"/>
    </row>
    <row r="733" spans="1:39" s="4" customFormat="1" ht="14.4">
      <c r="A733" s="63" t="s">
        <v>878</v>
      </c>
      <c r="B733" s="63" t="s">
        <v>238</v>
      </c>
      <c r="C733" s="63"/>
      <c r="D733" s="63" t="s">
        <v>59</v>
      </c>
      <c r="E733" s="11"/>
      <c r="F733" s="11"/>
      <c r="G733" s="8"/>
      <c r="I733" s="63"/>
      <c r="J733" s="48"/>
      <c r="K733" s="107"/>
      <c r="M733" s="63"/>
      <c r="N733" s="284"/>
      <c r="P733" s="63">
        <v>1</v>
      </c>
      <c r="Q733" s="289">
        <v>400</v>
      </c>
      <c r="S733" s="63">
        <v>1</v>
      </c>
      <c r="T733" s="289">
        <v>553.34</v>
      </c>
      <c r="V733" s="174"/>
      <c r="W733" s="292"/>
      <c r="X733" s="174"/>
      <c r="Y733" s="178"/>
      <c r="Z733" s="82"/>
      <c r="AA733" s="65"/>
      <c r="AB733" s="5"/>
      <c r="AC733" s="5"/>
      <c r="AD733" s="5"/>
      <c r="AE733" s="5"/>
      <c r="AF733" s="5"/>
      <c r="AG733" s="5"/>
      <c r="AH733" s="5"/>
      <c r="AI733" s="5"/>
      <c r="AJ733" s="5"/>
      <c r="AK733" s="5"/>
      <c r="AL733" s="5"/>
      <c r="AM733" s="5"/>
    </row>
    <row r="734" spans="1:39" s="4" customFormat="1" ht="14.4">
      <c r="A734" s="63" t="s">
        <v>878</v>
      </c>
      <c r="B734" s="63" t="s">
        <v>341</v>
      </c>
      <c r="C734" s="63"/>
      <c r="D734" s="63" t="s">
        <v>142</v>
      </c>
      <c r="E734" s="11"/>
      <c r="F734" s="11"/>
      <c r="G734" s="8"/>
      <c r="I734" s="63"/>
      <c r="J734" s="48"/>
      <c r="K734" s="107"/>
      <c r="M734" s="63">
        <v>2</v>
      </c>
      <c r="N734" s="284">
        <v>800</v>
      </c>
      <c r="P734" s="63"/>
      <c r="Q734" s="289"/>
      <c r="S734" s="63"/>
      <c r="T734" s="289"/>
      <c r="V734" s="174"/>
      <c r="W734" s="292"/>
      <c r="X734" s="174"/>
      <c r="Y734" s="178"/>
      <c r="Z734" s="82"/>
      <c r="AA734" s="65"/>
      <c r="AB734" s="5"/>
      <c r="AC734" s="5"/>
      <c r="AD734" s="5"/>
      <c r="AE734" s="5"/>
      <c r="AF734" s="5"/>
      <c r="AG734" s="5"/>
      <c r="AH734" s="5"/>
      <c r="AI734" s="5"/>
      <c r="AJ734" s="5"/>
      <c r="AK734" s="5"/>
      <c r="AL734" s="5"/>
      <c r="AM734" s="5"/>
    </row>
    <row r="735" spans="1:39" s="4" customFormat="1" ht="14.4">
      <c r="A735" s="63" t="s">
        <v>878</v>
      </c>
      <c r="B735" s="63" t="s">
        <v>378</v>
      </c>
      <c r="C735" s="63"/>
      <c r="D735" s="63" t="s">
        <v>108</v>
      </c>
      <c r="E735" s="11"/>
      <c r="F735" s="11"/>
      <c r="G735" s="8"/>
      <c r="I735" s="63"/>
      <c r="J735" s="48"/>
      <c r="K735" s="107"/>
      <c r="M735" s="63">
        <v>1</v>
      </c>
      <c r="N735" s="284">
        <v>400</v>
      </c>
      <c r="P735" s="63">
        <v>3</v>
      </c>
      <c r="Q735" s="289">
        <v>1450</v>
      </c>
      <c r="S735" s="63">
        <v>3</v>
      </c>
      <c r="T735" s="289">
        <v>2173.4899999999998</v>
      </c>
      <c r="V735" s="174"/>
      <c r="W735" s="292"/>
      <c r="X735" s="174"/>
      <c r="Y735" s="178"/>
      <c r="Z735" s="82"/>
      <c r="AA735" s="65"/>
      <c r="AB735" s="5"/>
      <c r="AC735" s="5"/>
      <c r="AD735" s="5"/>
      <c r="AE735" s="5"/>
      <c r="AF735" s="5"/>
      <c r="AG735" s="5"/>
      <c r="AH735" s="5"/>
      <c r="AI735" s="5"/>
      <c r="AJ735" s="5"/>
      <c r="AK735" s="5"/>
      <c r="AL735" s="5"/>
      <c r="AM735" s="5"/>
    </row>
    <row r="736" spans="1:39" s="4" customFormat="1" ht="14.4">
      <c r="A736" s="63" t="s">
        <v>878</v>
      </c>
      <c r="B736" s="63" t="s">
        <v>161</v>
      </c>
      <c r="C736" s="63"/>
      <c r="D736" s="63" t="s">
        <v>162</v>
      </c>
      <c r="E736" s="11"/>
      <c r="F736" s="11"/>
      <c r="G736" s="8"/>
      <c r="I736" s="63"/>
      <c r="J736" s="48"/>
      <c r="K736" s="107"/>
      <c r="M736" s="63"/>
      <c r="N736" s="284"/>
      <c r="P736" s="63"/>
      <c r="Q736" s="289"/>
      <c r="S736" s="63">
        <v>1</v>
      </c>
      <c r="T736" s="289">
        <v>750</v>
      </c>
      <c r="V736" s="174"/>
      <c r="W736" s="292"/>
      <c r="X736" s="174"/>
      <c r="Y736" s="178"/>
      <c r="Z736" s="82"/>
      <c r="AA736" s="65"/>
      <c r="AB736" s="5"/>
      <c r="AC736" s="5"/>
      <c r="AD736" s="5"/>
      <c r="AE736" s="5"/>
      <c r="AF736" s="5"/>
      <c r="AG736" s="5"/>
      <c r="AH736" s="5"/>
      <c r="AI736" s="5"/>
      <c r="AJ736" s="5"/>
      <c r="AK736" s="5"/>
      <c r="AL736" s="5"/>
      <c r="AM736" s="5"/>
    </row>
    <row r="737" spans="1:39" s="4" customFormat="1" ht="14.4">
      <c r="A737" s="63" t="s">
        <v>878</v>
      </c>
      <c r="B737" s="63" t="s">
        <v>383</v>
      </c>
      <c r="C737" s="63"/>
      <c r="D737" s="63" t="s">
        <v>162</v>
      </c>
      <c r="E737" s="11"/>
      <c r="F737" s="11"/>
      <c r="G737" s="8"/>
      <c r="I737" s="63"/>
      <c r="J737" s="48"/>
      <c r="K737" s="107"/>
      <c r="M737" s="63">
        <v>2</v>
      </c>
      <c r="N737" s="284">
        <v>800</v>
      </c>
      <c r="P737" s="63">
        <v>3</v>
      </c>
      <c r="Q737" s="289">
        <v>1600</v>
      </c>
      <c r="S737" s="63">
        <v>3</v>
      </c>
      <c r="T737" s="289">
        <v>2006.76</v>
      </c>
      <c r="V737" s="174"/>
      <c r="W737" s="292"/>
      <c r="X737" s="174"/>
      <c r="Y737" s="178"/>
      <c r="Z737" s="82"/>
      <c r="AA737" s="65"/>
      <c r="AB737" s="5"/>
      <c r="AC737" s="5"/>
      <c r="AD737" s="5"/>
      <c r="AE737" s="5"/>
      <c r="AF737" s="5"/>
      <c r="AG737" s="5"/>
      <c r="AH737" s="5"/>
      <c r="AI737" s="5"/>
      <c r="AJ737" s="5"/>
      <c r="AK737" s="5"/>
      <c r="AL737" s="5"/>
      <c r="AM737" s="5"/>
    </row>
    <row r="738" spans="1:39" s="4" customFormat="1" ht="14.4">
      <c r="A738" s="63" t="s">
        <v>878</v>
      </c>
      <c r="B738" s="63" t="s">
        <v>400</v>
      </c>
      <c r="C738" s="63"/>
      <c r="D738" s="63" t="s">
        <v>273</v>
      </c>
      <c r="E738" s="11"/>
      <c r="F738" s="11"/>
      <c r="G738" s="8"/>
      <c r="I738" s="63"/>
      <c r="J738" s="48"/>
      <c r="K738" s="107"/>
      <c r="M738" s="63">
        <v>1</v>
      </c>
      <c r="N738" s="284">
        <v>200</v>
      </c>
      <c r="P738" s="63"/>
      <c r="Q738" s="289"/>
      <c r="S738" s="63"/>
      <c r="T738" s="289"/>
      <c r="V738" s="174"/>
      <c r="W738" s="292"/>
      <c r="X738" s="174"/>
      <c r="Y738" s="178"/>
      <c r="Z738" s="82"/>
      <c r="AA738" s="65"/>
      <c r="AB738" s="5"/>
      <c r="AC738" s="5"/>
      <c r="AD738" s="5"/>
      <c r="AE738" s="5"/>
      <c r="AF738" s="5"/>
      <c r="AG738" s="5"/>
      <c r="AH738" s="5"/>
      <c r="AI738" s="5"/>
      <c r="AJ738" s="5"/>
      <c r="AK738" s="5"/>
      <c r="AL738" s="5"/>
      <c r="AM738" s="5"/>
    </row>
    <row r="739" spans="1:39" s="4" customFormat="1" ht="14.4">
      <c r="A739" s="63" t="s">
        <v>878</v>
      </c>
      <c r="B739" s="63" t="s">
        <v>71</v>
      </c>
      <c r="C739" s="63"/>
      <c r="D739" s="63" t="s">
        <v>72</v>
      </c>
      <c r="E739" s="11"/>
      <c r="F739" s="11"/>
      <c r="G739" s="8"/>
      <c r="I739" s="63"/>
      <c r="J739" s="48"/>
      <c r="K739" s="107"/>
      <c r="M739" s="63">
        <v>1</v>
      </c>
      <c r="N739" s="284">
        <v>400</v>
      </c>
      <c r="P739" s="63">
        <v>3</v>
      </c>
      <c r="Q739" s="289">
        <v>1199.3399999999999</v>
      </c>
      <c r="S739" s="63"/>
      <c r="T739" s="289"/>
      <c r="V739" s="174"/>
      <c r="W739" s="292"/>
      <c r="X739" s="174"/>
      <c r="Y739" s="178"/>
      <c r="Z739" s="82"/>
      <c r="AA739" s="65"/>
      <c r="AB739" s="5"/>
      <c r="AC739" s="5"/>
      <c r="AD739" s="5"/>
      <c r="AE739" s="5"/>
      <c r="AF739" s="5"/>
      <c r="AG739" s="5"/>
      <c r="AH739" s="5"/>
      <c r="AI739" s="5"/>
      <c r="AJ739" s="5"/>
      <c r="AK739" s="5"/>
      <c r="AL739" s="5"/>
      <c r="AM739" s="5"/>
    </row>
    <row r="740" spans="1:39" s="4" customFormat="1" ht="14.4">
      <c r="A740" s="63" t="s">
        <v>878</v>
      </c>
      <c r="B740" s="63" t="s">
        <v>368</v>
      </c>
      <c r="C740" s="63"/>
      <c r="D740" s="63" t="s">
        <v>73</v>
      </c>
      <c r="E740" s="11"/>
      <c r="F740" s="11"/>
      <c r="G740" s="8"/>
      <c r="I740" s="63"/>
      <c r="J740" s="48"/>
      <c r="K740" s="107"/>
      <c r="M740" s="63">
        <v>1</v>
      </c>
      <c r="N740" s="284">
        <v>400</v>
      </c>
      <c r="P740" s="63"/>
      <c r="Q740" s="289"/>
      <c r="S740" s="63"/>
      <c r="T740" s="289"/>
      <c r="V740" s="174"/>
      <c r="W740" s="292"/>
      <c r="X740" s="174"/>
      <c r="Y740" s="178"/>
      <c r="Z740" s="82"/>
      <c r="AA740" s="65"/>
      <c r="AB740" s="5"/>
      <c r="AC740" s="5"/>
      <c r="AD740" s="5"/>
      <c r="AE740" s="5"/>
      <c r="AF740" s="5"/>
      <c r="AG740" s="5"/>
      <c r="AH740" s="5"/>
      <c r="AI740" s="5"/>
      <c r="AJ740" s="5"/>
      <c r="AK740" s="5"/>
      <c r="AL740" s="5"/>
      <c r="AM740" s="5"/>
    </row>
    <row r="741" spans="1:39" s="4" customFormat="1" ht="14.4">
      <c r="A741" s="63"/>
      <c r="B741" s="63"/>
      <c r="C741" s="63"/>
      <c r="D741" s="63"/>
      <c r="E741" s="11"/>
      <c r="F741" s="11"/>
      <c r="G741" s="8"/>
      <c r="I741" s="63"/>
      <c r="J741" s="48"/>
      <c r="K741" s="107"/>
      <c r="M741" s="63"/>
      <c r="N741" s="284"/>
      <c r="P741" s="63"/>
      <c r="Q741" s="289"/>
      <c r="S741" s="63"/>
      <c r="T741" s="289"/>
      <c r="V741" s="174"/>
      <c r="W741" s="292"/>
      <c r="X741" s="174"/>
      <c r="Y741" s="178"/>
      <c r="Z741" s="82"/>
      <c r="AA741" s="65"/>
      <c r="AB741" s="5"/>
      <c r="AC741" s="5"/>
      <c r="AD741" s="5"/>
      <c r="AE741" s="5"/>
      <c r="AF741" s="5"/>
      <c r="AG741" s="5"/>
      <c r="AH741" s="5"/>
      <c r="AI741" s="5"/>
      <c r="AJ741" s="5"/>
      <c r="AK741" s="5"/>
      <c r="AL741" s="5"/>
      <c r="AM741" s="5"/>
    </row>
    <row r="742" spans="1:39" s="4" customFormat="1" ht="14.4">
      <c r="A742" s="63" t="s">
        <v>881</v>
      </c>
      <c r="B742" s="63" t="s">
        <v>802</v>
      </c>
      <c r="C742" s="63" t="s">
        <v>802</v>
      </c>
      <c r="D742" s="63"/>
      <c r="E742" s="11" t="s">
        <v>882</v>
      </c>
      <c r="F742" s="11"/>
      <c r="G742" s="8" t="s">
        <v>883</v>
      </c>
      <c r="I742" s="63"/>
      <c r="J742" s="48"/>
      <c r="K742" s="107"/>
      <c r="M742" s="63"/>
      <c r="N742" s="284"/>
      <c r="P742" s="63"/>
      <c r="Q742" s="289"/>
      <c r="S742" s="63"/>
      <c r="T742" s="289"/>
      <c r="V742" s="174"/>
      <c r="W742" s="292"/>
      <c r="X742" s="174"/>
      <c r="Y742" s="178"/>
      <c r="Z742" s="82"/>
      <c r="AA742" s="65"/>
      <c r="AB742" s="5"/>
      <c r="AC742" s="5"/>
      <c r="AD742" s="5"/>
      <c r="AE742" s="5"/>
      <c r="AF742" s="5"/>
      <c r="AG742" s="5"/>
      <c r="AH742" s="5"/>
      <c r="AI742" s="5"/>
      <c r="AJ742" s="5"/>
      <c r="AK742" s="5"/>
      <c r="AL742" s="5"/>
      <c r="AM742" s="5"/>
    </row>
    <row r="743" spans="1:39" s="4" customFormat="1" ht="14.4">
      <c r="A743" s="63" t="s">
        <v>881</v>
      </c>
      <c r="B743" s="63" t="s">
        <v>363</v>
      </c>
      <c r="C743" s="63"/>
      <c r="D743" s="63" t="s">
        <v>94</v>
      </c>
      <c r="E743" s="11"/>
      <c r="F743" s="11"/>
      <c r="G743" s="8"/>
      <c r="I743" s="63"/>
      <c r="J743" s="48"/>
      <c r="K743" s="107"/>
      <c r="M743" s="63">
        <v>1</v>
      </c>
      <c r="N743" s="284">
        <v>500</v>
      </c>
      <c r="P743" s="63"/>
      <c r="Q743" s="289"/>
      <c r="S743" s="63"/>
      <c r="T743" s="289"/>
      <c r="V743" s="174"/>
      <c r="W743" s="292"/>
      <c r="X743" s="174"/>
      <c r="Y743" s="178"/>
      <c r="Z743" s="82"/>
      <c r="AA743" s="65"/>
      <c r="AB743" s="5"/>
      <c r="AC743" s="5"/>
      <c r="AD743" s="5"/>
      <c r="AE743" s="5"/>
      <c r="AF743" s="5"/>
      <c r="AG743" s="5"/>
      <c r="AH743" s="5"/>
      <c r="AI743" s="5"/>
      <c r="AJ743" s="5"/>
      <c r="AK743" s="5"/>
      <c r="AL743" s="5"/>
      <c r="AM743" s="5"/>
    </row>
    <row r="744" spans="1:39" s="4" customFormat="1" ht="14.4">
      <c r="A744" s="63"/>
      <c r="B744" s="63"/>
      <c r="C744" s="63"/>
      <c r="D744" s="63"/>
      <c r="E744" s="11"/>
      <c r="F744" s="11"/>
      <c r="G744" s="8"/>
      <c r="I744" s="63"/>
      <c r="J744" s="48"/>
      <c r="K744" s="107"/>
      <c r="M744" s="113"/>
      <c r="N744" s="285"/>
      <c r="P744" s="63"/>
      <c r="Q744" s="289"/>
      <c r="S744" s="63"/>
      <c r="T744" s="289"/>
      <c r="V744" s="174"/>
      <c r="W744" s="292"/>
      <c r="X744" s="174"/>
      <c r="Y744" s="178"/>
      <c r="Z744" s="82"/>
      <c r="AA744" s="65"/>
      <c r="AB744" s="5"/>
      <c r="AC744" s="5"/>
      <c r="AD744" s="5"/>
      <c r="AE744" s="5"/>
      <c r="AF744" s="5"/>
      <c r="AG744" s="5"/>
      <c r="AH744" s="5"/>
      <c r="AI744" s="5"/>
      <c r="AJ744" s="5"/>
      <c r="AK744" s="5"/>
      <c r="AL744" s="5"/>
      <c r="AM744" s="5"/>
    </row>
    <row r="745" spans="1:39" s="4" customFormat="1" ht="14.4">
      <c r="A745" s="398" t="s">
        <v>884</v>
      </c>
      <c r="B745" s="398" t="s">
        <v>802</v>
      </c>
      <c r="C745" s="398" t="s">
        <v>802</v>
      </c>
      <c r="D745" s="398" t="s">
        <v>640</v>
      </c>
      <c r="E745" t="s">
        <v>885</v>
      </c>
      <c r="F745"/>
      <c r="G745" t="s">
        <v>886</v>
      </c>
      <c r="I745" s="63"/>
      <c r="J745" s="48"/>
      <c r="K745" s="107"/>
      <c r="M745" s="113"/>
      <c r="N745" s="285"/>
      <c r="P745" s="63"/>
      <c r="Q745" s="289"/>
      <c r="S745" s="63"/>
      <c r="T745" s="289"/>
      <c r="V745" s="174"/>
      <c r="W745" s="292"/>
      <c r="X745" s="174"/>
      <c r="Y745" s="178"/>
      <c r="Z745" s="82"/>
      <c r="AA745" s="65"/>
      <c r="AB745" s="5"/>
      <c r="AC745" s="5"/>
      <c r="AD745" s="5"/>
      <c r="AE745" s="5"/>
      <c r="AF745" s="5"/>
      <c r="AG745" s="5"/>
      <c r="AH745" s="5"/>
      <c r="AI745" s="5"/>
      <c r="AJ745" s="5"/>
      <c r="AK745" s="5"/>
      <c r="AL745" s="5"/>
      <c r="AM745" s="5"/>
    </row>
    <row r="746" spans="1:39" s="4" customFormat="1" ht="14.4">
      <c r="A746" s="63" t="s">
        <v>884</v>
      </c>
      <c r="B746" s="63" t="s">
        <v>800</v>
      </c>
      <c r="C746" s="63"/>
      <c r="D746" s="63" t="s">
        <v>800</v>
      </c>
      <c r="E746" s="11"/>
      <c r="F746" s="11"/>
      <c r="G746" s="8"/>
      <c r="I746" s="63"/>
      <c r="J746" s="48"/>
      <c r="K746" s="107"/>
      <c r="M746" s="82">
        <v>18</v>
      </c>
      <c r="N746" s="286">
        <v>9690.8000000000011</v>
      </c>
      <c r="P746" s="63"/>
      <c r="Q746" s="289"/>
      <c r="S746" s="63"/>
      <c r="T746" s="289"/>
      <c r="V746" s="174"/>
      <c r="W746" s="292"/>
      <c r="X746" s="174"/>
      <c r="Y746" s="178"/>
      <c r="Z746" s="82"/>
      <c r="AA746" s="65"/>
      <c r="AB746" s="5"/>
      <c r="AC746" s="5"/>
      <c r="AD746" s="5"/>
      <c r="AE746" s="5"/>
      <c r="AF746" s="5"/>
      <c r="AG746" s="5"/>
      <c r="AH746" s="5"/>
      <c r="AI746" s="5"/>
      <c r="AJ746" s="5"/>
      <c r="AK746" s="5"/>
      <c r="AL746" s="5"/>
      <c r="AM746" s="5"/>
    </row>
    <row r="747" spans="1:39" s="4" customFormat="1" ht="14.4">
      <c r="A747" s="63" t="s">
        <v>884</v>
      </c>
      <c r="B747" s="63" t="s">
        <v>51</v>
      </c>
      <c r="C747" s="63"/>
      <c r="D747" s="63" t="s">
        <v>52</v>
      </c>
      <c r="E747" s="11"/>
      <c r="F747" s="11"/>
      <c r="G747" s="8"/>
      <c r="I747" s="63"/>
      <c r="J747" s="48"/>
      <c r="K747" s="107"/>
      <c r="M747" s="82">
        <v>55</v>
      </c>
      <c r="N747" s="286">
        <v>27139.590000000004</v>
      </c>
      <c r="P747" s="63"/>
      <c r="Q747" s="289"/>
      <c r="S747" s="63"/>
      <c r="T747" s="289"/>
      <c r="V747" s="174"/>
      <c r="W747" s="292"/>
      <c r="X747" s="174"/>
      <c r="Y747" s="178"/>
      <c r="Z747" s="82"/>
      <c r="AA747" s="65"/>
      <c r="AB747" s="5"/>
      <c r="AC747" s="5"/>
      <c r="AD747" s="5"/>
      <c r="AE747" s="5"/>
      <c r="AF747" s="5"/>
      <c r="AG747" s="5"/>
      <c r="AH747" s="5"/>
      <c r="AI747" s="5"/>
      <c r="AJ747" s="5"/>
      <c r="AK747" s="5"/>
      <c r="AL747" s="5"/>
      <c r="AM747" s="5"/>
    </row>
    <row r="748" spans="1:39" s="4" customFormat="1" ht="14.4">
      <c r="A748" s="63" t="s">
        <v>884</v>
      </c>
      <c r="B748" s="63" t="s">
        <v>51</v>
      </c>
      <c r="C748" s="63"/>
      <c r="D748" s="63" t="s">
        <v>54</v>
      </c>
      <c r="E748" s="11"/>
      <c r="F748" s="11"/>
      <c r="G748" s="8"/>
      <c r="I748" s="63"/>
      <c r="J748" s="48"/>
      <c r="K748" s="107"/>
      <c r="M748" s="82">
        <v>8</v>
      </c>
      <c r="N748" s="286">
        <v>4899.41</v>
      </c>
      <c r="P748" s="63"/>
      <c r="Q748" s="289"/>
      <c r="S748" s="63"/>
      <c r="T748" s="289"/>
      <c r="V748" s="174"/>
      <c r="W748" s="292"/>
      <c r="X748" s="174"/>
      <c r="Y748" s="178"/>
      <c r="Z748" s="82"/>
      <c r="AA748" s="65"/>
      <c r="AB748" s="5"/>
      <c r="AC748" s="5"/>
      <c r="AD748" s="5"/>
      <c r="AE748" s="5"/>
      <c r="AF748" s="5"/>
      <c r="AG748" s="5"/>
      <c r="AH748" s="5"/>
      <c r="AI748" s="5"/>
      <c r="AJ748" s="5"/>
      <c r="AK748" s="5"/>
      <c r="AL748" s="5"/>
      <c r="AM748" s="5"/>
    </row>
    <row r="749" spans="1:39" s="4" customFormat="1" ht="14.4">
      <c r="A749" s="63" t="s">
        <v>884</v>
      </c>
      <c r="B749" s="63" t="s">
        <v>55</v>
      </c>
      <c r="C749" s="63"/>
      <c r="D749" s="63" t="s">
        <v>52</v>
      </c>
      <c r="E749" s="11"/>
      <c r="F749" s="11"/>
      <c r="G749" s="8"/>
      <c r="I749" s="63"/>
      <c r="J749" s="48"/>
      <c r="K749" s="107"/>
      <c r="M749" s="82">
        <v>4</v>
      </c>
      <c r="N749" s="286">
        <v>4409.88</v>
      </c>
      <c r="P749" s="63"/>
      <c r="Q749" s="289"/>
      <c r="S749" s="63"/>
      <c r="T749" s="289"/>
      <c r="V749" s="174"/>
      <c r="W749" s="292"/>
      <c r="X749" s="174"/>
      <c r="Y749" s="178"/>
      <c r="Z749" s="82"/>
      <c r="AA749" s="65"/>
      <c r="AB749" s="5"/>
      <c r="AC749" s="5"/>
      <c r="AD749" s="5"/>
      <c r="AE749" s="5"/>
      <c r="AF749" s="5"/>
      <c r="AG749" s="5"/>
      <c r="AH749" s="5"/>
      <c r="AI749" s="5"/>
      <c r="AJ749" s="5"/>
      <c r="AK749" s="5"/>
      <c r="AL749" s="5"/>
      <c r="AM749" s="5"/>
    </row>
    <row r="750" spans="1:39" s="4" customFormat="1" ht="14.4">
      <c r="A750" s="63" t="s">
        <v>884</v>
      </c>
      <c r="B750" s="63" t="s">
        <v>56</v>
      </c>
      <c r="C750" s="63"/>
      <c r="D750" s="63" t="s">
        <v>57</v>
      </c>
      <c r="E750" s="11"/>
      <c r="F750" s="11"/>
      <c r="G750" s="8"/>
      <c r="I750" s="63"/>
      <c r="J750" s="48"/>
      <c r="K750" s="107"/>
      <c r="M750" s="82">
        <v>7</v>
      </c>
      <c r="N750" s="286">
        <v>5026.7700000000004</v>
      </c>
      <c r="P750" s="63"/>
      <c r="Q750" s="289"/>
      <c r="S750" s="63"/>
      <c r="T750" s="289"/>
      <c r="V750" s="174"/>
      <c r="W750" s="292"/>
      <c r="X750" s="174"/>
      <c r="Y750" s="178"/>
      <c r="Z750" s="82"/>
      <c r="AA750" s="65"/>
      <c r="AB750" s="5"/>
      <c r="AC750" s="5"/>
      <c r="AD750" s="5"/>
      <c r="AE750" s="5"/>
      <c r="AF750" s="5"/>
      <c r="AG750" s="5"/>
      <c r="AH750" s="5"/>
      <c r="AI750" s="5"/>
      <c r="AJ750" s="5"/>
      <c r="AK750" s="5"/>
      <c r="AL750" s="5"/>
      <c r="AM750" s="5"/>
    </row>
    <row r="751" spans="1:39" s="4" customFormat="1" ht="14.4">
      <c r="A751" s="63" t="s">
        <v>884</v>
      </c>
      <c r="B751" s="63" t="s">
        <v>60</v>
      </c>
      <c r="C751" s="63"/>
      <c r="D751" s="63" t="s">
        <v>61</v>
      </c>
      <c r="E751" s="11"/>
      <c r="F751" s="11"/>
      <c r="G751" s="8"/>
      <c r="I751" s="63"/>
      <c r="J751" s="48"/>
      <c r="K751" s="107"/>
      <c r="M751" s="82">
        <v>1</v>
      </c>
      <c r="N751" s="286">
        <v>44.57</v>
      </c>
      <c r="P751" s="63"/>
      <c r="Q751" s="289"/>
      <c r="S751" s="63"/>
      <c r="T751" s="289"/>
      <c r="V751" s="174"/>
      <c r="W751" s="292"/>
      <c r="X751" s="174"/>
      <c r="Y751" s="178"/>
      <c r="Z751" s="82"/>
      <c r="AA751" s="65"/>
      <c r="AB751" s="5"/>
      <c r="AC751" s="5"/>
      <c r="AD751" s="5"/>
      <c r="AE751" s="5"/>
      <c r="AF751" s="5"/>
      <c r="AG751" s="5"/>
      <c r="AH751" s="5"/>
      <c r="AI751" s="5"/>
      <c r="AJ751" s="5"/>
      <c r="AK751" s="5"/>
      <c r="AL751" s="5"/>
      <c r="AM751" s="5"/>
    </row>
    <row r="752" spans="1:39" s="4" customFormat="1" ht="14.4">
      <c r="A752" s="63" t="s">
        <v>884</v>
      </c>
      <c r="B752" s="63" t="s">
        <v>69</v>
      </c>
      <c r="C752" s="63"/>
      <c r="D752" s="63" t="s">
        <v>70</v>
      </c>
      <c r="E752" s="11"/>
      <c r="F752" s="11"/>
      <c r="G752" s="8"/>
      <c r="I752" s="63"/>
      <c r="J752" s="48"/>
      <c r="K752" s="107"/>
      <c r="M752" s="82">
        <v>35</v>
      </c>
      <c r="N752" s="286">
        <v>19450.429999999997</v>
      </c>
      <c r="P752" s="63"/>
      <c r="Q752" s="289"/>
      <c r="S752" s="63"/>
      <c r="T752" s="289"/>
      <c r="V752" s="174"/>
      <c r="W752" s="292"/>
      <c r="X752" s="174"/>
      <c r="Y752" s="178"/>
      <c r="Z752" s="82"/>
      <c r="AA752" s="65"/>
      <c r="AB752" s="5"/>
      <c r="AC752" s="5"/>
      <c r="AD752" s="5"/>
      <c r="AE752" s="5"/>
      <c r="AF752" s="5"/>
      <c r="AG752" s="5"/>
      <c r="AH752" s="5"/>
      <c r="AI752" s="5"/>
      <c r="AJ752" s="5"/>
      <c r="AK752" s="5"/>
      <c r="AL752" s="5"/>
      <c r="AM752" s="5"/>
    </row>
    <row r="753" spans="1:39" s="4" customFormat="1" ht="14.4">
      <c r="A753" s="63" t="s">
        <v>884</v>
      </c>
      <c r="B753" s="63" t="s">
        <v>71</v>
      </c>
      <c r="C753" s="63"/>
      <c r="D753" s="63" t="s">
        <v>72</v>
      </c>
      <c r="E753" s="11"/>
      <c r="F753" s="11"/>
      <c r="G753" s="8"/>
      <c r="I753" s="63"/>
      <c r="J753" s="48"/>
      <c r="K753" s="107"/>
      <c r="M753" s="82">
        <v>336</v>
      </c>
      <c r="N753" s="286">
        <v>179890.52999999985</v>
      </c>
      <c r="P753" s="63"/>
      <c r="Q753" s="289"/>
      <c r="S753" s="63"/>
      <c r="T753" s="289"/>
      <c r="V753" s="174"/>
      <c r="W753" s="292"/>
      <c r="X753" s="174"/>
      <c r="Y753" s="178"/>
      <c r="Z753" s="82"/>
      <c r="AA753" s="65"/>
      <c r="AB753" s="5"/>
      <c r="AC753" s="5"/>
      <c r="AD753" s="5"/>
      <c r="AE753" s="5"/>
      <c r="AF753" s="5"/>
      <c r="AG753" s="5"/>
      <c r="AH753" s="5"/>
      <c r="AI753" s="5"/>
      <c r="AJ753" s="5"/>
      <c r="AK753" s="5"/>
      <c r="AL753" s="5"/>
      <c r="AM753" s="5"/>
    </row>
    <row r="754" spans="1:39" s="4" customFormat="1" ht="14.4">
      <c r="A754" s="63" t="s">
        <v>884</v>
      </c>
      <c r="B754" s="63" t="s">
        <v>83</v>
      </c>
      <c r="C754" s="63"/>
      <c r="D754" s="63" t="s">
        <v>85</v>
      </c>
      <c r="E754" s="11"/>
      <c r="F754" s="11"/>
      <c r="G754" s="8"/>
      <c r="I754" s="63"/>
      <c r="J754" s="48"/>
      <c r="K754" s="107"/>
      <c r="M754" s="82">
        <v>1</v>
      </c>
      <c r="N754" s="286">
        <v>284.25</v>
      </c>
      <c r="P754" s="63"/>
      <c r="Q754" s="289"/>
      <c r="S754" s="63"/>
      <c r="T754" s="289"/>
      <c r="V754" s="174"/>
      <c r="W754" s="292"/>
      <c r="X754" s="174"/>
      <c r="Y754" s="178"/>
      <c r="Z754" s="82"/>
      <c r="AA754" s="65"/>
      <c r="AB754" s="5"/>
      <c r="AC754" s="5"/>
      <c r="AD754" s="5"/>
      <c r="AE754" s="5"/>
      <c r="AF754" s="5"/>
      <c r="AG754" s="5"/>
      <c r="AH754" s="5"/>
      <c r="AI754" s="5"/>
      <c r="AJ754" s="5"/>
      <c r="AK754" s="5"/>
      <c r="AL754" s="5"/>
      <c r="AM754" s="5"/>
    </row>
    <row r="755" spans="1:39" s="4" customFormat="1" ht="14.4">
      <c r="A755" s="63" t="s">
        <v>884</v>
      </c>
      <c r="B755" s="63" t="s">
        <v>88</v>
      </c>
      <c r="C755" s="63"/>
      <c r="D755" s="63" t="s">
        <v>66</v>
      </c>
      <c r="E755" s="11"/>
      <c r="F755" s="11"/>
      <c r="G755" s="8"/>
      <c r="I755" s="63"/>
      <c r="J755" s="48"/>
      <c r="K755" s="107"/>
      <c r="M755" s="82">
        <v>29</v>
      </c>
      <c r="N755" s="286">
        <v>7934.3899999999994</v>
      </c>
      <c r="P755" s="63"/>
      <c r="Q755" s="289"/>
      <c r="S755" s="63"/>
      <c r="T755" s="289"/>
      <c r="V755" s="174"/>
      <c r="W755" s="292"/>
      <c r="X755" s="174"/>
      <c r="Y755" s="178"/>
      <c r="Z755" s="82"/>
      <c r="AA755" s="65"/>
      <c r="AB755" s="5"/>
      <c r="AC755" s="5"/>
      <c r="AD755" s="5"/>
      <c r="AE755" s="5"/>
      <c r="AF755" s="5"/>
      <c r="AG755" s="5"/>
      <c r="AH755" s="5"/>
      <c r="AI755" s="5"/>
      <c r="AJ755" s="5"/>
      <c r="AK755" s="5"/>
      <c r="AL755" s="5"/>
      <c r="AM755" s="5"/>
    </row>
    <row r="756" spans="1:39" s="4" customFormat="1" ht="14.4">
      <c r="A756" s="63" t="s">
        <v>884</v>
      </c>
      <c r="B756" s="63" t="s">
        <v>90</v>
      </c>
      <c r="C756" s="63"/>
      <c r="D756" s="63" t="s">
        <v>91</v>
      </c>
      <c r="E756" s="11"/>
      <c r="F756" s="11"/>
      <c r="G756" s="8"/>
      <c r="I756" s="63"/>
      <c r="J756" s="48"/>
      <c r="K756" s="107"/>
      <c r="M756" s="82">
        <v>5</v>
      </c>
      <c r="N756" s="286">
        <v>727.96</v>
      </c>
      <c r="P756" s="63"/>
      <c r="Q756" s="289"/>
      <c r="S756" s="63"/>
      <c r="T756" s="289"/>
      <c r="V756" s="174"/>
      <c r="W756" s="292"/>
      <c r="X756" s="174"/>
      <c r="Y756" s="178"/>
      <c r="Z756" s="82"/>
      <c r="AA756" s="65"/>
      <c r="AB756" s="5"/>
      <c r="AC756" s="5"/>
      <c r="AD756" s="5"/>
      <c r="AE756" s="5"/>
      <c r="AF756" s="5"/>
      <c r="AG756" s="5"/>
      <c r="AH756" s="5"/>
      <c r="AI756" s="5"/>
      <c r="AJ756" s="5"/>
      <c r="AK756" s="5"/>
      <c r="AL756" s="5"/>
      <c r="AM756" s="5"/>
    </row>
    <row r="757" spans="1:39" s="4" customFormat="1" ht="14.4">
      <c r="A757" s="63" t="s">
        <v>884</v>
      </c>
      <c r="B757" s="63" t="s">
        <v>95</v>
      </c>
      <c r="C757" s="63"/>
      <c r="D757" s="63" t="s">
        <v>96</v>
      </c>
      <c r="E757" s="11"/>
      <c r="F757" s="11"/>
      <c r="G757" s="8"/>
      <c r="I757" s="63"/>
      <c r="J757" s="48"/>
      <c r="K757" s="107"/>
      <c r="M757" s="82">
        <v>3</v>
      </c>
      <c r="N757" s="286">
        <v>2521.67</v>
      </c>
      <c r="P757" s="63"/>
      <c r="Q757" s="289"/>
      <c r="S757" s="63"/>
      <c r="T757" s="289"/>
      <c r="V757" s="174"/>
      <c r="W757" s="292"/>
      <c r="X757" s="174"/>
      <c r="Y757" s="178"/>
      <c r="Z757" s="82"/>
      <c r="AA757" s="65"/>
      <c r="AB757" s="5"/>
      <c r="AC757" s="5"/>
      <c r="AD757" s="5"/>
      <c r="AE757" s="5"/>
      <c r="AF757" s="5"/>
      <c r="AG757" s="5"/>
      <c r="AH757" s="5"/>
      <c r="AI757" s="5"/>
      <c r="AJ757" s="5"/>
      <c r="AK757" s="5"/>
      <c r="AL757" s="5"/>
      <c r="AM757" s="5"/>
    </row>
    <row r="758" spans="1:39" s="4" customFormat="1" ht="14.4">
      <c r="A758" s="63" t="s">
        <v>884</v>
      </c>
      <c r="B758" s="63" t="s">
        <v>106</v>
      </c>
      <c r="C758" s="63"/>
      <c r="D758" s="63" t="s">
        <v>94</v>
      </c>
      <c r="E758" s="11"/>
      <c r="F758" s="11"/>
      <c r="G758" s="8"/>
      <c r="I758" s="63"/>
      <c r="J758" s="48"/>
      <c r="K758" s="107"/>
      <c r="M758" s="82">
        <v>2</v>
      </c>
      <c r="N758" s="286">
        <v>937.76</v>
      </c>
      <c r="P758" s="63"/>
      <c r="Q758" s="289"/>
      <c r="S758" s="63"/>
      <c r="T758" s="289"/>
      <c r="V758" s="174"/>
      <c r="W758" s="292"/>
      <c r="X758" s="174"/>
      <c r="Y758" s="178"/>
      <c r="Z758" s="82"/>
      <c r="AA758" s="65"/>
      <c r="AB758" s="5"/>
      <c r="AC758" s="5"/>
      <c r="AD758" s="5"/>
      <c r="AE758" s="5"/>
      <c r="AF758" s="5"/>
      <c r="AG758" s="5"/>
      <c r="AH758" s="5"/>
      <c r="AI758" s="5"/>
      <c r="AJ758" s="5"/>
      <c r="AK758" s="5"/>
      <c r="AL758" s="5"/>
      <c r="AM758" s="5"/>
    </row>
    <row r="759" spans="1:39" s="4" customFormat="1" ht="14.4">
      <c r="A759" s="63" t="s">
        <v>884</v>
      </c>
      <c r="B759" s="63" t="s">
        <v>111</v>
      </c>
      <c r="C759" s="63"/>
      <c r="D759" s="63" t="s">
        <v>112</v>
      </c>
      <c r="E759" s="11"/>
      <c r="F759" s="11"/>
      <c r="G759" s="8"/>
      <c r="I759" s="63"/>
      <c r="J759" s="48"/>
      <c r="K759" s="107"/>
      <c r="M759" s="82">
        <v>2</v>
      </c>
      <c r="N759" s="286">
        <v>3151.37</v>
      </c>
      <c r="P759" s="63"/>
      <c r="Q759" s="289"/>
      <c r="S759" s="63"/>
      <c r="T759" s="289"/>
      <c r="V759" s="174"/>
      <c r="W759" s="292"/>
      <c r="X759" s="174"/>
      <c r="Y759" s="178"/>
      <c r="Z759" s="82"/>
      <c r="AA759" s="65"/>
      <c r="AB759" s="5"/>
      <c r="AC759" s="5"/>
      <c r="AD759" s="5"/>
      <c r="AE759" s="5"/>
      <c r="AF759" s="5"/>
      <c r="AG759" s="5"/>
      <c r="AH759" s="5"/>
      <c r="AI759" s="5"/>
      <c r="AJ759" s="5"/>
      <c r="AK759" s="5"/>
      <c r="AL759" s="5"/>
      <c r="AM759" s="5"/>
    </row>
    <row r="760" spans="1:39" s="4" customFormat="1" ht="14.4">
      <c r="A760" s="63" t="s">
        <v>884</v>
      </c>
      <c r="B760" s="63" t="s">
        <v>113</v>
      </c>
      <c r="C760" s="63"/>
      <c r="D760" s="63" t="s">
        <v>108</v>
      </c>
      <c r="E760" s="11"/>
      <c r="F760" s="11"/>
      <c r="G760" s="8"/>
      <c r="I760" s="63"/>
      <c r="J760" s="48"/>
      <c r="K760" s="107"/>
      <c r="M760" s="82">
        <v>7</v>
      </c>
      <c r="N760" s="286">
        <v>4837.97</v>
      </c>
      <c r="P760" s="63"/>
      <c r="Q760" s="289"/>
      <c r="S760" s="63"/>
      <c r="T760" s="289"/>
      <c r="V760" s="174"/>
      <c r="W760" s="292"/>
      <c r="X760" s="174"/>
      <c r="Y760" s="178"/>
      <c r="Z760" s="82"/>
      <c r="AA760" s="65"/>
      <c r="AB760" s="5"/>
      <c r="AC760" s="5"/>
      <c r="AD760" s="5"/>
      <c r="AE760" s="5"/>
      <c r="AF760" s="5"/>
      <c r="AG760" s="5"/>
      <c r="AH760" s="5"/>
      <c r="AI760" s="5"/>
      <c r="AJ760" s="5"/>
      <c r="AK760" s="5"/>
      <c r="AL760" s="5"/>
      <c r="AM760" s="5"/>
    </row>
    <row r="761" spans="1:39" s="4" customFormat="1" ht="14.4">
      <c r="A761" s="63" t="s">
        <v>884</v>
      </c>
      <c r="B761" s="63" t="s">
        <v>114</v>
      </c>
      <c r="C761" s="63"/>
      <c r="D761" s="63" t="s">
        <v>115</v>
      </c>
      <c r="E761" s="11"/>
      <c r="F761" s="11"/>
      <c r="G761" s="8"/>
      <c r="I761" s="63"/>
      <c r="J761" s="48"/>
      <c r="K761" s="107"/>
      <c r="M761" s="82">
        <v>1</v>
      </c>
      <c r="N761" s="286">
        <v>123.16</v>
      </c>
      <c r="P761" s="63"/>
      <c r="Q761" s="289"/>
      <c r="S761" s="63"/>
      <c r="T761" s="289"/>
      <c r="V761" s="174"/>
      <c r="W761" s="292"/>
      <c r="X761" s="174"/>
      <c r="Y761" s="178"/>
      <c r="Z761" s="82"/>
      <c r="AA761" s="65"/>
      <c r="AB761" s="5"/>
      <c r="AC761" s="5"/>
      <c r="AD761" s="5"/>
      <c r="AE761" s="5"/>
      <c r="AF761" s="5"/>
      <c r="AG761" s="5"/>
      <c r="AH761" s="5"/>
      <c r="AI761" s="5"/>
      <c r="AJ761" s="5"/>
      <c r="AK761" s="5"/>
      <c r="AL761" s="5"/>
      <c r="AM761" s="5"/>
    </row>
    <row r="762" spans="1:39" s="4" customFormat="1" ht="14.4">
      <c r="A762" s="63" t="s">
        <v>884</v>
      </c>
      <c r="B762" s="63" t="s">
        <v>116</v>
      </c>
      <c r="C762" s="63"/>
      <c r="D762" s="63" t="s">
        <v>57</v>
      </c>
      <c r="E762" s="11"/>
      <c r="F762" s="11"/>
      <c r="G762" s="8"/>
      <c r="I762" s="63"/>
      <c r="J762" s="48"/>
      <c r="K762" s="107"/>
      <c r="M762" s="82">
        <v>34</v>
      </c>
      <c r="N762" s="286">
        <v>30801.960000000006</v>
      </c>
      <c r="P762" s="63"/>
      <c r="Q762" s="289"/>
      <c r="S762" s="63"/>
      <c r="T762" s="289"/>
      <c r="V762" s="174"/>
      <c r="W762" s="292"/>
      <c r="X762" s="174"/>
      <c r="Y762" s="178"/>
      <c r="Z762" s="82"/>
      <c r="AA762" s="65"/>
      <c r="AB762" s="5"/>
      <c r="AC762" s="5"/>
      <c r="AD762" s="5"/>
      <c r="AE762" s="5"/>
      <c r="AF762" s="5"/>
      <c r="AG762" s="5"/>
      <c r="AH762" s="5"/>
      <c r="AI762" s="5"/>
      <c r="AJ762" s="5"/>
      <c r="AK762" s="5"/>
      <c r="AL762" s="5"/>
      <c r="AM762" s="5"/>
    </row>
    <row r="763" spans="1:39" s="4" customFormat="1" ht="14.4">
      <c r="A763" s="63" t="s">
        <v>884</v>
      </c>
      <c r="B763" s="63" t="s">
        <v>123</v>
      </c>
      <c r="C763" s="63"/>
      <c r="D763" s="63" t="s">
        <v>119</v>
      </c>
      <c r="E763" s="11"/>
      <c r="F763" s="11"/>
      <c r="G763" s="8"/>
      <c r="I763" s="63"/>
      <c r="J763" s="48"/>
      <c r="K763" s="107"/>
      <c r="M763" s="82">
        <v>28</v>
      </c>
      <c r="N763" s="286">
        <v>12847.850000000004</v>
      </c>
      <c r="P763" s="63"/>
      <c r="Q763" s="289"/>
      <c r="S763" s="63"/>
      <c r="T763" s="289"/>
      <c r="V763" s="174"/>
      <c r="W763" s="292"/>
      <c r="X763" s="174"/>
      <c r="Y763" s="178"/>
      <c r="Z763" s="82"/>
      <c r="AA763" s="65"/>
      <c r="AB763" s="5"/>
      <c r="AC763" s="5"/>
      <c r="AD763" s="5"/>
      <c r="AE763" s="5"/>
      <c r="AF763" s="5"/>
      <c r="AG763" s="5"/>
      <c r="AH763" s="5"/>
      <c r="AI763" s="5"/>
      <c r="AJ763" s="5"/>
      <c r="AK763" s="5"/>
      <c r="AL763" s="5"/>
      <c r="AM763" s="5"/>
    </row>
    <row r="764" spans="1:39" s="4" customFormat="1" ht="14.4">
      <c r="A764" s="63" t="s">
        <v>884</v>
      </c>
      <c r="B764" s="63" t="s">
        <v>124</v>
      </c>
      <c r="C764" s="63"/>
      <c r="D764" s="63" t="s">
        <v>68</v>
      </c>
      <c r="E764" s="11"/>
      <c r="F764" s="11"/>
      <c r="G764" s="8"/>
      <c r="I764" s="63"/>
      <c r="J764" s="48"/>
      <c r="K764" s="107"/>
      <c r="M764" s="82">
        <v>3</v>
      </c>
      <c r="N764" s="286">
        <v>2210.09</v>
      </c>
      <c r="P764" s="63"/>
      <c r="Q764" s="289"/>
      <c r="S764" s="63"/>
      <c r="T764" s="289"/>
      <c r="V764" s="174"/>
      <c r="W764" s="292"/>
      <c r="X764" s="174"/>
      <c r="Y764" s="178"/>
      <c r="Z764" s="82"/>
      <c r="AA764" s="65"/>
      <c r="AB764" s="5"/>
      <c r="AC764" s="5"/>
      <c r="AD764" s="5"/>
      <c r="AE764" s="5"/>
      <c r="AF764" s="5"/>
      <c r="AG764" s="5"/>
      <c r="AH764" s="5"/>
      <c r="AI764" s="5"/>
      <c r="AJ764" s="5"/>
      <c r="AK764" s="5"/>
      <c r="AL764" s="5"/>
      <c r="AM764" s="5"/>
    </row>
    <row r="765" spans="1:39" s="4" customFormat="1" ht="14.4">
      <c r="A765" s="63" t="s">
        <v>884</v>
      </c>
      <c r="B765" s="63" t="s">
        <v>126</v>
      </c>
      <c r="C765" s="63"/>
      <c r="D765" s="63" t="s">
        <v>68</v>
      </c>
      <c r="E765" s="11"/>
      <c r="F765" s="11"/>
      <c r="G765" s="8"/>
      <c r="I765" s="63"/>
      <c r="J765" s="48"/>
      <c r="K765" s="107"/>
      <c r="M765" s="82">
        <v>1</v>
      </c>
      <c r="N765" s="286">
        <v>157.31</v>
      </c>
      <c r="P765" s="63"/>
      <c r="Q765" s="289"/>
      <c r="S765" s="63"/>
      <c r="T765" s="289"/>
      <c r="V765" s="174"/>
      <c r="W765" s="292"/>
      <c r="X765" s="174"/>
      <c r="Y765" s="178"/>
      <c r="Z765" s="82"/>
      <c r="AA765" s="65"/>
      <c r="AB765" s="5"/>
      <c r="AC765" s="5"/>
      <c r="AD765" s="5"/>
      <c r="AE765" s="5"/>
      <c r="AF765" s="5"/>
      <c r="AG765" s="5"/>
      <c r="AH765" s="5"/>
      <c r="AI765" s="5"/>
      <c r="AJ765" s="5"/>
      <c r="AK765" s="5"/>
      <c r="AL765" s="5"/>
      <c r="AM765" s="5"/>
    </row>
    <row r="766" spans="1:39" s="4" customFormat="1" ht="14.4">
      <c r="A766" s="63" t="s">
        <v>884</v>
      </c>
      <c r="B766" s="63" t="s">
        <v>130</v>
      </c>
      <c r="C766" s="63"/>
      <c r="D766" s="63" t="s">
        <v>131</v>
      </c>
      <c r="E766" s="11"/>
      <c r="F766" s="11"/>
      <c r="G766" s="8"/>
      <c r="I766" s="63"/>
      <c r="J766" s="48"/>
      <c r="K766" s="107"/>
      <c r="M766" s="82">
        <v>1</v>
      </c>
      <c r="N766" s="286">
        <v>5000</v>
      </c>
      <c r="P766" s="63"/>
      <c r="Q766" s="289"/>
      <c r="S766" s="63"/>
      <c r="T766" s="289"/>
      <c r="V766" s="174"/>
      <c r="W766" s="292"/>
      <c r="X766" s="174"/>
      <c r="Y766" s="178"/>
      <c r="Z766" s="82"/>
      <c r="AA766" s="65"/>
      <c r="AB766" s="5"/>
      <c r="AC766" s="5"/>
      <c r="AD766" s="5"/>
      <c r="AE766" s="5"/>
      <c r="AF766" s="5"/>
      <c r="AG766" s="5"/>
      <c r="AH766" s="5"/>
      <c r="AI766" s="5"/>
      <c r="AJ766" s="5"/>
      <c r="AK766" s="5"/>
      <c r="AL766" s="5"/>
      <c r="AM766" s="5"/>
    </row>
    <row r="767" spans="1:39" s="4" customFormat="1" ht="14.4">
      <c r="A767" s="63" t="s">
        <v>884</v>
      </c>
      <c r="B767" s="63" t="s">
        <v>132</v>
      </c>
      <c r="C767" s="63"/>
      <c r="D767" s="63" t="s">
        <v>133</v>
      </c>
      <c r="E767" s="11"/>
      <c r="F767" s="11"/>
      <c r="G767" s="8"/>
      <c r="I767" s="63"/>
      <c r="J767" s="48"/>
      <c r="K767" s="107"/>
      <c r="M767" s="82">
        <v>199</v>
      </c>
      <c r="N767" s="286">
        <v>125309.91000000006</v>
      </c>
      <c r="P767" s="63"/>
      <c r="Q767" s="289"/>
      <c r="S767" s="63"/>
      <c r="T767" s="289"/>
      <c r="V767" s="174"/>
      <c r="W767" s="292"/>
      <c r="X767" s="174"/>
      <c r="Y767" s="178"/>
      <c r="Z767" s="82"/>
      <c r="AA767" s="65"/>
      <c r="AB767" s="5"/>
      <c r="AC767" s="5"/>
      <c r="AD767" s="5"/>
      <c r="AE767" s="5"/>
      <c r="AF767" s="5"/>
      <c r="AG767" s="5"/>
      <c r="AH767" s="5"/>
      <c r="AI767" s="5"/>
      <c r="AJ767" s="5"/>
      <c r="AK767" s="5"/>
      <c r="AL767" s="5"/>
      <c r="AM767" s="5"/>
    </row>
    <row r="768" spans="1:39" s="4" customFormat="1" ht="14.4">
      <c r="A768" s="63" t="s">
        <v>884</v>
      </c>
      <c r="B768" s="63" t="s">
        <v>134</v>
      </c>
      <c r="C768" s="63"/>
      <c r="D768" s="63" t="s">
        <v>136</v>
      </c>
      <c r="E768" s="11"/>
      <c r="F768" s="11"/>
      <c r="G768" s="8"/>
      <c r="I768" s="63"/>
      <c r="J768" s="48"/>
      <c r="K768" s="107"/>
      <c r="M768" s="82">
        <v>23</v>
      </c>
      <c r="N768" s="286">
        <v>17572.59</v>
      </c>
      <c r="P768" s="63"/>
      <c r="Q768" s="289"/>
      <c r="S768" s="63"/>
      <c r="T768" s="289"/>
      <c r="V768" s="174"/>
      <c r="W768" s="292"/>
      <c r="X768" s="174"/>
      <c r="Y768" s="178"/>
      <c r="Z768" s="82"/>
      <c r="AA768" s="65"/>
      <c r="AB768" s="5"/>
      <c r="AC768" s="5"/>
      <c r="AD768" s="5"/>
      <c r="AE768" s="5"/>
      <c r="AF768" s="5"/>
      <c r="AG768" s="5"/>
      <c r="AH768" s="5"/>
      <c r="AI768" s="5"/>
      <c r="AJ768" s="5"/>
      <c r="AK768" s="5"/>
      <c r="AL768" s="5"/>
      <c r="AM768" s="5"/>
    </row>
    <row r="769" spans="1:39" s="4" customFormat="1" ht="14.4">
      <c r="A769" s="63" t="s">
        <v>884</v>
      </c>
      <c r="B769" s="63" t="s">
        <v>887</v>
      </c>
      <c r="C769" s="63"/>
      <c r="D769" s="63" t="s">
        <v>888</v>
      </c>
      <c r="E769" s="11"/>
      <c r="F769" s="11"/>
      <c r="G769" s="8"/>
      <c r="I769" s="63"/>
      <c r="J769" s="48"/>
      <c r="K769" s="107"/>
      <c r="M769" s="82">
        <v>1</v>
      </c>
      <c r="N769" s="286">
        <v>59.81</v>
      </c>
      <c r="P769" s="63"/>
      <c r="Q769" s="289"/>
      <c r="S769" s="63"/>
      <c r="T769" s="289"/>
      <c r="V769" s="174"/>
      <c r="W769" s="292"/>
      <c r="X769" s="174"/>
      <c r="Y769" s="178"/>
      <c r="Z769" s="82"/>
      <c r="AA769" s="65"/>
      <c r="AB769" s="5"/>
      <c r="AC769" s="5"/>
      <c r="AD769" s="5"/>
      <c r="AE769" s="5"/>
      <c r="AF769" s="5"/>
      <c r="AG769" s="5"/>
      <c r="AH769" s="5"/>
      <c r="AI769" s="5"/>
      <c r="AJ769" s="5"/>
      <c r="AK769" s="5"/>
      <c r="AL769" s="5"/>
      <c r="AM769" s="5"/>
    </row>
    <row r="770" spans="1:39" s="4" customFormat="1" ht="14.4">
      <c r="A770" s="63" t="s">
        <v>884</v>
      </c>
      <c r="B770" s="63" t="s">
        <v>139</v>
      </c>
      <c r="C770" s="63"/>
      <c r="D770" s="63" t="s">
        <v>133</v>
      </c>
      <c r="E770" s="11"/>
      <c r="F770" s="11"/>
      <c r="G770" s="8"/>
      <c r="I770" s="63"/>
      <c r="J770" s="48"/>
      <c r="K770" s="107"/>
      <c r="M770" s="82">
        <v>2</v>
      </c>
      <c r="N770" s="286">
        <v>5026.07</v>
      </c>
      <c r="P770" s="63"/>
      <c r="Q770" s="289"/>
      <c r="S770" s="63"/>
      <c r="T770" s="289"/>
      <c r="V770" s="174"/>
      <c r="W770" s="292"/>
      <c r="X770" s="174"/>
      <c r="Y770" s="178"/>
      <c r="Z770" s="82"/>
      <c r="AA770" s="65"/>
      <c r="AB770" s="5"/>
      <c r="AC770" s="5"/>
      <c r="AD770" s="5"/>
      <c r="AE770" s="5"/>
      <c r="AF770" s="5"/>
      <c r="AG770" s="5"/>
      <c r="AH770" s="5"/>
      <c r="AI770" s="5"/>
      <c r="AJ770" s="5"/>
      <c r="AK770" s="5"/>
      <c r="AL770" s="5"/>
      <c r="AM770" s="5"/>
    </row>
    <row r="771" spans="1:39" s="4" customFormat="1" ht="14.4">
      <c r="A771" s="63" t="s">
        <v>884</v>
      </c>
      <c r="B771" s="63" t="s">
        <v>140</v>
      </c>
      <c r="C771" s="63"/>
      <c r="D771" s="63" t="s">
        <v>141</v>
      </c>
      <c r="E771" s="11"/>
      <c r="F771" s="11"/>
      <c r="G771" s="8"/>
      <c r="I771" s="63"/>
      <c r="J771" s="48"/>
      <c r="K771" s="107"/>
      <c r="M771" s="82">
        <v>4</v>
      </c>
      <c r="N771" s="286">
        <v>5449.22</v>
      </c>
      <c r="P771" s="63"/>
      <c r="Q771" s="289"/>
      <c r="S771" s="63"/>
      <c r="T771" s="289"/>
      <c r="V771" s="174"/>
      <c r="W771" s="292"/>
      <c r="X771" s="174"/>
      <c r="Y771" s="178"/>
      <c r="Z771" s="82"/>
      <c r="AA771" s="65"/>
      <c r="AB771" s="5"/>
      <c r="AC771" s="5"/>
      <c r="AD771" s="5"/>
      <c r="AE771" s="5"/>
      <c r="AF771" s="5"/>
      <c r="AG771" s="5"/>
      <c r="AH771" s="5"/>
      <c r="AI771" s="5"/>
      <c r="AJ771" s="5"/>
      <c r="AK771" s="5"/>
      <c r="AL771" s="5"/>
      <c r="AM771" s="5"/>
    </row>
    <row r="772" spans="1:39" s="4" customFormat="1" ht="14.4">
      <c r="A772" s="63" t="s">
        <v>884</v>
      </c>
      <c r="B772" s="63" t="s">
        <v>148</v>
      </c>
      <c r="C772" s="63"/>
      <c r="D772" s="63" t="s">
        <v>86</v>
      </c>
      <c r="E772" s="11"/>
      <c r="F772" s="11"/>
      <c r="G772" s="8"/>
      <c r="I772" s="63"/>
      <c r="J772" s="48"/>
      <c r="K772" s="107"/>
      <c r="M772" s="82">
        <v>2</v>
      </c>
      <c r="N772" s="286">
        <v>237.14</v>
      </c>
      <c r="P772" s="63"/>
      <c r="Q772" s="289"/>
      <c r="S772" s="63"/>
      <c r="T772" s="289"/>
      <c r="V772" s="174"/>
      <c r="W772" s="292"/>
      <c r="X772" s="174"/>
      <c r="Y772" s="178"/>
      <c r="Z772" s="82"/>
      <c r="AA772" s="65"/>
      <c r="AB772" s="5"/>
      <c r="AC772" s="5"/>
      <c r="AD772" s="5"/>
      <c r="AE772" s="5"/>
      <c r="AF772" s="5"/>
      <c r="AG772" s="5"/>
      <c r="AH772" s="5"/>
      <c r="AI772" s="5"/>
      <c r="AJ772" s="5"/>
      <c r="AK772" s="5"/>
      <c r="AL772" s="5"/>
      <c r="AM772" s="5"/>
    </row>
    <row r="773" spans="1:39" s="4" customFormat="1" ht="14.4">
      <c r="A773" s="63" t="s">
        <v>884</v>
      </c>
      <c r="B773" s="63" t="s">
        <v>153</v>
      </c>
      <c r="C773" s="63"/>
      <c r="D773" s="63" t="s">
        <v>53</v>
      </c>
      <c r="E773" s="11"/>
      <c r="F773" s="11"/>
      <c r="G773" s="8"/>
      <c r="I773" s="63"/>
      <c r="J773" s="48"/>
      <c r="K773" s="107"/>
      <c r="M773" s="82">
        <v>2</v>
      </c>
      <c r="N773" s="286">
        <v>208.54000000000002</v>
      </c>
      <c r="P773" s="63"/>
      <c r="Q773" s="289"/>
      <c r="S773" s="63"/>
      <c r="T773" s="289"/>
      <c r="V773" s="174"/>
      <c r="W773" s="292"/>
      <c r="X773" s="174"/>
      <c r="Y773" s="178"/>
      <c r="Z773" s="82"/>
      <c r="AA773" s="65"/>
      <c r="AB773" s="5"/>
      <c r="AC773" s="5"/>
      <c r="AD773" s="5"/>
      <c r="AE773" s="5"/>
      <c r="AF773" s="5"/>
      <c r="AG773" s="5"/>
      <c r="AH773" s="5"/>
      <c r="AI773" s="5"/>
      <c r="AJ773" s="5"/>
      <c r="AK773" s="5"/>
      <c r="AL773" s="5"/>
      <c r="AM773" s="5"/>
    </row>
    <row r="774" spans="1:39" s="4" customFormat="1" ht="14.4">
      <c r="A774" s="63" t="s">
        <v>884</v>
      </c>
      <c r="B774" s="63" t="s">
        <v>156</v>
      </c>
      <c r="C774" s="63"/>
      <c r="D774" s="63" t="s">
        <v>53</v>
      </c>
      <c r="E774" s="11"/>
      <c r="F774" s="11"/>
      <c r="G774" s="8"/>
      <c r="I774" s="63"/>
      <c r="J774" s="48"/>
      <c r="K774" s="107"/>
      <c r="M774" s="82">
        <v>1</v>
      </c>
      <c r="N774" s="286">
        <v>171.19</v>
      </c>
      <c r="P774" s="63"/>
      <c r="Q774" s="289"/>
      <c r="S774" s="63"/>
      <c r="T774" s="289"/>
      <c r="V774" s="174"/>
      <c r="W774" s="292"/>
      <c r="X774" s="174"/>
      <c r="Y774" s="178"/>
      <c r="Z774" s="82"/>
      <c r="AA774" s="65"/>
      <c r="AB774" s="5"/>
      <c r="AC774" s="5"/>
      <c r="AD774" s="5"/>
      <c r="AE774" s="5"/>
      <c r="AF774" s="5"/>
      <c r="AG774" s="5"/>
      <c r="AH774" s="5"/>
      <c r="AI774" s="5"/>
      <c r="AJ774" s="5"/>
      <c r="AK774" s="5"/>
      <c r="AL774" s="5"/>
      <c r="AM774" s="5"/>
    </row>
    <row r="775" spans="1:39" s="4" customFormat="1" ht="14.4">
      <c r="A775" s="63" t="s">
        <v>884</v>
      </c>
      <c r="B775" s="63" t="s">
        <v>158</v>
      </c>
      <c r="C775" s="63"/>
      <c r="D775" s="63" t="s">
        <v>86</v>
      </c>
      <c r="E775" s="11"/>
      <c r="F775" s="11"/>
      <c r="G775" s="8"/>
      <c r="I775" s="63"/>
      <c r="J775" s="48"/>
      <c r="K775" s="107"/>
      <c r="M775" s="82">
        <v>14</v>
      </c>
      <c r="N775" s="286">
        <v>8362.7100000000009</v>
      </c>
      <c r="P775" s="63"/>
      <c r="Q775" s="289"/>
      <c r="S775" s="63"/>
      <c r="T775" s="289"/>
      <c r="V775" s="174"/>
      <c r="W775" s="292"/>
      <c r="X775" s="174"/>
      <c r="Y775" s="178"/>
      <c r="Z775" s="82"/>
      <c r="AA775" s="65"/>
      <c r="AB775" s="5"/>
      <c r="AC775" s="5"/>
      <c r="AD775" s="5"/>
      <c r="AE775" s="5"/>
      <c r="AF775" s="5"/>
      <c r="AG775" s="5"/>
      <c r="AH775" s="5"/>
      <c r="AI775" s="5"/>
      <c r="AJ775" s="5"/>
      <c r="AK775" s="5"/>
      <c r="AL775" s="5"/>
      <c r="AM775" s="5"/>
    </row>
    <row r="776" spans="1:39" s="4" customFormat="1" ht="14.4">
      <c r="A776" s="63" t="s">
        <v>884</v>
      </c>
      <c r="B776" s="63" t="s">
        <v>160</v>
      </c>
      <c r="C776" s="63"/>
      <c r="D776" s="63" t="s">
        <v>89</v>
      </c>
      <c r="E776" s="11"/>
      <c r="F776" s="11"/>
      <c r="G776" s="8"/>
      <c r="I776" s="63"/>
      <c r="J776" s="48"/>
      <c r="K776" s="107"/>
      <c r="M776" s="82">
        <v>2</v>
      </c>
      <c r="N776" s="286">
        <v>1662.93</v>
      </c>
      <c r="P776" s="63"/>
      <c r="Q776" s="289"/>
      <c r="S776" s="63"/>
      <c r="T776" s="289"/>
      <c r="V776" s="174"/>
      <c r="W776" s="292"/>
      <c r="X776" s="174"/>
      <c r="Y776" s="178"/>
      <c r="Z776" s="82"/>
      <c r="AA776" s="65"/>
      <c r="AB776" s="5"/>
      <c r="AC776" s="5"/>
      <c r="AD776" s="5"/>
      <c r="AE776" s="5"/>
      <c r="AF776" s="5"/>
      <c r="AG776" s="5"/>
      <c r="AH776" s="5"/>
      <c r="AI776" s="5"/>
      <c r="AJ776" s="5"/>
      <c r="AK776" s="5"/>
      <c r="AL776" s="5"/>
      <c r="AM776" s="5"/>
    </row>
    <row r="777" spans="1:39" s="4" customFormat="1" ht="14.4">
      <c r="A777" s="63" t="s">
        <v>884</v>
      </c>
      <c r="B777" s="63" t="s">
        <v>160</v>
      </c>
      <c r="C777" s="63"/>
      <c r="D777" s="63" t="s">
        <v>66</v>
      </c>
      <c r="E777" s="11"/>
      <c r="F777" s="11"/>
      <c r="G777" s="8"/>
      <c r="I777" s="63"/>
      <c r="J777" s="48"/>
      <c r="K777" s="107"/>
      <c r="M777" s="82">
        <v>8</v>
      </c>
      <c r="N777" s="286">
        <v>2451.7600000000002</v>
      </c>
      <c r="P777" s="63"/>
      <c r="Q777" s="289"/>
      <c r="S777" s="63"/>
      <c r="T777" s="289"/>
      <c r="V777" s="174"/>
      <c r="W777" s="292"/>
      <c r="X777" s="174"/>
      <c r="Y777" s="178"/>
      <c r="Z777" s="82"/>
      <c r="AA777" s="65"/>
      <c r="AB777" s="5"/>
      <c r="AC777" s="5"/>
      <c r="AD777" s="5"/>
      <c r="AE777" s="5"/>
      <c r="AF777" s="5"/>
      <c r="AG777" s="5"/>
      <c r="AH777" s="5"/>
      <c r="AI777" s="5"/>
      <c r="AJ777" s="5"/>
      <c r="AK777" s="5"/>
      <c r="AL777" s="5"/>
      <c r="AM777" s="5"/>
    </row>
    <row r="778" spans="1:39" s="4" customFormat="1" ht="14.4">
      <c r="A778" s="63" t="s">
        <v>884</v>
      </c>
      <c r="B778" s="63" t="s">
        <v>163</v>
      </c>
      <c r="C778" s="63"/>
      <c r="D778" s="63" t="s">
        <v>164</v>
      </c>
      <c r="E778" s="11"/>
      <c r="F778" s="11"/>
      <c r="G778" s="8"/>
      <c r="I778" s="63"/>
      <c r="J778" s="48"/>
      <c r="K778" s="107"/>
      <c r="M778" s="82">
        <v>30</v>
      </c>
      <c r="N778" s="286">
        <v>11740.15</v>
      </c>
      <c r="P778" s="63"/>
      <c r="Q778" s="289"/>
      <c r="S778" s="63"/>
      <c r="T778" s="289"/>
      <c r="V778" s="174"/>
      <c r="W778" s="292"/>
      <c r="X778" s="174"/>
      <c r="Y778" s="178"/>
      <c r="Z778" s="82"/>
      <c r="AA778" s="65"/>
      <c r="AB778" s="5"/>
      <c r="AC778" s="5"/>
      <c r="AD778" s="5"/>
      <c r="AE778" s="5"/>
      <c r="AF778" s="5"/>
      <c r="AG778" s="5"/>
      <c r="AH778" s="5"/>
      <c r="AI778" s="5"/>
      <c r="AJ778" s="5"/>
      <c r="AK778" s="5"/>
      <c r="AL778" s="5"/>
      <c r="AM778" s="5"/>
    </row>
    <row r="779" spans="1:39" s="4" customFormat="1" ht="14.4">
      <c r="A779" s="63" t="s">
        <v>884</v>
      </c>
      <c r="B779" s="63" t="s">
        <v>165</v>
      </c>
      <c r="C779" s="63"/>
      <c r="D779" s="63" t="s">
        <v>166</v>
      </c>
      <c r="E779" s="11"/>
      <c r="F779" s="11"/>
      <c r="G779" s="8"/>
      <c r="I779" s="63"/>
      <c r="J779" s="48"/>
      <c r="K779" s="107"/>
      <c r="M779" s="82">
        <v>3</v>
      </c>
      <c r="N779" s="286">
        <v>2549.04</v>
      </c>
      <c r="P779" s="63"/>
      <c r="Q779" s="289"/>
      <c r="S779" s="63"/>
      <c r="T779" s="289"/>
      <c r="V779" s="174"/>
      <c r="W779" s="292"/>
      <c r="X779" s="174"/>
      <c r="Y779" s="178"/>
      <c r="Z779" s="82"/>
      <c r="AA779" s="65"/>
      <c r="AB779" s="5"/>
      <c r="AC779" s="5"/>
      <c r="AD779" s="5"/>
      <c r="AE779" s="5"/>
      <c r="AF779" s="5"/>
      <c r="AG779" s="5"/>
      <c r="AH779" s="5"/>
      <c r="AI779" s="5"/>
      <c r="AJ779" s="5"/>
      <c r="AK779" s="5"/>
      <c r="AL779" s="5"/>
      <c r="AM779" s="5"/>
    </row>
    <row r="780" spans="1:39" s="4" customFormat="1" ht="14.4">
      <c r="A780" s="63" t="s">
        <v>884</v>
      </c>
      <c r="B780" s="63" t="s">
        <v>168</v>
      </c>
      <c r="C780" s="63"/>
      <c r="D780" s="63" t="s">
        <v>57</v>
      </c>
      <c r="E780" s="11"/>
      <c r="F780" s="11"/>
      <c r="G780" s="8"/>
      <c r="I780" s="63"/>
      <c r="J780" s="48"/>
      <c r="K780" s="107"/>
      <c r="M780" s="82">
        <v>1</v>
      </c>
      <c r="N780" s="286">
        <v>47.16</v>
      </c>
      <c r="P780" s="63"/>
      <c r="Q780" s="289"/>
      <c r="S780" s="63"/>
      <c r="T780" s="289"/>
      <c r="V780" s="174"/>
      <c r="W780" s="292"/>
      <c r="X780" s="174"/>
      <c r="Y780" s="178"/>
      <c r="Z780" s="82"/>
      <c r="AA780" s="65"/>
      <c r="AB780" s="5"/>
      <c r="AC780" s="5"/>
      <c r="AD780" s="5"/>
      <c r="AE780" s="5"/>
      <c r="AF780" s="5"/>
      <c r="AG780" s="5"/>
      <c r="AH780" s="5"/>
      <c r="AI780" s="5"/>
      <c r="AJ780" s="5"/>
      <c r="AK780" s="5"/>
      <c r="AL780" s="5"/>
      <c r="AM780" s="5"/>
    </row>
    <row r="781" spans="1:39" s="4" customFormat="1" ht="14.4">
      <c r="A781" s="63" t="s">
        <v>884</v>
      </c>
      <c r="B781" s="63" t="s">
        <v>168</v>
      </c>
      <c r="C781" s="63"/>
      <c r="D781" s="63" t="s">
        <v>169</v>
      </c>
      <c r="E781" s="11"/>
      <c r="F781" s="11"/>
      <c r="G781" s="8"/>
      <c r="I781" s="63"/>
      <c r="J781" s="48"/>
      <c r="K781" s="107"/>
      <c r="M781" s="82">
        <v>8</v>
      </c>
      <c r="N781" s="286">
        <v>8553.4599999999991</v>
      </c>
      <c r="P781" s="63"/>
      <c r="Q781" s="289"/>
      <c r="S781" s="63"/>
      <c r="T781" s="289"/>
      <c r="V781" s="174"/>
      <c r="W781" s="292"/>
      <c r="X781" s="174"/>
      <c r="Y781" s="178"/>
      <c r="Z781" s="82"/>
      <c r="AA781" s="65"/>
      <c r="AB781" s="5"/>
      <c r="AC781" s="5"/>
      <c r="AD781" s="5"/>
      <c r="AE781" s="5"/>
      <c r="AF781" s="5"/>
      <c r="AG781" s="5"/>
      <c r="AH781" s="5"/>
      <c r="AI781" s="5"/>
      <c r="AJ781" s="5"/>
      <c r="AK781" s="5"/>
      <c r="AL781" s="5"/>
      <c r="AM781" s="5"/>
    </row>
    <row r="782" spans="1:39" s="4" customFormat="1" ht="14.4">
      <c r="A782" s="63" t="s">
        <v>884</v>
      </c>
      <c r="B782" s="63" t="s">
        <v>171</v>
      </c>
      <c r="C782" s="63"/>
      <c r="D782" s="63" t="s">
        <v>172</v>
      </c>
      <c r="E782" s="11"/>
      <c r="F782" s="11"/>
      <c r="G782" s="8"/>
      <c r="I782" s="63"/>
      <c r="J782" s="48"/>
      <c r="K782" s="107"/>
      <c r="M782" s="82">
        <v>7</v>
      </c>
      <c r="N782" s="286">
        <v>6397.9400000000005</v>
      </c>
      <c r="P782" s="63"/>
      <c r="Q782" s="289"/>
      <c r="S782" s="63"/>
      <c r="T782" s="289"/>
      <c r="V782" s="174"/>
      <c r="W782" s="292"/>
      <c r="X782" s="174"/>
      <c r="Y782" s="178"/>
      <c r="Z782" s="82"/>
      <c r="AA782" s="65"/>
      <c r="AB782" s="5"/>
      <c r="AC782" s="5"/>
      <c r="AD782" s="5"/>
      <c r="AE782" s="5"/>
      <c r="AF782" s="5"/>
      <c r="AG782" s="5"/>
      <c r="AH782" s="5"/>
      <c r="AI782" s="5"/>
      <c r="AJ782" s="5"/>
      <c r="AK782" s="5"/>
      <c r="AL782" s="5"/>
      <c r="AM782" s="5"/>
    </row>
    <row r="783" spans="1:39" s="4" customFormat="1" ht="14.4">
      <c r="A783" s="63" t="s">
        <v>884</v>
      </c>
      <c r="B783" s="63" t="s">
        <v>176</v>
      </c>
      <c r="C783" s="63"/>
      <c r="D783" s="63" t="s">
        <v>59</v>
      </c>
      <c r="E783" s="11"/>
      <c r="F783" s="11"/>
      <c r="G783" s="8"/>
      <c r="I783" s="63"/>
      <c r="J783" s="48"/>
      <c r="K783" s="107"/>
      <c r="M783" s="82">
        <v>1</v>
      </c>
      <c r="N783" s="286">
        <v>8.0399999999999991</v>
      </c>
      <c r="P783" s="63"/>
      <c r="Q783" s="289"/>
      <c r="S783" s="63"/>
      <c r="T783" s="289"/>
      <c r="V783" s="174"/>
      <c r="W783" s="292"/>
      <c r="X783" s="174"/>
      <c r="Y783" s="178"/>
      <c r="Z783" s="82"/>
      <c r="AA783" s="65"/>
      <c r="AB783" s="5"/>
      <c r="AC783" s="5"/>
      <c r="AD783" s="5"/>
      <c r="AE783" s="5"/>
      <c r="AF783" s="5"/>
      <c r="AG783" s="5"/>
      <c r="AH783" s="5"/>
      <c r="AI783" s="5"/>
      <c r="AJ783" s="5"/>
      <c r="AK783" s="5"/>
      <c r="AL783" s="5"/>
      <c r="AM783" s="5"/>
    </row>
    <row r="784" spans="1:39" s="4" customFormat="1" ht="14.4">
      <c r="A784" s="63" t="s">
        <v>884</v>
      </c>
      <c r="B784" s="63" t="s">
        <v>178</v>
      </c>
      <c r="C784" s="63"/>
      <c r="D784" s="63" t="s">
        <v>179</v>
      </c>
      <c r="E784" s="11"/>
      <c r="F784" s="11"/>
      <c r="G784" s="8"/>
      <c r="I784" s="63"/>
      <c r="J784" s="48"/>
      <c r="K784" s="107"/>
      <c r="M784" s="82">
        <v>2</v>
      </c>
      <c r="N784" s="286">
        <v>714.13</v>
      </c>
      <c r="P784" s="63"/>
      <c r="Q784" s="289"/>
      <c r="S784" s="63"/>
      <c r="T784" s="289"/>
      <c r="V784" s="174"/>
      <c r="W784" s="292"/>
      <c r="X784" s="174"/>
      <c r="Y784" s="178"/>
      <c r="Z784" s="82"/>
      <c r="AA784" s="65"/>
      <c r="AB784" s="5"/>
      <c r="AC784" s="5"/>
      <c r="AD784" s="5"/>
      <c r="AE784" s="5"/>
      <c r="AF784" s="5"/>
      <c r="AG784" s="5"/>
      <c r="AH784" s="5"/>
      <c r="AI784" s="5"/>
      <c r="AJ784" s="5"/>
      <c r="AK784" s="5"/>
      <c r="AL784" s="5"/>
      <c r="AM784" s="5"/>
    </row>
    <row r="785" spans="1:39" s="4" customFormat="1" ht="14.4">
      <c r="A785" s="63" t="s">
        <v>884</v>
      </c>
      <c r="B785" s="63" t="s">
        <v>180</v>
      </c>
      <c r="C785" s="63"/>
      <c r="D785" s="63" t="s">
        <v>181</v>
      </c>
      <c r="E785" s="11"/>
      <c r="F785" s="11"/>
      <c r="G785" s="8"/>
      <c r="I785" s="63"/>
      <c r="J785" s="48"/>
      <c r="K785" s="107"/>
      <c r="M785" s="82">
        <v>8</v>
      </c>
      <c r="N785" s="286">
        <v>1785.95</v>
      </c>
      <c r="P785" s="63"/>
      <c r="Q785" s="289"/>
      <c r="S785" s="63"/>
      <c r="T785" s="289"/>
      <c r="V785" s="174"/>
      <c r="W785" s="292"/>
      <c r="X785" s="174"/>
      <c r="Y785" s="178"/>
      <c r="Z785" s="82"/>
      <c r="AA785" s="65"/>
      <c r="AB785" s="5"/>
      <c r="AC785" s="5"/>
      <c r="AD785" s="5"/>
      <c r="AE785" s="5"/>
      <c r="AF785" s="5"/>
      <c r="AG785" s="5"/>
      <c r="AH785" s="5"/>
      <c r="AI785" s="5"/>
      <c r="AJ785" s="5"/>
      <c r="AK785" s="5"/>
      <c r="AL785" s="5"/>
      <c r="AM785" s="5"/>
    </row>
    <row r="786" spans="1:39" s="4" customFormat="1" ht="14.4">
      <c r="A786" s="63" t="s">
        <v>884</v>
      </c>
      <c r="B786" s="63" t="s">
        <v>184</v>
      </c>
      <c r="C786" s="63"/>
      <c r="D786" s="63" t="s">
        <v>185</v>
      </c>
      <c r="E786" s="11"/>
      <c r="F786" s="11"/>
      <c r="G786" s="8"/>
      <c r="I786" s="63"/>
      <c r="J786" s="48"/>
      <c r="K786" s="107"/>
      <c r="M786" s="82">
        <v>4</v>
      </c>
      <c r="N786" s="286">
        <v>392.70000000000005</v>
      </c>
      <c r="P786" s="63"/>
      <c r="Q786" s="289"/>
      <c r="S786" s="63"/>
      <c r="T786" s="289"/>
      <c r="V786" s="174"/>
      <c r="W786" s="292"/>
      <c r="X786" s="174"/>
      <c r="Y786" s="178"/>
      <c r="Z786" s="82"/>
      <c r="AA786" s="65"/>
      <c r="AB786" s="5"/>
      <c r="AC786" s="5"/>
      <c r="AD786" s="5"/>
      <c r="AE786" s="5"/>
      <c r="AF786" s="5"/>
      <c r="AG786" s="5"/>
      <c r="AH786" s="5"/>
      <c r="AI786" s="5"/>
      <c r="AJ786" s="5"/>
      <c r="AK786" s="5"/>
      <c r="AL786" s="5"/>
      <c r="AM786" s="5"/>
    </row>
    <row r="787" spans="1:39" s="4" customFormat="1" ht="14.4">
      <c r="A787" s="63" t="s">
        <v>884</v>
      </c>
      <c r="B787" s="63" t="s">
        <v>186</v>
      </c>
      <c r="C787" s="63"/>
      <c r="D787" s="63" t="s">
        <v>187</v>
      </c>
      <c r="E787" s="11"/>
      <c r="F787" s="11"/>
      <c r="G787" s="8"/>
      <c r="I787" s="63"/>
      <c r="J787" s="48"/>
      <c r="K787" s="107"/>
      <c r="M787" s="82">
        <v>40</v>
      </c>
      <c r="N787" s="286">
        <v>30813.379999999994</v>
      </c>
      <c r="P787" s="63"/>
      <c r="Q787" s="289"/>
      <c r="S787" s="63"/>
      <c r="T787" s="289"/>
      <c r="V787" s="174"/>
      <c r="W787" s="292"/>
      <c r="X787" s="174"/>
      <c r="Y787" s="178"/>
      <c r="Z787" s="82"/>
      <c r="AA787" s="65"/>
      <c r="AB787" s="5"/>
      <c r="AC787" s="5"/>
      <c r="AD787" s="5"/>
      <c r="AE787" s="5"/>
      <c r="AF787" s="5"/>
      <c r="AG787" s="5"/>
      <c r="AH787" s="5"/>
      <c r="AI787" s="5"/>
      <c r="AJ787" s="5"/>
      <c r="AK787" s="5"/>
      <c r="AL787" s="5"/>
      <c r="AM787" s="5"/>
    </row>
    <row r="788" spans="1:39" s="4" customFormat="1" ht="14.4">
      <c r="A788" s="63" t="s">
        <v>884</v>
      </c>
      <c r="B788" s="63" t="s">
        <v>189</v>
      </c>
      <c r="C788" s="63"/>
      <c r="D788" s="63" t="s">
        <v>190</v>
      </c>
      <c r="E788" s="11"/>
      <c r="F788" s="11"/>
      <c r="G788" s="8"/>
      <c r="I788" s="63"/>
      <c r="J788" s="48"/>
      <c r="K788" s="107"/>
      <c r="M788" s="82">
        <v>123</v>
      </c>
      <c r="N788" s="286">
        <v>67405.639999999985</v>
      </c>
      <c r="P788" s="63"/>
      <c r="Q788" s="289"/>
      <c r="S788" s="63"/>
      <c r="T788" s="289"/>
      <c r="V788" s="174"/>
      <c r="W788" s="292"/>
      <c r="X788" s="174"/>
      <c r="Y788" s="178"/>
      <c r="Z788" s="82"/>
      <c r="AA788" s="65"/>
      <c r="AB788" s="5"/>
      <c r="AC788" s="5"/>
      <c r="AD788" s="5"/>
      <c r="AE788" s="5"/>
      <c r="AF788" s="5"/>
      <c r="AG788" s="5"/>
      <c r="AH788" s="5"/>
      <c r="AI788" s="5"/>
      <c r="AJ788" s="5"/>
      <c r="AK788" s="5"/>
      <c r="AL788" s="5"/>
      <c r="AM788" s="5"/>
    </row>
    <row r="789" spans="1:39" s="4" customFormat="1" ht="14.4">
      <c r="A789" s="63" t="s">
        <v>884</v>
      </c>
      <c r="B789" s="63" t="s">
        <v>191</v>
      </c>
      <c r="C789" s="63"/>
      <c r="D789" s="63" t="s">
        <v>86</v>
      </c>
      <c r="E789" s="11"/>
      <c r="F789" s="11"/>
      <c r="G789" s="8"/>
      <c r="I789" s="63"/>
      <c r="J789" s="48"/>
      <c r="K789" s="107"/>
      <c r="M789" s="82">
        <v>1</v>
      </c>
      <c r="N789" s="286">
        <v>194.09</v>
      </c>
      <c r="P789" s="63"/>
      <c r="Q789" s="289"/>
      <c r="S789" s="63"/>
      <c r="T789" s="289"/>
      <c r="V789" s="174"/>
      <c r="W789" s="292"/>
      <c r="X789" s="174"/>
      <c r="Y789" s="178"/>
      <c r="Z789" s="82"/>
      <c r="AA789" s="65"/>
      <c r="AB789" s="5"/>
      <c r="AC789" s="5"/>
      <c r="AD789" s="5"/>
      <c r="AE789" s="5"/>
      <c r="AF789" s="5"/>
      <c r="AG789" s="5"/>
      <c r="AH789" s="5"/>
      <c r="AI789" s="5"/>
      <c r="AJ789" s="5"/>
      <c r="AK789" s="5"/>
      <c r="AL789" s="5"/>
      <c r="AM789" s="5"/>
    </row>
    <row r="790" spans="1:39" s="4" customFormat="1" ht="14.4">
      <c r="A790" s="63" t="s">
        <v>884</v>
      </c>
      <c r="B790" s="63" t="s">
        <v>194</v>
      </c>
      <c r="C790" s="63"/>
      <c r="D790" s="63" t="s">
        <v>53</v>
      </c>
      <c r="E790" s="11"/>
      <c r="F790" s="11"/>
      <c r="G790" s="8"/>
      <c r="I790" s="63"/>
      <c r="J790" s="48"/>
      <c r="K790" s="107"/>
      <c r="M790" s="82">
        <v>2</v>
      </c>
      <c r="N790" s="286">
        <v>432.26</v>
      </c>
      <c r="P790" s="63"/>
      <c r="Q790" s="289"/>
      <c r="S790" s="63"/>
      <c r="T790" s="289"/>
      <c r="V790" s="174"/>
      <c r="W790" s="292"/>
      <c r="X790" s="174"/>
      <c r="Y790" s="178"/>
      <c r="Z790" s="82"/>
      <c r="AA790" s="65"/>
      <c r="AB790" s="5"/>
      <c r="AC790" s="5"/>
      <c r="AD790" s="5"/>
      <c r="AE790" s="5"/>
      <c r="AF790" s="5"/>
      <c r="AG790" s="5"/>
      <c r="AH790" s="5"/>
      <c r="AI790" s="5"/>
      <c r="AJ790" s="5"/>
      <c r="AK790" s="5"/>
      <c r="AL790" s="5"/>
      <c r="AM790" s="5"/>
    </row>
    <row r="791" spans="1:39" s="4" customFormat="1" ht="14.4">
      <c r="A791" s="63" t="s">
        <v>884</v>
      </c>
      <c r="B791" s="63" t="s">
        <v>195</v>
      </c>
      <c r="C791" s="63"/>
      <c r="D791" s="63" t="s">
        <v>166</v>
      </c>
      <c r="E791" s="11"/>
      <c r="F791" s="11"/>
      <c r="G791" s="8"/>
      <c r="I791" s="63"/>
      <c r="J791" s="48"/>
      <c r="K791" s="107"/>
      <c r="M791" s="82">
        <v>12</v>
      </c>
      <c r="N791" s="286">
        <v>11940.61</v>
      </c>
      <c r="P791" s="63"/>
      <c r="Q791" s="289"/>
      <c r="S791" s="63"/>
      <c r="T791" s="289"/>
      <c r="V791" s="174"/>
      <c r="W791" s="292"/>
      <c r="X791" s="174"/>
      <c r="Y791" s="178"/>
      <c r="Z791" s="82"/>
      <c r="AA791" s="65"/>
      <c r="AB791" s="5"/>
      <c r="AC791" s="5"/>
      <c r="AD791" s="5"/>
      <c r="AE791" s="5"/>
      <c r="AF791" s="5"/>
      <c r="AG791" s="5"/>
      <c r="AH791" s="5"/>
      <c r="AI791" s="5"/>
      <c r="AJ791" s="5"/>
      <c r="AK791" s="5"/>
      <c r="AL791" s="5"/>
      <c r="AM791" s="5"/>
    </row>
    <row r="792" spans="1:39" s="4" customFormat="1" ht="14.4">
      <c r="A792" s="63" t="s">
        <v>884</v>
      </c>
      <c r="B792" s="63" t="s">
        <v>196</v>
      </c>
      <c r="C792" s="63"/>
      <c r="D792" s="63" t="s">
        <v>197</v>
      </c>
      <c r="E792" s="11"/>
      <c r="F792" s="11"/>
      <c r="G792" s="8"/>
      <c r="I792" s="63"/>
      <c r="J792" s="48"/>
      <c r="K792" s="107"/>
      <c r="M792" s="82">
        <v>1</v>
      </c>
      <c r="N792" s="286">
        <v>430.37</v>
      </c>
      <c r="P792" s="63"/>
      <c r="Q792" s="289"/>
      <c r="S792" s="63"/>
      <c r="T792" s="289"/>
      <c r="V792" s="174"/>
      <c r="W792" s="292"/>
      <c r="X792" s="174"/>
      <c r="Y792" s="178"/>
      <c r="Z792" s="82"/>
      <c r="AA792" s="65"/>
      <c r="AB792" s="5"/>
      <c r="AC792" s="5"/>
      <c r="AD792" s="5"/>
      <c r="AE792" s="5"/>
      <c r="AF792" s="5"/>
      <c r="AG792" s="5"/>
      <c r="AH792" s="5"/>
      <c r="AI792" s="5"/>
      <c r="AJ792" s="5"/>
      <c r="AK792" s="5"/>
      <c r="AL792" s="5"/>
      <c r="AM792" s="5"/>
    </row>
    <row r="793" spans="1:39" s="4" customFormat="1" ht="14.4">
      <c r="A793" s="63" t="s">
        <v>884</v>
      </c>
      <c r="B793" s="63" t="s">
        <v>200</v>
      </c>
      <c r="C793" s="63"/>
      <c r="D793" s="63" t="s">
        <v>115</v>
      </c>
      <c r="E793" s="11"/>
      <c r="F793" s="11"/>
      <c r="G793" s="8"/>
      <c r="I793" s="63"/>
      <c r="J793" s="48"/>
      <c r="K793" s="107"/>
      <c r="M793" s="82">
        <v>5</v>
      </c>
      <c r="N793" s="286">
        <v>1048.04</v>
      </c>
      <c r="P793" s="63"/>
      <c r="Q793" s="289"/>
      <c r="S793" s="63"/>
      <c r="T793" s="289"/>
      <c r="V793" s="174"/>
      <c r="W793" s="292"/>
      <c r="X793" s="174"/>
      <c r="Y793" s="178"/>
      <c r="Z793" s="82"/>
      <c r="AA793" s="65"/>
      <c r="AB793" s="5"/>
      <c r="AC793" s="5"/>
      <c r="AD793" s="5"/>
      <c r="AE793" s="5"/>
      <c r="AF793" s="5"/>
      <c r="AG793" s="5"/>
      <c r="AH793" s="5"/>
      <c r="AI793" s="5"/>
      <c r="AJ793" s="5"/>
      <c r="AK793" s="5"/>
      <c r="AL793" s="5"/>
      <c r="AM793" s="5"/>
    </row>
    <row r="794" spans="1:39" s="4" customFormat="1" ht="14.4">
      <c r="A794" s="63" t="s">
        <v>884</v>
      </c>
      <c r="B794" s="63" t="s">
        <v>204</v>
      </c>
      <c r="C794" s="63"/>
      <c r="D794" s="63" t="s">
        <v>205</v>
      </c>
      <c r="E794" s="11"/>
      <c r="F794" s="11"/>
      <c r="G794" s="8"/>
      <c r="I794" s="63"/>
      <c r="J794" s="48"/>
      <c r="K794" s="107"/>
      <c r="M794" s="82">
        <v>2</v>
      </c>
      <c r="N794" s="286">
        <v>792.83</v>
      </c>
      <c r="P794" s="63"/>
      <c r="Q794" s="289"/>
      <c r="S794" s="63"/>
      <c r="T794" s="289"/>
      <c r="V794" s="174"/>
      <c r="W794" s="292"/>
      <c r="X794" s="174"/>
      <c r="Y794" s="178"/>
      <c r="Z794" s="82"/>
      <c r="AA794" s="65"/>
      <c r="AB794" s="5"/>
      <c r="AC794" s="5"/>
      <c r="AD794" s="5"/>
      <c r="AE794" s="5"/>
      <c r="AF794" s="5"/>
      <c r="AG794" s="5"/>
      <c r="AH794" s="5"/>
      <c r="AI794" s="5"/>
      <c r="AJ794" s="5"/>
      <c r="AK794" s="5"/>
      <c r="AL794" s="5"/>
      <c r="AM794" s="5"/>
    </row>
    <row r="795" spans="1:39" s="4" customFormat="1" ht="14.4">
      <c r="A795" s="63" t="s">
        <v>884</v>
      </c>
      <c r="B795" s="63" t="s">
        <v>207</v>
      </c>
      <c r="C795" s="63"/>
      <c r="D795" s="63" t="s">
        <v>157</v>
      </c>
      <c r="E795" s="11"/>
      <c r="F795" s="11"/>
      <c r="G795" s="8"/>
      <c r="I795" s="63"/>
      <c r="J795" s="48"/>
      <c r="K795" s="107"/>
      <c r="M795" s="82">
        <v>4</v>
      </c>
      <c r="N795" s="286">
        <v>1315.21</v>
      </c>
      <c r="P795" s="63"/>
      <c r="Q795" s="289"/>
      <c r="S795" s="63"/>
      <c r="T795" s="289"/>
      <c r="V795" s="174"/>
      <c r="W795" s="292"/>
      <c r="X795" s="174"/>
      <c r="Y795" s="178"/>
      <c r="Z795" s="82"/>
      <c r="AA795" s="65"/>
      <c r="AB795" s="5"/>
      <c r="AC795" s="5"/>
      <c r="AD795" s="5"/>
      <c r="AE795" s="5"/>
      <c r="AF795" s="5"/>
      <c r="AG795" s="5"/>
      <c r="AH795" s="5"/>
      <c r="AI795" s="5"/>
      <c r="AJ795" s="5"/>
      <c r="AK795" s="5"/>
      <c r="AL795" s="5"/>
      <c r="AM795" s="5"/>
    </row>
    <row r="796" spans="1:39" s="4" customFormat="1" ht="14.4">
      <c r="A796" s="63" t="s">
        <v>884</v>
      </c>
      <c r="B796" s="63" t="s">
        <v>208</v>
      </c>
      <c r="C796" s="63"/>
      <c r="D796" s="63" t="s">
        <v>209</v>
      </c>
      <c r="E796" s="11"/>
      <c r="F796" s="11"/>
      <c r="G796" s="8"/>
      <c r="I796" s="63"/>
      <c r="J796" s="48"/>
      <c r="K796" s="107"/>
      <c r="M796" s="82">
        <v>1</v>
      </c>
      <c r="N796" s="286">
        <v>161.96</v>
      </c>
      <c r="P796" s="63"/>
      <c r="Q796" s="289"/>
      <c r="S796" s="63"/>
      <c r="T796" s="289"/>
      <c r="V796" s="174"/>
      <c r="W796" s="292"/>
      <c r="X796" s="174"/>
      <c r="Y796" s="178"/>
      <c r="Z796" s="82"/>
      <c r="AA796" s="65"/>
      <c r="AB796" s="5"/>
      <c r="AC796" s="5"/>
      <c r="AD796" s="5"/>
      <c r="AE796" s="5"/>
      <c r="AF796" s="5"/>
      <c r="AG796" s="5"/>
      <c r="AH796" s="5"/>
      <c r="AI796" s="5"/>
      <c r="AJ796" s="5"/>
      <c r="AK796" s="5"/>
      <c r="AL796" s="5"/>
      <c r="AM796" s="5"/>
    </row>
    <row r="797" spans="1:39" s="4" customFormat="1" ht="14.4">
      <c r="A797" s="63" t="s">
        <v>884</v>
      </c>
      <c r="B797" s="63" t="s">
        <v>210</v>
      </c>
      <c r="C797" s="63"/>
      <c r="D797" s="63" t="s">
        <v>192</v>
      </c>
      <c r="E797" s="11"/>
      <c r="F797" s="11"/>
      <c r="G797" s="8"/>
      <c r="I797" s="63"/>
      <c r="J797" s="48"/>
      <c r="K797" s="107"/>
      <c r="M797" s="82">
        <v>1</v>
      </c>
      <c r="N797" s="286">
        <v>5000</v>
      </c>
      <c r="P797" s="63"/>
      <c r="Q797" s="289"/>
      <c r="S797" s="63"/>
      <c r="T797" s="289"/>
      <c r="V797" s="174"/>
      <c r="W797" s="292"/>
      <c r="X797" s="174"/>
      <c r="Y797" s="178"/>
      <c r="Z797" s="82"/>
      <c r="AA797" s="65"/>
      <c r="AB797" s="5"/>
      <c r="AC797" s="5"/>
      <c r="AD797" s="5"/>
      <c r="AE797" s="5"/>
      <c r="AF797" s="5"/>
      <c r="AG797" s="5"/>
      <c r="AH797" s="5"/>
      <c r="AI797" s="5"/>
      <c r="AJ797" s="5"/>
      <c r="AK797" s="5"/>
      <c r="AL797" s="5"/>
      <c r="AM797" s="5"/>
    </row>
    <row r="798" spans="1:39" s="4" customFormat="1" ht="14.4">
      <c r="A798" s="63" t="s">
        <v>884</v>
      </c>
      <c r="B798" s="63" t="s">
        <v>679</v>
      </c>
      <c r="C798" s="63"/>
      <c r="D798" s="63" t="s">
        <v>213</v>
      </c>
      <c r="E798" s="11"/>
      <c r="F798" s="11"/>
      <c r="G798" s="8"/>
      <c r="I798" s="63"/>
      <c r="J798" s="48"/>
      <c r="K798" s="107"/>
      <c r="M798" s="82">
        <v>3</v>
      </c>
      <c r="N798" s="286">
        <v>732.63</v>
      </c>
      <c r="P798" s="63"/>
      <c r="Q798" s="289"/>
      <c r="S798" s="63"/>
      <c r="T798" s="289"/>
      <c r="V798" s="174"/>
      <c r="W798" s="292"/>
      <c r="X798" s="174"/>
      <c r="Y798" s="178"/>
      <c r="Z798" s="82"/>
      <c r="AA798" s="65"/>
      <c r="AB798" s="5"/>
      <c r="AC798" s="5"/>
      <c r="AD798" s="5"/>
      <c r="AE798" s="5"/>
      <c r="AF798" s="5"/>
      <c r="AG798" s="5"/>
      <c r="AH798" s="5"/>
      <c r="AI798" s="5"/>
      <c r="AJ798" s="5"/>
      <c r="AK798" s="5"/>
      <c r="AL798" s="5"/>
      <c r="AM798" s="5"/>
    </row>
    <row r="799" spans="1:39" s="4" customFormat="1" ht="14.4">
      <c r="A799" s="63" t="s">
        <v>884</v>
      </c>
      <c r="B799" s="63" t="s">
        <v>216</v>
      </c>
      <c r="C799" s="63"/>
      <c r="D799" s="63" t="s">
        <v>198</v>
      </c>
      <c r="E799" s="11"/>
      <c r="F799" s="11"/>
      <c r="G799" s="8"/>
      <c r="I799" s="63"/>
      <c r="J799" s="48"/>
      <c r="K799" s="107"/>
      <c r="M799" s="82">
        <v>2</v>
      </c>
      <c r="N799" s="286">
        <v>475.12</v>
      </c>
      <c r="P799" s="63"/>
      <c r="Q799" s="289"/>
      <c r="S799" s="63"/>
      <c r="T799" s="289"/>
      <c r="V799" s="174"/>
      <c r="W799" s="292"/>
      <c r="X799" s="174"/>
      <c r="Y799" s="178"/>
      <c r="Z799" s="82"/>
      <c r="AA799" s="65"/>
      <c r="AB799" s="5"/>
      <c r="AC799" s="5"/>
      <c r="AD799" s="5"/>
      <c r="AE799" s="5"/>
      <c r="AF799" s="5"/>
      <c r="AG799" s="5"/>
      <c r="AH799" s="5"/>
      <c r="AI799" s="5"/>
      <c r="AJ799" s="5"/>
      <c r="AK799" s="5"/>
      <c r="AL799" s="5"/>
      <c r="AM799" s="5"/>
    </row>
    <row r="800" spans="1:39" s="4" customFormat="1" ht="14.4">
      <c r="A800" s="63" t="s">
        <v>884</v>
      </c>
      <c r="B800" s="63" t="s">
        <v>219</v>
      </c>
      <c r="C800" s="63"/>
      <c r="D800" s="63" t="s">
        <v>221</v>
      </c>
      <c r="E800" s="11"/>
      <c r="F800" s="11"/>
      <c r="G800" s="8"/>
      <c r="I800" s="63"/>
      <c r="J800" s="48"/>
      <c r="K800" s="107"/>
      <c r="M800" s="82">
        <v>1</v>
      </c>
      <c r="N800" s="286">
        <v>478.51</v>
      </c>
      <c r="P800" s="63"/>
      <c r="Q800" s="289"/>
      <c r="S800" s="63"/>
      <c r="T800" s="289"/>
      <c r="V800" s="174"/>
      <c r="W800" s="292"/>
      <c r="X800" s="174"/>
      <c r="Y800" s="178"/>
      <c r="Z800" s="82"/>
      <c r="AA800" s="65"/>
      <c r="AB800" s="5"/>
      <c r="AC800" s="5"/>
      <c r="AD800" s="5"/>
      <c r="AE800" s="5"/>
      <c r="AF800" s="5"/>
      <c r="AG800" s="5"/>
      <c r="AH800" s="5"/>
      <c r="AI800" s="5"/>
      <c r="AJ800" s="5"/>
      <c r="AK800" s="5"/>
      <c r="AL800" s="5"/>
      <c r="AM800" s="5"/>
    </row>
    <row r="801" spans="1:39" s="4" customFormat="1" ht="14.4">
      <c r="A801" s="63" t="s">
        <v>884</v>
      </c>
      <c r="B801" s="63" t="s">
        <v>224</v>
      </c>
      <c r="C801" s="63"/>
      <c r="D801" s="63" t="s">
        <v>225</v>
      </c>
      <c r="E801" s="11"/>
      <c r="F801" s="11"/>
      <c r="G801" s="8"/>
      <c r="I801" s="63"/>
      <c r="J801" s="48"/>
      <c r="K801" s="107"/>
      <c r="M801" s="82">
        <v>3</v>
      </c>
      <c r="N801" s="286">
        <v>3571.59</v>
      </c>
      <c r="P801" s="63"/>
      <c r="Q801" s="289"/>
      <c r="S801" s="63"/>
      <c r="T801" s="289"/>
      <c r="V801" s="174"/>
      <c r="W801" s="292"/>
      <c r="X801" s="174"/>
      <c r="Y801" s="178"/>
      <c r="Z801" s="82"/>
      <c r="AA801" s="65"/>
      <c r="AB801" s="5"/>
      <c r="AC801" s="5"/>
      <c r="AD801" s="5"/>
      <c r="AE801" s="5"/>
      <c r="AF801" s="5"/>
      <c r="AG801" s="5"/>
      <c r="AH801" s="5"/>
      <c r="AI801" s="5"/>
      <c r="AJ801" s="5"/>
      <c r="AK801" s="5"/>
      <c r="AL801" s="5"/>
      <c r="AM801" s="5"/>
    </row>
    <row r="802" spans="1:39" s="4" customFormat="1" ht="14.4">
      <c r="A802" s="63" t="s">
        <v>884</v>
      </c>
      <c r="B802" s="63" t="s">
        <v>233</v>
      </c>
      <c r="C802" s="63"/>
      <c r="D802" s="63" t="s">
        <v>198</v>
      </c>
      <c r="E802" s="11"/>
      <c r="F802" s="11"/>
      <c r="G802" s="8"/>
      <c r="I802" s="63"/>
      <c r="J802" s="48"/>
      <c r="K802" s="107"/>
      <c r="M802" s="82">
        <v>33</v>
      </c>
      <c r="N802" s="286">
        <v>13112.279999999997</v>
      </c>
      <c r="P802" s="63"/>
      <c r="Q802" s="289"/>
      <c r="S802" s="63"/>
      <c r="T802" s="289"/>
      <c r="V802" s="174"/>
      <c r="W802" s="292"/>
      <c r="X802" s="174"/>
      <c r="Y802" s="178"/>
      <c r="Z802" s="82"/>
      <c r="AA802" s="65"/>
      <c r="AB802" s="5"/>
      <c r="AC802" s="5"/>
      <c r="AD802" s="5"/>
      <c r="AE802" s="5"/>
      <c r="AF802" s="5"/>
      <c r="AG802" s="5"/>
      <c r="AH802" s="5"/>
      <c r="AI802" s="5"/>
      <c r="AJ802" s="5"/>
      <c r="AK802" s="5"/>
      <c r="AL802" s="5"/>
      <c r="AM802" s="5"/>
    </row>
    <row r="803" spans="1:39" s="4" customFormat="1" ht="14.4">
      <c r="A803" s="63" t="s">
        <v>884</v>
      </c>
      <c r="B803" s="63" t="s">
        <v>633</v>
      </c>
      <c r="C803" s="63"/>
      <c r="D803" s="63" t="s">
        <v>66</v>
      </c>
      <c r="E803" s="11"/>
      <c r="F803" s="11"/>
      <c r="G803" s="8"/>
      <c r="I803" s="63"/>
      <c r="J803" s="48"/>
      <c r="K803" s="107"/>
      <c r="M803" s="82">
        <v>97</v>
      </c>
      <c r="N803" s="286">
        <v>48562.199999999983</v>
      </c>
      <c r="P803" s="63"/>
      <c r="Q803" s="289"/>
      <c r="S803" s="63"/>
      <c r="T803" s="289"/>
      <c r="V803" s="174"/>
      <c r="W803" s="292"/>
      <c r="X803" s="174"/>
      <c r="Y803" s="178"/>
      <c r="Z803" s="82"/>
      <c r="AA803" s="65"/>
      <c r="AB803" s="5"/>
      <c r="AC803" s="5"/>
      <c r="AD803" s="5"/>
      <c r="AE803" s="5"/>
      <c r="AF803" s="5"/>
      <c r="AG803" s="5"/>
      <c r="AH803" s="5"/>
      <c r="AI803" s="5"/>
      <c r="AJ803" s="5"/>
      <c r="AK803" s="5"/>
      <c r="AL803" s="5"/>
      <c r="AM803" s="5"/>
    </row>
    <row r="804" spans="1:39" s="4" customFormat="1" ht="14.4">
      <c r="A804" s="63" t="s">
        <v>884</v>
      </c>
      <c r="B804" s="63" t="s">
        <v>237</v>
      </c>
      <c r="C804" s="63"/>
      <c r="D804" s="63" t="s">
        <v>68</v>
      </c>
      <c r="E804" s="11"/>
      <c r="F804" s="11"/>
      <c r="G804" s="8"/>
      <c r="I804" s="63"/>
      <c r="J804" s="48"/>
      <c r="K804" s="107"/>
      <c r="M804" s="82">
        <v>1</v>
      </c>
      <c r="N804" s="286">
        <v>62.6</v>
      </c>
      <c r="P804" s="63"/>
      <c r="Q804" s="289"/>
      <c r="S804" s="63"/>
      <c r="T804" s="289"/>
      <c r="V804" s="174"/>
      <c r="W804" s="292"/>
      <c r="X804" s="174"/>
      <c r="Y804" s="178"/>
      <c r="Z804" s="82"/>
      <c r="AA804" s="65"/>
      <c r="AB804" s="5"/>
      <c r="AC804" s="5"/>
      <c r="AD804" s="5"/>
      <c r="AE804" s="5"/>
      <c r="AF804" s="5"/>
      <c r="AG804" s="5"/>
      <c r="AH804" s="5"/>
      <c r="AI804" s="5"/>
      <c r="AJ804" s="5"/>
      <c r="AK804" s="5"/>
      <c r="AL804" s="5"/>
      <c r="AM804" s="5"/>
    </row>
    <row r="805" spans="1:39" s="4" customFormat="1" ht="14.4">
      <c r="A805" s="63" t="s">
        <v>884</v>
      </c>
      <c r="B805" s="63" t="s">
        <v>238</v>
      </c>
      <c r="C805" s="63"/>
      <c r="D805" s="63" t="s">
        <v>59</v>
      </c>
      <c r="E805" s="11"/>
      <c r="F805" s="11"/>
      <c r="G805" s="8"/>
      <c r="I805" s="63"/>
      <c r="J805" s="48"/>
      <c r="K805" s="107"/>
      <c r="M805" s="82">
        <v>14</v>
      </c>
      <c r="N805" s="286">
        <v>14828.570000000002</v>
      </c>
      <c r="P805" s="63"/>
      <c r="Q805" s="289"/>
      <c r="S805" s="63"/>
      <c r="T805" s="289"/>
      <c r="V805" s="174"/>
      <c r="W805" s="292"/>
      <c r="X805" s="174"/>
      <c r="Y805" s="178"/>
      <c r="Z805" s="82"/>
      <c r="AA805" s="65"/>
      <c r="AB805" s="5"/>
      <c r="AC805" s="5"/>
      <c r="AD805" s="5"/>
      <c r="AE805" s="5"/>
      <c r="AF805" s="5"/>
      <c r="AG805" s="5"/>
      <c r="AH805" s="5"/>
      <c r="AI805" s="5"/>
      <c r="AJ805" s="5"/>
      <c r="AK805" s="5"/>
      <c r="AL805" s="5"/>
      <c r="AM805" s="5"/>
    </row>
    <row r="806" spans="1:39" s="4" customFormat="1" ht="14.4">
      <c r="A806" s="63" t="s">
        <v>884</v>
      </c>
      <c r="B806" s="63" t="s">
        <v>241</v>
      </c>
      <c r="C806" s="63"/>
      <c r="D806" s="63" t="s">
        <v>242</v>
      </c>
      <c r="E806" s="11"/>
      <c r="F806" s="11"/>
      <c r="G806" s="8"/>
      <c r="I806" s="63"/>
      <c r="J806" s="48"/>
      <c r="K806" s="107"/>
      <c r="M806" s="82">
        <v>6</v>
      </c>
      <c r="N806" s="286">
        <v>4435.3600000000006</v>
      </c>
      <c r="P806" s="63"/>
      <c r="Q806" s="289"/>
      <c r="S806" s="63"/>
      <c r="T806" s="289"/>
      <c r="V806" s="174"/>
      <c r="W806" s="292"/>
      <c r="X806" s="174"/>
      <c r="Y806" s="178"/>
      <c r="Z806" s="82"/>
      <c r="AA806" s="65"/>
      <c r="AB806" s="5"/>
      <c r="AC806" s="5"/>
      <c r="AD806" s="5"/>
      <c r="AE806" s="5"/>
      <c r="AF806" s="5"/>
      <c r="AG806" s="5"/>
      <c r="AH806" s="5"/>
      <c r="AI806" s="5"/>
      <c r="AJ806" s="5"/>
      <c r="AK806" s="5"/>
      <c r="AL806" s="5"/>
      <c r="AM806" s="5"/>
    </row>
    <row r="807" spans="1:39" s="4" customFormat="1" ht="14.4">
      <c r="A807" s="63" t="s">
        <v>884</v>
      </c>
      <c r="B807" s="63" t="s">
        <v>246</v>
      </c>
      <c r="C807" s="63"/>
      <c r="D807" s="63" t="s">
        <v>66</v>
      </c>
      <c r="E807" s="11"/>
      <c r="F807" s="11"/>
      <c r="G807" s="8"/>
      <c r="I807" s="63"/>
      <c r="J807" s="48"/>
      <c r="K807" s="107"/>
      <c r="M807" s="82">
        <v>1</v>
      </c>
      <c r="N807" s="286">
        <v>306.58999999999997</v>
      </c>
      <c r="P807" s="63"/>
      <c r="Q807" s="289"/>
      <c r="S807" s="63"/>
      <c r="T807" s="289"/>
      <c r="V807" s="174"/>
      <c r="W807" s="292"/>
      <c r="X807" s="174"/>
      <c r="Y807" s="178"/>
      <c r="Z807" s="82"/>
      <c r="AA807" s="65"/>
      <c r="AB807" s="5"/>
      <c r="AC807" s="5"/>
      <c r="AD807" s="5"/>
      <c r="AE807" s="5"/>
      <c r="AF807" s="5"/>
      <c r="AG807" s="5"/>
      <c r="AH807" s="5"/>
      <c r="AI807" s="5"/>
      <c r="AJ807" s="5"/>
      <c r="AK807" s="5"/>
      <c r="AL807" s="5"/>
      <c r="AM807" s="5"/>
    </row>
    <row r="808" spans="1:39" s="4" customFormat="1" ht="14.4">
      <c r="A808" s="63" t="s">
        <v>884</v>
      </c>
      <c r="B808" s="63" t="s">
        <v>246</v>
      </c>
      <c r="C808" s="63"/>
      <c r="D808" s="63" t="s">
        <v>108</v>
      </c>
      <c r="E808" s="11"/>
      <c r="F808" s="11"/>
      <c r="G808" s="8"/>
      <c r="I808" s="63"/>
      <c r="J808" s="48"/>
      <c r="K808" s="107"/>
      <c r="M808" s="82">
        <v>2</v>
      </c>
      <c r="N808" s="286">
        <v>1106.1499999999999</v>
      </c>
      <c r="P808" s="63"/>
      <c r="Q808" s="289"/>
      <c r="S808" s="63"/>
      <c r="T808" s="289"/>
      <c r="V808" s="174"/>
      <c r="W808" s="292"/>
      <c r="X808" s="174"/>
      <c r="Y808" s="178"/>
      <c r="Z808" s="82"/>
      <c r="AA808" s="65"/>
      <c r="AB808" s="5"/>
      <c r="AC808" s="5"/>
      <c r="AD808" s="5"/>
      <c r="AE808" s="5"/>
      <c r="AF808" s="5"/>
      <c r="AG808" s="5"/>
      <c r="AH808" s="5"/>
      <c r="AI808" s="5"/>
      <c r="AJ808" s="5"/>
      <c r="AK808" s="5"/>
      <c r="AL808" s="5"/>
      <c r="AM808" s="5"/>
    </row>
    <row r="809" spans="1:39" s="4" customFormat="1" ht="14.4">
      <c r="A809" s="63" t="s">
        <v>884</v>
      </c>
      <c r="B809" s="63" t="s">
        <v>247</v>
      </c>
      <c r="C809" s="63"/>
      <c r="D809" s="63" t="s">
        <v>62</v>
      </c>
      <c r="E809" s="11"/>
      <c r="F809" s="11"/>
      <c r="G809" s="8"/>
      <c r="I809" s="63"/>
      <c r="J809" s="48"/>
      <c r="K809" s="107"/>
      <c r="M809" s="82">
        <v>96</v>
      </c>
      <c r="N809" s="286">
        <v>58555.770000000011</v>
      </c>
      <c r="P809" s="63"/>
      <c r="Q809" s="289"/>
      <c r="S809" s="63"/>
      <c r="T809" s="289"/>
      <c r="V809" s="174"/>
      <c r="W809" s="292"/>
      <c r="X809" s="174"/>
      <c r="Y809" s="178"/>
      <c r="Z809" s="82"/>
      <c r="AA809" s="65"/>
      <c r="AB809" s="5"/>
      <c r="AC809" s="5"/>
      <c r="AD809" s="5"/>
      <c r="AE809" s="5"/>
      <c r="AF809" s="5"/>
      <c r="AG809" s="5"/>
      <c r="AH809" s="5"/>
      <c r="AI809" s="5"/>
      <c r="AJ809" s="5"/>
      <c r="AK809" s="5"/>
      <c r="AL809" s="5"/>
      <c r="AM809" s="5"/>
    </row>
    <row r="810" spans="1:39" s="4" customFormat="1" ht="14.4">
      <c r="A810" s="63" t="s">
        <v>884</v>
      </c>
      <c r="B810" s="63" t="s">
        <v>250</v>
      </c>
      <c r="C810" s="63"/>
      <c r="D810" s="63" t="s">
        <v>53</v>
      </c>
      <c r="E810" s="11"/>
      <c r="F810" s="11"/>
      <c r="G810" s="8"/>
      <c r="I810" s="63"/>
      <c r="J810" s="48"/>
      <c r="K810" s="107"/>
      <c r="M810" s="82">
        <v>5</v>
      </c>
      <c r="N810" s="286">
        <v>6411.77</v>
      </c>
      <c r="P810" s="63"/>
      <c r="Q810" s="289"/>
      <c r="S810" s="63"/>
      <c r="T810" s="289"/>
      <c r="V810" s="174"/>
      <c r="W810" s="292"/>
      <c r="X810" s="174"/>
      <c r="Y810" s="178"/>
      <c r="Z810" s="82"/>
      <c r="AA810" s="65"/>
      <c r="AB810" s="5"/>
      <c r="AC810" s="5"/>
      <c r="AD810" s="5"/>
      <c r="AE810" s="5"/>
      <c r="AF810" s="5"/>
      <c r="AG810" s="5"/>
      <c r="AH810" s="5"/>
      <c r="AI810" s="5"/>
      <c r="AJ810" s="5"/>
      <c r="AK810" s="5"/>
      <c r="AL810" s="5"/>
      <c r="AM810" s="5"/>
    </row>
    <row r="811" spans="1:39" s="4" customFormat="1" ht="14.4">
      <c r="A811" s="63" t="s">
        <v>884</v>
      </c>
      <c r="B811" s="63" t="s">
        <v>252</v>
      </c>
      <c r="C811" s="63"/>
      <c r="D811" s="63" t="s">
        <v>253</v>
      </c>
      <c r="E811" s="11"/>
      <c r="F811" s="11"/>
      <c r="G811" s="8"/>
      <c r="I811" s="63"/>
      <c r="J811" s="48"/>
      <c r="K811" s="107"/>
      <c r="M811" s="82">
        <v>1</v>
      </c>
      <c r="N811" s="286">
        <v>887.69</v>
      </c>
      <c r="P811" s="63"/>
      <c r="Q811" s="289"/>
      <c r="S811" s="63"/>
      <c r="T811" s="289"/>
      <c r="V811" s="174"/>
      <c r="W811" s="292"/>
      <c r="X811" s="174"/>
      <c r="Y811" s="178"/>
      <c r="Z811" s="82"/>
      <c r="AA811" s="65"/>
      <c r="AB811" s="5"/>
      <c r="AC811" s="5"/>
      <c r="AD811" s="5"/>
      <c r="AE811" s="5"/>
      <c r="AF811" s="5"/>
      <c r="AG811" s="5"/>
      <c r="AH811" s="5"/>
      <c r="AI811" s="5"/>
      <c r="AJ811" s="5"/>
      <c r="AK811" s="5"/>
      <c r="AL811" s="5"/>
      <c r="AM811" s="5"/>
    </row>
    <row r="812" spans="1:39" s="4" customFormat="1" ht="14.4">
      <c r="A812" s="63" t="s">
        <v>884</v>
      </c>
      <c r="B812" s="63" t="s">
        <v>254</v>
      </c>
      <c r="C812" s="63"/>
      <c r="D812" s="63" t="s">
        <v>255</v>
      </c>
      <c r="E812" s="11"/>
      <c r="F812" s="11"/>
      <c r="G812" s="8"/>
      <c r="I812" s="63"/>
      <c r="J812" s="48"/>
      <c r="K812" s="107"/>
      <c r="M812" s="82">
        <v>2</v>
      </c>
      <c r="N812" s="286">
        <v>609.28</v>
      </c>
      <c r="P812" s="63"/>
      <c r="Q812" s="289"/>
      <c r="S812" s="63"/>
      <c r="T812" s="289"/>
      <c r="V812" s="174"/>
      <c r="W812" s="292"/>
      <c r="X812" s="174"/>
      <c r="Y812" s="178"/>
      <c r="Z812" s="82"/>
      <c r="AA812" s="65"/>
      <c r="AB812" s="5"/>
      <c r="AC812" s="5"/>
      <c r="AD812" s="5"/>
      <c r="AE812" s="5"/>
      <c r="AF812" s="5"/>
      <c r="AG812" s="5"/>
      <c r="AH812" s="5"/>
      <c r="AI812" s="5"/>
      <c r="AJ812" s="5"/>
      <c r="AK812" s="5"/>
      <c r="AL812" s="5"/>
      <c r="AM812" s="5"/>
    </row>
    <row r="813" spans="1:39" s="4" customFormat="1" ht="14.4">
      <c r="A813" s="63" t="s">
        <v>884</v>
      </c>
      <c r="B813" s="63" t="s">
        <v>259</v>
      </c>
      <c r="C813" s="63"/>
      <c r="D813" s="63" t="s">
        <v>258</v>
      </c>
      <c r="E813" s="11"/>
      <c r="F813" s="11"/>
      <c r="G813" s="8"/>
      <c r="I813" s="63"/>
      <c r="J813" s="48"/>
      <c r="K813" s="107"/>
      <c r="M813" s="82">
        <v>3</v>
      </c>
      <c r="N813" s="286">
        <v>5062.9900000000007</v>
      </c>
      <c r="P813" s="63"/>
      <c r="Q813" s="289"/>
      <c r="S813" s="63"/>
      <c r="T813" s="289"/>
      <c r="V813" s="174"/>
      <c r="W813" s="292"/>
      <c r="X813" s="174"/>
      <c r="Y813" s="178"/>
      <c r="Z813" s="82"/>
      <c r="AA813" s="65"/>
      <c r="AB813" s="5"/>
      <c r="AC813" s="5"/>
      <c r="AD813" s="5"/>
      <c r="AE813" s="5"/>
      <c r="AF813" s="5"/>
      <c r="AG813" s="5"/>
      <c r="AH813" s="5"/>
      <c r="AI813" s="5"/>
      <c r="AJ813" s="5"/>
      <c r="AK813" s="5"/>
      <c r="AL813" s="5"/>
      <c r="AM813" s="5"/>
    </row>
    <row r="814" spans="1:39" s="4" customFormat="1" ht="14.4">
      <c r="A814" s="63" t="s">
        <v>884</v>
      </c>
      <c r="B814" s="63" t="s">
        <v>261</v>
      </c>
      <c r="C814" s="63"/>
      <c r="D814" s="63" t="s">
        <v>89</v>
      </c>
      <c r="E814" s="11"/>
      <c r="F814" s="11"/>
      <c r="G814" s="8"/>
      <c r="I814" s="63"/>
      <c r="J814" s="48"/>
      <c r="K814" s="107"/>
      <c r="M814" s="82">
        <v>1</v>
      </c>
      <c r="N814" s="286">
        <v>655</v>
      </c>
      <c r="P814" s="63"/>
      <c r="Q814" s="289"/>
      <c r="S814" s="63"/>
      <c r="T814" s="289"/>
      <c r="V814" s="174"/>
      <c r="W814" s="292"/>
      <c r="X814" s="174"/>
      <c r="Y814" s="178"/>
      <c r="Z814" s="82"/>
      <c r="AA814" s="65"/>
      <c r="AB814" s="5"/>
      <c r="AC814" s="5"/>
      <c r="AD814" s="5"/>
      <c r="AE814" s="5"/>
      <c r="AF814" s="5"/>
      <c r="AG814" s="5"/>
      <c r="AH814" s="5"/>
      <c r="AI814" s="5"/>
      <c r="AJ814" s="5"/>
      <c r="AK814" s="5"/>
      <c r="AL814" s="5"/>
      <c r="AM814" s="5"/>
    </row>
    <row r="815" spans="1:39" s="4" customFormat="1" ht="14.4">
      <c r="A815" s="63" t="s">
        <v>884</v>
      </c>
      <c r="B815" s="63" t="s">
        <v>266</v>
      </c>
      <c r="C815" s="63"/>
      <c r="D815" s="63" t="s">
        <v>53</v>
      </c>
      <c r="E815" s="11"/>
      <c r="F815" s="11"/>
      <c r="G815" s="8"/>
      <c r="I815" s="63"/>
      <c r="J815" s="48"/>
      <c r="K815" s="107"/>
      <c r="M815" s="82">
        <v>6</v>
      </c>
      <c r="N815" s="286">
        <v>3112.52</v>
      </c>
      <c r="P815" s="63"/>
      <c r="Q815" s="289"/>
      <c r="S815" s="63"/>
      <c r="T815" s="289"/>
      <c r="V815" s="174"/>
      <c r="W815" s="292"/>
      <c r="X815" s="174"/>
      <c r="Y815" s="178"/>
      <c r="Z815" s="82"/>
      <c r="AA815" s="65"/>
      <c r="AB815" s="5"/>
      <c r="AC815" s="5"/>
      <c r="AD815" s="5"/>
      <c r="AE815" s="5"/>
      <c r="AF815" s="5"/>
      <c r="AG815" s="5"/>
      <c r="AH815" s="5"/>
      <c r="AI815" s="5"/>
      <c r="AJ815" s="5"/>
      <c r="AK815" s="5"/>
      <c r="AL815" s="5"/>
      <c r="AM815" s="5"/>
    </row>
    <row r="816" spans="1:39" s="4" customFormat="1" ht="14.4">
      <c r="A816" s="63" t="s">
        <v>884</v>
      </c>
      <c r="B816" s="63" t="s">
        <v>268</v>
      </c>
      <c r="C816" s="63"/>
      <c r="D816" s="63" t="s">
        <v>68</v>
      </c>
      <c r="E816" s="11"/>
      <c r="F816" s="11"/>
      <c r="G816" s="8"/>
      <c r="I816" s="63"/>
      <c r="J816" s="48"/>
      <c r="K816" s="107"/>
      <c r="M816" s="82">
        <v>1</v>
      </c>
      <c r="N816" s="286">
        <v>21.98</v>
      </c>
      <c r="P816" s="63"/>
      <c r="Q816" s="289"/>
      <c r="S816" s="63"/>
      <c r="T816" s="289"/>
      <c r="V816" s="174"/>
      <c r="W816" s="292"/>
      <c r="X816" s="174"/>
      <c r="Y816" s="178"/>
      <c r="Z816" s="82"/>
      <c r="AA816" s="65"/>
      <c r="AB816" s="5"/>
      <c r="AC816" s="5"/>
      <c r="AD816" s="5"/>
      <c r="AE816" s="5"/>
      <c r="AF816" s="5"/>
      <c r="AG816" s="5"/>
      <c r="AH816" s="5"/>
      <c r="AI816" s="5"/>
      <c r="AJ816" s="5"/>
      <c r="AK816" s="5"/>
      <c r="AL816" s="5"/>
      <c r="AM816" s="5"/>
    </row>
    <row r="817" spans="1:39" s="4" customFormat="1" ht="14.4">
      <c r="A817" s="63" t="s">
        <v>884</v>
      </c>
      <c r="B817" s="63" t="s">
        <v>270</v>
      </c>
      <c r="C817" s="63"/>
      <c r="D817" s="63" t="s">
        <v>271</v>
      </c>
      <c r="E817" s="11"/>
      <c r="F817" s="11"/>
      <c r="G817" s="8"/>
      <c r="I817" s="63"/>
      <c r="J817" s="48"/>
      <c r="K817" s="107"/>
      <c r="M817" s="82">
        <v>1</v>
      </c>
      <c r="N817" s="286">
        <v>147.24</v>
      </c>
      <c r="P817" s="63"/>
      <c r="Q817" s="289"/>
      <c r="S817" s="63"/>
      <c r="T817" s="289"/>
      <c r="V817" s="174"/>
      <c r="W817" s="292"/>
      <c r="X817" s="174"/>
      <c r="Y817" s="178"/>
      <c r="Z817" s="82"/>
      <c r="AA817" s="65"/>
      <c r="AB817" s="5"/>
      <c r="AC817" s="5"/>
      <c r="AD817" s="5"/>
      <c r="AE817" s="5"/>
      <c r="AF817" s="5"/>
      <c r="AG817" s="5"/>
      <c r="AH817" s="5"/>
      <c r="AI817" s="5"/>
      <c r="AJ817" s="5"/>
      <c r="AK817" s="5"/>
      <c r="AL817" s="5"/>
      <c r="AM817" s="5"/>
    </row>
    <row r="818" spans="1:39" s="4" customFormat="1" ht="14.4">
      <c r="A818" s="63" t="s">
        <v>884</v>
      </c>
      <c r="B818" s="63" t="s">
        <v>272</v>
      </c>
      <c r="C818" s="63"/>
      <c r="D818" s="63" t="s">
        <v>273</v>
      </c>
      <c r="E818" s="11"/>
      <c r="F818" s="11"/>
      <c r="G818" s="8"/>
      <c r="I818" s="63"/>
      <c r="J818" s="48"/>
      <c r="K818" s="107"/>
      <c r="M818" s="82">
        <v>2</v>
      </c>
      <c r="N818" s="286">
        <v>443.04999999999995</v>
      </c>
      <c r="P818" s="63"/>
      <c r="Q818" s="289"/>
      <c r="S818" s="63"/>
      <c r="T818" s="289"/>
      <c r="V818" s="174"/>
      <c r="W818" s="292"/>
      <c r="X818" s="174"/>
      <c r="Y818" s="178"/>
      <c r="Z818" s="82"/>
      <c r="AA818" s="65"/>
      <c r="AB818" s="5"/>
      <c r="AC818" s="5"/>
      <c r="AD818" s="5"/>
      <c r="AE818" s="5"/>
      <c r="AF818" s="5"/>
      <c r="AG818" s="5"/>
      <c r="AH818" s="5"/>
      <c r="AI818" s="5"/>
      <c r="AJ818" s="5"/>
      <c r="AK818" s="5"/>
      <c r="AL818" s="5"/>
      <c r="AM818" s="5"/>
    </row>
    <row r="819" spans="1:39" s="4" customFormat="1" ht="14.4">
      <c r="A819" s="63" t="s">
        <v>884</v>
      </c>
      <c r="B819" s="63" t="s">
        <v>275</v>
      </c>
      <c r="C819" s="63"/>
      <c r="D819" s="63" t="s">
        <v>188</v>
      </c>
      <c r="E819" s="11"/>
      <c r="F819" s="11"/>
      <c r="G819" s="8"/>
      <c r="I819" s="63"/>
      <c r="J819" s="48"/>
      <c r="K819" s="107"/>
      <c r="M819" s="82">
        <v>42</v>
      </c>
      <c r="N819" s="286">
        <v>21118.359999999993</v>
      </c>
      <c r="P819" s="63"/>
      <c r="Q819" s="289"/>
      <c r="S819" s="63"/>
      <c r="T819" s="289"/>
      <c r="V819" s="174"/>
      <c r="W819" s="292"/>
      <c r="X819" s="174"/>
      <c r="Y819" s="178"/>
      <c r="Z819" s="82"/>
      <c r="AA819" s="65"/>
      <c r="AB819" s="5"/>
      <c r="AC819" s="5"/>
      <c r="AD819" s="5"/>
      <c r="AE819" s="5"/>
      <c r="AF819" s="5"/>
      <c r="AG819" s="5"/>
      <c r="AH819" s="5"/>
      <c r="AI819" s="5"/>
      <c r="AJ819" s="5"/>
      <c r="AK819" s="5"/>
      <c r="AL819" s="5"/>
      <c r="AM819" s="5"/>
    </row>
    <row r="820" spans="1:39" s="4" customFormat="1" ht="14.4">
      <c r="A820" s="63" t="s">
        <v>884</v>
      </c>
      <c r="B820" s="63" t="s">
        <v>276</v>
      </c>
      <c r="C820" s="63"/>
      <c r="D820" s="63" t="s">
        <v>188</v>
      </c>
      <c r="E820" s="11"/>
      <c r="F820" s="11"/>
      <c r="G820" s="8"/>
      <c r="I820" s="63"/>
      <c r="J820" s="48"/>
      <c r="K820" s="107"/>
      <c r="M820" s="82">
        <v>1</v>
      </c>
      <c r="N820" s="286">
        <v>303.69</v>
      </c>
      <c r="P820" s="63"/>
      <c r="Q820" s="289"/>
      <c r="S820" s="63"/>
      <c r="T820" s="289"/>
      <c r="V820" s="174"/>
      <c r="W820" s="292"/>
      <c r="X820" s="174"/>
      <c r="Y820" s="178"/>
      <c r="Z820" s="82"/>
      <c r="AA820" s="65"/>
      <c r="AB820" s="5"/>
      <c r="AC820" s="5"/>
      <c r="AD820" s="5"/>
      <c r="AE820" s="5"/>
      <c r="AF820" s="5"/>
      <c r="AG820" s="5"/>
      <c r="AH820" s="5"/>
      <c r="AI820" s="5"/>
      <c r="AJ820" s="5"/>
      <c r="AK820" s="5"/>
      <c r="AL820" s="5"/>
      <c r="AM820" s="5"/>
    </row>
    <row r="821" spans="1:39" s="4" customFormat="1" ht="14.4">
      <c r="A821" s="63" t="s">
        <v>884</v>
      </c>
      <c r="B821" s="63" t="s">
        <v>277</v>
      </c>
      <c r="C821" s="63"/>
      <c r="D821" s="63" t="s">
        <v>889</v>
      </c>
      <c r="E821" s="11"/>
      <c r="F821" s="11"/>
      <c r="G821" s="8"/>
      <c r="I821" s="63"/>
      <c r="J821" s="48"/>
      <c r="K821" s="107"/>
      <c r="M821" s="82">
        <v>1</v>
      </c>
      <c r="N821" s="286">
        <v>216.44</v>
      </c>
      <c r="P821" s="63"/>
      <c r="Q821" s="289"/>
      <c r="S821" s="63"/>
      <c r="T821" s="289"/>
      <c r="V821" s="174"/>
      <c r="W821" s="292"/>
      <c r="X821" s="174"/>
      <c r="Y821" s="178"/>
      <c r="Z821" s="82"/>
      <c r="AA821" s="65"/>
      <c r="AB821" s="5"/>
      <c r="AC821" s="5"/>
      <c r="AD821" s="5"/>
      <c r="AE821" s="5"/>
      <c r="AF821" s="5"/>
      <c r="AG821" s="5"/>
      <c r="AH821" s="5"/>
      <c r="AI821" s="5"/>
      <c r="AJ821" s="5"/>
      <c r="AK821" s="5"/>
      <c r="AL821" s="5"/>
      <c r="AM821" s="5"/>
    </row>
    <row r="822" spans="1:39" s="4" customFormat="1" ht="14.4">
      <c r="A822" s="63" t="s">
        <v>884</v>
      </c>
      <c r="B822" s="63" t="s">
        <v>277</v>
      </c>
      <c r="C822" s="63"/>
      <c r="D822" s="63" t="s">
        <v>52</v>
      </c>
      <c r="E822" s="11"/>
      <c r="F822" s="11"/>
      <c r="G822" s="8"/>
      <c r="I822" s="63"/>
      <c r="J822" s="48"/>
      <c r="K822" s="107"/>
      <c r="M822" s="82">
        <v>2</v>
      </c>
      <c r="N822" s="286">
        <v>174.60999999999999</v>
      </c>
      <c r="P822" s="63"/>
      <c r="Q822" s="289"/>
      <c r="S822" s="63"/>
      <c r="T822" s="289"/>
      <c r="V822" s="174"/>
      <c r="W822" s="292"/>
      <c r="X822" s="174"/>
      <c r="Y822" s="178"/>
      <c r="Z822" s="82"/>
      <c r="AA822" s="65"/>
      <c r="AB822" s="5"/>
      <c r="AC822" s="5"/>
      <c r="AD822" s="5"/>
      <c r="AE822" s="5"/>
      <c r="AF822" s="5"/>
      <c r="AG822" s="5"/>
      <c r="AH822" s="5"/>
      <c r="AI822" s="5"/>
      <c r="AJ822" s="5"/>
      <c r="AK822" s="5"/>
      <c r="AL822" s="5"/>
      <c r="AM822" s="5"/>
    </row>
    <row r="823" spans="1:39" s="4" customFormat="1" ht="14.4">
      <c r="A823" s="63" t="s">
        <v>884</v>
      </c>
      <c r="B823" s="63" t="s">
        <v>277</v>
      </c>
      <c r="C823" s="63"/>
      <c r="D823" s="63" t="s">
        <v>54</v>
      </c>
      <c r="E823" s="11"/>
      <c r="F823" s="11"/>
      <c r="G823" s="8"/>
      <c r="I823" s="63"/>
      <c r="J823" s="48"/>
      <c r="K823" s="107"/>
      <c r="M823" s="82">
        <v>115</v>
      </c>
      <c r="N823" s="286">
        <v>45219.449999999983</v>
      </c>
      <c r="P823" s="63"/>
      <c r="Q823" s="289"/>
      <c r="S823" s="63"/>
      <c r="T823" s="289"/>
      <c r="V823" s="174"/>
      <c r="W823" s="292"/>
      <c r="X823" s="174"/>
      <c r="Y823" s="178"/>
      <c r="Z823" s="82"/>
      <c r="AA823" s="65"/>
      <c r="AB823" s="5"/>
      <c r="AC823" s="5"/>
      <c r="AD823" s="5"/>
      <c r="AE823" s="5"/>
      <c r="AF823" s="5"/>
      <c r="AG823" s="5"/>
      <c r="AH823" s="5"/>
      <c r="AI823" s="5"/>
      <c r="AJ823" s="5"/>
      <c r="AK823" s="5"/>
      <c r="AL823" s="5"/>
      <c r="AM823" s="5"/>
    </row>
    <row r="824" spans="1:39" s="4" customFormat="1" ht="14.4">
      <c r="A824" s="63" t="s">
        <v>884</v>
      </c>
      <c r="B824" s="63" t="s">
        <v>282</v>
      </c>
      <c r="C824" s="63"/>
      <c r="D824" s="63" t="s">
        <v>198</v>
      </c>
      <c r="E824" s="11"/>
      <c r="F824" s="11"/>
      <c r="G824" s="8"/>
      <c r="I824" s="63"/>
      <c r="J824" s="48"/>
      <c r="K824" s="107"/>
      <c r="M824" s="82">
        <v>2</v>
      </c>
      <c r="N824" s="286">
        <v>951.20999999999992</v>
      </c>
      <c r="P824" s="63"/>
      <c r="Q824" s="289"/>
      <c r="S824" s="63"/>
      <c r="T824" s="289"/>
      <c r="V824" s="174"/>
      <c r="W824" s="292"/>
      <c r="X824" s="174"/>
      <c r="Y824" s="178"/>
      <c r="Z824" s="82"/>
      <c r="AA824" s="65"/>
      <c r="AB824" s="5"/>
      <c r="AC824" s="5"/>
      <c r="AD824" s="5"/>
      <c r="AE824" s="5"/>
      <c r="AF824" s="5"/>
      <c r="AG824" s="5"/>
      <c r="AH824" s="5"/>
      <c r="AI824" s="5"/>
      <c r="AJ824" s="5"/>
      <c r="AK824" s="5"/>
      <c r="AL824" s="5"/>
      <c r="AM824" s="5"/>
    </row>
    <row r="825" spans="1:39" s="4" customFormat="1" ht="14.4">
      <c r="A825" s="63" t="s">
        <v>884</v>
      </c>
      <c r="B825" s="63" t="s">
        <v>283</v>
      </c>
      <c r="C825" s="63"/>
      <c r="D825" s="63" t="s">
        <v>284</v>
      </c>
      <c r="E825" s="11"/>
      <c r="F825" s="11"/>
      <c r="G825" s="8"/>
      <c r="I825" s="63"/>
      <c r="J825" s="48"/>
      <c r="K825" s="107"/>
      <c r="M825" s="82">
        <v>10</v>
      </c>
      <c r="N825" s="286">
        <v>1538.78</v>
      </c>
      <c r="P825" s="63"/>
      <c r="Q825" s="289"/>
      <c r="S825" s="63"/>
      <c r="T825" s="289"/>
      <c r="V825" s="174"/>
      <c r="W825" s="292"/>
      <c r="X825" s="174"/>
      <c r="Y825" s="178"/>
      <c r="Z825" s="82"/>
      <c r="AA825" s="65"/>
      <c r="AB825" s="5"/>
      <c r="AC825" s="5"/>
      <c r="AD825" s="5"/>
      <c r="AE825" s="5"/>
      <c r="AF825" s="5"/>
      <c r="AG825" s="5"/>
      <c r="AH825" s="5"/>
      <c r="AI825" s="5"/>
      <c r="AJ825" s="5"/>
      <c r="AK825" s="5"/>
      <c r="AL825" s="5"/>
      <c r="AM825" s="5"/>
    </row>
    <row r="826" spans="1:39" s="4" customFormat="1" ht="14.4">
      <c r="A826" s="63" t="s">
        <v>884</v>
      </c>
      <c r="B826" s="63" t="s">
        <v>285</v>
      </c>
      <c r="C826" s="63"/>
      <c r="D826" s="63" t="s">
        <v>286</v>
      </c>
      <c r="E826" s="11"/>
      <c r="F826" s="11"/>
      <c r="G826" s="8"/>
      <c r="I826" s="63"/>
      <c r="J826" s="48"/>
      <c r="K826" s="107"/>
      <c r="M826" s="82">
        <v>15</v>
      </c>
      <c r="N826" s="286">
        <v>3802.74</v>
      </c>
      <c r="P826" s="63"/>
      <c r="Q826" s="289"/>
      <c r="S826" s="63"/>
      <c r="T826" s="289"/>
      <c r="V826" s="174"/>
      <c r="W826" s="292"/>
      <c r="X826" s="174"/>
      <c r="Y826" s="178"/>
      <c r="Z826" s="82"/>
      <c r="AA826" s="65"/>
      <c r="AB826" s="5"/>
      <c r="AC826" s="5"/>
      <c r="AD826" s="5"/>
      <c r="AE826" s="5"/>
      <c r="AF826" s="5"/>
      <c r="AG826" s="5"/>
      <c r="AH826" s="5"/>
      <c r="AI826" s="5"/>
      <c r="AJ826" s="5"/>
      <c r="AK826" s="5"/>
      <c r="AL826" s="5"/>
      <c r="AM826" s="5"/>
    </row>
    <row r="827" spans="1:39" s="4" customFormat="1" ht="14.4">
      <c r="A827" s="63" t="s">
        <v>884</v>
      </c>
      <c r="B827" s="63" t="s">
        <v>287</v>
      </c>
      <c r="C827" s="63"/>
      <c r="D827" s="63" t="s">
        <v>81</v>
      </c>
      <c r="E827" s="11"/>
      <c r="F827" s="11"/>
      <c r="G827" s="8"/>
      <c r="I827" s="63"/>
      <c r="J827" s="48"/>
      <c r="K827" s="107"/>
      <c r="M827" s="82">
        <v>67</v>
      </c>
      <c r="N827" s="286">
        <v>32162.979999999996</v>
      </c>
      <c r="P827" s="63"/>
      <c r="Q827" s="289"/>
      <c r="S827" s="63"/>
      <c r="T827" s="289"/>
      <c r="V827" s="174"/>
      <c r="W827" s="292"/>
      <c r="X827" s="174"/>
      <c r="Y827" s="178"/>
      <c r="Z827" s="82"/>
      <c r="AA827" s="65"/>
      <c r="AB827" s="5"/>
      <c r="AC827" s="5"/>
      <c r="AD827" s="5"/>
      <c r="AE827" s="5"/>
      <c r="AF827" s="5"/>
      <c r="AG827" s="5"/>
      <c r="AH827" s="5"/>
      <c r="AI827" s="5"/>
      <c r="AJ827" s="5"/>
      <c r="AK827" s="5"/>
      <c r="AL827" s="5"/>
      <c r="AM827" s="5"/>
    </row>
    <row r="828" spans="1:39" s="4" customFormat="1" ht="14.4">
      <c r="A828" s="63" t="s">
        <v>884</v>
      </c>
      <c r="B828" s="63" t="s">
        <v>293</v>
      </c>
      <c r="C828" s="63"/>
      <c r="D828" s="63" t="s">
        <v>198</v>
      </c>
      <c r="E828" s="11"/>
      <c r="F828" s="11"/>
      <c r="G828" s="8"/>
      <c r="I828" s="63"/>
      <c r="J828" s="48"/>
      <c r="K828" s="107"/>
      <c r="M828" s="82">
        <v>2</v>
      </c>
      <c r="N828" s="286">
        <v>8789.4</v>
      </c>
      <c r="P828" s="63"/>
      <c r="Q828" s="289"/>
      <c r="S828" s="63"/>
      <c r="T828" s="289"/>
      <c r="V828" s="174"/>
      <c r="W828" s="292"/>
      <c r="X828" s="174"/>
      <c r="Y828" s="178"/>
      <c r="Z828" s="82"/>
      <c r="AA828" s="65"/>
      <c r="AB828" s="5"/>
      <c r="AC828" s="5"/>
      <c r="AD828" s="5"/>
      <c r="AE828" s="5"/>
      <c r="AF828" s="5"/>
      <c r="AG828" s="5"/>
      <c r="AH828" s="5"/>
      <c r="AI828" s="5"/>
      <c r="AJ828" s="5"/>
      <c r="AK828" s="5"/>
      <c r="AL828" s="5"/>
      <c r="AM828" s="5"/>
    </row>
    <row r="829" spans="1:39" s="4" customFormat="1" ht="14.4">
      <c r="A829" s="63" t="s">
        <v>884</v>
      </c>
      <c r="B829" s="63" t="s">
        <v>294</v>
      </c>
      <c r="C829" s="63"/>
      <c r="D829" s="63" t="s">
        <v>295</v>
      </c>
      <c r="E829" s="11"/>
      <c r="F829" s="11"/>
      <c r="G829" s="8"/>
      <c r="I829" s="63"/>
      <c r="J829" s="48"/>
      <c r="K829" s="107"/>
      <c r="M829" s="82">
        <v>1</v>
      </c>
      <c r="N829" s="286">
        <v>95.82</v>
      </c>
      <c r="P829" s="63"/>
      <c r="Q829" s="289"/>
      <c r="S829" s="63"/>
      <c r="T829" s="289"/>
      <c r="V829" s="174"/>
      <c r="W829" s="292"/>
      <c r="X829" s="174"/>
      <c r="Y829" s="178"/>
      <c r="Z829" s="82"/>
      <c r="AA829" s="65"/>
      <c r="AB829" s="5"/>
      <c r="AC829" s="5"/>
      <c r="AD829" s="5"/>
      <c r="AE829" s="5"/>
      <c r="AF829" s="5"/>
      <c r="AG829" s="5"/>
      <c r="AH829" s="5"/>
      <c r="AI829" s="5"/>
      <c r="AJ829" s="5"/>
      <c r="AK829" s="5"/>
      <c r="AL829" s="5"/>
      <c r="AM829" s="5"/>
    </row>
    <row r="830" spans="1:39" s="4" customFormat="1" ht="14.4">
      <c r="A830" s="63" t="s">
        <v>884</v>
      </c>
      <c r="B830" s="63" t="s">
        <v>298</v>
      </c>
      <c r="C830" s="63"/>
      <c r="D830" s="63" t="s">
        <v>299</v>
      </c>
      <c r="E830" s="11"/>
      <c r="F830" s="11"/>
      <c r="G830" s="8"/>
      <c r="I830" s="63"/>
      <c r="J830" s="48"/>
      <c r="K830" s="107"/>
      <c r="M830" s="82">
        <v>2</v>
      </c>
      <c r="N830" s="286">
        <v>416.79</v>
      </c>
      <c r="P830" s="63"/>
      <c r="Q830" s="289"/>
      <c r="S830" s="63"/>
      <c r="T830" s="289"/>
      <c r="V830" s="174"/>
      <c r="W830" s="292"/>
      <c r="X830" s="174"/>
      <c r="Y830" s="178"/>
      <c r="Z830" s="82"/>
      <c r="AA830" s="65"/>
      <c r="AB830" s="5"/>
      <c r="AC830" s="5"/>
      <c r="AD830" s="5"/>
      <c r="AE830" s="5"/>
      <c r="AF830" s="5"/>
      <c r="AG830" s="5"/>
      <c r="AH830" s="5"/>
      <c r="AI830" s="5"/>
      <c r="AJ830" s="5"/>
      <c r="AK830" s="5"/>
      <c r="AL830" s="5"/>
      <c r="AM830" s="5"/>
    </row>
    <row r="831" spans="1:39" s="4" customFormat="1" ht="14.4">
      <c r="A831" s="63" t="s">
        <v>884</v>
      </c>
      <c r="B831" s="63" t="s">
        <v>300</v>
      </c>
      <c r="C831" s="63"/>
      <c r="D831" s="63" t="s">
        <v>301</v>
      </c>
      <c r="E831" s="11"/>
      <c r="F831" s="11"/>
      <c r="G831" s="8"/>
      <c r="I831" s="63"/>
      <c r="J831" s="48"/>
      <c r="K831" s="107"/>
      <c r="M831" s="82">
        <v>2</v>
      </c>
      <c r="N831" s="286">
        <v>462.52</v>
      </c>
      <c r="P831" s="63"/>
      <c r="Q831" s="289"/>
      <c r="S831" s="63"/>
      <c r="T831" s="289"/>
      <c r="V831" s="174"/>
      <c r="W831" s="292"/>
      <c r="X831" s="174"/>
      <c r="Y831" s="178"/>
      <c r="Z831" s="82"/>
      <c r="AA831" s="65"/>
      <c r="AB831" s="5"/>
      <c r="AC831" s="5"/>
      <c r="AD831" s="5"/>
      <c r="AE831" s="5"/>
      <c r="AF831" s="5"/>
      <c r="AG831" s="5"/>
      <c r="AH831" s="5"/>
      <c r="AI831" s="5"/>
      <c r="AJ831" s="5"/>
      <c r="AK831" s="5"/>
      <c r="AL831" s="5"/>
      <c r="AM831" s="5"/>
    </row>
    <row r="832" spans="1:39" s="4" customFormat="1" ht="14.4">
      <c r="A832" s="63" t="s">
        <v>884</v>
      </c>
      <c r="B832" s="63" t="s">
        <v>303</v>
      </c>
      <c r="C832" s="63"/>
      <c r="D832" s="63" t="s">
        <v>68</v>
      </c>
      <c r="E832" s="11"/>
      <c r="F832" s="11"/>
      <c r="G832" s="8"/>
      <c r="I832" s="63"/>
      <c r="J832" s="48"/>
      <c r="K832" s="107"/>
      <c r="M832" s="82">
        <v>52</v>
      </c>
      <c r="N832" s="286">
        <v>46816.38</v>
      </c>
      <c r="P832" s="63"/>
      <c r="Q832" s="289"/>
      <c r="S832" s="63"/>
      <c r="T832" s="289"/>
      <c r="V832" s="174"/>
      <c r="W832" s="292"/>
      <c r="X832" s="174"/>
      <c r="Y832" s="178"/>
      <c r="Z832" s="82"/>
      <c r="AA832" s="65"/>
      <c r="AB832" s="5"/>
      <c r="AC832" s="5"/>
      <c r="AD832" s="5"/>
      <c r="AE832" s="5"/>
      <c r="AF832" s="5"/>
      <c r="AG832" s="5"/>
      <c r="AH832" s="5"/>
      <c r="AI832" s="5"/>
      <c r="AJ832" s="5"/>
      <c r="AK832" s="5"/>
      <c r="AL832" s="5"/>
      <c r="AM832" s="5"/>
    </row>
    <row r="833" spans="1:39" s="4" customFormat="1" ht="14.4">
      <c r="A833" s="63" t="s">
        <v>884</v>
      </c>
      <c r="B833" s="63" t="s">
        <v>304</v>
      </c>
      <c r="C833" s="63"/>
      <c r="D833" s="63" t="s">
        <v>305</v>
      </c>
      <c r="E833" s="11"/>
      <c r="F833" s="11"/>
      <c r="G833" s="8"/>
      <c r="I833" s="63"/>
      <c r="J833" s="48"/>
      <c r="K833" s="107"/>
      <c r="M833" s="82">
        <v>1</v>
      </c>
      <c r="N833" s="286">
        <v>260.44</v>
      </c>
      <c r="P833" s="63"/>
      <c r="Q833" s="289"/>
      <c r="S833" s="63"/>
      <c r="T833" s="289"/>
      <c r="V833" s="174"/>
      <c r="W833" s="292"/>
      <c r="X833" s="174"/>
      <c r="Y833" s="178"/>
      <c r="Z833" s="82"/>
      <c r="AA833" s="65"/>
      <c r="AB833" s="5"/>
      <c r="AC833" s="5"/>
      <c r="AD833" s="5"/>
      <c r="AE833" s="5"/>
      <c r="AF833" s="5"/>
      <c r="AG833" s="5"/>
      <c r="AH833" s="5"/>
      <c r="AI833" s="5"/>
      <c r="AJ833" s="5"/>
      <c r="AK833" s="5"/>
      <c r="AL833" s="5"/>
      <c r="AM833" s="5"/>
    </row>
    <row r="834" spans="1:39" s="4" customFormat="1" ht="14.4">
      <c r="A834" s="63" t="s">
        <v>884</v>
      </c>
      <c r="B834" s="63" t="s">
        <v>306</v>
      </c>
      <c r="C834" s="63"/>
      <c r="D834" s="63" t="s">
        <v>273</v>
      </c>
      <c r="E834" s="11"/>
      <c r="F834" s="11"/>
      <c r="G834" s="8"/>
      <c r="I834" s="63"/>
      <c r="J834" s="48"/>
      <c r="K834" s="107"/>
      <c r="M834" s="82">
        <v>3</v>
      </c>
      <c r="N834" s="286">
        <v>737.1</v>
      </c>
      <c r="P834" s="63"/>
      <c r="Q834" s="289"/>
      <c r="S834" s="63"/>
      <c r="T834" s="289"/>
      <c r="V834" s="174"/>
      <c r="W834" s="292"/>
      <c r="X834" s="174"/>
      <c r="Y834" s="178"/>
      <c r="Z834" s="82"/>
      <c r="AA834" s="65"/>
      <c r="AB834" s="5"/>
      <c r="AC834" s="5"/>
      <c r="AD834" s="5"/>
      <c r="AE834" s="5"/>
      <c r="AF834" s="5"/>
      <c r="AG834" s="5"/>
      <c r="AH834" s="5"/>
      <c r="AI834" s="5"/>
      <c r="AJ834" s="5"/>
      <c r="AK834" s="5"/>
      <c r="AL834" s="5"/>
      <c r="AM834" s="5"/>
    </row>
    <row r="835" spans="1:39" s="4" customFormat="1" ht="14.4">
      <c r="A835" s="63" t="s">
        <v>884</v>
      </c>
      <c r="B835" s="63" t="s">
        <v>316</v>
      </c>
      <c r="C835" s="63"/>
      <c r="D835" s="63" t="s">
        <v>317</v>
      </c>
      <c r="E835" s="11"/>
      <c r="F835" s="11"/>
      <c r="G835" s="8"/>
      <c r="I835" s="63"/>
      <c r="J835" s="48"/>
      <c r="K835" s="107"/>
      <c r="M835" s="82">
        <v>3</v>
      </c>
      <c r="N835" s="286">
        <v>10478.630000000001</v>
      </c>
      <c r="P835" s="63"/>
      <c r="Q835" s="289"/>
      <c r="S835" s="63"/>
      <c r="T835" s="289"/>
      <c r="V835" s="174"/>
      <c r="W835" s="292"/>
      <c r="X835" s="174"/>
      <c r="Y835" s="178"/>
      <c r="Z835" s="82"/>
      <c r="AA835" s="65"/>
      <c r="AB835" s="5"/>
      <c r="AC835" s="5"/>
      <c r="AD835" s="5"/>
      <c r="AE835" s="5"/>
      <c r="AF835" s="5"/>
      <c r="AG835" s="5"/>
      <c r="AH835" s="5"/>
      <c r="AI835" s="5"/>
      <c r="AJ835" s="5"/>
      <c r="AK835" s="5"/>
      <c r="AL835" s="5"/>
      <c r="AM835" s="5"/>
    </row>
    <row r="836" spans="1:39" s="4" customFormat="1" ht="14.4">
      <c r="A836" s="63" t="s">
        <v>884</v>
      </c>
      <c r="B836" s="63" t="s">
        <v>318</v>
      </c>
      <c r="C836" s="63"/>
      <c r="D836" s="63" t="s">
        <v>319</v>
      </c>
      <c r="E836" s="11"/>
      <c r="F836" s="11"/>
      <c r="G836" s="8"/>
      <c r="I836" s="63"/>
      <c r="J836" s="48"/>
      <c r="K836" s="107"/>
      <c r="M836" s="82">
        <v>4</v>
      </c>
      <c r="N836" s="286">
        <v>1176.48</v>
      </c>
      <c r="P836" s="63"/>
      <c r="Q836" s="289"/>
      <c r="S836" s="63"/>
      <c r="T836" s="289"/>
      <c r="V836" s="174"/>
      <c r="W836" s="292"/>
      <c r="X836" s="174"/>
      <c r="Y836" s="178"/>
      <c r="Z836" s="82"/>
      <c r="AA836" s="65"/>
      <c r="AB836" s="5"/>
      <c r="AC836" s="5"/>
      <c r="AD836" s="5"/>
      <c r="AE836" s="5"/>
      <c r="AF836" s="5"/>
      <c r="AG836" s="5"/>
      <c r="AH836" s="5"/>
      <c r="AI836" s="5"/>
      <c r="AJ836" s="5"/>
      <c r="AK836" s="5"/>
      <c r="AL836" s="5"/>
      <c r="AM836" s="5"/>
    </row>
    <row r="837" spans="1:39" s="4" customFormat="1" ht="14.4">
      <c r="A837" s="63" t="s">
        <v>884</v>
      </c>
      <c r="B837" s="63" t="s">
        <v>322</v>
      </c>
      <c r="C837" s="63"/>
      <c r="D837" s="63" t="s">
        <v>323</v>
      </c>
      <c r="E837" s="11"/>
      <c r="F837" s="11"/>
      <c r="G837" s="8"/>
      <c r="I837" s="63"/>
      <c r="J837" s="48"/>
      <c r="K837" s="107"/>
      <c r="M837" s="82">
        <v>1</v>
      </c>
      <c r="N837" s="286">
        <v>500</v>
      </c>
      <c r="P837" s="63"/>
      <c r="Q837" s="289"/>
      <c r="S837" s="63"/>
      <c r="T837" s="289"/>
      <c r="V837" s="174"/>
      <c r="W837" s="292"/>
      <c r="X837" s="174"/>
      <c r="Y837" s="178"/>
      <c r="Z837" s="82"/>
      <c r="AA837" s="65"/>
      <c r="AB837" s="5"/>
      <c r="AC837" s="5"/>
      <c r="AD837" s="5"/>
      <c r="AE837" s="5"/>
      <c r="AF837" s="5"/>
      <c r="AG837" s="5"/>
      <c r="AH837" s="5"/>
      <c r="AI837" s="5"/>
      <c r="AJ837" s="5"/>
      <c r="AK837" s="5"/>
      <c r="AL837" s="5"/>
      <c r="AM837" s="5"/>
    </row>
    <row r="838" spans="1:39" s="4" customFormat="1" ht="14.4">
      <c r="A838" s="63" t="s">
        <v>884</v>
      </c>
      <c r="B838" s="63" t="s">
        <v>327</v>
      </c>
      <c r="C838" s="63"/>
      <c r="D838" s="63" t="s">
        <v>96</v>
      </c>
      <c r="E838" s="11"/>
      <c r="F838" s="11"/>
      <c r="G838" s="8"/>
      <c r="I838" s="63"/>
      <c r="J838" s="48"/>
      <c r="K838" s="107"/>
      <c r="M838" s="82">
        <v>5</v>
      </c>
      <c r="N838" s="286">
        <v>1124.93</v>
      </c>
      <c r="P838" s="63"/>
      <c r="Q838" s="289"/>
      <c r="S838" s="63"/>
      <c r="T838" s="289"/>
      <c r="V838" s="174"/>
      <c r="W838" s="292"/>
      <c r="X838" s="174"/>
      <c r="Y838" s="178"/>
      <c r="Z838" s="82"/>
      <c r="AA838" s="65"/>
      <c r="AB838" s="5"/>
      <c r="AC838" s="5"/>
      <c r="AD838" s="5"/>
      <c r="AE838" s="5"/>
      <c r="AF838" s="5"/>
      <c r="AG838" s="5"/>
      <c r="AH838" s="5"/>
      <c r="AI838" s="5"/>
      <c r="AJ838" s="5"/>
      <c r="AK838" s="5"/>
      <c r="AL838" s="5"/>
      <c r="AM838" s="5"/>
    </row>
    <row r="839" spans="1:39" s="4" customFormat="1" ht="14.4">
      <c r="A839" s="63" t="s">
        <v>884</v>
      </c>
      <c r="B839" s="63" t="s">
        <v>328</v>
      </c>
      <c r="C839" s="63"/>
      <c r="D839" s="63" t="s">
        <v>77</v>
      </c>
      <c r="E839" s="11"/>
      <c r="F839" s="11"/>
      <c r="G839" s="8"/>
      <c r="I839" s="63"/>
      <c r="J839" s="48"/>
      <c r="K839" s="107"/>
      <c r="M839" s="82">
        <v>8</v>
      </c>
      <c r="N839" s="286">
        <v>804.57999999999993</v>
      </c>
      <c r="P839" s="63"/>
      <c r="Q839" s="289"/>
      <c r="S839" s="63"/>
      <c r="T839" s="289"/>
      <c r="V839" s="174"/>
      <c r="W839" s="292"/>
      <c r="X839" s="174"/>
      <c r="Y839" s="178"/>
      <c r="Z839" s="82"/>
      <c r="AA839" s="65"/>
      <c r="AB839" s="5"/>
      <c r="AC839" s="5"/>
      <c r="AD839" s="5"/>
      <c r="AE839" s="5"/>
      <c r="AF839" s="5"/>
      <c r="AG839" s="5"/>
      <c r="AH839" s="5"/>
      <c r="AI839" s="5"/>
      <c r="AJ839" s="5"/>
      <c r="AK839" s="5"/>
      <c r="AL839" s="5"/>
      <c r="AM839" s="5"/>
    </row>
    <row r="840" spans="1:39" s="4" customFormat="1" ht="14.4">
      <c r="A840" s="63" t="s">
        <v>884</v>
      </c>
      <c r="B840" s="63" t="s">
        <v>330</v>
      </c>
      <c r="C840" s="63"/>
      <c r="D840" s="63" t="s">
        <v>188</v>
      </c>
      <c r="E840" s="11"/>
      <c r="F840" s="11"/>
      <c r="G840" s="8"/>
      <c r="I840" s="63"/>
      <c r="J840" s="48"/>
      <c r="K840" s="107"/>
      <c r="M840" s="82">
        <v>1</v>
      </c>
      <c r="N840" s="286">
        <v>47.37</v>
      </c>
      <c r="P840" s="63"/>
      <c r="Q840" s="289"/>
      <c r="S840" s="63"/>
      <c r="T840" s="289"/>
      <c r="V840" s="174"/>
      <c r="W840" s="292"/>
      <c r="X840" s="174"/>
      <c r="Y840" s="178"/>
      <c r="Z840" s="82"/>
      <c r="AA840" s="65"/>
      <c r="AB840" s="5"/>
      <c r="AC840" s="5"/>
      <c r="AD840" s="5"/>
      <c r="AE840" s="5"/>
      <c r="AF840" s="5"/>
      <c r="AG840" s="5"/>
      <c r="AH840" s="5"/>
      <c r="AI840" s="5"/>
      <c r="AJ840" s="5"/>
      <c r="AK840" s="5"/>
      <c r="AL840" s="5"/>
      <c r="AM840" s="5"/>
    </row>
    <row r="841" spans="1:39" s="4" customFormat="1" ht="14.4">
      <c r="A841" s="63" t="s">
        <v>884</v>
      </c>
      <c r="B841" s="63" t="s">
        <v>335</v>
      </c>
      <c r="C841" s="63"/>
      <c r="D841" s="63" t="s">
        <v>336</v>
      </c>
      <c r="E841" s="11"/>
      <c r="F841" s="11"/>
      <c r="G841" s="8"/>
      <c r="I841" s="63"/>
      <c r="J841" s="48"/>
      <c r="K841" s="107"/>
      <c r="M841" s="82">
        <v>5</v>
      </c>
      <c r="N841" s="286">
        <v>4108.51</v>
      </c>
      <c r="P841" s="63"/>
      <c r="Q841" s="289"/>
      <c r="S841" s="63"/>
      <c r="T841" s="289"/>
      <c r="V841" s="174"/>
      <c r="W841" s="292"/>
      <c r="X841" s="174"/>
      <c r="Y841" s="178"/>
      <c r="Z841" s="82"/>
      <c r="AA841" s="65"/>
      <c r="AB841" s="5"/>
      <c r="AC841" s="5"/>
      <c r="AD841" s="5"/>
      <c r="AE841" s="5"/>
      <c r="AF841" s="5"/>
      <c r="AG841" s="5"/>
      <c r="AH841" s="5"/>
      <c r="AI841" s="5"/>
      <c r="AJ841" s="5"/>
      <c r="AK841" s="5"/>
      <c r="AL841" s="5"/>
      <c r="AM841" s="5"/>
    </row>
    <row r="842" spans="1:39" s="4" customFormat="1" ht="14.4">
      <c r="A842" s="63" t="s">
        <v>884</v>
      </c>
      <c r="B842" s="63" t="s">
        <v>337</v>
      </c>
      <c r="C842" s="63"/>
      <c r="D842" s="63" t="s">
        <v>174</v>
      </c>
      <c r="E842" s="11"/>
      <c r="F842" s="11"/>
      <c r="G842" s="8"/>
      <c r="I842" s="63"/>
      <c r="J842" s="48"/>
      <c r="K842" s="107"/>
      <c r="M842" s="82">
        <v>1</v>
      </c>
      <c r="N842" s="286">
        <v>501.39</v>
      </c>
      <c r="P842" s="63"/>
      <c r="Q842" s="289"/>
      <c r="S842" s="63"/>
      <c r="T842" s="289"/>
      <c r="V842" s="174"/>
      <c r="W842" s="292"/>
      <c r="X842" s="174"/>
      <c r="Y842" s="178"/>
      <c r="Z842" s="82"/>
      <c r="AA842" s="65"/>
      <c r="AB842" s="5"/>
      <c r="AC842" s="5"/>
      <c r="AD842" s="5"/>
      <c r="AE842" s="5"/>
      <c r="AF842" s="5"/>
      <c r="AG842" s="5"/>
      <c r="AH842" s="5"/>
      <c r="AI842" s="5"/>
      <c r="AJ842" s="5"/>
      <c r="AK842" s="5"/>
      <c r="AL842" s="5"/>
      <c r="AM842" s="5"/>
    </row>
    <row r="843" spans="1:39" s="4" customFormat="1" ht="14.4">
      <c r="A843" s="63" t="s">
        <v>884</v>
      </c>
      <c r="B843" s="63" t="s">
        <v>341</v>
      </c>
      <c r="C843" s="63"/>
      <c r="D843" s="63" t="s">
        <v>142</v>
      </c>
      <c r="E843" s="11"/>
      <c r="F843" s="11"/>
      <c r="G843" s="8"/>
      <c r="I843" s="63"/>
      <c r="J843" s="48"/>
      <c r="K843" s="107"/>
      <c r="M843" s="82">
        <v>12</v>
      </c>
      <c r="N843" s="286">
        <v>8505.8999999999978</v>
      </c>
      <c r="P843" s="63"/>
      <c r="Q843" s="289"/>
      <c r="S843" s="63"/>
      <c r="T843" s="289"/>
      <c r="V843" s="174"/>
      <c r="W843" s="292"/>
      <c r="X843" s="174"/>
      <c r="Y843" s="178"/>
      <c r="Z843" s="82"/>
      <c r="AA843" s="65"/>
      <c r="AB843" s="5"/>
      <c r="AC843" s="5"/>
      <c r="AD843" s="5"/>
      <c r="AE843" s="5"/>
      <c r="AF843" s="5"/>
      <c r="AG843" s="5"/>
      <c r="AH843" s="5"/>
      <c r="AI843" s="5"/>
      <c r="AJ843" s="5"/>
      <c r="AK843" s="5"/>
      <c r="AL843" s="5"/>
      <c r="AM843" s="5"/>
    </row>
    <row r="844" spans="1:39" s="4" customFormat="1" ht="14.4">
      <c r="A844" s="63" t="s">
        <v>884</v>
      </c>
      <c r="B844" s="63" t="s">
        <v>342</v>
      </c>
      <c r="C844" s="63"/>
      <c r="D844" s="63" t="s">
        <v>162</v>
      </c>
      <c r="E844" s="11"/>
      <c r="F844" s="11"/>
      <c r="G844" s="8"/>
      <c r="I844" s="63"/>
      <c r="J844" s="48"/>
      <c r="K844" s="107"/>
      <c r="M844" s="82">
        <v>22</v>
      </c>
      <c r="N844" s="286">
        <v>20491.93</v>
      </c>
      <c r="P844" s="63"/>
      <c r="Q844" s="289"/>
      <c r="S844" s="63"/>
      <c r="T844" s="289"/>
      <c r="V844" s="174"/>
      <c r="W844" s="292"/>
      <c r="X844" s="174"/>
      <c r="Y844" s="178"/>
      <c r="Z844" s="82"/>
      <c r="AA844" s="65"/>
      <c r="AB844" s="5"/>
      <c r="AC844" s="5"/>
      <c r="AD844" s="5"/>
      <c r="AE844" s="5"/>
      <c r="AF844" s="5"/>
      <c r="AG844" s="5"/>
      <c r="AH844" s="5"/>
      <c r="AI844" s="5"/>
      <c r="AJ844" s="5"/>
      <c r="AK844" s="5"/>
      <c r="AL844" s="5"/>
      <c r="AM844" s="5"/>
    </row>
    <row r="845" spans="1:39" s="4" customFormat="1" ht="14.4">
      <c r="A845" s="63" t="s">
        <v>884</v>
      </c>
      <c r="B845" s="63" t="s">
        <v>343</v>
      </c>
      <c r="C845" s="63"/>
      <c r="D845" s="63" t="s">
        <v>190</v>
      </c>
      <c r="E845" s="11"/>
      <c r="F845" s="11"/>
      <c r="G845" s="8"/>
      <c r="I845" s="63"/>
      <c r="J845" s="48"/>
      <c r="K845" s="107"/>
      <c r="M845" s="82">
        <v>12</v>
      </c>
      <c r="N845" s="286">
        <v>2392.0499999999997</v>
      </c>
      <c r="P845" s="63"/>
      <c r="Q845" s="289"/>
      <c r="S845" s="63"/>
      <c r="T845" s="289"/>
      <c r="V845" s="174"/>
      <c r="W845" s="292"/>
      <c r="X845" s="174"/>
      <c r="Y845" s="178"/>
      <c r="Z845" s="82"/>
      <c r="AA845" s="65"/>
      <c r="AB845" s="5"/>
      <c r="AC845" s="5"/>
      <c r="AD845" s="5"/>
      <c r="AE845" s="5"/>
      <c r="AF845" s="5"/>
      <c r="AG845" s="5"/>
      <c r="AH845" s="5"/>
      <c r="AI845" s="5"/>
      <c r="AJ845" s="5"/>
      <c r="AK845" s="5"/>
      <c r="AL845" s="5"/>
      <c r="AM845" s="5"/>
    </row>
    <row r="846" spans="1:39" s="4" customFormat="1" ht="14.4">
      <c r="A846" s="63" t="s">
        <v>884</v>
      </c>
      <c r="B846" s="63" t="s">
        <v>345</v>
      </c>
      <c r="C846" s="63"/>
      <c r="D846" s="63" t="s">
        <v>346</v>
      </c>
      <c r="E846" s="11"/>
      <c r="F846" s="11"/>
      <c r="G846" s="8"/>
      <c r="I846" s="63"/>
      <c r="J846" s="48"/>
      <c r="K846" s="107"/>
      <c r="M846" s="82">
        <v>1</v>
      </c>
      <c r="N846" s="286">
        <v>437.48</v>
      </c>
      <c r="P846" s="63"/>
      <c r="Q846" s="289"/>
      <c r="S846" s="63"/>
      <c r="T846" s="289"/>
      <c r="V846" s="174"/>
      <c r="W846" s="292"/>
      <c r="X846" s="174"/>
      <c r="Y846" s="178"/>
      <c r="Z846" s="82"/>
      <c r="AA846" s="65"/>
      <c r="AB846" s="5"/>
      <c r="AC846" s="5"/>
      <c r="AD846" s="5"/>
      <c r="AE846" s="5"/>
      <c r="AF846" s="5"/>
      <c r="AG846" s="5"/>
      <c r="AH846" s="5"/>
      <c r="AI846" s="5"/>
      <c r="AJ846" s="5"/>
      <c r="AK846" s="5"/>
      <c r="AL846" s="5"/>
      <c r="AM846" s="5"/>
    </row>
    <row r="847" spans="1:39" s="4" customFormat="1" ht="14.4">
      <c r="A847" s="63" t="s">
        <v>884</v>
      </c>
      <c r="B847" s="63" t="s">
        <v>348</v>
      </c>
      <c r="C847" s="63"/>
      <c r="D847" s="63" t="s">
        <v>349</v>
      </c>
      <c r="E847" s="11"/>
      <c r="F847" s="11"/>
      <c r="G847" s="8"/>
      <c r="I847" s="63"/>
      <c r="J847" s="48"/>
      <c r="K847" s="107"/>
      <c r="M847" s="82">
        <v>5</v>
      </c>
      <c r="N847" s="286">
        <v>5756.29</v>
      </c>
      <c r="P847" s="63"/>
      <c r="Q847" s="289"/>
      <c r="S847" s="63"/>
      <c r="T847" s="289"/>
      <c r="V847" s="174"/>
      <c r="W847" s="292"/>
      <c r="X847" s="174"/>
      <c r="Y847" s="178"/>
      <c r="Z847" s="82"/>
      <c r="AA847" s="65"/>
      <c r="AB847" s="5"/>
      <c r="AC847" s="5"/>
      <c r="AD847" s="5"/>
      <c r="AE847" s="5"/>
      <c r="AF847" s="5"/>
      <c r="AG847" s="5"/>
      <c r="AH847" s="5"/>
      <c r="AI847" s="5"/>
      <c r="AJ847" s="5"/>
      <c r="AK847" s="5"/>
      <c r="AL847" s="5"/>
      <c r="AM847" s="5"/>
    </row>
    <row r="848" spans="1:39" s="4" customFormat="1" ht="14.4">
      <c r="A848" s="63" t="s">
        <v>884</v>
      </c>
      <c r="B848" s="63" t="s">
        <v>350</v>
      </c>
      <c r="C848" s="63"/>
      <c r="D848" s="63" t="s">
        <v>190</v>
      </c>
      <c r="E848" s="11"/>
      <c r="F848" s="11"/>
      <c r="G848" s="8"/>
      <c r="I848" s="63"/>
      <c r="J848" s="48"/>
      <c r="K848" s="107"/>
      <c r="M848" s="82">
        <v>177</v>
      </c>
      <c r="N848" s="286">
        <v>85404.379999999917</v>
      </c>
      <c r="P848" s="63"/>
      <c r="Q848" s="289"/>
      <c r="S848" s="63"/>
      <c r="T848" s="289"/>
      <c r="V848" s="174"/>
      <c r="W848" s="292"/>
      <c r="X848" s="174"/>
      <c r="Y848" s="178"/>
      <c r="Z848" s="82"/>
      <c r="AA848" s="65"/>
      <c r="AB848" s="5"/>
      <c r="AC848" s="5"/>
      <c r="AD848" s="5"/>
      <c r="AE848" s="5"/>
      <c r="AF848" s="5"/>
      <c r="AG848" s="5"/>
      <c r="AH848" s="5"/>
      <c r="AI848" s="5"/>
      <c r="AJ848" s="5"/>
      <c r="AK848" s="5"/>
      <c r="AL848" s="5"/>
      <c r="AM848" s="5"/>
    </row>
    <row r="849" spans="1:39" s="4" customFormat="1" ht="14.4">
      <c r="A849" s="63" t="s">
        <v>884</v>
      </c>
      <c r="B849" s="63" t="s">
        <v>352</v>
      </c>
      <c r="C849" s="63"/>
      <c r="D849" s="63" t="s">
        <v>353</v>
      </c>
      <c r="E849" s="11"/>
      <c r="F849" s="11"/>
      <c r="G849" s="8"/>
      <c r="I849" s="63"/>
      <c r="J849" s="48"/>
      <c r="K849" s="107"/>
      <c r="M849" s="82">
        <v>15</v>
      </c>
      <c r="N849" s="286">
        <v>7970.7</v>
      </c>
      <c r="P849" s="63"/>
      <c r="Q849" s="289"/>
      <c r="S849" s="63"/>
      <c r="T849" s="289"/>
      <c r="V849" s="174"/>
      <c r="W849" s="292"/>
      <c r="X849" s="174"/>
      <c r="Y849" s="178"/>
      <c r="Z849" s="82"/>
      <c r="AA849" s="65"/>
      <c r="AB849" s="5"/>
      <c r="AC849" s="5"/>
      <c r="AD849" s="5"/>
      <c r="AE849" s="5"/>
      <c r="AF849" s="5"/>
      <c r="AG849" s="5"/>
      <c r="AH849" s="5"/>
      <c r="AI849" s="5"/>
      <c r="AJ849" s="5"/>
      <c r="AK849" s="5"/>
      <c r="AL849" s="5"/>
      <c r="AM849" s="5"/>
    </row>
    <row r="850" spans="1:39" s="4" customFormat="1" ht="14.4">
      <c r="A850" s="63" t="s">
        <v>884</v>
      </c>
      <c r="B850" s="63" t="s">
        <v>890</v>
      </c>
      <c r="C850" s="63"/>
      <c r="D850" s="63" t="s">
        <v>323</v>
      </c>
      <c r="E850" s="11"/>
      <c r="F850" s="11"/>
      <c r="G850" s="8"/>
      <c r="I850" s="63"/>
      <c r="J850" s="48"/>
      <c r="K850" s="107"/>
      <c r="M850" s="82">
        <v>15</v>
      </c>
      <c r="N850" s="286">
        <v>13264.78</v>
      </c>
      <c r="P850" s="63"/>
      <c r="Q850" s="289"/>
      <c r="S850" s="63"/>
      <c r="T850" s="289"/>
      <c r="V850" s="174"/>
      <c r="W850" s="292"/>
      <c r="X850" s="174"/>
      <c r="Y850" s="178"/>
      <c r="Z850" s="82"/>
      <c r="AA850" s="65"/>
      <c r="AB850" s="5"/>
      <c r="AC850" s="5"/>
      <c r="AD850" s="5"/>
      <c r="AE850" s="5"/>
      <c r="AF850" s="5"/>
      <c r="AG850" s="5"/>
      <c r="AH850" s="5"/>
      <c r="AI850" s="5"/>
      <c r="AJ850" s="5"/>
      <c r="AK850" s="5"/>
      <c r="AL850" s="5"/>
      <c r="AM850" s="5"/>
    </row>
    <row r="851" spans="1:39" s="4" customFormat="1" ht="14.4">
      <c r="A851" s="63" t="s">
        <v>884</v>
      </c>
      <c r="B851" s="63" t="s">
        <v>357</v>
      </c>
      <c r="C851" s="63"/>
      <c r="D851" s="63" t="s">
        <v>93</v>
      </c>
      <c r="E851" s="11"/>
      <c r="F851" s="11"/>
      <c r="G851" s="8"/>
      <c r="I851" s="63"/>
      <c r="J851" s="48"/>
      <c r="K851" s="107"/>
      <c r="M851" s="82">
        <v>1</v>
      </c>
      <c r="N851" s="286">
        <v>141.72</v>
      </c>
      <c r="P851" s="63"/>
      <c r="Q851" s="289"/>
      <c r="S851" s="63"/>
      <c r="T851" s="289"/>
      <c r="V851" s="174"/>
      <c r="W851" s="292"/>
      <c r="X851" s="174"/>
      <c r="Y851" s="178"/>
      <c r="Z851" s="82"/>
      <c r="AA851" s="65"/>
      <c r="AB851" s="5"/>
      <c r="AC851" s="5"/>
      <c r="AD851" s="5"/>
      <c r="AE851" s="5"/>
      <c r="AF851" s="5"/>
      <c r="AG851" s="5"/>
      <c r="AH851" s="5"/>
      <c r="AI851" s="5"/>
      <c r="AJ851" s="5"/>
      <c r="AK851" s="5"/>
      <c r="AL851" s="5"/>
      <c r="AM851" s="5"/>
    </row>
    <row r="852" spans="1:39" s="4" customFormat="1" ht="14.4">
      <c r="A852" s="63" t="s">
        <v>884</v>
      </c>
      <c r="B852" s="63" t="s">
        <v>361</v>
      </c>
      <c r="C852" s="63"/>
      <c r="D852" s="63" t="s">
        <v>198</v>
      </c>
      <c r="E852" s="11"/>
      <c r="F852" s="11"/>
      <c r="G852" s="8"/>
      <c r="I852" s="63"/>
      <c r="J852" s="48"/>
      <c r="K852" s="107"/>
      <c r="M852" s="82">
        <v>1</v>
      </c>
      <c r="N852" s="286">
        <v>188.4</v>
      </c>
      <c r="P852" s="63"/>
      <c r="Q852" s="289"/>
      <c r="S852" s="63"/>
      <c r="T852" s="289"/>
      <c r="V852" s="174"/>
      <c r="W852" s="292"/>
      <c r="X852" s="174"/>
      <c r="Y852" s="178"/>
      <c r="Z852" s="82"/>
      <c r="AA852" s="65"/>
      <c r="AB852" s="5"/>
      <c r="AC852" s="5"/>
      <c r="AD852" s="5"/>
      <c r="AE852" s="5"/>
      <c r="AF852" s="5"/>
      <c r="AG852" s="5"/>
      <c r="AH852" s="5"/>
      <c r="AI852" s="5"/>
      <c r="AJ852" s="5"/>
      <c r="AK852" s="5"/>
      <c r="AL852" s="5"/>
      <c r="AM852" s="5"/>
    </row>
    <row r="853" spans="1:39" s="4" customFormat="1" ht="14.4">
      <c r="A853" s="63" t="s">
        <v>884</v>
      </c>
      <c r="B853" s="63" t="s">
        <v>362</v>
      </c>
      <c r="C853" s="63"/>
      <c r="D853" s="63" t="s">
        <v>288</v>
      </c>
      <c r="E853" s="11"/>
      <c r="F853" s="11"/>
      <c r="G853" s="8"/>
      <c r="I853" s="63"/>
      <c r="J853" s="48"/>
      <c r="K853" s="107"/>
      <c r="M853" s="82">
        <v>8</v>
      </c>
      <c r="N853" s="286">
        <v>12787.49</v>
      </c>
      <c r="P853" s="63"/>
      <c r="Q853" s="289"/>
      <c r="S853" s="63"/>
      <c r="T853" s="289"/>
      <c r="V853" s="174"/>
      <c r="W853" s="292"/>
      <c r="X853" s="174"/>
      <c r="Y853" s="178"/>
      <c r="Z853" s="82"/>
      <c r="AA853" s="65"/>
      <c r="AB853" s="5"/>
      <c r="AC853" s="5"/>
      <c r="AD853" s="5"/>
      <c r="AE853" s="5"/>
      <c r="AF853" s="5"/>
      <c r="AG853" s="5"/>
      <c r="AH853" s="5"/>
      <c r="AI853" s="5"/>
      <c r="AJ853" s="5"/>
      <c r="AK853" s="5"/>
      <c r="AL853" s="5"/>
      <c r="AM853" s="5"/>
    </row>
    <row r="854" spans="1:39" s="4" customFormat="1" ht="14.4">
      <c r="A854" s="63" t="s">
        <v>884</v>
      </c>
      <c r="B854" s="63" t="s">
        <v>363</v>
      </c>
      <c r="C854" s="63"/>
      <c r="D854" s="63" t="s">
        <v>94</v>
      </c>
      <c r="E854" s="11"/>
      <c r="F854" s="11"/>
      <c r="G854" s="8"/>
      <c r="I854" s="63"/>
      <c r="J854" s="48"/>
      <c r="K854" s="107"/>
      <c r="M854" s="82">
        <v>44</v>
      </c>
      <c r="N854" s="286">
        <v>17559.420000000002</v>
      </c>
      <c r="P854" s="63"/>
      <c r="Q854" s="289"/>
      <c r="S854" s="63"/>
      <c r="T854" s="289"/>
      <c r="V854" s="174"/>
      <c r="W854" s="292"/>
      <c r="X854" s="174"/>
      <c r="Y854" s="178"/>
      <c r="Z854" s="82"/>
      <c r="AA854" s="65"/>
      <c r="AB854" s="5"/>
      <c r="AC854" s="5"/>
      <c r="AD854" s="5"/>
      <c r="AE854" s="5"/>
      <c r="AF854" s="5"/>
      <c r="AG854" s="5"/>
      <c r="AH854" s="5"/>
      <c r="AI854" s="5"/>
      <c r="AJ854" s="5"/>
      <c r="AK854" s="5"/>
      <c r="AL854" s="5"/>
      <c r="AM854" s="5"/>
    </row>
    <row r="855" spans="1:39" s="4" customFormat="1" ht="14.4">
      <c r="A855" s="63" t="s">
        <v>884</v>
      </c>
      <c r="B855" s="63" t="s">
        <v>364</v>
      </c>
      <c r="C855" s="63"/>
      <c r="D855" s="63" t="s">
        <v>152</v>
      </c>
      <c r="E855" s="11"/>
      <c r="F855" s="11"/>
      <c r="G855" s="8"/>
      <c r="I855" s="63"/>
      <c r="J855" s="48"/>
      <c r="K855" s="107"/>
      <c r="M855" s="82">
        <v>2</v>
      </c>
      <c r="N855" s="286">
        <v>402.65999999999997</v>
      </c>
      <c r="P855" s="63"/>
      <c r="Q855" s="289"/>
      <c r="S855" s="63"/>
      <c r="T855" s="289"/>
      <c r="V855" s="174"/>
      <c r="W855" s="292"/>
      <c r="X855" s="174"/>
      <c r="Y855" s="178"/>
      <c r="Z855" s="82"/>
      <c r="AA855" s="65"/>
      <c r="AB855" s="5"/>
      <c r="AC855" s="5"/>
      <c r="AD855" s="5"/>
      <c r="AE855" s="5"/>
      <c r="AF855" s="5"/>
      <c r="AG855" s="5"/>
      <c r="AH855" s="5"/>
      <c r="AI855" s="5"/>
      <c r="AJ855" s="5"/>
      <c r="AK855" s="5"/>
      <c r="AL855" s="5"/>
      <c r="AM855" s="5"/>
    </row>
    <row r="856" spans="1:39" s="4" customFormat="1" ht="14.4">
      <c r="A856" s="63" t="s">
        <v>884</v>
      </c>
      <c r="B856" s="63" t="s">
        <v>365</v>
      </c>
      <c r="C856" s="63"/>
      <c r="D856" s="63" t="s">
        <v>366</v>
      </c>
      <c r="E856" s="11"/>
      <c r="F856" s="11"/>
      <c r="G856" s="8"/>
      <c r="I856" s="63"/>
      <c r="J856" s="48"/>
      <c r="K856" s="107"/>
      <c r="M856" s="82">
        <v>31</v>
      </c>
      <c r="N856" s="286">
        <v>17176.09</v>
      </c>
      <c r="P856" s="63"/>
      <c r="Q856" s="289"/>
      <c r="S856" s="63"/>
      <c r="T856" s="289"/>
      <c r="V856" s="174"/>
      <c r="W856" s="292"/>
      <c r="X856" s="174"/>
      <c r="Y856" s="178"/>
      <c r="Z856" s="82"/>
      <c r="AA856" s="65"/>
      <c r="AB856" s="5"/>
      <c r="AC856" s="5"/>
      <c r="AD856" s="5"/>
      <c r="AE856" s="5"/>
      <c r="AF856" s="5"/>
      <c r="AG856" s="5"/>
      <c r="AH856" s="5"/>
      <c r="AI856" s="5"/>
      <c r="AJ856" s="5"/>
      <c r="AK856" s="5"/>
      <c r="AL856" s="5"/>
      <c r="AM856" s="5"/>
    </row>
    <row r="857" spans="1:39" s="4" customFormat="1" ht="14.4">
      <c r="A857" s="63" t="s">
        <v>884</v>
      </c>
      <c r="B857" s="63" t="s">
        <v>368</v>
      </c>
      <c r="C857" s="63"/>
      <c r="D857" s="63" t="s">
        <v>73</v>
      </c>
      <c r="E857" s="11"/>
      <c r="F857" s="11"/>
      <c r="G857" s="8"/>
      <c r="I857" s="63"/>
      <c r="J857" s="48"/>
      <c r="K857" s="107"/>
      <c r="M857" s="82">
        <v>8</v>
      </c>
      <c r="N857" s="286">
        <v>1653.1100000000001</v>
      </c>
      <c r="P857" s="63"/>
      <c r="Q857" s="289"/>
      <c r="S857" s="63"/>
      <c r="T857" s="289"/>
      <c r="V857" s="174"/>
      <c r="W857" s="292"/>
      <c r="X857" s="174"/>
      <c r="Y857" s="178"/>
      <c r="Z857" s="82"/>
      <c r="AA857" s="65"/>
      <c r="AB857" s="5"/>
      <c r="AC857" s="5"/>
      <c r="AD857" s="5"/>
      <c r="AE857" s="5"/>
      <c r="AF857" s="5"/>
      <c r="AG857" s="5"/>
      <c r="AH857" s="5"/>
      <c r="AI857" s="5"/>
      <c r="AJ857" s="5"/>
      <c r="AK857" s="5"/>
      <c r="AL857" s="5"/>
      <c r="AM857" s="5"/>
    </row>
    <row r="858" spans="1:39" s="4" customFormat="1" ht="14.4">
      <c r="A858" s="63" t="s">
        <v>884</v>
      </c>
      <c r="B858" s="63" t="s">
        <v>370</v>
      </c>
      <c r="C858" s="63"/>
      <c r="D858" s="63" t="s">
        <v>174</v>
      </c>
      <c r="E858" s="11"/>
      <c r="F858" s="11"/>
      <c r="G858" s="8"/>
      <c r="I858" s="63"/>
      <c r="J858" s="48"/>
      <c r="K858" s="107"/>
      <c r="M858" s="82">
        <v>15</v>
      </c>
      <c r="N858" s="286">
        <v>4583.3</v>
      </c>
      <c r="P858" s="63"/>
      <c r="Q858" s="289"/>
      <c r="S858" s="63"/>
      <c r="T858" s="289"/>
      <c r="V858" s="174"/>
      <c r="W858" s="292"/>
      <c r="X858" s="174"/>
      <c r="Y858" s="178"/>
      <c r="Z858" s="82"/>
      <c r="AA858" s="65"/>
      <c r="AB858" s="5"/>
      <c r="AC858" s="5"/>
      <c r="AD858" s="5"/>
      <c r="AE858" s="5"/>
      <c r="AF858" s="5"/>
      <c r="AG858" s="5"/>
      <c r="AH858" s="5"/>
      <c r="AI858" s="5"/>
      <c r="AJ858" s="5"/>
      <c r="AK858" s="5"/>
      <c r="AL858" s="5"/>
      <c r="AM858" s="5"/>
    </row>
    <row r="859" spans="1:39" s="4" customFormat="1" ht="14.4">
      <c r="A859" s="63" t="s">
        <v>884</v>
      </c>
      <c r="B859" s="63" t="s">
        <v>891</v>
      </c>
      <c r="C859" s="63"/>
      <c r="D859" s="63" t="s">
        <v>174</v>
      </c>
      <c r="E859" s="11"/>
      <c r="F859" s="11"/>
      <c r="G859" s="8"/>
      <c r="I859" s="63"/>
      <c r="J859" s="48"/>
      <c r="K859" s="107"/>
      <c r="M859" s="82">
        <v>3</v>
      </c>
      <c r="N859" s="286">
        <v>1167.1899999999998</v>
      </c>
      <c r="P859" s="63"/>
      <c r="Q859" s="289"/>
      <c r="S859" s="63"/>
      <c r="T859" s="289"/>
      <c r="V859" s="174"/>
      <c r="W859" s="292"/>
      <c r="X859" s="174"/>
      <c r="Y859" s="178"/>
      <c r="Z859" s="82"/>
      <c r="AA859" s="65"/>
      <c r="AB859" s="5"/>
      <c r="AC859" s="5"/>
      <c r="AD859" s="5"/>
      <c r="AE859" s="5"/>
      <c r="AF859" s="5"/>
      <c r="AG859" s="5"/>
      <c r="AH859" s="5"/>
      <c r="AI859" s="5"/>
      <c r="AJ859" s="5"/>
      <c r="AK859" s="5"/>
      <c r="AL859" s="5"/>
      <c r="AM859" s="5"/>
    </row>
    <row r="860" spans="1:39" s="4" customFormat="1" ht="14.4">
      <c r="A860" s="63" t="s">
        <v>884</v>
      </c>
      <c r="B860" s="63" t="s">
        <v>372</v>
      </c>
      <c r="C860" s="63"/>
      <c r="D860" s="63" t="s">
        <v>112</v>
      </c>
      <c r="E860" s="11"/>
      <c r="F860" s="11"/>
      <c r="G860" s="8"/>
      <c r="I860" s="63"/>
      <c r="J860" s="48"/>
      <c r="K860" s="107"/>
      <c r="M860" s="82">
        <v>4</v>
      </c>
      <c r="N860" s="286">
        <v>3900.16</v>
      </c>
      <c r="P860" s="63"/>
      <c r="Q860" s="289"/>
      <c r="S860" s="63"/>
      <c r="T860" s="289"/>
      <c r="V860" s="174"/>
      <c r="W860" s="292"/>
      <c r="X860" s="174"/>
      <c r="Y860" s="178"/>
      <c r="Z860" s="82"/>
      <c r="AA860" s="65"/>
      <c r="AB860" s="5"/>
      <c r="AC860" s="5"/>
      <c r="AD860" s="5"/>
      <c r="AE860" s="5"/>
      <c r="AF860" s="5"/>
      <c r="AG860" s="5"/>
      <c r="AH860" s="5"/>
      <c r="AI860" s="5"/>
      <c r="AJ860" s="5"/>
      <c r="AK860" s="5"/>
      <c r="AL860" s="5"/>
      <c r="AM860" s="5"/>
    </row>
    <row r="861" spans="1:39" s="4" customFormat="1" ht="14.4">
      <c r="A861" s="63" t="s">
        <v>884</v>
      </c>
      <c r="B861" s="63" t="s">
        <v>374</v>
      </c>
      <c r="C861" s="63"/>
      <c r="D861" s="63" t="s">
        <v>98</v>
      </c>
      <c r="E861" s="11"/>
      <c r="F861" s="11"/>
      <c r="G861" s="8"/>
      <c r="I861" s="63"/>
      <c r="J861" s="48"/>
      <c r="K861" s="107"/>
      <c r="M861" s="82">
        <v>1</v>
      </c>
      <c r="N861" s="286">
        <v>551.61</v>
      </c>
      <c r="P861" s="63"/>
      <c r="Q861" s="289"/>
      <c r="S861" s="63"/>
      <c r="T861" s="289"/>
      <c r="V861" s="174"/>
      <c r="W861" s="292"/>
      <c r="X861" s="174"/>
      <c r="Y861" s="178"/>
      <c r="Z861" s="82"/>
      <c r="AA861" s="65"/>
      <c r="AB861" s="5"/>
      <c r="AC861" s="5"/>
      <c r="AD861" s="5"/>
      <c r="AE861" s="5"/>
      <c r="AF861" s="5"/>
      <c r="AG861" s="5"/>
      <c r="AH861" s="5"/>
      <c r="AI861" s="5"/>
      <c r="AJ861" s="5"/>
      <c r="AK861" s="5"/>
      <c r="AL861" s="5"/>
      <c r="AM861" s="5"/>
    </row>
    <row r="862" spans="1:39" s="4" customFormat="1" ht="14.4">
      <c r="A862" s="63" t="s">
        <v>884</v>
      </c>
      <c r="B862" s="63" t="s">
        <v>375</v>
      </c>
      <c r="C862" s="63"/>
      <c r="D862" s="63" t="s">
        <v>376</v>
      </c>
      <c r="E862" s="11"/>
      <c r="F862" s="11"/>
      <c r="G862" s="8"/>
      <c r="I862" s="63"/>
      <c r="J862" s="48"/>
      <c r="K862" s="107"/>
      <c r="M862" s="82">
        <v>2</v>
      </c>
      <c r="N862" s="286">
        <v>18.43</v>
      </c>
      <c r="P862" s="63"/>
      <c r="Q862" s="289"/>
      <c r="S862" s="63"/>
      <c r="T862" s="289"/>
      <c r="V862" s="174"/>
      <c r="W862" s="292"/>
      <c r="X862" s="174"/>
      <c r="Y862" s="178"/>
      <c r="Z862" s="82"/>
      <c r="AA862" s="65"/>
      <c r="AB862" s="5"/>
      <c r="AC862" s="5"/>
      <c r="AD862" s="5"/>
      <c r="AE862" s="5"/>
      <c r="AF862" s="5"/>
      <c r="AG862" s="5"/>
      <c r="AH862" s="5"/>
      <c r="AI862" s="5"/>
      <c r="AJ862" s="5"/>
      <c r="AK862" s="5"/>
      <c r="AL862" s="5"/>
      <c r="AM862" s="5"/>
    </row>
    <row r="863" spans="1:39" s="4" customFormat="1" ht="14.4">
      <c r="A863" s="63" t="s">
        <v>884</v>
      </c>
      <c r="B863" s="63" t="s">
        <v>377</v>
      </c>
      <c r="C863" s="63"/>
      <c r="D863" s="63" t="s">
        <v>75</v>
      </c>
      <c r="E863" s="11"/>
      <c r="F863" s="11"/>
      <c r="G863" s="8"/>
      <c r="I863" s="63"/>
      <c r="J863" s="48"/>
      <c r="K863" s="107"/>
      <c r="M863" s="82">
        <v>2</v>
      </c>
      <c r="N863" s="286">
        <v>5857.65</v>
      </c>
      <c r="P863" s="63"/>
      <c r="Q863" s="289"/>
      <c r="S863" s="63"/>
      <c r="T863" s="289"/>
      <c r="V863" s="174"/>
      <c r="W863" s="292"/>
      <c r="X863" s="174"/>
      <c r="Y863" s="178"/>
      <c r="Z863" s="82"/>
      <c r="AA863" s="65"/>
      <c r="AB863" s="5"/>
      <c r="AC863" s="5"/>
      <c r="AD863" s="5"/>
      <c r="AE863" s="5"/>
      <c r="AF863" s="5"/>
      <c r="AG863" s="5"/>
      <c r="AH863" s="5"/>
      <c r="AI863" s="5"/>
      <c r="AJ863" s="5"/>
      <c r="AK863" s="5"/>
      <c r="AL863" s="5"/>
      <c r="AM863" s="5"/>
    </row>
    <row r="864" spans="1:39" s="4" customFormat="1" ht="14.4">
      <c r="A864" s="63" t="s">
        <v>884</v>
      </c>
      <c r="B864" s="63" t="s">
        <v>378</v>
      </c>
      <c r="C864" s="63"/>
      <c r="D864" s="63" t="s">
        <v>108</v>
      </c>
      <c r="E864" s="11"/>
      <c r="F864" s="11"/>
      <c r="G864" s="8"/>
      <c r="I864" s="63"/>
      <c r="J864" s="48"/>
      <c r="K864" s="107"/>
      <c r="M864" s="82">
        <v>173</v>
      </c>
      <c r="N864" s="286">
        <v>111423.80999999997</v>
      </c>
      <c r="P864" s="63"/>
      <c r="Q864" s="289"/>
      <c r="S864" s="63"/>
      <c r="T864" s="289"/>
      <c r="V864" s="174"/>
      <c r="W864" s="292"/>
      <c r="X864" s="174"/>
      <c r="Y864" s="178"/>
      <c r="Z864" s="82"/>
      <c r="AA864" s="65"/>
      <c r="AB864" s="5"/>
      <c r="AC864" s="5"/>
      <c r="AD864" s="5"/>
      <c r="AE864" s="5"/>
      <c r="AF864" s="5"/>
      <c r="AG864" s="5"/>
      <c r="AH864" s="5"/>
      <c r="AI864" s="5"/>
      <c r="AJ864" s="5"/>
      <c r="AK864" s="5"/>
      <c r="AL864" s="5"/>
      <c r="AM864" s="5"/>
    </row>
    <row r="865" spans="1:39" s="4" customFormat="1" ht="14.4">
      <c r="A865" s="63" t="s">
        <v>884</v>
      </c>
      <c r="B865" s="63" t="s">
        <v>379</v>
      </c>
      <c r="C865" s="63"/>
      <c r="D865" s="63" t="s">
        <v>86</v>
      </c>
      <c r="E865" s="11"/>
      <c r="F865" s="11"/>
      <c r="G865" s="8"/>
      <c r="I865" s="63"/>
      <c r="J865" s="48"/>
      <c r="K865" s="107"/>
      <c r="M865" s="82">
        <v>4</v>
      </c>
      <c r="N865" s="286">
        <v>382.75</v>
      </c>
      <c r="P865" s="63"/>
      <c r="Q865" s="289"/>
      <c r="S865" s="63"/>
      <c r="T865" s="289"/>
      <c r="V865" s="174"/>
      <c r="W865" s="292"/>
      <c r="X865" s="174"/>
      <c r="Y865" s="178"/>
      <c r="Z865" s="82"/>
      <c r="AA865" s="65"/>
      <c r="AB865" s="5"/>
      <c r="AC865" s="5"/>
      <c r="AD865" s="5"/>
      <c r="AE865" s="5"/>
      <c r="AF865" s="5"/>
      <c r="AG865" s="5"/>
      <c r="AH865" s="5"/>
      <c r="AI865" s="5"/>
      <c r="AJ865" s="5"/>
      <c r="AK865" s="5"/>
      <c r="AL865" s="5"/>
      <c r="AM865" s="5"/>
    </row>
    <row r="866" spans="1:39" s="4" customFormat="1" ht="14.4">
      <c r="A866" s="63" t="s">
        <v>884</v>
      </c>
      <c r="B866" s="63" t="s">
        <v>380</v>
      </c>
      <c r="C866" s="63"/>
      <c r="D866" s="63" t="s">
        <v>66</v>
      </c>
      <c r="E866" s="11"/>
      <c r="F866" s="11"/>
      <c r="G866" s="8"/>
      <c r="I866" s="63"/>
      <c r="J866" s="48"/>
      <c r="K866" s="107"/>
      <c r="M866" s="82">
        <v>33</v>
      </c>
      <c r="N866" s="286">
        <v>20169.160000000003</v>
      </c>
      <c r="P866" s="63"/>
      <c r="Q866" s="289"/>
      <c r="S866" s="63"/>
      <c r="T866" s="289"/>
      <c r="V866" s="174"/>
      <c r="W866" s="292"/>
      <c r="X866" s="174"/>
      <c r="Y866" s="178"/>
      <c r="Z866" s="82"/>
      <c r="AA866" s="65"/>
      <c r="AB866" s="5"/>
      <c r="AC866" s="5"/>
      <c r="AD866" s="5"/>
      <c r="AE866" s="5"/>
      <c r="AF866" s="5"/>
      <c r="AG866" s="5"/>
      <c r="AH866" s="5"/>
      <c r="AI866" s="5"/>
      <c r="AJ866" s="5"/>
      <c r="AK866" s="5"/>
      <c r="AL866" s="5"/>
      <c r="AM866" s="5"/>
    </row>
    <row r="867" spans="1:39" s="4" customFormat="1" ht="14.4">
      <c r="A867" s="63" t="s">
        <v>884</v>
      </c>
      <c r="B867" s="63" t="s">
        <v>381</v>
      </c>
      <c r="C867" s="63"/>
      <c r="D867" s="63" t="s">
        <v>371</v>
      </c>
      <c r="E867" s="11"/>
      <c r="F867" s="11"/>
      <c r="G867" s="8"/>
      <c r="I867" s="63"/>
      <c r="J867" s="48"/>
      <c r="K867" s="107"/>
      <c r="M867" s="82">
        <v>3</v>
      </c>
      <c r="N867" s="286">
        <v>916.83999999999992</v>
      </c>
      <c r="P867" s="63"/>
      <c r="Q867" s="289"/>
      <c r="S867" s="63"/>
      <c r="T867" s="289"/>
      <c r="V867" s="174"/>
      <c r="W867" s="292"/>
      <c r="X867" s="174"/>
      <c r="Y867" s="178"/>
      <c r="Z867" s="82"/>
      <c r="AA867" s="65"/>
      <c r="AB867" s="5"/>
      <c r="AC867" s="5"/>
      <c r="AD867" s="5"/>
      <c r="AE867" s="5"/>
      <c r="AF867" s="5"/>
      <c r="AG867" s="5"/>
      <c r="AH867" s="5"/>
      <c r="AI867" s="5"/>
      <c r="AJ867" s="5"/>
      <c r="AK867" s="5"/>
      <c r="AL867" s="5"/>
      <c r="AM867" s="5"/>
    </row>
    <row r="868" spans="1:39" s="4" customFormat="1" ht="14.4">
      <c r="A868" s="63" t="s">
        <v>884</v>
      </c>
      <c r="B868" s="63" t="s">
        <v>382</v>
      </c>
      <c r="C868" s="63"/>
      <c r="D868" s="63" t="s">
        <v>367</v>
      </c>
      <c r="E868" s="11"/>
      <c r="F868" s="11"/>
      <c r="G868" s="8"/>
      <c r="I868" s="63"/>
      <c r="J868" s="48"/>
      <c r="K868" s="107"/>
      <c r="M868" s="82">
        <v>2</v>
      </c>
      <c r="N868" s="286">
        <v>729.33999999999992</v>
      </c>
      <c r="P868" s="63"/>
      <c r="Q868" s="289"/>
      <c r="S868" s="63"/>
      <c r="T868" s="289"/>
      <c r="V868" s="174"/>
      <c r="W868" s="292"/>
      <c r="X868" s="174"/>
      <c r="Y868" s="178"/>
      <c r="Z868" s="82"/>
      <c r="AA868" s="65"/>
      <c r="AB868" s="5"/>
      <c r="AC868" s="5"/>
      <c r="AD868" s="5"/>
      <c r="AE868" s="5"/>
      <c r="AF868" s="5"/>
      <c r="AG868" s="5"/>
      <c r="AH868" s="5"/>
      <c r="AI868" s="5"/>
      <c r="AJ868" s="5"/>
      <c r="AK868" s="5"/>
      <c r="AL868" s="5"/>
      <c r="AM868" s="5"/>
    </row>
    <row r="869" spans="1:39" s="4" customFormat="1" ht="14.4">
      <c r="A869" s="63" t="s">
        <v>884</v>
      </c>
      <c r="B869" s="63" t="s">
        <v>383</v>
      </c>
      <c r="C869" s="63"/>
      <c r="D869" s="63" t="s">
        <v>162</v>
      </c>
      <c r="E869" s="11"/>
      <c r="F869" s="11"/>
      <c r="G869" s="8"/>
      <c r="I869" s="63"/>
      <c r="J869" s="48"/>
      <c r="K869" s="107"/>
      <c r="M869" s="82">
        <v>167</v>
      </c>
      <c r="N869" s="286">
        <v>148016.32000000004</v>
      </c>
      <c r="P869" s="63"/>
      <c r="Q869" s="289"/>
      <c r="S869" s="63"/>
      <c r="T869" s="289"/>
      <c r="V869" s="174"/>
      <c r="W869" s="292"/>
      <c r="X869" s="174"/>
      <c r="Y869" s="178"/>
      <c r="Z869" s="82"/>
      <c r="AA869" s="65"/>
      <c r="AB869" s="5"/>
      <c r="AC869" s="5"/>
      <c r="AD869" s="5"/>
      <c r="AE869" s="5"/>
      <c r="AF869" s="5"/>
      <c r="AG869" s="5"/>
      <c r="AH869" s="5"/>
      <c r="AI869" s="5"/>
      <c r="AJ869" s="5"/>
      <c r="AK869" s="5"/>
      <c r="AL869" s="5"/>
      <c r="AM869" s="5"/>
    </row>
    <row r="870" spans="1:39" s="4" customFormat="1" ht="14.4">
      <c r="A870" s="63" t="s">
        <v>884</v>
      </c>
      <c r="B870" s="63" t="s">
        <v>385</v>
      </c>
      <c r="C870" s="63"/>
      <c r="D870" s="63" t="s">
        <v>386</v>
      </c>
      <c r="E870" s="11"/>
      <c r="F870" s="11"/>
      <c r="G870" s="8"/>
      <c r="I870" s="63"/>
      <c r="J870" s="48"/>
      <c r="K870" s="107"/>
      <c r="M870" s="82">
        <v>2</v>
      </c>
      <c r="N870" s="286">
        <v>5023.42</v>
      </c>
      <c r="P870" s="63"/>
      <c r="Q870" s="289"/>
      <c r="S870" s="63"/>
      <c r="T870" s="289"/>
      <c r="V870" s="174"/>
      <c r="W870" s="292"/>
      <c r="X870" s="174"/>
      <c r="Y870" s="178"/>
      <c r="Z870" s="82"/>
      <c r="AA870" s="65"/>
      <c r="AB870" s="5"/>
      <c r="AC870" s="5"/>
      <c r="AD870" s="5"/>
      <c r="AE870" s="5"/>
      <c r="AF870" s="5"/>
      <c r="AG870" s="5"/>
      <c r="AH870" s="5"/>
      <c r="AI870" s="5"/>
      <c r="AJ870" s="5"/>
      <c r="AK870" s="5"/>
      <c r="AL870" s="5"/>
      <c r="AM870" s="5"/>
    </row>
    <row r="871" spans="1:39" s="4" customFormat="1" ht="14.4">
      <c r="A871" s="63" t="s">
        <v>884</v>
      </c>
      <c r="B871" s="63" t="s">
        <v>387</v>
      </c>
      <c r="C871" s="63"/>
      <c r="D871" s="63" t="s">
        <v>174</v>
      </c>
      <c r="E871" s="11"/>
      <c r="F871" s="11"/>
      <c r="G871" s="8"/>
      <c r="I871" s="63"/>
      <c r="J871" s="48"/>
      <c r="K871" s="107"/>
      <c r="M871" s="82">
        <v>1</v>
      </c>
      <c r="N871" s="286">
        <v>3351.93</v>
      </c>
      <c r="P871" s="63"/>
      <c r="Q871" s="289"/>
      <c r="S871" s="63"/>
      <c r="T871" s="289"/>
      <c r="V871" s="174"/>
      <c r="W871" s="292"/>
      <c r="X871" s="174"/>
      <c r="Y871" s="178"/>
      <c r="Z871" s="82"/>
      <c r="AA871" s="65"/>
      <c r="AB871" s="5"/>
      <c r="AC871" s="5"/>
      <c r="AD871" s="5"/>
      <c r="AE871" s="5"/>
      <c r="AF871" s="5"/>
      <c r="AG871" s="5"/>
      <c r="AH871" s="5"/>
      <c r="AI871" s="5"/>
      <c r="AJ871" s="5"/>
      <c r="AK871" s="5"/>
      <c r="AL871" s="5"/>
      <c r="AM871" s="5"/>
    </row>
    <row r="872" spans="1:39" s="4" customFormat="1" ht="14.4">
      <c r="A872" s="63" t="s">
        <v>884</v>
      </c>
      <c r="B872" s="63" t="s">
        <v>388</v>
      </c>
      <c r="C872" s="63"/>
      <c r="D872" s="63" t="s">
        <v>143</v>
      </c>
      <c r="E872" s="11"/>
      <c r="F872" s="11"/>
      <c r="G872" s="8"/>
      <c r="I872" s="63"/>
      <c r="J872" s="48"/>
      <c r="K872" s="107"/>
      <c r="M872" s="82">
        <v>14</v>
      </c>
      <c r="N872" s="286">
        <v>13058.67</v>
      </c>
      <c r="P872" s="63"/>
      <c r="Q872" s="289"/>
      <c r="S872" s="63"/>
      <c r="T872" s="289"/>
      <c r="V872" s="174"/>
      <c r="W872" s="292"/>
      <c r="X872" s="174"/>
      <c r="Y872" s="178"/>
      <c r="Z872" s="82"/>
      <c r="AA872" s="65"/>
      <c r="AB872" s="5"/>
      <c r="AC872" s="5"/>
      <c r="AD872" s="5"/>
      <c r="AE872" s="5"/>
      <c r="AF872" s="5"/>
      <c r="AG872" s="5"/>
      <c r="AH872" s="5"/>
      <c r="AI872" s="5"/>
      <c r="AJ872" s="5"/>
      <c r="AK872" s="5"/>
      <c r="AL872" s="5"/>
      <c r="AM872" s="5"/>
    </row>
    <row r="873" spans="1:39" s="4" customFormat="1" ht="14.4">
      <c r="A873" s="63" t="s">
        <v>884</v>
      </c>
      <c r="B873" s="63" t="s">
        <v>389</v>
      </c>
      <c r="C873" s="63"/>
      <c r="D873" s="63" t="s">
        <v>390</v>
      </c>
      <c r="E873" s="11"/>
      <c r="F873" s="11"/>
      <c r="G873" s="8"/>
      <c r="I873" s="63"/>
      <c r="J873" s="48"/>
      <c r="K873" s="107"/>
      <c r="M873" s="82">
        <v>1</v>
      </c>
      <c r="N873" s="286">
        <v>605.53</v>
      </c>
      <c r="P873" s="63"/>
      <c r="Q873" s="289"/>
      <c r="S873" s="63"/>
      <c r="T873" s="289"/>
      <c r="V873" s="174"/>
      <c r="W873" s="292"/>
      <c r="X873" s="174"/>
      <c r="Y873" s="178"/>
      <c r="Z873" s="82"/>
      <c r="AA873" s="65"/>
      <c r="AB873" s="5"/>
      <c r="AC873" s="5"/>
      <c r="AD873" s="5"/>
      <c r="AE873" s="5"/>
      <c r="AF873" s="5"/>
      <c r="AG873" s="5"/>
      <c r="AH873" s="5"/>
      <c r="AI873" s="5"/>
      <c r="AJ873" s="5"/>
      <c r="AK873" s="5"/>
      <c r="AL873" s="5"/>
      <c r="AM873" s="5"/>
    </row>
    <row r="874" spans="1:39" s="4" customFormat="1" ht="14.4">
      <c r="A874" s="63" t="s">
        <v>884</v>
      </c>
      <c r="B874" s="63" t="s">
        <v>391</v>
      </c>
      <c r="C874" s="63"/>
      <c r="D874" s="63" t="s">
        <v>82</v>
      </c>
      <c r="E874" s="11"/>
      <c r="F874" s="11"/>
      <c r="G874" s="8"/>
      <c r="I874" s="63"/>
      <c r="J874" s="48"/>
      <c r="K874" s="107"/>
      <c r="M874" s="82">
        <v>7</v>
      </c>
      <c r="N874" s="286">
        <v>4491.3599999999997</v>
      </c>
      <c r="P874" s="63"/>
      <c r="Q874" s="289"/>
      <c r="S874" s="63"/>
      <c r="T874" s="289"/>
      <c r="V874" s="174"/>
      <c r="W874" s="292"/>
      <c r="X874" s="174"/>
      <c r="Y874" s="178"/>
      <c r="Z874" s="82"/>
      <c r="AA874" s="65"/>
      <c r="AB874" s="5"/>
      <c r="AC874" s="5"/>
      <c r="AD874" s="5"/>
      <c r="AE874" s="5"/>
      <c r="AF874" s="5"/>
      <c r="AG874" s="5"/>
      <c r="AH874" s="5"/>
      <c r="AI874" s="5"/>
      <c r="AJ874" s="5"/>
      <c r="AK874" s="5"/>
      <c r="AL874" s="5"/>
      <c r="AM874" s="5"/>
    </row>
    <row r="875" spans="1:39" s="4" customFormat="1" ht="14.4">
      <c r="A875" s="63" t="s">
        <v>884</v>
      </c>
      <c r="B875" s="63" t="s">
        <v>393</v>
      </c>
      <c r="C875" s="63"/>
      <c r="D875" s="63" t="s">
        <v>394</v>
      </c>
      <c r="E875" s="11"/>
      <c r="F875" s="11"/>
      <c r="G875" s="8"/>
      <c r="I875" s="63"/>
      <c r="J875" s="48"/>
      <c r="K875" s="107"/>
      <c r="M875" s="82">
        <v>9</v>
      </c>
      <c r="N875" s="286">
        <v>1995.19</v>
      </c>
      <c r="P875" s="63"/>
      <c r="Q875" s="289"/>
      <c r="S875" s="63"/>
      <c r="T875" s="289"/>
      <c r="V875" s="174"/>
      <c r="W875" s="292"/>
      <c r="X875" s="174"/>
      <c r="Y875" s="178"/>
      <c r="Z875" s="82"/>
      <c r="AA875" s="65"/>
      <c r="AB875" s="5"/>
      <c r="AC875" s="5"/>
      <c r="AD875" s="5"/>
      <c r="AE875" s="5"/>
      <c r="AF875" s="5"/>
      <c r="AG875" s="5"/>
      <c r="AH875" s="5"/>
      <c r="AI875" s="5"/>
      <c r="AJ875" s="5"/>
      <c r="AK875" s="5"/>
      <c r="AL875" s="5"/>
      <c r="AM875" s="5"/>
    </row>
    <row r="876" spans="1:39" s="4" customFormat="1" ht="14.4">
      <c r="A876" s="63" t="s">
        <v>884</v>
      </c>
      <c r="B876" s="63" t="s">
        <v>393</v>
      </c>
      <c r="C876" s="63"/>
      <c r="D876" s="63" t="s">
        <v>310</v>
      </c>
      <c r="E876" s="11"/>
      <c r="F876" s="11"/>
      <c r="G876" s="8"/>
      <c r="I876" s="63"/>
      <c r="J876" s="48"/>
      <c r="K876" s="107"/>
      <c r="M876" s="82">
        <v>1</v>
      </c>
      <c r="N876" s="286">
        <v>757.07</v>
      </c>
      <c r="P876" s="63"/>
      <c r="Q876" s="289"/>
      <c r="S876" s="63"/>
      <c r="T876" s="289"/>
      <c r="V876" s="174"/>
      <c r="W876" s="292"/>
      <c r="X876" s="174"/>
      <c r="Y876" s="178"/>
      <c r="Z876" s="82"/>
      <c r="AA876" s="65"/>
      <c r="AB876" s="5"/>
      <c r="AC876" s="5"/>
      <c r="AD876" s="5"/>
      <c r="AE876" s="5"/>
      <c r="AF876" s="5"/>
      <c r="AG876" s="5"/>
      <c r="AH876" s="5"/>
      <c r="AI876" s="5"/>
      <c r="AJ876" s="5"/>
      <c r="AK876" s="5"/>
      <c r="AL876" s="5"/>
      <c r="AM876" s="5"/>
    </row>
    <row r="877" spans="1:39" s="4" customFormat="1" ht="14.4">
      <c r="A877" s="63" t="s">
        <v>884</v>
      </c>
      <c r="B877" s="63" t="s">
        <v>395</v>
      </c>
      <c r="C877" s="63"/>
      <c r="D877" s="63" t="s">
        <v>310</v>
      </c>
      <c r="E877" s="11"/>
      <c r="F877" s="11"/>
      <c r="G877" s="8"/>
      <c r="I877" s="63"/>
      <c r="J877" s="48"/>
      <c r="K877" s="107"/>
      <c r="M877" s="82">
        <v>19</v>
      </c>
      <c r="N877" s="286">
        <v>9355.6099999999988</v>
      </c>
      <c r="P877" s="63"/>
      <c r="Q877" s="289"/>
      <c r="S877" s="63"/>
      <c r="T877" s="289"/>
      <c r="V877" s="174"/>
      <c r="W877" s="292"/>
      <c r="X877" s="174"/>
      <c r="Y877" s="178"/>
      <c r="Z877" s="82"/>
      <c r="AA877" s="65"/>
      <c r="AB877" s="5"/>
      <c r="AC877" s="5"/>
      <c r="AD877" s="5"/>
      <c r="AE877" s="5"/>
      <c r="AF877" s="5"/>
      <c r="AG877" s="5"/>
      <c r="AH877" s="5"/>
      <c r="AI877" s="5"/>
      <c r="AJ877" s="5"/>
      <c r="AK877" s="5"/>
      <c r="AL877" s="5"/>
      <c r="AM877" s="5"/>
    </row>
    <row r="878" spans="1:39" s="4" customFormat="1" ht="14.4">
      <c r="A878" s="63" t="s">
        <v>884</v>
      </c>
      <c r="B878" s="63" t="s">
        <v>638</v>
      </c>
      <c r="C878" s="63"/>
      <c r="D878" s="63" t="s">
        <v>323</v>
      </c>
      <c r="E878" s="11"/>
      <c r="F878" s="11"/>
      <c r="G878" s="8"/>
      <c r="I878" s="63"/>
      <c r="J878" s="48"/>
      <c r="K878" s="107"/>
      <c r="M878" s="82">
        <v>62</v>
      </c>
      <c r="N878" s="286">
        <v>23439.4</v>
      </c>
      <c r="P878" s="63"/>
      <c r="Q878" s="289"/>
      <c r="S878" s="63"/>
      <c r="T878" s="289"/>
      <c r="V878" s="174"/>
      <c r="W878" s="292"/>
      <c r="X878" s="174"/>
      <c r="Y878" s="178"/>
      <c r="Z878" s="82"/>
      <c r="AA878" s="65"/>
      <c r="AB878" s="5"/>
      <c r="AC878" s="5"/>
      <c r="AD878" s="5"/>
      <c r="AE878" s="5"/>
      <c r="AF878" s="5"/>
      <c r="AG878" s="5"/>
      <c r="AH878" s="5"/>
      <c r="AI878" s="5"/>
      <c r="AJ878" s="5"/>
      <c r="AK878" s="5"/>
      <c r="AL878" s="5"/>
      <c r="AM878" s="5"/>
    </row>
    <row r="879" spans="1:39" s="4" customFormat="1" ht="14.4">
      <c r="A879" s="63" t="s">
        <v>884</v>
      </c>
      <c r="B879" s="63" t="s">
        <v>397</v>
      </c>
      <c r="C879" s="63"/>
      <c r="D879" s="63" t="s">
        <v>68</v>
      </c>
      <c r="E879" s="11"/>
      <c r="F879" s="11"/>
      <c r="G879" s="8"/>
      <c r="I879" s="63"/>
      <c r="J879" s="48"/>
      <c r="K879" s="107"/>
      <c r="M879" s="82">
        <v>3</v>
      </c>
      <c r="N879" s="286">
        <v>713.69999999999993</v>
      </c>
      <c r="P879" s="63"/>
      <c r="Q879" s="289"/>
      <c r="S879" s="63"/>
      <c r="T879" s="289"/>
      <c r="V879" s="174"/>
      <c r="W879" s="292"/>
      <c r="X879" s="174"/>
      <c r="Y879" s="178"/>
      <c r="Z879" s="82"/>
      <c r="AA879" s="65"/>
      <c r="AB879" s="5"/>
      <c r="AC879" s="5"/>
      <c r="AD879" s="5"/>
      <c r="AE879" s="5"/>
      <c r="AF879" s="5"/>
      <c r="AG879" s="5"/>
      <c r="AH879" s="5"/>
      <c r="AI879" s="5"/>
      <c r="AJ879" s="5"/>
      <c r="AK879" s="5"/>
      <c r="AL879" s="5"/>
      <c r="AM879" s="5"/>
    </row>
    <row r="880" spans="1:39" s="4" customFormat="1" ht="14.4">
      <c r="A880" s="63" t="s">
        <v>884</v>
      </c>
      <c r="B880" s="63" t="s">
        <v>399</v>
      </c>
      <c r="C880" s="63"/>
      <c r="D880" s="63" t="s">
        <v>98</v>
      </c>
      <c r="E880" s="11"/>
      <c r="F880" s="11"/>
      <c r="G880" s="8"/>
      <c r="I880" s="63"/>
      <c r="J880" s="48"/>
      <c r="K880" s="107"/>
      <c r="M880" s="82">
        <v>3</v>
      </c>
      <c r="N880" s="286">
        <v>1143.3</v>
      </c>
      <c r="P880" s="63"/>
      <c r="Q880" s="289"/>
      <c r="S880" s="63"/>
      <c r="T880" s="289"/>
      <c r="V880" s="174"/>
      <c r="W880" s="292"/>
      <c r="X880" s="174"/>
      <c r="Y880" s="178"/>
      <c r="Z880" s="82"/>
      <c r="AA880" s="65"/>
      <c r="AB880" s="5"/>
      <c r="AC880" s="5"/>
      <c r="AD880" s="5"/>
      <c r="AE880" s="5"/>
      <c r="AF880" s="5"/>
      <c r="AG880" s="5"/>
      <c r="AH880" s="5"/>
      <c r="AI880" s="5"/>
      <c r="AJ880" s="5"/>
      <c r="AK880" s="5"/>
      <c r="AL880" s="5"/>
      <c r="AM880" s="5"/>
    </row>
    <row r="881" spans="1:39" s="4" customFormat="1" ht="14.4">
      <c r="A881" s="63" t="s">
        <v>884</v>
      </c>
      <c r="B881" s="63" t="s">
        <v>400</v>
      </c>
      <c r="C881" s="63"/>
      <c r="D881" s="63" t="s">
        <v>273</v>
      </c>
      <c r="E881" s="11"/>
      <c r="F881" s="11"/>
      <c r="G881" s="8"/>
      <c r="I881" s="63"/>
      <c r="J881" s="48"/>
      <c r="K881" s="107"/>
      <c r="M881" s="82">
        <v>21</v>
      </c>
      <c r="N881" s="286">
        <v>22879.250000000004</v>
      </c>
      <c r="P881" s="63"/>
      <c r="Q881" s="289"/>
      <c r="S881" s="63"/>
      <c r="T881" s="289"/>
      <c r="V881" s="174"/>
      <c r="W881" s="292"/>
      <c r="X881" s="174"/>
      <c r="Y881" s="178"/>
      <c r="Z881" s="82"/>
      <c r="AA881" s="65"/>
      <c r="AB881" s="5"/>
      <c r="AC881" s="5"/>
      <c r="AD881" s="5"/>
      <c r="AE881" s="5"/>
      <c r="AF881" s="5"/>
      <c r="AG881" s="5"/>
      <c r="AH881" s="5"/>
      <c r="AI881" s="5"/>
      <c r="AJ881" s="5"/>
      <c r="AK881" s="5"/>
      <c r="AL881" s="5"/>
      <c r="AM881" s="5"/>
    </row>
    <row r="882" spans="1:39" s="4" customFormat="1" ht="14.4">
      <c r="A882" s="63" t="s">
        <v>884</v>
      </c>
      <c r="B882" s="63" t="s">
        <v>401</v>
      </c>
      <c r="C882" s="63"/>
      <c r="D882" s="63" t="s">
        <v>281</v>
      </c>
      <c r="E882" s="11"/>
      <c r="F882" s="11"/>
      <c r="G882" s="8"/>
      <c r="I882" s="63"/>
      <c r="J882" s="48"/>
      <c r="K882" s="107"/>
      <c r="M882" s="82">
        <v>5</v>
      </c>
      <c r="N882" s="286">
        <v>2239.67</v>
      </c>
      <c r="P882" s="63"/>
      <c r="Q882" s="289"/>
      <c r="S882" s="63"/>
      <c r="T882" s="289"/>
      <c r="V882" s="174"/>
      <c r="W882" s="292"/>
      <c r="X882" s="174"/>
      <c r="Y882" s="178"/>
      <c r="Z882" s="82"/>
      <c r="AA882" s="65"/>
      <c r="AB882" s="5"/>
      <c r="AC882" s="5"/>
      <c r="AD882" s="5"/>
      <c r="AE882" s="5"/>
      <c r="AF882" s="5"/>
      <c r="AG882" s="5"/>
      <c r="AH882" s="5"/>
      <c r="AI882" s="5"/>
      <c r="AJ882" s="5"/>
      <c r="AK882" s="5"/>
      <c r="AL882" s="5"/>
      <c r="AM882" s="5"/>
    </row>
    <row r="883" spans="1:39" s="4" customFormat="1" ht="14.4">
      <c r="A883" s="63" t="s">
        <v>884</v>
      </c>
      <c r="B883" s="63" t="s">
        <v>402</v>
      </c>
      <c r="C883" s="63"/>
      <c r="D883" s="63" t="s">
        <v>404</v>
      </c>
      <c r="E883" s="11"/>
      <c r="F883" s="11"/>
      <c r="G883" s="8"/>
      <c r="I883" s="63"/>
      <c r="J883" s="48"/>
      <c r="K883" s="107"/>
      <c r="M883" s="82">
        <v>9</v>
      </c>
      <c r="N883" s="286">
        <v>3781.2500000000005</v>
      </c>
      <c r="P883" s="63"/>
      <c r="Q883" s="289"/>
      <c r="S883" s="63"/>
      <c r="T883" s="289"/>
      <c r="V883" s="174"/>
      <c r="W883" s="292"/>
      <c r="X883" s="174"/>
      <c r="Y883" s="178"/>
      <c r="Z883" s="82"/>
      <c r="AA883" s="65"/>
      <c r="AB883" s="5"/>
      <c r="AC883" s="5"/>
      <c r="AD883" s="5"/>
      <c r="AE883" s="5"/>
      <c r="AF883" s="5"/>
      <c r="AG883" s="5"/>
      <c r="AH883" s="5"/>
      <c r="AI883" s="5"/>
      <c r="AJ883" s="5"/>
      <c r="AK883" s="5"/>
      <c r="AL883" s="5"/>
      <c r="AM883" s="5"/>
    </row>
    <row r="884" spans="1:39" s="4" customFormat="1" ht="14.4">
      <c r="A884" s="63" t="s">
        <v>884</v>
      </c>
      <c r="B884" s="63" t="s">
        <v>409</v>
      </c>
      <c r="C884" s="63"/>
      <c r="D884" s="63" t="s">
        <v>53</v>
      </c>
      <c r="E884" s="11"/>
      <c r="F884" s="11"/>
      <c r="G884" s="8"/>
      <c r="I884" s="63"/>
      <c r="J884" s="48"/>
      <c r="K884" s="107"/>
      <c r="M884" s="82">
        <v>9</v>
      </c>
      <c r="N884" s="286">
        <v>2463.37</v>
      </c>
      <c r="P884" s="63"/>
      <c r="Q884" s="289"/>
      <c r="S884" s="63"/>
      <c r="T884" s="289"/>
      <c r="V884" s="174"/>
      <c r="W884" s="292"/>
      <c r="X884" s="174"/>
      <c r="Y884" s="178"/>
      <c r="Z884" s="82"/>
      <c r="AA884" s="65"/>
      <c r="AB884" s="5"/>
      <c r="AC884" s="5"/>
      <c r="AD884" s="5"/>
      <c r="AE884" s="5"/>
      <c r="AF884" s="5"/>
      <c r="AG884" s="5"/>
      <c r="AH884" s="5"/>
      <c r="AI884" s="5"/>
      <c r="AJ884" s="5"/>
      <c r="AK884" s="5"/>
      <c r="AL884" s="5"/>
      <c r="AM884" s="5"/>
    </row>
    <row r="885" spans="1:39" s="4" customFormat="1" ht="14.4">
      <c r="A885" s="63" t="s">
        <v>884</v>
      </c>
      <c r="B885" s="63" t="s">
        <v>411</v>
      </c>
      <c r="C885" s="63"/>
      <c r="D885" s="63" t="s">
        <v>155</v>
      </c>
      <c r="E885" s="11"/>
      <c r="F885" s="11"/>
      <c r="G885" s="8"/>
      <c r="I885" s="63"/>
      <c r="J885" s="48"/>
      <c r="K885" s="107"/>
      <c r="M885" s="82">
        <v>4</v>
      </c>
      <c r="N885" s="286">
        <v>2154.2200000000003</v>
      </c>
      <c r="P885" s="63"/>
      <c r="Q885" s="289"/>
      <c r="S885" s="63"/>
      <c r="T885" s="289"/>
      <c r="V885" s="174"/>
      <c r="W885" s="292"/>
      <c r="X885" s="174"/>
      <c r="Y885" s="178"/>
      <c r="Z885" s="82"/>
      <c r="AA885" s="65"/>
      <c r="AB885" s="5"/>
      <c r="AC885" s="5"/>
      <c r="AD885" s="5"/>
      <c r="AE885" s="5"/>
      <c r="AF885" s="5"/>
      <c r="AG885" s="5"/>
      <c r="AH885" s="5"/>
      <c r="AI885" s="5"/>
      <c r="AJ885" s="5"/>
      <c r="AK885" s="5"/>
      <c r="AL885" s="5"/>
      <c r="AM885" s="5"/>
    </row>
    <row r="886" spans="1:39" s="4" customFormat="1" ht="14.4">
      <c r="A886" s="63" t="s">
        <v>884</v>
      </c>
      <c r="B886" s="63" t="s">
        <v>413</v>
      </c>
      <c r="C886" s="63"/>
      <c r="D886" s="63" t="s">
        <v>414</v>
      </c>
      <c r="E886" s="11"/>
      <c r="F886" s="11"/>
      <c r="G886" s="8"/>
      <c r="I886" s="63"/>
      <c r="J886" s="48"/>
      <c r="K886" s="107"/>
      <c r="M886" s="82">
        <v>19</v>
      </c>
      <c r="N886" s="286">
        <v>7850.0199999999995</v>
      </c>
      <c r="P886" s="63"/>
      <c r="Q886" s="289"/>
      <c r="S886" s="63"/>
      <c r="T886" s="289"/>
      <c r="V886" s="174"/>
      <c r="W886" s="292"/>
      <c r="X886" s="174"/>
      <c r="Y886" s="178"/>
      <c r="Z886" s="82"/>
      <c r="AA886" s="65"/>
      <c r="AB886" s="5"/>
      <c r="AC886" s="5"/>
      <c r="AD886" s="5"/>
      <c r="AE886" s="5"/>
      <c r="AF886" s="5"/>
      <c r="AG886" s="5"/>
      <c r="AH886" s="5"/>
      <c r="AI886" s="5"/>
      <c r="AJ886" s="5"/>
      <c r="AK886" s="5"/>
      <c r="AL886" s="5"/>
      <c r="AM886" s="5"/>
    </row>
    <row r="887" spans="1:39" s="4" customFormat="1" ht="14.4">
      <c r="A887" s="63" t="s">
        <v>884</v>
      </c>
      <c r="B887" s="63" t="s">
        <v>418</v>
      </c>
      <c r="C887" s="63"/>
      <c r="D887" s="63" t="s">
        <v>373</v>
      </c>
      <c r="E887" s="11"/>
      <c r="F887" s="11"/>
      <c r="G887" s="8"/>
      <c r="I887" s="63"/>
      <c r="J887" s="48"/>
      <c r="K887" s="107"/>
      <c r="M887" s="82">
        <v>12</v>
      </c>
      <c r="N887" s="286">
        <v>4724.17</v>
      </c>
      <c r="P887" s="63"/>
      <c r="Q887" s="289"/>
      <c r="S887" s="63"/>
      <c r="T887" s="289"/>
      <c r="V887" s="174"/>
      <c r="W887" s="292"/>
      <c r="X887" s="174"/>
      <c r="Y887" s="178"/>
      <c r="Z887" s="82"/>
      <c r="AA887" s="65"/>
      <c r="AB887" s="5"/>
      <c r="AC887" s="5"/>
      <c r="AD887" s="5"/>
      <c r="AE887" s="5"/>
      <c r="AF887" s="5"/>
      <c r="AG887" s="5"/>
      <c r="AH887" s="5"/>
      <c r="AI887" s="5"/>
      <c r="AJ887" s="5"/>
      <c r="AK887" s="5"/>
      <c r="AL887" s="5"/>
      <c r="AM887" s="5"/>
    </row>
    <row r="888" spans="1:39" s="4" customFormat="1" ht="14.4">
      <c r="A888" s="63" t="s">
        <v>884</v>
      </c>
      <c r="B888" s="63" t="s">
        <v>420</v>
      </c>
      <c r="C888" s="63"/>
      <c r="D888" s="63" t="s">
        <v>297</v>
      </c>
      <c r="E888" s="11"/>
      <c r="F888" s="11"/>
      <c r="G888" s="8"/>
      <c r="I888" s="63"/>
      <c r="J888" s="48"/>
      <c r="K888" s="107"/>
      <c r="M888" s="82">
        <v>4</v>
      </c>
      <c r="N888" s="286">
        <v>6284.66</v>
      </c>
      <c r="P888" s="63"/>
      <c r="Q888" s="289"/>
      <c r="S888" s="63"/>
      <c r="T888" s="289"/>
      <c r="V888" s="174"/>
      <c r="W888" s="292"/>
      <c r="X888" s="174"/>
      <c r="Y888" s="178"/>
      <c r="Z888" s="82"/>
      <c r="AA888" s="65"/>
      <c r="AB888" s="5"/>
      <c r="AC888" s="5"/>
      <c r="AD888" s="5"/>
      <c r="AE888" s="5"/>
      <c r="AF888" s="5"/>
      <c r="AG888" s="5"/>
      <c r="AH888" s="5"/>
      <c r="AI888" s="5"/>
      <c r="AJ888" s="5"/>
      <c r="AK888" s="5"/>
      <c r="AL888" s="5"/>
      <c r="AM888" s="5"/>
    </row>
    <row r="889" spans="1:39" s="4" customFormat="1" ht="14.4">
      <c r="A889" s="63" t="s">
        <v>884</v>
      </c>
      <c r="B889" s="63" t="s">
        <v>421</v>
      </c>
      <c r="C889" s="63"/>
      <c r="D889" s="63" t="s">
        <v>278</v>
      </c>
      <c r="E889" s="11"/>
      <c r="F889" s="11"/>
      <c r="G889" s="8"/>
      <c r="I889" s="63"/>
      <c r="J889" s="48"/>
      <c r="K889" s="107"/>
      <c r="M889" s="82">
        <v>3</v>
      </c>
      <c r="N889" s="286">
        <v>804.6</v>
      </c>
      <c r="P889" s="63"/>
      <c r="Q889" s="289"/>
      <c r="S889" s="63"/>
      <c r="T889" s="289"/>
      <c r="V889" s="174"/>
      <c r="W889" s="292"/>
      <c r="X889" s="174"/>
      <c r="Y889" s="178"/>
      <c r="Z889" s="82"/>
      <c r="AA889" s="65"/>
      <c r="AB889" s="5"/>
      <c r="AC889" s="5"/>
      <c r="AD889" s="5"/>
      <c r="AE889" s="5"/>
      <c r="AF889" s="5"/>
      <c r="AG889" s="5"/>
      <c r="AH889" s="5"/>
      <c r="AI889" s="5"/>
      <c r="AJ889" s="5"/>
      <c r="AK889" s="5"/>
      <c r="AL889" s="5"/>
      <c r="AM889" s="5"/>
    </row>
    <row r="890" spans="1:39" s="4" customFormat="1" ht="14.4">
      <c r="A890" s="63" t="s">
        <v>884</v>
      </c>
      <c r="B890" s="63" t="s">
        <v>426</v>
      </c>
      <c r="C890" s="63"/>
      <c r="D890" s="63" t="s">
        <v>112</v>
      </c>
      <c r="E890" s="11"/>
      <c r="F890" s="11"/>
      <c r="G890" s="8"/>
      <c r="I890" s="63"/>
      <c r="J890" s="48"/>
      <c r="K890" s="107"/>
      <c r="M890" s="82">
        <v>7</v>
      </c>
      <c r="N890" s="286">
        <v>5795.85</v>
      </c>
      <c r="P890" s="63"/>
      <c r="Q890" s="289"/>
      <c r="S890" s="63"/>
      <c r="T890" s="289"/>
      <c r="V890" s="174"/>
      <c r="W890" s="292"/>
      <c r="X890" s="174"/>
      <c r="Y890" s="178"/>
      <c r="Z890" s="82"/>
      <c r="AA890" s="65"/>
      <c r="AB890" s="5"/>
      <c r="AC890" s="5"/>
      <c r="AD890" s="5"/>
      <c r="AE890" s="5"/>
      <c r="AF890" s="5"/>
      <c r="AG890" s="5"/>
      <c r="AH890" s="5"/>
      <c r="AI890" s="5"/>
      <c r="AJ890" s="5"/>
      <c r="AK890" s="5"/>
      <c r="AL890" s="5"/>
      <c r="AM890" s="5"/>
    </row>
    <row r="891" spans="1:39" s="4" customFormat="1" ht="14.4">
      <c r="A891" s="63" t="s">
        <v>884</v>
      </c>
      <c r="B891" s="63" t="s">
        <v>427</v>
      </c>
      <c r="C891" s="63"/>
      <c r="D891" s="63" t="s">
        <v>323</v>
      </c>
      <c r="E891" s="11"/>
      <c r="F891" s="11"/>
      <c r="G891" s="8"/>
      <c r="I891" s="63"/>
      <c r="J891" s="48"/>
      <c r="K891" s="107"/>
      <c r="M891" s="82">
        <v>6</v>
      </c>
      <c r="N891" s="286">
        <v>8659.42</v>
      </c>
      <c r="P891" s="63"/>
      <c r="Q891" s="289"/>
      <c r="S891" s="63"/>
      <c r="T891" s="289"/>
      <c r="V891" s="174"/>
      <c r="W891" s="292"/>
      <c r="X891" s="174"/>
      <c r="Y891" s="178"/>
      <c r="Z891" s="82"/>
      <c r="AA891" s="65"/>
      <c r="AB891" s="5"/>
      <c r="AC891" s="5"/>
      <c r="AD891" s="5"/>
      <c r="AE891" s="5"/>
      <c r="AF891" s="5"/>
      <c r="AG891" s="5"/>
      <c r="AH891" s="5"/>
      <c r="AI891" s="5"/>
      <c r="AJ891" s="5"/>
      <c r="AK891" s="5"/>
      <c r="AL891" s="5"/>
      <c r="AM891" s="5"/>
    </row>
    <row r="892" spans="1:39" s="4" customFormat="1" ht="14.4">
      <c r="A892" s="63" t="s">
        <v>884</v>
      </c>
      <c r="B892" s="63" t="s">
        <v>429</v>
      </c>
      <c r="C892" s="63"/>
      <c r="D892" s="63" t="s">
        <v>430</v>
      </c>
      <c r="E892" s="11"/>
      <c r="F892" s="11"/>
      <c r="G892" s="8"/>
      <c r="I892" s="63"/>
      <c r="J892" s="48"/>
      <c r="K892" s="107"/>
      <c r="M892" s="82">
        <v>55</v>
      </c>
      <c r="N892" s="286">
        <v>26866.509999999995</v>
      </c>
      <c r="P892" s="63"/>
      <c r="Q892" s="289"/>
      <c r="S892" s="63"/>
      <c r="T892" s="289"/>
      <c r="V892" s="174"/>
      <c r="W892" s="292"/>
      <c r="X892" s="174"/>
      <c r="Y892" s="178"/>
      <c r="Z892" s="82"/>
      <c r="AA892" s="65"/>
      <c r="AB892" s="5"/>
      <c r="AC892" s="5"/>
      <c r="AD892" s="5"/>
      <c r="AE892" s="5"/>
      <c r="AF892" s="5"/>
      <c r="AG892" s="5"/>
      <c r="AH892" s="5"/>
      <c r="AI892" s="5"/>
      <c r="AJ892" s="5"/>
      <c r="AK892" s="5"/>
      <c r="AL892" s="5"/>
      <c r="AM892" s="5"/>
    </row>
    <row r="893" spans="1:39" s="4" customFormat="1" ht="14.4">
      <c r="A893" s="63" t="s">
        <v>884</v>
      </c>
      <c r="B893" s="63" t="s">
        <v>434</v>
      </c>
      <c r="C893" s="63"/>
      <c r="D893" s="63" t="s">
        <v>164</v>
      </c>
      <c r="E893" s="11"/>
      <c r="F893" s="11"/>
      <c r="G893" s="8"/>
      <c r="I893" s="63"/>
      <c r="J893" s="48"/>
      <c r="K893" s="107"/>
      <c r="M893" s="82">
        <v>44</v>
      </c>
      <c r="N893" s="286">
        <v>19781.440000000002</v>
      </c>
      <c r="P893" s="63"/>
      <c r="Q893" s="289"/>
      <c r="S893" s="63"/>
      <c r="T893" s="289"/>
      <c r="V893" s="174"/>
      <c r="W893" s="292"/>
      <c r="X893" s="174"/>
      <c r="Y893" s="178"/>
      <c r="Z893" s="82"/>
      <c r="AA893" s="65"/>
      <c r="AB893" s="5"/>
      <c r="AC893" s="5"/>
      <c r="AD893" s="5"/>
      <c r="AE893" s="5"/>
      <c r="AF893" s="5"/>
      <c r="AG893" s="5"/>
      <c r="AH893" s="5"/>
      <c r="AI893" s="5"/>
      <c r="AJ893" s="5"/>
      <c r="AK893" s="5"/>
      <c r="AL893" s="5"/>
      <c r="AM893" s="5"/>
    </row>
    <row r="894" spans="1:39" s="4" customFormat="1" ht="14.4">
      <c r="A894" s="63" t="s">
        <v>884</v>
      </c>
      <c r="B894" s="63" t="s">
        <v>435</v>
      </c>
      <c r="C894" s="63"/>
      <c r="D894" s="63" t="s">
        <v>436</v>
      </c>
      <c r="E894" s="11"/>
      <c r="F894" s="11"/>
      <c r="G894" s="8"/>
      <c r="I894" s="63"/>
      <c r="J894" s="48"/>
      <c r="K894" s="107"/>
      <c r="M894" s="82">
        <v>42</v>
      </c>
      <c r="N894" s="286">
        <v>31902.01</v>
      </c>
      <c r="P894" s="63"/>
      <c r="Q894" s="289"/>
      <c r="S894" s="63"/>
      <c r="T894" s="289"/>
      <c r="V894" s="174"/>
      <c r="W894" s="292"/>
      <c r="X894" s="174"/>
      <c r="Y894" s="178"/>
      <c r="Z894" s="82"/>
      <c r="AA894" s="65"/>
      <c r="AB894" s="5"/>
      <c r="AC894" s="5"/>
      <c r="AD894" s="5"/>
      <c r="AE894" s="5"/>
      <c r="AF894" s="5"/>
      <c r="AG894" s="5"/>
      <c r="AH894" s="5"/>
      <c r="AI894" s="5"/>
      <c r="AJ894" s="5"/>
      <c r="AK894" s="5"/>
      <c r="AL894" s="5"/>
      <c r="AM894" s="5"/>
    </row>
    <row r="895" spans="1:39" s="4" customFormat="1" ht="14.4">
      <c r="A895" s="63" t="s">
        <v>884</v>
      </c>
      <c r="B895" s="63" t="s">
        <v>439</v>
      </c>
      <c r="C895" s="63"/>
      <c r="D895" s="63" t="s">
        <v>115</v>
      </c>
      <c r="E895" s="11"/>
      <c r="F895" s="11"/>
      <c r="G895" s="8"/>
      <c r="I895" s="63"/>
      <c r="J895" s="48"/>
      <c r="K895" s="107"/>
      <c r="M895" s="82">
        <v>3</v>
      </c>
      <c r="N895" s="286">
        <v>8517.24</v>
      </c>
      <c r="P895" s="63"/>
      <c r="Q895" s="289"/>
      <c r="S895" s="63"/>
      <c r="T895" s="289"/>
      <c r="V895" s="174"/>
      <c r="W895" s="292"/>
      <c r="X895" s="174"/>
      <c r="Y895" s="178"/>
      <c r="Z895" s="82"/>
      <c r="AA895" s="65"/>
      <c r="AB895" s="5"/>
      <c r="AC895" s="5"/>
      <c r="AD895" s="5"/>
      <c r="AE895" s="5"/>
      <c r="AF895" s="5"/>
      <c r="AG895" s="5"/>
      <c r="AH895" s="5"/>
      <c r="AI895" s="5"/>
      <c r="AJ895" s="5"/>
      <c r="AK895" s="5"/>
      <c r="AL895" s="5"/>
      <c r="AM895" s="5"/>
    </row>
    <row r="896" spans="1:39" s="4" customFormat="1" ht="14.4">
      <c r="A896" s="63" t="s">
        <v>884</v>
      </c>
      <c r="B896" s="63" t="s">
        <v>442</v>
      </c>
      <c r="C896" s="63"/>
      <c r="D896" s="63" t="s">
        <v>443</v>
      </c>
      <c r="E896" s="11"/>
      <c r="F896" s="11"/>
      <c r="G896" s="8"/>
      <c r="I896" s="63"/>
      <c r="J896" s="48"/>
      <c r="K896" s="107"/>
      <c r="M896" s="82">
        <v>1</v>
      </c>
      <c r="N896" s="286">
        <v>620.29</v>
      </c>
      <c r="P896" s="63"/>
      <c r="Q896" s="289"/>
      <c r="S896" s="63"/>
      <c r="T896" s="289"/>
      <c r="V896" s="174"/>
      <c r="W896" s="292"/>
      <c r="X896" s="174"/>
      <c r="Y896" s="178"/>
      <c r="Z896" s="82"/>
      <c r="AA896" s="65"/>
      <c r="AB896" s="5"/>
      <c r="AC896" s="5"/>
      <c r="AD896" s="5"/>
      <c r="AE896" s="5"/>
      <c r="AF896" s="5"/>
      <c r="AG896" s="5"/>
      <c r="AH896" s="5"/>
      <c r="AI896" s="5"/>
      <c r="AJ896" s="5"/>
      <c r="AK896" s="5"/>
      <c r="AL896" s="5"/>
      <c r="AM896" s="5"/>
    </row>
    <row r="897" spans="1:39" s="4" customFormat="1" ht="14.4">
      <c r="A897" s="63" t="s">
        <v>884</v>
      </c>
      <c r="B897" s="63" t="s">
        <v>444</v>
      </c>
      <c r="C897" s="63"/>
      <c r="D897" s="63" t="s">
        <v>190</v>
      </c>
      <c r="E897" s="11"/>
      <c r="F897" s="11"/>
      <c r="G897" s="8"/>
      <c r="I897" s="63"/>
      <c r="J897" s="48"/>
      <c r="K897" s="107"/>
      <c r="M897" s="82">
        <v>76</v>
      </c>
      <c r="N897" s="286">
        <v>31224.93</v>
      </c>
      <c r="P897" s="63"/>
      <c r="Q897" s="289"/>
      <c r="S897" s="63"/>
      <c r="T897" s="289"/>
      <c r="V897" s="174"/>
      <c r="W897" s="292"/>
      <c r="X897" s="174"/>
      <c r="Y897" s="178"/>
      <c r="Z897" s="82"/>
      <c r="AA897" s="65"/>
      <c r="AB897" s="5"/>
      <c r="AC897" s="5"/>
      <c r="AD897" s="5"/>
      <c r="AE897" s="5"/>
      <c r="AF897" s="5"/>
      <c r="AG897" s="5"/>
      <c r="AH897" s="5"/>
      <c r="AI897" s="5"/>
      <c r="AJ897" s="5"/>
      <c r="AK897" s="5"/>
      <c r="AL897" s="5"/>
      <c r="AM897" s="5"/>
    </row>
    <row r="898" spans="1:39" s="4" customFormat="1" ht="14.4">
      <c r="A898" s="63" t="s">
        <v>884</v>
      </c>
      <c r="B898" s="63" t="s">
        <v>447</v>
      </c>
      <c r="C898" s="63"/>
      <c r="D898" s="63" t="s">
        <v>52</v>
      </c>
      <c r="E898" s="11"/>
      <c r="F898" s="11"/>
      <c r="G898" s="8"/>
      <c r="I898" s="63"/>
      <c r="J898" s="48"/>
      <c r="K898" s="107"/>
      <c r="M898" s="82">
        <v>5</v>
      </c>
      <c r="N898" s="286">
        <v>2248.6800000000003</v>
      </c>
      <c r="P898" s="63"/>
      <c r="Q898" s="289"/>
      <c r="S898" s="63"/>
      <c r="T898" s="289"/>
      <c r="V898" s="174"/>
      <c r="W898" s="292"/>
      <c r="X898" s="174"/>
      <c r="Y898" s="178"/>
      <c r="Z898" s="82"/>
      <c r="AA898" s="65"/>
      <c r="AB898" s="5"/>
      <c r="AC898" s="5"/>
      <c r="AD898" s="5"/>
      <c r="AE898" s="5"/>
      <c r="AF898" s="5"/>
      <c r="AG898" s="5"/>
      <c r="AH898" s="5"/>
      <c r="AI898" s="5"/>
      <c r="AJ898" s="5"/>
      <c r="AK898" s="5"/>
      <c r="AL898" s="5"/>
      <c r="AM898" s="5"/>
    </row>
    <row r="899" spans="1:39" s="4" customFormat="1" ht="14.4">
      <c r="A899" s="63" t="s">
        <v>884</v>
      </c>
      <c r="B899" s="63" t="s">
        <v>449</v>
      </c>
      <c r="C899" s="63"/>
      <c r="D899" s="63" t="s">
        <v>450</v>
      </c>
      <c r="E899" s="11"/>
      <c r="F899" s="11"/>
      <c r="G899" s="8"/>
      <c r="I899" s="63"/>
      <c r="J899" s="48"/>
      <c r="K899" s="107"/>
      <c r="M899" s="82">
        <v>21</v>
      </c>
      <c r="N899" s="286">
        <v>13339.87</v>
      </c>
      <c r="P899" s="63"/>
      <c r="Q899" s="289"/>
      <c r="S899" s="63"/>
      <c r="T899" s="289"/>
      <c r="V899" s="174"/>
      <c r="W899" s="292"/>
      <c r="X899" s="174"/>
      <c r="Y899" s="178"/>
      <c r="Z899" s="82"/>
      <c r="AA899" s="65"/>
      <c r="AB899" s="5"/>
      <c r="AC899" s="5"/>
      <c r="AD899" s="5"/>
      <c r="AE899" s="5"/>
      <c r="AF899" s="5"/>
      <c r="AG899" s="5"/>
      <c r="AH899" s="5"/>
      <c r="AI899" s="5"/>
      <c r="AJ899" s="5"/>
      <c r="AK899" s="5"/>
      <c r="AL899" s="5"/>
      <c r="AM899" s="5"/>
    </row>
    <row r="900" spans="1:39" s="4" customFormat="1" ht="14.4">
      <c r="A900" s="63" t="s">
        <v>884</v>
      </c>
      <c r="B900" s="63" t="s">
        <v>453</v>
      </c>
      <c r="C900" s="63"/>
      <c r="D900" s="63" t="s">
        <v>89</v>
      </c>
      <c r="E900" s="11"/>
      <c r="F900" s="11"/>
      <c r="G900" s="8"/>
      <c r="I900" s="63"/>
      <c r="J900" s="48"/>
      <c r="K900" s="107"/>
      <c r="M900" s="82">
        <v>145</v>
      </c>
      <c r="N900" s="286">
        <v>86581.660000000047</v>
      </c>
      <c r="P900" s="63"/>
      <c r="Q900" s="289"/>
      <c r="S900" s="63"/>
      <c r="T900" s="289"/>
      <c r="V900" s="174"/>
      <c r="W900" s="292"/>
      <c r="X900" s="174"/>
      <c r="Y900" s="178"/>
      <c r="Z900" s="82"/>
      <c r="AA900" s="65"/>
      <c r="AB900" s="5"/>
      <c r="AC900" s="5"/>
      <c r="AD900" s="5"/>
      <c r="AE900" s="5"/>
      <c r="AF900" s="5"/>
      <c r="AG900" s="5"/>
      <c r="AH900" s="5"/>
      <c r="AI900" s="5"/>
      <c r="AJ900" s="5"/>
      <c r="AK900" s="5"/>
      <c r="AL900" s="5"/>
      <c r="AM900" s="5"/>
    </row>
    <row r="901" spans="1:39" s="4" customFormat="1" ht="14.4">
      <c r="A901" s="63" t="s">
        <v>884</v>
      </c>
      <c r="B901" s="63" t="s">
        <v>455</v>
      </c>
      <c r="C901" s="63"/>
      <c r="D901" s="63" t="s">
        <v>279</v>
      </c>
      <c r="E901" s="11"/>
      <c r="F901" s="11"/>
      <c r="G901" s="8"/>
      <c r="I901" s="63"/>
      <c r="J901" s="48"/>
      <c r="K901" s="107"/>
      <c r="M901" s="82">
        <v>6</v>
      </c>
      <c r="N901" s="286">
        <v>15246.750000000002</v>
      </c>
      <c r="P901" s="63"/>
      <c r="Q901" s="289"/>
      <c r="S901" s="63"/>
      <c r="T901" s="289"/>
      <c r="V901" s="174"/>
      <c r="W901" s="292"/>
      <c r="X901" s="174"/>
      <c r="Y901" s="178"/>
      <c r="Z901" s="82"/>
      <c r="AA901" s="65"/>
      <c r="AB901" s="5"/>
      <c r="AC901" s="5"/>
      <c r="AD901" s="5"/>
      <c r="AE901" s="5"/>
      <c r="AF901" s="5"/>
      <c r="AG901" s="5"/>
      <c r="AH901" s="5"/>
      <c r="AI901" s="5"/>
      <c r="AJ901" s="5"/>
      <c r="AK901" s="5"/>
      <c r="AL901" s="5"/>
      <c r="AM901" s="5"/>
    </row>
    <row r="902" spans="1:39" s="4" customFormat="1" ht="14.4">
      <c r="A902" s="63" t="s">
        <v>884</v>
      </c>
      <c r="B902" s="63" t="s">
        <v>457</v>
      </c>
      <c r="C902" s="63"/>
      <c r="D902" s="63" t="s">
        <v>458</v>
      </c>
      <c r="E902" s="11"/>
      <c r="F902" s="11"/>
      <c r="G902" s="8"/>
      <c r="I902" s="63"/>
      <c r="J902" s="48"/>
      <c r="K902" s="107"/>
      <c r="M902" s="82">
        <v>1</v>
      </c>
      <c r="N902" s="286">
        <v>3443.63</v>
      </c>
      <c r="P902" s="63"/>
      <c r="Q902" s="289"/>
      <c r="S902" s="63"/>
      <c r="T902" s="289"/>
      <c r="V902" s="174"/>
      <c r="W902" s="292"/>
      <c r="X902" s="174"/>
      <c r="Y902" s="178"/>
      <c r="Z902" s="82"/>
      <c r="AA902" s="65"/>
      <c r="AB902" s="5"/>
      <c r="AC902" s="5"/>
      <c r="AD902" s="5"/>
      <c r="AE902" s="5"/>
      <c r="AF902" s="5"/>
      <c r="AG902" s="5"/>
      <c r="AH902" s="5"/>
      <c r="AI902" s="5"/>
      <c r="AJ902" s="5"/>
      <c r="AK902" s="5"/>
      <c r="AL902" s="5"/>
      <c r="AM902" s="5"/>
    </row>
    <row r="903" spans="1:39" s="4" customFormat="1" ht="14.4">
      <c r="A903" s="63" t="s">
        <v>884</v>
      </c>
      <c r="B903" s="63" t="s">
        <v>459</v>
      </c>
      <c r="C903" s="63"/>
      <c r="D903" s="63" t="s">
        <v>122</v>
      </c>
      <c r="E903" s="11"/>
      <c r="F903" s="11"/>
      <c r="G903" s="8"/>
      <c r="I903" s="63"/>
      <c r="J903" s="48"/>
      <c r="K903" s="107"/>
      <c r="M903" s="82">
        <v>11</v>
      </c>
      <c r="N903" s="286">
        <v>13415.19</v>
      </c>
      <c r="P903" s="63"/>
      <c r="Q903" s="289"/>
      <c r="S903" s="63"/>
      <c r="T903" s="289"/>
      <c r="V903" s="174"/>
      <c r="W903" s="292"/>
      <c r="X903" s="174"/>
      <c r="Y903" s="178"/>
      <c r="Z903" s="82"/>
      <c r="AA903" s="65"/>
      <c r="AB903" s="5"/>
      <c r="AC903" s="5"/>
      <c r="AD903" s="5"/>
      <c r="AE903" s="5"/>
      <c r="AF903" s="5"/>
      <c r="AG903" s="5"/>
      <c r="AH903" s="5"/>
      <c r="AI903" s="5"/>
      <c r="AJ903" s="5"/>
      <c r="AK903" s="5"/>
      <c r="AL903" s="5"/>
      <c r="AM903" s="5"/>
    </row>
    <row r="904" spans="1:39" s="4" customFormat="1" ht="14.4">
      <c r="A904" s="63" t="s">
        <v>884</v>
      </c>
      <c r="B904" s="63" t="s">
        <v>460</v>
      </c>
      <c r="C904" s="63"/>
      <c r="D904" s="63" t="s">
        <v>183</v>
      </c>
      <c r="E904" s="11"/>
      <c r="F904" s="11"/>
      <c r="G904" s="8"/>
      <c r="I904" s="63"/>
      <c r="J904" s="48"/>
      <c r="K904" s="107"/>
      <c r="M904" s="82">
        <v>2</v>
      </c>
      <c r="N904" s="286">
        <v>6678.83</v>
      </c>
      <c r="P904" s="63"/>
      <c r="Q904" s="289"/>
      <c r="S904" s="63"/>
      <c r="T904" s="289"/>
      <c r="V904" s="174"/>
      <c r="W904" s="292"/>
      <c r="X904" s="174"/>
      <c r="Y904" s="178"/>
      <c r="Z904" s="82"/>
      <c r="AA904" s="65"/>
      <c r="AB904" s="5"/>
      <c r="AC904" s="5"/>
      <c r="AD904" s="5"/>
      <c r="AE904" s="5"/>
      <c r="AF904" s="5"/>
      <c r="AG904" s="5"/>
      <c r="AH904" s="5"/>
      <c r="AI904" s="5"/>
      <c r="AJ904" s="5"/>
      <c r="AK904" s="5"/>
      <c r="AL904" s="5"/>
      <c r="AM904" s="5"/>
    </row>
    <row r="905" spans="1:39" s="4" customFormat="1" ht="14.4">
      <c r="A905" s="63" t="s">
        <v>884</v>
      </c>
      <c r="B905" s="63" t="s">
        <v>461</v>
      </c>
      <c r="C905" s="63"/>
      <c r="D905" s="63" t="s">
        <v>462</v>
      </c>
      <c r="E905" s="11"/>
      <c r="F905" s="11"/>
      <c r="G905" s="8"/>
      <c r="I905" s="63"/>
      <c r="J905" s="48"/>
      <c r="K905" s="107"/>
      <c r="M905" s="82">
        <v>7</v>
      </c>
      <c r="N905" s="286">
        <v>3385.5</v>
      </c>
      <c r="P905" s="63"/>
      <c r="Q905" s="289"/>
      <c r="S905" s="63"/>
      <c r="T905" s="289"/>
      <c r="V905" s="174"/>
      <c r="W905" s="292"/>
      <c r="X905" s="174"/>
      <c r="Y905" s="178"/>
      <c r="Z905" s="82"/>
      <c r="AA905" s="65"/>
      <c r="AB905" s="5"/>
      <c r="AC905" s="5"/>
      <c r="AD905" s="5"/>
      <c r="AE905" s="5"/>
      <c r="AF905" s="5"/>
      <c r="AG905" s="5"/>
      <c r="AH905" s="5"/>
      <c r="AI905" s="5"/>
      <c r="AJ905" s="5"/>
      <c r="AK905" s="5"/>
      <c r="AL905" s="5"/>
      <c r="AM905" s="5"/>
    </row>
    <row r="906" spans="1:39" s="4" customFormat="1" ht="14.4">
      <c r="A906" s="63" t="s">
        <v>884</v>
      </c>
      <c r="B906" s="63" t="s">
        <v>641</v>
      </c>
      <c r="C906" s="63"/>
      <c r="D906" s="63" t="s">
        <v>462</v>
      </c>
      <c r="E906" s="11"/>
      <c r="F906" s="11"/>
      <c r="G906" s="8"/>
      <c r="I906" s="63"/>
      <c r="J906" s="48"/>
      <c r="K906" s="107"/>
      <c r="M906" s="82">
        <v>1</v>
      </c>
      <c r="N906" s="286">
        <v>224.92</v>
      </c>
      <c r="P906" s="63"/>
      <c r="Q906" s="289"/>
      <c r="S906" s="63"/>
      <c r="T906" s="289"/>
      <c r="V906" s="174"/>
      <c r="W906" s="292"/>
      <c r="X906" s="174"/>
      <c r="Y906" s="178"/>
      <c r="Z906" s="82"/>
      <c r="AA906" s="65"/>
      <c r="AB906" s="5"/>
      <c r="AC906" s="5"/>
      <c r="AD906" s="5"/>
      <c r="AE906" s="5"/>
      <c r="AF906" s="5"/>
      <c r="AG906" s="5"/>
      <c r="AH906" s="5"/>
      <c r="AI906" s="5"/>
      <c r="AJ906" s="5"/>
      <c r="AK906" s="5"/>
      <c r="AL906" s="5"/>
      <c r="AM906" s="5"/>
    </row>
    <row r="907" spans="1:39" s="4" customFormat="1" ht="14.4">
      <c r="A907" s="63" t="s">
        <v>884</v>
      </c>
      <c r="B907" s="63" t="s">
        <v>466</v>
      </c>
      <c r="C907" s="63"/>
      <c r="D907" s="63" t="s">
        <v>144</v>
      </c>
      <c r="E907" s="11"/>
      <c r="F907" s="11"/>
      <c r="G907" s="8"/>
      <c r="I907" s="63"/>
      <c r="J907" s="48"/>
      <c r="K907" s="107"/>
      <c r="M907" s="82">
        <v>5</v>
      </c>
      <c r="N907" s="286">
        <v>1295.94</v>
      </c>
      <c r="P907" s="63"/>
      <c r="Q907" s="289"/>
      <c r="S907" s="63"/>
      <c r="T907" s="289"/>
      <c r="V907" s="174"/>
      <c r="W907" s="292"/>
      <c r="X907" s="174"/>
      <c r="Y907" s="178"/>
      <c r="Z907" s="82"/>
      <c r="AA907" s="65"/>
      <c r="AB907" s="5"/>
      <c r="AC907" s="5"/>
      <c r="AD907" s="5"/>
      <c r="AE907" s="5"/>
      <c r="AF907" s="5"/>
      <c r="AG907" s="5"/>
      <c r="AH907" s="5"/>
      <c r="AI907" s="5"/>
      <c r="AJ907" s="5"/>
      <c r="AK907" s="5"/>
      <c r="AL907" s="5"/>
      <c r="AM907" s="5"/>
    </row>
    <row r="908" spans="1:39" s="4" customFormat="1" ht="14.4">
      <c r="A908" s="63" t="s">
        <v>884</v>
      </c>
      <c r="B908" s="63" t="s">
        <v>469</v>
      </c>
      <c r="C908" s="63"/>
      <c r="D908" s="63" t="s">
        <v>232</v>
      </c>
      <c r="E908" s="11"/>
      <c r="F908" s="11"/>
      <c r="G908" s="8"/>
      <c r="I908" s="63"/>
      <c r="J908" s="48"/>
      <c r="K908" s="107"/>
      <c r="M908" s="82">
        <v>21</v>
      </c>
      <c r="N908" s="286">
        <v>9205.5400000000009</v>
      </c>
      <c r="P908" s="63"/>
      <c r="Q908" s="289"/>
      <c r="S908" s="63"/>
      <c r="T908" s="289"/>
      <c r="V908" s="174"/>
      <c r="W908" s="292"/>
      <c r="X908" s="174"/>
      <c r="Y908" s="178"/>
      <c r="Z908" s="82"/>
      <c r="AA908" s="65"/>
      <c r="AB908" s="5"/>
      <c r="AC908" s="5"/>
      <c r="AD908" s="5"/>
      <c r="AE908" s="5"/>
      <c r="AF908" s="5"/>
      <c r="AG908" s="5"/>
      <c r="AH908" s="5"/>
      <c r="AI908" s="5"/>
      <c r="AJ908" s="5"/>
      <c r="AK908" s="5"/>
      <c r="AL908" s="5"/>
      <c r="AM908" s="5"/>
    </row>
    <row r="909" spans="1:39" s="4" customFormat="1" ht="14.4">
      <c r="A909" s="63" t="s">
        <v>884</v>
      </c>
      <c r="B909" s="63" t="s">
        <v>473</v>
      </c>
      <c r="C909" s="63"/>
      <c r="D909" s="63" t="s">
        <v>206</v>
      </c>
      <c r="E909" s="11"/>
      <c r="F909" s="11"/>
      <c r="G909" s="8"/>
      <c r="I909" s="63"/>
      <c r="J909" s="48"/>
      <c r="K909" s="107"/>
      <c r="M909" s="82">
        <v>3</v>
      </c>
      <c r="N909" s="286">
        <v>965.89</v>
      </c>
      <c r="P909" s="63"/>
      <c r="Q909" s="289"/>
      <c r="S909" s="63"/>
      <c r="T909" s="289"/>
      <c r="V909" s="174"/>
      <c r="W909" s="292"/>
      <c r="X909" s="174"/>
      <c r="Y909" s="178"/>
      <c r="Z909" s="82"/>
      <c r="AA909" s="65"/>
      <c r="AB909" s="5"/>
      <c r="AC909" s="5"/>
      <c r="AD909" s="5"/>
      <c r="AE909" s="5"/>
      <c r="AF909" s="5"/>
      <c r="AG909" s="5"/>
      <c r="AH909" s="5"/>
      <c r="AI909" s="5"/>
      <c r="AJ909" s="5"/>
      <c r="AK909" s="5"/>
      <c r="AL909" s="5"/>
      <c r="AM909" s="5"/>
    </row>
    <row r="910" spans="1:39" s="4" customFormat="1" ht="14.4">
      <c r="A910" s="63" t="s">
        <v>884</v>
      </c>
      <c r="B910" s="63" t="s">
        <v>474</v>
      </c>
      <c r="C910" s="63"/>
      <c r="D910" s="63" t="s">
        <v>152</v>
      </c>
      <c r="E910" s="11"/>
      <c r="F910" s="11"/>
      <c r="G910" s="8"/>
      <c r="I910" s="63"/>
      <c r="J910" s="48"/>
      <c r="K910" s="107"/>
      <c r="M910" s="82">
        <v>71</v>
      </c>
      <c r="N910" s="286">
        <v>63652.12999999999</v>
      </c>
      <c r="P910" s="63"/>
      <c r="Q910" s="289"/>
      <c r="S910" s="63"/>
      <c r="T910" s="289"/>
      <c r="V910" s="174"/>
      <c r="W910" s="292"/>
      <c r="X910" s="174"/>
      <c r="Y910" s="178"/>
      <c r="Z910" s="82"/>
      <c r="AA910" s="65"/>
      <c r="AB910" s="5"/>
      <c r="AC910" s="5"/>
      <c r="AD910" s="5"/>
      <c r="AE910" s="5"/>
      <c r="AF910" s="5"/>
      <c r="AG910" s="5"/>
      <c r="AH910" s="5"/>
      <c r="AI910" s="5"/>
      <c r="AJ910" s="5"/>
      <c r="AK910" s="5"/>
      <c r="AL910" s="5"/>
      <c r="AM910" s="5"/>
    </row>
    <row r="911" spans="1:39" s="4" customFormat="1" ht="14.4">
      <c r="A911" s="63" t="s">
        <v>884</v>
      </c>
      <c r="B911" s="63" t="s">
        <v>476</v>
      </c>
      <c r="C911" s="63"/>
      <c r="D911" s="63" t="s">
        <v>477</v>
      </c>
      <c r="E911" s="11"/>
      <c r="F911" s="11"/>
      <c r="G911" s="8"/>
      <c r="I911" s="63"/>
      <c r="J911" s="48"/>
      <c r="K911" s="107"/>
      <c r="M911" s="82">
        <v>1</v>
      </c>
      <c r="N911" s="286">
        <v>366.08</v>
      </c>
      <c r="P911" s="63"/>
      <c r="Q911" s="289"/>
      <c r="S911" s="63"/>
      <c r="T911" s="289"/>
      <c r="V911" s="174"/>
      <c r="W911" s="292"/>
      <c r="X911" s="174"/>
      <c r="Y911" s="178"/>
      <c r="Z911" s="82"/>
      <c r="AA911" s="65"/>
      <c r="AB911" s="5"/>
      <c r="AC911" s="5"/>
      <c r="AD911" s="5"/>
      <c r="AE911" s="5"/>
      <c r="AF911" s="5"/>
      <c r="AG911" s="5"/>
      <c r="AH911" s="5"/>
      <c r="AI911" s="5"/>
      <c r="AJ911" s="5"/>
      <c r="AK911" s="5"/>
      <c r="AL911" s="5"/>
      <c r="AM911" s="5"/>
    </row>
    <row r="912" spans="1:39" s="4" customFormat="1" ht="14.4">
      <c r="A912" s="63" t="s">
        <v>884</v>
      </c>
      <c r="B912" s="63" t="s">
        <v>481</v>
      </c>
      <c r="C912" s="63"/>
      <c r="D912" s="63" t="s">
        <v>52</v>
      </c>
      <c r="E912" s="11"/>
      <c r="F912" s="11"/>
      <c r="G912" s="8"/>
      <c r="I912" s="63"/>
      <c r="J912" s="48"/>
      <c r="K912" s="107"/>
      <c r="M912" s="82">
        <v>2</v>
      </c>
      <c r="N912" s="286">
        <v>99.65</v>
      </c>
      <c r="P912" s="63"/>
      <c r="Q912" s="289"/>
      <c r="S912" s="63"/>
      <c r="T912" s="289"/>
      <c r="V912" s="174"/>
      <c r="W912" s="292"/>
      <c r="X912" s="174"/>
      <c r="Y912" s="178"/>
      <c r="Z912" s="82"/>
      <c r="AA912" s="65"/>
      <c r="AB912" s="5"/>
      <c r="AC912" s="5"/>
      <c r="AD912" s="5"/>
      <c r="AE912" s="5"/>
      <c r="AF912" s="5"/>
      <c r="AG912" s="5"/>
      <c r="AH912" s="5"/>
      <c r="AI912" s="5"/>
      <c r="AJ912" s="5"/>
      <c r="AK912" s="5"/>
      <c r="AL912" s="5"/>
      <c r="AM912" s="5"/>
    </row>
    <row r="913" spans="1:39" s="4" customFormat="1" ht="14.4">
      <c r="A913" s="63" t="s">
        <v>884</v>
      </c>
      <c r="B913" s="63" t="s">
        <v>892</v>
      </c>
      <c r="C913" s="63"/>
      <c r="D913" s="63" t="s">
        <v>52</v>
      </c>
      <c r="E913" s="11"/>
      <c r="F913" s="11"/>
      <c r="G913" s="8"/>
      <c r="I913" s="63"/>
      <c r="J913" s="48"/>
      <c r="K913" s="107"/>
      <c r="M913" s="82">
        <v>1</v>
      </c>
      <c r="N913" s="286">
        <v>247.44</v>
      </c>
      <c r="P913" s="63"/>
      <c r="Q913" s="289"/>
      <c r="S913" s="63"/>
      <c r="T913" s="289"/>
      <c r="V913" s="174"/>
      <c r="W913" s="292"/>
      <c r="X913" s="174"/>
      <c r="Y913" s="178"/>
      <c r="Z913" s="82"/>
      <c r="AA913" s="65"/>
      <c r="AB913" s="5"/>
      <c r="AC913" s="5"/>
      <c r="AD913" s="5"/>
      <c r="AE913" s="5"/>
      <c r="AF913" s="5"/>
      <c r="AG913" s="5"/>
      <c r="AH913" s="5"/>
      <c r="AI913" s="5"/>
      <c r="AJ913" s="5"/>
      <c r="AK913" s="5"/>
      <c r="AL913" s="5"/>
      <c r="AM913" s="5"/>
    </row>
    <row r="914" spans="1:39" s="4" customFormat="1" ht="14.4">
      <c r="A914" s="63" t="s">
        <v>884</v>
      </c>
      <c r="B914" s="63" t="s">
        <v>482</v>
      </c>
      <c r="C914" s="63"/>
      <c r="D914" s="63" t="s">
        <v>297</v>
      </c>
      <c r="E914" s="11"/>
      <c r="F914" s="11"/>
      <c r="G914" s="8"/>
      <c r="I914" s="63"/>
      <c r="J914" s="48"/>
      <c r="K914" s="107"/>
      <c r="M914" s="82">
        <v>1</v>
      </c>
      <c r="N914" s="286">
        <v>166.79</v>
      </c>
      <c r="P914" s="63"/>
      <c r="Q914" s="289"/>
      <c r="S914" s="63"/>
      <c r="T914" s="289"/>
      <c r="V914" s="174"/>
      <c r="W914" s="292"/>
      <c r="X914" s="174"/>
      <c r="Y914" s="178"/>
      <c r="Z914" s="82"/>
      <c r="AA914" s="65"/>
      <c r="AB914" s="5"/>
      <c r="AC914" s="5"/>
      <c r="AD914" s="5"/>
      <c r="AE914" s="5"/>
      <c r="AF914" s="5"/>
      <c r="AG914" s="5"/>
      <c r="AH914" s="5"/>
      <c r="AI914" s="5"/>
      <c r="AJ914" s="5"/>
      <c r="AK914" s="5"/>
      <c r="AL914" s="5"/>
      <c r="AM914" s="5"/>
    </row>
    <row r="915" spans="1:39" s="4" customFormat="1" ht="14.4">
      <c r="A915" s="63" t="s">
        <v>884</v>
      </c>
      <c r="B915" s="63" t="s">
        <v>483</v>
      </c>
      <c r="C915" s="63"/>
      <c r="D915" s="63" t="s">
        <v>96</v>
      </c>
      <c r="E915" s="11"/>
      <c r="F915" s="11"/>
      <c r="G915" s="8"/>
      <c r="I915" s="63"/>
      <c r="J915" s="48"/>
      <c r="K915" s="107"/>
      <c r="M915" s="82">
        <v>86</v>
      </c>
      <c r="N915" s="286">
        <v>64501.049999999996</v>
      </c>
      <c r="P915" s="63"/>
      <c r="Q915" s="289"/>
      <c r="S915" s="63"/>
      <c r="T915" s="289"/>
      <c r="V915" s="174"/>
      <c r="W915" s="292"/>
      <c r="X915" s="174"/>
      <c r="Y915" s="178"/>
      <c r="Z915" s="82"/>
      <c r="AA915" s="65"/>
      <c r="AB915" s="5"/>
      <c r="AC915" s="5"/>
      <c r="AD915" s="5"/>
      <c r="AE915" s="5"/>
      <c r="AF915" s="5"/>
      <c r="AG915" s="5"/>
      <c r="AH915" s="5"/>
      <c r="AI915" s="5"/>
      <c r="AJ915" s="5"/>
      <c r="AK915" s="5"/>
      <c r="AL915" s="5"/>
      <c r="AM915" s="5"/>
    </row>
    <row r="916" spans="1:39" s="4" customFormat="1" ht="14.4">
      <c r="A916" s="63" t="s">
        <v>884</v>
      </c>
      <c r="B916" s="63" t="s">
        <v>485</v>
      </c>
      <c r="C916" s="63"/>
      <c r="D916" s="63" t="s">
        <v>77</v>
      </c>
      <c r="E916" s="11"/>
      <c r="F916" s="11"/>
      <c r="G916" s="8"/>
      <c r="I916" s="63"/>
      <c r="J916" s="48"/>
      <c r="K916" s="107"/>
      <c r="M916" s="82">
        <v>1</v>
      </c>
      <c r="N916" s="286">
        <v>23.78</v>
      </c>
      <c r="P916" s="63"/>
      <c r="Q916" s="289"/>
      <c r="S916" s="63"/>
      <c r="T916" s="289"/>
      <c r="V916" s="174"/>
      <c r="W916" s="292"/>
      <c r="X916" s="174"/>
      <c r="Y916" s="178"/>
      <c r="Z916" s="82"/>
      <c r="AA916" s="65"/>
      <c r="AB916" s="5"/>
      <c r="AC916" s="5"/>
      <c r="AD916" s="5"/>
      <c r="AE916" s="5"/>
      <c r="AF916" s="5"/>
      <c r="AG916" s="5"/>
      <c r="AH916" s="5"/>
      <c r="AI916" s="5"/>
      <c r="AJ916" s="5"/>
      <c r="AK916" s="5"/>
      <c r="AL916" s="5"/>
      <c r="AM916" s="5"/>
    </row>
    <row r="917" spans="1:39" s="4" customFormat="1" ht="14.4">
      <c r="A917" s="63" t="s">
        <v>884</v>
      </c>
      <c r="B917" s="63" t="s">
        <v>488</v>
      </c>
      <c r="C917" s="63"/>
      <c r="D917" s="63" t="s">
        <v>489</v>
      </c>
      <c r="E917" s="11"/>
      <c r="F917" s="11"/>
      <c r="G917" s="8"/>
      <c r="I917" s="63"/>
      <c r="J917" s="48"/>
      <c r="K917" s="107"/>
      <c r="M917" s="82">
        <v>1</v>
      </c>
      <c r="N917" s="286">
        <v>377.76</v>
      </c>
      <c r="P917" s="63"/>
      <c r="Q917" s="289"/>
      <c r="S917" s="63"/>
      <c r="T917" s="289"/>
      <c r="V917" s="174"/>
      <c r="W917" s="292"/>
      <c r="X917" s="174"/>
      <c r="Y917" s="178"/>
      <c r="Z917" s="82"/>
      <c r="AA917" s="65"/>
      <c r="AB917" s="5"/>
      <c r="AC917" s="5"/>
      <c r="AD917" s="5"/>
      <c r="AE917" s="5"/>
      <c r="AF917" s="5"/>
      <c r="AG917" s="5"/>
      <c r="AH917" s="5"/>
      <c r="AI917" s="5"/>
      <c r="AJ917" s="5"/>
      <c r="AK917" s="5"/>
      <c r="AL917" s="5"/>
      <c r="AM917" s="5"/>
    </row>
    <row r="918" spans="1:39" s="4" customFormat="1" ht="14.4">
      <c r="A918" s="63" t="s">
        <v>884</v>
      </c>
      <c r="B918" s="63" t="s">
        <v>492</v>
      </c>
      <c r="C918" s="63"/>
      <c r="D918" s="63" t="s">
        <v>62</v>
      </c>
      <c r="E918" s="11"/>
      <c r="F918" s="11"/>
      <c r="G918" s="8"/>
      <c r="I918" s="63"/>
      <c r="J918" s="48"/>
      <c r="K918" s="107"/>
      <c r="M918" s="82">
        <v>247</v>
      </c>
      <c r="N918" s="286">
        <v>124073.99</v>
      </c>
      <c r="P918" s="63"/>
      <c r="Q918" s="289"/>
      <c r="S918" s="63"/>
      <c r="T918" s="289"/>
      <c r="V918" s="174"/>
      <c r="W918" s="292"/>
      <c r="X918" s="174"/>
      <c r="Y918" s="178"/>
      <c r="Z918" s="82"/>
      <c r="AA918" s="65"/>
      <c r="AB918" s="5"/>
      <c r="AC918" s="5"/>
      <c r="AD918" s="5"/>
      <c r="AE918" s="5"/>
      <c r="AF918" s="5"/>
      <c r="AG918" s="5"/>
      <c r="AH918" s="5"/>
      <c r="AI918" s="5"/>
      <c r="AJ918" s="5"/>
      <c r="AK918" s="5"/>
      <c r="AL918" s="5"/>
      <c r="AM918" s="5"/>
    </row>
    <row r="919" spans="1:39" s="4" customFormat="1" ht="14.4">
      <c r="A919" s="63" t="s">
        <v>884</v>
      </c>
      <c r="B919" s="63" t="s">
        <v>492</v>
      </c>
      <c r="C919" s="63"/>
      <c r="D919" s="63" t="s">
        <v>249</v>
      </c>
      <c r="E919" s="11"/>
      <c r="F919" s="11"/>
      <c r="G919" s="8"/>
      <c r="I919" s="63"/>
      <c r="J919" s="48"/>
      <c r="K919" s="107"/>
      <c r="M919" s="82">
        <v>1</v>
      </c>
      <c r="N919" s="286">
        <v>66.3</v>
      </c>
      <c r="P919" s="63"/>
      <c r="Q919" s="289"/>
      <c r="S919" s="63"/>
      <c r="T919" s="289"/>
      <c r="V919" s="174"/>
      <c r="W919" s="292"/>
      <c r="X919" s="174"/>
      <c r="Y919" s="178"/>
      <c r="Z919" s="82"/>
      <c r="AA919" s="65"/>
      <c r="AB919" s="5"/>
      <c r="AC919" s="5"/>
      <c r="AD919" s="5"/>
      <c r="AE919" s="5"/>
      <c r="AF919" s="5"/>
      <c r="AG919" s="5"/>
      <c r="AH919" s="5"/>
      <c r="AI919" s="5"/>
      <c r="AJ919" s="5"/>
      <c r="AK919" s="5"/>
      <c r="AL919" s="5"/>
      <c r="AM919" s="5"/>
    </row>
    <row r="920" spans="1:39" s="4" customFormat="1" ht="14.4">
      <c r="A920" s="63" t="s">
        <v>884</v>
      </c>
      <c r="B920" s="63" t="s">
        <v>493</v>
      </c>
      <c r="C920" s="63"/>
      <c r="D920" s="63" t="s">
        <v>54</v>
      </c>
      <c r="E920" s="11"/>
      <c r="F920" s="11"/>
      <c r="G920" s="8"/>
      <c r="I920" s="63"/>
      <c r="J920" s="48"/>
      <c r="K920" s="107"/>
      <c r="M920" s="82">
        <v>11</v>
      </c>
      <c r="N920" s="286">
        <v>3353.32</v>
      </c>
      <c r="P920" s="63"/>
      <c r="Q920" s="289"/>
      <c r="S920" s="63"/>
      <c r="T920" s="289"/>
      <c r="V920" s="174"/>
      <c r="W920" s="292"/>
      <c r="X920" s="174"/>
      <c r="Y920" s="178"/>
      <c r="Z920" s="82"/>
      <c r="AA920" s="65"/>
      <c r="AB920" s="5"/>
      <c r="AC920" s="5"/>
      <c r="AD920" s="5"/>
      <c r="AE920" s="5"/>
      <c r="AF920" s="5"/>
      <c r="AG920" s="5"/>
      <c r="AH920" s="5"/>
      <c r="AI920" s="5"/>
      <c r="AJ920" s="5"/>
      <c r="AK920" s="5"/>
      <c r="AL920" s="5"/>
      <c r="AM920" s="5"/>
    </row>
    <row r="921" spans="1:39" s="4" customFormat="1" ht="14.4">
      <c r="A921" s="63" t="s">
        <v>884</v>
      </c>
      <c r="B921" s="63" t="s">
        <v>494</v>
      </c>
      <c r="C921" s="63"/>
      <c r="D921" s="63" t="s">
        <v>319</v>
      </c>
      <c r="E921" s="11"/>
      <c r="F921" s="11"/>
      <c r="G921" s="8"/>
      <c r="I921" s="63"/>
      <c r="J921" s="48"/>
      <c r="K921" s="107"/>
      <c r="M921" s="82">
        <v>5</v>
      </c>
      <c r="N921" s="286">
        <v>1370.24</v>
      </c>
      <c r="P921" s="63"/>
      <c r="Q921" s="289"/>
      <c r="S921" s="63"/>
      <c r="T921" s="289"/>
      <c r="V921" s="174"/>
      <c r="W921" s="292"/>
      <c r="X921" s="174"/>
      <c r="Y921" s="178"/>
      <c r="Z921" s="82"/>
      <c r="AA921" s="65"/>
      <c r="AB921" s="5"/>
      <c r="AC921" s="5"/>
      <c r="AD921" s="5"/>
      <c r="AE921" s="5"/>
      <c r="AF921" s="5"/>
      <c r="AG921" s="5"/>
      <c r="AH921" s="5"/>
      <c r="AI921" s="5"/>
      <c r="AJ921" s="5"/>
      <c r="AK921" s="5"/>
      <c r="AL921" s="5"/>
      <c r="AM921" s="5"/>
    </row>
    <row r="922" spans="1:39" s="4" customFormat="1" ht="14.4">
      <c r="A922" s="63" t="s">
        <v>884</v>
      </c>
      <c r="B922" s="63" t="s">
        <v>495</v>
      </c>
      <c r="C922" s="63"/>
      <c r="D922" s="63" t="s">
        <v>354</v>
      </c>
      <c r="E922" s="11"/>
      <c r="F922" s="11"/>
      <c r="G922" s="8"/>
      <c r="I922" s="63"/>
      <c r="J922" s="48"/>
      <c r="K922" s="107"/>
      <c r="M922" s="82">
        <v>44</v>
      </c>
      <c r="N922" s="286">
        <v>16231.98</v>
      </c>
      <c r="P922" s="63"/>
      <c r="Q922" s="289"/>
      <c r="S922" s="63"/>
      <c r="T922" s="289"/>
      <c r="V922" s="174"/>
      <c r="W922" s="292"/>
      <c r="X922" s="174"/>
      <c r="Y922" s="178"/>
      <c r="Z922" s="82"/>
      <c r="AA922" s="65"/>
      <c r="AB922" s="5"/>
      <c r="AC922" s="5"/>
      <c r="AD922" s="5"/>
      <c r="AE922" s="5"/>
      <c r="AF922" s="5"/>
      <c r="AG922" s="5"/>
      <c r="AH922" s="5"/>
      <c r="AI922" s="5"/>
      <c r="AJ922" s="5"/>
      <c r="AK922" s="5"/>
      <c r="AL922" s="5"/>
      <c r="AM922" s="5"/>
    </row>
    <row r="923" spans="1:39" s="4" customFormat="1" ht="14.4">
      <c r="A923" s="63" t="s">
        <v>884</v>
      </c>
      <c r="B923" s="63" t="s">
        <v>497</v>
      </c>
      <c r="C923" s="63"/>
      <c r="D923" s="63" t="s">
        <v>498</v>
      </c>
      <c r="E923" s="11"/>
      <c r="F923" s="11"/>
      <c r="G923" s="8"/>
      <c r="I923" s="63"/>
      <c r="J923" s="48"/>
      <c r="K923" s="107"/>
      <c r="M923" s="82">
        <v>3</v>
      </c>
      <c r="N923" s="286">
        <v>802.45</v>
      </c>
      <c r="P923" s="63"/>
      <c r="Q923" s="289"/>
      <c r="S923" s="63"/>
      <c r="T923" s="289"/>
      <c r="V923" s="174"/>
      <c r="W923" s="292"/>
      <c r="X923" s="174"/>
      <c r="Y923" s="178"/>
      <c r="Z923" s="82"/>
      <c r="AA923" s="65"/>
      <c r="AB923" s="5"/>
      <c r="AC923" s="5"/>
      <c r="AD923" s="5"/>
      <c r="AE923" s="5"/>
      <c r="AF923" s="5"/>
      <c r="AG923" s="5"/>
      <c r="AH923" s="5"/>
      <c r="AI923" s="5"/>
      <c r="AJ923" s="5"/>
      <c r="AK923" s="5"/>
      <c r="AL923" s="5"/>
      <c r="AM923" s="5"/>
    </row>
    <row r="924" spans="1:39" s="4" customFormat="1" ht="14.4">
      <c r="A924" s="63" t="s">
        <v>884</v>
      </c>
      <c r="B924" s="63" t="s">
        <v>499</v>
      </c>
      <c r="C924" s="63"/>
      <c r="D924" s="63" t="s">
        <v>198</v>
      </c>
      <c r="E924" s="11"/>
      <c r="F924" s="11"/>
      <c r="G924" s="8"/>
      <c r="I924" s="63"/>
      <c r="J924" s="48"/>
      <c r="K924" s="107"/>
      <c r="M924" s="82">
        <v>4</v>
      </c>
      <c r="N924" s="286">
        <v>1124.1299999999999</v>
      </c>
      <c r="P924" s="63"/>
      <c r="Q924" s="289"/>
      <c r="S924" s="63"/>
      <c r="T924" s="289"/>
      <c r="V924" s="174"/>
      <c r="W924" s="292"/>
      <c r="X924" s="174"/>
      <c r="Y924" s="178"/>
      <c r="Z924" s="82"/>
      <c r="AA924" s="65"/>
      <c r="AB924" s="5"/>
      <c r="AC924" s="5"/>
      <c r="AD924" s="5"/>
      <c r="AE924" s="5"/>
      <c r="AF924" s="5"/>
      <c r="AG924" s="5"/>
      <c r="AH924" s="5"/>
      <c r="AI924" s="5"/>
      <c r="AJ924" s="5"/>
      <c r="AK924" s="5"/>
      <c r="AL924" s="5"/>
      <c r="AM924" s="5"/>
    </row>
    <row r="925" spans="1:39" s="4" customFormat="1" ht="14.4">
      <c r="A925" s="63" t="s">
        <v>884</v>
      </c>
      <c r="B925" s="63" t="s">
        <v>502</v>
      </c>
      <c r="C925" s="63"/>
      <c r="D925" s="63" t="s">
        <v>211</v>
      </c>
      <c r="E925" s="11"/>
      <c r="F925" s="11"/>
      <c r="G925" s="8"/>
      <c r="I925" s="63"/>
      <c r="J925" s="48"/>
      <c r="K925" s="107"/>
      <c r="M925" s="82">
        <v>1</v>
      </c>
      <c r="N925" s="286">
        <v>494.47</v>
      </c>
      <c r="P925" s="63"/>
      <c r="Q925" s="289"/>
      <c r="S925" s="63"/>
      <c r="T925" s="289"/>
      <c r="V925" s="174"/>
      <c r="W925" s="292"/>
      <c r="X925" s="174"/>
      <c r="Y925" s="178"/>
      <c r="Z925" s="82"/>
      <c r="AA925" s="65"/>
      <c r="AB925" s="5"/>
      <c r="AC925" s="5"/>
      <c r="AD925" s="5"/>
      <c r="AE925" s="5"/>
      <c r="AF925" s="5"/>
      <c r="AG925" s="5"/>
      <c r="AH925" s="5"/>
      <c r="AI925" s="5"/>
      <c r="AJ925" s="5"/>
      <c r="AK925" s="5"/>
      <c r="AL925" s="5"/>
      <c r="AM925" s="5"/>
    </row>
    <row r="926" spans="1:39" s="4" customFormat="1" ht="14.4">
      <c r="A926" s="63" t="s">
        <v>884</v>
      </c>
      <c r="B926" s="63" t="s">
        <v>642</v>
      </c>
      <c r="C926" s="63"/>
      <c r="D926" s="63" t="s">
        <v>77</v>
      </c>
      <c r="E926" s="11"/>
      <c r="F926" s="11"/>
      <c r="G926" s="8"/>
      <c r="I926" s="63"/>
      <c r="J926" s="48"/>
      <c r="K926" s="107"/>
      <c r="M926" s="82">
        <v>2</v>
      </c>
      <c r="N926" s="286">
        <v>4288.8900000000003</v>
      </c>
      <c r="P926" s="63"/>
      <c r="Q926" s="289"/>
      <c r="S926" s="63"/>
      <c r="T926" s="289"/>
      <c r="V926" s="174"/>
      <c r="W926" s="292"/>
      <c r="X926" s="174"/>
      <c r="Y926" s="178"/>
      <c r="Z926" s="82"/>
      <c r="AA926" s="65"/>
      <c r="AB926" s="5"/>
      <c r="AC926" s="5"/>
      <c r="AD926" s="5"/>
      <c r="AE926" s="5"/>
      <c r="AF926" s="5"/>
      <c r="AG926" s="5"/>
      <c r="AH926" s="5"/>
      <c r="AI926" s="5"/>
      <c r="AJ926" s="5"/>
      <c r="AK926" s="5"/>
      <c r="AL926" s="5"/>
      <c r="AM926" s="5"/>
    </row>
    <row r="927" spans="1:39" s="4" customFormat="1" ht="14.4">
      <c r="A927" s="63" t="s">
        <v>884</v>
      </c>
      <c r="B927" s="63" t="s">
        <v>508</v>
      </c>
      <c r="C927" s="63"/>
      <c r="D927" s="63" t="s">
        <v>66</v>
      </c>
      <c r="E927" s="11"/>
      <c r="F927" s="11"/>
      <c r="G927" s="8"/>
      <c r="I927" s="63"/>
      <c r="J927" s="48"/>
      <c r="K927" s="107"/>
      <c r="M927" s="82">
        <v>5</v>
      </c>
      <c r="N927" s="286">
        <v>2318.14</v>
      </c>
      <c r="P927" s="63"/>
      <c r="Q927" s="289"/>
      <c r="S927" s="63"/>
      <c r="T927" s="289"/>
      <c r="V927" s="174"/>
      <c r="W927" s="292"/>
      <c r="X927" s="174"/>
      <c r="Y927" s="178"/>
      <c r="Z927" s="82"/>
      <c r="AA927" s="65"/>
      <c r="AB927" s="5"/>
      <c r="AC927" s="5"/>
      <c r="AD927" s="5"/>
      <c r="AE927" s="5"/>
      <c r="AF927" s="5"/>
      <c r="AG927" s="5"/>
      <c r="AH927" s="5"/>
      <c r="AI927" s="5"/>
      <c r="AJ927" s="5"/>
      <c r="AK927" s="5"/>
      <c r="AL927" s="5"/>
      <c r="AM927" s="5"/>
    </row>
    <row r="928" spans="1:39" s="4" customFormat="1" ht="14.4">
      <c r="A928" s="63" t="s">
        <v>884</v>
      </c>
      <c r="B928" s="63" t="s">
        <v>509</v>
      </c>
      <c r="C928" s="63"/>
      <c r="D928" s="63" t="s">
        <v>510</v>
      </c>
      <c r="E928" s="11"/>
      <c r="F928" s="11"/>
      <c r="G928" s="8"/>
      <c r="I928" s="63"/>
      <c r="J928" s="48"/>
      <c r="K928" s="107"/>
      <c r="M928" s="82">
        <v>1</v>
      </c>
      <c r="N928" s="286">
        <v>364.68</v>
      </c>
      <c r="P928" s="63"/>
      <c r="Q928" s="289"/>
      <c r="S928" s="63"/>
      <c r="T928" s="289"/>
      <c r="V928" s="174"/>
      <c r="W928" s="292"/>
      <c r="X928" s="174"/>
      <c r="Y928" s="178"/>
      <c r="Z928" s="82"/>
      <c r="AA928" s="65"/>
      <c r="AB928" s="5"/>
      <c r="AC928" s="5"/>
      <c r="AD928" s="5"/>
      <c r="AE928" s="5"/>
      <c r="AF928" s="5"/>
      <c r="AG928" s="5"/>
      <c r="AH928" s="5"/>
      <c r="AI928" s="5"/>
      <c r="AJ928" s="5"/>
      <c r="AK928" s="5"/>
      <c r="AL928" s="5"/>
      <c r="AM928" s="5"/>
    </row>
    <row r="929" spans="1:39" s="4" customFormat="1" ht="14.4">
      <c r="A929" s="63" t="s">
        <v>884</v>
      </c>
      <c r="B929" s="63" t="s">
        <v>893</v>
      </c>
      <c r="C929" s="63"/>
      <c r="D929" s="63" t="s">
        <v>133</v>
      </c>
      <c r="E929" s="11"/>
      <c r="F929" s="11"/>
      <c r="G929" s="8"/>
      <c r="I929" s="63"/>
      <c r="J929" s="48"/>
      <c r="K929" s="107"/>
      <c r="M929" s="82">
        <v>1</v>
      </c>
      <c r="N929" s="286">
        <v>938.43</v>
      </c>
      <c r="P929" s="63"/>
      <c r="Q929" s="289"/>
      <c r="S929" s="63"/>
      <c r="T929" s="289"/>
      <c r="V929" s="174"/>
      <c r="W929" s="292"/>
      <c r="X929" s="174"/>
      <c r="Y929" s="178"/>
      <c r="Z929" s="82"/>
      <c r="AA929" s="65"/>
      <c r="AB929" s="5"/>
      <c r="AC929" s="5"/>
      <c r="AD929" s="5"/>
      <c r="AE929" s="5"/>
      <c r="AF929" s="5"/>
      <c r="AG929" s="5"/>
      <c r="AH929" s="5"/>
      <c r="AI929" s="5"/>
      <c r="AJ929" s="5"/>
      <c r="AK929" s="5"/>
      <c r="AL929" s="5"/>
      <c r="AM929" s="5"/>
    </row>
    <row r="930" spans="1:39" s="4" customFormat="1" ht="14.4">
      <c r="A930" s="63" t="s">
        <v>884</v>
      </c>
      <c r="B930" s="63" t="s">
        <v>512</v>
      </c>
      <c r="C930" s="63"/>
      <c r="D930" s="63" t="s">
        <v>484</v>
      </c>
      <c r="E930" s="11"/>
      <c r="F930" s="11"/>
      <c r="G930" s="8"/>
      <c r="I930" s="63"/>
      <c r="J930" s="48"/>
      <c r="K930" s="107"/>
      <c r="M930" s="82">
        <v>33</v>
      </c>
      <c r="N930" s="286">
        <v>16911.16</v>
      </c>
      <c r="P930" s="63"/>
      <c r="Q930" s="289"/>
      <c r="S930" s="63"/>
      <c r="T930" s="289"/>
      <c r="V930" s="174"/>
      <c r="W930" s="292"/>
      <c r="X930" s="174"/>
      <c r="Y930" s="178"/>
      <c r="Z930" s="82"/>
      <c r="AA930" s="65"/>
      <c r="AB930" s="5"/>
      <c r="AC930" s="5"/>
      <c r="AD930" s="5"/>
      <c r="AE930" s="5"/>
      <c r="AF930" s="5"/>
      <c r="AG930" s="5"/>
      <c r="AH930" s="5"/>
      <c r="AI930" s="5"/>
      <c r="AJ930" s="5"/>
      <c r="AK930" s="5"/>
      <c r="AL930" s="5"/>
      <c r="AM930" s="5"/>
    </row>
    <row r="931" spans="1:39" s="4" customFormat="1" ht="14.4">
      <c r="A931" s="63" t="s">
        <v>884</v>
      </c>
      <c r="B931" s="63" t="s">
        <v>515</v>
      </c>
      <c r="C931" s="63"/>
      <c r="D931" s="63" t="s">
        <v>93</v>
      </c>
      <c r="E931" s="11"/>
      <c r="F931" s="11"/>
      <c r="G931" s="8"/>
      <c r="I931" s="63"/>
      <c r="J931" s="48"/>
      <c r="K931" s="107"/>
      <c r="M931" s="82">
        <v>1</v>
      </c>
      <c r="N931" s="286">
        <v>72.34</v>
      </c>
      <c r="P931" s="63"/>
      <c r="Q931" s="289"/>
      <c r="S931" s="63"/>
      <c r="T931" s="289"/>
      <c r="V931" s="174"/>
      <c r="W931" s="292"/>
      <c r="X931" s="174"/>
      <c r="Y931" s="178"/>
      <c r="Z931" s="82"/>
      <c r="AA931" s="65"/>
      <c r="AB931" s="5"/>
      <c r="AC931" s="5"/>
      <c r="AD931" s="5"/>
      <c r="AE931" s="5"/>
      <c r="AF931" s="5"/>
      <c r="AG931" s="5"/>
      <c r="AH931" s="5"/>
      <c r="AI931" s="5"/>
      <c r="AJ931" s="5"/>
      <c r="AK931" s="5"/>
      <c r="AL931" s="5"/>
      <c r="AM931" s="5"/>
    </row>
    <row r="932" spans="1:39" s="4" customFormat="1" ht="14.4">
      <c r="A932" s="63" t="s">
        <v>884</v>
      </c>
      <c r="B932" s="63" t="s">
        <v>516</v>
      </c>
      <c r="C932" s="63"/>
      <c r="D932" s="63" t="s">
        <v>86</v>
      </c>
      <c r="E932" s="11"/>
      <c r="F932" s="11"/>
      <c r="G932" s="8"/>
      <c r="I932" s="63"/>
      <c r="J932" s="48"/>
      <c r="K932" s="107"/>
      <c r="M932" s="82">
        <v>1</v>
      </c>
      <c r="N932" s="286">
        <v>41.6</v>
      </c>
      <c r="P932" s="63"/>
      <c r="Q932" s="289"/>
      <c r="S932" s="63"/>
      <c r="T932" s="289"/>
      <c r="V932" s="174"/>
      <c r="W932" s="292"/>
      <c r="X932" s="174"/>
      <c r="Y932" s="178"/>
      <c r="Z932" s="82"/>
      <c r="AA932" s="65"/>
      <c r="AB932" s="5"/>
      <c r="AC932" s="5"/>
      <c r="AD932" s="5"/>
      <c r="AE932" s="5"/>
      <c r="AF932" s="5"/>
      <c r="AG932" s="5"/>
      <c r="AH932" s="5"/>
      <c r="AI932" s="5"/>
      <c r="AJ932" s="5"/>
      <c r="AK932" s="5"/>
      <c r="AL932" s="5"/>
      <c r="AM932" s="5"/>
    </row>
    <row r="933" spans="1:39" s="4" customFormat="1" ht="14.4">
      <c r="A933" s="63" t="s">
        <v>884</v>
      </c>
      <c r="B933" s="63" t="s">
        <v>517</v>
      </c>
      <c r="C933" s="63"/>
      <c r="D933" s="63" t="s">
        <v>79</v>
      </c>
      <c r="E933" s="11"/>
      <c r="F933" s="11"/>
      <c r="G933" s="8"/>
      <c r="I933" s="63"/>
      <c r="J933" s="48"/>
      <c r="K933" s="107"/>
      <c r="M933" s="82">
        <v>51</v>
      </c>
      <c r="N933" s="286">
        <v>19036.5</v>
      </c>
      <c r="P933" s="63"/>
      <c r="Q933" s="289"/>
      <c r="S933" s="63"/>
      <c r="T933" s="289"/>
      <c r="V933" s="174"/>
      <c r="W933" s="292"/>
      <c r="X933" s="174"/>
      <c r="Y933" s="178"/>
      <c r="Z933" s="82"/>
      <c r="AA933" s="65"/>
      <c r="AB933" s="5"/>
      <c r="AC933" s="5"/>
      <c r="AD933" s="5"/>
      <c r="AE933" s="5"/>
      <c r="AF933" s="5"/>
      <c r="AG933" s="5"/>
      <c r="AH933" s="5"/>
      <c r="AI933" s="5"/>
      <c r="AJ933" s="5"/>
      <c r="AK933" s="5"/>
      <c r="AL933" s="5"/>
      <c r="AM933" s="5"/>
    </row>
    <row r="934" spans="1:39" s="4" customFormat="1" ht="14.4">
      <c r="A934" s="63" t="s">
        <v>884</v>
      </c>
      <c r="B934" s="63" t="s">
        <v>518</v>
      </c>
      <c r="C934" s="63"/>
      <c r="D934" s="63" t="s">
        <v>68</v>
      </c>
      <c r="E934" s="11"/>
      <c r="F934" s="11"/>
      <c r="G934" s="8"/>
      <c r="I934" s="63"/>
      <c r="J934" s="48"/>
      <c r="K934" s="107"/>
      <c r="M934" s="82">
        <v>1</v>
      </c>
      <c r="N934" s="286">
        <v>420.6</v>
      </c>
      <c r="P934" s="63"/>
      <c r="Q934" s="289"/>
      <c r="S934" s="63"/>
      <c r="T934" s="289"/>
      <c r="V934" s="174"/>
      <c r="W934" s="292"/>
      <c r="X934" s="174"/>
      <c r="Y934" s="178"/>
      <c r="Z934" s="82"/>
      <c r="AA934" s="65"/>
      <c r="AB934" s="5"/>
      <c r="AC934" s="5"/>
      <c r="AD934" s="5"/>
      <c r="AE934" s="5"/>
      <c r="AF934" s="5"/>
      <c r="AG934" s="5"/>
      <c r="AH934" s="5"/>
      <c r="AI934" s="5"/>
      <c r="AJ934" s="5"/>
      <c r="AK934" s="5"/>
      <c r="AL934" s="5"/>
      <c r="AM934" s="5"/>
    </row>
    <row r="935" spans="1:39" s="4" customFormat="1" ht="14.4">
      <c r="A935" s="63" t="s">
        <v>884</v>
      </c>
      <c r="B935" s="63" t="s">
        <v>519</v>
      </c>
      <c r="C935" s="63"/>
      <c r="D935" s="63" t="s">
        <v>77</v>
      </c>
      <c r="E935" s="11"/>
      <c r="F935" s="11"/>
      <c r="G935" s="8"/>
      <c r="I935" s="63"/>
      <c r="J935" s="48"/>
      <c r="K935" s="107"/>
      <c r="M935" s="82">
        <v>15</v>
      </c>
      <c r="N935" s="286">
        <v>4474.3200000000006</v>
      </c>
      <c r="P935" s="63"/>
      <c r="Q935" s="289"/>
      <c r="S935" s="63"/>
      <c r="T935" s="289"/>
      <c r="V935" s="174"/>
      <c r="W935" s="292"/>
      <c r="X935" s="174"/>
      <c r="Y935" s="178"/>
      <c r="Z935" s="82"/>
      <c r="AA935" s="65"/>
      <c r="AB935" s="5"/>
      <c r="AC935" s="5"/>
      <c r="AD935" s="5"/>
      <c r="AE935" s="5"/>
      <c r="AF935" s="5"/>
      <c r="AG935" s="5"/>
      <c r="AH935" s="5"/>
      <c r="AI935" s="5"/>
      <c r="AJ935" s="5"/>
      <c r="AK935" s="5"/>
      <c r="AL935" s="5"/>
      <c r="AM935" s="5"/>
    </row>
    <row r="936" spans="1:39" s="4" customFormat="1" ht="14.4">
      <c r="A936" s="63" t="s">
        <v>884</v>
      </c>
      <c r="B936" s="63" t="s">
        <v>520</v>
      </c>
      <c r="C936" s="63"/>
      <c r="D936" s="63" t="s">
        <v>57</v>
      </c>
      <c r="E936" s="11"/>
      <c r="F936" s="11"/>
      <c r="G936" s="8"/>
      <c r="I936" s="63"/>
      <c r="J936" s="48"/>
      <c r="K936" s="107"/>
      <c r="M936" s="82">
        <v>11</v>
      </c>
      <c r="N936" s="286">
        <v>2594.85</v>
      </c>
      <c r="P936" s="63"/>
      <c r="Q936" s="289"/>
      <c r="S936" s="63"/>
      <c r="T936" s="289"/>
      <c r="V936" s="174"/>
      <c r="W936" s="292"/>
      <c r="X936" s="174"/>
      <c r="Y936" s="178"/>
      <c r="Z936" s="82"/>
      <c r="AA936" s="65"/>
      <c r="AB936" s="5"/>
      <c r="AC936" s="5"/>
      <c r="AD936" s="5"/>
      <c r="AE936" s="5"/>
      <c r="AF936" s="5"/>
      <c r="AG936" s="5"/>
      <c r="AH936" s="5"/>
      <c r="AI936" s="5"/>
      <c r="AJ936" s="5"/>
      <c r="AK936" s="5"/>
      <c r="AL936" s="5"/>
      <c r="AM936" s="5"/>
    </row>
    <row r="937" spans="1:39" s="4" customFormat="1" ht="14.4">
      <c r="A937" s="63" t="s">
        <v>884</v>
      </c>
      <c r="B937" s="63" t="s">
        <v>526</v>
      </c>
      <c r="C937" s="63"/>
      <c r="D937" s="63" t="s">
        <v>323</v>
      </c>
      <c r="E937" s="11"/>
      <c r="F937" s="11"/>
      <c r="G937" s="8"/>
      <c r="I937" s="63"/>
      <c r="J937" s="48"/>
      <c r="K937" s="107"/>
      <c r="M937" s="82">
        <v>31</v>
      </c>
      <c r="N937" s="286">
        <v>19236.150000000001</v>
      </c>
      <c r="P937" s="63"/>
      <c r="Q937" s="289"/>
      <c r="S937" s="63"/>
      <c r="T937" s="289"/>
      <c r="V937" s="174"/>
      <c r="W937" s="292"/>
      <c r="X937" s="174"/>
      <c r="Y937" s="178"/>
      <c r="Z937" s="82"/>
      <c r="AA937" s="65"/>
      <c r="AB937" s="5"/>
      <c r="AC937" s="5"/>
      <c r="AD937" s="5"/>
      <c r="AE937" s="5"/>
      <c r="AF937" s="5"/>
      <c r="AG937" s="5"/>
      <c r="AH937" s="5"/>
      <c r="AI937" s="5"/>
      <c r="AJ937" s="5"/>
      <c r="AK937" s="5"/>
      <c r="AL937" s="5"/>
      <c r="AM937" s="5"/>
    </row>
    <row r="938" spans="1:39" s="4" customFormat="1" ht="14.4">
      <c r="A938" s="63" t="s">
        <v>884</v>
      </c>
      <c r="B938" s="63" t="s">
        <v>527</v>
      </c>
      <c r="C938" s="63"/>
      <c r="D938" s="63" t="s">
        <v>119</v>
      </c>
      <c r="E938" s="11"/>
      <c r="F938" s="11"/>
      <c r="G938" s="8"/>
      <c r="I938" s="63"/>
      <c r="J938" s="48"/>
      <c r="K938" s="107"/>
      <c r="M938" s="82">
        <v>58</v>
      </c>
      <c r="N938" s="286">
        <v>27089.32</v>
      </c>
      <c r="P938" s="63"/>
      <c r="Q938" s="289"/>
      <c r="S938" s="63"/>
      <c r="T938" s="289"/>
      <c r="V938" s="174"/>
      <c r="W938" s="292"/>
      <c r="X938" s="174"/>
      <c r="Y938" s="178"/>
      <c r="Z938" s="82"/>
      <c r="AA938" s="65"/>
      <c r="AB938" s="5"/>
      <c r="AC938" s="5"/>
      <c r="AD938" s="5"/>
      <c r="AE938" s="5"/>
      <c r="AF938" s="5"/>
      <c r="AG938" s="5"/>
      <c r="AH938" s="5"/>
      <c r="AI938" s="5"/>
      <c r="AJ938" s="5"/>
      <c r="AK938" s="5"/>
      <c r="AL938" s="5"/>
      <c r="AM938" s="5"/>
    </row>
    <row r="939" spans="1:39" s="4" customFormat="1" ht="14.4">
      <c r="A939" s="63" t="s">
        <v>884</v>
      </c>
      <c r="B939" s="63" t="s">
        <v>894</v>
      </c>
      <c r="C939" s="63"/>
      <c r="D939" s="63" t="s">
        <v>133</v>
      </c>
      <c r="E939" s="11"/>
      <c r="F939" s="11"/>
      <c r="G939" s="8"/>
      <c r="I939" s="63"/>
      <c r="J939" s="48"/>
      <c r="K939" s="107"/>
      <c r="M939" s="82">
        <v>3</v>
      </c>
      <c r="N939" s="286">
        <v>615.25</v>
      </c>
      <c r="P939" s="63"/>
      <c r="Q939" s="289"/>
      <c r="S939" s="63"/>
      <c r="T939" s="289"/>
      <c r="V939" s="174"/>
      <c r="W939" s="292"/>
      <c r="X939" s="174"/>
      <c r="Y939" s="178"/>
      <c r="Z939" s="82"/>
      <c r="AA939" s="65"/>
      <c r="AB939" s="5"/>
      <c r="AC939" s="5"/>
      <c r="AD939" s="5"/>
      <c r="AE939" s="5"/>
      <c r="AF939" s="5"/>
      <c r="AG939" s="5"/>
      <c r="AH939" s="5"/>
      <c r="AI939" s="5"/>
      <c r="AJ939" s="5"/>
      <c r="AK939" s="5"/>
      <c r="AL939" s="5"/>
      <c r="AM939" s="5"/>
    </row>
    <row r="940" spans="1:39" s="4" customFormat="1" ht="14.4">
      <c r="A940" s="63" t="s">
        <v>884</v>
      </c>
      <c r="B940" s="63" t="s">
        <v>530</v>
      </c>
      <c r="C940" s="63"/>
      <c r="D940" s="63" t="s">
        <v>531</v>
      </c>
      <c r="E940" s="11"/>
      <c r="F940" s="11"/>
      <c r="G940" s="8"/>
      <c r="I940" s="63"/>
      <c r="J940" s="48"/>
      <c r="K940" s="107"/>
      <c r="M940" s="82">
        <v>39</v>
      </c>
      <c r="N940" s="286">
        <v>15583.740000000002</v>
      </c>
      <c r="P940" s="63"/>
      <c r="Q940" s="289"/>
      <c r="S940" s="63"/>
      <c r="T940" s="289"/>
      <c r="V940" s="174"/>
      <c r="W940" s="292"/>
      <c r="X940" s="174"/>
      <c r="Y940" s="178"/>
      <c r="Z940" s="82"/>
      <c r="AA940" s="65"/>
      <c r="AB940" s="5"/>
      <c r="AC940" s="5"/>
      <c r="AD940" s="5"/>
      <c r="AE940" s="5"/>
      <c r="AF940" s="5"/>
      <c r="AG940" s="5"/>
      <c r="AH940" s="5"/>
      <c r="AI940" s="5"/>
      <c r="AJ940" s="5"/>
      <c r="AK940" s="5"/>
      <c r="AL940" s="5"/>
      <c r="AM940" s="5"/>
    </row>
    <row r="941" spans="1:39" s="4" customFormat="1" ht="14.4">
      <c r="A941" s="63" t="s">
        <v>884</v>
      </c>
      <c r="B941" s="63" t="s">
        <v>533</v>
      </c>
      <c r="C941" s="63"/>
      <c r="D941" s="63" t="s">
        <v>157</v>
      </c>
      <c r="E941" s="11"/>
      <c r="F941" s="11"/>
      <c r="G941" s="8"/>
      <c r="I941" s="63"/>
      <c r="J941" s="48"/>
      <c r="K941" s="107"/>
      <c r="M941" s="82">
        <v>26</v>
      </c>
      <c r="N941" s="286">
        <v>24332.600000000002</v>
      </c>
      <c r="P941" s="63"/>
      <c r="Q941" s="289"/>
      <c r="S941" s="63"/>
      <c r="T941" s="289"/>
      <c r="V941" s="174"/>
      <c r="W941" s="292"/>
      <c r="X941" s="174"/>
      <c r="Y941" s="178"/>
      <c r="Z941" s="82"/>
      <c r="AA941" s="65"/>
      <c r="AB941" s="5"/>
      <c r="AC941" s="5"/>
      <c r="AD941" s="5"/>
      <c r="AE941" s="5"/>
      <c r="AF941" s="5"/>
      <c r="AG941" s="5"/>
      <c r="AH941" s="5"/>
      <c r="AI941" s="5"/>
      <c r="AJ941" s="5"/>
      <c r="AK941" s="5"/>
      <c r="AL941" s="5"/>
      <c r="AM941" s="5"/>
    </row>
    <row r="942" spans="1:39" s="4" customFormat="1" ht="14.4">
      <c r="A942" s="63" t="s">
        <v>884</v>
      </c>
      <c r="B942" s="63" t="s">
        <v>535</v>
      </c>
      <c r="C942" s="63"/>
      <c r="D942" s="63" t="s">
        <v>145</v>
      </c>
      <c r="E942" s="11"/>
      <c r="F942" s="11"/>
      <c r="G942" s="8"/>
      <c r="I942" s="63"/>
      <c r="J942" s="48"/>
      <c r="K942" s="107"/>
      <c r="M942" s="82">
        <v>3</v>
      </c>
      <c r="N942" s="286">
        <v>4844.28</v>
      </c>
      <c r="P942" s="63"/>
      <c r="Q942" s="289"/>
      <c r="S942" s="63"/>
      <c r="T942" s="289"/>
      <c r="V942" s="174"/>
      <c r="W942" s="292"/>
      <c r="X942" s="174"/>
      <c r="Y942" s="178"/>
      <c r="Z942" s="82"/>
      <c r="AA942" s="65"/>
      <c r="AB942" s="5"/>
      <c r="AC942" s="5"/>
      <c r="AD942" s="5"/>
      <c r="AE942" s="5"/>
      <c r="AF942" s="5"/>
      <c r="AG942" s="5"/>
      <c r="AH942" s="5"/>
      <c r="AI942" s="5"/>
      <c r="AJ942" s="5"/>
      <c r="AK942" s="5"/>
      <c r="AL942" s="5"/>
      <c r="AM942" s="5"/>
    </row>
    <row r="943" spans="1:39" s="4" customFormat="1" ht="14.4">
      <c r="A943" s="63" t="s">
        <v>884</v>
      </c>
      <c r="B943" s="63" t="s">
        <v>644</v>
      </c>
      <c r="C943" s="63"/>
      <c r="D943" s="63" t="s">
        <v>336</v>
      </c>
      <c r="E943" s="11"/>
      <c r="F943" s="11"/>
      <c r="G943" s="8"/>
      <c r="I943" s="63"/>
      <c r="J943" s="48"/>
      <c r="K943" s="107"/>
      <c r="M943" s="82">
        <v>2</v>
      </c>
      <c r="N943" s="286">
        <v>774.94</v>
      </c>
      <c r="P943" s="63"/>
      <c r="Q943" s="289"/>
      <c r="S943" s="63"/>
      <c r="T943" s="289"/>
      <c r="V943" s="174"/>
      <c r="W943" s="292"/>
      <c r="X943" s="174"/>
      <c r="Y943" s="178"/>
      <c r="Z943" s="82"/>
      <c r="AA943" s="65"/>
      <c r="AB943" s="5"/>
      <c r="AC943" s="5"/>
      <c r="AD943" s="5"/>
      <c r="AE943" s="5"/>
      <c r="AF943" s="5"/>
      <c r="AG943" s="5"/>
      <c r="AH943" s="5"/>
      <c r="AI943" s="5"/>
      <c r="AJ943" s="5"/>
      <c r="AK943" s="5"/>
      <c r="AL943" s="5"/>
      <c r="AM943" s="5"/>
    </row>
    <row r="944" spans="1:39" s="4" customFormat="1" ht="14.4">
      <c r="A944" s="63" t="s">
        <v>884</v>
      </c>
      <c r="B944" s="63" t="s">
        <v>542</v>
      </c>
      <c r="C944" s="63"/>
      <c r="D944" s="63" t="s">
        <v>181</v>
      </c>
      <c r="E944" s="11"/>
      <c r="F944" s="11"/>
      <c r="G944" s="8"/>
      <c r="I944" s="63"/>
      <c r="J944" s="48"/>
      <c r="K944" s="107"/>
      <c r="M944" s="82">
        <v>8</v>
      </c>
      <c r="N944" s="286">
        <v>2342.4299999999998</v>
      </c>
      <c r="P944" s="63"/>
      <c r="Q944" s="289"/>
      <c r="S944" s="63"/>
      <c r="T944" s="289"/>
      <c r="V944" s="174"/>
      <c r="W944" s="292"/>
      <c r="X944" s="174"/>
      <c r="Y944" s="178"/>
      <c r="Z944" s="82"/>
      <c r="AA944" s="65"/>
      <c r="AB944" s="5"/>
      <c r="AC944" s="5"/>
      <c r="AD944" s="5"/>
      <c r="AE944" s="5"/>
      <c r="AF944" s="5"/>
      <c r="AG944" s="5"/>
      <c r="AH944" s="5"/>
      <c r="AI944" s="5"/>
      <c r="AJ944" s="5"/>
      <c r="AK944" s="5"/>
      <c r="AL944" s="5"/>
      <c r="AM944" s="5"/>
    </row>
    <row r="945" spans="1:39" s="4" customFormat="1" ht="14.4">
      <c r="A945" s="63" t="s">
        <v>884</v>
      </c>
      <c r="B945" s="63" t="s">
        <v>693</v>
      </c>
      <c r="C945" s="63"/>
      <c r="D945" s="63" t="s">
        <v>181</v>
      </c>
      <c r="E945" s="11"/>
      <c r="F945" s="11"/>
      <c r="G945" s="8"/>
      <c r="I945" s="63"/>
      <c r="J945" s="48"/>
      <c r="K945" s="107"/>
      <c r="M945" s="82">
        <v>1</v>
      </c>
      <c r="N945" s="286">
        <v>538.15</v>
      </c>
      <c r="P945" s="63"/>
      <c r="Q945" s="289"/>
      <c r="S945" s="63"/>
      <c r="T945" s="289"/>
      <c r="V945" s="174"/>
      <c r="W945" s="292"/>
      <c r="X945" s="174"/>
      <c r="Y945" s="178"/>
      <c r="Z945" s="82"/>
      <c r="AA945" s="65"/>
      <c r="AB945" s="5"/>
      <c r="AC945" s="5"/>
      <c r="AD945" s="5"/>
      <c r="AE945" s="5"/>
      <c r="AF945" s="5"/>
      <c r="AG945" s="5"/>
      <c r="AH945" s="5"/>
      <c r="AI945" s="5"/>
      <c r="AJ945" s="5"/>
      <c r="AK945" s="5"/>
      <c r="AL945" s="5"/>
      <c r="AM945" s="5"/>
    </row>
    <row r="946" spans="1:39" s="4" customFormat="1" ht="14.4">
      <c r="A946" s="63" t="s">
        <v>884</v>
      </c>
      <c r="B946" s="63" t="s">
        <v>545</v>
      </c>
      <c r="C946" s="63"/>
      <c r="D946" s="63" t="s">
        <v>213</v>
      </c>
      <c r="E946" s="11"/>
      <c r="F946" s="11"/>
      <c r="G946" s="8"/>
      <c r="I946" s="63"/>
      <c r="J946" s="48"/>
      <c r="K946" s="107"/>
      <c r="M946" s="82">
        <v>17</v>
      </c>
      <c r="N946" s="286">
        <v>5349.58</v>
      </c>
      <c r="P946" s="63"/>
      <c r="Q946" s="289"/>
      <c r="S946" s="63"/>
      <c r="T946" s="289"/>
      <c r="V946" s="174"/>
      <c r="W946" s="292"/>
      <c r="X946" s="174"/>
      <c r="Y946" s="178"/>
      <c r="Z946" s="82"/>
      <c r="AA946" s="65"/>
      <c r="AB946" s="5"/>
      <c r="AC946" s="5"/>
      <c r="AD946" s="5"/>
      <c r="AE946" s="5"/>
      <c r="AF946" s="5"/>
      <c r="AG946" s="5"/>
      <c r="AH946" s="5"/>
      <c r="AI946" s="5"/>
      <c r="AJ946" s="5"/>
      <c r="AK946" s="5"/>
      <c r="AL946" s="5"/>
      <c r="AM946" s="5"/>
    </row>
    <row r="947" spans="1:39" s="4" customFormat="1" ht="14.4">
      <c r="A947" s="63" t="s">
        <v>884</v>
      </c>
      <c r="B947" s="63" t="s">
        <v>546</v>
      </c>
      <c r="C947" s="63"/>
      <c r="D947" s="63" t="s">
        <v>70</v>
      </c>
      <c r="E947" s="11"/>
      <c r="F947" s="11"/>
      <c r="G947" s="8"/>
      <c r="I947" s="63"/>
      <c r="J947" s="48"/>
      <c r="K947" s="107"/>
      <c r="M947" s="82">
        <v>2</v>
      </c>
      <c r="N947" s="286">
        <v>2142.5100000000002</v>
      </c>
      <c r="P947" s="63"/>
      <c r="Q947" s="289"/>
      <c r="S947" s="63"/>
      <c r="T947" s="289"/>
      <c r="V947" s="174"/>
      <c r="W947" s="292"/>
      <c r="X947" s="174"/>
      <c r="Y947" s="178"/>
      <c r="Z947" s="82"/>
      <c r="AA947" s="65"/>
      <c r="AB947" s="5"/>
      <c r="AC947" s="5"/>
      <c r="AD947" s="5"/>
      <c r="AE947" s="5"/>
      <c r="AF947" s="5"/>
      <c r="AG947" s="5"/>
      <c r="AH947" s="5"/>
      <c r="AI947" s="5"/>
      <c r="AJ947" s="5"/>
      <c r="AK947" s="5"/>
      <c r="AL947" s="5"/>
      <c r="AM947" s="5"/>
    </row>
    <row r="948" spans="1:39" s="4" customFormat="1" ht="14.4">
      <c r="A948" s="63" t="s">
        <v>884</v>
      </c>
      <c r="B948" s="63" t="s">
        <v>547</v>
      </c>
      <c r="C948" s="63"/>
      <c r="D948" s="63" t="s">
        <v>89</v>
      </c>
      <c r="E948" s="11"/>
      <c r="F948" s="11"/>
      <c r="G948" s="8"/>
      <c r="I948" s="63"/>
      <c r="J948" s="48"/>
      <c r="K948" s="107"/>
      <c r="M948" s="82">
        <v>5</v>
      </c>
      <c r="N948" s="286">
        <v>3620.57</v>
      </c>
      <c r="P948" s="63"/>
      <c r="Q948" s="289"/>
      <c r="S948" s="63"/>
      <c r="T948" s="289"/>
      <c r="V948" s="174"/>
      <c r="W948" s="292"/>
      <c r="X948" s="174"/>
      <c r="Y948" s="178"/>
      <c r="Z948" s="82"/>
      <c r="AA948" s="65"/>
      <c r="AB948" s="5"/>
      <c r="AC948" s="5"/>
      <c r="AD948" s="5"/>
      <c r="AE948" s="5"/>
      <c r="AF948" s="5"/>
      <c r="AG948" s="5"/>
      <c r="AH948" s="5"/>
      <c r="AI948" s="5"/>
      <c r="AJ948" s="5"/>
      <c r="AK948" s="5"/>
      <c r="AL948" s="5"/>
      <c r="AM948" s="5"/>
    </row>
    <row r="949" spans="1:39" s="4" customFormat="1" ht="14.4">
      <c r="A949" s="63" t="s">
        <v>884</v>
      </c>
      <c r="B949" s="63" t="s">
        <v>548</v>
      </c>
      <c r="C949" s="63"/>
      <c r="D949" s="63" t="s">
        <v>64</v>
      </c>
      <c r="E949" s="11"/>
      <c r="F949" s="11"/>
      <c r="G949" s="8"/>
      <c r="I949" s="63"/>
      <c r="J949" s="48"/>
      <c r="K949" s="107"/>
      <c r="M949" s="82">
        <v>22</v>
      </c>
      <c r="N949" s="286">
        <v>10976.27</v>
      </c>
      <c r="P949" s="63"/>
      <c r="Q949" s="289"/>
      <c r="S949" s="63"/>
      <c r="T949" s="289"/>
      <c r="V949" s="174"/>
      <c r="W949" s="292"/>
      <c r="X949" s="174"/>
      <c r="Y949" s="178"/>
      <c r="Z949" s="82"/>
      <c r="AA949" s="65"/>
      <c r="AB949" s="5"/>
      <c r="AC949" s="5"/>
      <c r="AD949" s="5"/>
      <c r="AE949" s="5"/>
      <c r="AF949" s="5"/>
      <c r="AG949" s="5"/>
      <c r="AH949" s="5"/>
      <c r="AI949" s="5"/>
      <c r="AJ949" s="5"/>
      <c r="AK949" s="5"/>
      <c r="AL949" s="5"/>
      <c r="AM949" s="5"/>
    </row>
    <row r="950" spans="1:39" s="4" customFormat="1" ht="14.4">
      <c r="A950" s="63" t="s">
        <v>884</v>
      </c>
      <c r="B950" s="63" t="s">
        <v>549</v>
      </c>
      <c r="C950" s="63"/>
      <c r="D950" s="63" t="s">
        <v>53</v>
      </c>
      <c r="E950" s="11"/>
      <c r="F950" s="11"/>
      <c r="G950" s="8"/>
      <c r="I950" s="63"/>
      <c r="J950" s="48"/>
      <c r="K950" s="107"/>
      <c r="M950" s="82">
        <v>1</v>
      </c>
      <c r="N950" s="286">
        <v>241.37</v>
      </c>
      <c r="P950" s="63"/>
      <c r="Q950" s="289"/>
      <c r="S950" s="63"/>
      <c r="T950" s="289"/>
      <c r="V950" s="174"/>
      <c r="W950" s="292"/>
      <c r="X950" s="174"/>
      <c r="Y950" s="178"/>
      <c r="Z950" s="82"/>
      <c r="AA950" s="65"/>
      <c r="AB950" s="5"/>
      <c r="AC950" s="5"/>
      <c r="AD950" s="5"/>
      <c r="AE950" s="5"/>
      <c r="AF950" s="5"/>
      <c r="AG950" s="5"/>
      <c r="AH950" s="5"/>
      <c r="AI950" s="5"/>
      <c r="AJ950" s="5"/>
      <c r="AK950" s="5"/>
      <c r="AL950" s="5"/>
      <c r="AM950" s="5"/>
    </row>
    <row r="951" spans="1:39" s="4" customFormat="1" ht="14.4">
      <c r="A951" s="63" t="s">
        <v>884</v>
      </c>
      <c r="B951" s="63" t="s">
        <v>550</v>
      </c>
      <c r="C951" s="63"/>
      <c r="D951" s="63" t="s">
        <v>75</v>
      </c>
      <c r="E951" s="11"/>
      <c r="F951" s="11"/>
      <c r="G951" s="8"/>
      <c r="I951" s="63"/>
      <c r="J951" s="48"/>
      <c r="K951" s="107"/>
      <c r="M951" s="82">
        <v>7</v>
      </c>
      <c r="N951" s="286">
        <v>1736.8600000000001</v>
      </c>
      <c r="P951" s="63"/>
      <c r="Q951" s="289"/>
      <c r="S951" s="63"/>
      <c r="T951" s="289"/>
      <c r="V951" s="174"/>
      <c r="W951" s="292"/>
      <c r="X951" s="174"/>
      <c r="Y951" s="178"/>
      <c r="Z951" s="82"/>
      <c r="AA951" s="65"/>
      <c r="AB951" s="5"/>
      <c r="AC951" s="5"/>
      <c r="AD951" s="5"/>
      <c r="AE951" s="5"/>
      <c r="AF951" s="5"/>
      <c r="AG951" s="5"/>
      <c r="AH951" s="5"/>
      <c r="AI951" s="5"/>
      <c r="AJ951" s="5"/>
      <c r="AK951" s="5"/>
      <c r="AL951" s="5"/>
      <c r="AM951" s="5"/>
    </row>
    <row r="952" spans="1:39" s="4" customFormat="1" ht="14.4">
      <c r="A952" s="63" t="s">
        <v>884</v>
      </c>
      <c r="B952" s="63" t="s">
        <v>552</v>
      </c>
      <c r="C952" s="63"/>
      <c r="D952" s="63" t="s">
        <v>323</v>
      </c>
      <c r="E952" s="11"/>
      <c r="F952" s="11"/>
      <c r="G952" s="8"/>
      <c r="I952" s="63"/>
      <c r="J952" s="48"/>
      <c r="K952" s="107"/>
      <c r="M952" s="82">
        <v>6</v>
      </c>
      <c r="N952" s="286">
        <v>1139.5</v>
      </c>
      <c r="P952" s="63"/>
      <c r="Q952" s="289"/>
      <c r="S952" s="63"/>
      <c r="T952" s="289"/>
      <c r="V952" s="174"/>
      <c r="W952" s="292"/>
      <c r="X952" s="174"/>
      <c r="Y952" s="178"/>
      <c r="Z952" s="82"/>
      <c r="AA952" s="65"/>
      <c r="AB952" s="5"/>
      <c r="AC952" s="5"/>
      <c r="AD952" s="5"/>
      <c r="AE952" s="5"/>
      <c r="AF952" s="5"/>
      <c r="AG952" s="5"/>
      <c r="AH952" s="5"/>
      <c r="AI952" s="5"/>
      <c r="AJ952" s="5"/>
      <c r="AK952" s="5"/>
      <c r="AL952" s="5"/>
      <c r="AM952" s="5"/>
    </row>
    <row r="953" spans="1:39" s="4" customFormat="1" ht="14.4">
      <c r="A953" s="63" t="s">
        <v>884</v>
      </c>
      <c r="B953" s="63" t="s">
        <v>553</v>
      </c>
      <c r="C953" s="63"/>
      <c r="D953" s="63" t="s">
        <v>155</v>
      </c>
      <c r="E953" s="11"/>
      <c r="F953" s="11"/>
      <c r="G953" s="8"/>
      <c r="I953" s="63"/>
      <c r="J953" s="48"/>
      <c r="K953" s="107"/>
      <c r="M953" s="82">
        <v>2</v>
      </c>
      <c r="N953" s="286">
        <v>979.96</v>
      </c>
      <c r="P953" s="63"/>
      <c r="Q953" s="289"/>
      <c r="S953" s="63"/>
      <c r="T953" s="289"/>
      <c r="V953" s="174"/>
      <c r="W953" s="292"/>
      <c r="X953" s="174"/>
      <c r="Y953" s="178"/>
      <c r="Z953" s="82"/>
      <c r="AA953" s="65"/>
      <c r="AB953" s="5"/>
      <c r="AC953" s="5"/>
      <c r="AD953" s="5"/>
      <c r="AE953" s="5"/>
      <c r="AF953" s="5"/>
      <c r="AG953" s="5"/>
      <c r="AH953" s="5"/>
      <c r="AI953" s="5"/>
      <c r="AJ953" s="5"/>
      <c r="AK953" s="5"/>
      <c r="AL953" s="5"/>
      <c r="AM953" s="5"/>
    </row>
    <row r="954" spans="1:39" s="4" customFormat="1" ht="14.4">
      <c r="A954" s="63" t="s">
        <v>884</v>
      </c>
      <c r="B954" s="63" t="s">
        <v>554</v>
      </c>
      <c r="C954" s="63"/>
      <c r="D954" s="63" t="s">
        <v>108</v>
      </c>
      <c r="E954" s="11"/>
      <c r="F954" s="11"/>
      <c r="G954" s="8"/>
      <c r="I954" s="63"/>
      <c r="J954" s="48"/>
      <c r="K954" s="107"/>
      <c r="M954" s="82">
        <v>4</v>
      </c>
      <c r="N954" s="286">
        <v>723.23</v>
      </c>
      <c r="P954" s="63"/>
      <c r="Q954" s="289"/>
      <c r="S954" s="63"/>
      <c r="T954" s="289"/>
      <c r="V954" s="174"/>
      <c r="W954" s="292"/>
      <c r="X954" s="174"/>
      <c r="Y954" s="178"/>
      <c r="Z954" s="82"/>
      <c r="AA954" s="65"/>
      <c r="AB954" s="5"/>
      <c r="AC954" s="5"/>
      <c r="AD954" s="5"/>
      <c r="AE954" s="5"/>
      <c r="AF954" s="5"/>
      <c r="AG954" s="5"/>
      <c r="AH954" s="5"/>
      <c r="AI954" s="5"/>
      <c r="AJ954" s="5"/>
      <c r="AK954" s="5"/>
      <c r="AL954" s="5"/>
      <c r="AM954" s="5"/>
    </row>
    <row r="955" spans="1:39" s="4" customFormat="1" ht="14.4">
      <c r="A955" s="63" t="s">
        <v>884</v>
      </c>
      <c r="B955" s="63" t="s">
        <v>555</v>
      </c>
      <c r="C955" s="63"/>
      <c r="D955" s="63" t="s">
        <v>86</v>
      </c>
      <c r="E955" s="11"/>
      <c r="F955" s="11"/>
      <c r="G955" s="8"/>
      <c r="I955" s="63"/>
      <c r="J955" s="48"/>
      <c r="K955" s="107"/>
      <c r="M955" s="82">
        <v>1</v>
      </c>
      <c r="N955" s="286">
        <v>27.49</v>
      </c>
      <c r="P955" s="63"/>
      <c r="Q955" s="289"/>
      <c r="S955" s="63"/>
      <c r="T955" s="289"/>
      <c r="V955" s="174"/>
      <c r="W955" s="292"/>
      <c r="X955" s="174"/>
      <c r="Y955" s="178"/>
      <c r="Z955" s="82"/>
      <c r="AA955" s="65"/>
      <c r="AB955" s="5"/>
      <c r="AC955" s="5"/>
      <c r="AD955" s="5"/>
      <c r="AE955" s="5"/>
      <c r="AF955" s="5"/>
      <c r="AG955" s="5"/>
      <c r="AH955" s="5"/>
      <c r="AI955" s="5"/>
      <c r="AJ955" s="5"/>
      <c r="AK955" s="5"/>
      <c r="AL955" s="5"/>
      <c r="AM955" s="5"/>
    </row>
    <row r="956" spans="1:39" s="4" customFormat="1" ht="14.4">
      <c r="A956" s="63" t="s">
        <v>884</v>
      </c>
      <c r="B956" s="63" t="s">
        <v>555</v>
      </c>
      <c r="C956" s="63"/>
      <c r="D956" s="63" t="s">
        <v>556</v>
      </c>
      <c r="E956" s="11"/>
      <c r="F956" s="11"/>
      <c r="G956" s="8"/>
      <c r="I956" s="63"/>
      <c r="J956" s="48"/>
      <c r="K956" s="107"/>
      <c r="M956" s="82">
        <v>2</v>
      </c>
      <c r="N956" s="286">
        <v>336.33</v>
      </c>
      <c r="P956" s="63"/>
      <c r="Q956" s="289"/>
      <c r="S956" s="63"/>
      <c r="T956" s="289"/>
      <c r="V956" s="174"/>
      <c r="W956" s="292"/>
      <c r="X956" s="174"/>
      <c r="Y956" s="178"/>
      <c r="Z956" s="82"/>
      <c r="AA956" s="65"/>
      <c r="AB956" s="5"/>
      <c r="AC956" s="5"/>
      <c r="AD956" s="5"/>
      <c r="AE956" s="5"/>
      <c r="AF956" s="5"/>
      <c r="AG956" s="5"/>
      <c r="AH956" s="5"/>
      <c r="AI956" s="5"/>
      <c r="AJ956" s="5"/>
      <c r="AK956" s="5"/>
      <c r="AL956" s="5"/>
      <c r="AM956" s="5"/>
    </row>
    <row r="957" spans="1:39" s="4" customFormat="1" ht="14.4">
      <c r="A957" s="63" t="s">
        <v>884</v>
      </c>
      <c r="B957" s="63" t="s">
        <v>557</v>
      </c>
      <c r="C957" s="63"/>
      <c r="D957" s="63" t="s">
        <v>155</v>
      </c>
      <c r="E957" s="11"/>
      <c r="F957" s="11"/>
      <c r="G957" s="8"/>
      <c r="I957" s="63"/>
      <c r="J957" s="48"/>
      <c r="K957" s="107"/>
      <c r="M957" s="82">
        <v>22</v>
      </c>
      <c r="N957" s="286">
        <v>7304.3099999999995</v>
      </c>
      <c r="P957" s="63"/>
      <c r="Q957" s="289"/>
      <c r="S957" s="63"/>
      <c r="T957" s="289"/>
      <c r="V957" s="174"/>
      <c r="W957" s="292"/>
      <c r="X957" s="174"/>
      <c r="Y957" s="178"/>
      <c r="Z957" s="82"/>
      <c r="AA957" s="65"/>
      <c r="AB957" s="5"/>
      <c r="AC957" s="5"/>
      <c r="AD957" s="5"/>
      <c r="AE957" s="5"/>
      <c r="AF957" s="5"/>
      <c r="AG957" s="5"/>
      <c r="AH957" s="5"/>
      <c r="AI957" s="5"/>
      <c r="AJ957" s="5"/>
      <c r="AK957" s="5"/>
      <c r="AL957" s="5"/>
      <c r="AM957" s="5"/>
    </row>
    <row r="958" spans="1:39" s="4" customFormat="1" ht="14.4">
      <c r="A958" s="63" t="s">
        <v>884</v>
      </c>
      <c r="B958" s="63" t="s">
        <v>558</v>
      </c>
      <c r="C958" s="63"/>
      <c r="D958" s="63" t="s">
        <v>155</v>
      </c>
      <c r="E958" s="11"/>
      <c r="F958" s="11"/>
      <c r="G958" s="8"/>
      <c r="I958" s="63"/>
      <c r="J958" s="48"/>
      <c r="K958" s="107"/>
      <c r="M958" s="82">
        <v>4</v>
      </c>
      <c r="N958" s="286">
        <v>3243.08</v>
      </c>
      <c r="P958" s="63"/>
      <c r="Q958" s="289"/>
      <c r="S958" s="63"/>
      <c r="T958" s="289"/>
      <c r="V958" s="174"/>
      <c r="W958" s="292"/>
      <c r="X958" s="174"/>
      <c r="Y958" s="178"/>
      <c r="Z958" s="82"/>
      <c r="AA958" s="65"/>
      <c r="AB958" s="5"/>
      <c r="AC958" s="5"/>
      <c r="AD958" s="5"/>
      <c r="AE958" s="5"/>
      <c r="AF958" s="5"/>
      <c r="AG958" s="5"/>
      <c r="AH958" s="5"/>
      <c r="AI958" s="5"/>
      <c r="AJ958" s="5"/>
      <c r="AK958" s="5"/>
      <c r="AL958" s="5"/>
      <c r="AM958" s="5"/>
    </row>
    <row r="959" spans="1:39" s="4" customFormat="1" ht="14.4">
      <c r="A959" s="63" t="s">
        <v>884</v>
      </c>
      <c r="B959" s="63" t="s">
        <v>559</v>
      </c>
      <c r="C959" s="63"/>
      <c r="D959" s="63" t="s">
        <v>166</v>
      </c>
      <c r="E959" s="11"/>
      <c r="F959" s="11"/>
      <c r="G959" s="8"/>
      <c r="I959" s="63"/>
      <c r="J959" s="48"/>
      <c r="K959" s="107"/>
      <c r="M959" s="82">
        <v>156</v>
      </c>
      <c r="N959" s="286">
        <v>79574.7</v>
      </c>
      <c r="P959" s="63"/>
      <c r="Q959" s="289"/>
      <c r="S959" s="63"/>
      <c r="T959" s="289"/>
      <c r="V959" s="174"/>
      <c r="W959" s="292"/>
      <c r="X959" s="174"/>
      <c r="Y959" s="178"/>
      <c r="Z959" s="82"/>
      <c r="AA959" s="65"/>
      <c r="AB959" s="5"/>
      <c r="AC959" s="5"/>
      <c r="AD959" s="5"/>
      <c r="AE959" s="5"/>
      <c r="AF959" s="5"/>
      <c r="AG959" s="5"/>
      <c r="AH959" s="5"/>
      <c r="AI959" s="5"/>
      <c r="AJ959" s="5"/>
      <c r="AK959" s="5"/>
      <c r="AL959" s="5"/>
      <c r="AM959" s="5"/>
    </row>
    <row r="960" spans="1:39" s="4" customFormat="1" ht="14.4">
      <c r="A960" s="63" t="s">
        <v>884</v>
      </c>
      <c r="B960" s="63" t="s">
        <v>560</v>
      </c>
      <c r="C960" s="63"/>
      <c r="D960" s="63" t="s">
        <v>273</v>
      </c>
      <c r="E960" s="11"/>
      <c r="F960" s="11"/>
      <c r="G960" s="8"/>
      <c r="I960" s="63"/>
      <c r="J960" s="48"/>
      <c r="K960" s="107"/>
      <c r="M960" s="82">
        <v>2</v>
      </c>
      <c r="N960" s="286">
        <v>5111.37</v>
      </c>
      <c r="P960" s="63"/>
      <c r="Q960" s="289"/>
      <c r="S960" s="63"/>
      <c r="T960" s="289"/>
      <c r="V960" s="174"/>
      <c r="W960" s="292"/>
      <c r="X960" s="174"/>
      <c r="Y960" s="178"/>
      <c r="Z960" s="82"/>
      <c r="AA960" s="65"/>
      <c r="AB960" s="5"/>
      <c r="AC960" s="5"/>
      <c r="AD960" s="5"/>
      <c r="AE960" s="5"/>
      <c r="AF960" s="5"/>
      <c r="AG960" s="5"/>
      <c r="AH960" s="5"/>
      <c r="AI960" s="5"/>
      <c r="AJ960" s="5"/>
      <c r="AK960" s="5"/>
      <c r="AL960" s="5"/>
      <c r="AM960" s="5"/>
    </row>
    <row r="961" spans="1:39" s="4" customFormat="1" ht="14.4">
      <c r="A961" s="63" t="s">
        <v>884</v>
      </c>
      <c r="B961" s="63" t="s">
        <v>646</v>
      </c>
      <c r="C961" s="63"/>
      <c r="D961" s="63" t="s">
        <v>562</v>
      </c>
      <c r="E961" s="11"/>
      <c r="F961" s="11"/>
      <c r="G961" s="8"/>
      <c r="I961" s="63"/>
      <c r="J961" s="48"/>
      <c r="K961" s="107"/>
      <c r="M961" s="82">
        <v>1</v>
      </c>
      <c r="N961" s="286">
        <v>150.26</v>
      </c>
      <c r="P961" s="63"/>
      <c r="Q961" s="289"/>
      <c r="S961" s="63"/>
      <c r="T961" s="289"/>
      <c r="V961" s="174"/>
      <c r="W961" s="292"/>
      <c r="X961" s="174"/>
      <c r="Y961" s="178"/>
      <c r="Z961" s="82"/>
      <c r="AA961" s="65"/>
      <c r="AB961" s="5"/>
      <c r="AC961" s="5"/>
      <c r="AD961" s="5"/>
      <c r="AE961" s="5"/>
      <c r="AF961" s="5"/>
      <c r="AG961" s="5"/>
      <c r="AH961" s="5"/>
      <c r="AI961" s="5"/>
      <c r="AJ961" s="5"/>
      <c r="AK961" s="5"/>
      <c r="AL961" s="5"/>
      <c r="AM961" s="5"/>
    </row>
    <row r="962" spans="1:39" s="4" customFormat="1" ht="14.4">
      <c r="A962" s="63" t="s">
        <v>884</v>
      </c>
      <c r="B962" s="63" t="s">
        <v>563</v>
      </c>
      <c r="C962" s="63"/>
      <c r="D962" s="63" t="s">
        <v>115</v>
      </c>
      <c r="E962" s="11"/>
      <c r="F962" s="11"/>
      <c r="G962" s="8"/>
      <c r="I962" s="63"/>
      <c r="J962" s="48"/>
      <c r="K962" s="107"/>
      <c r="M962" s="82">
        <v>14</v>
      </c>
      <c r="N962" s="286">
        <v>8195.630000000001</v>
      </c>
      <c r="P962" s="63"/>
      <c r="Q962" s="289"/>
      <c r="S962" s="63"/>
      <c r="T962" s="289"/>
      <c r="V962" s="174"/>
      <c r="W962" s="292"/>
      <c r="X962" s="174"/>
      <c r="Y962" s="178"/>
      <c r="Z962" s="82"/>
      <c r="AA962" s="65"/>
      <c r="AB962" s="5"/>
      <c r="AC962" s="5"/>
      <c r="AD962" s="5"/>
      <c r="AE962" s="5"/>
      <c r="AF962" s="5"/>
      <c r="AG962" s="5"/>
      <c r="AH962" s="5"/>
      <c r="AI962" s="5"/>
      <c r="AJ962" s="5"/>
      <c r="AK962" s="5"/>
      <c r="AL962" s="5"/>
      <c r="AM962" s="5"/>
    </row>
    <row r="963" spans="1:39" s="4" customFormat="1" ht="14.4">
      <c r="A963" s="63" t="s">
        <v>884</v>
      </c>
      <c r="B963" s="63" t="s">
        <v>567</v>
      </c>
      <c r="C963" s="63"/>
      <c r="D963" s="63" t="s">
        <v>443</v>
      </c>
      <c r="E963" s="11"/>
      <c r="F963" s="11"/>
      <c r="G963" s="8"/>
      <c r="I963" s="63"/>
      <c r="J963" s="48"/>
      <c r="K963" s="107"/>
      <c r="M963" s="82">
        <v>19</v>
      </c>
      <c r="N963" s="286">
        <v>11549.68</v>
      </c>
      <c r="P963" s="63"/>
      <c r="Q963" s="289"/>
      <c r="S963" s="63"/>
      <c r="T963" s="289"/>
      <c r="V963" s="174"/>
      <c r="W963" s="292"/>
      <c r="X963" s="174"/>
      <c r="Y963" s="178"/>
      <c r="Z963" s="82"/>
      <c r="AA963" s="65"/>
      <c r="AB963" s="5"/>
      <c r="AC963" s="5"/>
      <c r="AD963" s="5"/>
      <c r="AE963" s="5"/>
      <c r="AF963" s="5"/>
      <c r="AG963" s="5"/>
      <c r="AH963" s="5"/>
      <c r="AI963" s="5"/>
      <c r="AJ963" s="5"/>
      <c r="AK963" s="5"/>
      <c r="AL963" s="5"/>
      <c r="AM963" s="5"/>
    </row>
    <row r="964" spans="1:39" s="4" customFormat="1" ht="14.4">
      <c r="A964" s="63"/>
      <c r="B964" s="63"/>
      <c r="C964" s="63"/>
      <c r="D964" s="63"/>
      <c r="E964" s="11"/>
      <c r="F964" s="11"/>
      <c r="G964" s="8"/>
      <c r="I964" s="63"/>
      <c r="J964" s="48"/>
      <c r="K964" s="107"/>
      <c r="M964" s="396"/>
      <c r="N964" s="397"/>
      <c r="P964" s="63"/>
      <c r="Q964" s="289"/>
      <c r="S964" s="63"/>
      <c r="T964" s="289"/>
      <c r="V964" s="174"/>
      <c r="W964" s="292"/>
      <c r="X964" s="174"/>
      <c r="Y964" s="178"/>
      <c r="Z964" s="82"/>
      <c r="AA964" s="65"/>
      <c r="AB964" s="5"/>
      <c r="AC964" s="5"/>
      <c r="AD964" s="5"/>
      <c r="AE964" s="5"/>
      <c r="AF964" s="5"/>
      <c r="AG964" s="5"/>
      <c r="AH964" s="5"/>
      <c r="AI964" s="5"/>
      <c r="AJ964" s="5"/>
      <c r="AK964" s="5"/>
      <c r="AL964" s="5"/>
      <c r="AM964" s="5"/>
    </row>
    <row r="965" spans="1:39" s="4" customFormat="1" ht="14.4">
      <c r="A965" s="63" t="s">
        <v>895</v>
      </c>
      <c r="B965" s="63" t="s">
        <v>797</v>
      </c>
      <c r="C965" s="63"/>
      <c r="D965" s="63" t="s">
        <v>797</v>
      </c>
      <c r="E965" s="11" t="s">
        <v>896</v>
      </c>
      <c r="F965" s="11"/>
      <c r="G965" s="8" t="s">
        <v>886</v>
      </c>
      <c r="I965" s="63"/>
      <c r="J965" s="48"/>
      <c r="K965" s="107"/>
      <c r="M965" s="112"/>
      <c r="N965" s="283"/>
      <c r="P965" s="63"/>
      <c r="Q965" s="289"/>
      <c r="S965" s="63"/>
      <c r="T965" s="289"/>
      <c r="V965" s="174"/>
      <c r="W965" s="292"/>
      <c r="X965" s="174"/>
      <c r="Y965" s="178"/>
      <c r="Z965" s="82"/>
      <c r="AA965" s="65"/>
      <c r="AB965" s="5"/>
      <c r="AC965" s="5"/>
      <c r="AD965" s="5"/>
      <c r="AE965" s="5"/>
      <c r="AF965" s="5"/>
      <c r="AG965" s="5"/>
      <c r="AH965" s="5"/>
      <c r="AI965" s="5"/>
      <c r="AJ965" s="5"/>
      <c r="AK965" s="5"/>
      <c r="AL965" s="5"/>
      <c r="AM965" s="5"/>
    </row>
    <row r="966" spans="1:39" s="4" customFormat="1" ht="14.4">
      <c r="A966" s="63" t="s">
        <v>895</v>
      </c>
      <c r="B966" s="63" t="s">
        <v>800</v>
      </c>
      <c r="C966" s="63"/>
      <c r="D966" s="63" t="s">
        <v>800</v>
      </c>
      <c r="E966" s="11"/>
      <c r="F966" s="11"/>
      <c r="G966" s="8"/>
      <c r="I966" s="63"/>
      <c r="J966" s="48"/>
      <c r="K966" s="107"/>
      <c r="M966" s="63">
        <v>1</v>
      </c>
      <c r="N966" s="284">
        <v>624.83000000000004</v>
      </c>
      <c r="P966" s="63"/>
      <c r="Q966" s="289"/>
      <c r="S966" s="63"/>
      <c r="T966" s="289"/>
      <c r="V966" s="174"/>
      <c r="W966" s="292"/>
      <c r="X966" s="174"/>
      <c r="Y966" s="178"/>
      <c r="Z966" s="82"/>
      <c r="AA966" s="65"/>
      <c r="AB966" s="5"/>
      <c r="AC966" s="5"/>
      <c r="AD966" s="5"/>
      <c r="AE966" s="5"/>
      <c r="AF966" s="5"/>
      <c r="AG966" s="5"/>
      <c r="AH966" s="5"/>
      <c r="AI966" s="5"/>
      <c r="AJ966" s="5"/>
      <c r="AK966" s="5"/>
      <c r="AL966" s="5"/>
      <c r="AM966" s="5"/>
    </row>
    <row r="967" spans="1:39" s="4" customFormat="1" ht="14.4">
      <c r="A967" s="63" t="s">
        <v>895</v>
      </c>
      <c r="B967" s="63" t="s">
        <v>51</v>
      </c>
      <c r="C967" s="63"/>
      <c r="D967" s="63" t="s">
        <v>52</v>
      </c>
      <c r="E967" s="11"/>
      <c r="F967" s="11"/>
      <c r="G967" s="8"/>
      <c r="I967" s="63"/>
      <c r="J967" s="48"/>
      <c r="K967" s="107"/>
      <c r="M967" s="63">
        <v>4</v>
      </c>
      <c r="N967" s="284">
        <v>2384.27</v>
      </c>
      <c r="P967" s="63">
        <v>1</v>
      </c>
      <c r="Q967" s="289">
        <v>494.91</v>
      </c>
      <c r="S967" s="63"/>
      <c r="T967" s="289"/>
      <c r="V967" s="174"/>
      <c r="W967" s="292"/>
      <c r="X967" s="174"/>
      <c r="Y967" s="178"/>
      <c r="Z967" s="82"/>
      <c r="AA967" s="65"/>
      <c r="AB967" s="5"/>
      <c r="AC967" s="5"/>
      <c r="AD967" s="5"/>
      <c r="AE967" s="5"/>
      <c r="AF967" s="5"/>
      <c r="AG967" s="5"/>
      <c r="AH967" s="5"/>
      <c r="AI967" s="5"/>
      <c r="AJ967" s="5"/>
      <c r="AK967" s="5"/>
      <c r="AL967" s="5"/>
      <c r="AM967" s="5"/>
    </row>
    <row r="968" spans="1:39" s="4" customFormat="1" ht="14.4">
      <c r="A968" s="63" t="s">
        <v>895</v>
      </c>
      <c r="B968" s="63" t="s">
        <v>51</v>
      </c>
      <c r="C968" s="63"/>
      <c r="D968" s="63" t="s">
        <v>54</v>
      </c>
      <c r="E968" s="11"/>
      <c r="F968" s="11"/>
      <c r="G968" s="8"/>
      <c r="I968" s="63"/>
      <c r="J968" s="48"/>
      <c r="K968" s="107"/>
      <c r="M968" s="63">
        <v>1</v>
      </c>
      <c r="N968" s="284">
        <v>155.15</v>
      </c>
      <c r="P968" s="63"/>
      <c r="Q968" s="289"/>
      <c r="S968" s="63"/>
      <c r="T968" s="289"/>
      <c r="V968" s="174"/>
      <c r="W968" s="292"/>
      <c r="X968" s="174"/>
      <c r="Y968" s="178"/>
      <c r="Z968" s="82"/>
      <c r="AA968" s="65"/>
      <c r="AB968" s="5"/>
      <c r="AC968" s="5"/>
      <c r="AD968" s="5"/>
      <c r="AE968" s="5"/>
      <c r="AF968" s="5"/>
      <c r="AG968" s="5"/>
      <c r="AH968" s="5"/>
      <c r="AI968" s="5"/>
      <c r="AJ968" s="5"/>
      <c r="AK968" s="5"/>
      <c r="AL968" s="5"/>
      <c r="AM968" s="5"/>
    </row>
    <row r="969" spans="1:39" s="4" customFormat="1" ht="14.4">
      <c r="A969" s="63" t="s">
        <v>895</v>
      </c>
      <c r="B969" s="63" t="s">
        <v>71</v>
      </c>
      <c r="C969" s="63"/>
      <c r="D969" s="63" t="s">
        <v>72</v>
      </c>
      <c r="E969" s="11"/>
      <c r="F969" s="11"/>
      <c r="G969" s="8"/>
      <c r="I969" s="63"/>
      <c r="J969" s="48"/>
      <c r="K969" s="107"/>
      <c r="M969" s="63">
        <v>18</v>
      </c>
      <c r="N969" s="284">
        <v>14510.4</v>
      </c>
      <c r="P969" s="63">
        <v>7</v>
      </c>
      <c r="Q969" s="289">
        <v>6104.3799999999992</v>
      </c>
      <c r="S969" s="63"/>
      <c r="T969" s="289"/>
      <c r="V969" s="174"/>
      <c r="W969" s="292"/>
      <c r="X969" s="174"/>
      <c r="Y969" s="178"/>
      <c r="Z969" s="82"/>
      <c r="AA969" s="65"/>
      <c r="AB969" s="5"/>
      <c r="AC969" s="5"/>
      <c r="AD969" s="5"/>
      <c r="AE969" s="5"/>
      <c r="AF969" s="5"/>
      <c r="AG969" s="5"/>
      <c r="AH969" s="5"/>
      <c r="AI969" s="5"/>
      <c r="AJ969" s="5"/>
      <c r="AK969" s="5"/>
      <c r="AL969" s="5"/>
      <c r="AM969" s="5"/>
    </row>
    <row r="970" spans="1:39" s="4" customFormat="1" ht="14.4">
      <c r="A970" s="63" t="s">
        <v>895</v>
      </c>
      <c r="B970" s="63" t="s">
        <v>134</v>
      </c>
      <c r="C970" s="63"/>
      <c r="D970" s="63" t="s">
        <v>136</v>
      </c>
      <c r="E970" s="11"/>
      <c r="F970" s="11"/>
      <c r="G970" s="8"/>
      <c r="I970" s="63"/>
      <c r="J970" s="48"/>
      <c r="K970" s="107"/>
      <c r="M970" s="63">
        <v>1</v>
      </c>
      <c r="N970" s="284">
        <v>213.93</v>
      </c>
      <c r="P970" s="63"/>
      <c r="Q970" s="289"/>
      <c r="S970" s="63"/>
      <c r="T970" s="289"/>
      <c r="V970" s="174"/>
      <c r="W970" s="292"/>
      <c r="X970" s="174"/>
      <c r="Y970" s="178"/>
      <c r="Z970" s="82"/>
      <c r="AA970" s="65"/>
      <c r="AB970" s="5"/>
      <c r="AC970" s="5"/>
      <c r="AD970" s="5"/>
      <c r="AE970" s="5"/>
      <c r="AF970" s="5"/>
      <c r="AG970" s="5"/>
      <c r="AH970" s="5"/>
      <c r="AI970" s="5"/>
      <c r="AJ970" s="5"/>
      <c r="AK970" s="5"/>
      <c r="AL970" s="5"/>
      <c r="AM970" s="5"/>
    </row>
    <row r="971" spans="1:39" s="4" customFormat="1" ht="14.4">
      <c r="A971" s="63" t="s">
        <v>895</v>
      </c>
      <c r="B971" s="63" t="s">
        <v>233</v>
      </c>
      <c r="C971" s="63"/>
      <c r="D971" s="63" t="s">
        <v>198</v>
      </c>
      <c r="E971" s="11"/>
      <c r="F971" s="11"/>
      <c r="G971" s="8"/>
      <c r="I971" s="63"/>
      <c r="J971" s="48"/>
      <c r="K971" s="107"/>
      <c r="M971" s="63">
        <v>1</v>
      </c>
      <c r="N971" s="284">
        <v>30.57</v>
      </c>
      <c r="P971" s="63">
        <v>1</v>
      </c>
      <c r="Q971" s="289">
        <v>1097.4000000000001</v>
      </c>
      <c r="S971" s="63"/>
      <c r="T971" s="289"/>
      <c r="V971" s="174"/>
      <c r="W971" s="292"/>
      <c r="X971" s="174"/>
      <c r="Y971" s="178"/>
      <c r="Z971" s="82"/>
      <c r="AA971" s="65"/>
      <c r="AB971" s="5"/>
      <c r="AC971" s="5"/>
      <c r="AD971" s="5"/>
      <c r="AE971" s="5"/>
      <c r="AF971" s="5"/>
      <c r="AG971" s="5"/>
      <c r="AH971" s="5"/>
      <c r="AI971" s="5"/>
      <c r="AJ971" s="5"/>
      <c r="AK971" s="5"/>
      <c r="AL971" s="5"/>
      <c r="AM971" s="5"/>
    </row>
    <row r="972" spans="1:39" s="4" customFormat="1" ht="14.4">
      <c r="A972" s="63" t="s">
        <v>895</v>
      </c>
      <c r="B972" s="63" t="s">
        <v>234</v>
      </c>
      <c r="C972" s="63"/>
      <c r="D972" s="63" t="s">
        <v>66</v>
      </c>
      <c r="E972" s="11"/>
      <c r="F972" s="11"/>
      <c r="G972" s="8"/>
      <c r="I972" s="63"/>
      <c r="J972" s="48"/>
      <c r="K972" s="107"/>
      <c r="M972" s="63">
        <v>1</v>
      </c>
      <c r="N972" s="284">
        <v>271.55</v>
      </c>
      <c r="P972" s="63">
        <v>3</v>
      </c>
      <c r="Q972" s="289">
        <v>748.41</v>
      </c>
      <c r="S972" s="63"/>
      <c r="T972" s="289"/>
      <c r="V972" s="174"/>
      <c r="W972" s="292"/>
      <c r="X972" s="174"/>
      <c r="Y972" s="178"/>
      <c r="Z972" s="82"/>
      <c r="AA972" s="65"/>
      <c r="AB972" s="5"/>
      <c r="AC972" s="5"/>
      <c r="AD972" s="5"/>
      <c r="AE972" s="5"/>
      <c r="AF972" s="5"/>
      <c r="AG972" s="5"/>
      <c r="AH972" s="5"/>
      <c r="AI972" s="5"/>
      <c r="AJ972" s="5"/>
      <c r="AK972" s="5"/>
      <c r="AL972" s="5"/>
      <c r="AM972" s="5"/>
    </row>
    <row r="973" spans="1:39" s="4" customFormat="1" ht="14.4">
      <c r="A973" s="63" t="s">
        <v>895</v>
      </c>
      <c r="B973" s="63" t="s">
        <v>277</v>
      </c>
      <c r="C973" s="63"/>
      <c r="D973" s="63" t="s">
        <v>52</v>
      </c>
      <c r="E973" s="11"/>
      <c r="F973" s="11"/>
      <c r="G973" s="8"/>
      <c r="I973" s="63"/>
      <c r="J973" s="48"/>
      <c r="K973" s="107"/>
      <c r="M973" s="63">
        <v>1</v>
      </c>
      <c r="N973" s="284">
        <v>362.51</v>
      </c>
      <c r="P973" s="63"/>
      <c r="Q973" s="289"/>
      <c r="S973" s="63"/>
      <c r="T973" s="289"/>
      <c r="V973" s="174"/>
      <c r="W973" s="292"/>
      <c r="X973" s="174"/>
      <c r="Y973" s="178"/>
      <c r="Z973" s="82"/>
      <c r="AA973" s="65"/>
      <c r="AB973" s="5"/>
      <c r="AC973" s="5"/>
      <c r="AD973" s="5"/>
      <c r="AE973" s="5"/>
      <c r="AF973" s="5"/>
      <c r="AG973" s="5"/>
      <c r="AH973" s="5"/>
      <c r="AI973" s="5"/>
      <c r="AJ973" s="5"/>
      <c r="AK973" s="5"/>
      <c r="AL973" s="5"/>
      <c r="AM973" s="5"/>
    </row>
    <row r="974" spans="1:39" s="4" customFormat="1" ht="14.4">
      <c r="A974" s="63" t="s">
        <v>895</v>
      </c>
      <c r="B974" s="63" t="s">
        <v>277</v>
      </c>
      <c r="C974" s="63"/>
      <c r="D974" s="63" t="s">
        <v>54</v>
      </c>
      <c r="E974" s="11"/>
      <c r="F974" s="11"/>
      <c r="G974" s="8"/>
      <c r="I974" s="63"/>
      <c r="J974" s="48"/>
      <c r="K974" s="107"/>
      <c r="M974" s="63">
        <v>3</v>
      </c>
      <c r="N974" s="284">
        <v>4605.34</v>
      </c>
      <c r="P974" s="63">
        <v>2</v>
      </c>
      <c r="Q974" s="289">
        <v>727.36</v>
      </c>
      <c r="S974" s="63"/>
      <c r="T974" s="289"/>
      <c r="V974" s="174"/>
      <c r="W974" s="292"/>
      <c r="X974" s="174"/>
      <c r="Y974" s="178"/>
      <c r="Z974" s="82"/>
      <c r="AA974" s="65"/>
      <c r="AB974" s="5"/>
      <c r="AC974" s="5"/>
      <c r="AD974" s="5"/>
      <c r="AE974" s="5"/>
      <c r="AF974" s="5"/>
      <c r="AG974" s="5"/>
      <c r="AH974" s="5"/>
      <c r="AI974" s="5"/>
      <c r="AJ974" s="5"/>
      <c r="AK974" s="5"/>
      <c r="AL974" s="5"/>
      <c r="AM974" s="5"/>
    </row>
    <row r="975" spans="1:39" s="4" customFormat="1" ht="14.4">
      <c r="A975" s="63" t="s">
        <v>895</v>
      </c>
      <c r="B975" s="63" t="s">
        <v>277</v>
      </c>
      <c r="C975" s="63"/>
      <c r="D975" s="290" t="s">
        <v>897</v>
      </c>
      <c r="E975" s="11"/>
      <c r="F975" s="11"/>
      <c r="G975" s="8"/>
      <c r="I975" s="63"/>
      <c r="J975" s="48"/>
      <c r="K975" s="107"/>
      <c r="M975" s="63"/>
      <c r="N975" s="284"/>
      <c r="P975" s="63">
        <v>1</v>
      </c>
      <c r="Q975" s="289">
        <v>53.97</v>
      </c>
      <c r="S975" s="63"/>
      <c r="T975" s="289"/>
      <c r="V975" s="174"/>
      <c r="W975" s="292"/>
      <c r="X975" s="174"/>
      <c r="Y975" s="178"/>
      <c r="Z975" s="82"/>
      <c r="AA975" s="65"/>
      <c r="AB975" s="5"/>
      <c r="AC975" s="5"/>
      <c r="AD975" s="5"/>
      <c r="AE975" s="5"/>
      <c r="AF975" s="5"/>
      <c r="AG975" s="5"/>
      <c r="AH975" s="5"/>
      <c r="AI975" s="5"/>
      <c r="AJ975" s="5"/>
      <c r="AK975" s="5"/>
      <c r="AL975" s="5"/>
      <c r="AM975" s="5"/>
    </row>
    <row r="976" spans="1:39" s="4" customFormat="1" ht="14.4">
      <c r="A976" s="63" t="s">
        <v>895</v>
      </c>
      <c r="B976" s="63" t="s">
        <v>285</v>
      </c>
      <c r="C976" s="63"/>
      <c r="D976" s="63" t="s">
        <v>286</v>
      </c>
      <c r="E976" s="11"/>
      <c r="F976" s="11"/>
      <c r="G976" s="8"/>
      <c r="I976" s="63"/>
      <c r="J976" s="48"/>
      <c r="K976" s="107"/>
      <c r="M976" s="63">
        <v>1</v>
      </c>
      <c r="N976" s="284">
        <v>1010.21</v>
      </c>
      <c r="P976" s="63"/>
      <c r="Q976" s="289"/>
      <c r="S976" s="63"/>
      <c r="T976" s="289"/>
      <c r="V976" s="174"/>
      <c r="W976" s="292"/>
      <c r="X976" s="174"/>
      <c r="Y976" s="178"/>
      <c r="Z976" s="82"/>
      <c r="AA976" s="65"/>
      <c r="AB976" s="5"/>
      <c r="AC976" s="5"/>
      <c r="AD976" s="5"/>
      <c r="AE976" s="5"/>
      <c r="AF976" s="5"/>
      <c r="AG976" s="5"/>
      <c r="AH976" s="5"/>
      <c r="AI976" s="5"/>
      <c r="AJ976" s="5"/>
      <c r="AK976" s="5"/>
      <c r="AL976" s="5"/>
      <c r="AM976" s="5"/>
    </row>
    <row r="977" spans="1:39" s="4" customFormat="1" ht="14.4">
      <c r="A977" s="63" t="s">
        <v>895</v>
      </c>
      <c r="B977" s="63" t="s">
        <v>287</v>
      </c>
      <c r="C977" s="63"/>
      <c r="D977" s="63" t="s">
        <v>81</v>
      </c>
      <c r="E977" s="11"/>
      <c r="F977" s="11"/>
      <c r="G977" s="8"/>
      <c r="I977" s="63"/>
      <c r="J977" s="48"/>
      <c r="K977" s="107"/>
      <c r="M977" s="63">
        <v>1</v>
      </c>
      <c r="N977" s="284">
        <v>2180.0700000000002</v>
      </c>
      <c r="P977" s="63"/>
      <c r="Q977" s="289"/>
      <c r="S977" s="63"/>
      <c r="T977" s="289"/>
      <c r="V977" s="174"/>
      <c r="W977" s="292"/>
      <c r="X977" s="174"/>
      <c r="Y977" s="178"/>
      <c r="Z977" s="82"/>
      <c r="AA977" s="65"/>
      <c r="AB977" s="5"/>
      <c r="AC977" s="5"/>
      <c r="AD977" s="5"/>
      <c r="AE977" s="5"/>
      <c r="AF977" s="5"/>
      <c r="AG977" s="5"/>
      <c r="AH977" s="5"/>
      <c r="AI977" s="5"/>
      <c r="AJ977" s="5"/>
      <c r="AK977" s="5"/>
      <c r="AL977" s="5"/>
      <c r="AM977" s="5"/>
    </row>
    <row r="978" spans="1:39" s="4" customFormat="1" ht="14.4">
      <c r="A978" s="63" t="s">
        <v>895</v>
      </c>
      <c r="B978" s="63" t="s">
        <v>303</v>
      </c>
      <c r="C978" s="63"/>
      <c r="D978" s="63" t="s">
        <v>68</v>
      </c>
      <c r="E978" s="11"/>
      <c r="F978" s="11"/>
      <c r="G978" s="8"/>
      <c r="I978" s="63"/>
      <c r="J978" s="48"/>
      <c r="K978" s="107"/>
      <c r="M978" s="63">
        <v>2</v>
      </c>
      <c r="N978" s="284">
        <v>767.2</v>
      </c>
      <c r="P978" s="63"/>
      <c r="Q978" s="289"/>
      <c r="S978" s="63"/>
      <c r="T978" s="289"/>
      <c r="V978" s="174"/>
      <c r="W978" s="292"/>
      <c r="X978" s="174"/>
      <c r="Y978" s="178"/>
      <c r="Z978" s="82"/>
      <c r="AA978" s="65"/>
      <c r="AB978" s="5"/>
      <c r="AC978" s="5"/>
      <c r="AD978" s="5"/>
      <c r="AE978" s="5"/>
      <c r="AF978" s="5"/>
      <c r="AG978" s="5"/>
      <c r="AH978" s="5"/>
      <c r="AI978" s="5"/>
      <c r="AJ978" s="5"/>
      <c r="AK978" s="5"/>
      <c r="AL978" s="5"/>
      <c r="AM978" s="5"/>
    </row>
    <row r="979" spans="1:39" s="4" customFormat="1" ht="14.4">
      <c r="A979" s="63" t="s">
        <v>895</v>
      </c>
      <c r="B979" s="63" t="s">
        <v>368</v>
      </c>
      <c r="C979" s="63"/>
      <c r="D979" s="63" t="s">
        <v>73</v>
      </c>
      <c r="E979" s="11"/>
      <c r="F979" s="11"/>
      <c r="G979" s="8"/>
      <c r="I979" s="63"/>
      <c r="J979" s="48"/>
      <c r="K979" s="107"/>
      <c r="M979" s="63">
        <v>1</v>
      </c>
      <c r="N979" s="284">
        <v>184.01</v>
      </c>
      <c r="P979" s="63">
        <v>2</v>
      </c>
      <c r="Q979" s="289">
        <v>172.05</v>
      </c>
      <c r="S979" s="63"/>
      <c r="T979" s="289"/>
      <c r="V979" s="174"/>
      <c r="W979" s="292"/>
      <c r="X979" s="174"/>
      <c r="Y979" s="178"/>
      <c r="Z979" s="82"/>
      <c r="AA979" s="65"/>
      <c r="AB979" s="5"/>
      <c r="AC979" s="5"/>
      <c r="AD979" s="5"/>
      <c r="AE979" s="5"/>
      <c r="AF979" s="5"/>
      <c r="AG979" s="5"/>
      <c r="AH979" s="5"/>
      <c r="AI979" s="5"/>
      <c r="AJ979" s="5"/>
      <c r="AK979" s="5"/>
      <c r="AL979" s="5"/>
      <c r="AM979" s="5"/>
    </row>
    <row r="980" spans="1:39" s="4" customFormat="1" ht="14.4">
      <c r="A980" s="63" t="s">
        <v>895</v>
      </c>
      <c r="B980" s="63" t="s">
        <v>378</v>
      </c>
      <c r="C980" s="63"/>
      <c r="D980" s="63" t="s">
        <v>108</v>
      </c>
      <c r="E980" s="11"/>
      <c r="F980" s="11"/>
      <c r="G980" s="8"/>
      <c r="I980" s="63"/>
      <c r="J980" s="48"/>
      <c r="K980" s="107"/>
      <c r="M980" s="63">
        <v>6</v>
      </c>
      <c r="N980" s="284">
        <v>1582.12</v>
      </c>
      <c r="P980" s="63">
        <v>2</v>
      </c>
      <c r="Q980" s="289">
        <v>2015.9299999999998</v>
      </c>
      <c r="S980" s="63"/>
      <c r="T980" s="289"/>
      <c r="V980" s="174"/>
      <c r="W980" s="292"/>
      <c r="X980" s="174"/>
      <c r="Y980" s="178"/>
      <c r="Z980" s="82"/>
      <c r="AA980" s="65"/>
      <c r="AB980" s="5"/>
      <c r="AC980" s="5"/>
      <c r="AD980" s="5"/>
      <c r="AE980" s="5"/>
      <c r="AF980" s="5"/>
      <c r="AG980" s="5"/>
      <c r="AH980" s="5"/>
      <c r="AI980" s="5"/>
      <c r="AJ980" s="5"/>
      <c r="AK980" s="5"/>
      <c r="AL980" s="5"/>
      <c r="AM980" s="5"/>
    </row>
    <row r="981" spans="1:39" s="4" customFormat="1" ht="14.4">
      <c r="A981" s="63" t="s">
        <v>895</v>
      </c>
      <c r="B981" s="63" t="s">
        <v>393</v>
      </c>
      <c r="C981" s="63"/>
      <c r="D981" s="63" t="s">
        <v>394</v>
      </c>
      <c r="E981" s="11"/>
      <c r="F981" s="11"/>
      <c r="G981" s="8"/>
      <c r="I981" s="63"/>
      <c r="J981" s="48"/>
      <c r="K981" s="107"/>
      <c r="M981" s="63">
        <v>1</v>
      </c>
      <c r="N981" s="284">
        <v>623.27</v>
      </c>
      <c r="P981" s="63"/>
      <c r="Q981" s="289"/>
      <c r="S981" s="63"/>
      <c r="T981" s="289"/>
      <c r="V981" s="174"/>
      <c r="W981" s="292"/>
      <c r="X981" s="174"/>
      <c r="Y981" s="178"/>
      <c r="Z981" s="82"/>
      <c r="AA981" s="65"/>
      <c r="AB981" s="5"/>
      <c r="AC981" s="5"/>
      <c r="AD981" s="5"/>
      <c r="AE981" s="5"/>
      <c r="AF981" s="5"/>
      <c r="AG981" s="5"/>
      <c r="AH981" s="5"/>
      <c r="AI981" s="5"/>
      <c r="AJ981" s="5"/>
      <c r="AK981" s="5"/>
      <c r="AL981" s="5"/>
      <c r="AM981" s="5"/>
    </row>
    <row r="982" spans="1:39" s="4" customFormat="1" ht="14.4">
      <c r="A982" s="63" t="s">
        <v>895</v>
      </c>
      <c r="B982" s="63" t="s">
        <v>395</v>
      </c>
      <c r="C982" s="63"/>
      <c r="D982" s="63" t="s">
        <v>310</v>
      </c>
      <c r="E982" s="11"/>
      <c r="F982" s="11"/>
      <c r="G982" s="8"/>
      <c r="I982" s="63"/>
      <c r="J982" s="48"/>
      <c r="K982" s="107"/>
      <c r="M982" s="63">
        <v>2</v>
      </c>
      <c r="N982" s="284">
        <v>1182.05</v>
      </c>
      <c r="P982" s="63"/>
      <c r="Q982" s="289"/>
      <c r="S982" s="63"/>
      <c r="T982" s="289"/>
      <c r="V982" s="174"/>
      <c r="W982" s="292"/>
      <c r="X982" s="174"/>
      <c r="Y982" s="178"/>
      <c r="Z982" s="82"/>
      <c r="AA982" s="65"/>
      <c r="AB982" s="5"/>
      <c r="AC982" s="5"/>
      <c r="AD982" s="5"/>
      <c r="AE982" s="5"/>
      <c r="AF982" s="5"/>
      <c r="AG982" s="5"/>
      <c r="AH982" s="5"/>
      <c r="AI982" s="5"/>
      <c r="AJ982" s="5"/>
      <c r="AK982" s="5"/>
      <c r="AL982" s="5"/>
      <c r="AM982" s="5"/>
    </row>
    <row r="983" spans="1:39" s="4" customFormat="1" ht="14.4">
      <c r="A983" s="63" t="s">
        <v>895</v>
      </c>
      <c r="B983" s="63" t="s">
        <v>429</v>
      </c>
      <c r="C983" s="63"/>
      <c r="D983" s="63" t="s">
        <v>430</v>
      </c>
      <c r="E983" s="11"/>
      <c r="F983" s="11"/>
      <c r="G983" s="8"/>
      <c r="I983" s="63"/>
      <c r="J983" s="48"/>
      <c r="K983" s="107"/>
      <c r="M983" s="63">
        <v>2</v>
      </c>
      <c r="N983" s="284">
        <v>14993.509999999998</v>
      </c>
      <c r="P983" s="63"/>
      <c r="Q983" s="289"/>
      <c r="S983" s="63"/>
      <c r="T983" s="289"/>
      <c r="V983" s="174"/>
      <c r="W983" s="292"/>
      <c r="X983" s="174"/>
      <c r="Y983" s="178"/>
      <c r="Z983" s="82"/>
      <c r="AA983" s="65"/>
      <c r="AB983" s="5"/>
      <c r="AC983" s="5"/>
      <c r="AD983" s="5"/>
      <c r="AE983" s="5"/>
      <c r="AF983" s="5"/>
      <c r="AG983" s="5"/>
      <c r="AH983" s="5"/>
      <c r="AI983" s="5"/>
      <c r="AJ983" s="5"/>
      <c r="AK983" s="5"/>
      <c r="AL983" s="5"/>
      <c r="AM983" s="5"/>
    </row>
    <row r="984" spans="1:39" s="4" customFormat="1" ht="14.4">
      <c r="A984" s="63" t="s">
        <v>895</v>
      </c>
      <c r="B984" s="63" t="s">
        <v>453</v>
      </c>
      <c r="C984" s="63"/>
      <c r="D984" s="63" t="s">
        <v>89</v>
      </c>
      <c r="E984" s="11"/>
      <c r="F984" s="11"/>
      <c r="G984" s="8"/>
      <c r="I984" s="63"/>
      <c r="J984" s="48"/>
      <c r="K984" s="107"/>
      <c r="M984" s="63">
        <v>10</v>
      </c>
      <c r="N984" s="284">
        <v>17272.41</v>
      </c>
      <c r="P984" s="63">
        <v>2</v>
      </c>
      <c r="Q984" s="289">
        <v>4675.38</v>
      </c>
      <c r="S984" s="63"/>
      <c r="T984" s="289"/>
      <c r="V984" s="174"/>
      <c r="W984" s="292"/>
      <c r="X984" s="174"/>
      <c r="Y984" s="178"/>
      <c r="Z984" s="82"/>
      <c r="AA984" s="65"/>
      <c r="AB984" s="5"/>
      <c r="AC984" s="5"/>
      <c r="AD984" s="5"/>
      <c r="AE984" s="5"/>
      <c r="AF984" s="5"/>
      <c r="AG984" s="5"/>
      <c r="AH984" s="5"/>
      <c r="AI984" s="5"/>
      <c r="AJ984" s="5"/>
      <c r="AK984" s="5"/>
      <c r="AL984" s="5"/>
      <c r="AM984" s="5"/>
    </row>
    <row r="985" spans="1:39" s="4" customFormat="1" ht="14.4">
      <c r="A985" s="63" t="s">
        <v>895</v>
      </c>
      <c r="B985" s="63" t="s">
        <v>455</v>
      </c>
      <c r="C985" s="63"/>
      <c r="D985" s="63" t="s">
        <v>279</v>
      </c>
      <c r="E985" s="11"/>
      <c r="F985" s="11"/>
      <c r="G985" s="8"/>
      <c r="I985" s="63"/>
      <c r="J985" s="48"/>
      <c r="K985" s="107"/>
      <c r="M985" s="63">
        <v>2</v>
      </c>
      <c r="N985" s="284">
        <v>2455.2700000000004</v>
      </c>
      <c r="P985" s="63"/>
      <c r="Q985" s="289"/>
      <c r="S985" s="63"/>
      <c r="T985" s="289"/>
      <c r="V985" s="174"/>
      <c r="W985" s="292"/>
      <c r="X985" s="174"/>
      <c r="Y985" s="178"/>
      <c r="Z985" s="82"/>
      <c r="AA985" s="65"/>
      <c r="AB985" s="5"/>
      <c r="AC985" s="5"/>
      <c r="AD985" s="5"/>
      <c r="AE985" s="5"/>
      <c r="AF985" s="5"/>
      <c r="AG985" s="5"/>
      <c r="AH985" s="5"/>
      <c r="AI985" s="5"/>
      <c r="AJ985" s="5"/>
      <c r="AK985" s="5"/>
      <c r="AL985" s="5"/>
      <c r="AM985" s="5"/>
    </row>
    <row r="986" spans="1:39" s="4" customFormat="1" ht="14.4">
      <c r="A986" s="63" t="s">
        <v>895</v>
      </c>
      <c r="B986" s="63" t="s">
        <v>483</v>
      </c>
      <c r="C986" s="63"/>
      <c r="D986" s="63" t="s">
        <v>96</v>
      </c>
      <c r="E986" s="11"/>
      <c r="F986" s="11"/>
      <c r="G986" s="8"/>
      <c r="I986" s="63"/>
      <c r="J986" s="48"/>
      <c r="K986" s="107"/>
      <c r="M986" s="63">
        <v>1</v>
      </c>
      <c r="N986" s="284">
        <v>280.33</v>
      </c>
      <c r="P986" s="63"/>
      <c r="Q986" s="289"/>
      <c r="S986" s="63"/>
      <c r="T986" s="289"/>
      <c r="V986" s="174"/>
      <c r="W986" s="292"/>
      <c r="X986" s="174"/>
      <c r="Y986" s="178"/>
      <c r="Z986" s="82"/>
      <c r="AA986" s="65"/>
      <c r="AB986" s="5"/>
      <c r="AC986" s="5"/>
      <c r="AD986" s="5"/>
      <c r="AE986" s="5"/>
      <c r="AF986" s="5"/>
      <c r="AG986" s="5"/>
      <c r="AH986" s="5"/>
      <c r="AI986" s="5"/>
      <c r="AJ986" s="5"/>
      <c r="AK986" s="5"/>
      <c r="AL986" s="5"/>
      <c r="AM986" s="5"/>
    </row>
    <row r="987" spans="1:39" s="4" customFormat="1" ht="14.4">
      <c r="A987" s="63" t="s">
        <v>895</v>
      </c>
      <c r="B987" s="63" t="s">
        <v>495</v>
      </c>
      <c r="C987" s="63"/>
      <c r="D987" s="63" t="s">
        <v>354</v>
      </c>
      <c r="E987" s="11"/>
      <c r="F987" s="11"/>
      <c r="G987" s="8"/>
      <c r="I987" s="63"/>
      <c r="J987" s="48"/>
      <c r="K987" s="107"/>
      <c r="M987" s="63">
        <v>1</v>
      </c>
      <c r="N987" s="284">
        <v>283.7</v>
      </c>
      <c r="P987" s="63">
        <v>1</v>
      </c>
      <c r="Q987" s="289">
        <v>139.22999999999999</v>
      </c>
      <c r="S987" s="63"/>
      <c r="T987" s="289"/>
      <c r="V987" s="174"/>
      <c r="W987" s="292"/>
      <c r="X987" s="174"/>
      <c r="Y987" s="178"/>
      <c r="Z987" s="82"/>
      <c r="AA987" s="65"/>
      <c r="AB987" s="5"/>
      <c r="AC987" s="5"/>
      <c r="AD987" s="5"/>
      <c r="AE987" s="5"/>
      <c r="AF987" s="5"/>
      <c r="AG987" s="5"/>
      <c r="AH987" s="5"/>
      <c r="AI987" s="5"/>
      <c r="AJ987" s="5"/>
      <c r="AK987" s="5"/>
      <c r="AL987" s="5"/>
      <c r="AM987" s="5"/>
    </row>
    <row r="988" spans="1:39" s="4" customFormat="1" ht="14.4">
      <c r="A988" s="63" t="s">
        <v>895</v>
      </c>
      <c r="B988" s="63" t="s">
        <v>527</v>
      </c>
      <c r="C988" s="63"/>
      <c r="D988" s="63" t="s">
        <v>119</v>
      </c>
      <c r="E988" s="11"/>
      <c r="F988" s="11"/>
      <c r="G988" s="8"/>
      <c r="I988" s="63"/>
      <c r="J988" s="48"/>
      <c r="K988" s="107"/>
      <c r="M988" s="63">
        <v>1</v>
      </c>
      <c r="N988" s="284">
        <v>327.27</v>
      </c>
      <c r="P988" s="63"/>
      <c r="Q988" s="289"/>
      <c r="S988" s="63"/>
      <c r="T988" s="289"/>
      <c r="V988" s="174"/>
      <c r="W988" s="292"/>
      <c r="X988" s="174"/>
      <c r="Y988" s="178"/>
      <c r="Z988" s="82"/>
      <c r="AA988" s="65"/>
      <c r="AB988" s="5"/>
      <c r="AC988" s="5"/>
      <c r="AD988" s="5"/>
      <c r="AE988" s="5"/>
      <c r="AF988" s="5"/>
      <c r="AG988" s="5"/>
      <c r="AH988" s="5"/>
      <c r="AI988" s="5"/>
      <c r="AJ988" s="5"/>
      <c r="AK988" s="5"/>
      <c r="AL988" s="5"/>
      <c r="AM988" s="5"/>
    </row>
    <row r="989" spans="1:39" s="4" customFormat="1" ht="14.4">
      <c r="A989" s="63" t="s">
        <v>895</v>
      </c>
      <c r="B989" s="63" t="s">
        <v>530</v>
      </c>
      <c r="C989" s="63"/>
      <c r="D989" s="63" t="s">
        <v>531</v>
      </c>
      <c r="E989" s="11"/>
      <c r="F989" s="11"/>
      <c r="G989" s="8"/>
      <c r="I989" s="63"/>
      <c r="J989" s="48"/>
      <c r="K989" s="107"/>
      <c r="M989" s="63">
        <v>1</v>
      </c>
      <c r="N989" s="284">
        <v>96.06</v>
      </c>
      <c r="P989" s="63">
        <v>1</v>
      </c>
      <c r="Q989" s="289">
        <v>184.78</v>
      </c>
      <c r="S989" s="63"/>
      <c r="T989" s="289"/>
      <c r="V989" s="174"/>
      <c r="W989" s="292"/>
      <c r="X989" s="174"/>
      <c r="Y989" s="178"/>
      <c r="Z989" s="82"/>
      <c r="AA989" s="65"/>
      <c r="AB989" s="5"/>
      <c r="AC989" s="5"/>
      <c r="AD989" s="5"/>
      <c r="AE989" s="5"/>
      <c r="AF989" s="5"/>
      <c r="AG989" s="5"/>
      <c r="AH989" s="5"/>
      <c r="AI989" s="5"/>
      <c r="AJ989" s="5"/>
      <c r="AK989" s="5"/>
      <c r="AL989" s="5"/>
      <c r="AM989" s="5"/>
    </row>
    <row r="990" spans="1:39" s="4" customFormat="1" ht="14.4">
      <c r="A990" s="63" t="s">
        <v>895</v>
      </c>
      <c r="B990" s="63" t="s">
        <v>559</v>
      </c>
      <c r="C990" s="63"/>
      <c r="D990" s="63" t="s">
        <v>166</v>
      </c>
      <c r="E990" s="11"/>
      <c r="F990" s="11"/>
      <c r="G990" s="8"/>
      <c r="I990" s="63"/>
      <c r="J990" s="48"/>
      <c r="K990" s="107"/>
      <c r="M990" s="63">
        <v>6</v>
      </c>
      <c r="N990" s="284">
        <v>5308.61</v>
      </c>
      <c r="P990" s="63"/>
      <c r="Q990" s="289"/>
      <c r="S990" s="63"/>
      <c r="T990" s="289"/>
      <c r="V990" s="174"/>
      <c r="W990" s="292"/>
      <c r="X990" s="174"/>
      <c r="Y990" s="178"/>
      <c r="Z990" s="82"/>
      <c r="AA990" s="65"/>
      <c r="AB990" s="5"/>
      <c r="AC990" s="5"/>
      <c r="AD990" s="5"/>
      <c r="AE990" s="5"/>
      <c r="AF990" s="5"/>
      <c r="AG990" s="5"/>
      <c r="AH990" s="5"/>
      <c r="AI990" s="5"/>
      <c r="AJ990" s="5"/>
      <c r="AK990" s="5"/>
      <c r="AL990" s="5"/>
      <c r="AM990" s="5"/>
    </row>
    <row r="991" spans="1:39" s="4" customFormat="1" ht="14.4">
      <c r="A991" s="63"/>
      <c r="B991" s="63"/>
      <c r="C991" s="63"/>
      <c r="D991" s="63"/>
      <c r="E991" s="11"/>
      <c r="F991" s="11"/>
      <c r="G991" s="8"/>
      <c r="I991" s="63"/>
      <c r="J991" s="48"/>
      <c r="K991" s="107"/>
      <c r="M991" s="63"/>
      <c r="N991" s="284"/>
      <c r="P991" s="63"/>
      <c r="Q991" s="48"/>
      <c r="S991" s="63"/>
      <c r="T991" s="48"/>
      <c r="V991" s="174"/>
      <c r="W991" s="292"/>
      <c r="X991" s="174"/>
      <c r="Y991" s="178"/>
      <c r="Z991" s="82"/>
      <c r="AA991" s="65"/>
      <c r="AB991" s="5"/>
      <c r="AC991" s="5"/>
      <c r="AD991" s="5"/>
      <c r="AE991" s="5"/>
      <c r="AF991" s="5"/>
      <c r="AG991" s="5"/>
      <c r="AH991" s="5"/>
      <c r="AI991" s="5"/>
      <c r="AJ991" s="5"/>
      <c r="AK991" s="5"/>
      <c r="AL991" s="5"/>
      <c r="AM991" s="5"/>
    </row>
    <row r="992" spans="1:39" s="4" customFormat="1" ht="14.4">
      <c r="A992" s="63"/>
      <c r="B992" s="63"/>
      <c r="C992" s="63"/>
      <c r="D992" s="63"/>
      <c r="E992" s="11"/>
      <c r="F992" s="11"/>
      <c r="G992" s="8"/>
      <c r="I992" s="63"/>
      <c r="J992" s="48"/>
      <c r="K992" s="107"/>
      <c r="M992" s="63"/>
      <c r="N992" s="111"/>
      <c r="P992" s="63"/>
      <c r="Q992" s="48"/>
      <c r="S992" s="63"/>
      <c r="T992" s="48"/>
      <c r="V992" s="174"/>
      <c r="W992" s="292"/>
      <c r="X992" s="174"/>
      <c r="Y992" s="178"/>
      <c r="Z992" s="82"/>
      <c r="AA992" s="65"/>
      <c r="AB992" s="5"/>
      <c r="AC992" s="5"/>
      <c r="AD992" s="5"/>
      <c r="AE992" s="5"/>
      <c r="AF992" s="5"/>
      <c r="AG992" s="5"/>
      <c r="AH992" s="5"/>
      <c r="AI992" s="5"/>
      <c r="AJ992" s="5"/>
      <c r="AK992" s="5"/>
      <c r="AL992" s="5"/>
      <c r="AM992" s="5"/>
    </row>
    <row r="993" spans="1:39" s="4" customFormat="1" ht="14.4">
      <c r="A993" s="63"/>
      <c r="B993" s="63"/>
      <c r="C993" s="63"/>
      <c r="D993" s="63"/>
      <c r="E993" s="11"/>
      <c r="F993" s="11"/>
      <c r="G993" s="8"/>
      <c r="I993" s="63"/>
      <c r="J993" s="48"/>
      <c r="K993" s="107"/>
      <c r="M993" s="63"/>
      <c r="N993" s="111"/>
      <c r="P993" s="63"/>
      <c r="Q993" s="48"/>
      <c r="S993" s="63"/>
      <c r="T993" s="48"/>
      <c r="V993" s="82"/>
      <c r="W993" s="82"/>
      <c r="X993" s="82"/>
      <c r="Y993" s="291"/>
      <c r="Z993" s="82"/>
      <c r="AA993" s="65"/>
      <c r="AB993" s="5"/>
      <c r="AC993" s="5"/>
      <c r="AD993" s="5"/>
      <c r="AE993" s="5"/>
      <c r="AF993" s="5"/>
      <c r="AG993" s="5"/>
      <c r="AH993" s="5"/>
      <c r="AI993" s="5"/>
      <c r="AJ993" s="5"/>
      <c r="AK993" s="5"/>
      <c r="AL993" s="5"/>
      <c r="AM993" s="5"/>
    </row>
    <row r="994" spans="1:39" s="4" customFormat="1" ht="14.4">
      <c r="A994" s="63"/>
      <c r="B994" s="63"/>
      <c r="C994" s="63"/>
      <c r="D994" s="63"/>
      <c r="E994" s="11"/>
      <c r="F994" s="11"/>
      <c r="G994" s="8"/>
      <c r="I994" s="63"/>
      <c r="J994" s="48"/>
      <c r="K994" s="107"/>
      <c r="M994" s="63"/>
      <c r="N994" s="111"/>
      <c r="P994" s="63"/>
      <c r="Q994" s="48"/>
      <c r="S994" s="63"/>
      <c r="T994" s="48"/>
      <c r="V994" s="82"/>
      <c r="W994" s="82"/>
      <c r="X994" s="82"/>
      <c r="Y994" s="82"/>
      <c r="Z994" s="82"/>
      <c r="AA994" s="65"/>
      <c r="AB994" s="5"/>
      <c r="AC994" s="5"/>
      <c r="AD994" s="5"/>
      <c r="AE994" s="5"/>
      <c r="AF994" s="5"/>
      <c r="AG994" s="5"/>
      <c r="AH994" s="5"/>
      <c r="AI994" s="5"/>
      <c r="AJ994" s="5"/>
      <c r="AK994" s="5"/>
      <c r="AL994" s="5"/>
      <c r="AM994" s="5"/>
    </row>
    <row r="995" spans="1:39" s="4" customFormat="1" ht="14.4">
      <c r="A995" s="63"/>
      <c r="B995" s="63"/>
      <c r="C995" s="63"/>
      <c r="D995" s="63"/>
      <c r="E995" s="11"/>
      <c r="F995" s="11"/>
      <c r="G995" s="8"/>
      <c r="I995" s="63"/>
      <c r="J995" s="48"/>
      <c r="K995" s="107"/>
      <c r="M995" s="63"/>
      <c r="N995" s="111"/>
      <c r="P995" s="63"/>
      <c r="Q995" s="48"/>
      <c r="S995" s="63"/>
      <c r="T995" s="48"/>
      <c r="V995" s="82"/>
      <c r="W995" s="82"/>
      <c r="X995" s="82"/>
      <c r="Y995" s="82"/>
      <c r="Z995" s="82"/>
      <c r="AA995" s="65"/>
      <c r="AB995" s="5"/>
      <c r="AC995" s="5"/>
      <c r="AD995" s="5"/>
      <c r="AE995" s="5"/>
      <c r="AF995" s="5"/>
      <c r="AG995" s="5"/>
      <c r="AH995" s="5"/>
      <c r="AI995" s="5"/>
      <c r="AJ995" s="5"/>
      <c r="AK995" s="5"/>
      <c r="AL995" s="5"/>
      <c r="AM995" s="5"/>
    </row>
    <row r="996" spans="1:39" s="4" customFormat="1" ht="15" thickBot="1">
      <c r="A996" s="113"/>
      <c r="B996" s="113"/>
      <c r="C996" s="113"/>
      <c r="D996" s="113"/>
      <c r="E996" s="11"/>
      <c r="F996" s="92"/>
      <c r="G996" s="8"/>
      <c r="I996" s="113"/>
      <c r="J996" s="113"/>
      <c r="K996" s="114"/>
      <c r="M996" s="113"/>
      <c r="N996" s="116"/>
      <c r="P996" s="113"/>
      <c r="Q996" s="117"/>
      <c r="S996" s="113"/>
      <c r="T996" s="117"/>
      <c r="V996" s="139"/>
      <c r="W996" s="139"/>
      <c r="X996" s="139"/>
      <c r="Y996" s="139"/>
      <c r="Z996" s="139"/>
      <c r="AA996" s="65"/>
      <c r="AB996" s="5"/>
      <c r="AC996" s="5"/>
      <c r="AD996" s="5"/>
      <c r="AE996" s="5"/>
      <c r="AF996" s="5"/>
      <c r="AG996" s="5"/>
      <c r="AH996" s="5"/>
      <c r="AI996" s="5"/>
      <c r="AJ996" s="5"/>
      <c r="AK996" s="5"/>
      <c r="AL996" s="5"/>
      <c r="AM996" s="5"/>
    </row>
    <row r="997" spans="1:39" s="4" customFormat="1" ht="15" thickBot="1">
      <c r="A997" s="166" t="s">
        <v>570</v>
      </c>
      <c r="B997" s="167"/>
      <c r="C997" s="105"/>
      <c r="D997" s="105"/>
      <c r="E997" s="138"/>
      <c r="F997" s="137"/>
      <c r="G997" s="136"/>
      <c r="I997" s="166"/>
      <c r="J997" s="168"/>
      <c r="K997" s="115"/>
      <c r="M997" s="166"/>
      <c r="N997" s="162"/>
      <c r="P997" s="118"/>
      <c r="Q997" s="119"/>
      <c r="S997" s="118"/>
      <c r="T997" s="119"/>
      <c r="V997" s="165"/>
      <c r="W997" s="135"/>
      <c r="X997" s="135"/>
      <c r="Y997" s="135"/>
      <c r="Z997" s="134"/>
      <c r="AA997" s="65"/>
      <c r="AB997" s="5"/>
      <c r="AC997" s="5"/>
      <c r="AD997" s="5"/>
      <c r="AE997" s="5"/>
      <c r="AF997" s="5"/>
      <c r="AG997" s="5"/>
      <c r="AH997" s="5"/>
      <c r="AI997" s="5"/>
      <c r="AJ997" s="5"/>
      <c r="AK997" s="5"/>
      <c r="AL997" s="5"/>
      <c r="AM997" s="5"/>
    </row>
    <row r="998" spans="1:39" s="4" customFormat="1" ht="13.2">
      <c r="A998" s="76"/>
      <c r="B998" s="76"/>
      <c r="C998" s="76"/>
      <c r="D998" s="76"/>
      <c r="V998" s="65"/>
      <c r="W998" s="65"/>
      <c r="X998" s="65"/>
      <c r="Y998" s="65"/>
      <c r="Z998" s="65"/>
      <c r="AA998" s="65"/>
      <c r="AB998" s="5"/>
      <c r="AC998" s="5"/>
      <c r="AD998" s="5"/>
      <c r="AE998" s="5"/>
      <c r="AF998" s="5"/>
      <c r="AG998" s="5"/>
      <c r="AH998" s="5"/>
      <c r="AI998" s="5"/>
      <c r="AJ998" s="5"/>
      <c r="AK998" s="5"/>
      <c r="AL998" s="5"/>
      <c r="AM998" s="5"/>
    </row>
    <row r="999" spans="1:39" s="4" customFormat="1" ht="13.2">
      <c r="V999" s="65"/>
      <c r="W999" s="65"/>
      <c r="X999" s="65"/>
      <c r="Y999" s="65"/>
      <c r="Z999" s="65"/>
      <c r="AA999" s="65"/>
      <c r="AB999" s="5"/>
      <c r="AC999" s="5"/>
      <c r="AD999" s="5"/>
      <c r="AE999" s="5"/>
      <c r="AF999" s="5"/>
      <c r="AG999" s="5"/>
      <c r="AH999" s="5"/>
      <c r="AI999" s="5"/>
      <c r="AJ999" s="5"/>
      <c r="AK999" s="5"/>
      <c r="AL999" s="5"/>
      <c r="AM999" s="5"/>
    </row>
  </sheetData>
  <mergeCells count="7">
    <mergeCell ref="I2:K2"/>
    <mergeCell ref="M2:N2"/>
    <mergeCell ref="V2:W2"/>
    <mergeCell ref="A2:B2"/>
    <mergeCell ref="A4:G8"/>
    <mergeCell ref="I4:K8"/>
    <mergeCell ref="M4:T8"/>
  </mergeCells>
  <hyperlinks>
    <hyperlink ref="Z19" r:id="rId1" display="https://www.atlanticcityelectric.com/News/Pages/NewsReleases/AtlanticCityElectricCustomersMustTakeActionNOW!.aspx" xr:uid="{AE827458-9A0E-4C30-933F-8EA169CC8A7A}"/>
    <hyperlink ref="Z18" r:id="rId2" display="https://www.atlanticcityelectric.com/MyAccount/CustomerSupport/Pages/AssistancePrograms.aspx" xr:uid="{742F23D3-4B69-4827-AA03-FD15EA5C923E}"/>
  </hyperlinks>
  <pageMargins left="0.7" right="0.7" top="0.75" bottom="0.75" header="0.3" footer="0.3"/>
  <pageSetup scale="39" orientation="portrait" r:id="rId3"/>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opLeftCell="A2" zoomScale="85" zoomScaleNormal="85" workbookViewId="0">
      <selection activeCell="A10" sqref="A10:B10"/>
    </sheetView>
  </sheetViews>
  <sheetFormatPr defaultColWidth="0" defaultRowHeight="13.2" zeroHeight="1"/>
  <cols>
    <col min="1" max="1" width="35.6640625" style="5" customWidth="1"/>
    <col min="2" max="2" width="27.33203125" style="5" bestFit="1" customWidth="1"/>
    <col min="3" max="3" width="24.109375" style="5" bestFit="1" customWidth="1"/>
    <col min="4" max="4" width="33.109375" style="5" bestFit="1" customWidth="1"/>
    <col min="5" max="5" width="62" style="4" customWidth="1"/>
    <col min="6" max="10" width="0" style="5" hidden="1" customWidth="1"/>
    <col min="11" max="16383" width="8.88671875" style="5" hidden="1"/>
    <col min="16384" max="16384" width="65.109375" style="5" hidden="1" customWidth="1"/>
  </cols>
  <sheetData>
    <row r="1" spans="1:16384" ht="13.8" thickBot="1">
      <c r="A1" s="60" t="s">
        <v>898</v>
      </c>
      <c r="B1" s="4"/>
      <c r="C1" s="4"/>
      <c r="D1" s="4"/>
    </row>
    <row r="2" spans="1:16384" ht="65.400000000000006" customHeight="1" thickBot="1">
      <c r="A2" s="494" t="s">
        <v>899</v>
      </c>
      <c r="B2" s="496"/>
      <c r="C2" s="19"/>
      <c r="D2" s="19"/>
      <c r="E2" s="16"/>
      <c r="F2" s="27"/>
      <c r="G2" s="27"/>
      <c r="H2" s="27"/>
      <c r="I2" s="27"/>
      <c r="J2" s="27"/>
    </row>
    <row r="3" spans="1:16384" s="4" customFormat="1">
      <c r="F3" s="4" t="s">
        <v>900</v>
      </c>
      <c r="G3" s="4" t="s">
        <v>900</v>
      </c>
      <c r="H3" s="4" t="s">
        <v>900</v>
      </c>
      <c r="I3" s="4" t="s">
        <v>900</v>
      </c>
      <c r="J3" s="4" t="s">
        <v>900</v>
      </c>
      <c r="K3" s="4" t="s">
        <v>900</v>
      </c>
      <c r="L3" s="4" t="s">
        <v>900</v>
      </c>
      <c r="M3" s="4" t="s">
        <v>900</v>
      </c>
      <c r="N3" s="4" t="s">
        <v>900</v>
      </c>
      <c r="O3" s="4" t="s">
        <v>900</v>
      </c>
      <c r="P3" s="4" t="s">
        <v>900</v>
      </c>
      <c r="Q3" s="4" t="s">
        <v>900</v>
      </c>
      <c r="R3" s="4" t="s">
        <v>900</v>
      </c>
      <c r="S3" s="4" t="s">
        <v>900</v>
      </c>
      <c r="T3" s="4" t="s">
        <v>900</v>
      </c>
      <c r="U3" s="4" t="s">
        <v>900</v>
      </c>
      <c r="V3" s="4" t="s">
        <v>900</v>
      </c>
      <c r="W3" s="4" t="s">
        <v>900</v>
      </c>
      <c r="X3" s="4" t="s">
        <v>900</v>
      </c>
      <c r="Y3" s="4" t="s">
        <v>900</v>
      </c>
      <c r="Z3" s="4" t="s">
        <v>900</v>
      </c>
      <c r="AA3" s="4" t="s">
        <v>900</v>
      </c>
      <c r="AB3" s="4" t="s">
        <v>900</v>
      </c>
      <c r="AC3" s="4" t="s">
        <v>900</v>
      </c>
      <c r="AD3" s="4" t="s">
        <v>900</v>
      </c>
      <c r="AE3" s="4" t="s">
        <v>900</v>
      </c>
      <c r="AF3" s="4" t="s">
        <v>900</v>
      </c>
      <c r="AG3" s="4" t="s">
        <v>900</v>
      </c>
      <c r="AH3" s="4" t="s">
        <v>900</v>
      </c>
      <c r="AI3" s="4" t="s">
        <v>900</v>
      </c>
      <c r="AJ3" s="4" t="s">
        <v>900</v>
      </c>
      <c r="AK3" s="4" t="s">
        <v>900</v>
      </c>
      <c r="AL3" s="4" t="s">
        <v>900</v>
      </c>
      <c r="AM3" s="4" t="s">
        <v>900</v>
      </c>
      <c r="AN3" s="4" t="s">
        <v>900</v>
      </c>
      <c r="AO3" s="4" t="s">
        <v>900</v>
      </c>
      <c r="AP3" s="4" t="s">
        <v>900</v>
      </c>
      <c r="AQ3" s="4" t="s">
        <v>900</v>
      </c>
      <c r="AR3" s="4" t="s">
        <v>900</v>
      </c>
      <c r="AS3" s="4" t="s">
        <v>900</v>
      </c>
      <c r="AT3" s="4" t="s">
        <v>900</v>
      </c>
      <c r="AU3" s="4" t="s">
        <v>900</v>
      </c>
      <c r="AV3" s="4" t="s">
        <v>900</v>
      </c>
      <c r="AW3" s="4" t="s">
        <v>900</v>
      </c>
      <c r="AX3" s="4" t="s">
        <v>900</v>
      </c>
      <c r="AY3" s="4" t="s">
        <v>900</v>
      </c>
      <c r="AZ3" s="4" t="s">
        <v>900</v>
      </c>
      <c r="BA3" s="4" t="s">
        <v>900</v>
      </c>
      <c r="BB3" s="4" t="s">
        <v>900</v>
      </c>
      <c r="BC3" s="4" t="s">
        <v>900</v>
      </c>
      <c r="BD3" s="4" t="s">
        <v>900</v>
      </c>
      <c r="BE3" s="4" t="s">
        <v>900</v>
      </c>
      <c r="BF3" s="4" t="s">
        <v>900</v>
      </c>
      <c r="BG3" s="4" t="s">
        <v>900</v>
      </c>
      <c r="BH3" s="4" t="s">
        <v>900</v>
      </c>
      <c r="BI3" s="4" t="s">
        <v>900</v>
      </c>
      <c r="BJ3" s="4" t="s">
        <v>900</v>
      </c>
      <c r="BK3" s="4" t="s">
        <v>900</v>
      </c>
      <c r="BL3" s="4" t="s">
        <v>900</v>
      </c>
      <c r="BM3" s="4" t="s">
        <v>900</v>
      </c>
      <c r="BN3" s="4" t="s">
        <v>900</v>
      </c>
      <c r="BO3" s="4" t="s">
        <v>900</v>
      </c>
      <c r="BP3" s="4" t="s">
        <v>900</v>
      </c>
      <c r="BQ3" s="4" t="s">
        <v>900</v>
      </c>
      <c r="BR3" s="4" t="s">
        <v>900</v>
      </c>
      <c r="BS3" s="4" t="s">
        <v>900</v>
      </c>
      <c r="BT3" s="4" t="s">
        <v>900</v>
      </c>
      <c r="BU3" s="4" t="s">
        <v>900</v>
      </c>
      <c r="BV3" s="4" t="s">
        <v>900</v>
      </c>
      <c r="BW3" s="4" t="s">
        <v>900</v>
      </c>
      <c r="BX3" s="4" t="s">
        <v>900</v>
      </c>
      <c r="BY3" s="4" t="s">
        <v>900</v>
      </c>
      <c r="BZ3" s="4" t="s">
        <v>900</v>
      </c>
      <c r="CA3" s="4" t="s">
        <v>900</v>
      </c>
      <c r="CB3" s="4" t="s">
        <v>900</v>
      </c>
      <c r="CC3" s="4" t="s">
        <v>900</v>
      </c>
      <c r="CD3" s="4" t="s">
        <v>900</v>
      </c>
      <c r="CE3" s="4" t="s">
        <v>900</v>
      </c>
      <c r="CF3" s="4" t="s">
        <v>900</v>
      </c>
      <c r="CG3" s="4" t="s">
        <v>900</v>
      </c>
      <c r="CH3" s="4" t="s">
        <v>900</v>
      </c>
      <c r="CI3" s="4" t="s">
        <v>900</v>
      </c>
      <c r="CJ3" s="4" t="s">
        <v>900</v>
      </c>
      <c r="CK3" s="4" t="s">
        <v>900</v>
      </c>
      <c r="CL3" s="4" t="s">
        <v>900</v>
      </c>
      <c r="CM3" s="4" t="s">
        <v>900</v>
      </c>
      <c r="CN3" s="4" t="s">
        <v>900</v>
      </c>
      <c r="CO3" s="4" t="s">
        <v>900</v>
      </c>
      <c r="CP3" s="4" t="s">
        <v>900</v>
      </c>
      <c r="CQ3" s="4" t="s">
        <v>900</v>
      </c>
      <c r="CR3" s="4" t="s">
        <v>900</v>
      </c>
      <c r="CS3" s="4" t="s">
        <v>900</v>
      </c>
      <c r="CT3" s="4" t="s">
        <v>900</v>
      </c>
      <c r="CU3" s="4" t="s">
        <v>900</v>
      </c>
      <c r="CV3" s="4" t="s">
        <v>900</v>
      </c>
      <c r="CW3" s="4" t="s">
        <v>900</v>
      </c>
      <c r="CX3" s="4" t="s">
        <v>900</v>
      </c>
      <c r="CY3" s="4" t="s">
        <v>900</v>
      </c>
      <c r="CZ3" s="4" t="s">
        <v>900</v>
      </c>
      <c r="DA3" s="4" t="s">
        <v>900</v>
      </c>
      <c r="DB3" s="4" t="s">
        <v>900</v>
      </c>
      <c r="DC3" s="4" t="s">
        <v>900</v>
      </c>
      <c r="DD3" s="4" t="s">
        <v>900</v>
      </c>
      <c r="DE3" s="4" t="s">
        <v>900</v>
      </c>
      <c r="DF3" s="4" t="s">
        <v>900</v>
      </c>
      <c r="DG3" s="4" t="s">
        <v>900</v>
      </c>
      <c r="DH3" s="4" t="s">
        <v>900</v>
      </c>
      <c r="DI3" s="4" t="s">
        <v>900</v>
      </c>
      <c r="DJ3" s="4" t="s">
        <v>900</v>
      </c>
      <c r="DK3" s="4" t="s">
        <v>900</v>
      </c>
      <c r="DL3" s="4" t="s">
        <v>900</v>
      </c>
      <c r="DM3" s="4" t="s">
        <v>900</v>
      </c>
      <c r="DN3" s="4" t="s">
        <v>900</v>
      </c>
      <c r="DO3" s="4" t="s">
        <v>900</v>
      </c>
      <c r="DP3" s="4" t="s">
        <v>900</v>
      </c>
      <c r="DQ3" s="4" t="s">
        <v>900</v>
      </c>
      <c r="DR3" s="4" t="s">
        <v>900</v>
      </c>
      <c r="DS3" s="4" t="s">
        <v>900</v>
      </c>
      <c r="DT3" s="4" t="s">
        <v>900</v>
      </c>
      <c r="DU3" s="4" t="s">
        <v>900</v>
      </c>
      <c r="DV3" s="4" t="s">
        <v>900</v>
      </c>
      <c r="DW3" s="4" t="s">
        <v>900</v>
      </c>
      <c r="DX3" s="4" t="s">
        <v>900</v>
      </c>
      <c r="DY3" s="4" t="s">
        <v>900</v>
      </c>
      <c r="DZ3" s="4" t="s">
        <v>900</v>
      </c>
      <c r="EA3" s="4" t="s">
        <v>900</v>
      </c>
      <c r="EB3" s="4" t="s">
        <v>900</v>
      </c>
      <c r="EC3" s="4" t="s">
        <v>900</v>
      </c>
      <c r="ED3" s="4" t="s">
        <v>900</v>
      </c>
      <c r="EE3" s="4" t="s">
        <v>900</v>
      </c>
      <c r="EF3" s="4" t="s">
        <v>900</v>
      </c>
      <c r="EG3" s="4" t="s">
        <v>900</v>
      </c>
      <c r="EH3" s="4" t="s">
        <v>900</v>
      </c>
      <c r="EI3" s="4" t="s">
        <v>900</v>
      </c>
      <c r="EJ3" s="4" t="s">
        <v>900</v>
      </c>
      <c r="EK3" s="4" t="s">
        <v>900</v>
      </c>
      <c r="EL3" s="4" t="s">
        <v>900</v>
      </c>
      <c r="EM3" s="4" t="s">
        <v>900</v>
      </c>
      <c r="EN3" s="4" t="s">
        <v>900</v>
      </c>
      <c r="EO3" s="4" t="s">
        <v>900</v>
      </c>
      <c r="EP3" s="4" t="s">
        <v>900</v>
      </c>
      <c r="EQ3" s="4" t="s">
        <v>900</v>
      </c>
      <c r="ER3" s="4" t="s">
        <v>900</v>
      </c>
      <c r="ES3" s="4" t="s">
        <v>900</v>
      </c>
      <c r="ET3" s="4" t="s">
        <v>900</v>
      </c>
      <c r="EU3" s="4" t="s">
        <v>900</v>
      </c>
      <c r="EV3" s="4" t="s">
        <v>900</v>
      </c>
      <c r="EW3" s="4" t="s">
        <v>900</v>
      </c>
      <c r="EX3" s="4" t="s">
        <v>900</v>
      </c>
      <c r="EY3" s="4" t="s">
        <v>900</v>
      </c>
      <c r="EZ3" s="4" t="s">
        <v>900</v>
      </c>
      <c r="FA3" s="4" t="s">
        <v>900</v>
      </c>
      <c r="FB3" s="4" t="s">
        <v>900</v>
      </c>
      <c r="FC3" s="4" t="s">
        <v>900</v>
      </c>
      <c r="FD3" s="4" t="s">
        <v>900</v>
      </c>
      <c r="FE3" s="4" t="s">
        <v>900</v>
      </c>
      <c r="FF3" s="4" t="s">
        <v>900</v>
      </c>
      <c r="FG3" s="4" t="s">
        <v>900</v>
      </c>
      <c r="FH3" s="4" t="s">
        <v>900</v>
      </c>
      <c r="FI3" s="4" t="s">
        <v>900</v>
      </c>
      <c r="FJ3" s="4" t="s">
        <v>900</v>
      </c>
      <c r="FK3" s="4" t="s">
        <v>900</v>
      </c>
      <c r="FL3" s="4" t="s">
        <v>900</v>
      </c>
      <c r="FM3" s="4" t="s">
        <v>900</v>
      </c>
      <c r="FN3" s="4" t="s">
        <v>900</v>
      </c>
      <c r="FO3" s="4" t="s">
        <v>900</v>
      </c>
      <c r="FP3" s="4" t="s">
        <v>900</v>
      </c>
      <c r="FQ3" s="4" t="s">
        <v>900</v>
      </c>
      <c r="FR3" s="4" t="s">
        <v>900</v>
      </c>
      <c r="FS3" s="4" t="s">
        <v>900</v>
      </c>
      <c r="FT3" s="4" t="s">
        <v>900</v>
      </c>
      <c r="FU3" s="4" t="s">
        <v>900</v>
      </c>
      <c r="FV3" s="4" t="s">
        <v>900</v>
      </c>
      <c r="FW3" s="4" t="s">
        <v>900</v>
      </c>
      <c r="FX3" s="4" t="s">
        <v>900</v>
      </c>
      <c r="FY3" s="4" t="s">
        <v>900</v>
      </c>
      <c r="FZ3" s="4" t="s">
        <v>900</v>
      </c>
      <c r="GA3" s="4" t="s">
        <v>900</v>
      </c>
      <c r="GB3" s="4" t="s">
        <v>900</v>
      </c>
      <c r="GC3" s="4" t="s">
        <v>900</v>
      </c>
      <c r="GD3" s="4" t="s">
        <v>900</v>
      </c>
      <c r="GE3" s="4" t="s">
        <v>900</v>
      </c>
      <c r="GF3" s="4" t="s">
        <v>900</v>
      </c>
      <c r="GG3" s="4" t="s">
        <v>900</v>
      </c>
      <c r="GH3" s="4" t="s">
        <v>900</v>
      </c>
      <c r="GI3" s="4" t="s">
        <v>900</v>
      </c>
      <c r="GJ3" s="4" t="s">
        <v>900</v>
      </c>
      <c r="GK3" s="4" t="s">
        <v>900</v>
      </c>
      <c r="GL3" s="4" t="s">
        <v>900</v>
      </c>
      <c r="GM3" s="4" t="s">
        <v>900</v>
      </c>
      <c r="GN3" s="4" t="s">
        <v>900</v>
      </c>
      <c r="GO3" s="4" t="s">
        <v>900</v>
      </c>
      <c r="GP3" s="4" t="s">
        <v>900</v>
      </c>
      <c r="GQ3" s="4" t="s">
        <v>900</v>
      </c>
      <c r="GR3" s="4" t="s">
        <v>900</v>
      </c>
      <c r="GS3" s="4" t="s">
        <v>900</v>
      </c>
      <c r="GT3" s="4" t="s">
        <v>900</v>
      </c>
      <c r="GU3" s="4" t="s">
        <v>900</v>
      </c>
      <c r="GV3" s="4" t="s">
        <v>900</v>
      </c>
      <c r="GW3" s="4" t="s">
        <v>900</v>
      </c>
      <c r="GX3" s="4" t="s">
        <v>900</v>
      </c>
      <c r="GY3" s="4" t="s">
        <v>900</v>
      </c>
      <c r="GZ3" s="4" t="s">
        <v>900</v>
      </c>
      <c r="HA3" s="4" t="s">
        <v>900</v>
      </c>
      <c r="HB3" s="4" t="s">
        <v>900</v>
      </c>
      <c r="HC3" s="4" t="s">
        <v>900</v>
      </c>
      <c r="HD3" s="4" t="s">
        <v>900</v>
      </c>
      <c r="HE3" s="4" t="s">
        <v>900</v>
      </c>
      <c r="HF3" s="4" t="s">
        <v>900</v>
      </c>
      <c r="HG3" s="4" t="s">
        <v>900</v>
      </c>
      <c r="HH3" s="4" t="s">
        <v>900</v>
      </c>
      <c r="HI3" s="4" t="s">
        <v>900</v>
      </c>
      <c r="HJ3" s="4" t="s">
        <v>900</v>
      </c>
      <c r="HK3" s="4" t="s">
        <v>900</v>
      </c>
      <c r="HL3" s="4" t="s">
        <v>900</v>
      </c>
      <c r="HM3" s="4" t="s">
        <v>900</v>
      </c>
      <c r="HN3" s="4" t="s">
        <v>900</v>
      </c>
      <c r="HO3" s="4" t="s">
        <v>900</v>
      </c>
      <c r="HP3" s="4" t="s">
        <v>900</v>
      </c>
      <c r="HQ3" s="4" t="s">
        <v>900</v>
      </c>
      <c r="HR3" s="4" t="s">
        <v>900</v>
      </c>
      <c r="HS3" s="4" t="s">
        <v>900</v>
      </c>
      <c r="HT3" s="4" t="s">
        <v>900</v>
      </c>
      <c r="HU3" s="4" t="s">
        <v>900</v>
      </c>
      <c r="HV3" s="4" t="s">
        <v>900</v>
      </c>
      <c r="HW3" s="4" t="s">
        <v>900</v>
      </c>
      <c r="HX3" s="4" t="s">
        <v>900</v>
      </c>
      <c r="HY3" s="4" t="s">
        <v>900</v>
      </c>
      <c r="HZ3" s="4" t="s">
        <v>900</v>
      </c>
      <c r="IA3" s="4" t="s">
        <v>900</v>
      </c>
      <c r="IB3" s="4" t="s">
        <v>900</v>
      </c>
      <c r="IC3" s="4" t="s">
        <v>900</v>
      </c>
      <c r="ID3" s="4" t="s">
        <v>900</v>
      </c>
      <c r="IE3" s="4" t="s">
        <v>900</v>
      </c>
      <c r="IF3" s="4" t="s">
        <v>900</v>
      </c>
      <c r="IG3" s="4" t="s">
        <v>900</v>
      </c>
      <c r="IH3" s="4" t="s">
        <v>900</v>
      </c>
      <c r="II3" s="4" t="s">
        <v>900</v>
      </c>
      <c r="IJ3" s="4" t="s">
        <v>900</v>
      </c>
      <c r="IK3" s="4" t="s">
        <v>900</v>
      </c>
      <c r="IL3" s="4" t="s">
        <v>900</v>
      </c>
      <c r="IM3" s="4" t="s">
        <v>900</v>
      </c>
      <c r="IN3" s="4" t="s">
        <v>900</v>
      </c>
      <c r="IO3" s="4" t="s">
        <v>900</v>
      </c>
      <c r="IP3" s="4" t="s">
        <v>900</v>
      </c>
      <c r="IQ3" s="4" t="s">
        <v>900</v>
      </c>
      <c r="IR3" s="4" t="s">
        <v>900</v>
      </c>
      <c r="IS3" s="4" t="s">
        <v>900</v>
      </c>
      <c r="IT3" s="4" t="s">
        <v>900</v>
      </c>
      <c r="IU3" s="4" t="s">
        <v>900</v>
      </c>
      <c r="IV3" s="4" t="s">
        <v>900</v>
      </c>
      <c r="IW3" s="4" t="s">
        <v>900</v>
      </c>
      <c r="IX3" s="4" t="s">
        <v>900</v>
      </c>
      <c r="IY3" s="4" t="s">
        <v>900</v>
      </c>
      <c r="IZ3" s="4" t="s">
        <v>900</v>
      </c>
      <c r="JA3" s="4" t="s">
        <v>900</v>
      </c>
      <c r="JB3" s="4" t="s">
        <v>900</v>
      </c>
      <c r="JC3" s="4" t="s">
        <v>900</v>
      </c>
      <c r="JD3" s="4" t="s">
        <v>900</v>
      </c>
      <c r="JE3" s="4" t="s">
        <v>900</v>
      </c>
      <c r="JF3" s="4" t="s">
        <v>900</v>
      </c>
      <c r="JG3" s="4" t="s">
        <v>900</v>
      </c>
      <c r="JH3" s="4" t="s">
        <v>900</v>
      </c>
      <c r="JI3" s="4" t="s">
        <v>900</v>
      </c>
      <c r="JJ3" s="4" t="s">
        <v>900</v>
      </c>
      <c r="JK3" s="4" t="s">
        <v>900</v>
      </c>
      <c r="JL3" s="4" t="s">
        <v>900</v>
      </c>
      <c r="JM3" s="4" t="s">
        <v>900</v>
      </c>
      <c r="JN3" s="4" t="s">
        <v>900</v>
      </c>
      <c r="JO3" s="4" t="s">
        <v>900</v>
      </c>
      <c r="JP3" s="4" t="s">
        <v>900</v>
      </c>
      <c r="JQ3" s="4" t="s">
        <v>900</v>
      </c>
      <c r="JR3" s="4" t="s">
        <v>900</v>
      </c>
      <c r="JS3" s="4" t="s">
        <v>900</v>
      </c>
      <c r="JT3" s="4" t="s">
        <v>900</v>
      </c>
      <c r="JU3" s="4" t="s">
        <v>900</v>
      </c>
      <c r="JV3" s="4" t="s">
        <v>900</v>
      </c>
      <c r="JW3" s="4" t="s">
        <v>900</v>
      </c>
      <c r="JX3" s="4" t="s">
        <v>900</v>
      </c>
      <c r="JY3" s="4" t="s">
        <v>900</v>
      </c>
      <c r="JZ3" s="4" t="s">
        <v>900</v>
      </c>
      <c r="KA3" s="4" t="s">
        <v>900</v>
      </c>
      <c r="KB3" s="4" t="s">
        <v>900</v>
      </c>
      <c r="KC3" s="4" t="s">
        <v>900</v>
      </c>
      <c r="KD3" s="4" t="s">
        <v>900</v>
      </c>
      <c r="KE3" s="4" t="s">
        <v>900</v>
      </c>
      <c r="KF3" s="4" t="s">
        <v>900</v>
      </c>
      <c r="KG3" s="4" t="s">
        <v>900</v>
      </c>
      <c r="KH3" s="4" t="s">
        <v>900</v>
      </c>
      <c r="KI3" s="4" t="s">
        <v>900</v>
      </c>
      <c r="KJ3" s="4" t="s">
        <v>900</v>
      </c>
      <c r="KK3" s="4" t="s">
        <v>900</v>
      </c>
      <c r="KL3" s="4" t="s">
        <v>900</v>
      </c>
      <c r="KM3" s="4" t="s">
        <v>900</v>
      </c>
      <c r="KN3" s="4" t="s">
        <v>900</v>
      </c>
      <c r="KO3" s="4" t="s">
        <v>900</v>
      </c>
      <c r="KP3" s="4" t="s">
        <v>900</v>
      </c>
      <c r="KQ3" s="4" t="s">
        <v>900</v>
      </c>
      <c r="KR3" s="4" t="s">
        <v>900</v>
      </c>
      <c r="KS3" s="4" t="s">
        <v>900</v>
      </c>
      <c r="KT3" s="4" t="s">
        <v>900</v>
      </c>
      <c r="KU3" s="4" t="s">
        <v>900</v>
      </c>
      <c r="KV3" s="4" t="s">
        <v>900</v>
      </c>
      <c r="KW3" s="4" t="s">
        <v>900</v>
      </c>
      <c r="KX3" s="4" t="s">
        <v>900</v>
      </c>
      <c r="KY3" s="4" t="s">
        <v>900</v>
      </c>
      <c r="KZ3" s="4" t="s">
        <v>900</v>
      </c>
      <c r="LA3" s="4" t="s">
        <v>900</v>
      </c>
      <c r="LB3" s="4" t="s">
        <v>900</v>
      </c>
      <c r="LC3" s="4" t="s">
        <v>900</v>
      </c>
      <c r="LD3" s="4" t="s">
        <v>900</v>
      </c>
      <c r="LE3" s="4" t="s">
        <v>900</v>
      </c>
      <c r="LF3" s="4" t="s">
        <v>900</v>
      </c>
      <c r="LG3" s="4" t="s">
        <v>900</v>
      </c>
      <c r="LH3" s="4" t="s">
        <v>900</v>
      </c>
      <c r="LI3" s="4" t="s">
        <v>900</v>
      </c>
      <c r="LJ3" s="4" t="s">
        <v>900</v>
      </c>
      <c r="LK3" s="4" t="s">
        <v>900</v>
      </c>
      <c r="LL3" s="4" t="s">
        <v>900</v>
      </c>
      <c r="LM3" s="4" t="s">
        <v>900</v>
      </c>
      <c r="LN3" s="4" t="s">
        <v>900</v>
      </c>
      <c r="LO3" s="4" t="s">
        <v>900</v>
      </c>
      <c r="LP3" s="4" t="s">
        <v>900</v>
      </c>
      <c r="LQ3" s="4" t="s">
        <v>900</v>
      </c>
      <c r="LR3" s="4" t="s">
        <v>900</v>
      </c>
      <c r="LS3" s="4" t="s">
        <v>900</v>
      </c>
      <c r="LT3" s="4" t="s">
        <v>900</v>
      </c>
      <c r="LU3" s="4" t="s">
        <v>900</v>
      </c>
      <c r="LV3" s="4" t="s">
        <v>900</v>
      </c>
      <c r="LW3" s="4" t="s">
        <v>900</v>
      </c>
      <c r="LX3" s="4" t="s">
        <v>900</v>
      </c>
      <c r="LY3" s="4" t="s">
        <v>900</v>
      </c>
      <c r="LZ3" s="4" t="s">
        <v>900</v>
      </c>
      <c r="MA3" s="4" t="s">
        <v>900</v>
      </c>
      <c r="MB3" s="4" t="s">
        <v>900</v>
      </c>
      <c r="MC3" s="4" t="s">
        <v>900</v>
      </c>
      <c r="MD3" s="4" t="s">
        <v>900</v>
      </c>
      <c r="ME3" s="4" t="s">
        <v>900</v>
      </c>
      <c r="MF3" s="4" t="s">
        <v>900</v>
      </c>
      <c r="MG3" s="4" t="s">
        <v>900</v>
      </c>
      <c r="MH3" s="4" t="s">
        <v>900</v>
      </c>
      <c r="MI3" s="4" t="s">
        <v>900</v>
      </c>
      <c r="MJ3" s="4" t="s">
        <v>900</v>
      </c>
      <c r="MK3" s="4" t="s">
        <v>900</v>
      </c>
      <c r="ML3" s="4" t="s">
        <v>900</v>
      </c>
      <c r="MM3" s="4" t="s">
        <v>900</v>
      </c>
      <c r="MN3" s="4" t="s">
        <v>900</v>
      </c>
      <c r="MO3" s="4" t="s">
        <v>900</v>
      </c>
      <c r="MP3" s="4" t="s">
        <v>900</v>
      </c>
      <c r="MQ3" s="4" t="s">
        <v>900</v>
      </c>
      <c r="MR3" s="4" t="s">
        <v>900</v>
      </c>
      <c r="MS3" s="4" t="s">
        <v>900</v>
      </c>
      <c r="MT3" s="4" t="s">
        <v>900</v>
      </c>
      <c r="MU3" s="4" t="s">
        <v>900</v>
      </c>
      <c r="MV3" s="4" t="s">
        <v>900</v>
      </c>
      <c r="MW3" s="4" t="s">
        <v>900</v>
      </c>
      <c r="MX3" s="4" t="s">
        <v>900</v>
      </c>
      <c r="MY3" s="4" t="s">
        <v>900</v>
      </c>
      <c r="MZ3" s="4" t="s">
        <v>900</v>
      </c>
      <c r="NA3" s="4" t="s">
        <v>900</v>
      </c>
      <c r="NB3" s="4" t="s">
        <v>900</v>
      </c>
      <c r="NC3" s="4" t="s">
        <v>900</v>
      </c>
      <c r="ND3" s="4" t="s">
        <v>900</v>
      </c>
      <c r="NE3" s="4" t="s">
        <v>900</v>
      </c>
      <c r="NF3" s="4" t="s">
        <v>900</v>
      </c>
      <c r="NG3" s="4" t="s">
        <v>900</v>
      </c>
      <c r="NH3" s="4" t="s">
        <v>900</v>
      </c>
      <c r="NI3" s="4" t="s">
        <v>900</v>
      </c>
      <c r="NJ3" s="4" t="s">
        <v>900</v>
      </c>
      <c r="NK3" s="4" t="s">
        <v>900</v>
      </c>
      <c r="NL3" s="4" t="s">
        <v>900</v>
      </c>
      <c r="NM3" s="4" t="s">
        <v>900</v>
      </c>
      <c r="NN3" s="4" t="s">
        <v>900</v>
      </c>
      <c r="NO3" s="4" t="s">
        <v>900</v>
      </c>
      <c r="NP3" s="4" t="s">
        <v>900</v>
      </c>
      <c r="NQ3" s="4" t="s">
        <v>900</v>
      </c>
      <c r="NR3" s="4" t="s">
        <v>900</v>
      </c>
      <c r="NS3" s="4" t="s">
        <v>900</v>
      </c>
      <c r="NT3" s="4" t="s">
        <v>900</v>
      </c>
      <c r="NU3" s="4" t="s">
        <v>900</v>
      </c>
      <c r="NV3" s="4" t="s">
        <v>900</v>
      </c>
      <c r="NW3" s="4" t="s">
        <v>900</v>
      </c>
      <c r="NX3" s="4" t="s">
        <v>900</v>
      </c>
      <c r="NY3" s="4" t="s">
        <v>900</v>
      </c>
      <c r="NZ3" s="4" t="s">
        <v>900</v>
      </c>
      <c r="OA3" s="4" t="s">
        <v>900</v>
      </c>
      <c r="OB3" s="4" t="s">
        <v>900</v>
      </c>
      <c r="OC3" s="4" t="s">
        <v>900</v>
      </c>
      <c r="OD3" s="4" t="s">
        <v>900</v>
      </c>
      <c r="OE3" s="4" t="s">
        <v>900</v>
      </c>
      <c r="OF3" s="4" t="s">
        <v>900</v>
      </c>
      <c r="OG3" s="4" t="s">
        <v>900</v>
      </c>
      <c r="OH3" s="4" t="s">
        <v>900</v>
      </c>
      <c r="OI3" s="4" t="s">
        <v>900</v>
      </c>
      <c r="OJ3" s="4" t="s">
        <v>900</v>
      </c>
      <c r="OK3" s="4" t="s">
        <v>900</v>
      </c>
      <c r="OL3" s="4" t="s">
        <v>900</v>
      </c>
      <c r="OM3" s="4" t="s">
        <v>900</v>
      </c>
      <c r="ON3" s="4" t="s">
        <v>900</v>
      </c>
      <c r="OO3" s="4" t="s">
        <v>900</v>
      </c>
      <c r="OP3" s="4" t="s">
        <v>900</v>
      </c>
      <c r="OQ3" s="4" t="s">
        <v>900</v>
      </c>
      <c r="OR3" s="4" t="s">
        <v>900</v>
      </c>
      <c r="OS3" s="4" t="s">
        <v>900</v>
      </c>
      <c r="OT3" s="4" t="s">
        <v>900</v>
      </c>
      <c r="OU3" s="4" t="s">
        <v>900</v>
      </c>
      <c r="OV3" s="4" t="s">
        <v>900</v>
      </c>
      <c r="OW3" s="4" t="s">
        <v>900</v>
      </c>
      <c r="OX3" s="4" t="s">
        <v>900</v>
      </c>
      <c r="OY3" s="4" t="s">
        <v>900</v>
      </c>
      <c r="OZ3" s="4" t="s">
        <v>900</v>
      </c>
      <c r="PA3" s="4" t="s">
        <v>900</v>
      </c>
      <c r="PB3" s="4" t="s">
        <v>900</v>
      </c>
      <c r="PC3" s="4" t="s">
        <v>900</v>
      </c>
      <c r="PD3" s="4" t="s">
        <v>900</v>
      </c>
      <c r="PE3" s="4" t="s">
        <v>900</v>
      </c>
      <c r="PF3" s="4" t="s">
        <v>900</v>
      </c>
      <c r="PG3" s="4" t="s">
        <v>900</v>
      </c>
      <c r="PH3" s="4" t="s">
        <v>900</v>
      </c>
      <c r="PI3" s="4" t="s">
        <v>900</v>
      </c>
      <c r="PJ3" s="4" t="s">
        <v>900</v>
      </c>
      <c r="PK3" s="4" t="s">
        <v>900</v>
      </c>
      <c r="PL3" s="4" t="s">
        <v>900</v>
      </c>
      <c r="PM3" s="4" t="s">
        <v>900</v>
      </c>
      <c r="PN3" s="4" t="s">
        <v>900</v>
      </c>
      <c r="PO3" s="4" t="s">
        <v>900</v>
      </c>
      <c r="PP3" s="4" t="s">
        <v>900</v>
      </c>
      <c r="PQ3" s="4" t="s">
        <v>900</v>
      </c>
      <c r="PR3" s="4" t="s">
        <v>900</v>
      </c>
      <c r="PS3" s="4" t="s">
        <v>900</v>
      </c>
      <c r="PT3" s="4" t="s">
        <v>900</v>
      </c>
      <c r="PU3" s="4" t="s">
        <v>900</v>
      </c>
      <c r="PV3" s="4" t="s">
        <v>900</v>
      </c>
      <c r="PW3" s="4" t="s">
        <v>900</v>
      </c>
      <c r="PX3" s="4" t="s">
        <v>900</v>
      </c>
      <c r="PY3" s="4" t="s">
        <v>900</v>
      </c>
      <c r="PZ3" s="4" t="s">
        <v>900</v>
      </c>
      <c r="QA3" s="4" t="s">
        <v>900</v>
      </c>
      <c r="QB3" s="4" t="s">
        <v>900</v>
      </c>
      <c r="QC3" s="4" t="s">
        <v>900</v>
      </c>
      <c r="QD3" s="4" t="s">
        <v>900</v>
      </c>
      <c r="QE3" s="4" t="s">
        <v>900</v>
      </c>
      <c r="QF3" s="4" t="s">
        <v>900</v>
      </c>
      <c r="QG3" s="4" t="s">
        <v>900</v>
      </c>
      <c r="QH3" s="4" t="s">
        <v>900</v>
      </c>
      <c r="QI3" s="4" t="s">
        <v>900</v>
      </c>
      <c r="QJ3" s="4" t="s">
        <v>900</v>
      </c>
      <c r="QK3" s="4" t="s">
        <v>900</v>
      </c>
      <c r="QL3" s="4" t="s">
        <v>900</v>
      </c>
      <c r="QM3" s="4" t="s">
        <v>900</v>
      </c>
      <c r="QN3" s="4" t="s">
        <v>900</v>
      </c>
      <c r="QO3" s="4" t="s">
        <v>900</v>
      </c>
      <c r="QP3" s="4" t="s">
        <v>900</v>
      </c>
      <c r="QQ3" s="4" t="s">
        <v>900</v>
      </c>
      <c r="QR3" s="4" t="s">
        <v>900</v>
      </c>
      <c r="QS3" s="4" t="s">
        <v>900</v>
      </c>
      <c r="QT3" s="4" t="s">
        <v>900</v>
      </c>
      <c r="QU3" s="4" t="s">
        <v>900</v>
      </c>
      <c r="QV3" s="4" t="s">
        <v>900</v>
      </c>
      <c r="QW3" s="4" t="s">
        <v>900</v>
      </c>
      <c r="QX3" s="4" t="s">
        <v>900</v>
      </c>
      <c r="QY3" s="4" t="s">
        <v>900</v>
      </c>
      <c r="QZ3" s="4" t="s">
        <v>900</v>
      </c>
      <c r="RA3" s="4" t="s">
        <v>900</v>
      </c>
      <c r="RB3" s="4" t="s">
        <v>900</v>
      </c>
      <c r="RC3" s="4" t="s">
        <v>900</v>
      </c>
      <c r="RD3" s="4" t="s">
        <v>900</v>
      </c>
      <c r="RE3" s="4" t="s">
        <v>900</v>
      </c>
      <c r="RF3" s="4" t="s">
        <v>900</v>
      </c>
      <c r="RG3" s="4" t="s">
        <v>900</v>
      </c>
      <c r="RH3" s="4" t="s">
        <v>900</v>
      </c>
      <c r="RI3" s="4" t="s">
        <v>900</v>
      </c>
      <c r="RJ3" s="4" t="s">
        <v>900</v>
      </c>
      <c r="RK3" s="4" t="s">
        <v>900</v>
      </c>
      <c r="RL3" s="4" t="s">
        <v>900</v>
      </c>
      <c r="RM3" s="4" t="s">
        <v>900</v>
      </c>
      <c r="RN3" s="4" t="s">
        <v>900</v>
      </c>
      <c r="RO3" s="4" t="s">
        <v>900</v>
      </c>
      <c r="RP3" s="4" t="s">
        <v>900</v>
      </c>
      <c r="RQ3" s="4" t="s">
        <v>900</v>
      </c>
      <c r="RR3" s="4" t="s">
        <v>900</v>
      </c>
      <c r="RS3" s="4" t="s">
        <v>900</v>
      </c>
      <c r="RT3" s="4" t="s">
        <v>900</v>
      </c>
      <c r="RU3" s="4" t="s">
        <v>900</v>
      </c>
      <c r="RV3" s="4" t="s">
        <v>900</v>
      </c>
      <c r="RW3" s="4" t="s">
        <v>900</v>
      </c>
      <c r="RX3" s="4" t="s">
        <v>900</v>
      </c>
      <c r="RY3" s="4" t="s">
        <v>900</v>
      </c>
      <c r="RZ3" s="4" t="s">
        <v>900</v>
      </c>
      <c r="SA3" s="4" t="s">
        <v>900</v>
      </c>
      <c r="SB3" s="4" t="s">
        <v>900</v>
      </c>
      <c r="SC3" s="4" t="s">
        <v>900</v>
      </c>
      <c r="SD3" s="4" t="s">
        <v>900</v>
      </c>
      <c r="SE3" s="4" t="s">
        <v>900</v>
      </c>
      <c r="SF3" s="4" t="s">
        <v>900</v>
      </c>
      <c r="SG3" s="4" t="s">
        <v>900</v>
      </c>
      <c r="SH3" s="4" t="s">
        <v>900</v>
      </c>
      <c r="SI3" s="4" t="s">
        <v>900</v>
      </c>
      <c r="SJ3" s="4" t="s">
        <v>900</v>
      </c>
      <c r="SK3" s="4" t="s">
        <v>900</v>
      </c>
      <c r="SL3" s="4" t="s">
        <v>900</v>
      </c>
      <c r="SM3" s="4" t="s">
        <v>900</v>
      </c>
      <c r="SN3" s="4" t="s">
        <v>900</v>
      </c>
      <c r="SO3" s="4" t="s">
        <v>900</v>
      </c>
      <c r="SP3" s="4" t="s">
        <v>900</v>
      </c>
      <c r="SQ3" s="4" t="s">
        <v>900</v>
      </c>
      <c r="SR3" s="4" t="s">
        <v>900</v>
      </c>
      <c r="SS3" s="4" t="s">
        <v>900</v>
      </c>
      <c r="ST3" s="4" t="s">
        <v>900</v>
      </c>
      <c r="SU3" s="4" t="s">
        <v>900</v>
      </c>
      <c r="SV3" s="4" t="s">
        <v>900</v>
      </c>
      <c r="SW3" s="4" t="s">
        <v>900</v>
      </c>
      <c r="SX3" s="4" t="s">
        <v>900</v>
      </c>
      <c r="SY3" s="4" t="s">
        <v>900</v>
      </c>
      <c r="SZ3" s="4" t="s">
        <v>900</v>
      </c>
      <c r="TA3" s="4" t="s">
        <v>900</v>
      </c>
      <c r="TB3" s="4" t="s">
        <v>900</v>
      </c>
      <c r="TC3" s="4" t="s">
        <v>900</v>
      </c>
      <c r="TD3" s="4" t="s">
        <v>900</v>
      </c>
      <c r="TE3" s="4" t="s">
        <v>900</v>
      </c>
      <c r="TF3" s="4" t="s">
        <v>900</v>
      </c>
      <c r="TG3" s="4" t="s">
        <v>900</v>
      </c>
      <c r="TH3" s="4" t="s">
        <v>900</v>
      </c>
      <c r="TI3" s="4" t="s">
        <v>900</v>
      </c>
      <c r="TJ3" s="4" t="s">
        <v>900</v>
      </c>
      <c r="TK3" s="4" t="s">
        <v>900</v>
      </c>
      <c r="TL3" s="4" t="s">
        <v>900</v>
      </c>
      <c r="TM3" s="4" t="s">
        <v>900</v>
      </c>
      <c r="TN3" s="4" t="s">
        <v>900</v>
      </c>
      <c r="TO3" s="4" t="s">
        <v>900</v>
      </c>
      <c r="TP3" s="4" t="s">
        <v>900</v>
      </c>
      <c r="TQ3" s="4" t="s">
        <v>900</v>
      </c>
      <c r="TR3" s="4" t="s">
        <v>900</v>
      </c>
      <c r="TS3" s="4" t="s">
        <v>900</v>
      </c>
      <c r="TT3" s="4" t="s">
        <v>900</v>
      </c>
      <c r="TU3" s="4" t="s">
        <v>900</v>
      </c>
      <c r="TV3" s="4" t="s">
        <v>900</v>
      </c>
      <c r="TW3" s="4" t="s">
        <v>900</v>
      </c>
      <c r="TX3" s="4" t="s">
        <v>900</v>
      </c>
      <c r="TY3" s="4" t="s">
        <v>900</v>
      </c>
      <c r="TZ3" s="4" t="s">
        <v>900</v>
      </c>
      <c r="UA3" s="4" t="s">
        <v>900</v>
      </c>
      <c r="UB3" s="4" t="s">
        <v>900</v>
      </c>
      <c r="UC3" s="4" t="s">
        <v>900</v>
      </c>
      <c r="UD3" s="4" t="s">
        <v>900</v>
      </c>
      <c r="UE3" s="4" t="s">
        <v>900</v>
      </c>
      <c r="UF3" s="4" t="s">
        <v>900</v>
      </c>
      <c r="UG3" s="4" t="s">
        <v>900</v>
      </c>
      <c r="UH3" s="4" t="s">
        <v>900</v>
      </c>
      <c r="UI3" s="4" t="s">
        <v>900</v>
      </c>
      <c r="UJ3" s="4" t="s">
        <v>900</v>
      </c>
      <c r="UK3" s="4" t="s">
        <v>900</v>
      </c>
      <c r="UL3" s="4" t="s">
        <v>900</v>
      </c>
      <c r="UM3" s="4" t="s">
        <v>900</v>
      </c>
      <c r="UN3" s="4" t="s">
        <v>900</v>
      </c>
      <c r="UO3" s="4" t="s">
        <v>900</v>
      </c>
      <c r="UP3" s="4" t="s">
        <v>900</v>
      </c>
      <c r="UQ3" s="4" t="s">
        <v>900</v>
      </c>
      <c r="UR3" s="4" t="s">
        <v>900</v>
      </c>
      <c r="US3" s="4" t="s">
        <v>900</v>
      </c>
      <c r="UT3" s="4" t="s">
        <v>900</v>
      </c>
      <c r="UU3" s="4" t="s">
        <v>900</v>
      </c>
      <c r="UV3" s="4" t="s">
        <v>900</v>
      </c>
      <c r="UW3" s="4" t="s">
        <v>900</v>
      </c>
      <c r="UX3" s="4" t="s">
        <v>900</v>
      </c>
      <c r="UY3" s="4" t="s">
        <v>900</v>
      </c>
      <c r="UZ3" s="4" t="s">
        <v>900</v>
      </c>
      <c r="VA3" s="4" t="s">
        <v>900</v>
      </c>
      <c r="VB3" s="4" t="s">
        <v>900</v>
      </c>
      <c r="VC3" s="4" t="s">
        <v>900</v>
      </c>
      <c r="VD3" s="4" t="s">
        <v>900</v>
      </c>
      <c r="VE3" s="4" t="s">
        <v>900</v>
      </c>
      <c r="VF3" s="4" t="s">
        <v>900</v>
      </c>
      <c r="VG3" s="4" t="s">
        <v>900</v>
      </c>
      <c r="VH3" s="4" t="s">
        <v>900</v>
      </c>
      <c r="VI3" s="4" t="s">
        <v>900</v>
      </c>
      <c r="VJ3" s="4" t="s">
        <v>900</v>
      </c>
      <c r="VK3" s="4" t="s">
        <v>900</v>
      </c>
      <c r="VL3" s="4" t="s">
        <v>900</v>
      </c>
      <c r="VM3" s="4" t="s">
        <v>900</v>
      </c>
      <c r="VN3" s="4" t="s">
        <v>900</v>
      </c>
      <c r="VO3" s="4" t="s">
        <v>900</v>
      </c>
      <c r="VP3" s="4" t="s">
        <v>900</v>
      </c>
      <c r="VQ3" s="4" t="s">
        <v>900</v>
      </c>
      <c r="VR3" s="4" t="s">
        <v>900</v>
      </c>
      <c r="VS3" s="4" t="s">
        <v>900</v>
      </c>
      <c r="VT3" s="4" t="s">
        <v>900</v>
      </c>
      <c r="VU3" s="4" t="s">
        <v>900</v>
      </c>
      <c r="VV3" s="4" t="s">
        <v>900</v>
      </c>
      <c r="VW3" s="4" t="s">
        <v>900</v>
      </c>
      <c r="VX3" s="4" t="s">
        <v>900</v>
      </c>
      <c r="VY3" s="4" t="s">
        <v>900</v>
      </c>
      <c r="VZ3" s="4" t="s">
        <v>900</v>
      </c>
      <c r="WA3" s="4" t="s">
        <v>900</v>
      </c>
      <c r="WB3" s="4" t="s">
        <v>900</v>
      </c>
      <c r="WC3" s="4" t="s">
        <v>900</v>
      </c>
      <c r="WD3" s="4" t="s">
        <v>900</v>
      </c>
      <c r="WE3" s="4" t="s">
        <v>900</v>
      </c>
      <c r="WF3" s="4" t="s">
        <v>900</v>
      </c>
      <c r="WG3" s="4" t="s">
        <v>900</v>
      </c>
      <c r="WH3" s="4" t="s">
        <v>900</v>
      </c>
      <c r="WI3" s="4" t="s">
        <v>900</v>
      </c>
      <c r="WJ3" s="4" t="s">
        <v>900</v>
      </c>
      <c r="WK3" s="4" t="s">
        <v>900</v>
      </c>
      <c r="WL3" s="4" t="s">
        <v>900</v>
      </c>
      <c r="WM3" s="4" t="s">
        <v>900</v>
      </c>
      <c r="WN3" s="4" t="s">
        <v>900</v>
      </c>
      <c r="WO3" s="4" t="s">
        <v>900</v>
      </c>
      <c r="WP3" s="4" t="s">
        <v>900</v>
      </c>
      <c r="WQ3" s="4" t="s">
        <v>900</v>
      </c>
      <c r="WR3" s="4" t="s">
        <v>900</v>
      </c>
      <c r="WS3" s="4" t="s">
        <v>900</v>
      </c>
      <c r="WT3" s="4" t="s">
        <v>900</v>
      </c>
      <c r="WU3" s="4" t="s">
        <v>900</v>
      </c>
      <c r="WV3" s="4" t="s">
        <v>900</v>
      </c>
      <c r="WW3" s="4" t="s">
        <v>900</v>
      </c>
      <c r="WX3" s="4" t="s">
        <v>900</v>
      </c>
      <c r="WY3" s="4" t="s">
        <v>900</v>
      </c>
      <c r="WZ3" s="4" t="s">
        <v>900</v>
      </c>
      <c r="XA3" s="4" t="s">
        <v>900</v>
      </c>
      <c r="XB3" s="4" t="s">
        <v>900</v>
      </c>
      <c r="XC3" s="4" t="s">
        <v>900</v>
      </c>
      <c r="XD3" s="4" t="s">
        <v>900</v>
      </c>
      <c r="XE3" s="4" t="s">
        <v>900</v>
      </c>
      <c r="XF3" s="4" t="s">
        <v>900</v>
      </c>
      <c r="XG3" s="4" t="s">
        <v>900</v>
      </c>
      <c r="XH3" s="4" t="s">
        <v>900</v>
      </c>
      <c r="XI3" s="4" t="s">
        <v>900</v>
      </c>
      <c r="XJ3" s="4" t="s">
        <v>900</v>
      </c>
      <c r="XK3" s="4" t="s">
        <v>900</v>
      </c>
      <c r="XL3" s="4" t="s">
        <v>900</v>
      </c>
      <c r="XM3" s="4" t="s">
        <v>900</v>
      </c>
      <c r="XN3" s="4" t="s">
        <v>900</v>
      </c>
      <c r="XO3" s="4" t="s">
        <v>900</v>
      </c>
      <c r="XP3" s="4" t="s">
        <v>900</v>
      </c>
      <c r="XQ3" s="4" t="s">
        <v>900</v>
      </c>
      <c r="XR3" s="4" t="s">
        <v>900</v>
      </c>
      <c r="XS3" s="4" t="s">
        <v>900</v>
      </c>
      <c r="XT3" s="4" t="s">
        <v>900</v>
      </c>
      <c r="XU3" s="4" t="s">
        <v>900</v>
      </c>
      <c r="XV3" s="4" t="s">
        <v>900</v>
      </c>
      <c r="XW3" s="4" t="s">
        <v>900</v>
      </c>
      <c r="XX3" s="4" t="s">
        <v>900</v>
      </c>
      <c r="XY3" s="4" t="s">
        <v>900</v>
      </c>
      <c r="XZ3" s="4" t="s">
        <v>900</v>
      </c>
      <c r="YA3" s="4" t="s">
        <v>900</v>
      </c>
      <c r="YB3" s="4" t="s">
        <v>900</v>
      </c>
      <c r="YC3" s="4" t="s">
        <v>900</v>
      </c>
      <c r="YD3" s="4" t="s">
        <v>900</v>
      </c>
      <c r="YE3" s="4" t="s">
        <v>900</v>
      </c>
      <c r="YF3" s="4" t="s">
        <v>900</v>
      </c>
      <c r="YG3" s="4" t="s">
        <v>900</v>
      </c>
      <c r="YH3" s="4" t="s">
        <v>900</v>
      </c>
      <c r="YI3" s="4" t="s">
        <v>900</v>
      </c>
      <c r="YJ3" s="4" t="s">
        <v>900</v>
      </c>
      <c r="YK3" s="4" t="s">
        <v>900</v>
      </c>
      <c r="YL3" s="4" t="s">
        <v>900</v>
      </c>
      <c r="YM3" s="4" t="s">
        <v>900</v>
      </c>
      <c r="YN3" s="4" t="s">
        <v>900</v>
      </c>
      <c r="YO3" s="4" t="s">
        <v>900</v>
      </c>
      <c r="YP3" s="4" t="s">
        <v>900</v>
      </c>
      <c r="YQ3" s="4" t="s">
        <v>900</v>
      </c>
      <c r="YR3" s="4" t="s">
        <v>900</v>
      </c>
      <c r="YS3" s="4" t="s">
        <v>900</v>
      </c>
      <c r="YT3" s="4" t="s">
        <v>900</v>
      </c>
      <c r="YU3" s="4" t="s">
        <v>900</v>
      </c>
      <c r="YV3" s="4" t="s">
        <v>900</v>
      </c>
      <c r="YW3" s="4" t="s">
        <v>900</v>
      </c>
      <c r="YX3" s="4" t="s">
        <v>900</v>
      </c>
      <c r="YY3" s="4" t="s">
        <v>900</v>
      </c>
      <c r="YZ3" s="4" t="s">
        <v>900</v>
      </c>
      <c r="ZA3" s="4" t="s">
        <v>900</v>
      </c>
      <c r="ZB3" s="4" t="s">
        <v>900</v>
      </c>
      <c r="ZC3" s="4" t="s">
        <v>900</v>
      </c>
      <c r="ZD3" s="4" t="s">
        <v>900</v>
      </c>
      <c r="ZE3" s="4" t="s">
        <v>900</v>
      </c>
      <c r="ZF3" s="4" t="s">
        <v>900</v>
      </c>
      <c r="ZG3" s="4" t="s">
        <v>900</v>
      </c>
      <c r="ZH3" s="4" t="s">
        <v>900</v>
      </c>
      <c r="ZI3" s="4" t="s">
        <v>900</v>
      </c>
      <c r="ZJ3" s="4" t="s">
        <v>900</v>
      </c>
      <c r="ZK3" s="4" t="s">
        <v>900</v>
      </c>
      <c r="ZL3" s="4" t="s">
        <v>900</v>
      </c>
      <c r="ZM3" s="4" t="s">
        <v>900</v>
      </c>
      <c r="ZN3" s="4" t="s">
        <v>900</v>
      </c>
      <c r="ZO3" s="4" t="s">
        <v>900</v>
      </c>
      <c r="ZP3" s="4" t="s">
        <v>900</v>
      </c>
      <c r="ZQ3" s="4" t="s">
        <v>900</v>
      </c>
      <c r="ZR3" s="4" t="s">
        <v>900</v>
      </c>
      <c r="ZS3" s="4" t="s">
        <v>900</v>
      </c>
      <c r="ZT3" s="4" t="s">
        <v>900</v>
      </c>
      <c r="ZU3" s="4" t="s">
        <v>900</v>
      </c>
      <c r="ZV3" s="4" t="s">
        <v>900</v>
      </c>
      <c r="ZW3" s="4" t="s">
        <v>900</v>
      </c>
      <c r="ZX3" s="4" t="s">
        <v>900</v>
      </c>
      <c r="ZY3" s="4" t="s">
        <v>900</v>
      </c>
      <c r="ZZ3" s="4" t="s">
        <v>900</v>
      </c>
      <c r="AAA3" s="4" t="s">
        <v>900</v>
      </c>
      <c r="AAB3" s="4" t="s">
        <v>900</v>
      </c>
      <c r="AAC3" s="4" t="s">
        <v>900</v>
      </c>
      <c r="AAD3" s="4" t="s">
        <v>900</v>
      </c>
      <c r="AAE3" s="4" t="s">
        <v>900</v>
      </c>
      <c r="AAF3" s="4" t="s">
        <v>900</v>
      </c>
      <c r="AAG3" s="4" t="s">
        <v>900</v>
      </c>
      <c r="AAH3" s="4" t="s">
        <v>900</v>
      </c>
      <c r="AAI3" s="4" t="s">
        <v>900</v>
      </c>
      <c r="AAJ3" s="4" t="s">
        <v>900</v>
      </c>
      <c r="AAK3" s="4" t="s">
        <v>900</v>
      </c>
      <c r="AAL3" s="4" t="s">
        <v>900</v>
      </c>
      <c r="AAM3" s="4" t="s">
        <v>900</v>
      </c>
      <c r="AAN3" s="4" t="s">
        <v>900</v>
      </c>
      <c r="AAO3" s="4" t="s">
        <v>900</v>
      </c>
      <c r="AAP3" s="4" t="s">
        <v>900</v>
      </c>
      <c r="AAQ3" s="4" t="s">
        <v>900</v>
      </c>
      <c r="AAR3" s="4" t="s">
        <v>900</v>
      </c>
      <c r="AAS3" s="4" t="s">
        <v>900</v>
      </c>
      <c r="AAT3" s="4" t="s">
        <v>900</v>
      </c>
      <c r="AAU3" s="4" t="s">
        <v>900</v>
      </c>
      <c r="AAV3" s="4" t="s">
        <v>900</v>
      </c>
      <c r="AAW3" s="4" t="s">
        <v>900</v>
      </c>
      <c r="AAX3" s="4" t="s">
        <v>900</v>
      </c>
      <c r="AAY3" s="4" t="s">
        <v>900</v>
      </c>
      <c r="AAZ3" s="4" t="s">
        <v>900</v>
      </c>
      <c r="ABA3" s="4" t="s">
        <v>900</v>
      </c>
      <c r="ABB3" s="4" t="s">
        <v>900</v>
      </c>
      <c r="ABC3" s="4" t="s">
        <v>900</v>
      </c>
      <c r="ABD3" s="4" t="s">
        <v>900</v>
      </c>
      <c r="ABE3" s="4" t="s">
        <v>900</v>
      </c>
      <c r="ABF3" s="4" t="s">
        <v>900</v>
      </c>
      <c r="ABG3" s="4" t="s">
        <v>900</v>
      </c>
      <c r="ABH3" s="4" t="s">
        <v>900</v>
      </c>
      <c r="ABI3" s="4" t="s">
        <v>900</v>
      </c>
      <c r="ABJ3" s="4" t="s">
        <v>900</v>
      </c>
      <c r="ABK3" s="4" t="s">
        <v>900</v>
      </c>
      <c r="ABL3" s="4" t="s">
        <v>900</v>
      </c>
      <c r="ABM3" s="4" t="s">
        <v>900</v>
      </c>
      <c r="ABN3" s="4" t="s">
        <v>900</v>
      </c>
      <c r="ABO3" s="4" t="s">
        <v>900</v>
      </c>
      <c r="ABP3" s="4" t="s">
        <v>900</v>
      </c>
      <c r="ABQ3" s="4" t="s">
        <v>900</v>
      </c>
      <c r="ABR3" s="4" t="s">
        <v>900</v>
      </c>
      <c r="ABS3" s="4" t="s">
        <v>900</v>
      </c>
      <c r="ABT3" s="4" t="s">
        <v>900</v>
      </c>
      <c r="ABU3" s="4" t="s">
        <v>900</v>
      </c>
      <c r="ABV3" s="4" t="s">
        <v>900</v>
      </c>
      <c r="ABW3" s="4" t="s">
        <v>900</v>
      </c>
      <c r="ABX3" s="4" t="s">
        <v>900</v>
      </c>
      <c r="ABY3" s="4" t="s">
        <v>900</v>
      </c>
      <c r="ABZ3" s="4" t="s">
        <v>900</v>
      </c>
      <c r="ACA3" s="4" t="s">
        <v>900</v>
      </c>
      <c r="ACB3" s="4" t="s">
        <v>900</v>
      </c>
      <c r="ACC3" s="4" t="s">
        <v>900</v>
      </c>
      <c r="ACD3" s="4" t="s">
        <v>900</v>
      </c>
      <c r="ACE3" s="4" t="s">
        <v>900</v>
      </c>
      <c r="ACF3" s="4" t="s">
        <v>900</v>
      </c>
      <c r="ACG3" s="4" t="s">
        <v>900</v>
      </c>
      <c r="ACH3" s="4" t="s">
        <v>900</v>
      </c>
      <c r="ACI3" s="4" t="s">
        <v>900</v>
      </c>
      <c r="ACJ3" s="4" t="s">
        <v>900</v>
      </c>
      <c r="ACK3" s="4" t="s">
        <v>900</v>
      </c>
      <c r="ACL3" s="4" t="s">
        <v>900</v>
      </c>
      <c r="ACM3" s="4" t="s">
        <v>900</v>
      </c>
      <c r="ACN3" s="4" t="s">
        <v>900</v>
      </c>
      <c r="ACO3" s="4" t="s">
        <v>900</v>
      </c>
      <c r="ACP3" s="4" t="s">
        <v>900</v>
      </c>
      <c r="ACQ3" s="4" t="s">
        <v>900</v>
      </c>
      <c r="ACR3" s="4" t="s">
        <v>900</v>
      </c>
      <c r="ACS3" s="4" t="s">
        <v>900</v>
      </c>
      <c r="ACT3" s="4" t="s">
        <v>900</v>
      </c>
      <c r="ACU3" s="4" t="s">
        <v>900</v>
      </c>
      <c r="ACV3" s="4" t="s">
        <v>900</v>
      </c>
      <c r="ACW3" s="4" t="s">
        <v>900</v>
      </c>
      <c r="ACX3" s="4" t="s">
        <v>900</v>
      </c>
      <c r="ACY3" s="4" t="s">
        <v>900</v>
      </c>
      <c r="ACZ3" s="4" t="s">
        <v>900</v>
      </c>
      <c r="ADA3" s="4" t="s">
        <v>900</v>
      </c>
      <c r="ADB3" s="4" t="s">
        <v>900</v>
      </c>
      <c r="ADC3" s="4" t="s">
        <v>900</v>
      </c>
      <c r="ADD3" s="4" t="s">
        <v>900</v>
      </c>
      <c r="ADE3" s="4" t="s">
        <v>900</v>
      </c>
      <c r="ADF3" s="4" t="s">
        <v>900</v>
      </c>
      <c r="ADG3" s="4" t="s">
        <v>900</v>
      </c>
      <c r="ADH3" s="4" t="s">
        <v>900</v>
      </c>
      <c r="ADI3" s="4" t="s">
        <v>900</v>
      </c>
      <c r="ADJ3" s="4" t="s">
        <v>900</v>
      </c>
      <c r="ADK3" s="4" t="s">
        <v>900</v>
      </c>
      <c r="ADL3" s="4" t="s">
        <v>900</v>
      </c>
      <c r="ADM3" s="4" t="s">
        <v>900</v>
      </c>
      <c r="ADN3" s="4" t="s">
        <v>900</v>
      </c>
      <c r="ADO3" s="4" t="s">
        <v>900</v>
      </c>
      <c r="ADP3" s="4" t="s">
        <v>900</v>
      </c>
      <c r="ADQ3" s="4" t="s">
        <v>900</v>
      </c>
      <c r="ADR3" s="4" t="s">
        <v>900</v>
      </c>
      <c r="ADS3" s="4" t="s">
        <v>900</v>
      </c>
      <c r="ADT3" s="4" t="s">
        <v>900</v>
      </c>
      <c r="ADU3" s="4" t="s">
        <v>900</v>
      </c>
      <c r="ADV3" s="4" t="s">
        <v>900</v>
      </c>
      <c r="ADW3" s="4" t="s">
        <v>900</v>
      </c>
      <c r="ADX3" s="4" t="s">
        <v>900</v>
      </c>
      <c r="ADY3" s="4" t="s">
        <v>900</v>
      </c>
      <c r="ADZ3" s="4" t="s">
        <v>900</v>
      </c>
      <c r="AEA3" s="4" t="s">
        <v>900</v>
      </c>
      <c r="AEB3" s="4" t="s">
        <v>900</v>
      </c>
      <c r="AEC3" s="4" t="s">
        <v>900</v>
      </c>
      <c r="AED3" s="4" t="s">
        <v>900</v>
      </c>
      <c r="AEE3" s="4" t="s">
        <v>900</v>
      </c>
      <c r="AEF3" s="4" t="s">
        <v>900</v>
      </c>
      <c r="AEG3" s="4" t="s">
        <v>900</v>
      </c>
      <c r="AEH3" s="4" t="s">
        <v>900</v>
      </c>
      <c r="AEI3" s="4" t="s">
        <v>900</v>
      </c>
      <c r="AEJ3" s="4" t="s">
        <v>900</v>
      </c>
      <c r="AEK3" s="4" t="s">
        <v>900</v>
      </c>
      <c r="AEL3" s="4" t="s">
        <v>900</v>
      </c>
      <c r="AEM3" s="4" t="s">
        <v>900</v>
      </c>
      <c r="AEN3" s="4" t="s">
        <v>900</v>
      </c>
      <c r="AEO3" s="4" t="s">
        <v>900</v>
      </c>
      <c r="AEP3" s="4" t="s">
        <v>900</v>
      </c>
      <c r="AEQ3" s="4" t="s">
        <v>900</v>
      </c>
      <c r="AER3" s="4" t="s">
        <v>900</v>
      </c>
      <c r="AES3" s="4" t="s">
        <v>900</v>
      </c>
      <c r="AET3" s="4" t="s">
        <v>900</v>
      </c>
      <c r="AEU3" s="4" t="s">
        <v>900</v>
      </c>
      <c r="AEV3" s="4" t="s">
        <v>900</v>
      </c>
      <c r="AEW3" s="4" t="s">
        <v>900</v>
      </c>
      <c r="AEX3" s="4" t="s">
        <v>900</v>
      </c>
      <c r="AEY3" s="4" t="s">
        <v>900</v>
      </c>
      <c r="AEZ3" s="4" t="s">
        <v>900</v>
      </c>
      <c r="AFA3" s="4" t="s">
        <v>900</v>
      </c>
      <c r="AFB3" s="4" t="s">
        <v>900</v>
      </c>
      <c r="AFC3" s="4" t="s">
        <v>900</v>
      </c>
      <c r="AFD3" s="4" t="s">
        <v>900</v>
      </c>
      <c r="AFE3" s="4" t="s">
        <v>900</v>
      </c>
      <c r="AFF3" s="4" t="s">
        <v>900</v>
      </c>
      <c r="AFG3" s="4" t="s">
        <v>900</v>
      </c>
      <c r="AFH3" s="4" t="s">
        <v>900</v>
      </c>
      <c r="AFI3" s="4" t="s">
        <v>900</v>
      </c>
      <c r="AFJ3" s="4" t="s">
        <v>900</v>
      </c>
      <c r="AFK3" s="4" t="s">
        <v>900</v>
      </c>
      <c r="AFL3" s="4" t="s">
        <v>900</v>
      </c>
      <c r="AFM3" s="4" t="s">
        <v>900</v>
      </c>
      <c r="AFN3" s="4" t="s">
        <v>900</v>
      </c>
      <c r="AFO3" s="4" t="s">
        <v>900</v>
      </c>
      <c r="AFP3" s="4" t="s">
        <v>900</v>
      </c>
      <c r="AFQ3" s="4" t="s">
        <v>900</v>
      </c>
      <c r="AFR3" s="4" t="s">
        <v>900</v>
      </c>
      <c r="AFS3" s="4" t="s">
        <v>900</v>
      </c>
      <c r="AFT3" s="4" t="s">
        <v>900</v>
      </c>
      <c r="AFU3" s="4" t="s">
        <v>900</v>
      </c>
      <c r="AFV3" s="4" t="s">
        <v>900</v>
      </c>
      <c r="AFW3" s="4" t="s">
        <v>900</v>
      </c>
      <c r="AFX3" s="4" t="s">
        <v>900</v>
      </c>
      <c r="AFY3" s="4" t="s">
        <v>900</v>
      </c>
      <c r="AFZ3" s="4" t="s">
        <v>900</v>
      </c>
      <c r="AGA3" s="4" t="s">
        <v>900</v>
      </c>
      <c r="AGB3" s="4" t="s">
        <v>900</v>
      </c>
      <c r="AGC3" s="4" t="s">
        <v>900</v>
      </c>
      <c r="AGD3" s="4" t="s">
        <v>900</v>
      </c>
      <c r="AGE3" s="4" t="s">
        <v>900</v>
      </c>
      <c r="AGF3" s="4" t="s">
        <v>900</v>
      </c>
      <c r="AGG3" s="4" t="s">
        <v>900</v>
      </c>
      <c r="AGH3" s="4" t="s">
        <v>900</v>
      </c>
      <c r="AGI3" s="4" t="s">
        <v>900</v>
      </c>
      <c r="AGJ3" s="4" t="s">
        <v>900</v>
      </c>
      <c r="AGK3" s="4" t="s">
        <v>900</v>
      </c>
      <c r="AGL3" s="4" t="s">
        <v>900</v>
      </c>
      <c r="AGM3" s="4" t="s">
        <v>900</v>
      </c>
      <c r="AGN3" s="4" t="s">
        <v>900</v>
      </c>
      <c r="AGO3" s="4" t="s">
        <v>900</v>
      </c>
      <c r="AGP3" s="4" t="s">
        <v>900</v>
      </c>
      <c r="AGQ3" s="4" t="s">
        <v>900</v>
      </c>
      <c r="AGR3" s="4" t="s">
        <v>900</v>
      </c>
      <c r="AGS3" s="4" t="s">
        <v>900</v>
      </c>
      <c r="AGT3" s="4" t="s">
        <v>900</v>
      </c>
      <c r="AGU3" s="4" t="s">
        <v>900</v>
      </c>
      <c r="AGV3" s="4" t="s">
        <v>900</v>
      </c>
      <c r="AGW3" s="4" t="s">
        <v>900</v>
      </c>
      <c r="AGX3" s="4" t="s">
        <v>900</v>
      </c>
      <c r="AGY3" s="4" t="s">
        <v>900</v>
      </c>
      <c r="AGZ3" s="4" t="s">
        <v>900</v>
      </c>
      <c r="AHA3" s="4" t="s">
        <v>900</v>
      </c>
      <c r="AHB3" s="4" t="s">
        <v>900</v>
      </c>
      <c r="AHC3" s="4" t="s">
        <v>900</v>
      </c>
      <c r="AHD3" s="4" t="s">
        <v>900</v>
      </c>
      <c r="AHE3" s="4" t="s">
        <v>900</v>
      </c>
      <c r="AHF3" s="4" t="s">
        <v>900</v>
      </c>
      <c r="AHG3" s="4" t="s">
        <v>900</v>
      </c>
      <c r="AHH3" s="4" t="s">
        <v>900</v>
      </c>
      <c r="AHI3" s="4" t="s">
        <v>900</v>
      </c>
      <c r="AHJ3" s="4" t="s">
        <v>900</v>
      </c>
      <c r="AHK3" s="4" t="s">
        <v>900</v>
      </c>
      <c r="AHL3" s="4" t="s">
        <v>900</v>
      </c>
      <c r="AHM3" s="4" t="s">
        <v>900</v>
      </c>
      <c r="AHN3" s="4" t="s">
        <v>900</v>
      </c>
      <c r="AHO3" s="4" t="s">
        <v>900</v>
      </c>
      <c r="AHP3" s="4" t="s">
        <v>900</v>
      </c>
      <c r="AHQ3" s="4" t="s">
        <v>900</v>
      </c>
      <c r="AHR3" s="4" t="s">
        <v>900</v>
      </c>
      <c r="AHS3" s="4" t="s">
        <v>900</v>
      </c>
      <c r="AHT3" s="4" t="s">
        <v>900</v>
      </c>
      <c r="AHU3" s="4" t="s">
        <v>900</v>
      </c>
      <c r="AHV3" s="4" t="s">
        <v>900</v>
      </c>
      <c r="AHW3" s="4" t="s">
        <v>900</v>
      </c>
      <c r="AHX3" s="4" t="s">
        <v>900</v>
      </c>
      <c r="AHY3" s="4" t="s">
        <v>900</v>
      </c>
      <c r="AHZ3" s="4" t="s">
        <v>900</v>
      </c>
      <c r="AIA3" s="4" t="s">
        <v>900</v>
      </c>
      <c r="AIB3" s="4" t="s">
        <v>900</v>
      </c>
      <c r="AIC3" s="4" t="s">
        <v>900</v>
      </c>
      <c r="AID3" s="4" t="s">
        <v>900</v>
      </c>
      <c r="AIE3" s="4" t="s">
        <v>900</v>
      </c>
      <c r="AIF3" s="4" t="s">
        <v>900</v>
      </c>
      <c r="AIG3" s="4" t="s">
        <v>900</v>
      </c>
      <c r="AIH3" s="4" t="s">
        <v>900</v>
      </c>
      <c r="AII3" s="4" t="s">
        <v>900</v>
      </c>
      <c r="AIJ3" s="4" t="s">
        <v>900</v>
      </c>
      <c r="AIK3" s="4" t="s">
        <v>900</v>
      </c>
      <c r="AIL3" s="4" t="s">
        <v>900</v>
      </c>
      <c r="AIM3" s="4" t="s">
        <v>900</v>
      </c>
      <c r="AIN3" s="4" t="s">
        <v>900</v>
      </c>
      <c r="AIO3" s="4" t="s">
        <v>900</v>
      </c>
      <c r="AIP3" s="4" t="s">
        <v>900</v>
      </c>
      <c r="AIQ3" s="4" t="s">
        <v>900</v>
      </c>
      <c r="AIR3" s="4" t="s">
        <v>900</v>
      </c>
      <c r="AIS3" s="4" t="s">
        <v>900</v>
      </c>
      <c r="AIT3" s="4" t="s">
        <v>900</v>
      </c>
      <c r="AIU3" s="4" t="s">
        <v>900</v>
      </c>
      <c r="AIV3" s="4" t="s">
        <v>900</v>
      </c>
      <c r="AIW3" s="4" t="s">
        <v>900</v>
      </c>
      <c r="AIX3" s="4" t="s">
        <v>900</v>
      </c>
      <c r="AIY3" s="4" t="s">
        <v>900</v>
      </c>
      <c r="AIZ3" s="4" t="s">
        <v>900</v>
      </c>
      <c r="AJA3" s="4" t="s">
        <v>900</v>
      </c>
      <c r="AJB3" s="4" t="s">
        <v>900</v>
      </c>
      <c r="AJC3" s="4" t="s">
        <v>900</v>
      </c>
      <c r="AJD3" s="4" t="s">
        <v>900</v>
      </c>
      <c r="AJE3" s="4" t="s">
        <v>900</v>
      </c>
      <c r="AJF3" s="4" t="s">
        <v>900</v>
      </c>
      <c r="AJG3" s="4" t="s">
        <v>900</v>
      </c>
      <c r="AJH3" s="4" t="s">
        <v>900</v>
      </c>
      <c r="AJI3" s="4" t="s">
        <v>900</v>
      </c>
      <c r="AJJ3" s="4" t="s">
        <v>900</v>
      </c>
      <c r="AJK3" s="4" t="s">
        <v>900</v>
      </c>
      <c r="AJL3" s="4" t="s">
        <v>900</v>
      </c>
      <c r="AJM3" s="4" t="s">
        <v>900</v>
      </c>
      <c r="AJN3" s="4" t="s">
        <v>900</v>
      </c>
      <c r="AJO3" s="4" t="s">
        <v>900</v>
      </c>
      <c r="AJP3" s="4" t="s">
        <v>900</v>
      </c>
      <c r="AJQ3" s="4" t="s">
        <v>900</v>
      </c>
      <c r="AJR3" s="4" t="s">
        <v>900</v>
      </c>
      <c r="AJS3" s="4" t="s">
        <v>900</v>
      </c>
      <c r="AJT3" s="4" t="s">
        <v>900</v>
      </c>
      <c r="AJU3" s="4" t="s">
        <v>900</v>
      </c>
      <c r="AJV3" s="4" t="s">
        <v>900</v>
      </c>
      <c r="AJW3" s="4" t="s">
        <v>900</v>
      </c>
      <c r="AJX3" s="4" t="s">
        <v>900</v>
      </c>
      <c r="AJY3" s="4" t="s">
        <v>900</v>
      </c>
      <c r="AJZ3" s="4" t="s">
        <v>900</v>
      </c>
      <c r="AKA3" s="4" t="s">
        <v>900</v>
      </c>
      <c r="AKB3" s="4" t="s">
        <v>900</v>
      </c>
      <c r="AKC3" s="4" t="s">
        <v>900</v>
      </c>
      <c r="AKD3" s="4" t="s">
        <v>900</v>
      </c>
      <c r="AKE3" s="4" t="s">
        <v>900</v>
      </c>
      <c r="AKF3" s="4" t="s">
        <v>900</v>
      </c>
      <c r="AKG3" s="4" t="s">
        <v>900</v>
      </c>
      <c r="AKH3" s="4" t="s">
        <v>900</v>
      </c>
      <c r="AKI3" s="4" t="s">
        <v>900</v>
      </c>
      <c r="AKJ3" s="4" t="s">
        <v>900</v>
      </c>
      <c r="AKK3" s="4" t="s">
        <v>900</v>
      </c>
      <c r="AKL3" s="4" t="s">
        <v>900</v>
      </c>
      <c r="AKM3" s="4" t="s">
        <v>900</v>
      </c>
      <c r="AKN3" s="4" t="s">
        <v>900</v>
      </c>
      <c r="AKO3" s="4" t="s">
        <v>900</v>
      </c>
      <c r="AKP3" s="4" t="s">
        <v>900</v>
      </c>
      <c r="AKQ3" s="4" t="s">
        <v>900</v>
      </c>
      <c r="AKR3" s="4" t="s">
        <v>900</v>
      </c>
      <c r="AKS3" s="4" t="s">
        <v>900</v>
      </c>
      <c r="AKT3" s="4" t="s">
        <v>900</v>
      </c>
      <c r="AKU3" s="4" t="s">
        <v>900</v>
      </c>
      <c r="AKV3" s="4" t="s">
        <v>900</v>
      </c>
      <c r="AKW3" s="4" t="s">
        <v>900</v>
      </c>
      <c r="AKX3" s="4" t="s">
        <v>900</v>
      </c>
      <c r="AKY3" s="4" t="s">
        <v>900</v>
      </c>
      <c r="AKZ3" s="4" t="s">
        <v>900</v>
      </c>
      <c r="ALA3" s="4" t="s">
        <v>900</v>
      </c>
      <c r="ALB3" s="4" t="s">
        <v>900</v>
      </c>
      <c r="ALC3" s="4" t="s">
        <v>900</v>
      </c>
      <c r="ALD3" s="4" t="s">
        <v>900</v>
      </c>
      <c r="ALE3" s="4" t="s">
        <v>900</v>
      </c>
      <c r="ALF3" s="4" t="s">
        <v>900</v>
      </c>
      <c r="ALG3" s="4" t="s">
        <v>900</v>
      </c>
      <c r="ALH3" s="4" t="s">
        <v>900</v>
      </c>
      <c r="ALI3" s="4" t="s">
        <v>900</v>
      </c>
      <c r="ALJ3" s="4" t="s">
        <v>900</v>
      </c>
      <c r="ALK3" s="4" t="s">
        <v>900</v>
      </c>
      <c r="ALL3" s="4" t="s">
        <v>900</v>
      </c>
      <c r="ALM3" s="4" t="s">
        <v>900</v>
      </c>
      <c r="ALN3" s="4" t="s">
        <v>900</v>
      </c>
      <c r="ALO3" s="4" t="s">
        <v>900</v>
      </c>
      <c r="ALP3" s="4" t="s">
        <v>900</v>
      </c>
      <c r="ALQ3" s="4" t="s">
        <v>900</v>
      </c>
      <c r="ALR3" s="4" t="s">
        <v>900</v>
      </c>
      <c r="ALS3" s="4" t="s">
        <v>900</v>
      </c>
      <c r="ALT3" s="4" t="s">
        <v>900</v>
      </c>
      <c r="ALU3" s="4" t="s">
        <v>900</v>
      </c>
      <c r="ALV3" s="4" t="s">
        <v>900</v>
      </c>
      <c r="ALW3" s="4" t="s">
        <v>900</v>
      </c>
      <c r="ALX3" s="4" t="s">
        <v>900</v>
      </c>
      <c r="ALY3" s="4" t="s">
        <v>900</v>
      </c>
      <c r="ALZ3" s="4" t="s">
        <v>900</v>
      </c>
      <c r="AMA3" s="4" t="s">
        <v>900</v>
      </c>
      <c r="AMB3" s="4" t="s">
        <v>900</v>
      </c>
      <c r="AMC3" s="4" t="s">
        <v>900</v>
      </c>
      <c r="AMD3" s="4" t="s">
        <v>900</v>
      </c>
      <c r="AME3" s="4" t="s">
        <v>900</v>
      </c>
      <c r="AMF3" s="4" t="s">
        <v>900</v>
      </c>
      <c r="AMG3" s="4" t="s">
        <v>900</v>
      </c>
      <c r="AMH3" s="4" t="s">
        <v>900</v>
      </c>
      <c r="AMI3" s="4" t="s">
        <v>900</v>
      </c>
      <c r="AMJ3" s="4" t="s">
        <v>900</v>
      </c>
      <c r="AMK3" s="4" t="s">
        <v>900</v>
      </c>
      <c r="AML3" s="4" t="s">
        <v>900</v>
      </c>
      <c r="AMM3" s="4" t="s">
        <v>900</v>
      </c>
      <c r="AMN3" s="4" t="s">
        <v>900</v>
      </c>
      <c r="AMO3" s="4" t="s">
        <v>900</v>
      </c>
      <c r="AMP3" s="4" t="s">
        <v>900</v>
      </c>
      <c r="AMQ3" s="4" t="s">
        <v>900</v>
      </c>
      <c r="AMR3" s="4" t="s">
        <v>900</v>
      </c>
      <c r="AMS3" s="4" t="s">
        <v>900</v>
      </c>
      <c r="AMT3" s="4" t="s">
        <v>900</v>
      </c>
      <c r="AMU3" s="4" t="s">
        <v>900</v>
      </c>
      <c r="AMV3" s="4" t="s">
        <v>900</v>
      </c>
      <c r="AMW3" s="4" t="s">
        <v>900</v>
      </c>
      <c r="AMX3" s="4" t="s">
        <v>900</v>
      </c>
      <c r="AMY3" s="4" t="s">
        <v>900</v>
      </c>
      <c r="AMZ3" s="4" t="s">
        <v>900</v>
      </c>
      <c r="ANA3" s="4" t="s">
        <v>900</v>
      </c>
      <c r="ANB3" s="4" t="s">
        <v>900</v>
      </c>
      <c r="ANC3" s="4" t="s">
        <v>900</v>
      </c>
      <c r="AND3" s="4" t="s">
        <v>900</v>
      </c>
      <c r="ANE3" s="4" t="s">
        <v>900</v>
      </c>
      <c r="ANF3" s="4" t="s">
        <v>900</v>
      </c>
      <c r="ANG3" s="4" t="s">
        <v>900</v>
      </c>
      <c r="ANH3" s="4" t="s">
        <v>900</v>
      </c>
      <c r="ANI3" s="4" t="s">
        <v>900</v>
      </c>
      <c r="ANJ3" s="4" t="s">
        <v>900</v>
      </c>
      <c r="ANK3" s="4" t="s">
        <v>900</v>
      </c>
      <c r="ANL3" s="4" t="s">
        <v>900</v>
      </c>
      <c r="ANM3" s="4" t="s">
        <v>900</v>
      </c>
      <c r="ANN3" s="4" t="s">
        <v>900</v>
      </c>
      <c r="ANO3" s="4" t="s">
        <v>900</v>
      </c>
      <c r="ANP3" s="4" t="s">
        <v>900</v>
      </c>
      <c r="ANQ3" s="4" t="s">
        <v>900</v>
      </c>
      <c r="ANR3" s="4" t="s">
        <v>900</v>
      </c>
      <c r="ANS3" s="4" t="s">
        <v>900</v>
      </c>
      <c r="ANT3" s="4" t="s">
        <v>900</v>
      </c>
      <c r="ANU3" s="4" t="s">
        <v>900</v>
      </c>
      <c r="ANV3" s="4" t="s">
        <v>900</v>
      </c>
      <c r="ANW3" s="4" t="s">
        <v>900</v>
      </c>
      <c r="ANX3" s="4" t="s">
        <v>900</v>
      </c>
      <c r="ANY3" s="4" t="s">
        <v>900</v>
      </c>
      <c r="ANZ3" s="4" t="s">
        <v>900</v>
      </c>
      <c r="AOA3" s="4" t="s">
        <v>900</v>
      </c>
      <c r="AOB3" s="4" t="s">
        <v>900</v>
      </c>
      <c r="AOC3" s="4" t="s">
        <v>900</v>
      </c>
      <c r="AOD3" s="4" t="s">
        <v>900</v>
      </c>
      <c r="AOE3" s="4" t="s">
        <v>900</v>
      </c>
      <c r="AOF3" s="4" t="s">
        <v>900</v>
      </c>
      <c r="AOG3" s="4" t="s">
        <v>900</v>
      </c>
      <c r="AOH3" s="4" t="s">
        <v>900</v>
      </c>
      <c r="AOI3" s="4" t="s">
        <v>900</v>
      </c>
      <c r="AOJ3" s="4" t="s">
        <v>900</v>
      </c>
      <c r="AOK3" s="4" t="s">
        <v>900</v>
      </c>
      <c r="AOL3" s="4" t="s">
        <v>900</v>
      </c>
      <c r="AOM3" s="4" t="s">
        <v>900</v>
      </c>
      <c r="AON3" s="4" t="s">
        <v>900</v>
      </c>
      <c r="AOO3" s="4" t="s">
        <v>900</v>
      </c>
      <c r="AOP3" s="4" t="s">
        <v>900</v>
      </c>
      <c r="AOQ3" s="4" t="s">
        <v>900</v>
      </c>
      <c r="AOR3" s="4" t="s">
        <v>900</v>
      </c>
      <c r="AOS3" s="4" t="s">
        <v>900</v>
      </c>
      <c r="AOT3" s="4" t="s">
        <v>900</v>
      </c>
      <c r="AOU3" s="4" t="s">
        <v>900</v>
      </c>
      <c r="AOV3" s="4" t="s">
        <v>900</v>
      </c>
      <c r="AOW3" s="4" t="s">
        <v>900</v>
      </c>
      <c r="AOX3" s="4" t="s">
        <v>900</v>
      </c>
      <c r="AOY3" s="4" t="s">
        <v>900</v>
      </c>
      <c r="AOZ3" s="4" t="s">
        <v>900</v>
      </c>
      <c r="APA3" s="4" t="s">
        <v>900</v>
      </c>
      <c r="APB3" s="4" t="s">
        <v>900</v>
      </c>
      <c r="APC3" s="4" t="s">
        <v>900</v>
      </c>
      <c r="APD3" s="4" t="s">
        <v>900</v>
      </c>
      <c r="APE3" s="4" t="s">
        <v>900</v>
      </c>
      <c r="APF3" s="4" t="s">
        <v>900</v>
      </c>
      <c r="APG3" s="4" t="s">
        <v>900</v>
      </c>
      <c r="APH3" s="4" t="s">
        <v>900</v>
      </c>
      <c r="API3" s="4" t="s">
        <v>900</v>
      </c>
      <c r="APJ3" s="4" t="s">
        <v>900</v>
      </c>
      <c r="APK3" s="4" t="s">
        <v>900</v>
      </c>
      <c r="APL3" s="4" t="s">
        <v>900</v>
      </c>
      <c r="APM3" s="4" t="s">
        <v>900</v>
      </c>
      <c r="APN3" s="4" t="s">
        <v>900</v>
      </c>
      <c r="APO3" s="4" t="s">
        <v>900</v>
      </c>
      <c r="APP3" s="4" t="s">
        <v>900</v>
      </c>
      <c r="APQ3" s="4" t="s">
        <v>900</v>
      </c>
      <c r="APR3" s="4" t="s">
        <v>900</v>
      </c>
      <c r="APS3" s="4" t="s">
        <v>900</v>
      </c>
      <c r="APT3" s="4" t="s">
        <v>900</v>
      </c>
      <c r="APU3" s="4" t="s">
        <v>900</v>
      </c>
      <c r="APV3" s="4" t="s">
        <v>900</v>
      </c>
      <c r="APW3" s="4" t="s">
        <v>900</v>
      </c>
      <c r="APX3" s="4" t="s">
        <v>900</v>
      </c>
      <c r="APY3" s="4" t="s">
        <v>900</v>
      </c>
      <c r="APZ3" s="4" t="s">
        <v>900</v>
      </c>
      <c r="AQA3" s="4" t="s">
        <v>900</v>
      </c>
      <c r="AQB3" s="4" t="s">
        <v>900</v>
      </c>
      <c r="AQC3" s="4" t="s">
        <v>900</v>
      </c>
      <c r="AQD3" s="4" t="s">
        <v>900</v>
      </c>
      <c r="AQE3" s="4" t="s">
        <v>900</v>
      </c>
      <c r="AQF3" s="4" t="s">
        <v>900</v>
      </c>
      <c r="AQG3" s="4" t="s">
        <v>900</v>
      </c>
      <c r="AQH3" s="4" t="s">
        <v>900</v>
      </c>
      <c r="AQI3" s="4" t="s">
        <v>900</v>
      </c>
      <c r="AQJ3" s="4" t="s">
        <v>900</v>
      </c>
      <c r="AQK3" s="4" t="s">
        <v>900</v>
      </c>
      <c r="AQL3" s="4" t="s">
        <v>900</v>
      </c>
      <c r="AQM3" s="4" t="s">
        <v>900</v>
      </c>
      <c r="AQN3" s="4" t="s">
        <v>900</v>
      </c>
      <c r="AQO3" s="4" t="s">
        <v>900</v>
      </c>
      <c r="AQP3" s="4" t="s">
        <v>900</v>
      </c>
      <c r="AQQ3" s="4" t="s">
        <v>900</v>
      </c>
      <c r="AQR3" s="4" t="s">
        <v>900</v>
      </c>
      <c r="AQS3" s="4" t="s">
        <v>900</v>
      </c>
      <c r="AQT3" s="4" t="s">
        <v>900</v>
      </c>
      <c r="AQU3" s="4" t="s">
        <v>900</v>
      </c>
      <c r="AQV3" s="4" t="s">
        <v>900</v>
      </c>
      <c r="AQW3" s="4" t="s">
        <v>900</v>
      </c>
      <c r="AQX3" s="4" t="s">
        <v>900</v>
      </c>
      <c r="AQY3" s="4" t="s">
        <v>900</v>
      </c>
      <c r="AQZ3" s="4" t="s">
        <v>900</v>
      </c>
      <c r="ARA3" s="4" t="s">
        <v>900</v>
      </c>
      <c r="ARB3" s="4" t="s">
        <v>900</v>
      </c>
      <c r="ARC3" s="4" t="s">
        <v>900</v>
      </c>
      <c r="ARD3" s="4" t="s">
        <v>900</v>
      </c>
      <c r="ARE3" s="4" t="s">
        <v>900</v>
      </c>
      <c r="ARF3" s="4" t="s">
        <v>900</v>
      </c>
      <c r="ARG3" s="4" t="s">
        <v>900</v>
      </c>
      <c r="ARH3" s="4" t="s">
        <v>900</v>
      </c>
      <c r="ARI3" s="4" t="s">
        <v>900</v>
      </c>
      <c r="ARJ3" s="4" t="s">
        <v>900</v>
      </c>
      <c r="ARK3" s="4" t="s">
        <v>900</v>
      </c>
      <c r="ARL3" s="4" t="s">
        <v>900</v>
      </c>
      <c r="ARM3" s="4" t="s">
        <v>900</v>
      </c>
      <c r="ARN3" s="4" t="s">
        <v>900</v>
      </c>
      <c r="ARO3" s="4" t="s">
        <v>900</v>
      </c>
      <c r="ARP3" s="4" t="s">
        <v>900</v>
      </c>
      <c r="ARQ3" s="4" t="s">
        <v>900</v>
      </c>
      <c r="ARR3" s="4" t="s">
        <v>900</v>
      </c>
      <c r="ARS3" s="4" t="s">
        <v>900</v>
      </c>
      <c r="ART3" s="4" t="s">
        <v>900</v>
      </c>
      <c r="ARU3" s="4" t="s">
        <v>900</v>
      </c>
      <c r="ARV3" s="4" t="s">
        <v>900</v>
      </c>
      <c r="ARW3" s="4" t="s">
        <v>900</v>
      </c>
      <c r="ARX3" s="4" t="s">
        <v>900</v>
      </c>
      <c r="ARY3" s="4" t="s">
        <v>900</v>
      </c>
      <c r="ARZ3" s="4" t="s">
        <v>900</v>
      </c>
      <c r="ASA3" s="4" t="s">
        <v>900</v>
      </c>
      <c r="ASB3" s="4" t="s">
        <v>900</v>
      </c>
      <c r="ASC3" s="4" t="s">
        <v>900</v>
      </c>
      <c r="ASD3" s="4" t="s">
        <v>900</v>
      </c>
      <c r="ASE3" s="4" t="s">
        <v>900</v>
      </c>
      <c r="ASF3" s="4" t="s">
        <v>900</v>
      </c>
      <c r="ASG3" s="4" t="s">
        <v>900</v>
      </c>
      <c r="ASH3" s="4" t="s">
        <v>900</v>
      </c>
      <c r="ASI3" s="4" t="s">
        <v>900</v>
      </c>
      <c r="ASJ3" s="4" t="s">
        <v>900</v>
      </c>
      <c r="ASK3" s="4" t="s">
        <v>900</v>
      </c>
      <c r="ASL3" s="4" t="s">
        <v>900</v>
      </c>
      <c r="ASM3" s="4" t="s">
        <v>900</v>
      </c>
      <c r="ASN3" s="4" t="s">
        <v>900</v>
      </c>
      <c r="ASO3" s="4" t="s">
        <v>900</v>
      </c>
      <c r="ASP3" s="4" t="s">
        <v>900</v>
      </c>
      <c r="ASQ3" s="4" t="s">
        <v>900</v>
      </c>
      <c r="ASR3" s="4" t="s">
        <v>900</v>
      </c>
      <c r="ASS3" s="4" t="s">
        <v>900</v>
      </c>
      <c r="AST3" s="4" t="s">
        <v>900</v>
      </c>
      <c r="ASU3" s="4" t="s">
        <v>900</v>
      </c>
      <c r="ASV3" s="4" t="s">
        <v>900</v>
      </c>
      <c r="ASW3" s="4" t="s">
        <v>900</v>
      </c>
      <c r="ASX3" s="4" t="s">
        <v>900</v>
      </c>
      <c r="ASY3" s="4" t="s">
        <v>900</v>
      </c>
      <c r="ASZ3" s="4" t="s">
        <v>900</v>
      </c>
      <c r="ATA3" s="4" t="s">
        <v>900</v>
      </c>
      <c r="ATB3" s="4" t="s">
        <v>900</v>
      </c>
      <c r="ATC3" s="4" t="s">
        <v>900</v>
      </c>
      <c r="ATD3" s="4" t="s">
        <v>900</v>
      </c>
      <c r="ATE3" s="4" t="s">
        <v>900</v>
      </c>
      <c r="ATF3" s="4" t="s">
        <v>900</v>
      </c>
      <c r="ATG3" s="4" t="s">
        <v>900</v>
      </c>
      <c r="ATH3" s="4" t="s">
        <v>900</v>
      </c>
      <c r="ATI3" s="4" t="s">
        <v>900</v>
      </c>
      <c r="ATJ3" s="4" t="s">
        <v>900</v>
      </c>
      <c r="ATK3" s="4" t="s">
        <v>900</v>
      </c>
      <c r="ATL3" s="4" t="s">
        <v>900</v>
      </c>
      <c r="ATM3" s="4" t="s">
        <v>900</v>
      </c>
      <c r="ATN3" s="4" t="s">
        <v>900</v>
      </c>
      <c r="ATO3" s="4" t="s">
        <v>900</v>
      </c>
      <c r="ATP3" s="4" t="s">
        <v>900</v>
      </c>
      <c r="ATQ3" s="4" t="s">
        <v>900</v>
      </c>
      <c r="ATR3" s="4" t="s">
        <v>900</v>
      </c>
      <c r="ATS3" s="4" t="s">
        <v>900</v>
      </c>
      <c r="ATT3" s="4" t="s">
        <v>900</v>
      </c>
      <c r="ATU3" s="4" t="s">
        <v>900</v>
      </c>
      <c r="ATV3" s="4" t="s">
        <v>900</v>
      </c>
      <c r="ATW3" s="4" t="s">
        <v>900</v>
      </c>
      <c r="ATX3" s="4" t="s">
        <v>900</v>
      </c>
      <c r="ATY3" s="4" t="s">
        <v>900</v>
      </c>
      <c r="ATZ3" s="4" t="s">
        <v>900</v>
      </c>
      <c r="AUA3" s="4" t="s">
        <v>900</v>
      </c>
      <c r="AUB3" s="4" t="s">
        <v>900</v>
      </c>
      <c r="AUC3" s="4" t="s">
        <v>900</v>
      </c>
      <c r="AUD3" s="4" t="s">
        <v>900</v>
      </c>
      <c r="AUE3" s="4" t="s">
        <v>900</v>
      </c>
      <c r="AUF3" s="4" t="s">
        <v>900</v>
      </c>
      <c r="AUG3" s="4" t="s">
        <v>900</v>
      </c>
      <c r="AUH3" s="4" t="s">
        <v>900</v>
      </c>
      <c r="AUI3" s="4" t="s">
        <v>900</v>
      </c>
      <c r="AUJ3" s="4" t="s">
        <v>900</v>
      </c>
      <c r="AUK3" s="4" t="s">
        <v>900</v>
      </c>
      <c r="AUL3" s="4" t="s">
        <v>900</v>
      </c>
      <c r="AUM3" s="4" t="s">
        <v>900</v>
      </c>
      <c r="AUN3" s="4" t="s">
        <v>900</v>
      </c>
      <c r="AUO3" s="4" t="s">
        <v>900</v>
      </c>
      <c r="AUP3" s="4" t="s">
        <v>900</v>
      </c>
      <c r="AUQ3" s="4" t="s">
        <v>900</v>
      </c>
      <c r="AUR3" s="4" t="s">
        <v>900</v>
      </c>
      <c r="AUS3" s="4" t="s">
        <v>900</v>
      </c>
      <c r="AUT3" s="4" t="s">
        <v>900</v>
      </c>
      <c r="AUU3" s="4" t="s">
        <v>900</v>
      </c>
      <c r="AUV3" s="4" t="s">
        <v>900</v>
      </c>
      <c r="AUW3" s="4" t="s">
        <v>900</v>
      </c>
      <c r="AUX3" s="4" t="s">
        <v>900</v>
      </c>
      <c r="AUY3" s="4" t="s">
        <v>900</v>
      </c>
      <c r="AUZ3" s="4" t="s">
        <v>900</v>
      </c>
      <c r="AVA3" s="4" t="s">
        <v>900</v>
      </c>
      <c r="AVB3" s="4" t="s">
        <v>900</v>
      </c>
      <c r="AVC3" s="4" t="s">
        <v>900</v>
      </c>
      <c r="AVD3" s="4" t="s">
        <v>900</v>
      </c>
      <c r="AVE3" s="4" t="s">
        <v>900</v>
      </c>
      <c r="AVF3" s="4" t="s">
        <v>900</v>
      </c>
      <c r="AVG3" s="4" t="s">
        <v>900</v>
      </c>
      <c r="AVH3" s="4" t="s">
        <v>900</v>
      </c>
      <c r="AVI3" s="4" t="s">
        <v>900</v>
      </c>
      <c r="AVJ3" s="4" t="s">
        <v>900</v>
      </c>
      <c r="AVK3" s="4" t="s">
        <v>900</v>
      </c>
      <c r="AVL3" s="4" t="s">
        <v>900</v>
      </c>
      <c r="AVM3" s="4" t="s">
        <v>900</v>
      </c>
      <c r="AVN3" s="4" t="s">
        <v>900</v>
      </c>
      <c r="AVO3" s="4" t="s">
        <v>900</v>
      </c>
      <c r="AVP3" s="4" t="s">
        <v>900</v>
      </c>
      <c r="AVQ3" s="4" t="s">
        <v>900</v>
      </c>
      <c r="AVR3" s="4" t="s">
        <v>900</v>
      </c>
      <c r="AVS3" s="4" t="s">
        <v>900</v>
      </c>
      <c r="AVT3" s="4" t="s">
        <v>900</v>
      </c>
      <c r="AVU3" s="4" t="s">
        <v>900</v>
      </c>
      <c r="AVV3" s="4" t="s">
        <v>900</v>
      </c>
      <c r="AVW3" s="4" t="s">
        <v>900</v>
      </c>
      <c r="AVX3" s="4" t="s">
        <v>900</v>
      </c>
      <c r="AVY3" s="4" t="s">
        <v>900</v>
      </c>
      <c r="AVZ3" s="4" t="s">
        <v>900</v>
      </c>
      <c r="AWA3" s="4" t="s">
        <v>900</v>
      </c>
      <c r="AWB3" s="4" t="s">
        <v>900</v>
      </c>
      <c r="AWC3" s="4" t="s">
        <v>900</v>
      </c>
      <c r="AWD3" s="4" t="s">
        <v>900</v>
      </c>
      <c r="AWE3" s="4" t="s">
        <v>900</v>
      </c>
      <c r="AWF3" s="4" t="s">
        <v>900</v>
      </c>
      <c r="AWG3" s="4" t="s">
        <v>900</v>
      </c>
      <c r="AWH3" s="4" t="s">
        <v>900</v>
      </c>
      <c r="AWI3" s="4" t="s">
        <v>900</v>
      </c>
      <c r="AWJ3" s="4" t="s">
        <v>900</v>
      </c>
      <c r="AWK3" s="4" t="s">
        <v>900</v>
      </c>
      <c r="AWL3" s="4" t="s">
        <v>900</v>
      </c>
      <c r="AWM3" s="4" t="s">
        <v>900</v>
      </c>
      <c r="AWN3" s="4" t="s">
        <v>900</v>
      </c>
      <c r="AWO3" s="4" t="s">
        <v>900</v>
      </c>
      <c r="AWP3" s="4" t="s">
        <v>900</v>
      </c>
      <c r="AWQ3" s="4" t="s">
        <v>900</v>
      </c>
      <c r="AWR3" s="4" t="s">
        <v>900</v>
      </c>
      <c r="AWS3" s="4" t="s">
        <v>900</v>
      </c>
      <c r="AWT3" s="4" t="s">
        <v>900</v>
      </c>
      <c r="AWU3" s="4" t="s">
        <v>900</v>
      </c>
      <c r="AWV3" s="4" t="s">
        <v>900</v>
      </c>
      <c r="AWW3" s="4" t="s">
        <v>900</v>
      </c>
      <c r="AWX3" s="4" t="s">
        <v>900</v>
      </c>
      <c r="AWY3" s="4" t="s">
        <v>900</v>
      </c>
      <c r="AWZ3" s="4" t="s">
        <v>900</v>
      </c>
      <c r="AXA3" s="4" t="s">
        <v>900</v>
      </c>
      <c r="AXB3" s="4" t="s">
        <v>900</v>
      </c>
      <c r="AXC3" s="4" t="s">
        <v>900</v>
      </c>
      <c r="AXD3" s="4" t="s">
        <v>900</v>
      </c>
      <c r="AXE3" s="4" t="s">
        <v>900</v>
      </c>
      <c r="AXF3" s="4" t="s">
        <v>900</v>
      </c>
      <c r="AXG3" s="4" t="s">
        <v>900</v>
      </c>
      <c r="AXH3" s="4" t="s">
        <v>900</v>
      </c>
      <c r="AXI3" s="4" t="s">
        <v>900</v>
      </c>
      <c r="AXJ3" s="4" t="s">
        <v>900</v>
      </c>
      <c r="AXK3" s="4" t="s">
        <v>900</v>
      </c>
      <c r="AXL3" s="4" t="s">
        <v>900</v>
      </c>
      <c r="AXM3" s="4" t="s">
        <v>900</v>
      </c>
      <c r="AXN3" s="4" t="s">
        <v>900</v>
      </c>
      <c r="AXO3" s="4" t="s">
        <v>900</v>
      </c>
      <c r="AXP3" s="4" t="s">
        <v>900</v>
      </c>
      <c r="AXQ3" s="4" t="s">
        <v>900</v>
      </c>
      <c r="AXR3" s="4" t="s">
        <v>900</v>
      </c>
      <c r="AXS3" s="4" t="s">
        <v>900</v>
      </c>
      <c r="AXT3" s="4" t="s">
        <v>900</v>
      </c>
      <c r="AXU3" s="4" t="s">
        <v>900</v>
      </c>
      <c r="AXV3" s="4" t="s">
        <v>900</v>
      </c>
      <c r="AXW3" s="4" t="s">
        <v>900</v>
      </c>
      <c r="AXX3" s="4" t="s">
        <v>900</v>
      </c>
      <c r="AXY3" s="4" t="s">
        <v>900</v>
      </c>
      <c r="AXZ3" s="4" t="s">
        <v>900</v>
      </c>
      <c r="AYA3" s="4" t="s">
        <v>900</v>
      </c>
      <c r="AYB3" s="4" t="s">
        <v>900</v>
      </c>
      <c r="AYC3" s="4" t="s">
        <v>900</v>
      </c>
      <c r="AYD3" s="4" t="s">
        <v>900</v>
      </c>
      <c r="AYE3" s="4" t="s">
        <v>900</v>
      </c>
      <c r="AYF3" s="4" t="s">
        <v>900</v>
      </c>
      <c r="AYG3" s="4" t="s">
        <v>900</v>
      </c>
      <c r="AYH3" s="4" t="s">
        <v>900</v>
      </c>
      <c r="AYI3" s="4" t="s">
        <v>900</v>
      </c>
      <c r="AYJ3" s="4" t="s">
        <v>900</v>
      </c>
      <c r="AYK3" s="4" t="s">
        <v>900</v>
      </c>
      <c r="AYL3" s="4" t="s">
        <v>900</v>
      </c>
      <c r="AYM3" s="4" t="s">
        <v>900</v>
      </c>
      <c r="AYN3" s="4" t="s">
        <v>900</v>
      </c>
      <c r="AYO3" s="4" t="s">
        <v>900</v>
      </c>
      <c r="AYP3" s="4" t="s">
        <v>900</v>
      </c>
      <c r="AYQ3" s="4" t="s">
        <v>900</v>
      </c>
      <c r="AYR3" s="4" t="s">
        <v>900</v>
      </c>
      <c r="AYS3" s="4" t="s">
        <v>900</v>
      </c>
      <c r="AYT3" s="4" t="s">
        <v>900</v>
      </c>
      <c r="AYU3" s="4" t="s">
        <v>900</v>
      </c>
      <c r="AYV3" s="4" t="s">
        <v>900</v>
      </c>
      <c r="AYW3" s="4" t="s">
        <v>900</v>
      </c>
      <c r="AYX3" s="4" t="s">
        <v>900</v>
      </c>
      <c r="AYY3" s="4" t="s">
        <v>900</v>
      </c>
      <c r="AYZ3" s="4" t="s">
        <v>900</v>
      </c>
      <c r="AZA3" s="4" t="s">
        <v>900</v>
      </c>
      <c r="AZB3" s="4" t="s">
        <v>900</v>
      </c>
      <c r="AZC3" s="4" t="s">
        <v>900</v>
      </c>
      <c r="AZD3" s="4" t="s">
        <v>900</v>
      </c>
      <c r="AZE3" s="4" t="s">
        <v>900</v>
      </c>
      <c r="AZF3" s="4" t="s">
        <v>900</v>
      </c>
      <c r="AZG3" s="4" t="s">
        <v>900</v>
      </c>
      <c r="AZH3" s="4" t="s">
        <v>900</v>
      </c>
      <c r="AZI3" s="4" t="s">
        <v>900</v>
      </c>
      <c r="AZJ3" s="4" t="s">
        <v>900</v>
      </c>
      <c r="AZK3" s="4" t="s">
        <v>900</v>
      </c>
      <c r="AZL3" s="4" t="s">
        <v>900</v>
      </c>
      <c r="AZM3" s="4" t="s">
        <v>900</v>
      </c>
      <c r="AZN3" s="4" t="s">
        <v>900</v>
      </c>
      <c r="AZO3" s="4" t="s">
        <v>900</v>
      </c>
      <c r="AZP3" s="4" t="s">
        <v>900</v>
      </c>
      <c r="AZQ3" s="4" t="s">
        <v>900</v>
      </c>
      <c r="AZR3" s="4" t="s">
        <v>900</v>
      </c>
      <c r="AZS3" s="4" t="s">
        <v>900</v>
      </c>
      <c r="AZT3" s="4" t="s">
        <v>900</v>
      </c>
      <c r="AZU3" s="4" t="s">
        <v>900</v>
      </c>
      <c r="AZV3" s="4" t="s">
        <v>900</v>
      </c>
      <c r="AZW3" s="4" t="s">
        <v>900</v>
      </c>
      <c r="AZX3" s="4" t="s">
        <v>900</v>
      </c>
      <c r="AZY3" s="4" t="s">
        <v>900</v>
      </c>
      <c r="AZZ3" s="4" t="s">
        <v>900</v>
      </c>
      <c r="BAA3" s="4" t="s">
        <v>900</v>
      </c>
      <c r="BAB3" s="4" t="s">
        <v>900</v>
      </c>
      <c r="BAC3" s="4" t="s">
        <v>900</v>
      </c>
      <c r="BAD3" s="4" t="s">
        <v>900</v>
      </c>
      <c r="BAE3" s="4" t="s">
        <v>900</v>
      </c>
      <c r="BAF3" s="4" t="s">
        <v>900</v>
      </c>
      <c r="BAG3" s="4" t="s">
        <v>900</v>
      </c>
      <c r="BAH3" s="4" t="s">
        <v>900</v>
      </c>
      <c r="BAI3" s="4" t="s">
        <v>900</v>
      </c>
      <c r="BAJ3" s="4" t="s">
        <v>900</v>
      </c>
      <c r="BAK3" s="4" t="s">
        <v>900</v>
      </c>
      <c r="BAL3" s="4" t="s">
        <v>900</v>
      </c>
      <c r="BAM3" s="4" t="s">
        <v>900</v>
      </c>
      <c r="BAN3" s="4" t="s">
        <v>900</v>
      </c>
      <c r="BAO3" s="4" t="s">
        <v>900</v>
      </c>
      <c r="BAP3" s="4" t="s">
        <v>900</v>
      </c>
      <c r="BAQ3" s="4" t="s">
        <v>900</v>
      </c>
      <c r="BAR3" s="4" t="s">
        <v>900</v>
      </c>
      <c r="BAS3" s="4" t="s">
        <v>900</v>
      </c>
      <c r="BAT3" s="4" t="s">
        <v>900</v>
      </c>
      <c r="BAU3" s="4" t="s">
        <v>900</v>
      </c>
      <c r="BAV3" s="4" t="s">
        <v>900</v>
      </c>
      <c r="BAW3" s="4" t="s">
        <v>900</v>
      </c>
      <c r="BAX3" s="4" t="s">
        <v>900</v>
      </c>
      <c r="BAY3" s="4" t="s">
        <v>900</v>
      </c>
      <c r="BAZ3" s="4" t="s">
        <v>900</v>
      </c>
      <c r="BBA3" s="4" t="s">
        <v>900</v>
      </c>
      <c r="BBB3" s="4" t="s">
        <v>900</v>
      </c>
      <c r="BBC3" s="4" t="s">
        <v>900</v>
      </c>
      <c r="BBD3" s="4" t="s">
        <v>900</v>
      </c>
      <c r="BBE3" s="4" t="s">
        <v>900</v>
      </c>
      <c r="BBF3" s="4" t="s">
        <v>900</v>
      </c>
      <c r="BBG3" s="4" t="s">
        <v>900</v>
      </c>
      <c r="BBH3" s="4" t="s">
        <v>900</v>
      </c>
      <c r="BBI3" s="4" t="s">
        <v>900</v>
      </c>
      <c r="BBJ3" s="4" t="s">
        <v>900</v>
      </c>
      <c r="BBK3" s="4" t="s">
        <v>900</v>
      </c>
      <c r="BBL3" s="4" t="s">
        <v>900</v>
      </c>
      <c r="BBM3" s="4" t="s">
        <v>900</v>
      </c>
      <c r="BBN3" s="4" t="s">
        <v>900</v>
      </c>
      <c r="BBO3" s="4" t="s">
        <v>900</v>
      </c>
      <c r="BBP3" s="4" t="s">
        <v>900</v>
      </c>
      <c r="BBQ3" s="4" t="s">
        <v>900</v>
      </c>
      <c r="BBR3" s="4" t="s">
        <v>900</v>
      </c>
      <c r="BBS3" s="4" t="s">
        <v>900</v>
      </c>
      <c r="BBT3" s="4" t="s">
        <v>900</v>
      </c>
      <c r="BBU3" s="4" t="s">
        <v>900</v>
      </c>
      <c r="BBV3" s="4" t="s">
        <v>900</v>
      </c>
      <c r="BBW3" s="4" t="s">
        <v>900</v>
      </c>
      <c r="BBX3" s="4" t="s">
        <v>900</v>
      </c>
      <c r="BBY3" s="4" t="s">
        <v>900</v>
      </c>
      <c r="BBZ3" s="4" t="s">
        <v>900</v>
      </c>
      <c r="BCA3" s="4" t="s">
        <v>900</v>
      </c>
      <c r="BCB3" s="4" t="s">
        <v>900</v>
      </c>
      <c r="BCC3" s="4" t="s">
        <v>900</v>
      </c>
      <c r="BCD3" s="4" t="s">
        <v>900</v>
      </c>
      <c r="BCE3" s="4" t="s">
        <v>900</v>
      </c>
      <c r="BCF3" s="4" t="s">
        <v>900</v>
      </c>
      <c r="BCG3" s="4" t="s">
        <v>900</v>
      </c>
      <c r="BCH3" s="4" t="s">
        <v>900</v>
      </c>
      <c r="BCI3" s="4" t="s">
        <v>900</v>
      </c>
      <c r="BCJ3" s="4" t="s">
        <v>900</v>
      </c>
      <c r="BCK3" s="4" t="s">
        <v>900</v>
      </c>
      <c r="BCL3" s="4" t="s">
        <v>900</v>
      </c>
      <c r="BCM3" s="4" t="s">
        <v>900</v>
      </c>
      <c r="BCN3" s="4" t="s">
        <v>900</v>
      </c>
      <c r="BCO3" s="4" t="s">
        <v>900</v>
      </c>
      <c r="BCP3" s="4" t="s">
        <v>900</v>
      </c>
      <c r="BCQ3" s="4" t="s">
        <v>900</v>
      </c>
      <c r="BCR3" s="4" t="s">
        <v>900</v>
      </c>
      <c r="BCS3" s="4" t="s">
        <v>900</v>
      </c>
      <c r="BCT3" s="4" t="s">
        <v>900</v>
      </c>
      <c r="BCU3" s="4" t="s">
        <v>900</v>
      </c>
      <c r="BCV3" s="4" t="s">
        <v>900</v>
      </c>
      <c r="BCW3" s="4" t="s">
        <v>900</v>
      </c>
      <c r="BCX3" s="4" t="s">
        <v>900</v>
      </c>
      <c r="BCY3" s="4" t="s">
        <v>900</v>
      </c>
      <c r="BCZ3" s="4" t="s">
        <v>900</v>
      </c>
      <c r="BDA3" s="4" t="s">
        <v>900</v>
      </c>
      <c r="BDB3" s="4" t="s">
        <v>900</v>
      </c>
      <c r="BDC3" s="4" t="s">
        <v>900</v>
      </c>
      <c r="BDD3" s="4" t="s">
        <v>900</v>
      </c>
      <c r="BDE3" s="4" t="s">
        <v>900</v>
      </c>
      <c r="BDF3" s="4" t="s">
        <v>900</v>
      </c>
      <c r="BDG3" s="4" t="s">
        <v>900</v>
      </c>
      <c r="BDH3" s="4" t="s">
        <v>900</v>
      </c>
      <c r="BDI3" s="4" t="s">
        <v>900</v>
      </c>
      <c r="BDJ3" s="4" t="s">
        <v>900</v>
      </c>
      <c r="BDK3" s="4" t="s">
        <v>900</v>
      </c>
      <c r="BDL3" s="4" t="s">
        <v>900</v>
      </c>
      <c r="BDM3" s="4" t="s">
        <v>900</v>
      </c>
      <c r="BDN3" s="4" t="s">
        <v>900</v>
      </c>
      <c r="BDO3" s="4" t="s">
        <v>900</v>
      </c>
      <c r="BDP3" s="4" t="s">
        <v>900</v>
      </c>
      <c r="BDQ3" s="4" t="s">
        <v>900</v>
      </c>
      <c r="BDR3" s="4" t="s">
        <v>900</v>
      </c>
      <c r="BDS3" s="4" t="s">
        <v>900</v>
      </c>
      <c r="BDT3" s="4" t="s">
        <v>900</v>
      </c>
      <c r="BDU3" s="4" t="s">
        <v>900</v>
      </c>
      <c r="BDV3" s="4" t="s">
        <v>900</v>
      </c>
      <c r="BDW3" s="4" t="s">
        <v>900</v>
      </c>
      <c r="BDX3" s="4" t="s">
        <v>900</v>
      </c>
      <c r="BDY3" s="4" t="s">
        <v>900</v>
      </c>
      <c r="BDZ3" s="4" t="s">
        <v>900</v>
      </c>
      <c r="BEA3" s="4" t="s">
        <v>900</v>
      </c>
      <c r="BEB3" s="4" t="s">
        <v>900</v>
      </c>
      <c r="BEC3" s="4" t="s">
        <v>900</v>
      </c>
      <c r="BED3" s="4" t="s">
        <v>900</v>
      </c>
      <c r="BEE3" s="4" t="s">
        <v>900</v>
      </c>
      <c r="BEF3" s="4" t="s">
        <v>900</v>
      </c>
      <c r="BEG3" s="4" t="s">
        <v>900</v>
      </c>
      <c r="BEH3" s="4" t="s">
        <v>900</v>
      </c>
      <c r="BEI3" s="4" t="s">
        <v>900</v>
      </c>
      <c r="BEJ3" s="4" t="s">
        <v>900</v>
      </c>
      <c r="BEK3" s="4" t="s">
        <v>900</v>
      </c>
      <c r="BEL3" s="4" t="s">
        <v>900</v>
      </c>
      <c r="BEM3" s="4" t="s">
        <v>900</v>
      </c>
      <c r="BEN3" s="4" t="s">
        <v>900</v>
      </c>
      <c r="BEO3" s="4" t="s">
        <v>900</v>
      </c>
      <c r="BEP3" s="4" t="s">
        <v>900</v>
      </c>
      <c r="BEQ3" s="4" t="s">
        <v>900</v>
      </c>
      <c r="BER3" s="4" t="s">
        <v>900</v>
      </c>
      <c r="BES3" s="4" t="s">
        <v>900</v>
      </c>
      <c r="BET3" s="4" t="s">
        <v>900</v>
      </c>
      <c r="BEU3" s="4" t="s">
        <v>900</v>
      </c>
      <c r="BEV3" s="4" t="s">
        <v>900</v>
      </c>
      <c r="BEW3" s="4" t="s">
        <v>900</v>
      </c>
      <c r="BEX3" s="4" t="s">
        <v>900</v>
      </c>
      <c r="BEY3" s="4" t="s">
        <v>900</v>
      </c>
      <c r="BEZ3" s="4" t="s">
        <v>900</v>
      </c>
      <c r="BFA3" s="4" t="s">
        <v>900</v>
      </c>
      <c r="BFB3" s="4" t="s">
        <v>900</v>
      </c>
      <c r="BFC3" s="4" t="s">
        <v>900</v>
      </c>
      <c r="BFD3" s="4" t="s">
        <v>900</v>
      </c>
      <c r="BFE3" s="4" t="s">
        <v>900</v>
      </c>
      <c r="BFF3" s="4" t="s">
        <v>900</v>
      </c>
      <c r="BFG3" s="4" t="s">
        <v>900</v>
      </c>
      <c r="BFH3" s="4" t="s">
        <v>900</v>
      </c>
      <c r="BFI3" s="4" t="s">
        <v>900</v>
      </c>
      <c r="BFJ3" s="4" t="s">
        <v>900</v>
      </c>
      <c r="BFK3" s="4" t="s">
        <v>900</v>
      </c>
      <c r="BFL3" s="4" t="s">
        <v>900</v>
      </c>
      <c r="BFM3" s="4" t="s">
        <v>900</v>
      </c>
      <c r="BFN3" s="4" t="s">
        <v>900</v>
      </c>
      <c r="BFO3" s="4" t="s">
        <v>900</v>
      </c>
      <c r="BFP3" s="4" t="s">
        <v>900</v>
      </c>
      <c r="BFQ3" s="4" t="s">
        <v>900</v>
      </c>
      <c r="BFR3" s="4" t="s">
        <v>900</v>
      </c>
      <c r="BFS3" s="4" t="s">
        <v>900</v>
      </c>
      <c r="BFT3" s="4" t="s">
        <v>900</v>
      </c>
      <c r="BFU3" s="4" t="s">
        <v>900</v>
      </c>
      <c r="BFV3" s="4" t="s">
        <v>900</v>
      </c>
      <c r="BFW3" s="4" t="s">
        <v>900</v>
      </c>
      <c r="BFX3" s="4" t="s">
        <v>900</v>
      </c>
      <c r="BFY3" s="4" t="s">
        <v>900</v>
      </c>
      <c r="BFZ3" s="4" t="s">
        <v>900</v>
      </c>
      <c r="BGA3" s="4" t="s">
        <v>900</v>
      </c>
      <c r="BGB3" s="4" t="s">
        <v>900</v>
      </c>
      <c r="BGC3" s="4" t="s">
        <v>900</v>
      </c>
      <c r="BGD3" s="4" t="s">
        <v>900</v>
      </c>
      <c r="BGE3" s="4" t="s">
        <v>900</v>
      </c>
      <c r="BGF3" s="4" t="s">
        <v>900</v>
      </c>
      <c r="BGG3" s="4" t="s">
        <v>900</v>
      </c>
      <c r="BGH3" s="4" t="s">
        <v>900</v>
      </c>
      <c r="BGI3" s="4" t="s">
        <v>900</v>
      </c>
      <c r="BGJ3" s="4" t="s">
        <v>900</v>
      </c>
      <c r="BGK3" s="4" t="s">
        <v>900</v>
      </c>
      <c r="BGL3" s="4" t="s">
        <v>900</v>
      </c>
      <c r="BGM3" s="4" t="s">
        <v>900</v>
      </c>
      <c r="BGN3" s="4" t="s">
        <v>900</v>
      </c>
      <c r="BGO3" s="4" t="s">
        <v>900</v>
      </c>
      <c r="BGP3" s="4" t="s">
        <v>900</v>
      </c>
      <c r="BGQ3" s="4" t="s">
        <v>900</v>
      </c>
      <c r="BGR3" s="4" t="s">
        <v>900</v>
      </c>
      <c r="BGS3" s="4" t="s">
        <v>900</v>
      </c>
      <c r="BGT3" s="4" t="s">
        <v>900</v>
      </c>
      <c r="BGU3" s="4" t="s">
        <v>900</v>
      </c>
      <c r="BGV3" s="4" t="s">
        <v>900</v>
      </c>
      <c r="BGW3" s="4" t="s">
        <v>900</v>
      </c>
      <c r="BGX3" s="4" t="s">
        <v>900</v>
      </c>
      <c r="BGY3" s="4" t="s">
        <v>900</v>
      </c>
      <c r="BGZ3" s="4" t="s">
        <v>900</v>
      </c>
      <c r="BHA3" s="4" t="s">
        <v>900</v>
      </c>
      <c r="BHB3" s="4" t="s">
        <v>900</v>
      </c>
      <c r="BHC3" s="4" t="s">
        <v>900</v>
      </c>
      <c r="BHD3" s="4" t="s">
        <v>900</v>
      </c>
      <c r="BHE3" s="4" t="s">
        <v>900</v>
      </c>
      <c r="BHF3" s="4" t="s">
        <v>900</v>
      </c>
      <c r="BHG3" s="4" t="s">
        <v>900</v>
      </c>
      <c r="BHH3" s="4" t="s">
        <v>900</v>
      </c>
      <c r="BHI3" s="4" t="s">
        <v>900</v>
      </c>
      <c r="BHJ3" s="4" t="s">
        <v>900</v>
      </c>
      <c r="BHK3" s="4" t="s">
        <v>900</v>
      </c>
      <c r="BHL3" s="4" t="s">
        <v>900</v>
      </c>
      <c r="BHM3" s="4" t="s">
        <v>900</v>
      </c>
      <c r="BHN3" s="4" t="s">
        <v>900</v>
      </c>
      <c r="BHO3" s="4" t="s">
        <v>900</v>
      </c>
      <c r="BHP3" s="4" t="s">
        <v>900</v>
      </c>
      <c r="BHQ3" s="4" t="s">
        <v>900</v>
      </c>
      <c r="BHR3" s="4" t="s">
        <v>900</v>
      </c>
      <c r="BHS3" s="4" t="s">
        <v>900</v>
      </c>
      <c r="BHT3" s="4" t="s">
        <v>900</v>
      </c>
      <c r="BHU3" s="4" t="s">
        <v>900</v>
      </c>
      <c r="BHV3" s="4" t="s">
        <v>900</v>
      </c>
      <c r="BHW3" s="4" t="s">
        <v>900</v>
      </c>
      <c r="BHX3" s="4" t="s">
        <v>900</v>
      </c>
      <c r="BHY3" s="4" t="s">
        <v>900</v>
      </c>
      <c r="BHZ3" s="4" t="s">
        <v>900</v>
      </c>
      <c r="BIA3" s="4" t="s">
        <v>900</v>
      </c>
      <c r="BIB3" s="4" t="s">
        <v>900</v>
      </c>
      <c r="BIC3" s="4" t="s">
        <v>900</v>
      </c>
      <c r="BID3" s="4" t="s">
        <v>900</v>
      </c>
      <c r="BIE3" s="4" t="s">
        <v>900</v>
      </c>
      <c r="BIF3" s="4" t="s">
        <v>900</v>
      </c>
      <c r="BIG3" s="4" t="s">
        <v>900</v>
      </c>
      <c r="BIH3" s="4" t="s">
        <v>900</v>
      </c>
      <c r="BII3" s="4" t="s">
        <v>900</v>
      </c>
      <c r="BIJ3" s="4" t="s">
        <v>900</v>
      </c>
      <c r="BIK3" s="4" t="s">
        <v>900</v>
      </c>
      <c r="BIL3" s="4" t="s">
        <v>900</v>
      </c>
      <c r="BIM3" s="4" t="s">
        <v>900</v>
      </c>
      <c r="BIN3" s="4" t="s">
        <v>900</v>
      </c>
      <c r="BIO3" s="4" t="s">
        <v>900</v>
      </c>
      <c r="BIP3" s="4" t="s">
        <v>900</v>
      </c>
      <c r="BIQ3" s="4" t="s">
        <v>900</v>
      </c>
      <c r="BIR3" s="4" t="s">
        <v>900</v>
      </c>
      <c r="BIS3" s="4" t="s">
        <v>900</v>
      </c>
      <c r="BIT3" s="4" t="s">
        <v>900</v>
      </c>
      <c r="BIU3" s="4" t="s">
        <v>900</v>
      </c>
      <c r="BIV3" s="4" t="s">
        <v>900</v>
      </c>
      <c r="BIW3" s="4" t="s">
        <v>900</v>
      </c>
      <c r="BIX3" s="4" t="s">
        <v>900</v>
      </c>
      <c r="BIY3" s="4" t="s">
        <v>900</v>
      </c>
      <c r="BIZ3" s="4" t="s">
        <v>900</v>
      </c>
      <c r="BJA3" s="4" t="s">
        <v>900</v>
      </c>
      <c r="BJB3" s="4" t="s">
        <v>900</v>
      </c>
      <c r="BJC3" s="4" t="s">
        <v>900</v>
      </c>
      <c r="BJD3" s="4" t="s">
        <v>900</v>
      </c>
      <c r="BJE3" s="4" t="s">
        <v>900</v>
      </c>
      <c r="BJF3" s="4" t="s">
        <v>900</v>
      </c>
      <c r="BJG3" s="4" t="s">
        <v>900</v>
      </c>
      <c r="BJH3" s="4" t="s">
        <v>900</v>
      </c>
      <c r="BJI3" s="4" t="s">
        <v>900</v>
      </c>
      <c r="BJJ3" s="4" t="s">
        <v>900</v>
      </c>
      <c r="BJK3" s="4" t="s">
        <v>900</v>
      </c>
      <c r="BJL3" s="4" t="s">
        <v>900</v>
      </c>
      <c r="BJM3" s="4" t="s">
        <v>900</v>
      </c>
      <c r="BJN3" s="4" t="s">
        <v>900</v>
      </c>
      <c r="BJO3" s="4" t="s">
        <v>900</v>
      </c>
      <c r="BJP3" s="4" t="s">
        <v>900</v>
      </c>
      <c r="BJQ3" s="4" t="s">
        <v>900</v>
      </c>
      <c r="BJR3" s="4" t="s">
        <v>900</v>
      </c>
      <c r="BJS3" s="4" t="s">
        <v>900</v>
      </c>
      <c r="BJT3" s="4" t="s">
        <v>900</v>
      </c>
      <c r="BJU3" s="4" t="s">
        <v>900</v>
      </c>
      <c r="BJV3" s="4" t="s">
        <v>900</v>
      </c>
      <c r="BJW3" s="4" t="s">
        <v>900</v>
      </c>
      <c r="BJX3" s="4" t="s">
        <v>900</v>
      </c>
      <c r="BJY3" s="4" t="s">
        <v>900</v>
      </c>
      <c r="BJZ3" s="4" t="s">
        <v>900</v>
      </c>
      <c r="BKA3" s="4" t="s">
        <v>900</v>
      </c>
      <c r="BKB3" s="4" t="s">
        <v>900</v>
      </c>
      <c r="BKC3" s="4" t="s">
        <v>900</v>
      </c>
      <c r="BKD3" s="4" t="s">
        <v>900</v>
      </c>
      <c r="BKE3" s="4" t="s">
        <v>900</v>
      </c>
      <c r="BKF3" s="4" t="s">
        <v>900</v>
      </c>
      <c r="BKG3" s="4" t="s">
        <v>900</v>
      </c>
      <c r="BKH3" s="4" t="s">
        <v>900</v>
      </c>
      <c r="BKI3" s="4" t="s">
        <v>900</v>
      </c>
      <c r="BKJ3" s="4" t="s">
        <v>900</v>
      </c>
      <c r="BKK3" s="4" t="s">
        <v>900</v>
      </c>
      <c r="BKL3" s="4" t="s">
        <v>900</v>
      </c>
      <c r="BKM3" s="4" t="s">
        <v>900</v>
      </c>
      <c r="BKN3" s="4" t="s">
        <v>900</v>
      </c>
      <c r="BKO3" s="4" t="s">
        <v>900</v>
      </c>
      <c r="BKP3" s="4" t="s">
        <v>900</v>
      </c>
      <c r="BKQ3" s="4" t="s">
        <v>900</v>
      </c>
      <c r="BKR3" s="4" t="s">
        <v>900</v>
      </c>
      <c r="BKS3" s="4" t="s">
        <v>900</v>
      </c>
      <c r="BKT3" s="4" t="s">
        <v>900</v>
      </c>
      <c r="BKU3" s="4" t="s">
        <v>900</v>
      </c>
      <c r="BKV3" s="4" t="s">
        <v>900</v>
      </c>
      <c r="BKW3" s="4" t="s">
        <v>900</v>
      </c>
      <c r="BKX3" s="4" t="s">
        <v>900</v>
      </c>
      <c r="BKY3" s="4" t="s">
        <v>900</v>
      </c>
      <c r="BKZ3" s="4" t="s">
        <v>900</v>
      </c>
      <c r="BLA3" s="4" t="s">
        <v>900</v>
      </c>
      <c r="BLB3" s="4" t="s">
        <v>900</v>
      </c>
      <c r="BLC3" s="4" t="s">
        <v>900</v>
      </c>
      <c r="BLD3" s="4" t="s">
        <v>900</v>
      </c>
      <c r="BLE3" s="4" t="s">
        <v>900</v>
      </c>
      <c r="BLF3" s="4" t="s">
        <v>900</v>
      </c>
      <c r="BLG3" s="4" t="s">
        <v>900</v>
      </c>
      <c r="BLH3" s="4" t="s">
        <v>900</v>
      </c>
      <c r="BLI3" s="4" t="s">
        <v>900</v>
      </c>
      <c r="BLJ3" s="4" t="s">
        <v>900</v>
      </c>
      <c r="BLK3" s="4" t="s">
        <v>900</v>
      </c>
      <c r="BLL3" s="4" t="s">
        <v>900</v>
      </c>
      <c r="BLM3" s="4" t="s">
        <v>900</v>
      </c>
      <c r="BLN3" s="4" t="s">
        <v>900</v>
      </c>
      <c r="BLO3" s="4" t="s">
        <v>900</v>
      </c>
      <c r="BLP3" s="4" t="s">
        <v>900</v>
      </c>
      <c r="BLQ3" s="4" t="s">
        <v>900</v>
      </c>
      <c r="BLR3" s="4" t="s">
        <v>900</v>
      </c>
      <c r="BLS3" s="4" t="s">
        <v>900</v>
      </c>
      <c r="BLT3" s="4" t="s">
        <v>900</v>
      </c>
      <c r="BLU3" s="4" t="s">
        <v>900</v>
      </c>
      <c r="BLV3" s="4" t="s">
        <v>900</v>
      </c>
      <c r="BLW3" s="4" t="s">
        <v>900</v>
      </c>
      <c r="BLX3" s="4" t="s">
        <v>900</v>
      </c>
      <c r="BLY3" s="4" t="s">
        <v>900</v>
      </c>
      <c r="BLZ3" s="4" t="s">
        <v>900</v>
      </c>
      <c r="BMA3" s="4" t="s">
        <v>900</v>
      </c>
      <c r="BMB3" s="4" t="s">
        <v>900</v>
      </c>
      <c r="BMC3" s="4" t="s">
        <v>900</v>
      </c>
      <c r="BMD3" s="4" t="s">
        <v>900</v>
      </c>
      <c r="BME3" s="4" t="s">
        <v>900</v>
      </c>
      <c r="BMF3" s="4" t="s">
        <v>900</v>
      </c>
      <c r="BMG3" s="4" t="s">
        <v>900</v>
      </c>
      <c r="BMH3" s="4" t="s">
        <v>900</v>
      </c>
      <c r="BMI3" s="4" t="s">
        <v>900</v>
      </c>
      <c r="BMJ3" s="4" t="s">
        <v>900</v>
      </c>
      <c r="BMK3" s="4" t="s">
        <v>900</v>
      </c>
      <c r="BML3" s="4" t="s">
        <v>900</v>
      </c>
      <c r="BMM3" s="4" t="s">
        <v>900</v>
      </c>
      <c r="BMN3" s="4" t="s">
        <v>900</v>
      </c>
      <c r="BMO3" s="4" t="s">
        <v>900</v>
      </c>
      <c r="BMP3" s="4" t="s">
        <v>900</v>
      </c>
      <c r="BMQ3" s="4" t="s">
        <v>900</v>
      </c>
      <c r="BMR3" s="4" t="s">
        <v>900</v>
      </c>
      <c r="BMS3" s="4" t="s">
        <v>900</v>
      </c>
      <c r="BMT3" s="4" t="s">
        <v>900</v>
      </c>
      <c r="BMU3" s="4" t="s">
        <v>900</v>
      </c>
      <c r="BMV3" s="4" t="s">
        <v>900</v>
      </c>
      <c r="BMW3" s="4" t="s">
        <v>900</v>
      </c>
      <c r="BMX3" s="4" t="s">
        <v>900</v>
      </c>
      <c r="BMY3" s="4" t="s">
        <v>900</v>
      </c>
      <c r="BMZ3" s="4" t="s">
        <v>900</v>
      </c>
      <c r="BNA3" s="4" t="s">
        <v>900</v>
      </c>
      <c r="BNB3" s="4" t="s">
        <v>900</v>
      </c>
      <c r="BNC3" s="4" t="s">
        <v>900</v>
      </c>
      <c r="BND3" s="4" t="s">
        <v>900</v>
      </c>
      <c r="BNE3" s="4" t="s">
        <v>900</v>
      </c>
      <c r="BNF3" s="4" t="s">
        <v>900</v>
      </c>
      <c r="BNG3" s="4" t="s">
        <v>900</v>
      </c>
      <c r="BNH3" s="4" t="s">
        <v>900</v>
      </c>
      <c r="BNI3" s="4" t="s">
        <v>900</v>
      </c>
      <c r="BNJ3" s="4" t="s">
        <v>900</v>
      </c>
      <c r="BNK3" s="4" t="s">
        <v>900</v>
      </c>
      <c r="BNL3" s="4" t="s">
        <v>900</v>
      </c>
      <c r="BNM3" s="4" t="s">
        <v>900</v>
      </c>
      <c r="BNN3" s="4" t="s">
        <v>900</v>
      </c>
      <c r="BNO3" s="4" t="s">
        <v>900</v>
      </c>
      <c r="BNP3" s="4" t="s">
        <v>900</v>
      </c>
      <c r="BNQ3" s="4" t="s">
        <v>900</v>
      </c>
      <c r="BNR3" s="4" t="s">
        <v>900</v>
      </c>
      <c r="BNS3" s="4" t="s">
        <v>900</v>
      </c>
      <c r="BNT3" s="4" t="s">
        <v>900</v>
      </c>
      <c r="BNU3" s="4" t="s">
        <v>900</v>
      </c>
      <c r="BNV3" s="4" t="s">
        <v>900</v>
      </c>
      <c r="BNW3" s="4" t="s">
        <v>900</v>
      </c>
      <c r="BNX3" s="4" t="s">
        <v>900</v>
      </c>
      <c r="BNY3" s="4" t="s">
        <v>900</v>
      </c>
      <c r="BNZ3" s="4" t="s">
        <v>900</v>
      </c>
      <c r="BOA3" s="4" t="s">
        <v>900</v>
      </c>
      <c r="BOB3" s="4" t="s">
        <v>900</v>
      </c>
      <c r="BOC3" s="4" t="s">
        <v>900</v>
      </c>
      <c r="BOD3" s="4" t="s">
        <v>900</v>
      </c>
      <c r="BOE3" s="4" t="s">
        <v>900</v>
      </c>
      <c r="BOF3" s="4" t="s">
        <v>900</v>
      </c>
      <c r="BOG3" s="4" t="s">
        <v>900</v>
      </c>
      <c r="BOH3" s="4" t="s">
        <v>900</v>
      </c>
      <c r="BOI3" s="4" t="s">
        <v>900</v>
      </c>
      <c r="BOJ3" s="4" t="s">
        <v>900</v>
      </c>
      <c r="BOK3" s="4" t="s">
        <v>900</v>
      </c>
      <c r="BOL3" s="4" t="s">
        <v>900</v>
      </c>
      <c r="BOM3" s="4" t="s">
        <v>900</v>
      </c>
      <c r="BON3" s="4" t="s">
        <v>900</v>
      </c>
      <c r="BOO3" s="4" t="s">
        <v>900</v>
      </c>
      <c r="BOP3" s="4" t="s">
        <v>900</v>
      </c>
      <c r="BOQ3" s="4" t="s">
        <v>900</v>
      </c>
      <c r="BOR3" s="4" t="s">
        <v>900</v>
      </c>
      <c r="BOS3" s="4" t="s">
        <v>900</v>
      </c>
      <c r="BOT3" s="4" t="s">
        <v>900</v>
      </c>
      <c r="BOU3" s="4" t="s">
        <v>900</v>
      </c>
      <c r="BOV3" s="4" t="s">
        <v>900</v>
      </c>
      <c r="BOW3" s="4" t="s">
        <v>900</v>
      </c>
      <c r="BOX3" s="4" t="s">
        <v>900</v>
      </c>
      <c r="BOY3" s="4" t="s">
        <v>900</v>
      </c>
      <c r="BOZ3" s="4" t="s">
        <v>900</v>
      </c>
      <c r="BPA3" s="4" t="s">
        <v>900</v>
      </c>
      <c r="BPB3" s="4" t="s">
        <v>900</v>
      </c>
      <c r="BPC3" s="4" t="s">
        <v>900</v>
      </c>
      <c r="BPD3" s="4" t="s">
        <v>900</v>
      </c>
      <c r="BPE3" s="4" t="s">
        <v>900</v>
      </c>
      <c r="BPF3" s="4" t="s">
        <v>900</v>
      </c>
      <c r="BPG3" s="4" t="s">
        <v>900</v>
      </c>
      <c r="BPH3" s="4" t="s">
        <v>900</v>
      </c>
      <c r="BPI3" s="4" t="s">
        <v>900</v>
      </c>
      <c r="BPJ3" s="4" t="s">
        <v>900</v>
      </c>
      <c r="BPK3" s="4" t="s">
        <v>900</v>
      </c>
      <c r="BPL3" s="4" t="s">
        <v>900</v>
      </c>
      <c r="BPM3" s="4" t="s">
        <v>900</v>
      </c>
      <c r="BPN3" s="4" t="s">
        <v>900</v>
      </c>
      <c r="BPO3" s="4" t="s">
        <v>900</v>
      </c>
      <c r="BPP3" s="4" t="s">
        <v>900</v>
      </c>
      <c r="BPQ3" s="4" t="s">
        <v>900</v>
      </c>
      <c r="BPR3" s="4" t="s">
        <v>900</v>
      </c>
      <c r="BPS3" s="4" t="s">
        <v>900</v>
      </c>
      <c r="BPT3" s="4" t="s">
        <v>900</v>
      </c>
      <c r="BPU3" s="4" t="s">
        <v>900</v>
      </c>
      <c r="BPV3" s="4" t="s">
        <v>900</v>
      </c>
      <c r="BPW3" s="4" t="s">
        <v>900</v>
      </c>
      <c r="BPX3" s="4" t="s">
        <v>900</v>
      </c>
      <c r="BPY3" s="4" t="s">
        <v>900</v>
      </c>
      <c r="BPZ3" s="4" t="s">
        <v>900</v>
      </c>
      <c r="BQA3" s="4" t="s">
        <v>900</v>
      </c>
      <c r="BQB3" s="4" t="s">
        <v>900</v>
      </c>
      <c r="BQC3" s="4" t="s">
        <v>900</v>
      </c>
      <c r="BQD3" s="4" t="s">
        <v>900</v>
      </c>
      <c r="BQE3" s="4" t="s">
        <v>900</v>
      </c>
      <c r="BQF3" s="4" t="s">
        <v>900</v>
      </c>
      <c r="BQG3" s="4" t="s">
        <v>900</v>
      </c>
      <c r="BQH3" s="4" t="s">
        <v>900</v>
      </c>
      <c r="BQI3" s="4" t="s">
        <v>900</v>
      </c>
      <c r="BQJ3" s="4" t="s">
        <v>900</v>
      </c>
      <c r="BQK3" s="4" t="s">
        <v>900</v>
      </c>
      <c r="BQL3" s="4" t="s">
        <v>900</v>
      </c>
      <c r="BQM3" s="4" t="s">
        <v>900</v>
      </c>
      <c r="BQN3" s="4" t="s">
        <v>900</v>
      </c>
      <c r="BQO3" s="4" t="s">
        <v>900</v>
      </c>
      <c r="BQP3" s="4" t="s">
        <v>900</v>
      </c>
      <c r="BQQ3" s="4" t="s">
        <v>900</v>
      </c>
      <c r="BQR3" s="4" t="s">
        <v>900</v>
      </c>
      <c r="BQS3" s="4" t="s">
        <v>900</v>
      </c>
      <c r="BQT3" s="4" t="s">
        <v>900</v>
      </c>
      <c r="BQU3" s="4" t="s">
        <v>900</v>
      </c>
      <c r="BQV3" s="4" t="s">
        <v>900</v>
      </c>
      <c r="BQW3" s="4" t="s">
        <v>900</v>
      </c>
      <c r="BQX3" s="4" t="s">
        <v>900</v>
      </c>
      <c r="BQY3" s="4" t="s">
        <v>900</v>
      </c>
      <c r="BQZ3" s="4" t="s">
        <v>900</v>
      </c>
      <c r="BRA3" s="4" t="s">
        <v>900</v>
      </c>
      <c r="BRB3" s="4" t="s">
        <v>900</v>
      </c>
      <c r="BRC3" s="4" t="s">
        <v>900</v>
      </c>
      <c r="BRD3" s="4" t="s">
        <v>900</v>
      </c>
      <c r="BRE3" s="4" t="s">
        <v>900</v>
      </c>
      <c r="BRF3" s="4" t="s">
        <v>900</v>
      </c>
      <c r="BRG3" s="4" t="s">
        <v>900</v>
      </c>
      <c r="BRH3" s="4" t="s">
        <v>900</v>
      </c>
      <c r="BRI3" s="4" t="s">
        <v>900</v>
      </c>
      <c r="BRJ3" s="4" t="s">
        <v>900</v>
      </c>
      <c r="BRK3" s="4" t="s">
        <v>900</v>
      </c>
      <c r="BRL3" s="4" t="s">
        <v>900</v>
      </c>
      <c r="BRM3" s="4" t="s">
        <v>900</v>
      </c>
      <c r="BRN3" s="4" t="s">
        <v>900</v>
      </c>
      <c r="BRO3" s="4" t="s">
        <v>900</v>
      </c>
      <c r="BRP3" s="4" t="s">
        <v>900</v>
      </c>
      <c r="BRQ3" s="4" t="s">
        <v>900</v>
      </c>
      <c r="BRR3" s="4" t="s">
        <v>900</v>
      </c>
      <c r="BRS3" s="4" t="s">
        <v>900</v>
      </c>
      <c r="BRT3" s="4" t="s">
        <v>900</v>
      </c>
      <c r="BRU3" s="4" t="s">
        <v>900</v>
      </c>
      <c r="BRV3" s="4" t="s">
        <v>900</v>
      </c>
      <c r="BRW3" s="4" t="s">
        <v>900</v>
      </c>
      <c r="BRX3" s="4" t="s">
        <v>900</v>
      </c>
      <c r="BRY3" s="4" t="s">
        <v>900</v>
      </c>
      <c r="BRZ3" s="4" t="s">
        <v>900</v>
      </c>
      <c r="BSA3" s="4" t="s">
        <v>900</v>
      </c>
      <c r="BSB3" s="4" t="s">
        <v>900</v>
      </c>
      <c r="BSC3" s="4" t="s">
        <v>900</v>
      </c>
      <c r="BSD3" s="4" t="s">
        <v>900</v>
      </c>
      <c r="BSE3" s="4" t="s">
        <v>900</v>
      </c>
      <c r="BSF3" s="4" t="s">
        <v>900</v>
      </c>
      <c r="BSG3" s="4" t="s">
        <v>900</v>
      </c>
      <c r="BSH3" s="4" t="s">
        <v>900</v>
      </c>
      <c r="BSI3" s="4" t="s">
        <v>900</v>
      </c>
      <c r="BSJ3" s="4" t="s">
        <v>900</v>
      </c>
      <c r="BSK3" s="4" t="s">
        <v>900</v>
      </c>
      <c r="BSL3" s="4" t="s">
        <v>900</v>
      </c>
      <c r="BSM3" s="4" t="s">
        <v>900</v>
      </c>
      <c r="BSN3" s="4" t="s">
        <v>900</v>
      </c>
      <c r="BSO3" s="4" t="s">
        <v>900</v>
      </c>
      <c r="BSP3" s="4" t="s">
        <v>900</v>
      </c>
      <c r="BSQ3" s="4" t="s">
        <v>900</v>
      </c>
      <c r="BSR3" s="4" t="s">
        <v>900</v>
      </c>
      <c r="BSS3" s="4" t="s">
        <v>900</v>
      </c>
      <c r="BST3" s="4" t="s">
        <v>900</v>
      </c>
      <c r="BSU3" s="4" t="s">
        <v>900</v>
      </c>
      <c r="BSV3" s="4" t="s">
        <v>900</v>
      </c>
      <c r="BSW3" s="4" t="s">
        <v>900</v>
      </c>
      <c r="BSX3" s="4" t="s">
        <v>900</v>
      </c>
      <c r="BSY3" s="4" t="s">
        <v>900</v>
      </c>
      <c r="BSZ3" s="4" t="s">
        <v>900</v>
      </c>
      <c r="BTA3" s="4" t="s">
        <v>900</v>
      </c>
      <c r="BTB3" s="4" t="s">
        <v>900</v>
      </c>
      <c r="BTC3" s="4" t="s">
        <v>900</v>
      </c>
      <c r="BTD3" s="4" t="s">
        <v>900</v>
      </c>
      <c r="BTE3" s="4" t="s">
        <v>900</v>
      </c>
      <c r="BTF3" s="4" t="s">
        <v>900</v>
      </c>
      <c r="BTG3" s="4" t="s">
        <v>900</v>
      </c>
      <c r="BTH3" s="4" t="s">
        <v>900</v>
      </c>
      <c r="BTI3" s="4" t="s">
        <v>900</v>
      </c>
      <c r="BTJ3" s="4" t="s">
        <v>900</v>
      </c>
      <c r="BTK3" s="4" t="s">
        <v>900</v>
      </c>
      <c r="BTL3" s="4" t="s">
        <v>900</v>
      </c>
      <c r="BTM3" s="4" t="s">
        <v>900</v>
      </c>
      <c r="BTN3" s="4" t="s">
        <v>900</v>
      </c>
      <c r="BTO3" s="4" t="s">
        <v>900</v>
      </c>
      <c r="BTP3" s="4" t="s">
        <v>900</v>
      </c>
      <c r="BTQ3" s="4" t="s">
        <v>900</v>
      </c>
      <c r="BTR3" s="4" t="s">
        <v>900</v>
      </c>
      <c r="BTS3" s="4" t="s">
        <v>900</v>
      </c>
      <c r="BTT3" s="4" t="s">
        <v>900</v>
      </c>
      <c r="BTU3" s="4" t="s">
        <v>900</v>
      </c>
      <c r="BTV3" s="4" t="s">
        <v>900</v>
      </c>
      <c r="BTW3" s="4" t="s">
        <v>900</v>
      </c>
      <c r="BTX3" s="4" t="s">
        <v>900</v>
      </c>
      <c r="BTY3" s="4" t="s">
        <v>900</v>
      </c>
      <c r="BTZ3" s="4" t="s">
        <v>900</v>
      </c>
      <c r="BUA3" s="4" t="s">
        <v>900</v>
      </c>
      <c r="BUB3" s="4" t="s">
        <v>900</v>
      </c>
      <c r="BUC3" s="4" t="s">
        <v>900</v>
      </c>
      <c r="BUD3" s="4" t="s">
        <v>900</v>
      </c>
      <c r="BUE3" s="4" t="s">
        <v>900</v>
      </c>
      <c r="BUF3" s="4" t="s">
        <v>900</v>
      </c>
      <c r="BUG3" s="4" t="s">
        <v>900</v>
      </c>
      <c r="BUH3" s="4" t="s">
        <v>900</v>
      </c>
      <c r="BUI3" s="4" t="s">
        <v>900</v>
      </c>
      <c r="BUJ3" s="4" t="s">
        <v>900</v>
      </c>
      <c r="BUK3" s="4" t="s">
        <v>900</v>
      </c>
      <c r="BUL3" s="4" t="s">
        <v>900</v>
      </c>
      <c r="BUM3" s="4" t="s">
        <v>900</v>
      </c>
      <c r="BUN3" s="4" t="s">
        <v>900</v>
      </c>
      <c r="BUO3" s="4" t="s">
        <v>900</v>
      </c>
      <c r="BUP3" s="4" t="s">
        <v>900</v>
      </c>
      <c r="BUQ3" s="4" t="s">
        <v>900</v>
      </c>
      <c r="BUR3" s="4" t="s">
        <v>900</v>
      </c>
      <c r="BUS3" s="4" t="s">
        <v>900</v>
      </c>
      <c r="BUT3" s="4" t="s">
        <v>900</v>
      </c>
      <c r="BUU3" s="4" t="s">
        <v>900</v>
      </c>
      <c r="BUV3" s="4" t="s">
        <v>900</v>
      </c>
      <c r="BUW3" s="4" t="s">
        <v>900</v>
      </c>
      <c r="BUX3" s="4" t="s">
        <v>900</v>
      </c>
      <c r="BUY3" s="4" t="s">
        <v>900</v>
      </c>
      <c r="BUZ3" s="4" t="s">
        <v>900</v>
      </c>
      <c r="BVA3" s="4" t="s">
        <v>900</v>
      </c>
      <c r="BVB3" s="4" t="s">
        <v>900</v>
      </c>
      <c r="BVC3" s="4" t="s">
        <v>900</v>
      </c>
      <c r="BVD3" s="4" t="s">
        <v>900</v>
      </c>
      <c r="BVE3" s="4" t="s">
        <v>900</v>
      </c>
      <c r="BVF3" s="4" t="s">
        <v>900</v>
      </c>
      <c r="BVG3" s="4" t="s">
        <v>900</v>
      </c>
      <c r="BVH3" s="4" t="s">
        <v>900</v>
      </c>
      <c r="BVI3" s="4" t="s">
        <v>900</v>
      </c>
      <c r="BVJ3" s="4" t="s">
        <v>900</v>
      </c>
      <c r="BVK3" s="4" t="s">
        <v>900</v>
      </c>
      <c r="BVL3" s="4" t="s">
        <v>900</v>
      </c>
      <c r="BVM3" s="4" t="s">
        <v>900</v>
      </c>
      <c r="BVN3" s="4" t="s">
        <v>900</v>
      </c>
      <c r="BVO3" s="4" t="s">
        <v>900</v>
      </c>
      <c r="BVP3" s="4" t="s">
        <v>900</v>
      </c>
      <c r="BVQ3" s="4" t="s">
        <v>900</v>
      </c>
      <c r="BVR3" s="4" t="s">
        <v>900</v>
      </c>
      <c r="BVS3" s="4" t="s">
        <v>900</v>
      </c>
      <c r="BVT3" s="4" t="s">
        <v>900</v>
      </c>
      <c r="BVU3" s="4" t="s">
        <v>900</v>
      </c>
      <c r="BVV3" s="4" t="s">
        <v>900</v>
      </c>
      <c r="BVW3" s="4" t="s">
        <v>900</v>
      </c>
      <c r="BVX3" s="4" t="s">
        <v>900</v>
      </c>
      <c r="BVY3" s="4" t="s">
        <v>900</v>
      </c>
      <c r="BVZ3" s="4" t="s">
        <v>900</v>
      </c>
      <c r="BWA3" s="4" t="s">
        <v>900</v>
      </c>
      <c r="BWB3" s="4" t="s">
        <v>900</v>
      </c>
      <c r="BWC3" s="4" t="s">
        <v>900</v>
      </c>
      <c r="BWD3" s="4" t="s">
        <v>900</v>
      </c>
      <c r="BWE3" s="4" t="s">
        <v>900</v>
      </c>
      <c r="BWF3" s="4" t="s">
        <v>900</v>
      </c>
      <c r="BWG3" s="4" t="s">
        <v>900</v>
      </c>
      <c r="BWH3" s="4" t="s">
        <v>900</v>
      </c>
      <c r="BWI3" s="4" t="s">
        <v>900</v>
      </c>
      <c r="BWJ3" s="4" t="s">
        <v>900</v>
      </c>
      <c r="BWK3" s="4" t="s">
        <v>900</v>
      </c>
      <c r="BWL3" s="4" t="s">
        <v>900</v>
      </c>
      <c r="BWM3" s="4" t="s">
        <v>900</v>
      </c>
      <c r="BWN3" s="4" t="s">
        <v>900</v>
      </c>
      <c r="BWO3" s="4" t="s">
        <v>900</v>
      </c>
      <c r="BWP3" s="4" t="s">
        <v>900</v>
      </c>
      <c r="BWQ3" s="4" t="s">
        <v>900</v>
      </c>
      <c r="BWR3" s="4" t="s">
        <v>900</v>
      </c>
      <c r="BWS3" s="4" t="s">
        <v>900</v>
      </c>
      <c r="BWT3" s="4" t="s">
        <v>900</v>
      </c>
      <c r="BWU3" s="4" t="s">
        <v>900</v>
      </c>
      <c r="BWV3" s="4" t="s">
        <v>900</v>
      </c>
      <c r="BWW3" s="4" t="s">
        <v>900</v>
      </c>
      <c r="BWX3" s="4" t="s">
        <v>900</v>
      </c>
      <c r="BWY3" s="4" t="s">
        <v>900</v>
      </c>
      <c r="BWZ3" s="4" t="s">
        <v>900</v>
      </c>
      <c r="BXA3" s="4" t="s">
        <v>900</v>
      </c>
      <c r="BXB3" s="4" t="s">
        <v>900</v>
      </c>
      <c r="BXC3" s="4" t="s">
        <v>900</v>
      </c>
      <c r="BXD3" s="4" t="s">
        <v>900</v>
      </c>
      <c r="BXE3" s="4" t="s">
        <v>900</v>
      </c>
      <c r="BXF3" s="4" t="s">
        <v>900</v>
      </c>
      <c r="BXG3" s="4" t="s">
        <v>900</v>
      </c>
      <c r="BXH3" s="4" t="s">
        <v>900</v>
      </c>
      <c r="BXI3" s="4" t="s">
        <v>900</v>
      </c>
      <c r="BXJ3" s="4" t="s">
        <v>900</v>
      </c>
      <c r="BXK3" s="4" t="s">
        <v>900</v>
      </c>
      <c r="BXL3" s="4" t="s">
        <v>900</v>
      </c>
      <c r="BXM3" s="4" t="s">
        <v>900</v>
      </c>
      <c r="BXN3" s="4" t="s">
        <v>900</v>
      </c>
      <c r="BXO3" s="4" t="s">
        <v>900</v>
      </c>
      <c r="BXP3" s="4" t="s">
        <v>900</v>
      </c>
      <c r="BXQ3" s="4" t="s">
        <v>900</v>
      </c>
      <c r="BXR3" s="4" t="s">
        <v>900</v>
      </c>
      <c r="BXS3" s="4" t="s">
        <v>900</v>
      </c>
      <c r="BXT3" s="4" t="s">
        <v>900</v>
      </c>
      <c r="BXU3" s="4" t="s">
        <v>900</v>
      </c>
      <c r="BXV3" s="4" t="s">
        <v>900</v>
      </c>
      <c r="BXW3" s="4" t="s">
        <v>900</v>
      </c>
      <c r="BXX3" s="4" t="s">
        <v>900</v>
      </c>
      <c r="BXY3" s="4" t="s">
        <v>900</v>
      </c>
      <c r="BXZ3" s="4" t="s">
        <v>900</v>
      </c>
      <c r="BYA3" s="4" t="s">
        <v>900</v>
      </c>
      <c r="BYB3" s="4" t="s">
        <v>900</v>
      </c>
      <c r="BYC3" s="4" t="s">
        <v>900</v>
      </c>
      <c r="BYD3" s="4" t="s">
        <v>900</v>
      </c>
      <c r="BYE3" s="4" t="s">
        <v>900</v>
      </c>
      <c r="BYF3" s="4" t="s">
        <v>900</v>
      </c>
      <c r="BYG3" s="4" t="s">
        <v>900</v>
      </c>
      <c r="BYH3" s="4" t="s">
        <v>900</v>
      </c>
      <c r="BYI3" s="4" t="s">
        <v>900</v>
      </c>
      <c r="BYJ3" s="4" t="s">
        <v>900</v>
      </c>
      <c r="BYK3" s="4" t="s">
        <v>900</v>
      </c>
      <c r="BYL3" s="4" t="s">
        <v>900</v>
      </c>
      <c r="BYM3" s="4" t="s">
        <v>900</v>
      </c>
      <c r="BYN3" s="4" t="s">
        <v>900</v>
      </c>
      <c r="BYO3" s="4" t="s">
        <v>900</v>
      </c>
      <c r="BYP3" s="4" t="s">
        <v>900</v>
      </c>
      <c r="BYQ3" s="4" t="s">
        <v>900</v>
      </c>
      <c r="BYR3" s="4" t="s">
        <v>900</v>
      </c>
      <c r="BYS3" s="4" t="s">
        <v>900</v>
      </c>
      <c r="BYT3" s="4" t="s">
        <v>900</v>
      </c>
      <c r="BYU3" s="4" t="s">
        <v>900</v>
      </c>
      <c r="BYV3" s="4" t="s">
        <v>900</v>
      </c>
      <c r="BYW3" s="4" t="s">
        <v>900</v>
      </c>
      <c r="BYX3" s="4" t="s">
        <v>900</v>
      </c>
      <c r="BYY3" s="4" t="s">
        <v>900</v>
      </c>
      <c r="BYZ3" s="4" t="s">
        <v>900</v>
      </c>
      <c r="BZA3" s="4" t="s">
        <v>900</v>
      </c>
      <c r="BZB3" s="4" t="s">
        <v>900</v>
      </c>
      <c r="BZC3" s="4" t="s">
        <v>900</v>
      </c>
      <c r="BZD3" s="4" t="s">
        <v>900</v>
      </c>
      <c r="BZE3" s="4" t="s">
        <v>900</v>
      </c>
      <c r="BZF3" s="4" t="s">
        <v>900</v>
      </c>
      <c r="BZG3" s="4" t="s">
        <v>900</v>
      </c>
      <c r="BZH3" s="4" t="s">
        <v>900</v>
      </c>
      <c r="BZI3" s="4" t="s">
        <v>900</v>
      </c>
      <c r="BZJ3" s="4" t="s">
        <v>900</v>
      </c>
      <c r="BZK3" s="4" t="s">
        <v>900</v>
      </c>
      <c r="BZL3" s="4" t="s">
        <v>900</v>
      </c>
      <c r="BZM3" s="4" t="s">
        <v>900</v>
      </c>
      <c r="BZN3" s="4" t="s">
        <v>900</v>
      </c>
      <c r="BZO3" s="4" t="s">
        <v>900</v>
      </c>
      <c r="BZP3" s="4" t="s">
        <v>900</v>
      </c>
      <c r="BZQ3" s="4" t="s">
        <v>900</v>
      </c>
      <c r="BZR3" s="4" t="s">
        <v>900</v>
      </c>
      <c r="BZS3" s="4" t="s">
        <v>900</v>
      </c>
      <c r="BZT3" s="4" t="s">
        <v>900</v>
      </c>
      <c r="BZU3" s="4" t="s">
        <v>900</v>
      </c>
      <c r="BZV3" s="4" t="s">
        <v>900</v>
      </c>
      <c r="BZW3" s="4" t="s">
        <v>900</v>
      </c>
      <c r="BZX3" s="4" t="s">
        <v>900</v>
      </c>
      <c r="BZY3" s="4" t="s">
        <v>900</v>
      </c>
      <c r="BZZ3" s="4" t="s">
        <v>900</v>
      </c>
      <c r="CAA3" s="4" t="s">
        <v>900</v>
      </c>
      <c r="CAB3" s="4" t="s">
        <v>900</v>
      </c>
      <c r="CAC3" s="4" t="s">
        <v>900</v>
      </c>
      <c r="CAD3" s="4" t="s">
        <v>900</v>
      </c>
      <c r="CAE3" s="4" t="s">
        <v>900</v>
      </c>
      <c r="CAF3" s="4" t="s">
        <v>900</v>
      </c>
      <c r="CAG3" s="4" t="s">
        <v>900</v>
      </c>
      <c r="CAH3" s="4" t="s">
        <v>900</v>
      </c>
      <c r="CAI3" s="4" t="s">
        <v>900</v>
      </c>
      <c r="CAJ3" s="4" t="s">
        <v>900</v>
      </c>
      <c r="CAK3" s="4" t="s">
        <v>900</v>
      </c>
      <c r="CAL3" s="4" t="s">
        <v>900</v>
      </c>
      <c r="CAM3" s="4" t="s">
        <v>900</v>
      </c>
      <c r="CAN3" s="4" t="s">
        <v>900</v>
      </c>
      <c r="CAO3" s="4" t="s">
        <v>900</v>
      </c>
      <c r="CAP3" s="4" t="s">
        <v>900</v>
      </c>
      <c r="CAQ3" s="4" t="s">
        <v>900</v>
      </c>
      <c r="CAR3" s="4" t="s">
        <v>900</v>
      </c>
      <c r="CAS3" s="4" t="s">
        <v>900</v>
      </c>
      <c r="CAT3" s="4" t="s">
        <v>900</v>
      </c>
      <c r="CAU3" s="4" t="s">
        <v>900</v>
      </c>
      <c r="CAV3" s="4" t="s">
        <v>900</v>
      </c>
      <c r="CAW3" s="4" t="s">
        <v>900</v>
      </c>
      <c r="CAX3" s="4" t="s">
        <v>900</v>
      </c>
      <c r="CAY3" s="4" t="s">
        <v>900</v>
      </c>
      <c r="CAZ3" s="4" t="s">
        <v>900</v>
      </c>
      <c r="CBA3" s="4" t="s">
        <v>900</v>
      </c>
      <c r="CBB3" s="4" t="s">
        <v>900</v>
      </c>
      <c r="CBC3" s="4" t="s">
        <v>900</v>
      </c>
      <c r="CBD3" s="4" t="s">
        <v>900</v>
      </c>
      <c r="CBE3" s="4" t="s">
        <v>900</v>
      </c>
      <c r="CBF3" s="4" t="s">
        <v>900</v>
      </c>
      <c r="CBG3" s="4" t="s">
        <v>900</v>
      </c>
      <c r="CBH3" s="4" t="s">
        <v>900</v>
      </c>
      <c r="CBI3" s="4" t="s">
        <v>900</v>
      </c>
      <c r="CBJ3" s="4" t="s">
        <v>900</v>
      </c>
      <c r="CBK3" s="4" t="s">
        <v>900</v>
      </c>
      <c r="CBL3" s="4" t="s">
        <v>900</v>
      </c>
      <c r="CBM3" s="4" t="s">
        <v>900</v>
      </c>
      <c r="CBN3" s="4" t="s">
        <v>900</v>
      </c>
      <c r="CBO3" s="4" t="s">
        <v>900</v>
      </c>
      <c r="CBP3" s="4" t="s">
        <v>900</v>
      </c>
      <c r="CBQ3" s="4" t="s">
        <v>900</v>
      </c>
      <c r="CBR3" s="4" t="s">
        <v>900</v>
      </c>
      <c r="CBS3" s="4" t="s">
        <v>900</v>
      </c>
      <c r="CBT3" s="4" t="s">
        <v>900</v>
      </c>
      <c r="CBU3" s="4" t="s">
        <v>900</v>
      </c>
      <c r="CBV3" s="4" t="s">
        <v>900</v>
      </c>
      <c r="CBW3" s="4" t="s">
        <v>900</v>
      </c>
      <c r="CBX3" s="4" t="s">
        <v>900</v>
      </c>
      <c r="CBY3" s="4" t="s">
        <v>900</v>
      </c>
      <c r="CBZ3" s="4" t="s">
        <v>900</v>
      </c>
      <c r="CCA3" s="4" t="s">
        <v>900</v>
      </c>
      <c r="CCB3" s="4" t="s">
        <v>900</v>
      </c>
      <c r="CCC3" s="4" t="s">
        <v>900</v>
      </c>
      <c r="CCD3" s="4" t="s">
        <v>900</v>
      </c>
      <c r="CCE3" s="4" t="s">
        <v>900</v>
      </c>
      <c r="CCF3" s="4" t="s">
        <v>900</v>
      </c>
      <c r="CCG3" s="4" t="s">
        <v>900</v>
      </c>
      <c r="CCH3" s="4" t="s">
        <v>900</v>
      </c>
      <c r="CCI3" s="4" t="s">
        <v>900</v>
      </c>
      <c r="CCJ3" s="4" t="s">
        <v>900</v>
      </c>
      <c r="CCK3" s="4" t="s">
        <v>900</v>
      </c>
      <c r="CCL3" s="4" t="s">
        <v>900</v>
      </c>
      <c r="CCM3" s="4" t="s">
        <v>900</v>
      </c>
      <c r="CCN3" s="4" t="s">
        <v>900</v>
      </c>
      <c r="CCO3" s="4" t="s">
        <v>900</v>
      </c>
      <c r="CCP3" s="4" t="s">
        <v>900</v>
      </c>
      <c r="CCQ3" s="4" t="s">
        <v>900</v>
      </c>
      <c r="CCR3" s="4" t="s">
        <v>900</v>
      </c>
      <c r="CCS3" s="4" t="s">
        <v>900</v>
      </c>
      <c r="CCT3" s="4" t="s">
        <v>900</v>
      </c>
      <c r="CCU3" s="4" t="s">
        <v>900</v>
      </c>
      <c r="CCV3" s="4" t="s">
        <v>900</v>
      </c>
      <c r="CCW3" s="4" t="s">
        <v>900</v>
      </c>
      <c r="CCX3" s="4" t="s">
        <v>900</v>
      </c>
      <c r="CCY3" s="4" t="s">
        <v>900</v>
      </c>
      <c r="CCZ3" s="4" t="s">
        <v>900</v>
      </c>
      <c r="CDA3" s="4" t="s">
        <v>900</v>
      </c>
      <c r="CDB3" s="4" t="s">
        <v>900</v>
      </c>
      <c r="CDC3" s="4" t="s">
        <v>900</v>
      </c>
      <c r="CDD3" s="4" t="s">
        <v>900</v>
      </c>
      <c r="CDE3" s="4" t="s">
        <v>900</v>
      </c>
      <c r="CDF3" s="4" t="s">
        <v>900</v>
      </c>
      <c r="CDG3" s="4" t="s">
        <v>900</v>
      </c>
      <c r="CDH3" s="4" t="s">
        <v>900</v>
      </c>
      <c r="CDI3" s="4" t="s">
        <v>900</v>
      </c>
      <c r="CDJ3" s="4" t="s">
        <v>900</v>
      </c>
      <c r="CDK3" s="4" t="s">
        <v>900</v>
      </c>
      <c r="CDL3" s="4" t="s">
        <v>900</v>
      </c>
      <c r="CDM3" s="4" t="s">
        <v>900</v>
      </c>
      <c r="CDN3" s="4" t="s">
        <v>900</v>
      </c>
      <c r="CDO3" s="4" t="s">
        <v>900</v>
      </c>
      <c r="CDP3" s="4" t="s">
        <v>900</v>
      </c>
      <c r="CDQ3" s="4" t="s">
        <v>900</v>
      </c>
      <c r="CDR3" s="4" t="s">
        <v>900</v>
      </c>
      <c r="CDS3" s="4" t="s">
        <v>900</v>
      </c>
      <c r="CDT3" s="4" t="s">
        <v>900</v>
      </c>
      <c r="CDU3" s="4" t="s">
        <v>900</v>
      </c>
      <c r="CDV3" s="4" t="s">
        <v>900</v>
      </c>
      <c r="CDW3" s="4" t="s">
        <v>900</v>
      </c>
      <c r="CDX3" s="4" t="s">
        <v>900</v>
      </c>
      <c r="CDY3" s="4" t="s">
        <v>900</v>
      </c>
      <c r="CDZ3" s="4" t="s">
        <v>900</v>
      </c>
      <c r="CEA3" s="4" t="s">
        <v>900</v>
      </c>
      <c r="CEB3" s="4" t="s">
        <v>900</v>
      </c>
      <c r="CEC3" s="4" t="s">
        <v>900</v>
      </c>
      <c r="CED3" s="4" t="s">
        <v>900</v>
      </c>
      <c r="CEE3" s="4" t="s">
        <v>900</v>
      </c>
      <c r="CEF3" s="4" t="s">
        <v>900</v>
      </c>
      <c r="CEG3" s="4" t="s">
        <v>900</v>
      </c>
      <c r="CEH3" s="4" t="s">
        <v>900</v>
      </c>
      <c r="CEI3" s="4" t="s">
        <v>900</v>
      </c>
      <c r="CEJ3" s="4" t="s">
        <v>900</v>
      </c>
      <c r="CEK3" s="4" t="s">
        <v>900</v>
      </c>
      <c r="CEL3" s="4" t="s">
        <v>900</v>
      </c>
      <c r="CEM3" s="4" t="s">
        <v>900</v>
      </c>
      <c r="CEN3" s="4" t="s">
        <v>900</v>
      </c>
      <c r="CEO3" s="4" t="s">
        <v>900</v>
      </c>
      <c r="CEP3" s="4" t="s">
        <v>900</v>
      </c>
      <c r="CEQ3" s="4" t="s">
        <v>900</v>
      </c>
      <c r="CER3" s="4" t="s">
        <v>900</v>
      </c>
      <c r="CES3" s="4" t="s">
        <v>900</v>
      </c>
      <c r="CET3" s="4" t="s">
        <v>900</v>
      </c>
      <c r="CEU3" s="4" t="s">
        <v>900</v>
      </c>
      <c r="CEV3" s="4" t="s">
        <v>900</v>
      </c>
      <c r="CEW3" s="4" t="s">
        <v>900</v>
      </c>
      <c r="CEX3" s="4" t="s">
        <v>900</v>
      </c>
      <c r="CEY3" s="4" t="s">
        <v>900</v>
      </c>
      <c r="CEZ3" s="4" t="s">
        <v>900</v>
      </c>
      <c r="CFA3" s="4" t="s">
        <v>900</v>
      </c>
      <c r="CFB3" s="4" t="s">
        <v>900</v>
      </c>
      <c r="CFC3" s="4" t="s">
        <v>900</v>
      </c>
      <c r="CFD3" s="4" t="s">
        <v>900</v>
      </c>
      <c r="CFE3" s="4" t="s">
        <v>900</v>
      </c>
      <c r="CFF3" s="4" t="s">
        <v>900</v>
      </c>
      <c r="CFG3" s="4" t="s">
        <v>900</v>
      </c>
      <c r="CFH3" s="4" t="s">
        <v>900</v>
      </c>
      <c r="CFI3" s="4" t="s">
        <v>900</v>
      </c>
      <c r="CFJ3" s="4" t="s">
        <v>900</v>
      </c>
      <c r="CFK3" s="4" t="s">
        <v>900</v>
      </c>
      <c r="CFL3" s="4" t="s">
        <v>900</v>
      </c>
      <c r="CFM3" s="4" t="s">
        <v>900</v>
      </c>
      <c r="CFN3" s="4" t="s">
        <v>900</v>
      </c>
      <c r="CFO3" s="4" t="s">
        <v>900</v>
      </c>
      <c r="CFP3" s="4" t="s">
        <v>900</v>
      </c>
      <c r="CFQ3" s="4" t="s">
        <v>900</v>
      </c>
      <c r="CFR3" s="4" t="s">
        <v>900</v>
      </c>
      <c r="CFS3" s="4" t="s">
        <v>900</v>
      </c>
      <c r="CFT3" s="4" t="s">
        <v>900</v>
      </c>
      <c r="CFU3" s="4" t="s">
        <v>900</v>
      </c>
      <c r="CFV3" s="4" t="s">
        <v>900</v>
      </c>
      <c r="CFW3" s="4" t="s">
        <v>900</v>
      </c>
      <c r="CFX3" s="4" t="s">
        <v>900</v>
      </c>
      <c r="CFY3" s="4" t="s">
        <v>900</v>
      </c>
      <c r="CFZ3" s="4" t="s">
        <v>900</v>
      </c>
      <c r="CGA3" s="4" t="s">
        <v>900</v>
      </c>
      <c r="CGB3" s="4" t="s">
        <v>900</v>
      </c>
      <c r="CGC3" s="4" t="s">
        <v>900</v>
      </c>
      <c r="CGD3" s="4" t="s">
        <v>900</v>
      </c>
      <c r="CGE3" s="4" t="s">
        <v>900</v>
      </c>
      <c r="CGF3" s="4" t="s">
        <v>900</v>
      </c>
      <c r="CGG3" s="4" t="s">
        <v>900</v>
      </c>
      <c r="CGH3" s="4" t="s">
        <v>900</v>
      </c>
      <c r="CGI3" s="4" t="s">
        <v>900</v>
      </c>
      <c r="CGJ3" s="4" t="s">
        <v>900</v>
      </c>
      <c r="CGK3" s="4" t="s">
        <v>900</v>
      </c>
      <c r="CGL3" s="4" t="s">
        <v>900</v>
      </c>
      <c r="CGM3" s="4" t="s">
        <v>900</v>
      </c>
      <c r="CGN3" s="4" t="s">
        <v>900</v>
      </c>
      <c r="CGO3" s="4" t="s">
        <v>900</v>
      </c>
      <c r="CGP3" s="4" t="s">
        <v>900</v>
      </c>
      <c r="CGQ3" s="4" t="s">
        <v>900</v>
      </c>
      <c r="CGR3" s="4" t="s">
        <v>900</v>
      </c>
      <c r="CGS3" s="4" t="s">
        <v>900</v>
      </c>
      <c r="CGT3" s="4" t="s">
        <v>900</v>
      </c>
      <c r="CGU3" s="4" t="s">
        <v>900</v>
      </c>
      <c r="CGV3" s="4" t="s">
        <v>900</v>
      </c>
      <c r="CGW3" s="4" t="s">
        <v>900</v>
      </c>
      <c r="CGX3" s="4" t="s">
        <v>900</v>
      </c>
      <c r="CGY3" s="4" t="s">
        <v>900</v>
      </c>
      <c r="CGZ3" s="4" t="s">
        <v>900</v>
      </c>
      <c r="CHA3" s="4" t="s">
        <v>900</v>
      </c>
      <c r="CHB3" s="4" t="s">
        <v>900</v>
      </c>
      <c r="CHC3" s="4" t="s">
        <v>900</v>
      </c>
      <c r="CHD3" s="4" t="s">
        <v>900</v>
      </c>
      <c r="CHE3" s="4" t="s">
        <v>900</v>
      </c>
      <c r="CHF3" s="4" t="s">
        <v>900</v>
      </c>
      <c r="CHG3" s="4" t="s">
        <v>900</v>
      </c>
      <c r="CHH3" s="4" t="s">
        <v>900</v>
      </c>
      <c r="CHI3" s="4" t="s">
        <v>900</v>
      </c>
      <c r="CHJ3" s="4" t="s">
        <v>900</v>
      </c>
      <c r="CHK3" s="4" t="s">
        <v>900</v>
      </c>
      <c r="CHL3" s="4" t="s">
        <v>900</v>
      </c>
      <c r="CHM3" s="4" t="s">
        <v>900</v>
      </c>
      <c r="CHN3" s="4" t="s">
        <v>900</v>
      </c>
      <c r="CHO3" s="4" t="s">
        <v>900</v>
      </c>
      <c r="CHP3" s="4" t="s">
        <v>900</v>
      </c>
      <c r="CHQ3" s="4" t="s">
        <v>900</v>
      </c>
      <c r="CHR3" s="4" t="s">
        <v>900</v>
      </c>
      <c r="CHS3" s="4" t="s">
        <v>900</v>
      </c>
      <c r="CHT3" s="4" t="s">
        <v>900</v>
      </c>
      <c r="CHU3" s="4" t="s">
        <v>900</v>
      </c>
      <c r="CHV3" s="4" t="s">
        <v>900</v>
      </c>
      <c r="CHW3" s="4" t="s">
        <v>900</v>
      </c>
      <c r="CHX3" s="4" t="s">
        <v>900</v>
      </c>
      <c r="CHY3" s="4" t="s">
        <v>900</v>
      </c>
      <c r="CHZ3" s="4" t="s">
        <v>900</v>
      </c>
      <c r="CIA3" s="4" t="s">
        <v>900</v>
      </c>
      <c r="CIB3" s="4" t="s">
        <v>900</v>
      </c>
      <c r="CIC3" s="4" t="s">
        <v>900</v>
      </c>
      <c r="CID3" s="4" t="s">
        <v>900</v>
      </c>
      <c r="CIE3" s="4" t="s">
        <v>900</v>
      </c>
      <c r="CIF3" s="4" t="s">
        <v>900</v>
      </c>
      <c r="CIG3" s="4" t="s">
        <v>900</v>
      </c>
      <c r="CIH3" s="4" t="s">
        <v>900</v>
      </c>
      <c r="CII3" s="4" t="s">
        <v>900</v>
      </c>
      <c r="CIJ3" s="4" t="s">
        <v>900</v>
      </c>
      <c r="CIK3" s="4" t="s">
        <v>900</v>
      </c>
      <c r="CIL3" s="4" t="s">
        <v>900</v>
      </c>
      <c r="CIM3" s="4" t="s">
        <v>900</v>
      </c>
      <c r="CIN3" s="4" t="s">
        <v>900</v>
      </c>
      <c r="CIO3" s="4" t="s">
        <v>900</v>
      </c>
      <c r="CIP3" s="4" t="s">
        <v>900</v>
      </c>
      <c r="CIQ3" s="4" t="s">
        <v>900</v>
      </c>
      <c r="CIR3" s="4" t="s">
        <v>900</v>
      </c>
      <c r="CIS3" s="4" t="s">
        <v>900</v>
      </c>
      <c r="CIT3" s="4" t="s">
        <v>900</v>
      </c>
      <c r="CIU3" s="4" t="s">
        <v>900</v>
      </c>
      <c r="CIV3" s="4" t="s">
        <v>900</v>
      </c>
      <c r="CIW3" s="4" t="s">
        <v>900</v>
      </c>
      <c r="CIX3" s="4" t="s">
        <v>900</v>
      </c>
      <c r="CIY3" s="4" t="s">
        <v>900</v>
      </c>
      <c r="CIZ3" s="4" t="s">
        <v>900</v>
      </c>
      <c r="CJA3" s="4" t="s">
        <v>900</v>
      </c>
      <c r="CJB3" s="4" t="s">
        <v>900</v>
      </c>
      <c r="CJC3" s="4" t="s">
        <v>900</v>
      </c>
      <c r="CJD3" s="4" t="s">
        <v>900</v>
      </c>
      <c r="CJE3" s="4" t="s">
        <v>900</v>
      </c>
      <c r="CJF3" s="4" t="s">
        <v>900</v>
      </c>
      <c r="CJG3" s="4" t="s">
        <v>900</v>
      </c>
      <c r="CJH3" s="4" t="s">
        <v>900</v>
      </c>
      <c r="CJI3" s="4" t="s">
        <v>900</v>
      </c>
      <c r="CJJ3" s="4" t="s">
        <v>900</v>
      </c>
      <c r="CJK3" s="4" t="s">
        <v>900</v>
      </c>
      <c r="CJL3" s="4" t="s">
        <v>900</v>
      </c>
      <c r="CJM3" s="4" t="s">
        <v>900</v>
      </c>
      <c r="CJN3" s="4" t="s">
        <v>900</v>
      </c>
      <c r="CJO3" s="4" t="s">
        <v>900</v>
      </c>
      <c r="CJP3" s="4" t="s">
        <v>900</v>
      </c>
      <c r="CJQ3" s="4" t="s">
        <v>900</v>
      </c>
      <c r="CJR3" s="4" t="s">
        <v>900</v>
      </c>
      <c r="CJS3" s="4" t="s">
        <v>900</v>
      </c>
      <c r="CJT3" s="4" t="s">
        <v>900</v>
      </c>
      <c r="CJU3" s="4" t="s">
        <v>900</v>
      </c>
      <c r="CJV3" s="4" t="s">
        <v>900</v>
      </c>
      <c r="CJW3" s="4" t="s">
        <v>900</v>
      </c>
      <c r="CJX3" s="4" t="s">
        <v>900</v>
      </c>
      <c r="CJY3" s="4" t="s">
        <v>900</v>
      </c>
      <c r="CJZ3" s="4" t="s">
        <v>900</v>
      </c>
      <c r="CKA3" s="4" t="s">
        <v>900</v>
      </c>
      <c r="CKB3" s="4" t="s">
        <v>900</v>
      </c>
      <c r="CKC3" s="4" t="s">
        <v>900</v>
      </c>
      <c r="CKD3" s="4" t="s">
        <v>900</v>
      </c>
      <c r="CKE3" s="4" t="s">
        <v>900</v>
      </c>
      <c r="CKF3" s="4" t="s">
        <v>900</v>
      </c>
      <c r="CKG3" s="4" t="s">
        <v>900</v>
      </c>
      <c r="CKH3" s="4" t="s">
        <v>900</v>
      </c>
      <c r="CKI3" s="4" t="s">
        <v>900</v>
      </c>
      <c r="CKJ3" s="4" t="s">
        <v>900</v>
      </c>
      <c r="CKK3" s="4" t="s">
        <v>900</v>
      </c>
      <c r="CKL3" s="4" t="s">
        <v>900</v>
      </c>
      <c r="CKM3" s="4" t="s">
        <v>900</v>
      </c>
      <c r="CKN3" s="4" t="s">
        <v>900</v>
      </c>
      <c r="CKO3" s="4" t="s">
        <v>900</v>
      </c>
      <c r="CKP3" s="4" t="s">
        <v>900</v>
      </c>
      <c r="CKQ3" s="4" t="s">
        <v>900</v>
      </c>
      <c r="CKR3" s="4" t="s">
        <v>900</v>
      </c>
      <c r="CKS3" s="4" t="s">
        <v>900</v>
      </c>
      <c r="CKT3" s="4" t="s">
        <v>900</v>
      </c>
      <c r="CKU3" s="4" t="s">
        <v>900</v>
      </c>
      <c r="CKV3" s="4" t="s">
        <v>900</v>
      </c>
      <c r="CKW3" s="4" t="s">
        <v>900</v>
      </c>
      <c r="CKX3" s="4" t="s">
        <v>900</v>
      </c>
      <c r="CKY3" s="4" t="s">
        <v>900</v>
      </c>
      <c r="CKZ3" s="4" t="s">
        <v>900</v>
      </c>
      <c r="CLA3" s="4" t="s">
        <v>900</v>
      </c>
      <c r="CLB3" s="4" t="s">
        <v>900</v>
      </c>
      <c r="CLC3" s="4" t="s">
        <v>900</v>
      </c>
      <c r="CLD3" s="4" t="s">
        <v>900</v>
      </c>
      <c r="CLE3" s="4" t="s">
        <v>900</v>
      </c>
      <c r="CLF3" s="4" t="s">
        <v>900</v>
      </c>
      <c r="CLG3" s="4" t="s">
        <v>900</v>
      </c>
      <c r="CLH3" s="4" t="s">
        <v>900</v>
      </c>
      <c r="CLI3" s="4" t="s">
        <v>900</v>
      </c>
      <c r="CLJ3" s="4" t="s">
        <v>900</v>
      </c>
      <c r="CLK3" s="4" t="s">
        <v>900</v>
      </c>
      <c r="CLL3" s="4" t="s">
        <v>900</v>
      </c>
      <c r="CLM3" s="4" t="s">
        <v>900</v>
      </c>
      <c r="CLN3" s="4" t="s">
        <v>900</v>
      </c>
      <c r="CLO3" s="4" t="s">
        <v>900</v>
      </c>
      <c r="CLP3" s="4" t="s">
        <v>900</v>
      </c>
      <c r="CLQ3" s="4" t="s">
        <v>900</v>
      </c>
      <c r="CLR3" s="4" t="s">
        <v>900</v>
      </c>
      <c r="CLS3" s="4" t="s">
        <v>900</v>
      </c>
      <c r="CLT3" s="4" t="s">
        <v>900</v>
      </c>
      <c r="CLU3" s="4" t="s">
        <v>900</v>
      </c>
      <c r="CLV3" s="4" t="s">
        <v>900</v>
      </c>
      <c r="CLW3" s="4" t="s">
        <v>900</v>
      </c>
      <c r="CLX3" s="4" t="s">
        <v>900</v>
      </c>
      <c r="CLY3" s="4" t="s">
        <v>900</v>
      </c>
      <c r="CLZ3" s="4" t="s">
        <v>900</v>
      </c>
      <c r="CMA3" s="4" t="s">
        <v>900</v>
      </c>
      <c r="CMB3" s="4" t="s">
        <v>900</v>
      </c>
      <c r="CMC3" s="4" t="s">
        <v>900</v>
      </c>
      <c r="CMD3" s="4" t="s">
        <v>900</v>
      </c>
      <c r="CME3" s="4" t="s">
        <v>900</v>
      </c>
      <c r="CMF3" s="4" t="s">
        <v>900</v>
      </c>
      <c r="CMG3" s="4" t="s">
        <v>900</v>
      </c>
      <c r="CMH3" s="4" t="s">
        <v>900</v>
      </c>
      <c r="CMI3" s="4" t="s">
        <v>900</v>
      </c>
      <c r="CMJ3" s="4" t="s">
        <v>900</v>
      </c>
      <c r="CMK3" s="4" t="s">
        <v>900</v>
      </c>
      <c r="CML3" s="4" t="s">
        <v>900</v>
      </c>
      <c r="CMM3" s="4" t="s">
        <v>900</v>
      </c>
      <c r="CMN3" s="4" t="s">
        <v>900</v>
      </c>
      <c r="CMO3" s="4" t="s">
        <v>900</v>
      </c>
      <c r="CMP3" s="4" t="s">
        <v>900</v>
      </c>
      <c r="CMQ3" s="4" t="s">
        <v>900</v>
      </c>
      <c r="CMR3" s="4" t="s">
        <v>900</v>
      </c>
      <c r="CMS3" s="4" t="s">
        <v>900</v>
      </c>
      <c r="CMT3" s="4" t="s">
        <v>900</v>
      </c>
      <c r="CMU3" s="4" t="s">
        <v>900</v>
      </c>
      <c r="CMV3" s="4" t="s">
        <v>900</v>
      </c>
      <c r="CMW3" s="4" t="s">
        <v>900</v>
      </c>
      <c r="CMX3" s="4" t="s">
        <v>900</v>
      </c>
      <c r="CMY3" s="4" t="s">
        <v>900</v>
      </c>
      <c r="CMZ3" s="4" t="s">
        <v>900</v>
      </c>
      <c r="CNA3" s="4" t="s">
        <v>900</v>
      </c>
      <c r="CNB3" s="4" t="s">
        <v>900</v>
      </c>
      <c r="CNC3" s="4" t="s">
        <v>900</v>
      </c>
      <c r="CND3" s="4" t="s">
        <v>900</v>
      </c>
      <c r="CNE3" s="4" t="s">
        <v>900</v>
      </c>
      <c r="CNF3" s="4" t="s">
        <v>900</v>
      </c>
      <c r="CNG3" s="4" t="s">
        <v>900</v>
      </c>
      <c r="CNH3" s="4" t="s">
        <v>900</v>
      </c>
      <c r="CNI3" s="4" t="s">
        <v>900</v>
      </c>
      <c r="CNJ3" s="4" t="s">
        <v>900</v>
      </c>
      <c r="CNK3" s="4" t="s">
        <v>900</v>
      </c>
      <c r="CNL3" s="4" t="s">
        <v>900</v>
      </c>
      <c r="CNM3" s="4" t="s">
        <v>900</v>
      </c>
      <c r="CNN3" s="4" t="s">
        <v>900</v>
      </c>
      <c r="CNO3" s="4" t="s">
        <v>900</v>
      </c>
      <c r="CNP3" s="4" t="s">
        <v>900</v>
      </c>
      <c r="CNQ3" s="4" t="s">
        <v>900</v>
      </c>
      <c r="CNR3" s="4" t="s">
        <v>900</v>
      </c>
      <c r="CNS3" s="4" t="s">
        <v>900</v>
      </c>
      <c r="CNT3" s="4" t="s">
        <v>900</v>
      </c>
      <c r="CNU3" s="4" t="s">
        <v>900</v>
      </c>
      <c r="CNV3" s="4" t="s">
        <v>900</v>
      </c>
      <c r="CNW3" s="4" t="s">
        <v>900</v>
      </c>
      <c r="CNX3" s="4" t="s">
        <v>900</v>
      </c>
      <c r="CNY3" s="4" t="s">
        <v>900</v>
      </c>
      <c r="CNZ3" s="4" t="s">
        <v>900</v>
      </c>
      <c r="COA3" s="4" t="s">
        <v>900</v>
      </c>
      <c r="COB3" s="4" t="s">
        <v>900</v>
      </c>
      <c r="COC3" s="4" t="s">
        <v>900</v>
      </c>
      <c r="COD3" s="4" t="s">
        <v>900</v>
      </c>
      <c r="COE3" s="4" t="s">
        <v>900</v>
      </c>
      <c r="COF3" s="4" t="s">
        <v>900</v>
      </c>
      <c r="COG3" s="4" t="s">
        <v>900</v>
      </c>
      <c r="COH3" s="4" t="s">
        <v>900</v>
      </c>
      <c r="COI3" s="4" t="s">
        <v>900</v>
      </c>
      <c r="COJ3" s="4" t="s">
        <v>900</v>
      </c>
      <c r="COK3" s="4" t="s">
        <v>900</v>
      </c>
      <c r="COL3" s="4" t="s">
        <v>900</v>
      </c>
      <c r="COM3" s="4" t="s">
        <v>900</v>
      </c>
      <c r="CON3" s="4" t="s">
        <v>900</v>
      </c>
      <c r="COO3" s="4" t="s">
        <v>900</v>
      </c>
      <c r="COP3" s="4" t="s">
        <v>900</v>
      </c>
      <c r="COQ3" s="4" t="s">
        <v>900</v>
      </c>
      <c r="COR3" s="4" t="s">
        <v>900</v>
      </c>
      <c r="COS3" s="4" t="s">
        <v>900</v>
      </c>
      <c r="COT3" s="4" t="s">
        <v>900</v>
      </c>
      <c r="COU3" s="4" t="s">
        <v>900</v>
      </c>
      <c r="COV3" s="4" t="s">
        <v>900</v>
      </c>
      <c r="COW3" s="4" t="s">
        <v>900</v>
      </c>
      <c r="COX3" s="4" t="s">
        <v>900</v>
      </c>
      <c r="COY3" s="4" t="s">
        <v>900</v>
      </c>
      <c r="COZ3" s="4" t="s">
        <v>900</v>
      </c>
      <c r="CPA3" s="4" t="s">
        <v>900</v>
      </c>
      <c r="CPB3" s="4" t="s">
        <v>900</v>
      </c>
      <c r="CPC3" s="4" t="s">
        <v>900</v>
      </c>
      <c r="CPD3" s="4" t="s">
        <v>900</v>
      </c>
      <c r="CPE3" s="4" t="s">
        <v>900</v>
      </c>
      <c r="CPF3" s="4" t="s">
        <v>900</v>
      </c>
      <c r="CPG3" s="4" t="s">
        <v>900</v>
      </c>
      <c r="CPH3" s="4" t="s">
        <v>900</v>
      </c>
      <c r="CPI3" s="4" t="s">
        <v>900</v>
      </c>
      <c r="CPJ3" s="4" t="s">
        <v>900</v>
      </c>
      <c r="CPK3" s="4" t="s">
        <v>900</v>
      </c>
      <c r="CPL3" s="4" t="s">
        <v>900</v>
      </c>
      <c r="CPM3" s="4" t="s">
        <v>900</v>
      </c>
      <c r="CPN3" s="4" t="s">
        <v>900</v>
      </c>
      <c r="CPO3" s="4" t="s">
        <v>900</v>
      </c>
      <c r="CPP3" s="4" t="s">
        <v>900</v>
      </c>
      <c r="CPQ3" s="4" t="s">
        <v>900</v>
      </c>
      <c r="CPR3" s="4" t="s">
        <v>900</v>
      </c>
      <c r="CPS3" s="4" t="s">
        <v>900</v>
      </c>
      <c r="CPT3" s="4" t="s">
        <v>900</v>
      </c>
      <c r="CPU3" s="4" t="s">
        <v>900</v>
      </c>
      <c r="CPV3" s="4" t="s">
        <v>900</v>
      </c>
      <c r="CPW3" s="4" t="s">
        <v>900</v>
      </c>
      <c r="CPX3" s="4" t="s">
        <v>900</v>
      </c>
      <c r="CPY3" s="4" t="s">
        <v>900</v>
      </c>
      <c r="CPZ3" s="4" t="s">
        <v>900</v>
      </c>
      <c r="CQA3" s="4" t="s">
        <v>900</v>
      </c>
      <c r="CQB3" s="4" t="s">
        <v>900</v>
      </c>
      <c r="CQC3" s="4" t="s">
        <v>900</v>
      </c>
      <c r="CQD3" s="4" t="s">
        <v>900</v>
      </c>
      <c r="CQE3" s="4" t="s">
        <v>900</v>
      </c>
      <c r="CQF3" s="4" t="s">
        <v>900</v>
      </c>
      <c r="CQG3" s="4" t="s">
        <v>900</v>
      </c>
      <c r="CQH3" s="4" t="s">
        <v>900</v>
      </c>
      <c r="CQI3" s="4" t="s">
        <v>900</v>
      </c>
      <c r="CQJ3" s="4" t="s">
        <v>900</v>
      </c>
      <c r="CQK3" s="4" t="s">
        <v>900</v>
      </c>
      <c r="CQL3" s="4" t="s">
        <v>900</v>
      </c>
      <c r="CQM3" s="4" t="s">
        <v>900</v>
      </c>
      <c r="CQN3" s="4" t="s">
        <v>900</v>
      </c>
      <c r="CQO3" s="4" t="s">
        <v>900</v>
      </c>
      <c r="CQP3" s="4" t="s">
        <v>900</v>
      </c>
      <c r="CQQ3" s="4" t="s">
        <v>900</v>
      </c>
      <c r="CQR3" s="4" t="s">
        <v>900</v>
      </c>
      <c r="CQS3" s="4" t="s">
        <v>900</v>
      </c>
      <c r="CQT3" s="4" t="s">
        <v>900</v>
      </c>
      <c r="CQU3" s="4" t="s">
        <v>900</v>
      </c>
      <c r="CQV3" s="4" t="s">
        <v>900</v>
      </c>
      <c r="CQW3" s="4" t="s">
        <v>900</v>
      </c>
      <c r="CQX3" s="4" t="s">
        <v>900</v>
      </c>
      <c r="CQY3" s="4" t="s">
        <v>900</v>
      </c>
      <c r="CQZ3" s="4" t="s">
        <v>900</v>
      </c>
      <c r="CRA3" s="4" t="s">
        <v>900</v>
      </c>
      <c r="CRB3" s="4" t="s">
        <v>900</v>
      </c>
      <c r="CRC3" s="4" t="s">
        <v>900</v>
      </c>
      <c r="CRD3" s="4" t="s">
        <v>900</v>
      </c>
      <c r="CRE3" s="4" t="s">
        <v>900</v>
      </c>
      <c r="CRF3" s="4" t="s">
        <v>900</v>
      </c>
      <c r="CRG3" s="4" t="s">
        <v>900</v>
      </c>
      <c r="CRH3" s="4" t="s">
        <v>900</v>
      </c>
      <c r="CRI3" s="4" t="s">
        <v>900</v>
      </c>
      <c r="CRJ3" s="4" t="s">
        <v>900</v>
      </c>
      <c r="CRK3" s="4" t="s">
        <v>900</v>
      </c>
      <c r="CRL3" s="4" t="s">
        <v>900</v>
      </c>
      <c r="CRM3" s="4" t="s">
        <v>900</v>
      </c>
      <c r="CRN3" s="4" t="s">
        <v>900</v>
      </c>
      <c r="CRO3" s="4" t="s">
        <v>900</v>
      </c>
      <c r="CRP3" s="4" t="s">
        <v>900</v>
      </c>
      <c r="CRQ3" s="4" t="s">
        <v>900</v>
      </c>
      <c r="CRR3" s="4" t="s">
        <v>900</v>
      </c>
      <c r="CRS3" s="4" t="s">
        <v>900</v>
      </c>
      <c r="CRT3" s="4" t="s">
        <v>900</v>
      </c>
      <c r="CRU3" s="4" t="s">
        <v>900</v>
      </c>
      <c r="CRV3" s="4" t="s">
        <v>900</v>
      </c>
      <c r="CRW3" s="4" t="s">
        <v>900</v>
      </c>
      <c r="CRX3" s="4" t="s">
        <v>900</v>
      </c>
      <c r="CRY3" s="4" t="s">
        <v>900</v>
      </c>
      <c r="CRZ3" s="4" t="s">
        <v>900</v>
      </c>
      <c r="CSA3" s="4" t="s">
        <v>900</v>
      </c>
      <c r="CSB3" s="4" t="s">
        <v>900</v>
      </c>
      <c r="CSC3" s="4" t="s">
        <v>900</v>
      </c>
      <c r="CSD3" s="4" t="s">
        <v>900</v>
      </c>
      <c r="CSE3" s="4" t="s">
        <v>900</v>
      </c>
      <c r="CSF3" s="4" t="s">
        <v>900</v>
      </c>
      <c r="CSG3" s="4" t="s">
        <v>900</v>
      </c>
      <c r="CSH3" s="4" t="s">
        <v>900</v>
      </c>
      <c r="CSI3" s="4" t="s">
        <v>900</v>
      </c>
      <c r="CSJ3" s="4" t="s">
        <v>900</v>
      </c>
      <c r="CSK3" s="4" t="s">
        <v>900</v>
      </c>
      <c r="CSL3" s="4" t="s">
        <v>900</v>
      </c>
      <c r="CSM3" s="4" t="s">
        <v>900</v>
      </c>
      <c r="CSN3" s="4" t="s">
        <v>900</v>
      </c>
      <c r="CSO3" s="4" t="s">
        <v>900</v>
      </c>
      <c r="CSP3" s="4" t="s">
        <v>900</v>
      </c>
      <c r="CSQ3" s="4" t="s">
        <v>900</v>
      </c>
      <c r="CSR3" s="4" t="s">
        <v>900</v>
      </c>
      <c r="CSS3" s="4" t="s">
        <v>900</v>
      </c>
      <c r="CST3" s="4" t="s">
        <v>900</v>
      </c>
      <c r="CSU3" s="4" t="s">
        <v>900</v>
      </c>
      <c r="CSV3" s="4" t="s">
        <v>900</v>
      </c>
      <c r="CSW3" s="4" t="s">
        <v>900</v>
      </c>
      <c r="CSX3" s="4" t="s">
        <v>900</v>
      </c>
      <c r="CSY3" s="4" t="s">
        <v>900</v>
      </c>
      <c r="CSZ3" s="4" t="s">
        <v>900</v>
      </c>
      <c r="CTA3" s="4" t="s">
        <v>900</v>
      </c>
      <c r="CTB3" s="4" t="s">
        <v>900</v>
      </c>
      <c r="CTC3" s="4" t="s">
        <v>900</v>
      </c>
      <c r="CTD3" s="4" t="s">
        <v>900</v>
      </c>
      <c r="CTE3" s="4" t="s">
        <v>900</v>
      </c>
      <c r="CTF3" s="4" t="s">
        <v>900</v>
      </c>
      <c r="CTG3" s="4" t="s">
        <v>900</v>
      </c>
      <c r="CTH3" s="4" t="s">
        <v>900</v>
      </c>
      <c r="CTI3" s="4" t="s">
        <v>900</v>
      </c>
      <c r="CTJ3" s="4" t="s">
        <v>900</v>
      </c>
      <c r="CTK3" s="4" t="s">
        <v>900</v>
      </c>
      <c r="CTL3" s="4" t="s">
        <v>900</v>
      </c>
      <c r="CTM3" s="4" t="s">
        <v>900</v>
      </c>
      <c r="CTN3" s="4" t="s">
        <v>900</v>
      </c>
      <c r="CTO3" s="4" t="s">
        <v>900</v>
      </c>
      <c r="CTP3" s="4" t="s">
        <v>900</v>
      </c>
      <c r="CTQ3" s="4" t="s">
        <v>900</v>
      </c>
      <c r="CTR3" s="4" t="s">
        <v>900</v>
      </c>
      <c r="CTS3" s="4" t="s">
        <v>900</v>
      </c>
      <c r="CTT3" s="4" t="s">
        <v>900</v>
      </c>
      <c r="CTU3" s="4" t="s">
        <v>900</v>
      </c>
      <c r="CTV3" s="4" t="s">
        <v>900</v>
      </c>
      <c r="CTW3" s="4" t="s">
        <v>900</v>
      </c>
      <c r="CTX3" s="4" t="s">
        <v>900</v>
      </c>
      <c r="CTY3" s="4" t="s">
        <v>900</v>
      </c>
      <c r="CTZ3" s="4" t="s">
        <v>900</v>
      </c>
      <c r="CUA3" s="4" t="s">
        <v>900</v>
      </c>
      <c r="CUB3" s="4" t="s">
        <v>900</v>
      </c>
      <c r="CUC3" s="4" t="s">
        <v>900</v>
      </c>
      <c r="CUD3" s="4" t="s">
        <v>900</v>
      </c>
      <c r="CUE3" s="4" t="s">
        <v>900</v>
      </c>
      <c r="CUF3" s="4" t="s">
        <v>900</v>
      </c>
      <c r="CUG3" s="4" t="s">
        <v>900</v>
      </c>
      <c r="CUH3" s="4" t="s">
        <v>900</v>
      </c>
      <c r="CUI3" s="4" t="s">
        <v>900</v>
      </c>
      <c r="CUJ3" s="4" t="s">
        <v>900</v>
      </c>
      <c r="CUK3" s="4" t="s">
        <v>900</v>
      </c>
      <c r="CUL3" s="4" t="s">
        <v>900</v>
      </c>
      <c r="CUM3" s="4" t="s">
        <v>900</v>
      </c>
      <c r="CUN3" s="4" t="s">
        <v>900</v>
      </c>
      <c r="CUO3" s="4" t="s">
        <v>900</v>
      </c>
      <c r="CUP3" s="4" t="s">
        <v>900</v>
      </c>
      <c r="CUQ3" s="4" t="s">
        <v>900</v>
      </c>
      <c r="CUR3" s="4" t="s">
        <v>900</v>
      </c>
      <c r="CUS3" s="4" t="s">
        <v>900</v>
      </c>
      <c r="CUT3" s="4" t="s">
        <v>900</v>
      </c>
      <c r="CUU3" s="4" t="s">
        <v>900</v>
      </c>
      <c r="CUV3" s="4" t="s">
        <v>900</v>
      </c>
      <c r="CUW3" s="4" t="s">
        <v>900</v>
      </c>
      <c r="CUX3" s="4" t="s">
        <v>900</v>
      </c>
      <c r="CUY3" s="4" t="s">
        <v>900</v>
      </c>
      <c r="CUZ3" s="4" t="s">
        <v>900</v>
      </c>
      <c r="CVA3" s="4" t="s">
        <v>900</v>
      </c>
      <c r="CVB3" s="4" t="s">
        <v>900</v>
      </c>
      <c r="CVC3" s="4" t="s">
        <v>900</v>
      </c>
      <c r="CVD3" s="4" t="s">
        <v>900</v>
      </c>
      <c r="CVE3" s="4" t="s">
        <v>900</v>
      </c>
      <c r="CVF3" s="4" t="s">
        <v>900</v>
      </c>
      <c r="CVG3" s="4" t="s">
        <v>900</v>
      </c>
      <c r="CVH3" s="4" t="s">
        <v>900</v>
      </c>
      <c r="CVI3" s="4" t="s">
        <v>900</v>
      </c>
      <c r="CVJ3" s="4" t="s">
        <v>900</v>
      </c>
      <c r="CVK3" s="4" t="s">
        <v>900</v>
      </c>
      <c r="CVL3" s="4" t="s">
        <v>900</v>
      </c>
      <c r="CVM3" s="4" t="s">
        <v>900</v>
      </c>
      <c r="CVN3" s="4" t="s">
        <v>900</v>
      </c>
      <c r="CVO3" s="4" t="s">
        <v>900</v>
      </c>
      <c r="CVP3" s="4" t="s">
        <v>900</v>
      </c>
      <c r="CVQ3" s="4" t="s">
        <v>900</v>
      </c>
      <c r="CVR3" s="4" t="s">
        <v>900</v>
      </c>
      <c r="CVS3" s="4" t="s">
        <v>900</v>
      </c>
      <c r="CVT3" s="4" t="s">
        <v>900</v>
      </c>
      <c r="CVU3" s="4" t="s">
        <v>900</v>
      </c>
      <c r="CVV3" s="4" t="s">
        <v>900</v>
      </c>
      <c r="CVW3" s="4" t="s">
        <v>900</v>
      </c>
      <c r="CVX3" s="4" t="s">
        <v>900</v>
      </c>
      <c r="CVY3" s="4" t="s">
        <v>900</v>
      </c>
      <c r="CVZ3" s="4" t="s">
        <v>900</v>
      </c>
      <c r="CWA3" s="4" t="s">
        <v>900</v>
      </c>
      <c r="CWB3" s="4" t="s">
        <v>900</v>
      </c>
      <c r="CWC3" s="4" t="s">
        <v>900</v>
      </c>
      <c r="CWD3" s="4" t="s">
        <v>900</v>
      </c>
      <c r="CWE3" s="4" t="s">
        <v>900</v>
      </c>
      <c r="CWF3" s="4" t="s">
        <v>900</v>
      </c>
      <c r="CWG3" s="4" t="s">
        <v>900</v>
      </c>
      <c r="CWH3" s="4" t="s">
        <v>900</v>
      </c>
      <c r="CWI3" s="4" t="s">
        <v>900</v>
      </c>
      <c r="CWJ3" s="4" t="s">
        <v>900</v>
      </c>
      <c r="CWK3" s="4" t="s">
        <v>900</v>
      </c>
      <c r="CWL3" s="4" t="s">
        <v>900</v>
      </c>
      <c r="CWM3" s="4" t="s">
        <v>900</v>
      </c>
      <c r="CWN3" s="4" t="s">
        <v>900</v>
      </c>
      <c r="CWO3" s="4" t="s">
        <v>900</v>
      </c>
      <c r="CWP3" s="4" t="s">
        <v>900</v>
      </c>
      <c r="CWQ3" s="4" t="s">
        <v>900</v>
      </c>
      <c r="CWR3" s="4" t="s">
        <v>900</v>
      </c>
      <c r="CWS3" s="4" t="s">
        <v>900</v>
      </c>
      <c r="CWT3" s="4" t="s">
        <v>900</v>
      </c>
      <c r="CWU3" s="4" t="s">
        <v>900</v>
      </c>
      <c r="CWV3" s="4" t="s">
        <v>900</v>
      </c>
      <c r="CWW3" s="4" t="s">
        <v>900</v>
      </c>
      <c r="CWX3" s="4" t="s">
        <v>900</v>
      </c>
      <c r="CWY3" s="4" t="s">
        <v>900</v>
      </c>
      <c r="CWZ3" s="4" t="s">
        <v>900</v>
      </c>
      <c r="CXA3" s="4" t="s">
        <v>900</v>
      </c>
      <c r="CXB3" s="4" t="s">
        <v>900</v>
      </c>
      <c r="CXC3" s="4" t="s">
        <v>900</v>
      </c>
      <c r="CXD3" s="4" t="s">
        <v>900</v>
      </c>
      <c r="CXE3" s="4" t="s">
        <v>900</v>
      </c>
      <c r="CXF3" s="4" t="s">
        <v>900</v>
      </c>
      <c r="CXG3" s="4" t="s">
        <v>900</v>
      </c>
      <c r="CXH3" s="4" t="s">
        <v>900</v>
      </c>
      <c r="CXI3" s="4" t="s">
        <v>900</v>
      </c>
      <c r="CXJ3" s="4" t="s">
        <v>900</v>
      </c>
      <c r="CXK3" s="4" t="s">
        <v>900</v>
      </c>
      <c r="CXL3" s="4" t="s">
        <v>900</v>
      </c>
      <c r="CXM3" s="4" t="s">
        <v>900</v>
      </c>
      <c r="CXN3" s="4" t="s">
        <v>900</v>
      </c>
      <c r="CXO3" s="4" t="s">
        <v>900</v>
      </c>
      <c r="CXP3" s="4" t="s">
        <v>900</v>
      </c>
      <c r="CXQ3" s="4" t="s">
        <v>900</v>
      </c>
      <c r="CXR3" s="4" t="s">
        <v>900</v>
      </c>
      <c r="CXS3" s="4" t="s">
        <v>900</v>
      </c>
      <c r="CXT3" s="4" t="s">
        <v>900</v>
      </c>
      <c r="CXU3" s="4" t="s">
        <v>900</v>
      </c>
      <c r="CXV3" s="4" t="s">
        <v>900</v>
      </c>
      <c r="CXW3" s="4" t="s">
        <v>900</v>
      </c>
      <c r="CXX3" s="4" t="s">
        <v>900</v>
      </c>
      <c r="CXY3" s="4" t="s">
        <v>900</v>
      </c>
      <c r="CXZ3" s="4" t="s">
        <v>900</v>
      </c>
      <c r="CYA3" s="4" t="s">
        <v>900</v>
      </c>
      <c r="CYB3" s="4" t="s">
        <v>900</v>
      </c>
      <c r="CYC3" s="4" t="s">
        <v>900</v>
      </c>
      <c r="CYD3" s="4" t="s">
        <v>900</v>
      </c>
      <c r="CYE3" s="4" t="s">
        <v>900</v>
      </c>
      <c r="CYF3" s="4" t="s">
        <v>900</v>
      </c>
      <c r="CYG3" s="4" t="s">
        <v>900</v>
      </c>
      <c r="CYH3" s="4" t="s">
        <v>900</v>
      </c>
      <c r="CYI3" s="4" t="s">
        <v>900</v>
      </c>
      <c r="CYJ3" s="4" t="s">
        <v>900</v>
      </c>
      <c r="CYK3" s="4" t="s">
        <v>900</v>
      </c>
      <c r="CYL3" s="4" t="s">
        <v>900</v>
      </c>
      <c r="CYM3" s="4" t="s">
        <v>900</v>
      </c>
      <c r="CYN3" s="4" t="s">
        <v>900</v>
      </c>
      <c r="CYO3" s="4" t="s">
        <v>900</v>
      </c>
      <c r="CYP3" s="4" t="s">
        <v>900</v>
      </c>
      <c r="CYQ3" s="4" t="s">
        <v>900</v>
      </c>
      <c r="CYR3" s="4" t="s">
        <v>900</v>
      </c>
      <c r="CYS3" s="4" t="s">
        <v>900</v>
      </c>
      <c r="CYT3" s="4" t="s">
        <v>900</v>
      </c>
      <c r="CYU3" s="4" t="s">
        <v>900</v>
      </c>
      <c r="CYV3" s="4" t="s">
        <v>900</v>
      </c>
      <c r="CYW3" s="4" t="s">
        <v>900</v>
      </c>
      <c r="CYX3" s="4" t="s">
        <v>900</v>
      </c>
      <c r="CYY3" s="4" t="s">
        <v>900</v>
      </c>
      <c r="CYZ3" s="4" t="s">
        <v>900</v>
      </c>
      <c r="CZA3" s="4" t="s">
        <v>900</v>
      </c>
      <c r="CZB3" s="4" t="s">
        <v>900</v>
      </c>
      <c r="CZC3" s="4" t="s">
        <v>900</v>
      </c>
      <c r="CZD3" s="4" t="s">
        <v>900</v>
      </c>
      <c r="CZE3" s="4" t="s">
        <v>900</v>
      </c>
      <c r="CZF3" s="4" t="s">
        <v>900</v>
      </c>
      <c r="CZG3" s="4" t="s">
        <v>900</v>
      </c>
      <c r="CZH3" s="4" t="s">
        <v>900</v>
      </c>
      <c r="CZI3" s="4" t="s">
        <v>900</v>
      </c>
      <c r="CZJ3" s="4" t="s">
        <v>900</v>
      </c>
      <c r="CZK3" s="4" t="s">
        <v>900</v>
      </c>
      <c r="CZL3" s="4" t="s">
        <v>900</v>
      </c>
      <c r="CZM3" s="4" t="s">
        <v>900</v>
      </c>
      <c r="CZN3" s="4" t="s">
        <v>900</v>
      </c>
      <c r="CZO3" s="4" t="s">
        <v>900</v>
      </c>
      <c r="CZP3" s="4" t="s">
        <v>900</v>
      </c>
      <c r="CZQ3" s="4" t="s">
        <v>900</v>
      </c>
      <c r="CZR3" s="4" t="s">
        <v>900</v>
      </c>
      <c r="CZS3" s="4" t="s">
        <v>900</v>
      </c>
      <c r="CZT3" s="4" t="s">
        <v>900</v>
      </c>
      <c r="CZU3" s="4" t="s">
        <v>900</v>
      </c>
      <c r="CZV3" s="4" t="s">
        <v>900</v>
      </c>
      <c r="CZW3" s="4" t="s">
        <v>900</v>
      </c>
      <c r="CZX3" s="4" t="s">
        <v>900</v>
      </c>
      <c r="CZY3" s="4" t="s">
        <v>900</v>
      </c>
      <c r="CZZ3" s="4" t="s">
        <v>900</v>
      </c>
      <c r="DAA3" s="4" t="s">
        <v>900</v>
      </c>
      <c r="DAB3" s="4" t="s">
        <v>900</v>
      </c>
      <c r="DAC3" s="4" t="s">
        <v>900</v>
      </c>
      <c r="DAD3" s="4" t="s">
        <v>900</v>
      </c>
      <c r="DAE3" s="4" t="s">
        <v>900</v>
      </c>
      <c r="DAF3" s="4" t="s">
        <v>900</v>
      </c>
      <c r="DAG3" s="4" t="s">
        <v>900</v>
      </c>
      <c r="DAH3" s="4" t="s">
        <v>900</v>
      </c>
      <c r="DAI3" s="4" t="s">
        <v>900</v>
      </c>
      <c r="DAJ3" s="4" t="s">
        <v>900</v>
      </c>
      <c r="DAK3" s="4" t="s">
        <v>900</v>
      </c>
      <c r="DAL3" s="4" t="s">
        <v>900</v>
      </c>
      <c r="DAM3" s="4" t="s">
        <v>900</v>
      </c>
      <c r="DAN3" s="4" t="s">
        <v>900</v>
      </c>
      <c r="DAO3" s="4" t="s">
        <v>900</v>
      </c>
      <c r="DAP3" s="4" t="s">
        <v>900</v>
      </c>
      <c r="DAQ3" s="4" t="s">
        <v>900</v>
      </c>
      <c r="DAR3" s="4" t="s">
        <v>900</v>
      </c>
      <c r="DAS3" s="4" t="s">
        <v>900</v>
      </c>
      <c r="DAT3" s="4" t="s">
        <v>900</v>
      </c>
      <c r="DAU3" s="4" t="s">
        <v>900</v>
      </c>
      <c r="DAV3" s="4" t="s">
        <v>900</v>
      </c>
      <c r="DAW3" s="4" t="s">
        <v>900</v>
      </c>
      <c r="DAX3" s="4" t="s">
        <v>900</v>
      </c>
      <c r="DAY3" s="4" t="s">
        <v>900</v>
      </c>
      <c r="DAZ3" s="4" t="s">
        <v>900</v>
      </c>
      <c r="DBA3" s="4" t="s">
        <v>900</v>
      </c>
      <c r="DBB3" s="4" t="s">
        <v>900</v>
      </c>
      <c r="DBC3" s="4" t="s">
        <v>900</v>
      </c>
      <c r="DBD3" s="4" t="s">
        <v>900</v>
      </c>
      <c r="DBE3" s="4" t="s">
        <v>900</v>
      </c>
      <c r="DBF3" s="4" t="s">
        <v>900</v>
      </c>
      <c r="DBG3" s="4" t="s">
        <v>900</v>
      </c>
      <c r="DBH3" s="4" t="s">
        <v>900</v>
      </c>
      <c r="DBI3" s="4" t="s">
        <v>900</v>
      </c>
      <c r="DBJ3" s="4" t="s">
        <v>900</v>
      </c>
      <c r="DBK3" s="4" t="s">
        <v>900</v>
      </c>
      <c r="DBL3" s="4" t="s">
        <v>900</v>
      </c>
      <c r="DBM3" s="4" t="s">
        <v>900</v>
      </c>
      <c r="DBN3" s="4" t="s">
        <v>900</v>
      </c>
      <c r="DBO3" s="4" t="s">
        <v>900</v>
      </c>
      <c r="DBP3" s="4" t="s">
        <v>900</v>
      </c>
      <c r="DBQ3" s="4" t="s">
        <v>900</v>
      </c>
      <c r="DBR3" s="4" t="s">
        <v>900</v>
      </c>
      <c r="DBS3" s="4" t="s">
        <v>900</v>
      </c>
      <c r="DBT3" s="4" t="s">
        <v>900</v>
      </c>
      <c r="DBU3" s="4" t="s">
        <v>900</v>
      </c>
      <c r="DBV3" s="4" t="s">
        <v>900</v>
      </c>
      <c r="DBW3" s="4" t="s">
        <v>900</v>
      </c>
      <c r="DBX3" s="4" t="s">
        <v>900</v>
      </c>
      <c r="DBY3" s="4" t="s">
        <v>900</v>
      </c>
      <c r="DBZ3" s="4" t="s">
        <v>900</v>
      </c>
      <c r="DCA3" s="4" t="s">
        <v>900</v>
      </c>
      <c r="DCB3" s="4" t="s">
        <v>900</v>
      </c>
      <c r="DCC3" s="4" t="s">
        <v>900</v>
      </c>
      <c r="DCD3" s="4" t="s">
        <v>900</v>
      </c>
      <c r="DCE3" s="4" t="s">
        <v>900</v>
      </c>
      <c r="DCF3" s="4" t="s">
        <v>900</v>
      </c>
      <c r="DCG3" s="4" t="s">
        <v>900</v>
      </c>
      <c r="DCH3" s="4" t="s">
        <v>900</v>
      </c>
      <c r="DCI3" s="4" t="s">
        <v>900</v>
      </c>
      <c r="DCJ3" s="4" t="s">
        <v>900</v>
      </c>
      <c r="DCK3" s="4" t="s">
        <v>900</v>
      </c>
      <c r="DCL3" s="4" t="s">
        <v>900</v>
      </c>
      <c r="DCM3" s="4" t="s">
        <v>900</v>
      </c>
      <c r="DCN3" s="4" t="s">
        <v>900</v>
      </c>
      <c r="DCO3" s="4" t="s">
        <v>900</v>
      </c>
      <c r="DCP3" s="4" t="s">
        <v>900</v>
      </c>
      <c r="DCQ3" s="4" t="s">
        <v>900</v>
      </c>
      <c r="DCR3" s="4" t="s">
        <v>900</v>
      </c>
      <c r="DCS3" s="4" t="s">
        <v>900</v>
      </c>
      <c r="DCT3" s="4" t="s">
        <v>900</v>
      </c>
      <c r="DCU3" s="4" t="s">
        <v>900</v>
      </c>
      <c r="DCV3" s="4" t="s">
        <v>900</v>
      </c>
      <c r="DCW3" s="4" t="s">
        <v>900</v>
      </c>
      <c r="DCX3" s="4" t="s">
        <v>900</v>
      </c>
      <c r="DCY3" s="4" t="s">
        <v>900</v>
      </c>
      <c r="DCZ3" s="4" t="s">
        <v>900</v>
      </c>
      <c r="DDA3" s="4" t="s">
        <v>900</v>
      </c>
      <c r="DDB3" s="4" t="s">
        <v>900</v>
      </c>
      <c r="DDC3" s="4" t="s">
        <v>900</v>
      </c>
      <c r="DDD3" s="4" t="s">
        <v>900</v>
      </c>
      <c r="DDE3" s="4" t="s">
        <v>900</v>
      </c>
      <c r="DDF3" s="4" t="s">
        <v>900</v>
      </c>
      <c r="DDG3" s="4" t="s">
        <v>900</v>
      </c>
      <c r="DDH3" s="4" t="s">
        <v>900</v>
      </c>
      <c r="DDI3" s="4" t="s">
        <v>900</v>
      </c>
      <c r="DDJ3" s="4" t="s">
        <v>900</v>
      </c>
      <c r="DDK3" s="4" t="s">
        <v>900</v>
      </c>
      <c r="DDL3" s="4" t="s">
        <v>900</v>
      </c>
      <c r="DDM3" s="4" t="s">
        <v>900</v>
      </c>
      <c r="DDN3" s="4" t="s">
        <v>900</v>
      </c>
      <c r="DDO3" s="4" t="s">
        <v>900</v>
      </c>
      <c r="DDP3" s="4" t="s">
        <v>900</v>
      </c>
      <c r="DDQ3" s="4" t="s">
        <v>900</v>
      </c>
      <c r="DDR3" s="4" t="s">
        <v>900</v>
      </c>
      <c r="DDS3" s="4" t="s">
        <v>900</v>
      </c>
      <c r="DDT3" s="4" t="s">
        <v>900</v>
      </c>
      <c r="DDU3" s="4" t="s">
        <v>900</v>
      </c>
      <c r="DDV3" s="4" t="s">
        <v>900</v>
      </c>
      <c r="DDW3" s="4" t="s">
        <v>900</v>
      </c>
      <c r="DDX3" s="4" t="s">
        <v>900</v>
      </c>
      <c r="DDY3" s="4" t="s">
        <v>900</v>
      </c>
      <c r="DDZ3" s="4" t="s">
        <v>900</v>
      </c>
      <c r="DEA3" s="4" t="s">
        <v>900</v>
      </c>
      <c r="DEB3" s="4" t="s">
        <v>900</v>
      </c>
      <c r="DEC3" s="4" t="s">
        <v>900</v>
      </c>
      <c r="DED3" s="4" t="s">
        <v>900</v>
      </c>
      <c r="DEE3" s="4" t="s">
        <v>900</v>
      </c>
      <c r="DEF3" s="4" t="s">
        <v>900</v>
      </c>
      <c r="DEG3" s="4" t="s">
        <v>900</v>
      </c>
      <c r="DEH3" s="4" t="s">
        <v>900</v>
      </c>
      <c r="DEI3" s="4" t="s">
        <v>900</v>
      </c>
      <c r="DEJ3" s="4" t="s">
        <v>900</v>
      </c>
      <c r="DEK3" s="4" t="s">
        <v>900</v>
      </c>
      <c r="DEL3" s="4" t="s">
        <v>900</v>
      </c>
      <c r="DEM3" s="4" t="s">
        <v>900</v>
      </c>
      <c r="DEN3" s="4" t="s">
        <v>900</v>
      </c>
      <c r="DEO3" s="4" t="s">
        <v>900</v>
      </c>
      <c r="DEP3" s="4" t="s">
        <v>900</v>
      </c>
      <c r="DEQ3" s="4" t="s">
        <v>900</v>
      </c>
      <c r="DER3" s="4" t="s">
        <v>900</v>
      </c>
      <c r="DES3" s="4" t="s">
        <v>900</v>
      </c>
      <c r="DET3" s="4" t="s">
        <v>900</v>
      </c>
      <c r="DEU3" s="4" t="s">
        <v>900</v>
      </c>
      <c r="DEV3" s="4" t="s">
        <v>900</v>
      </c>
      <c r="DEW3" s="4" t="s">
        <v>900</v>
      </c>
      <c r="DEX3" s="4" t="s">
        <v>900</v>
      </c>
      <c r="DEY3" s="4" t="s">
        <v>900</v>
      </c>
      <c r="DEZ3" s="4" t="s">
        <v>900</v>
      </c>
      <c r="DFA3" s="4" t="s">
        <v>900</v>
      </c>
      <c r="DFB3" s="4" t="s">
        <v>900</v>
      </c>
      <c r="DFC3" s="4" t="s">
        <v>900</v>
      </c>
      <c r="DFD3" s="4" t="s">
        <v>900</v>
      </c>
      <c r="DFE3" s="4" t="s">
        <v>900</v>
      </c>
      <c r="DFF3" s="4" t="s">
        <v>900</v>
      </c>
      <c r="DFG3" s="4" t="s">
        <v>900</v>
      </c>
      <c r="DFH3" s="4" t="s">
        <v>900</v>
      </c>
      <c r="DFI3" s="4" t="s">
        <v>900</v>
      </c>
      <c r="DFJ3" s="4" t="s">
        <v>900</v>
      </c>
      <c r="DFK3" s="4" t="s">
        <v>900</v>
      </c>
      <c r="DFL3" s="4" t="s">
        <v>900</v>
      </c>
      <c r="DFM3" s="4" t="s">
        <v>900</v>
      </c>
      <c r="DFN3" s="4" t="s">
        <v>900</v>
      </c>
      <c r="DFO3" s="4" t="s">
        <v>900</v>
      </c>
      <c r="DFP3" s="4" t="s">
        <v>900</v>
      </c>
      <c r="DFQ3" s="4" t="s">
        <v>900</v>
      </c>
      <c r="DFR3" s="4" t="s">
        <v>900</v>
      </c>
      <c r="DFS3" s="4" t="s">
        <v>900</v>
      </c>
      <c r="DFT3" s="4" t="s">
        <v>900</v>
      </c>
      <c r="DFU3" s="4" t="s">
        <v>900</v>
      </c>
      <c r="DFV3" s="4" t="s">
        <v>900</v>
      </c>
      <c r="DFW3" s="4" t="s">
        <v>900</v>
      </c>
      <c r="DFX3" s="4" t="s">
        <v>900</v>
      </c>
      <c r="DFY3" s="4" t="s">
        <v>900</v>
      </c>
      <c r="DFZ3" s="4" t="s">
        <v>900</v>
      </c>
      <c r="DGA3" s="4" t="s">
        <v>900</v>
      </c>
      <c r="DGB3" s="4" t="s">
        <v>900</v>
      </c>
      <c r="DGC3" s="4" t="s">
        <v>900</v>
      </c>
      <c r="DGD3" s="4" t="s">
        <v>900</v>
      </c>
      <c r="DGE3" s="4" t="s">
        <v>900</v>
      </c>
      <c r="DGF3" s="4" t="s">
        <v>900</v>
      </c>
      <c r="DGG3" s="4" t="s">
        <v>900</v>
      </c>
      <c r="DGH3" s="4" t="s">
        <v>900</v>
      </c>
      <c r="DGI3" s="4" t="s">
        <v>900</v>
      </c>
      <c r="DGJ3" s="4" t="s">
        <v>900</v>
      </c>
      <c r="DGK3" s="4" t="s">
        <v>900</v>
      </c>
      <c r="DGL3" s="4" t="s">
        <v>900</v>
      </c>
      <c r="DGM3" s="4" t="s">
        <v>900</v>
      </c>
      <c r="DGN3" s="4" t="s">
        <v>900</v>
      </c>
      <c r="DGO3" s="4" t="s">
        <v>900</v>
      </c>
      <c r="DGP3" s="4" t="s">
        <v>900</v>
      </c>
      <c r="DGQ3" s="4" t="s">
        <v>900</v>
      </c>
      <c r="DGR3" s="4" t="s">
        <v>900</v>
      </c>
      <c r="DGS3" s="4" t="s">
        <v>900</v>
      </c>
      <c r="DGT3" s="4" t="s">
        <v>900</v>
      </c>
      <c r="DGU3" s="4" t="s">
        <v>900</v>
      </c>
      <c r="DGV3" s="4" t="s">
        <v>900</v>
      </c>
      <c r="DGW3" s="4" t="s">
        <v>900</v>
      </c>
      <c r="DGX3" s="4" t="s">
        <v>900</v>
      </c>
      <c r="DGY3" s="4" t="s">
        <v>900</v>
      </c>
      <c r="DGZ3" s="4" t="s">
        <v>900</v>
      </c>
      <c r="DHA3" s="4" t="s">
        <v>900</v>
      </c>
      <c r="DHB3" s="4" t="s">
        <v>900</v>
      </c>
      <c r="DHC3" s="4" t="s">
        <v>900</v>
      </c>
      <c r="DHD3" s="4" t="s">
        <v>900</v>
      </c>
      <c r="DHE3" s="4" t="s">
        <v>900</v>
      </c>
      <c r="DHF3" s="4" t="s">
        <v>900</v>
      </c>
      <c r="DHG3" s="4" t="s">
        <v>900</v>
      </c>
      <c r="DHH3" s="4" t="s">
        <v>900</v>
      </c>
      <c r="DHI3" s="4" t="s">
        <v>900</v>
      </c>
      <c r="DHJ3" s="4" t="s">
        <v>900</v>
      </c>
      <c r="DHK3" s="4" t="s">
        <v>900</v>
      </c>
      <c r="DHL3" s="4" t="s">
        <v>900</v>
      </c>
      <c r="DHM3" s="4" t="s">
        <v>900</v>
      </c>
      <c r="DHN3" s="4" t="s">
        <v>900</v>
      </c>
      <c r="DHO3" s="4" t="s">
        <v>900</v>
      </c>
      <c r="DHP3" s="4" t="s">
        <v>900</v>
      </c>
      <c r="DHQ3" s="4" t="s">
        <v>900</v>
      </c>
      <c r="DHR3" s="4" t="s">
        <v>900</v>
      </c>
      <c r="DHS3" s="4" t="s">
        <v>900</v>
      </c>
      <c r="DHT3" s="4" t="s">
        <v>900</v>
      </c>
      <c r="DHU3" s="4" t="s">
        <v>900</v>
      </c>
      <c r="DHV3" s="4" t="s">
        <v>900</v>
      </c>
      <c r="DHW3" s="4" t="s">
        <v>900</v>
      </c>
      <c r="DHX3" s="4" t="s">
        <v>900</v>
      </c>
      <c r="DHY3" s="4" t="s">
        <v>900</v>
      </c>
      <c r="DHZ3" s="4" t="s">
        <v>900</v>
      </c>
      <c r="DIA3" s="4" t="s">
        <v>900</v>
      </c>
      <c r="DIB3" s="4" t="s">
        <v>900</v>
      </c>
      <c r="DIC3" s="4" t="s">
        <v>900</v>
      </c>
      <c r="DID3" s="4" t="s">
        <v>900</v>
      </c>
      <c r="DIE3" s="4" t="s">
        <v>900</v>
      </c>
      <c r="DIF3" s="4" t="s">
        <v>900</v>
      </c>
      <c r="DIG3" s="4" t="s">
        <v>900</v>
      </c>
      <c r="DIH3" s="4" t="s">
        <v>900</v>
      </c>
      <c r="DII3" s="4" t="s">
        <v>900</v>
      </c>
      <c r="DIJ3" s="4" t="s">
        <v>900</v>
      </c>
      <c r="DIK3" s="4" t="s">
        <v>900</v>
      </c>
      <c r="DIL3" s="4" t="s">
        <v>900</v>
      </c>
      <c r="DIM3" s="4" t="s">
        <v>900</v>
      </c>
      <c r="DIN3" s="4" t="s">
        <v>900</v>
      </c>
      <c r="DIO3" s="4" t="s">
        <v>900</v>
      </c>
      <c r="DIP3" s="4" t="s">
        <v>900</v>
      </c>
      <c r="DIQ3" s="4" t="s">
        <v>900</v>
      </c>
      <c r="DIR3" s="4" t="s">
        <v>900</v>
      </c>
      <c r="DIS3" s="4" t="s">
        <v>900</v>
      </c>
      <c r="DIT3" s="4" t="s">
        <v>900</v>
      </c>
      <c r="DIU3" s="4" t="s">
        <v>900</v>
      </c>
      <c r="DIV3" s="4" t="s">
        <v>900</v>
      </c>
      <c r="DIW3" s="4" t="s">
        <v>900</v>
      </c>
      <c r="DIX3" s="4" t="s">
        <v>900</v>
      </c>
      <c r="DIY3" s="4" t="s">
        <v>900</v>
      </c>
      <c r="DIZ3" s="4" t="s">
        <v>900</v>
      </c>
      <c r="DJA3" s="4" t="s">
        <v>900</v>
      </c>
      <c r="DJB3" s="4" t="s">
        <v>900</v>
      </c>
      <c r="DJC3" s="4" t="s">
        <v>900</v>
      </c>
      <c r="DJD3" s="4" t="s">
        <v>900</v>
      </c>
      <c r="DJE3" s="4" t="s">
        <v>900</v>
      </c>
      <c r="DJF3" s="4" t="s">
        <v>900</v>
      </c>
      <c r="DJG3" s="4" t="s">
        <v>900</v>
      </c>
      <c r="DJH3" s="4" t="s">
        <v>900</v>
      </c>
      <c r="DJI3" s="4" t="s">
        <v>900</v>
      </c>
      <c r="DJJ3" s="4" t="s">
        <v>900</v>
      </c>
      <c r="DJK3" s="4" t="s">
        <v>900</v>
      </c>
      <c r="DJL3" s="4" t="s">
        <v>900</v>
      </c>
      <c r="DJM3" s="4" t="s">
        <v>900</v>
      </c>
      <c r="DJN3" s="4" t="s">
        <v>900</v>
      </c>
      <c r="DJO3" s="4" t="s">
        <v>900</v>
      </c>
      <c r="DJP3" s="4" t="s">
        <v>900</v>
      </c>
      <c r="DJQ3" s="4" t="s">
        <v>900</v>
      </c>
      <c r="DJR3" s="4" t="s">
        <v>900</v>
      </c>
      <c r="DJS3" s="4" t="s">
        <v>900</v>
      </c>
      <c r="DJT3" s="4" t="s">
        <v>900</v>
      </c>
      <c r="DJU3" s="4" t="s">
        <v>900</v>
      </c>
      <c r="DJV3" s="4" t="s">
        <v>900</v>
      </c>
      <c r="DJW3" s="4" t="s">
        <v>900</v>
      </c>
      <c r="DJX3" s="4" t="s">
        <v>900</v>
      </c>
      <c r="DJY3" s="4" t="s">
        <v>900</v>
      </c>
      <c r="DJZ3" s="4" t="s">
        <v>900</v>
      </c>
      <c r="DKA3" s="4" t="s">
        <v>900</v>
      </c>
      <c r="DKB3" s="4" t="s">
        <v>900</v>
      </c>
      <c r="DKC3" s="4" t="s">
        <v>900</v>
      </c>
      <c r="DKD3" s="4" t="s">
        <v>900</v>
      </c>
      <c r="DKE3" s="4" t="s">
        <v>900</v>
      </c>
      <c r="DKF3" s="4" t="s">
        <v>900</v>
      </c>
      <c r="DKG3" s="4" t="s">
        <v>900</v>
      </c>
      <c r="DKH3" s="4" t="s">
        <v>900</v>
      </c>
      <c r="DKI3" s="4" t="s">
        <v>900</v>
      </c>
      <c r="DKJ3" s="4" t="s">
        <v>900</v>
      </c>
      <c r="DKK3" s="4" t="s">
        <v>900</v>
      </c>
      <c r="DKL3" s="4" t="s">
        <v>900</v>
      </c>
      <c r="DKM3" s="4" t="s">
        <v>900</v>
      </c>
      <c r="DKN3" s="4" t="s">
        <v>900</v>
      </c>
      <c r="DKO3" s="4" t="s">
        <v>900</v>
      </c>
      <c r="DKP3" s="4" t="s">
        <v>900</v>
      </c>
      <c r="DKQ3" s="4" t="s">
        <v>900</v>
      </c>
      <c r="DKR3" s="4" t="s">
        <v>900</v>
      </c>
      <c r="DKS3" s="4" t="s">
        <v>900</v>
      </c>
      <c r="DKT3" s="4" t="s">
        <v>900</v>
      </c>
      <c r="DKU3" s="4" t="s">
        <v>900</v>
      </c>
      <c r="DKV3" s="4" t="s">
        <v>900</v>
      </c>
      <c r="DKW3" s="4" t="s">
        <v>900</v>
      </c>
      <c r="DKX3" s="4" t="s">
        <v>900</v>
      </c>
      <c r="DKY3" s="4" t="s">
        <v>900</v>
      </c>
      <c r="DKZ3" s="4" t="s">
        <v>900</v>
      </c>
      <c r="DLA3" s="4" t="s">
        <v>900</v>
      </c>
      <c r="DLB3" s="4" t="s">
        <v>900</v>
      </c>
      <c r="DLC3" s="4" t="s">
        <v>900</v>
      </c>
      <c r="DLD3" s="4" t="s">
        <v>900</v>
      </c>
      <c r="DLE3" s="4" t="s">
        <v>900</v>
      </c>
      <c r="DLF3" s="4" t="s">
        <v>900</v>
      </c>
      <c r="DLG3" s="4" t="s">
        <v>900</v>
      </c>
      <c r="DLH3" s="4" t="s">
        <v>900</v>
      </c>
      <c r="DLI3" s="4" t="s">
        <v>900</v>
      </c>
      <c r="DLJ3" s="4" t="s">
        <v>900</v>
      </c>
      <c r="DLK3" s="4" t="s">
        <v>900</v>
      </c>
      <c r="DLL3" s="4" t="s">
        <v>900</v>
      </c>
      <c r="DLM3" s="4" t="s">
        <v>900</v>
      </c>
      <c r="DLN3" s="4" t="s">
        <v>900</v>
      </c>
      <c r="DLO3" s="4" t="s">
        <v>900</v>
      </c>
      <c r="DLP3" s="4" t="s">
        <v>900</v>
      </c>
      <c r="DLQ3" s="4" t="s">
        <v>900</v>
      </c>
      <c r="DLR3" s="4" t="s">
        <v>900</v>
      </c>
      <c r="DLS3" s="4" t="s">
        <v>900</v>
      </c>
      <c r="DLT3" s="4" t="s">
        <v>900</v>
      </c>
      <c r="DLU3" s="4" t="s">
        <v>900</v>
      </c>
      <c r="DLV3" s="4" t="s">
        <v>900</v>
      </c>
      <c r="DLW3" s="4" t="s">
        <v>900</v>
      </c>
      <c r="DLX3" s="4" t="s">
        <v>900</v>
      </c>
      <c r="DLY3" s="4" t="s">
        <v>900</v>
      </c>
      <c r="DLZ3" s="4" t="s">
        <v>900</v>
      </c>
      <c r="DMA3" s="4" t="s">
        <v>900</v>
      </c>
      <c r="DMB3" s="4" t="s">
        <v>900</v>
      </c>
      <c r="DMC3" s="4" t="s">
        <v>900</v>
      </c>
      <c r="DMD3" s="4" t="s">
        <v>900</v>
      </c>
      <c r="DME3" s="4" t="s">
        <v>900</v>
      </c>
      <c r="DMF3" s="4" t="s">
        <v>900</v>
      </c>
      <c r="DMG3" s="4" t="s">
        <v>900</v>
      </c>
      <c r="DMH3" s="4" t="s">
        <v>900</v>
      </c>
      <c r="DMI3" s="4" t="s">
        <v>900</v>
      </c>
      <c r="DMJ3" s="4" t="s">
        <v>900</v>
      </c>
      <c r="DMK3" s="4" t="s">
        <v>900</v>
      </c>
      <c r="DML3" s="4" t="s">
        <v>900</v>
      </c>
      <c r="DMM3" s="4" t="s">
        <v>900</v>
      </c>
      <c r="DMN3" s="4" t="s">
        <v>900</v>
      </c>
      <c r="DMO3" s="4" t="s">
        <v>900</v>
      </c>
      <c r="DMP3" s="4" t="s">
        <v>900</v>
      </c>
      <c r="DMQ3" s="4" t="s">
        <v>900</v>
      </c>
      <c r="DMR3" s="4" t="s">
        <v>900</v>
      </c>
      <c r="DMS3" s="4" t="s">
        <v>900</v>
      </c>
      <c r="DMT3" s="4" t="s">
        <v>900</v>
      </c>
      <c r="DMU3" s="4" t="s">
        <v>900</v>
      </c>
      <c r="DMV3" s="4" t="s">
        <v>900</v>
      </c>
      <c r="DMW3" s="4" t="s">
        <v>900</v>
      </c>
      <c r="DMX3" s="4" t="s">
        <v>900</v>
      </c>
      <c r="DMY3" s="4" t="s">
        <v>900</v>
      </c>
      <c r="DMZ3" s="4" t="s">
        <v>900</v>
      </c>
      <c r="DNA3" s="4" t="s">
        <v>900</v>
      </c>
      <c r="DNB3" s="4" t="s">
        <v>900</v>
      </c>
      <c r="DNC3" s="4" t="s">
        <v>900</v>
      </c>
      <c r="DND3" s="4" t="s">
        <v>900</v>
      </c>
      <c r="DNE3" s="4" t="s">
        <v>900</v>
      </c>
      <c r="DNF3" s="4" t="s">
        <v>900</v>
      </c>
      <c r="DNG3" s="4" t="s">
        <v>900</v>
      </c>
      <c r="DNH3" s="4" t="s">
        <v>900</v>
      </c>
      <c r="DNI3" s="4" t="s">
        <v>900</v>
      </c>
      <c r="DNJ3" s="4" t="s">
        <v>900</v>
      </c>
      <c r="DNK3" s="4" t="s">
        <v>900</v>
      </c>
      <c r="DNL3" s="4" t="s">
        <v>900</v>
      </c>
      <c r="DNM3" s="4" t="s">
        <v>900</v>
      </c>
      <c r="DNN3" s="4" t="s">
        <v>900</v>
      </c>
      <c r="DNO3" s="4" t="s">
        <v>900</v>
      </c>
      <c r="DNP3" s="4" t="s">
        <v>900</v>
      </c>
      <c r="DNQ3" s="4" t="s">
        <v>900</v>
      </c>
      <c r="DNR3" s="4" t="s">
        <v>900</v>
      </c>
      <c r="DNS3" s="4" t="s">
        <v>900</v>
      </c>
      <c r="DNT3" s="4" t="s">
        <v>900</v>
      </c>
      <c r="DNU3" s="4" t="s">
        <v>900</v>
      </c>
      <c r="DNV3" s="4" t="s">
        <v>900</v>
      </c>
      <c r="DNW3" s="4" t="s">
        <v>900</v>
      </c>
      <c r="DNX3" s="4" t="s">
        <v>900</v>
      </c>
      <c r="DNY3" s="4" t="s">
        <v>900</v>
      </c>
      <c r="DNZ3" s="4" t="s">
        <v>900</v>
      </c>
      <c r="DOA3" s="4" t="s">
        <v>900</v>
      </c>
      <c r="DOB3" s="4" t="s">
        <v>900</v>
      </c>
      <c r="DOC3" s="4" t="s">
        <v>900</v>
      </c>
      <c r="DOD3" s="4" t="s">
        <v>900</v>
      </c>
      <c r="DOE3" s="4" t="s">
        <v>900</v>
      </c>
      <c r="DOF3" s="4" t="s">
        <v>900</v>
      </c>
      <c r="DOG3" s="4" t="s">
        <v>900</v>
      </c>
      <c r="DOH3" s="4" t="s">
        <v>900</v>
      </c>
      <c r="DOI3" s="4" t="s">
        <v>900</v>
      </c>
      <c r="DOJ3" s="4" t="s">
        <v>900</v>
      </c>
      <c r="DOK3" s="4" t="s">
        <v>900</v>
      </c>
      <c r="DOL3" s="4" t="s">
        <v>900</v>
      </c>
      <c r="DOM3" s="4" t="s">
        <v>900</v>
      </c>
      <c r="DON3" s="4" t="s">
        <v>900</v>
      </c>
      <c r="DOO3" s="4" t="s">
        <v>900</v>
      </c>
      <c r="DOP3" s="4" t="s">
        <v>900</v>
      </c>
      <c r="DOQ3" s="4" t="s">
        <v>900</v>
      </c>
      <c r="DOR3" s="4" t="s">
        <v>900</v>
      </c>
      <c r="DOS3" s="4" t="s">
        <v>900</v>
      </c>
      <c r="DOT3" s="4" t="s">
        <v>900</v>
      </c>
      <c r="DOU3" s="4" t="s">
        <v>900</v>
      </c>
      <c r="DOV3" s="4" t="s">
        <v>900</v>
      </c>
      <c r="DOW3" s="4" t="s">
        <v>900</v>
      </c>
      <c r="DOX3" s="4" t="s">
        <v>900</v>
      </c>
      <c r="DOY3" s="4" t="s">
        <v>900</v>
      </c>
      <c r="DOZ3" s="4" t="s">
        <v>900</v>
      </c>
      <c r="DPA3" s="4" t="s">
        <v>900</v>
      </c>
      <c r="DPB3" s="4" t="s">
        <v>900</v>
      </c>
      <c r="DPC3" s="4" t="s">
        <v>900</v>
      </c>
      <c r="DPD3" s="4" t="s">
        <v>900</v>
      </c>
      <c r="DPE3" s="4" t="s">
        <v>900</v>
      </c>
      <c r="DPF3" s="4" t="s">
        <v>900</v>
      </c>
      <c r="DPG3" s="4" t="s">
        <v>900</v>
      </c>
      <c r="DPH3" s="4" t="s">
        <v>900</v>
      </c>
      <c r="DPI3" s="4" t="s">
        <v>900</v>
      </c>
      <c r="DPJ3" s="4" t="s">
        <v>900</v>
      </c>
      <c r="DPK3" s="4" t="s">
        <v>900</v>
      </c>
      <c r="DPL3" s="4" t="s">
        <v>900</v>
      </c>
      <c r="DPM3" s="4" t="s">
        <v>900</v>
      </c>
      <c r="DPN3" s="4" t="s">
        <v>900</v>
      </c>
      <c r="DPO3" s="4" t="s">
        <v>900</v>
      </c>
      <c r="DPP3" s="4" t="s">
        <v>900</v>
      </c>
      <c r="DPQ3" s="4" t="s">
        <v>900</v>
      </c>
      <c r="DPR3" s="4" t="s">
        <v>900</v>
      </c>
      <c r="DPS3" s="4" t="s">
        <v>900</v>
      </c>
      <c r="DPT3" s="4" t="s">
        <v>900</v>
      </c>
      <c r="DPU3" s="4" t="s">
        <v>900</v>
      </c>
      <c r="DPV3" s="4" t="s">
        <v>900</v>
      </c>
      <c r="DPW3" s="4" t="s">
        <v>900</v>
      </c>
      <c r="DPX3" s="4" t="s">
        <v>900</v>
      </c>
      <c r="DPY3" s="4" t="s">
        <v>900</v>
      </c>
      <c r="DPZ3" s="4" t="s">
        <v>900</v>
      </c>
      <c r="DQA3" s="4" t="s">
        <v>900</v>
      </c>
      <c r="DQB3" s="4" t="s">
        <v>900</v>
      </c>
      <c r="DQC3" s="4" t="s">
        <v>900</v>
      </c>
      <c r="DQD3" s="4" t="s">
        <v>900</v>
      </c>
      <c r="DQE3" s="4" t="s">
        <v>900</v>
      </c>
      <c r="DQF3" s="4" t="s">
        <v>900</v>
      </c>
      <c r="DQG3" s="4" t="s">
        <v>900</v>
      </c>
      <c r="DQH3" s="4" t="s">
        <v>900</v>
      </c>
      <c r="DQI3" s="4" t="s">
        <v>900</v>
      </c>
      <c r="DQJ3" s="4" t="s">
        <v>900</v>
      </c>
      <c r="DQK3" s="4" t="s">
        <v>900</v>
      </c>
      <c r="DQL3" s="4" t="s">
        <v>900</v>
      </c>
      <c r="DQM3" s="4" t="s">
        <v>900</v>
      </c>
      <c r="DQN3" s="4" t="s">
        <v>900</v>
      </c>
      <c r="DQO3" s="4" t="s">
        <v>900</v>
      </c>
      <c r="DQP3" s="4" t="s">
        <v>900</v>
      </c>
      <c r="DQQ3" s="4" t="s">
        <v>900</v>
      </c>
      <c r="DQR3" s="4" t="s">
        <v>900</v>
      </c>
      <c r="DQS3" s="4" t="s">
        <v>900</v>
      </c>
      <c r="DQT3" s="4" t="s">
        <v>900</v>
      </c>
      <c r="DQU3" s="4" t="s">
        <v>900</v>
      </c>
      <c r="DQV3" s="4" t="s">
        <v>900</v>
      </c>
      <c r="DQW3" s="4" t="s">
        <v>900</v>
      </c>
      <c r="DQX3" s="4" t="s">
        <v>900</v>
      </c>
      <c r="DQY3" s="4" t="s">
        <v>900</v>
      </c>
      <c r="DQZ3" s="4" t="s">
        <v>900</v>
      </c>
      <c r="DRA3" s="4" t="s">
        <v>900</v>
      </c>
      <c r="DRB3" s="4" t="s">
        <v>900</v>
      </c>
      <c r="DRC3" s="4" t="s">
        <v>900</v>
      </c>
      <c r="DRD3" s="4" t="s">
        <v>900</v>
      </c>
      <c r="DRE3" s="4" t="s">
        <v>900</v>
      </c>
      <c r="DRF3" s="4" t="s">
        <v>900</v>
      </c>
      <c r="DRG3" s="4" t="s">
        <v>900</v>
      </c>
      <c r="DRH3" s="4" t="s">
        <v>900</v>
      </c>
      <c r="DRI3" s="4" t="s">
        <v>900</v>
      </c>
      <c r="DRJ3" s="4" t="s">
        <v>900</v>
      </c>
      <c r="DRK3" s="4" t="s">
        <v>900</v>
      </c>
      <c r="DRL3" s="4" t="s">
        <v>900</v>
      </c>
      <c r="DRM3" s="4" t="s">
        <v>900</v>
      </c>
      <c r="DRN3" s="4" t="s">
        <v>900</v>
      </c>
      <c r="DRO3" s="4" t="s">
        <v>900</v>
      </c>
      <c r="DRP3" s="4" t="s">
        <v>900</v>
      </c>
      <c r="DRQ3" s="4" t="s">
        <v>900</v>
      </c>
      <c r="DRR3" s="4" t="s">
        <v>900</v>
      </c>
      <c r="DRS3" s="4" t="s">
        <v>900</v>
      </c>
      <c r="DRT3" s="4" t="s">
        <v>900</v>
      </c>
      <c r="DRU3" s="4" t="s">
        <v>900</v>
      </c>
      <c r="DRV3" s="4" t="s">
        <v>900</v>
      </c>
      <c r="DRW3" s="4" t="s">
        <v>900</v>
      </c>
      <c r="DRX3" s="4" t="s">
        <v>900</v>
      </c>
      <c r="DRY3" s="4" t="s">
        <v>900</v>
      </c>
      <c r="DRZ3" s="4" t="s">
        <v>900</v>
      </c>
      <c r="DSA3" s="4" t="s">
        <v>900</v>
      </c>
      <c r="DSB3" s="4" t="s">
        <v>900</v>
      </c>
      <c r="DSC3" s="4" t="s">
        <v>900</v>
      </c>
      <c r="DSD3" s="4" t="s">
        <v>900</v>
      </c>
      <c r="DSE3" s="4" t="s">
        <v>900</v>
      </c>
      <c r="DSF3" s="4" t="s">
        <v>900</v>
      </c>
      <c r="DSG3" s="4" t="s">
        <v>900</v>
      </c>
      <c r="DSH3" s="4" t="s">
        <v>900</v>
      </c>
      <c r="DSI3" s="4" t="s">
        <v>900</v>
      </c>
      <c r="DSJ3" s="4" t="s">
        <v>900</v>
      </c>
      <c r="DSK3" s="4" t="s">
        <v>900</v>
      </c>
      <c r="DSL3" s="4" t="s">
        <v>900</v>
      </c>
      <c r="DSM3" s="4" t="s">
        <v>900</v>
      </c>
      <c r="DSN3" s="4" t="s">
        <v>900</v>
      </c>
      <c r="DSO3" s="4" t="s">
        <v>900</v>
      </c>
      <c r="DSP3" s="4" t="s">
        <v>900</v>
      </c>
      <c r="DSQ3" s="4" t="s">
        <v>900</v>
      </c>
      <c r="DSR3" s="4" t="s">
        <v>900</v>
      </c>
      <c r="DSS3" s="4" t="s">
        <v>900</v>
      </c>
      <c r="DST3" s="4" t="s">
        <v>900</v>
      </c>
      <c r="DSU3" s="4" t="s">
        <v>900</v>
      </c>
      <c r="DSV3" s="4" t="s">
        <v>900</v>
      </c>
      <c r="DSW3" s="4" t="s">
        <v>900</v>
      </c>
      <c r="DSX3" s="4" t="s">
        <v>900</v>
      </c>
      <c r="DSY3" s="4" t="s">
        <v>900</v>
      </c>
      <c r="DSZ3" s="4" t="s">
        <v>900</v>
      </c>
      <c r="DTA3" s="4" t="s">
        <v>900</v>
      </c>
      <c r="DTB3" s="4" t="s">
        <v>900</v>
      </c>
      <c r="DTC3" s="4" t="s">
        <v>900</v>
      </c>
      <c r="DTD3" s="4" t="s">
        <v>900</v>
      </c>
      <c r="DTE3" s="4" t="s">
        <v>900</v>
      </c>
      <c r="DTF3" s="4" t="s">
        <v>900</v>
      </c>
      <c r="DTG3" s="4" t="s">
        <v>900</v>
      </c>
      <c r="DTH3" s="4" t="s">
        <v>900</v>
      </c>
      <c r="DTI3" s="4" t="s">
        <v>900</v>
      </c>
      <c r="DTJ3" s="4" t="s">
        <v>900</v>
      </c>
      <c r="DTK3" s="4" t="s">
        <v>900</v>
      </c>
      <c r="DTL3" s="4" t="s">
        <v>900</v>
      </c>
      <c r="DTM3" s="4" t="s">
        <v>900</v>
      </c>
      <c r="DTN3" s="4" t="s">
        <v>900</v>
      </c>
      <c r="DTO3" s="4" t="s">
        <v>900</v>
      </c>
      <c r="DTP3" s="4" t="s">
        <v>900</v>
      </c>
      <c r="DTQ3" s="4" t="s">
        <v>900</v>
      </c>
      <c r="DTR3" s="4" t="s">
        <v>900</v>
      </c>
      <c r="DTS3" s="4" t="s">
        <v>900</v>
      </c>
      <c r="DTT3" s="4" t="s">
        <v>900</v>
      </c>
      <c r="DTU3" s="4" t="s">
        <v>900</v>
      </c>
      <c r="DTV3" s="4" t="s">
        <v>900</v>
      </c>
      <c r="DTW3" s="4" t="s">
        <v>900</v>
      </c>
      <c r="DTX3" s="4" t="s">
        <v>900</v>
      </c>
      <c r="DTY3" s="4" t="s">
        <v>900</v>
      </c>
      <c r="DTZ3" s="4" t="s">
        <v>900</v>
      </c>
      <c r="DUA3" s="4" t="s">
        <v>900</v>
      </c>
      <c r="DUB3" s="4" t="s">
        <v>900</v>
      </c>
      <c r="DUC3" s="4" t="s">
        <v>900</v>
      </c>
      <c r="DUD3" s="4" t="s">
        <v>900</v>
      </c>
      <c r="DUE3" s="4" t="s">
        <v>900</v>
      </c>
      <c r="DUF3" s="4" t="s">
        <v>900</v>
      </c>
      <c r="DUG3" s="4" t="s">
        <v>900</v>
      </c>
      <c r="DUH3" s="4" t="s">
        <v>900</v>
      </c>
      <c r="DUI3" s="4" t="s">
        <v>900</v>
      </c>
      <c r="DUJ3" s="4" t="s">
        <v>900</v>
      </c>
      <c r="DUK3" s="4" t="s">
        <v>900</v>
      </c>
      <c r="DUL3" s="4" t="s">
        <v>900</v>
      </c>
      <c r="DUM3" s="4" t="s">
        <v>900</v>
      </c>
      <c r="DUN3" s="4" t="s">
        <v>900</v>
      </c>
      <c r="DUO3" s="4" t="s">
        <v>900</v>
      </c>
      <c r="DUP3" s="4" t="s">
        <v>900</v>
      </c>
      <c r="DUQ3" s="4" t="s">
        <v>900</v>
      </c>
      <c r="DUR3" s="4" t="s">
        <v>900</v>
      </c>
      <c r="DUS3" s="4" t="s">
        <v>900</v>
      </c>
      <c r="DUT3" s="4" t="s">
        <v>900</v>
      </c>
      <c r="DUU3" s="4" t="s">
        <v>900</v>
      </c>
      <c r="DUV3" s="4" t="s">
        <v>900</v>
      </c>
      <c r="DUW3" s="4" t="s">
        <v>900</v>
      </c>
      <c r="DUX3" s="4" t="s">
        <v>900</v>
      </c>
      <c r="DUY3" s="4" t="s">
        <v>900</v>
      </c>
      <c r="DUZ3" s="4" t="s">
        <v>900</v>
      </c>
      <c r="DVA3" s="4" t="s">
        <v>900</v>
      </c>
      <c r="DVB3" s="4" t="s">
        <v>900</v>
      </c>
      <c r="DVC3" s="4" t="s">
        <v>900</v>
      </c>
      <c r="DVD3" s="4" t="s">
        <v>900</v>
      </c>
      <c r="DVE3" s="4" t="s">
        <v>900</v>
      </c>
      <c r="DVF3" s="4" t="s">
        <v>900</v>
      </c>
      <c r="DVG3" s="4" t="s">
        <v>900</v>
      </c>
      <c r="DVH3" s="4" t="s">
        <v>900</v>
      </c>
      <c r="DVI3" s="4" t="s">
        <v>900</v>
      </c>
      <c r="DVJ3" s="4" t="s">
        <v>900</v>
      </c>
      <c r="DVK3" s="4" t="s">
        <v>900</v>
      </c>
      <c r="DVL3" s="4" t="s">
        <v>900</v>
      </c>
      <c r="DVM3" s="4" t="s">
        <v>900</v>
      </c>
      <c r="DVN3" s="4" t="s">
        <v>900</v>
      </c>
      <c r="DVO3" s="4" t="s">
        <v>900</v>
      </c>
      <c r="DVP3" s="4" t="s">
        <v>900</v>
      </c>
      <c r="DVQ3" s="4" t="s">
        <v>900</v>
      </c>
      <c r="DVR3" s="4" t="s">
        <v>900</v>
      </c>
      <c r="DVS3" s="4" t="s">
        <v>900</v>
      </c>
      <c r="DVT3" s="4" t="s">
        <v>900</v>
      </c>
      <c r="DVU3" s="4" t="s">
        <v>900</v>
      </c>
      <c r="DVV3" s="4" t="s">
        <v>900</v>
      </c>
      <c r="DVW3" s="4" t="s">
        <v>900</v>
      </c>
      <c r="DVX3" s="4" t="s">
        <v>900</v>
      </c>
      <c r="DVY3" s="4" t="s">
        <v>900</v>
      </c>
      <c r="DVZ3" s="4" t="s">
        <v>900</v>
      </c>
      <c r="DWA3" s="4" t="s">
        <v>900</v>
      </c>
      <c r="DWB3" s="4" t="s">
        <v>900</v>
      </c>
      <c r="DWC3" s="4" t="s">
        <v>900</v>
      </c>
      <c r="DWD3" s="4" t="s">
        <v>900</v>
      </c>
      <c r="DWE3" s="4" t="s">
        <v>900</v>
      </c>
      <c r="DWF3" s="4" t="s">
        <v>900</v>
      </c>
      <c r="DWG3" s="4" t="s">
        <v>900</v>
      </c>
      <c r="DWH3" s="4" t="s">
        <v>900</v>
      </c>
      <c r="DWI3" s="4" t="s">
        <v>900</v>
      </c>
      <c r="DWJ3" s="4" t="s">
        <v>900</v>
      </c>
      <c r="DWK3" s="4" t="s">
        <v>900</v>
      </c>
      <c r="DWL3" s="4" t="s">
        <v>900</v>
      </c>
      <c r="DWM3" s="4" t="s">
        <v>900</v>
      </c>
      <c r="DWN3" s="4" t="s">
        <v>900</v>
      </c>
      <c r="DWO3" s="4" t="s">
        <v>900</v>
      </c>
      <c r="DWP3" s="4" t="s">
        <v>900</v>
      </c>
      <c r="DWQ3" s="4" t="s">
        <v>900</v>
      </c>
      <c r="DWR3" s="4" t="s">
        <v>900</v>
      </c>
      <c r="DWS3" s="4" t="s">
        <v>900</v>
      </c>
      <c r="DWT3" s="4" t="s">
        <v>900</v>
      </c>
      <c r="DWU3" s="4" t="s">
        <v>900</v>
      </c>
      <c r="DWV3" s="4" t="s">
        <v>900</v>
      </c>
      <c r="DWW3" s="4" t="s">
        <v>900</v>
      </c>
      <c r="DWX3" s="4" t="s">
        <v>900</v>
      </c>
      <c r="DWY3" s="4" t="s">
        <v>900</v>
      </c>
      <c r="DWZ3" s="4" t="s">
        <v>900</v>
      </c>
      <c r="DXA3" s="4" t="s">
        <v>900</v>
      </c>
      <c r="DXB3" s="4" t="s">
        <v>900</v>
      </c>
      <c r="DXC3" s="4" t="s">
        <v>900</v>
      </c>
      <c r="DXD3" s="4" t="s">
        <v>900</v>
      </c>
      <c r="DXE3" s="4" t="s">
        <v>900</v>
      </c>
      <c r="DXF3" s="4" t="s">
        <v>900</v>
      </c>
      <c r="DXG3" s="4" t="s">
        <v>900</v>
      </c>
      <c r="DXH3" s="4" t="s">
        <v>900</v>
      </c>
      <c r="DXI3" s="4" t="s">
        <v>900</v>
      </c>
      <c r="DXJ3" s="4" t="s">
        <v>900</v>
      </c>
      <c r="DXK3" s="4" t="s">
        <v>900</v>
      </c>
      <c r="DXL3" s="4" t="s">
        <v>900</v>
      </c>
      <c r="DXM3" s="4" t="s">
        <v>900</v>
      </c>
      <c r="DXN3" s="4" t="s">
        <v>900</v>
      </c>
      <c r="DXO3" s="4" t="s">
        <v>900</v>
      </c>
      <c r="DXP3" s="4" t="s">
        <v>900</v>
      </c>
      <c r="DXQ3" s="4" t="s">
        <v>900</v>
      </c>
      <c r="DXR3" s="4" t="s">
        <v>900</v>
      </c>
      <c r="DXS3" s="4" t="s">
        <v>900</v>
      </c>
      <c r="DXT3" s="4" t="s">
        <v>900</v>
      </c>
      <c r="DXU3" s="4" t="s">
        <v>900</v>
      </c>
      <c r="DXV3" s="4" t="s">
        <v>900</v>
      </c>
      <c r="DXW3" s="4" t="s">
        <v>900</v>
      </c>
      <c r="DXX3" s="4" t="s">
        <v>900</v>
      </c>
      <c r="DXY3" s="4" t="s">
        <v>900</v>
      </c>
      <c r="DXZ3" s="4" t="s">
        <v>900</v>
      </c>
      <c r="DYA3" s="4" t="s">
        <v>900</v>
      </c>
      <c r="DYB3" s="4" t="s">
        <v>900</v>
      </c>
      <c r="DYC3" s="4" t="s">
        <v>900</v>
      </c>
      <c r="DYD3" s="4" t="s">
        <v>900</v>
      </c>
      <c r="DYE3" s="4" t="s">
        <v>900</v>
      </c>
      <c r="DYF3" s="4" t="s">
        <v>900</v>
      </c>
      <c r="DYG3" s="4" t="s">
        <v>900</v>
      </c>
      <c r="DYH3" s="4" t="s">
        <v>900</v>
      </c>
      <c r="DYI3" s="4" t="s">
        <v>900</v>
      </c>
      <c r="DYJ3" s="4" t="s">
        <v>900</v>
      </c>
      <c r="DYK3" s="4" t="s">
        <v>900</v>
      </c>
      <c r="DYL3" s="4" t="s">
        <v>900</v>
      </c>
      <c r="DYM3" s="4" t="s">
        <v>900</v>
      </c>
      <c r="DYN3" s="4" t="s">
        <v>900</v>
      </c>
      <c r="DYO3" s="4" t="s">
        <v>900</v>
      </c>
      <c r="DYP3" s="4" t="s">
        <v>900</v>
      </c>
      <c r="DYQ3" s="4" t="s">
        <v>900</v>
      </c>
      <c r="DYR3" s="4" t="s">
        <v>900</v>
      </c>
      <c r="DYS3" s="4" t="s">
        <v>900</v>
      </c>
      <c r="DYT3" s="4" t="s">
        <v>900</v>
      </c>
      <c r="DYU3" s="4" t="s">
        <v>900</v>
      </c>
      <c r="DYV3" s="4" t="s">
        <v>900</v>
      </c>
      <c r="DYW3" s="4" t="s">
        <v>900</v>
      </c>
      <c r="DYX3" s="4" t="s">
        <v>900</v>
      </c>
      <c r="DYY3" s="4" t="s">
        <v>900</v>
      </c>
      <c r="DYZ3" s="4" t="s">
        <v>900</v>
      </c>
      <c r="DZA3" s="4" t="s">
        <v>900</v>
      </c>
      <c r="DZB3" s="4" t="s">
        <v>900</v>
      </c>
      <c r="DZC3" s="4" t="s">
        <v>900</v>
      </c>
      <c r="DZD3" s="4" t="s">
        <v>900</v>
      </c>
      <c r="DZE3" s="4" t="s">
        <v>900</v>
      </c>
      <c r="DZF3" s="4" t="s">
        <v>900</v>
      </c>
      <c r="DZG3" s="4" t="s">
        <v>900</v>
      </c>
      <c r="DZH3" s="4" t="s">
        <v>900</v>
      </c>
      <c r="DZI3" s="4" t="s">
        <v>900</v>
      </c>
      <c r="DZJ3" s="4" t="s">
        <v>900</v>
      </c>
      <c r="DZK3" s="4" t="s">
        <v>900</v>
      </c>
      <c r="DZL3" s="4" t="s">
        <v>900</v>
      </c>
      <c r="DZM3" s="4" t="s">
        <v>900</v>
      </c>
      <c r="DZN3" s="4" t="s">
        <v>900</v>
      </c>
      <c r="DZO3" s="4" t="s">
        <v>900</v>
      </c>
      <c r="DZP3" s="4" t="s">
        <v>900</v>
      </c>
      <c r="DZQ3" s="4" t="s">
        <v>900</v>
      </c>
      <c r="DZR3" s="4" t="s">
        <v>900</v>
      </c>
      <c r="DZS3" s="4" t="s">
        <v>900</v>
      </c>
      <c r="DZT3" s="4" t="s">
        <v>900</v>
      </c>
      <c r="DZU3" s="4" t="s">
        <v>900</v>
      </c>
      <c r="DZV3" s="4" t="s">
        <v>900</v>
      </c>
      <c r="DZW3" s="4" t="s">
        <v>900</v>
      </c>
      <c r="DZX3" s="4" t="s">
        <v>900</v>
      </c>
      <c r="DZY3" s="4" t="s">
        <v>900</v>
      </c>
      <c r="DZZ3" s="4" t="s">
        <v>900</v>
      </c>
      <c r="EAA3" s="4" t="s">
        <v>900</v>
      </c>
      <c r="EAB3" s="4" t="s">
        <v>900</v>
      </c>
      <c r="EAC3" s="4" t="s">
        <v>900</v>
      </c>
      <c r="EAD3" s="4" t="s">
        <v>900</v>
      </c>
      <c r="EAE3" s="4" t="s">
        <v>900</v>
      </c>
      <c r="EAF3" s="4" t="s">
        <v>900</v>
      </c>
      <c r="EAG3" s="4" t="s">
        <v>900</v>
      </c>
      <c r="EAH3" s="4" t="s">
        <v>900</v>
      </c>
      <c r="EAI3" s="4" t="s">
        <v>900</v>
      </c>
      <c r="EAJ3" s="4" t="s">
        <v>900</v>
      </c>
      <c r="EAK3" s="4" t="s">
        <v>900</v>
      </c>
      <c r="EAL3" s="4" t="s">
        <v>900</v>
      </c>
      <c r="EAM3" s="4" t="s">
        <v>900</v>
      </c>
      <c r="EAN3" s="4" t="s">
        <v>900</v>
      </c>
      <c r="EAO3" s="4" t="s">
        <v>900</v>
      </c>
      <c r="EAP3" s="4" t="s">
        <v>900</v>
      </c>
      <c r="EAQ3" s="4" t="s">
        <v>900</v>
      </c>
      <c r="EAR3" s="4" t="s">
        <v>900</v>
      </c>
      <c r="EAS3" s="4" t="s">
        <v>900</v>
      </c>
      <c r="EAT3" s="4" t="s">
        <v>900</v>
      </c>
      <c r="EAU3" s="4" t="s">
        <v>900</v>
      </c>
      <c r="EAV3" s="4" t="s">
        <v>900</v>
      </c>
      <c r="EAW3" s="4" t="s">
        <v>900</v>
      </c>
      <c r="EAX3" s="4" t="s">
        <v>900</v>
      </c>
      <c r="EAY3" s="4" t="s">
        <v>900</v>
      </c>
      <c r="EAZ3" s="4" t="s">
        <v>900</v>
      </c>
      <c r="EBA3" s="4" t="s">
        <v>900</v>
      </c>
      <c r="EBB3" s="4" t="s">
        <v>900</v>
      </c>
      <c r="EBC3" s="4" t="s">
        <v>900</v>
      </c>
      <c r="EBD3" s="4" t="s">
        <v>900</v>
      </c>
      <c r="EBE3" s="4" t="s">
        <v>900</v>
      </c>
      <c r="EBF3" s="4" t="s">
        <v>900</v>
      </c>
      <c r="EBG3" s="4" t="s">
        <v>900</v>
      </c>
      <c r="EBH3" s="4" t="s">
        <v>900</v>
      </c>
      <c r="EBI3" s="4" t="s">
        <v>900</v>
      </c>
      <c r="EBJ3" s="4" t="s">
        <v>900</v>
      </c>
      <c r="EBK3" s="4" t="s">
        <v>900</v>
      </c>
      <c r="EBL3" s="4" t="s">
        <v>900</v>
      </c>
      <c r="EBM3" s="4" t="s">
        <v>900</v>
      </c>
      <c r="EBN3" s="4" t="s">
        <v>900</v>
      </c>
      <c r="EBO3" s="4" t="s">
        <v>900</v>
      </c>
      <c r="EBP3" s="4" t="s">
        <v>900</v>
      </c>
      <c r="EBQ3" s="4" t="s">
        <v>900</v>
      </c>
      <c r="EBR3" s="4" t="s">
        <v>900</v>
      </c>
      <c r="EBS3" s="4" t="s">
        <v>900</v>
      </c>
      <c r="EBT3" s="4" t="s">
        <v>900</v>
      </c>
      <c r="EBU3" s="4" t="s">
        <v>900</v>
      </c>
      <c r="EBV3" s="4" t="s">
        <v>900</v>
      </c>
      <c r="EBW3" s="4" t="s">
        <v>900</v>
      </c>
      <c r="EBX3" s="4" t="s">
        <v>900</v>
      </c>
      <c r="EBY3" s="4" t="s">
        <v>900</v>
      </c>
      <c r="EBZ3" s="4" t="s">
        <v>900</v>
      </c>
      <c r="ECA3" s="4" t="s">
        <v>900</v>
      </c>
      <c r="ECB3" s="4" t="s">
        <v>900</v>
      </c>
      <c r="ECC3" s="4" t="s">
        <v>900</v>
      </c>
      <c r="ECD3" s="4" t="s">
        <v>900</v>
      </c>
      <c r="ECE3" s="4" t="s">
        <v>900</v>
      </c>
      <c r="ECF3" s="4" t="s">
        <v>900</v>
      </c>
      <c r="ECG3" s="4" t="s">
        <v>900</v>
      </c>
      <c r="ECH3" s="4" t="s">
        <v>900</v>
      </c>
      <c r="ECI3" s="4" t="s">
        <v>900</v>
      </c>
      <c r="ECJ3" s="4" t="s">
        <v>900</v>
      </c>
      <c r="ECK3" s="4" t="s">
        <v>900</v>
      </c>
      <c r="ECL3" s="4" t="s">
        <v>900</v>
      </c>
      <c r="ECM3" s="4" t="s">
        <v>900</v>
      </c>
      <c r="ECN3" s="4" t="s">
        <v>900</v>
      </c>
      <c r="ECO3" s="4" t="s">
        <v>900</v>
      </c>
      <c r="ECP3" s="4" t="s">
        <v>900</v>
      </c>
      <c r="ECQ3" s="4" t="s">
        <v>900</v>
      </c>
      <c r="ECR3" s="4" t="s">
        <v>900</v>
      </c>
      <c r="ECS3" s="4" t="s">
        <v>900</v>
      </c>
      <c r="ECT3" s="4" t="s">
        <v>900</v>
      </c>
      <c r="ECU3" s="4" t="s">
        <v>900</v>
      </c>
      <c r="ECV3" s="4" t="s">
        <v>900</v>
      </c>
      <c r="ECW3" s="4" t="s">
        <v>900</v>
      </c>
      <c r="ECX3" s="4" t="s">
        <v>900</v>
      </c>
      <c r="ECY3" s="4" t="s">
        <v>900</v>
      </c>
      <c r="ECZ3" s="4" t="s">
        <v>900</v>
      </c>
      <c r="EDA3" s="4" t="s">
        <v>900</v>
      </c>
      <c r="EDB3" s="4" t="s">
        <v>900</v>
      </c>
      <c r="EDC3" s="4" t="s">
        <v>900</v>
      </c>
      <c r="EDD3" s="4" t="s">
        <v>900</v>
      </c>
      <c r="EDE3" s="4" t="s">
        <v>900</v>
      </c>
      <c r="EDF3" s="4" t="s">
        <v>900</v>
      </c>
      <c r="EDG3" s="4" t="s">
        <v>900</v>
      </c>
      <c r="EDH3" s="4" t="s">
        <v>900</v>
      </c>
      <c r="EDI3" s="4" t="s">
        <v>900</v>
      </c>
      <c r="EDJ3" s="4" t="s">
        <v>900</v>
      </c>
      <c r="EDK3" s="4" t="s">
        <v>900</v>
      </c>
      <c r="EDL3" s="4" t="s">
        <v>900</v>
      </c>
      <c r="EDM3" s="4" t="s">
        <v>900</v>
      </c>
      <c r="EDN3" s="4" t="s">
        <v>900</v>
      </c>
      <c r="EDO3" s="4" t="s">
        <v>900</v>
      </c>
      <c r="EDP3" s="4" t="s">
        <v>900</v>
      </c>
      <c r="EDQ3" s="4" t="s">
        <v>900</v>
      </c>
      <c r="EDR3" s="4" t="s">
        <v>900</v>
      </c>
      <c r="EDS3" s="4" t="s">
        <v>900</v>
      </c>
      <c r="EDT3" s="4" t="s">
        <v>900</v>
      </c>
      <c r="EDU3" s="4" t="s">
        <v>900</v>
      </c>
      <c r="EDV3" s="4" t="s">
        <v>900</v>
      </c>
      <c r="EDW3" s="4" t="s">
        <v>900</v>
      </c>
      <c r="EDX3" s="4" t="s">
        <v>900</v>
      </c>
      <c r="EDY3" s="4" t="s">
        <v>900</v>
      </c>
      <c r="EDZ3" s="4" t="s">
        <v>900</v>
      </c>
      <c r="EEA3" s="4" t="s">
        <v>900</v>
      </c>
      <c r="EEB3" s="4" t="s">
        <v>900</v>
      </c>
      <c r="EEC3" s="4" t="s">
        <v>900</v>
      </c>
      <c r="EED3" s="4" t="s">
        <v>900</v>
      </c>
      <c r="EEE3" s="4" t="s">
        <v>900</v>
      </c>
      <c r="EEF3" s="4" t="s">
        <v>900</v>
      </c>
      <c r="EEG3" s="4" t="s">
        <v>900</v>
      </c>
      <c r="EEH3" s="4" t="s">
        <v>900</v>
      </c>
      <c r="EEI3" s="4" t="s">
        <v>900</v>
      </c>
      <c r="EEJ3" s="4" t="s">
        <v>900</v>
      </c>
      <c r="EEK3" s="4" t="s">
        <v>900</v>
      </c>
      <c r="EEL3" s="4" t="s">
        <v>900</v>
      </c>
      <c r="EEM3" s="4" t="s">
        <v>900</v>
      </c>
      <c r="EEN3" s="4" t="s">
        <v>900</v>
      </c>
      <c r="EEO3" s="4" t="s">
        <v>900</v>
      </c>
      <c r="EEP3" s="4" t="s">
        <v>900</v>
      </c>
      <c r="EEQ3" s="4" t="s">
        <v>900</v>
      </c>
      <c r="EER3" s="4" t="s">
        <v>900</v>
      </c>
      <c r="EES3" s="4" t="s">
        <v>900</v>
      </c>
      <c r="EET3" s="4" t="s">
        <v>900</v>
      </c>
      <c r="EEU3" s="4" t="s">
        <v>900</v>
      </c>
      <c r="EEV3" s="4" t="s">
        <v>900</v>
      </c>
      <c r="EEW3" s="4" t="s">
        <v>900</v>
      </c>
      <c r="EEX3" s="4" t="s">
        <v>900</v>
      </c>
      <c r="EEY3" s="4" t="s">
        <v>900</v>
      </c>
      <c r="EEZ3" s="4" t="s">
        <v>900</v>
      </c>
      <c r="EFA3" s="4" t="s">
        <v>900</v>
      </c>
      <c r="EFB3" s="4" t="s">
        <v>900</v>
      </c>
      <c r="EFC3" s="4" t="s">
        <v>900</v>
      </c>
      <c r="EFD3" s="4" t="s">
        <v>900</v>
      </c>
      <c r="EFE3" s="4" t="s">
        <v>900</v>
      </c>
      <c r="EFF3" s="4" t="s">
        <v>900</v>
      </c>
      <c r="EFG3" s="4" t="s">
        <v>900</v>
      </c>
      <c r="EFH3" s="4" t="s">
        <v>900</v>
      </c>
      <c r="EFI3" s="4" t="s">
        <v>900</v>
      </c>
      <c r="EFJ3" s="4" t="s">
        <v>900</v>
      </c>
      <c r="EFK3" s="4" t="s">
        <v>900</v>
      </c>
      <c r="EFL3" s="4" t="s">
        <v>900</v>
      </c>
      <c r="EFM3" s="4" t="s">
        <v>900</v>
      </c>
      <c r="EFN3" s="4" t="s">
        <v>900</v>
      </c>
      <c r="EFO3" s="4" t="s">
        <v>900</v>
      </c>
      <c r="EFP3" s="4" t="s">
        <v>900</v>
      </c>
      <c r="EFQ3" s="4" t="s">
        <v>900</v>
      </c>
      <c r="EFR3" s="4" t="s">
        <v>900</v>
      </c>
      <c r="EFS3" s="4" t="s">
        <v>900</v>
      </c>
      <c r="EFT3" s="4" t="s">
        <v>900</v>
      </c>
      <c r="EFU3" s="4" t="s">
        <v>900</v>
      </c>
      <c r="EFV3" s="4" t="s">
        <v>900</v>
      </c>
      <c r="EFW3" s="4" t="s">
        <v>900</v>
      </c>
      <c r="EFX3" s="4" t="s">
        <v>900</v>
      </c>
      <c r="EFY3" s="4" t="s">
        <v>900</v>
      </c>
      <c r="EFZ3" s="4" t="s">
        <v>900</v>
      </c>
      <c r="EGA3" s="4" t="s">
        <v>900</v>
      </c>
      <c r="EGB3" s="4" t="s">
        <v>900</v>
      </c>
      <c r="EGC3" s="4" t="s">
        <v>900</v>
      </c>
      <c r="EGD3" s="4" t="s">
        <v>900</v>
      </c>
      <c r="EGE3" s="4" t="s">
        <v>900</v>
      </c>
      <c r="EGF3" s="4" t="s">
        <v>900</v>
      </c>
      <c r="EGG3" s="4" t="s">
        <v>900</v>
      </c>
      <c r="EGH3" s="4" t="s">
        <v>900</v>
      </c>
      <c r="EGI3" s="4" t="s">
        <v>900</v>
      </c>
      <c r="EGJ3" s="4" t="s">
        <v>900</v>
      </c>
      <c r="EGK3" s="4" t="s">
        <v>900</v>
      </c>
      <c r="EGL3" s="4" t="s">
        <v>900</v>
      </c>
      <c r="EGM3" s="4" t="s">
        <v>900</v>
      </c>
      <c r="EGN3" s="4" t="s">
        <v>900</v>
      </c>
      <c r="EGO3" s="4" t="s">
        <v>900</v>
      </c>
      <c r="EGP3" s="4" t="s">
        <v>900</v>
      </c>
      <c r="EGQ3" s="4" t="s">
        <v>900</v>
      </c>
      <c r="EGR3" s="4" t="s">
        <v>900</v>
      </c>
      <c r="EGS3" s="4" t="s">
        <v>900</v>
      </c>
      <c r="EGT3" s="4" t="s">
        <v>900</v>
      </c>
      <c r="EGU3" s="4" t="s">
        <v>900</v>
      </c>
      <c r="EGV3" s="4" t="s">
        <v>900</v>
      </c>
      <c r="EGW3" s="4" t="s">
        <v>900</v>
      </c>
      <c r="EGX3" s="4" t="s">
        <v>900</v>
      </c>
      <c r="EGY3" s="4" t="s">
        <v>900</v>
      </c>
      <c r="EGZ3" s="4" t="s">
        <v>900</v>
      </c>
      <c r="EHA3" s="4" t="s">
        <v>900</v>
      </c>
      <c r="EHB3" s="4" t="s">
        <v>900</v>
      </c>
      <c r="EHC3" s="4" t="s">
        <v>900</v>
      </c>
      <c r="EHD3" s="4" t="s">
        <v>900</v>
      </c>
      <c r="EHE3" s="4" t="s">
        <v>900</v>
      </c>
      <c r="EHF3" s="4" t="s">
        <v>900</v>
      </c>
      <c r="EHG3" s="4" t="s">
        <v>900</v>
      </c>
      <c r="EHH3" s="4" t="s">
        <v>900</v>
      </c>
      <c r="EHI3" s="4" t="s">
        <v>900</v>
      </c>
      <c r="EHJ3" s="4" t="s">
        <v>900</v>
      </c>
      <c r="EHK3" s="4" t="s">
        <v>900</v>
      </c>
      <c r="EHL3" s="4" t="s">
        <v>900</v>
      </c>
      <c r="EHM3" s="4" t="s">
        <v>900</v>
      </c>
      <c r="EHN3" s="4" t="s">
        <v>900</v>
      </c>
      <c r="EHO3" s="4" t="s">
        <v>900</v>
      </c>
      <c r="EHP3" s="4" t="s">
        <v>900</v>
      </c>
      <c r="EHQ3" s="4" t="s">
        <v>900</v>
      </c>
      <c r="EHR3" s="4" t="s">
        <v>900</v>
      </c>
      <c r="EHS3" s="4" t="s">
        <v>900</v>
      </c>
      <c r="EHT3" s="4" t="s">
        <v>900</v>
      </c>
      <c r="EHU3" s="4" t="s">
        <v>900</v>
      </c>
      <c r="EHV3" s="4" t="s">
        <v>900</v>
      </c>
      <c r="EHW3" s="4" t="s">
        <v>900</v>
      </c>
      <c r="EHX3" s="4" t="s">
        <v>900</v>
      </c>
      <c r="EHY3" s="4" t="s">
        <v>900</v>
      </c>
      <c r="EHZ3" s="4" t="s">
        <v>900</v>
      </c>
      <c r="EIA3" s="4" t="s">
        <v>900</v>
      </c>
      <c r="EIB3" s="4" t="s">
        <v>900</v>
      </c>
      <c r="EIC3" s="4" t="s">
        <v>900</v>
      </c>
      <c r="EID3" s="4" t="s">
        <v>900</v>
      </c>
      <c r="EIE3" s="4" t="s">
        <v>900</v>
      </c>
      <c r="EIF3" s="4" t="s">
        <v>900</v>
      </c>
      <c r="EIG3" s="4" t="s">
        <v>900</v>
      </c>
      <c r="EIH3" s="4" t="s">
        <v>900</v>
      </c>
      <c r="EII3" s="4" t="s">
        <v>900</v>
      </c>
      <c r="EIJ3" s="4" t="s">
        <v>900</v>
      </c>
      <c r="EIK3" s="4" t="s">
        <v>900</v>
      </c>
      <c r="EIL3" s="4" t="s">
        <v>900</v>
      </c>
      <c r="EIM3" s="4" t="s">
        <v>900</v>
      </c>
      <c r="EIN3" s="4" t="s">
        <v>900</v>
      </c>
      <c r="EIO3" s="4" t="s">
        <v>900</v>
      </c>
      <c r="EIP3" s="4" t="s">
        <v>900</v>
      </c>
      <c r="EIQ3" s="4" t="s">
        <v>900</v>
      </c>
      <c r="EIR3" s="4" t="s">
        <v>900</v>
      </c>
      <c r="EIS3" s="4" t="s">
        <v>900</v>
      </c>
      <c r="EIT3" s="4" t="s">
        <v>900</v>
      </c>
      <c r="EIU3" s="4" t="s">
        <v>900</v>
      </c>
      <c r="EIV3" s="4" t="s">
        <v>900</v>
      </c>
      <c r="EIW3" s="4" t="s">
        <v>900</v>
      </c>
      <c r="EIX3" s="4" t="s">
        <v>900</v>
      </c>
      <c r="EIY3" s="4" t="s">
        <v>900</v>
      </c>
      <c r="EIZ3" s="4" t="s">
        <v>900</v>
      </c>
      <c r="EJA3" s="4" t="s">
        <v>900</v>
      </c>
      <c r="EJB3" s="4" t="s">
        <v>900</v>
      </c>
      <c r="EJC3" s="4" t="s">
        <v>900</v>
      </c>
      <c r="EJD3" s="4" t="s">
        <v>900</v>
      </c>
      <c r="EJE3" s="4" t="s">
        <v>900</v>
      </c>
      <c r="EJF3" s="4" t="s">
        <v>900</v>
      </c>
      <c r="EJG3" s="4" t="s">
        <v>900</v>
      </c>
      <c r="EJH3" s="4" t="s">
        <v>900</v>
      </c>
      <c r="EJI3" s="4" t="s">
        <v>900</v>
      </c>
      <c r="EJJ3" s="4" t="s">
        <v>900</v>
      </c>
      <c r="EJK3" s="4" t="s">
        <v>900</v>
      </c>
      <c r="EJL3" s="4" t="s">
        <v>900</v>
      </c>
      <c r="EJM3" s="4" t="s">
        <v>900</v>
      </c>
      <c r="EJN3" s="4" t="s">
        <v>900</v>
      </c>
      <c r="EJO3" s="4" t="s">
        <v>900</v>
      </c>
      <c r="EJP3" s="4" t="s">
        <v>900</v>
      </c>
      <c r="EJQ3" s="4" t="s">
        <v>900</v>
      </c>
      <c r="EJR3" s="4" t="s">
        <v>900</v>
      </c>
      <c r="EJS3" s="4" t="s">
        <v>900</v>
      </c>
      <c r="EJT3" s="4" t="s">
        <v>900</v>
      </c>
      <c r="EJU3" s="4" t="s">
        <v>900</v>
      </c>
      <c r="EJV3" s="4" t="s">
        <v>900</v>
      </c>
      <c r="EJW3" s="4" t="s">
        <v>900</v>
      </c>
      <c r="EJX3" s="4" t="s">
        <v>900</v>
      </c>
      <c r="EJY3" s="4" t="s">
        <v>900</v>
      </c>
      <c r="EJZ3" s="4" t="s">
        <v>900</v>
      </c>
      <c r="EKA3" s="4" t="s">
        <v>900</v>
      </c>
      <c r="EKB3" s="4" t="s">
        <v>900</v>
      </c>
      <c r="EKC3" s="4" t="s">
        <v>900</v>
      </c>
      <c r="EKD3" s="4" t="s">
        <v>900</v>
      </c>
      <c r="EKE3" s="4" t="s">
        <v>900</v>
      </c>
      <c r="EKF3" s="4" t="s">
        <v>900</v>
      </c>
      <c r="EKG3" s="4" t="s">
        <v>900</v>
      </c>
      <c r="EKH3" s="4" t="s">
        <v>900</v>
      </c>
      <c r="EKI3" s="4" t="s">
        <v>900</v>
      </c>
      <c r="EKJ3" s="4" t="s">
        <v>900</v>
      </c>
      <c r="EKK3" s="4" t="s">
        <v>900</v>
      </c>
      <c r="EKL3" s="4" t="s">
        <v>900</v>
      </c>
      <c r="EKM3" s="4" t="s">
        <v>900</v>
      </c>
      <c r="EKN3" s="4" t="s">
        <v>900</v>
      </c>
      <c r="EKO3" s="4" t="s">
        <v>900</v>
      </c>
      <c r="EKP3" s="4" t="s">
        <v>900</v>
      </c>
      <c r="EKQ3" s="4" t="s">
        <v>900</v>
      </c>
      <c r="EKR3" s="4" t="s">
        <v>900</v>
      </c>
      <c r="EKS3" s="4" t="s">
        <v>900</v>
      </c>
      <c r="EKT3" s="4" t="s">
        <v>900</v>
      </c>
      <c r="EKU3" s="4" t="s">
        <v>900</v>
      </c>
      <c r="EKV3" s="4" t="s">
        <v>900</v>
      </c>
      <c r="EKW3" s="4" t="s">
        <v>900</v>
      </c>
      <c r="EKX3" s="4" t="s">
        <v>900</v>
      </c>
      <c r="EKY3" s="4" t="s">
        <v>900</v>
      </c>
      <c r="EKZ3" s="4" t="s">
        <v>900</v>
      </c>
      <c r="ELA3" s="4" t="s">
        <v>900</v>
      </c>
      <c r="ELB3" s="4" t="s">
        <v>900</v>
      </c>
      <c r="ELC3" s="4" t="s">
        <v>900</v>
      </c>
      <c r="ELD3" s="4" t="s">
        <v>900</v>
      </c>
      <c r="ELE3" s="4" t="s">
        <v>900</v>
      </c>
      <c r="ELF3" s="4" t="s">
        <v>900</v>
      </c>
      <c r="ELG3" s="4" t="s">
        <v>900</v>
      </c>
      <c r="ELH3" s="4" t="s">
        <v>900</v>
      </c>
      <c r="ELI3" s="4" t="s">
        <v>900</v>
      </c>
      <c r="ELJ3" s="4" t="s">
        <v>900</v>
      </c>
      <c r="ELK3" s="4" t="s">
        <v>900</v>
      </c>
      <c r="ELL3" s="4" t="s">
        <v>900</v>
      </c>
      <c r="ELM3" s="4" t="s">
        <v>900</v>
      </c>
      <c r="ELN3" s="4" t="s">
        <v>900</v>
      </c>
      <c r="ELO3" s="4" t="s">
        <v>900</v>
      </c>
      <c r="ELP3" s="4" t="s">
        <v>900</v>
      </c>
      <c r="ELQ3" s="4" t="s">
        <v>900</v>
      </c>
      <c r="ELR3" s="4" t="s">
        <v>900</v>
      </c>
      <c r="ELS3" s="4" t="s">
        <v>900</v>
      </c>
      <c r="ELT3" s="4" t="s">
        <v>900</v>
      </c>
      <c r="ELU3" s="4" t="s">
        <v>900</v>
      </c>
      <c r="ELV3" s="4" t="s">
        <v>900</v>
      </c>
      <c r="ELW3" s="4" t="s">
        <v>900</v>
      </c>
      <c r="ELX3" s="4" t="s">
        <v>900</v>
      </c>
      <c r="ELY3" s="4" t="s">
        <v>900</v>
      </c>
      <c r="ELZ3" s="4" t="s">
        <v>900</v>
      </c>
      <c r="EMA3" s="4" t="s">
        <v>900</v>
      </c>
      <c r="EMB3" s="4" t="s">
        <v>900</v>
      </c>
      <c r="EMC3" s="4" t="s">
        <v>900</v>
      </c>
      <c r="EMD3" s="4" t="s">
        <v>900</v>
      </c>
      <c r="EME3" s="4" t="s">
        <v>900</v>
      </c>
      <c r="EMF3" s="4" t="s">
        <v>900</v>
      </c>
      <c r="EMG3" s="4" t="s">
        <v>900</v>
      </c>
      <c r="EMH3" s="4" t="s">
        <v>900</v>
      </c>
      <c r="EMI3" s="4" t="s">
        <v>900</v>
      </c>
      <c r="EMJ3" s="4" t="s">
        <v>900</v>
      </c>
      <c r="EMK3" s="4" t="s">
        <v>900</v>
      </c>
      <c r="EML3" s="4" t="s">
        <v>900</v>
      </c>
      <c r="EMM3" s="4" t="s">
        <v>900</v>
      </c>
      <c r="EMN3" s="4" t="s">
        <v>900</v>
      </c>
      <c r="EMO3" s="4" t="s">
        <v>900</v>
      </c>
      <c r="EMP3" s="4" t="s">
        <v>900</v>
      </c>
      <c r="EMQ3" s="4" t="s">
        <v>900</v>
      </c>
      <c r="EMR3" s="4" t="s">
        <v>900</v>
      </c>
      <c r="EMS3" s="4" t="s">
        <v>900</v>
      </c>
      <c r="EMT3" s="4" t="s">
        <v>900</v>
      </c>
      <c r="EMU3" s="4" t="s">
        <v>900</v>
      </c>
      <c r="EMV3" s="4" t="s">
        <v>900</v>
      </c>
      <c r="EMW3" s="4" t="s">
        <v>900</v>
      </c>
      <c r="EMX3" s="4" t="s">
        <v>900</v>
      </c>
      <c r="EMY3" s="4" t="s">
        <v>900</v>
      </c>
      <c r="EMZ3" s="4" t="s">
        <v>900</v>
      </c>
      <c r="ENA3" s="4" t="s">
        <v>900</v>
      </c>
      <c r="ENB3" s="4" t="s">
        <v>900</v>
      </c>
      <c r="ENC3" s="4" t="s">
        <v>900</v>
      </c>
      <c r="END3" s="4" t="s">
        <v>900</v>
      </c>
      <c r="ENE3" s="4" t="s">
        <v>900</v>
      </c>
      <c r="ENF3" s="4" t="s">
        <v>900</v>
      </c>
      <c r="ENG3" s="4" t="s">
        <v>900</v>
      </c>
      <c r="ENH3" s="4" t="s">
        <v>900</v>
      </c>
      <c r="ENI3" s="4" t="s">
        <v>900</v>
      </c>
      <c r="ENJ3" s="4" t="s">
        <v>900</v>
      </c>
      <c r="ENK3" s="4" t="s">
        <v>900</v>
      </c>
      <c r="ENL3" s="4" t="s">
        <v>900</v>
      </c>
      <c r="ENM3" s="4" t="s">
        <v>900</v>
      </c>
      <c r="ENN3" s="4" t="s">
        <v>900</v>
      </c>
      <c r="ENO3" s="4" t="s">
        <v>900</v>
      </c>
      <c r="ENP3" s="4" t="s">
        <v>900</v>
      </c>
      <c r="ENQ3" s="4" t="s">
        <v>900</v>
      </c>
      <c r="ENR3" s="4" t="s">
        <v>900</v>
      </c>
      <c r="ENS3" s="4" t="s">
        <v>900</v>
      </c>
      <c r="ENT3" s="4" t="s">
        <v>900</v>
      </c>
      <c r="ENU3" s="4" t="s">
        <v>900</v>
      </c>
      <c r="ENV3" s="4" t="s">
        <v>900</v>
      </c>
      <c r="ENW3" s="4" t="s">
        <v>900</v>
      </c>
      <c r="ENX3" s="4" t="s">
        <v>900</v>
      </c>
      <c r="ENY3" s="4" t="s">
        <v>900</v>
      </c>
      <c r="ENZ3" s="4" t="s">
        <v>900</v>
      </c>
      <c r="EOA3" s="4" t="s">
        <v>900</v>
      </c>
      <c r="EOB3" s="4" t="s">
        <v>900</v>
      </c>
      <c r="EOC3" s="4" t="s">
        <v>900</v>
      </c>
      <c r="EOD3" s="4" t="s">
        <v>900</v>
      </c>
      <c r="EOE3" s="4" t="s">
        <v>900</v>
      </c>
      <c r="EOF3" s="4" t="s">
        <v>900</v>
      </c>
      <c r="EOG3" s="4" t="s">
        <v>900</v>
      </c>
      <c r="EOH3" s="4" t="s">
        <v>900</v>
      </c>
      <c r="EOI3" s="4" t="s">
        <v>900</v>
      </c>
      <c r="EOJ3" s="4" t="s">
        <v>900</v>
      </c>
      <c r="EOK3" s="4" t="s">
        <v>900</v>
      </c>
      <c r="EOL3" s="4" t="s">
        <v>900</v>
      </c>
      <c r="EOM3" s="4" t="s">
        <v>900</v>
      </c>
      <c r="EON3" s="4" t="s">
        <v>900</v>
      </c>
      <c r="EOO3" s="4" t="s">
        <v>900</v>
      </c>
      <c r="EOP3" s="4" t="s">
        <v>900</v>
      </c>
      <c r="EOQ3" s="4" t="s">
        <v>900</v>
      </c>
      <c r="EOR3" s="4" t="s">
        <v>900</v>
      </c>
      <c r="EOS3" s="4" t="s">
        <v>900</v>
      </c>
      <c r="EOT3" s="4" t="s">
        <v>900</v>
      </c>
      <c r="EOU3" s="4" t="s">
        <v>900</v>
      </c>
      <c r="EOV3" s="4" t="s">
        <v>900</v>
      </c>
      <c r="EOW3" s="4" t="s">
        <v>900</v>
      </c>
      <c r="EOX3" s="4" t="s">
        <v>900</v>
      </c>
      <c r="EOY3" s="4" t="s">
        <v>900</v>
      </c>
      <c r="EOZ3" s="4" t="s">
        <v>900</v>
      </c>
      <c r="EPA3" s="4" t="s">
        <v>900</v>
      </c>
      <c r="EPB3" s="4" t="s">
        <v>900</v>
      </c>
      <c r="EPC3" s="4" t="s">
        <v>900</v>
      </c>
      <c r="EPD3" s="4" t="s">
        <v>900</v>
      </c>
      <c r="EPE3" s="4" t="s">
        <v>900</v>
      </c>
      <c r="EPF3" s="4" t="s">
        <v>900</v>
      </c>
      <c r="EPG3" s="4" t="s">
        <v>900</v>
      </c>
      <c r="EPH3" s="4" t="s">
        <v>900</v>
      </c>
      <c r="EPI3" s="4" t="s">
        <v>900</v>
      </c>
      <c r="EPJ3" s="4" t="s">
        <v>900</v>
      </c>
      <c r="EPK3" s="4" t="s">
        <v>900</v>
      </c>
      <c r="EPL3" s="4" t="s">
        <v>900</v>
      </c>
      <c r="EPM3" s="4" t="s">
        <v>900</v>
      </c>
      <c r="EPN3" s="4" t="s">
        <v>900</v>
      </c>
      <c r="EPO3" s="4" t="s">
        <v>900</v>
      </c>
      <c r="EPP3" s="4" t="s">
        <v>900</v>
      </c>
      <c r="EPQ3" s="4" t="s">
        <v>900</v>
      </c>
      <c r="EPR3" s="4" t="s">
        <v>900</v>
      </c>
      <c r="EPS3" s="4" t="s">
        <v>900</v>
      </c>
      <c r="EPT3" s="4" t="s">
        <v>900</v>
      </c>
      <c r="EPU3" s="4" t="s">
        <v>900</v>
      </c>
      <c r="EPV3" s="4" t="s">
        <v>900</v>
      </c>
      <c r="EPW3" s="4" t="s">
        <v>900</v>
      </c>
      <c r="EPX3" s="4" t="s">
        <v>900</v>
      </c>
      <c r="EPY3" s="4" t="s">
        <v>900</v>
      </c>
      <c r="EPZ3" s="4" t="s">
        <v>900</v>
      </c>
      <c r="EQA3" s="4" t="s">
        <v>900</v>
      </c>
      <c r="EQB3" s="4" t="s">
        <v>900</v>
      </c>
      <c r="EQC3" s="4" t="s">
        <v>900</v>
      </c>
      <c r="EQD3" s="4" t="s">
        <v>900</v>
      </c>
      <c r="EQE3" s="4" t="s">
        <v>900</v>
      </c>
      <c r="EQF3" s="4" t="s">
        <v>900</v>
      </c>
      <c r="EQG3" s="4" t="s">
        <v>900</v>
      </c>
      <c r="EQH3" s="4" t="s">
        <v>900</v>
      </c>
      <c r="EQI3" s="4" t="s">
        <v>900</v>
      </c>
      <c r="EQJ3" s="4" t="s">
        <v>900</v>
      </c>
      <c r="EQK3" s="4" t="s">
        <v>900</v>
      </c>
      <c r="EQL3" s="4" t="s">
        <v>900</v>
      </c>
      <c r="EQM3" s="4" t="s">
        <v>900</v>
      </c>
      <c r="EQN3" s="4" t="s">
        <v>900</v>
      </c>
      <c r="EQO3" s="4" t="s">
        <v>900</v>
      </c>
      <c r="EQP3" s="4" t="s">
        <v>900</v>
      </c>
      <c r="EQQ3" s="4" t="s">
        <v>900</v>
      </c>
      <c r="EQR3" s="4" t="s">
        <v>900</v>
      </c>
      <c r="EQS3" s="4" t="s">
        <v>900</v>
      </c>
      <c r="EQT3" s="4" t="s">
        <v>900</v>
      </c>
      <c r="EQU3" s="4" t="s">
        <v>900</v>
      </c>
      <c r="EQV3" s="4" t="s">
        <v>900</v>
      </c>
      <c r="EQW3" s="4" t="s">
        <v>900</v>
      </c>
      <c r="EQX3" s="4" t="s">
        <v>900</v>
      </c>
      <c r="EQY3" s="4" t="s">
        <v>900</v>
      </c>
      <c r="EQZ3" s="4" t="s">
        <v>900</v>
      </c>
      <c r="ERA3" s="4" t="s">
        <v>900</v>
      </c>
      <c r="ERB3" s="4" t="s">
        <v>900</v>
      </c>
      <c r="ERC3" s="4" t="s">
        <v>900</v>
      </c>
      <c r="ERD3" s="4" t="s">
        <v>900</v>
      </c>
      <c r="ERE3" s="4" t="s">
        <v>900</v>
      </c>
      <c r="ERF3" s="4" t="s">
        <v>900</v>
      </c>
      <c r="ERG3" s="4" t="s">
        <v>900</v>
      </c>
      <c r="ERH3" s="4" t="s">
        <v>900</v>
      </c>
      <c r="ERI3" s="4" t="s">
        <v>900</v>
      </c>
      <c r="ERJ3" s="4" t="s">
        <v>900</v>
      </c>
      <c r="ERK3" s="4" t="s">
        <v>900</v>
      </c>
      <c r="ERL3" s="4" t="s">
        <v>900</v>
      </c>
      <c r="ERM3" s="4" t="s">
        <v>900</v>
      </c>
      <c r="ERN3" s="4" t="s">
        <v>900</v>
      </c>
      <c r="ERO3" s="4" t="s">
        <v>900</v>
      </c>
      <c r="ERP3" s="4" t="s">
        <v>900</v>
      </c>
      <c r="ERQ3" s="4" t="s">
        <v>900</v>
      </c>
      <c r="ERR3" s="4" t="s">
        <v>900</v>
      </c>
      <c r="ERS3" s="4" t="s">
        <v>900</v>
      </c>
      <c r="ERT3" s="4" t="s">
        <v>900</v>
      </c>
      <c r="ERU3" s="4" t="s">
        <v>900</v>
      </c>
      <c r="ERV3" s="4" t="s">
        <v>900</v>
      </c>
      <c r="ERW3" s="4" t="s">
        <v>900</v>
      </c>
      <c r="ERX3" s="4" t="s">
        <v>900</v>
      </c>
      <c r="ERY3" s="4" t="s">
        <v>900</v>
      </c>
      <c r="ERZ3" s="4" t="s">
        <v>900</v>
      </c>
      <c r="ESA3" s="4" t="s">
        <v>900</v>
      </c>
      <c r="ESB3" s="4" t="s">
        <v>900</v>
      </c>
      <c r="ESC3" s="4" t="s">
        <v>900</v>
      </c>
      <c r="ESD3" s="4" t="s">
        <v>900</v>
      </c>
      <c r="ESE3" s="4" t="s">
        <v>900</v>
      </c>
      <c r="ESF3" s="4" t="s">
        <v>900</v>
      </c>
      <c r="ESG3" s="4" t="s">
        <v>900</v>
      </c>
      <c r="ESH3" s="4" t="s">
        <v>900</v>
      </c>
      <c r="ESI3" s="4" t="s">
        <v>900</v>
      </c>
      <c r="ESJ3" s="4" t="s">
        <v>900</v>
      </c>
      <c r="ESK3" s="4" t="s">
        <v>900</v>
      </c>
      <c r="ESL3" s="4" t="s">
        <v>900</v>
      </c>
      <c r="ESM3" s="4" t="s">
        <v>900</v>
      </c>
      <c r="ESN3" s="4" t="s">
        <v>900</v>
      </c>
      <c r="ESO3" s="4" t="s">
        <v>900</v>
      </c>
      <c r="ESP3" s="4" t="s">
        <v>900</v>
      </c>
      <c r="ESQ3" s="4" t="s">
        <v>900</v>
      </c>
      <c r="ESR3" s="4" t="s">
        <v>900</v>
      </c>
      <c r="ESS3" s="4" t="s">
        <v>900</v>
      </c>
      <c r="EST3" s="4" t="s">
        <v>900</v>
      </c>
      <c r="ESU3" s="4" t="s">
        <v>900</v>
      </c>
      <c r="ESV3" s="4" t="s">
        <v>900</v>
      </c>
      <c r="ESW3" s="4" t="s">
        <v>900</v>
      </c>
      <c r="ESX3" s="4" t="s">
        <v>900</v>
      </c>
      <c r="ESY3" s="4" t="s">
        <v>900</v>
      </c>
      <c r="ESZ3" s="4" t="s">
        <v>900</v>
      </c>
      <c r="ETA3" s="4" t="s">
        <v>900</v>
      </c>
      <c r="ETB3" s="4" t="s">
        <v>900</v>
      </c>
      <c r="ETC3" s="4" t="s">
        <v>900</v>
      </c>
      <c r="ETD3" s="4" t="s">
        <v>900</v>
      </c>
      <c r="ETE3" s="4" t="s">
        <v>900</v>
      </c>
      <c r="ETF3" s="4" t="s">
        <v>900</v>
      </c>
      <c r="ETG3" s="4" t="s">
        <v>900</v>
      </c>
      <c r="ETH3" s="4" t="s">
        <v>900</v>
      </c>
      <c r="ETI3" s="4" t="s">
        <v>900</v>
      </c>
      <c r="ETJ3" s="4" t="s">
        <v>900</v>
      </c>
      <c r="ETK3" s="4" t="s">
        <v>900</v>
      </c>
      <c r="ETL3" s="4" t="s">
        <v>900</v>
      </c>
      <c r="ETM3" s="4" t="s">
        <v>900</v>
      </c>
      <c r="ETN3" s="4" t="s">
        <v>900</v>
      </c>
      <c r="ETO3" s="4" t="s">
        <v>900</v>
      </c>
      <c r="ETP3" s="4" t="s">
        <v>900</v>
      </c>
      <c r="ETQ3" s="4" t="s">
        <v>900</v>
      </c>
      <c r="ETR3" s="4" t="s">
        <v>900</v>
      </c>
      <c r="ETS3" s="4" t="s">
        <v>900</v>
      </c>
      <c r="ETT3" s="4" t="s">
        <v>900</v>
      </c>
      <c r="ETU3" s="4" t="s">
        <v>900</v>
      </c>
      <c r="ETV3" s="4" t="s">
        <v>900</v>
      </c>
      <c r="ETW3" s="4" t="s">
        <v>900</v>
      </c>
      <c r="ETX3" s="4" t="s">
        <v>900</v>
      </c>
      <c r="ETY3" s="4" t="s">
        <v>900</v>
      </c>
      <c r="ETZ3" s="4" t="s">
        <v>900</v>
      </c>
      <c r="EUA3" s="4" t="s">
        <v>900</v>
      </c>
      <c r="EUB3" s="4" t="s">
        <v>900</v>
      </c>
      <c r="EUC3" s="4" t="s">
        <v>900</v>
      </c>
      <c r="EUD3" s="4" t="s">
        <v>900</v>
      </c>
      <c r="EUE3" s="4" t="s">
        <v>900</v>
      </c>
      <c r="EUF3" s="4" t="s">
        <v>900</v>
      </c>
      <c r="EUG3" s="4" t="s">
        <v>900</v>
      </c>
      <c r="EUH3" s="4" t="s">
        <v>900</v>
      </c>
      <c r="EUI3" s="4" t="s">
        <v>900</v>
      </c>
      <c r="EUJ3" s="4" t="s">
        <v>900</v>
      </c>
      <c r="EUK3" s="4" t="s">
        <v>900</v>
      </c>
      <c r="EUL3" s="4" t="s">
        <v>900</v>
      </c>
      <c r="EUM3" s="4" t="s">
        <v>900</v>
      </c>
      <c r="EUN3" s="4" t="s">
        <v>900</v>
      </c>
      <c r="EUO3" s="4" t="s">
        <v>900</v>
      </c>
      <c r="EUP3" s="4" t="s">
        <v>900</v>
      </c>
      <c r="EUQ3" s="4" t="s">
        <v>900</v>
      </c>
      <c r="EUR3" s="4" t="s">
        <v>900</v>
      </c>
      <c r="EUS3" s="4" t="s">
        <v>900</v>
      </c>
      <c r="EUT3" s="4" t="s">
        <v>900</v>
      </c>
      <c r="EUU3" s="4" t="s">
        <v>900</v>
      </c>
      <c r="EUV3" s="4" t="s">
        <v>900</v>
      </c>
      <c r="EUW3" s="4" t="s">
        <v>900</v>
      </c>
      <c r="EUX3" s="4" t="s">
        <v>900</v>
      </c>
      <c r="EUY3" s="4" t="s">
        <v>900</v>
      </c>
      <c r="EUZ3" s="4" t="s">
        <v>900</v>
      </c>
      <c r="EVA3" s="4" t="s">
        <v>900</v>
      </c>
      <c r="EVB3" s="4" t="s">
        <v>900</v>
      </c>
      <c r="EVC3" s="4" t="s">
        <v>900</v>
      </c>
      <c r="EVD3" s="4" t="s">
        <v>900</v>
      </c>
      <c r="EVE3" s="4" t="s">
        <v>900</v>
      </c>
      <c r="EVF3" s="4" t="s">
        <v>900</v>
      </c>
      <c r="EVG3" s="4" t="s">
        <v>900</v>
      </c>
      <c r="EVH3" s="4" t="s">
        <v>900</v>
      </c>
      <c r="EVI3" s="4" t="s">
        <v>900</v>
      </c>
      <c r="EVJ3" s="4" t="s">
        <v>900</v>
      </c>
      <c r="EVK3" s="4" t="s">
        <v>900</v>
      </c>
      <c r="EVL3" s="4" t="s">
        <v>900</v>
      </c>
      <c r="EVM3" s="4" t="s">
        <v>900</v>
      </c>
      <c r="EVN3" s="4" t="s">
        <v>900</v>
      </c>
      <c r="EVO3" s="4" t="s">
        <v>900</v>
      </c>
      <c r="EVP3" s="4" t="s">
        <v>900</v>
      </c>
      <c r="EVQ3" s="4" t="s">
        <v>900</v>
      </c>
      <c r="EVR3" s="4" t="s">
        <v>900</v>
      </c>
      <c r="EVS3" s="4" t="s">
        <v>900</v>
      </c>
      <c r="EVT3" s="4" t="s">
        <v>900</v>
      </c>
      <c r="EVU3" s="4" t="s">
        <v>900</v>
      </c>
      <c r="EVV3" s="4" t="s">
        <v>900</v>
      </c>
      <c r="EVW3" s="4" t="s">
        <v>900</v>
      </c>
      <c r="EVX3" s="4" t="s">
        <v>900</v>
      </c>
      <c r="EVY3" s="4" t="s">
        <v>900</v>
      </c>
      <c r="EVZ3" s="4" t="s">
        <v>900</v>
      </c>
      <c r="EWA3" s="4" t="s">
        <v>900</v>
      </c>
      <c r="EWB3" s="4" t="s">
        <v>900</v>
      </c>
      <c r="EWC3" s="4" t="s">
        <v>900</v>
      </c>
      <c r="EWD3" s="4" t="s">
        <v>900</v>
      </c>
      <c r="EWE3" s="4" t="s">
        <v>900</v>
      </c>
      <c r="EWF3" s="4" t="s">
        <v>900</v>
      </c>
      <c r="EWG3" s="4" t="s">
        <v>900</v>
      </c>
      <c r="EWH3" s="4" t="s">
        <v>900</v>
      </c>
      <c r="EWI3" s="4" t="s">
        <v>900</v>
      </c>
      <c r="EWJ3" s="4" t="s">
        <v>900</v>
      </c>
      <c r="EWK3" s="4" t="s">
        <v>900</v>
      </c>
      <c r="EWL3" s="4" t="s">
        <v>900</v>
      </c>
      <c r="EWM3" s="4" t="s">
        <v>900</v>
      </c>
      <c r="EWN3" s="4" t="s">
        <v>900</v>
      </c>
      <c r="EWO3" s="4" t="s">
        <v>900</v>
      </c>
      <c r="EWP3" s="4" t="s">
        <v>900</v>
      </c>
      <c r="EWQ3" s="4" t="s">
        <v>900</v>
      </c>
      <c r="EWR3" s="4" t="s">
        <v>900</v>
      </c>
      <c r="EWS3" s="4" t="s">
        <v>900</v>
      </c>
      <c r="EWT3" s="4" t="s">
        <v>900</v>
      </c>
      <c r="EWU3" s="4" t="s">
        <v>900</v>
      </c>
      <c r="EWV3" s="4" t="s">
        <v>900</v>
      </c>
      <c r="EWW3" s="4" t="s">
        <v>900</v>
      </c>
      <c r="EWX3" s="4" t="s">
        <v>900</v>
      </c>
      <c r="EWY3" s="4" t="s">
        <v>900</v>
      </c>
      <c r="EWZ3" s="4" t="s">
        <v>900</v>
      </c>
      <c r="EXA3" s="4" t="s">
        <v>900</v>
      </c>
      <c r="EXB3" s="4" t="s">
        <v>900</v>
      </c>
      <c r="EXC3" s="4" t="s">
        <v>900</v>
      </c>
      <c r="EXD3" s="4" t="s">
        <v>900</v>
      </c>
      <c r="EXE3" s="4" t="s">
        <v>900</v>
      </c>
      <c r="EXF3" s="4" t="s">
        <v>900</v>
      </c>
      <c r="EXG3" s="4" t="s">
        <v>900</v>
      </c>
      <c r="EXH3" s="4" t="s">
        <v>900</v>
      </c>
      <c r="EXI3" s="4" t="s">
        <v>900</v>
      </c>
      <c r="EXJ3" s="4" t="s">
        <v>900</v>
      </c>
      <c r="EXK3" s="4" t="s">
        <v>900</v>
      </c>
      <c r="EXL3" s="4" t="s">
        <v>900</v>
      </c>
      <c r="EXM3" s="4" t="s">
        <v>900</v>
      </c>
      <c r="EXN3" s="4" t="s">
        <v>900</v>
      </c>
      <c r="EXO3" s="4" t="s">
        <v>900</v>
      </c>
      <c r="EXP3" s="4" t="s">
        <v>900</v>
      </c>
      <c r="EXQ3" s="4" t="s">
        <v>900</v>
      </c>
      <c r="EXR3" s="4" t="s">
        <v>900</v>
      </c>
      <c r="EXS3" s="4" t="s">
        <v>900</v>
      </c>
      <c r="EXT3" s="4" t="s">
        <v>900</v>
      </c>
      <c r="EXU3" s="4" t="s">
        <v>900</v>
      </c>
      <c r="EXV3" s="4" t="s">
        <v>900</v>
      </c>
      <c r="EXW3" s="4" t="s">
        <v>900</v>
      </c>
      <c r="EXX3" s="4" t="s">
        <v>900</v>
      </c>
      <c r="EXY3" s="4" t="s">
        <v>900</v>
      </c>
      <c r="EXZ3" s="4" t="s">
        <v>900</v>
      </c>
      <c r="EYA3" s="4" t="s">
        <v>900</v>
      </c>
      <c r="EYB3" s="4" t="s">
        <v>900</v>
      </c>
      <c r="EYC3" s="4" t="s">
        <v>900</v>
      </c>
      <c r="EYD3" s="4" t="s">
        <v>900</v>
      </c>
      <c r="EYE3" s="4" t="s">
        <v>900</v>
      </c>
      <c r="EYF3" s="4" t="s">
        <v>900</v>
      </c>
      <c r="EYG3" s="4" t="s">
        <v>900</v>
      </c>
      <c r="EYH3" s="4" t="s">
        <v>900</v>
      </c>
      <c r="EYI3" s="4" t="s">
        <v>900</v>
      </c>
      <c r="EYJ3" s="4" t="s">
        <v>900</v>
      </c>
      <c r="EYK3" s="4" t="s">
        <v>900</v>
      </c>
      <c r="EYL3" s="4" t="s">
        <v>900</v>
      </c>
      <c r="EYM3" s="4" t="s">
        <v>900</v>
      </c>
      <c r="EYN3" s="4" t="s">
        <v>900</v>
      </c>
      <c r="EYO3" s="4" t="s">
        <v>900</v>
      </c>
      <c r="EYP3" s="4" t="s">
        <v>900</v>
      </c>
      <c r="EYQ3" s="4" t="s">
        <v>900</v>
      </c>
      <c r="EYR3" s="4" t="s">
        <v>900</v>
      </c>
      <c r="EYS3" s="4" t="s">
        <v>900</v>
      </c>
      <c r="EYT3" s="4" t="s">
        <v>900</v>
      </c>
      <c r="EYU3" s="4" t="s">
        <v>900</v>
      </c>
      <c r="EYV3" s="4" t="s">
        <v>900</v>
      </c>
      <c r="EYW3" s="4" t="s">
        <v>900</v>
      </c>
      <c r="EYX3" s="4" t="s">
        <v>900</v>
      </c>
      <c r="EYY3" s="4" t="s">
        <v>900</v>
      </c>
      <c r="EYZ3" s="4" t="s">
        <v>900</v>
      </c>
      <c r="EZA3" s="4" t="s">
        <v>900</v>
      </c>
      <c r="EZB3" s="4" t="s">
        <v>900</v>
      </c>
      <c r="EZC3" s="4" t="s">
        <v>900</v>
      </c>
      <c r="EZD3" s="4" t="s">
        <v>900</v>
      </c>
      <c r="EZE3" s="4" t="s">
        <v>900</v>
      </c>
      <c r="EZF3" s="4" t="s">
        <v>900</v>
      </c>
      <c r="EZG3" s="4" t="s">
        <v>900</v>
      </c>
      <c r="EZH3" s="4" t="s">
        <v>900</v>
      </c>
      <c r="EZI3" s="4" t="s">
        <v>900</v>
      </c>
      <c r="EZJ3" s="4" t="s">
        <v>900</v>
      </c>
      <c r="EZK3" s="4" t="s">
        <v>900</v>
      </c>
      <c r="EZL3" s="4" t="s">
        <v>900</v>
      </c>
      <c r="EZM3" s="4" t="s">
        <v>900</v>
      </c>
      <c r="EZN3" s="4" t="s">
        <v>900</v>
      </c>
      <c r="EZO3" s="4" t="s">
        <v>900</v>
      </c>
      <c r="EZP3" s="4" t="s">
        <v>900</v>
      </c>
      <c r="EZQ3" s="4" t="s">
        <v>900</v>
      </c>
      <c r="EZR3" s="4" t="s">
        <v>900</v>
      </c>
      <c r="EZS3" s="4" t="s">
        <v>900</v>
      </c>
      <c r="EZT3" s="4" t="s">
        <v>900</v>
      </c>
      <c r="EZU3" s="4" t="s">
        <v>900</v>
      </c>
      <c r="EZV3" s="4" t="s">
        <v>900</v>
      </c>
      <c r="EZW3" s="4" t="s">
        <v>900</v>
      </c>
      <c r="EZX3" s="4" t="s">
        <v>900</v>
      </c>
      <c r="EZY3" s="4" t="s">
        <v>900</v>
      </c>
      <c r="EZZ3" s="4" t="s">
        <v>900</v>
      </c>
      <c r="FAA3" s="4" t="s">
        <v>900</v>
      </c>
      <c r="FAB3" s="4" t="s">
        <v>900</v>
      </c>
      <c r="FAC3" s="4" t="s">
        <v>900</v>
      </c>
      <c r="FAD3" s="4" t="s">
        <v>900</v>
      </c>
      <c r="FAE3" s="4" t="s">
        <v>900</v>
      </c>
      <c r="FAF3" s="4" t="s">
        <v>900</v>
      </c>
      <c r="FAG3" s="4" t="s">
        <v>900</v>
      </c>
      <c r="FAH3" s="4" t="s">
        <v>900</v>
      </c>
      <c r="FAI3" s="4" t="s">
        <v>900</v>
      </c>
      <c r="FAJ3" s="4" t="s">
        <v>900</v>
      </c>
      <c r="FAK3" s="4" t="s">
        <v>900</v>
      </c>
      <c r="FAL3" s="4" t="s">
        <v>900</v>
      </c>
      <c r="FAM3" s="4" t="s">
        <v>900</v>
      </c>
      <c r="FAN3" s="4" t="s">
        <v>900</v>
      </c>
      <c r="FAO3" s="4" t="s">
        <v>900</v>
      </c>
      <c r="FAP3" s="4" t="s">
        <v>900</v>
      </c>
      <c r="FAQ3" s="4" t="s">
        <v>900</v>
      </c>
      <c r="FAR3" s="4" t="s">
        <v>900</v>
      </c>
      <c r="FAS3" s="4" t="s">
        <v>900</v>
      </c>
      <c r="FAT3" s="4" t="s">
        <v>900</v>
      </c>
      <c r="FAU3" s="4" t="s">
        <v>900</v>
      </c>
      <c r="FAV3" s="4" t="s">
        <v>900</v>
      </c>
      <c r="FAW3" s="4" t="s">
        <v>900</v>
      </c>
      <c r="FAX3" s="4" t="s">
        <v>900</v>
      </c>
      <c r="FAY3" s="4" t="s">
        <v>900</v>
      </c>
      <c r="FAZ3" s="4" t="s">
        <v>900</v>
      </c>
      <c r="FBA3" s="4" t="s">
        <v>900</v>
      </c>
      <c r="FBB3" s="4" t="s">
        <v>900</v>
      </c>
      <c r="FBC3" s="4" t="s">
        <v>900</v>
      </c>
      <c r="FBD3" s="4" t="s">
        <v>900</v>
      </c>
      <c r="FBE3" s="4" t="s">
        <v>900</v>
      </c>
      <c r="FBF3" s="4" t="s">
        <v>900</v>
      </c>
      <c r="FBG3" s="4" t="s">
        <v>900</v>
      </c>
      <c r="FBH3" s="4" t="s">
        <v>900</v>
      </c>
      <c r="FBI3" s="4" t="s">
        <v>900</v>
      </c>
      <c r="FBJ3" s="4" t="s">
        <v>900</v>
      </c>
      <c r="FBK3" s="4" t="s">
        <v>900</v>
      </c>
      <c r="FBL3" s="4" t="s">
        <v>900</v>
      </c>
      <c r="FBM3" s="4" t="s">
        <v>900</v>
      </c>
      <c r="FBN3" s="4" t="s">
        <v>900</v>
      </c>
      <c r="FBO3" s="4" t="s">
        <v>900</v>
      </c>
      <c r="FBP3" s="4" t="s">
        <v>900</v>
      </c>
      <c r="FBQ3" s="4" t="s">
        <v>900</v>
      </c>
      <c r="FBR3" s="4" t="s">
        <v>900</v>
      </c>
      <c r="FBS3" s="4" t="s">
        <v>900</v>
      </c>
      <c r="FBT3" s="4" t="s">
        <v>900</v>
      </c>
      <c r="FBU3" s="4" t="s">
        <v>900</v>
      </c>
      <c r="FBV3" s="4" t="s">
        <v>900</v>
      </c>
      <c r="FBW3" s="4" t="s">
        <v>900</v>
      </c>
      <c r="FBX3" s="4" t="s">
        <v>900</v>
      </c>
      <c r="FBY3" s="4" t="s">
        <v>900</v>
      </c>
      <c r="FBZ3" s="4" t="s">
        <v>900</v>
      </c>
      <c r="FCA3" s="4" t="s">
        <v>900</v>
      </c>
      <c r="FCB3" s="4" t="s">
        <v>900</v>
      </c>
      <c r="FCC3" s="4" t="s">
        <v>900</v>
      </c>
      <c r="FCD3" s="4" t="s">
        <v>900</v>
      </c>
      <c r="FCE3" s="4" t="s">
        <v>900</v>
      </c>
      <c r="FCF3" s="4" t="s">
        <v>900</v>
      </c>
      <c r="FCG3" s="4" t="s">
        <v>900</v>
      </c>
      <c r="FCH3" s="4" t="s">
        <v>900</v>
      </c>
      <c r="FCI3" s="4" t="s">
        <v>900</v>
      </c>
      <c r="FCJ3" s="4" t="s">
        <v>900</v>
      </c>
      <c r="FCK3" s="4" t="s">
        <v>900</v>
      </c>
      <c r="FCL3" s="4" t="s">
        <v>900</v>
      </c>
      <c r="FCM3" s="4" t="s">
        <v>900</v>
      </c>
      <c r="FCN3" s="4" t="s">
        <v>900</v>
      </c>
      <c r="FCO3" s="4" t="s">
        <v>900</v>
      </c>
      <c r="FCP3" s="4" t="s">
        <v>900</v>
      </c>
      <c r="FCQ3" s="4" t="s">
        <v>900</v>
      </c>
      <c r="FCR3" s="4" t="s">
        <v>900</v>
      </c>
      <c r="FCS3" s="4" t="s">
        <v>900</v>
      </c>
      <c r="FCT3" s="4" t="s">
        <v>900</v>
      </c>
      <c r="FCU3" s="4" t="s">
        <v>900</v>
      </c>
      <c r="FCV3" s="4" t="s">
        <v>900</v>
      </c>
      <c r="FCW3" s="4" t="s">
        <v>900</v>
      </c>
      <c r="FCX3" s="4" t="s">
        <v>900</v>
      </c>
      <c r="FCY3" s="4" t="s">
        <v>900</v>
      </c>
      <c r="FCZ3" s="4" t="s">
        <v>900</v>
      </c>
      <c r="FDA3" s="4" t="s">
        <v>900</v>
      </c>
      <c r="FDB3" s="4" t="s">
        <v>900</v>
      </c>
      <c r="FDC3" s="4" t="s">
        <v>900</v>
      </c>
      <c r="FDD3" s="4" t="s">
        <v>900</v>
      </c>
      <c r="FDE3" s="4" t="s">
        <v>900</v>
      </c>
      <c r="FDF3" s="4" t="s">
        <v>900</v>
      </c>
      <c r="FDG3" s="4" t="s">
        <v>900</v>
      </c>
      <c r="FDH3" s="4" t="s">
        <v>900</v>
      </c>
      <c r="FDI3" s="4" t="s">
        <v>900</v>
      </c>
      <c r="FDJ3" s="4" t="s">
        <v>900</v>
      </c>
      <c r="FDK3" s="4" t="s">
        <v>900</v>
      </c>
      <c r="FDL3" s="4" t="s">
        <v>900</v>
      </c>
      <c r="FDM3" s="4" t="s">
        <v>900</v>
      </c>
      <c r="FDN3" s="4" t="s">
        <v>900</v>
      </c>
      <c r="FDO3" s="4" t="s">
        <v>900</v>
      </c>
      <c r="FDP3" s="4" t="s">
        <v>900</v>
      </c>
      <c r="FDQ3" s="4" t="s">
        <v>900</v>
      </c>
      <c r="FDR3" s="4" t="s">
        <v>900</v>
      </c>
      <c r="FDS3" s="4" t="s">
        <v>900</v>
      </c>
      <c r="FDT3" s="4" t="s">
        <v>900</v>
      </c>
      <c r="FDU3" s="4" t="s">
        <v>900</v>
      </c>
      <c r="FDV3" s="4" t="s">
        <v>900</v>
      </c>
      <c r="FDW3" s="4" t="s">
        <v>900</v>
      </c>
      <c r="FDX3" s="4" t="s">
        <v>900</v>
      </c>
      <c r="FDY3" s="4" t="s">
        <v>900</v>
      </c>
      <c r="FDZ3" s="4" t="s">
        <v>900</v>
      </c>
      <c r="FEA3" s="4" t="s">
        <v>900</v>
      </c>
      <c r="FEB3" s="4" t="s">
        <v>900</v>
      </c>
      <c r="FEC3" s="4" t="s">
        <v>900</v>
      </c>
      <c r="FED3" s="4" t="s">
        <v>900</v>
      </c>
      <c r="FEE3" s="4" t="s">
        <v>900</v>
      </c>
      <c r="FEF3" s="4" t="s">
        <v>900</v>
      </c>
      <c r="FEG3" s="4" t="s">
        <v>900</v>
      </c>
      <c r="FEH3" s="4" t="s">
        <v>900</v>
      </c>
      <c r="FEI3" s="4" t="s">
        <v>900</v>
      </c>
      <c r="FEJ3" s="4" t="s">
        <v>900</v>
      </c>
      <c r="FEK3" s="4" t="s">
        <v>900</v>
      </c>
      <c r="FEL3" s="4" t="s">
        <v>900</v>
      </c>
      <c r="FEM3" s="4" t="s">
        <v>900</v>
      </c>
      <c r="FEN3" s="4" t="s">
        <v>900</v>
      </c>
      <c r="FEO3" s="4" t="s">
        <v>900</v>
      </c>
      <c r="FEP3" s="4" t="s">
        <v>900</v>
      </c>
      <c r="FEQ3" s="4" t="s">
        <v>900</v>
      </c>
      <c r="FER3" s="4" t="s">
        <v>900</v>
      </c>
      <c r="FES3" s="4" t="s">
        <v>900</v>
      </c>
      <c r="FET3" s="4" t="s">
        <v>900</v>
      </c>
      <c r="FEU3" s="4" t="s">
        <v>900</v>
      </c>
      <c r="FEV3" s="4" t="s">
        <v>900</v>
      </c>
      <c r="FEW3" s="4" t="s">
        <v>900</v>
      </c>
      <c r="FEX3" s="4" t="s">
        <v>900</v>
      </c>
      <c r="FEY3" s="4" t="s">
        <v>900</v>
      </c>
      <c r="FEZ3" s="4" t="s">
        <v>900</v>
      </c>
      <c r="FFA3" s="4" t="s">
        <v>900</v>
      </c>
      <c r="FFB3" s="4" t="s">
        <v>900</v>
      </c>
      <c r="FFC3" s="4" t="s">
        <v>900</v>
      </c>
      <c r="FFD3" s="4" t="s">
        <v>900</v>
      </c>
      <c r="FFE3" s="4" t="s">
        <v>900</v>
      </c>
      <c r="FFF3" s="4" t="s">
        <v>900</v>
      </c>
      <c r="FFG3" s="4" t="s">
        <v>900</v>
      </c>
      <c r="FFH3" s="4" t="s">
        <v>900</v>
      </c>
      <c r="FFI3" s="4" t="s">
        <v>900</v>
      </c>
      <c r="FFJ3" s="4" t="s">
        <v>900</v>
      </c>
      <c r="FFK3" s="4" t="s">
        <v>900</v>
      </c>
      <c r="FFL3" s="4" t="s">
        <v>900</v>
      </c>
      <c r="FFM3" s="4" t="s">
        <v>900</v>
      </c>
      <c r="FFN3" s="4" t="s">
        <v>900</v>
      </c>
      <c r="FFO3" s="4" t="s">
        <v>900</v>
      </c>
      <c r="FFP3" s="4" t="s">
        <v>900</v>
      </c>
      <c r="FFQ3" s="4" t="s">
        <v>900</v>
      </c>
      <c r="FFR3" s="4" t="s">
        <v>900</v>
      </c>
      <c r="FFS3" s="4" t="s">
        <v>900</v>
      </c>
      <c r="FFT3" s="4" t="s">
        <v>900</v>
      </c>
      <c r="FFU3" s="4" t="s">
        <v>900</v>
      </c>
      <c r="FFV3" s="4" t="s">
        <v>900</v>
      </c>
      <c r="FFW3" s="4" t="s">
        <v>900</v>
      </c>
      <c r="FFX3" s="4" t="s">
        <v>900</v>
      </c>
      <c r="FFY3" s="4" t="s">
        <v>900</v>
      </c>
      <c r="FFZ3" s="4" t="s">
        <v>900</v>
      </c>
      <c r="FGA3" s="4" t="s">
        <v>900</v>
      </c>
      <c r="FGB3" s="4" t="s">
        <v>900</v>
      </c>
      <c r="FGC3" s="4" t="s">
        <v>900</v>
      </c>
      <c r="FGD3" s="4" t="s">
        <v>900</v>
      </c>
      <c r="FGE3" s="4" t="s">
        <v>900</v>
      </c>
      <c r="FGF3" s="4" t="s">
        <v>900</v>
      </c>
      <c r="FGG3" s="4" t="s">
        <v>900</v>
      </c>
      <c r="FGH3" s="4" t="s">
        <v>900</v>
      </c>
      <c r="FGI3" s="4" t="s">
        <v>900</v>
      </c>
      <c r="FGJ3" s="4" t="s">
        <v>900</v>
      </c>
      <c r="FGK3" s="4" t="s">
        <v>900</v>
      </c>
      <c r="FGL3" s="4" t="s">
        <v>900</v>
      </c>
      <c r="FGM3" s="4" t="s">
        <v>900</v>
      </c>
      <c r="FGN3" s="4" t="s">
        <v>900</v>
      </c>
      <c r="FGO3" s="4" t="s">
        <v>900</v>
      </c>
      <c r="FGP3" s="4" t="s">
        <v>900</v>
      </c>
      <c r="FGQ3" s="4" t="s">
        <v>900</v>
      </c>
      <c r="FGR3" s="4" t="s">
        <v>900</v>
      </c>
      <c r="FGS3" s="4" t="s">
        <v>900</v>
      </c>
      <c r="FGT3" s="4" t="s">
        <v>900</v>
      </c>
      <c r="FGU3" s="4" t="s">
        <v>900</v>
      </c>
      <c r="FGV3" s="4" t="s">
        <v>900</v>
      </c>
      <c r="FGW3" s="4" t="s">
        <v>900</v>
      </c>
      <c r="FGX3" s="4" t="s">
        <v>900</v>
      </c>
      <c r="FGY3" s="4" t="s">
        <v>900</v>
      </c>
      <c r="FGZ3" s="4" t="s">
        <v>900</v>
      </c>
      <c r="FHA3" s="4" t="s">
        <v>900</v>
      </c>
      <c r="FHB3" s="4" t="s">
        <v>900</v>
      </c>
      <c r="FHC3" s="4" t="s">
        <v>900</v>
      </c>
      <c r="FHD3" s="4" t="s">
        <v>900</v>
      </c>
      <c r="FHE3" s="4" t="s">
        <v>900</v>
      </c>
      <c r="FHF3" s="4" t="s">
        <v>900</v>
      </c>
      <c r="FHG3" s="4" t="s">
        <v>900</v>
      </c>
      <c r="FHH3" s="4" t="s">
        <v>900</v>
      </c>
      <c r="FHI3" s="4" t="s">
        <v>900</v>
      </c>
      <c r="FHJ3" s="4" t="s">
        <v>900</v>
      </c>
      <c r="FHK3" s="4" t="s">
        <v>900</v>
      </c>
      <c r="FHL3" s="4" t="s">
        <v>900</v>
      </c>
      <c r="FHM3" s="4" t="s">
        <v>900</v>
      </c>
      <c r="FHN3" s="4" t="s">
        <v>900</v>
      </c>
      <c r="FHO3" s="4" t="s">
        <v>900</v>
      </c>
      <c r="FHP3" s="4" t="s">
        <v>900</v>
      </c>
      <c r="FHQ3" s="4" t="s">
        <v>900</v>
      </c>
      <c r="FHR3" s="4" t="s">
        <v>900</v>
      </c>
      <c r="FHS3" s="4" t="s">
        <v>900</v>
      </c>
      <c r="FHT3" s="4" t="s">
        <v>900</v>
      </c>
      <c r="FHU3" s="4" t="s">
        <v>900</v>
      </c>
      <c r="FHV3" s="4" t="s">
        <v>900</v>
      </c>
      <c r="FHW3" s="4" t="s">
        <v>900</v>
      </c>
      <c r="FHX3" s="4" t="s">
        <v>900</v>
      </c>
      <c r="FHY3" s="4" t="s">
        <v>900</v>
      </c>
      <c r="FHZ3" s="4" t="s">
        <v>900</v>
      </c>
      <c r="FIA3" s="4" t="s">
        <v>900</v>
      </c>
      <c r="FIB3" s="4" t="s">
        <v>900</v>
      </c>
      <c r="FIC3" s="4" t="s">
        <v>900</v>
      </c>
      <c r="FID3" s="4" t="s">
        <v>900</v>
      </c>
      <c r="FIE3" s="4" t="s">
        <v>900</v>
      </c>
      <c r="FIF3" s="4" t="s">
        <v>900</v>
      </c>
      <c r="FIG3" s="4" t="s">
        <v>900</v>
      </c>
      <c r="FIH3" s="4" t="s">
        <v>900</v>
      </c>
      <c r="FII3" s="4" t="s">
        <v>900</v>
      </c>
      <c r="FIJ3" s="4" t="s">
        <v>900</v>
      </c>
      <c r="FIK3" s="4" t="s">
        <v>900</v>
      </c>
      <c r="FIL3" s="4" t="s">
        <v>900</v>
      </c>
      <c r="FIM3" s="4" t="s">
        <v>900</v>
      </c>
      <c r="FIN3" s="4" t="s">
        <v>900</v>
      </c>
      <c r="FIO3" s="4" t="s">
        <v>900</v>
      </c>
      <c r="FIP3" s="4" t="s">
        <v>900</v>
      </c>
      <c r="FIQ3" s="4" t="s">
        <v>900</v>
      </c>
      <c r="FIR3" s="4" t="s">
        <v>900</v>
      </c>
      <c r="FIS3" s="4" t="s">
        <v>900</v>
      </c>
      <c r="FIT3" s="4" t="s">
        <v>900</v>
      </c>
      <c r="FIU3" s="4" t="s">
        <v>900</v>
      </c>
      <c r="FIV3" s="4" t="s">
        <v>900</v>
      </c>
      <c r="FIW3" s="4" t="s">
        <v>900</v>
      </c>
      <c r="FIX3" s="4" t="s">
        <v>900</v>
      </c>
      <c r="FIY3" s="4" t="s">
        <v>900</v>
      </c>
      <c r="FIZ3" s="4" t="s">
        <v>900</v>
      </c>
      <c r="FJA3" s="4" t="s">
        <v>900</v>
      </c>
      <c r="FJB3" s="4" t="s">
        <v>900</v>
      </c>
      <c r="FJC3" s="4" t="s">
        <v>900</v>
      </c>
      <c r="FJD3" s="4" t="s">
        <v>900</v>
      </c>
      <c r="FJE3" s="4" t="s">
        <v>900</v>
      </c>
      <c r="FJF3" s="4" t="s">
        <v>900</v>
      </c>
      <c r="FJG3" s="4" t="s">
        <v>900</v>
      </c>
      <c r="FJH3" s="4" t="s">
        <v>900</v>
      </c>
      <c r="FJI3" s="4" t="s">
        <v>900</v>
      </c>
      <c r="FJJ3" s="4" t="s">
        <v>900</v>
      </c>
      <c r="FJK3" s="4" t="s">
        <v>900</v>
      </c>
      <c r="FJL3" s="4" t="s">
        <v>900</v>
      </c>
      <c r="FJM3" s="4" t="s">
        <v>900</v>
      </c>
      <c r="FJN3" s="4" t="s">
        <v>900</v>
      </c>
      <c r="FJO3" s="4" t="s">
        <v>900</v>
      </c>
      <c r="FJP3" s="4" t="s">
        <v>900</v>
      </c>
      <c r="FJQ3" s="4" t="s">
        <v>900</v>
      </c>
      <c r="FJR3" s="4" t="s">
        <v>900</v>
      </c>
      <c r="FJS3" s="4" t="s">
        <v>900</v>
      </c>
      <c r="FJT3" s="4" t="s">
        <v>900</v>
      </c>
      <c r="FJU3" s="4" t="s">
        <v>900</v>
      </c>
      <c r="FJV3" s="4" t="s">
        <v>900</v>
      </c>
      <c r="FJW3" s="4" t="s">
        <v>900</v>
      </c>
      <c r="FJX3" s="4" t="s">
        <v>900</v>
      </c>
      <c r="FJY3" s="4" t="s">
        <v>900</v>
      </c>
      <c r="FJZ3" s="4" t="s">
        <v>900</v>
      </c>
      <c r="FKA3" s="4" t="s">
        <v>900</v>
      </c>
      <c r="FKB3" s="4" t="s">
        <v>900</v>
      </c>
      <c r="FKC3" s="4" t="s">
        <v>900</v>
      </c>
      <c r="FKD3" s="4" t="s">
        <v>900</v>
      </c>
      <c r="FKE3" s="4" t="s">
        <v>900</v>
      </c>
      <c r="FKF3" s="4" t="s">
        <v>900</v>
      </c>
      <c r="FKG3" s="4" t="s">
        <v>900</v>
      </c>
      <c r="FKH3" s="4" t="s">
        <v>900</v>
      </c>
      <c r="FKI3" s="4" t="s">
        <v>900</v>
      </c>
      <c r="FKJ3" s="4" t="s">
        <v>900</v>
      </c>
      <c r="FKK3" s="4" t="s">
        <v>900</v>
      </c>
      <c r="FKL3" s="4" t="s">
        <v>900</v>
      </c>
      <c r="FKM3" s="4" t="s">
        <v>900</v>
      </c>
      <c r="FKN3" s="4" t="s">
        <v>900</v>
      </c>
      <c r="FKO3" s="4" t="s">
        <v>900</v>
      </c>
      <c r="FKP3" s="4" t="s">
        <v>900</v>
      </c>
      <c r="FKQ3" s="4" t="s">
        <v>900</v>
      </c>
      <c r="FKR3" s="4" t="s">
        <v>900</v>
      </c>
      <c r="FKS3" s="4" t="s">
        <v>900</v>
      </c>
      <c r="FKT3" s="4" t="s">
        <v>900</v>
      </c>
      <c r="FKU3" s="4" t="s">
        <v>900</v>
      </c>
      <c r="FKV3" s="4" t="s">
        <v>900</v>
      </c>
      <c r="FKW3" s="4" t="s">
        <v>900</v>
      </c>
      <c r="FKX3" s="4" t="s">
        <v>900</v>
      </c>
      <c r="FKY3" s="4" t="s">
        <v>900</v>
      </c>
      <c r="FKZ3" s="4" t="s">
        <v>900</v>
      </c>
      <c r="FLA3" s="4" t="s">
        <v>900</v>
      </c>
      <c r="FLB3" s="4" t="s">
        <v>900</v>
      </c>
      <c r="FLC3" s="4" t="s">
        <v>900</v>
      </c>
      <c r="FLD3" s="4" t="s">
        <v>900</v>
      </c>
      <c r="FLE3" s="4" t="s">
        <v>900</v>
      </c>
      <c r="FLF3" s="4" t="s">
        <v>900</v>
      </c>
      <c r="FLG3" s="4" t="s">
        <v>900</v>
      </c>
      <c r="FLH3" s="4" t="s">
        <v>900</v>
      </c>
      <c r="FLI3" s="4" t="s">
        <v>900</v>
      </c>
      <c r="FLJ3" s="4" t="s">
        <v>900</v>
      </c>
      <c r="FLK3" s="4" t="s">
        <v>900</v>
      </c>
      <c r="FLL3" s="4" t="s">
        <v>900</v>
      </c>
      <c r="FLM3" s="4" t="s">
        <v>900</v>
      </c>
      <c r="FLN3" s="4" t="s">
        <v>900</v>
      </c>
      <c r="FLO3" s="4" t="s">
        <v>900</v>
      </c>
      <c r="FLP3" s="4" t="s">
        <v>900</v>
      </c>
      <c r="FLQ3" s="4" t="s">
        <v>900</v>
      </c>
      <c r="FLR3" s="4" t="s">
        <v>900</v>
      </c>
      <c r="FLS3" s="4" t="s">
        <v>900</v>
      </c>
      <c r="FLT3" s="4" t="s">
        <v>900</v>
      </c>
      <c r="FLU3" s="4" t="s">
        <v>900</v>
      </c>
      <c r="FLV3" s="4" t="s">
        <v>900</v>
      </c>
      <c r="FLW3" s="4" t="s">
        <v>900</v>
      </c>
      <c r="FLX3" s="4" t="s">
        <v>900</v>
      </c>
      <c r="FLY3" s="4" t="s">
        <v>900</v>
      </c>
      <c r="FLZ3" s="4" t="s">
        <v>900</v>
      </c>
      <c r="FMA3" s="4" t="s">
        <v>900</v>
      </c>
      <c r="FMB3" s="4" t="s">
        <v>900</v>
      </c>
      <c r="FMC3" s="4" t="s">
        <v>900</v>
      </c>
      <c r="FMD3" s="4" t="s">
        <v>900</v>
      </c>
      <c r="FME3" s="4" t="s">
        <v>900</v>
      </c>
      <c r="FMF3" s="4" t="s">
        <v>900</v>
      </c>
      <c r="FMG3" s="4" t="s">
        <v>900</v>
      </c>
      <c r="FMH3" s="4" t="s">
        <v>900</v>
      </c>
      <c r="FMI3" s="4" t="s">
        <v>900</v>
      </c>
      <c r="FMJ3" s="4" t="s">
        <v>900</v>
      </c>
      <c r="FMK3" s="4" t="s">
        <v>900</v>
      </c>
      <c r="FML3" s="4" t="s">
        <v>900</v>
      </c>
      <c r="FMM3" s="4" t="s">
        <v>900</v>
      </c>
      <c r="FMN3" s="4" t="s">
        <v>900</v>
      </c>
      <c r="FMO3" s="4" t="s">
        <v>900</v>
      </c>
      <c r="FMP3" s="4" t="s">
        <v>900</v>
      </c>
      <c r="FMQ3" s="4" t="s">
        <v>900</v>
      </c>
      <c r="FMR3" s="4" t="s">
        <v>900</v>
      </c>
      <c r="FMS3" s="4" t="s">
        <v>900</v>
      </c>
      <c r="FMT3" s="4" t="s">
        <v>900</v>
      </c>
      <c r="FMU3" s="4" t="s">
        <v>900</v>
      </c>
      <c r="FMV3" s="4" t="s">
        <v>900</v>
      </c>
      <c r="FMW3" s="4" t="s">
        <v>900</v>
      </c>
      <c r="FMX3" s="4" t="s">
        <v>900</v>
      </c>
      <c r="FMY3" s="4" t="s">
        <v>900</v>
      </c>
      <c r="FMZ3" s="4" t="s">
        <v>900</v>
      </c>
      <c r="FNA3" s="4" t="s">
        <v>900</v>
      </c>
      <c r="FNB3" s="4" t="s">
        <v>900</v>
      </c>
      <c r="FNC3" s="4" t="s">
        <v>900</v>
      </c>
      <c r="FND3" s="4" t="s">
        <v>900</v>
      </c>
      <c r="FNE3" s="4" t="s">
        <v>900</v>
      </c>
      <c r="FNF3" s="4" t="s">
        <v>900</v>
      </c>
      <c r="FNG3" s="4" t="s">
        <v>900</v>
      </c>
      <c r="FNH3" s="4" t="s">
        <v>900</v>
      </c>
      <c r="FNI3" s="4" t="s">
        <v>900</v>
      </c>
      <c r="FNJ3" s="4" t="s">
        <v>900</v>
      </c>
      <c r="FNK3" s="4" t="s">
        <v>900</v>
      </c>
      <c r="FNL3" s="4" t="s">
        <v>900</v>
      </c>
      <c r="FNM3" s="4" t="s">
        <v>900</v>
      </c>
      <c r="FNN3" s="4" t="s">
        <v>900</v>
      </c>
      <c r="FNO3" s="4" t="s">
        <v>900</v>
      </c>
      <c r="FNP3" s="4" t="s">
        <v>900</v>
      </c>
      <c r="FNQ3" s="4" t="s">
        <v>900</v>
      </c>
      <c r="FNR3" s="4" t="s">
        <v>900</v>
      </c>
      <c r="FNS3" s="4" t="s">
        <v>900</v>
      </c>
      <c r="FNT3" s="4" t="s">
        <v>900</v>
      </c>
      <c r="FNU3" s="4" t="s">
        <v>900</v>
      </c>
      <c r="FNV3" s="4" t="s">
        <v>900</v>
      </c>
      <c r="FNW3" s="4" t="s">
        <v>900</v>
      </c>
      <c r="FNX3" s="4" t="s">
        <v>900</v>
      </c>
      <c r="FNY3" s="4" t="s">
        <v>900</v>
      </c>
      <c r="FNZ3" s="4" t="s">
        <v>900</v>
      </c>
      <c r="FOA3" s="4" t="s">
        <v>900</v>
      </c>
      <c r="FOB3" s="4" t="s">
        <v>900</v>
      </c>
      <c r="FOC3" s="4" t="s">
        <v>900</v>
      </c>
      <c r="FOD3" s="4" t="s">
        <v>900</v>
      </c>
      <c r="FOE3" s="4" t="s">
        <v>900</v>
      </c>
      <c r="FOF3" s="4" t="s">
        <v>900</v>
      </c>
      <c r="FOG3" s="4" t="s">
        <v>900</v>
      </c>
      <c r="FOH3" s="4" t="s">
        <v>900</v>
      </c>
      <c r="FOI3" s="4" t="s">
        <v>900</v>
      </c>
      <c r="FOJ3" s="4" t="s">
        <v>900</v>
      </c>
      <c r="FOK3" s="4" t="s">
        <v>900</v>
      </c>
      <c r="FOL3" s="4" t="s">
        <v>900</v>
      </c>
      <c r="FOM3" s="4" t="s">
        <v>900</v>
      </c>
      <c r="FON3" s="4" t="s">
        <v>900</v>
      </c>
      <c r="FOO3" s="4" t="s">
        <v>900</v>
      </c>
      <c r="FOP3" s="4" t="s">
        <v>900</v>
      </c>
      <c r="FOQ3" s="4" t="s">
        <v>900</v>
      </c>
      <c r="FOR3" s="4" t="s">
        <v>900</v>
      </c>
      <c r="FOS3" s="4" t="s">
        <v>900</v>
      </c>
      <c r="FOT3" s="4" t="s">
        <v>900</v>
      </c>
      <c r="FOU3" s="4" t="s">
        <v>900</v>
      </c>
      <c r="FOV3" s="4" t="s">
        <v>900</v>
      </c>
      <c r="FOW3" s="4" t="s">
        <v>900</v>
      </c>
      <c r="FOX3" s="4" t="s">
        <v>900</v>
      </c>
      <c r="FOY3" s="4" t="s">
        <v>900</v>
      </c>
      <c r="FOZ3" s="4" t="s">
        <v>900</v>
      </c>
      <c r="FPA3" s="4" t="s">
        <v>900</v>
      </c>
      <c r="FPB3" s="4" t="s">
        <v>900</v>
      </c>
      <c r="FPC3" s="4" t="s">
        <v>900</v>
      </c>
      <c r="FPD3" s="4" t="s">
        <v>900</v>
      </c>
      <c r="FPE3" s="4" t="s">
        <v>900</v>
      </c>
      <c r="FPF3" s="4" t="s">
        <v>900</v>
      </c>
      <c r="FPG3" s="4" t="s">
        <v>900</v>
      </c>
      <c r="FPH3" s="4" t="s">
        <v>900</v>
      </c>
      <c r="FPI3" s="4" t="s">
        <v>900</v>
      </c>
      <c r="FPJ3" s="4" t="s">
        <v>900</v>
      </c>
      <c r="FPK3" s="4" t="s">
        <v>900</v>
      </c>
      <c r="FPL3" s="4" t="s">
        <v>900</v>
      </c>
      <c r="FPM3" s="4" t="s">
        <v>900</v>
      </c>
      <c r="FPN3" s="4" t="s">
        <v>900</v>
      </c>
      <c r="FPO3" s="4" t="s">
        <v>900</v>
      </c>
      <c r="FPP3" s="4" t="s">
        <v>900</v>
      </c>
      <c r="FPQ3" s="4" t="s">
        <v>900</v>
      </c>
      <c r="FPR3" s="4" t="s">
        <v>900</v>
      </c>
      <c r="FPS3" s="4" t="s">
        <v>900</v>
      </c>
      <c r="FPT3" s="4" t="s">
        <v>900</v>
      </c>
      <c r="FPU3" s="4" t="s">
        <v>900</v>
      </c>
      <c r="FPV3" s="4" t="s">
        <v>900</v>
      </c>
      <c r="FPW3" s="4" t="s">
        <v>900</v>
      </c>
      <c r="FPX3" s="4" t="s">
        <v>900</v>
      </c>
      <c r="FPY3" s="4" t="s">
        <v>900</v>
      </c>
      <c r="FPZ3" s="4" t="s">
        <v>900</v>
      </c>
      <c r="FQA3" s="4" t="s">
        <v>900</v>
      </c>
      <c r="FQB3" s="4" t="s">
        <v>900</v>
      </c>
      <c r="FQC3" s="4" t="s">
        <v>900</v>
      </c>
      <c r="FQD3" s="4" t="s">
        <v>900</v>
      </c>
      <c r="FQE3" s="4" t="s">
        <v>900</v>
      </c>
      <c r="FQF3" s="4" t="s">
        <v>900</v>
      </c>
      <c r="FQG3" s="4" t="s">
        <v>900</v>
      </c>
      <c r="FQH3" s="4" t="s">
        <v>900</v>
      </c>
      <c r="FQI3" s="4" t="s">
        <v>900</v>
      </c>
      <c r="FQJ3" s="4" t="s">
        <v>900</v>
      </c>
      <c r="FQK3" s="4" t="s">
        <v>900</v>
      </c>
      <c r="FQL3" s="4" t="s">
        <v>900</v>
      </c>
      <c r="FQM3" s="4" t="s">
        <v>900</v>
      </c>
      <c r="FQN3" s="4" t="s">
        <v>900</v>
      </c>
      <c r="FQO3" s="4" t="s">
        <v>900</v>
      </c>
      <c r="FQP3" s="4" t="s">
        <v>900</v>
      </c>
      <c r="FQQ3" s="4" t="s">
        <v>900</v>
      </c>
      <c r="FQR3" s="4" t="s">
        <v>900</v>
      </c>
      <c r="FQS3" s="4" t="s">
        <v>900</v>
      </c>
      <c r="FQT3" s="4" t="s">
        <v>900</v>
      </c>
      <c r="FQU3" s="4" t="s">
        <v>900</v>
      </c>
      <c r="FQV3" s="4" t="s">
        <v>900</v>
      </c>
      <c r="FQW3" s="4" t="s">
        <v>900</v>
      </c>
      <c r="FQX3" s="4" t="s">
        <v>900</v>
      </c>
      <c r="FQY3" s="4" t="s">
        <v>900</v>
      </c>
      <c r="FQZ3" s="4" t="s">
        <v>900</v>
      </c>
      <c r="FRA3" s="4" t="s">
        <v>900</v>
      </c>
      <c r="FRB3" s="4" t="s">
        <v>900</v>
      </c>
      <c r="FRC3" s="4" t="s">
        <v>900</v>
      </c>
      <c r="FRD3" s="4" t="s">
        <v>900</v>
      </c>
      <c r="FRE3" s="4" t="s">
        <v>900</v>
      </c>
      <c r="FRF3" s="4" t="s">
        <v>900</v>
      </c>
      <c r="FRG3" s="4" t="s">
        <v>900</v>
      </c>
      <c r="FRH3" s="4" t="s">
        <v>900</v>
      </c>
      <c r="FRI3" s="4" t="s">
        <v>900</v>
      </c>
      <c r="FRJ3" s="4" t="s">
        <v>900</v>
      </c>
      <c r="FRK3" s="4" t="s">
        <v>900</v>
      </c>
      <c r="FRL3" s="4" t="s">
        <v>900</v>
      </c>
      <c r="FRM3" s="4" t="s">
        <v>900</v>
      </c>
      <c r="FRN3" s="4" t="s">
        <v>900</v>
      </c>
      <c r="FRO3" s="4" t="s">
        <v>900</v>
      </c>
      <c r="FRP3" s="4" t="s">
        <v>900</v>
      </c>
      <c r="FRQ3" s="4" t="s">
        <v>900</v>
      </c>
      <c r="FRR3" s="4" t="s">
        <v>900</v>
      </c>
      <c r="FRS3" s="4" t="s">
        <v>900</v>
      </c>
      <c r="FRT3" s="4" t="s">
        <v>900</v>
      </c>
      <c r="FRU3" s="4" t="s">
        <v>900</v>
      </c>
      <c r="FRV3" s="4" t="s">
        <v>900</v>
      </c>
      <c r="FRW3" s="4" t="s">
        <v>900</v>
      </c>
      <c r="FRX3" s="4" t="s">
        <v>900</v>
      </c>
      <c r="FRY3" s="4" t="s">
        <v>900</v>
      </c>
      <c r="FRZ3" s="4" t="s">
        <v>900</v>
      </c>
      <c r="FSA3" s="4" t="s">
        <v>900</v>
      </c>
      <c r="FSB3" s="4" t="s">
        <v>900</v>
      </c>
      <c r="FSC3" s="4" t="s">
        <v>900</v>
      </c>
      <c r="FSD3" s="4" t="s">
        <v>900</v>
      </c>
      <c r="FSE3" s="4" t="s">
        <v>900</v>
      </c>
      <c r="FSF3" s="4" t="s">
        <v>900</v>
      </c>
      <c r="FSG3" s="4" t="s">
        <v>900</v>
      </c>
      <c r="FSH3" s="4" t="s">
        <v>900</v>
      </c>
      <c r="FSI3" s="4" t="s">
        <v>900</v>
      </c>
      <c r="FSJ3" s="4" t="s">
        <v>900</v>
      </c>
      <c r="FSK3" s="4" t="s">
        <v>900</v>
      </c>
      <c r="FSL3" s="4" t="s">
        <v>900</v>
      </c>
      <c r="FSM3" s="4" t="s">
        <v>900</v>
      </c>
      <c r="FSN3" s="4" t="s">
        <v>900</v>
      </c>
      <c r="FSO3" s="4" t="s">
        <v>900</v>
      </c>
      <c r="FSP3" s="4" t="s">
        <v>900</v>
      </c>
      <c r="FSQ3" s="4" t="s">
        <v>900</v>
      </c>
      <c r="FSR3" s="4" t="s">
        <v>900</v>
      </c>
      <c r="FSS3" s="4" t="s">
        <v>900</v>
      </c>
      <c r="FST3" s="4" t="s">
        <v>900</v>
      </c>
      <c r="FSU3" s="4" t="s">
        <v>900</v>
      </c>
      <c r="FSV3" s="4" t="s">
        <v>900</v>
      </c>
      <c r="FSW3" s="4" t="s">
        <v>900</v>
      </c>
      <c r="FSX3" s="4" t="s">
        <v>900</v>
      </c>
      <c r="FSY3" s="4" t="s">
        <v>900</v>
      </c>
      <c r="FSZ3" s="4" t="s">
        <v>900</v>
      </c>
      <c r="FTA3" s="4" t="s">
        <v>900</v>
      </c>
      <c r="FTB3" s="4" t="s">
        <v>900</v>
      </c>
      <c r="FTC3" s="4" t="s">
        <v>900</v>
      </c>
      <c r="FTD3" s="4" t="s">
        <v>900</v>
      </c>
      <c r="FTE3" s="4" t="s">
        <v>900</v>
      </c>
      <c r="FTF3" s="4" t="s">
        <v>900</v>
      </c>
      <c r="FTG3" s="4" t="s">
        <v>900</v>
      </c>
      <c r="FTH3" s="4" t="s">
        <v>900</v>
      </c>
      <c r="FTI3" s="4" t="s">
        <v>900</v>
      </c>
      <c r="FTJ3" s="4" t="s">
        <v>900</v>
      </c>
      <c r="FTK3" s="4" t="s">
        <v>900</v>
      </c>
      <c r="FTL3" s="4" t="s">
        <v>900</v>
      </c>
      <c r="FTM3" s="4" t="s">
        <v>900</v>
      </c>
      <c r="FTN3" s="4" t="s">
        <v>900</v>
      </c>
      <c r="FTO3" s="4" t="s">
        <v>900</v>
      </c>
      <c r="FTP3" s="4" t="s">
        <v>900</v>
      </c>
      <c r="FTQ3" s="4" t="s">
        <v>900</v>
      </c>
      <c r="FTR3" s="4" t="s">
        <v>900</v>
      </c>
      <c r="FTS3" s="4" t="s">
        <v>900</v>
      </c>
      <c r="FTT3" s="4" t="s">
        <v>900</v>
      </c>
      <c r="FTU3" s="4" t="s">
        <v>900</v>
      </c>
      <c r="FTV3" s="4" t="s">
        <v>900</v>
      </c>
      <c r="FTW3" s="4" t="s">
        <v>900</v>
      </c>
      <c r="FTX3" s="4" t="s">
        <v>900</v>
      </c>
      <c r="FTY3" s="4" t="s">
        <v>900</v>
      </c>
      <c r="FTZ3" s="4" t="s">
        <v>900</v>
      </c>
      <c r="FUA3" s="4" t="s">
        <v>900</v>
      </c>
      <c r="FUB3" s="4" t="s">
        <v>900</v>
      </c>
      <c r="FUC3" s="4" t="s">
        <v>900</v>
      </c>
      <c r="FUD3" s="4" t="s">
        <v>900</v>
      </c>
      <c r="FUE3" s="4" t="s">
        <v>900</v>
      </c>
      <c r="FUF3" s="4" t="s">
        <v>900</v>
      </c>
      <c r="FUG3" s="4" t="s">
        <v>900</v>
      </c>
      <c r="FUH3" s="4" t="s">
        <v>900</v>
      </c>
      <c r="FUI3" s="4" t="s">
        <v>900</v>
      </c>
      <c r="FUJ3" s="4" t="s">
        <v>900</v>
      </c>
      <c r="FUK3" s="4" t="s">
        <v>900</v>
      </c>
      <c r="FUL3" s="4" t="s">
        <v>900</v>
      </c>
      <c r="FUM3" s="4" t="s">
        <v>900</v>
      </c>
      <c r="FUN3" s="4" t="s">
        <v>900</v>
      </c>
      <c r="FUO3" s="4" t="s">
        <v>900</v>
      </c>
      <c r="FUP3" s="4" t="s">
        <v>900</v>
      </c>
      <c r="FUQ3" s="4" t="s">
        <v>900</v>
      </c>
      <c r="FUR3" s="4" t="s">
        <v>900</v>
      </c>
      <c r="FUS3" s="4" t="s">
        <v>900</v>
      </c>
      <c r="FUT3" s="4" t="s">
        <v>900</v>
      </c>
      <c r="FUU3" s="4" t="s">
        <v>900</v>
      </c>
      <c r="FUV3" s="4" t="s">
        <v>900</v>
      </c>
      <c r="FUW3" s="4" t="s">
        <v>900</v>
      </c>
      <c r="FUX3" s="4" t="s">
        <v>900</v>
      </c>
      <c r="FUY3" s="4" t="s">
        <v>900</v>
      </c>
      <c r="FUZ3" s="4" t="s">
        <v>900</v>
      </c>
      <c r="FVA3" s="4" t="s">
        <v>900</v>
      </c>
      <c r="FVB3" s="4" t="s">
        <v>900</v>
      </c>
      <c r="FVC3" s="4" t="s">
        <v>900</v>
      </c>
      <c r="FVD3" s="4" t="s">
        <v>900</v>
      </c>
      <c r="FVE3" s="4" t="s">
        <v>900</v>
      </c>
      <c r="FVF3" s="4" t="s">
        <v>900</v>
      </c>
      <c r="FVG3" s="4" t="s">
        <v>900</v>
      </c>
      <c r="FVH3" s="4" t="s">
        <v>900</v>
      </c>
      <c r="FVI3" s="4" t="s">
        <v>900</v>
      </c>
      <c r="FVJ3" s="4" t="s">
        <v>900</v>
      </c>
      <c r="FVK3" s="4" t="s">
        <v>900</v>
      </c>
      <c r="FVL3" s="4" t="s">
        <v>900</v>
      </c>
      <c r="FVM3" s="4" t="s">
        <v>900</v>
      </c>
      <c r="FVN3" s="4" t="s">
        <v>900</v>
      </c>
      <c r="FVO3" s="4" t="s">
        <v>900</v>
      </c>
      <c r="FVP3" s="4" t="s">
        <v>900</v>
      </c>
      <c r="FVQ3" s="4" t="s">
        <v>900</v>
      </c>
      <c r="FVR3" s="4" t="s">
        <v>900</v>
      </c>
      <c r="FVS3" s="4" t="s">
        <v>900</v>
      </c>
      <c r="FVT3" s="4" t="s">
        <v>900</v>
      </c>
      <c r="FVU3" s="4" t="s">
        <v>900</v>
      </c>
      <c r="FVV3" s="4" t="s">
        <v>900</v>
      </c>
      <c r="FVW3" s="4" t="s">
        <v>900</v>
      </c>
      <c r="FVX3" s="4" t="s">
        <v>900</v>
      </c>
      <c r="FVY3" s="4" t="s">
        <v>900</v>
      </c>
      <c r="FVZ3" s="4" t="s">
        <v>900</v>
      </c>
      <c r="FWA3" s="4" t="s">
        <v>900</v>
      </c>
      <c r="FWB3" s="4" t="s">
        <v>900</v>
      </c>
      <c r="FWC3" s="4" t="s">
        <v>900</v>
      </c>
      <c r="FWD3" s="4" t="s">
        <v>900</v>
      </c>
      <c r="FWE3" s="4" t="s">
        <v>900</v>
      </c>
      <c r="FWF3" s="4" t="s">
        <v>900</v>
      </c>
      <c r="FWG3" s="4" t="s">
        <v>900</v>
      </c>
      <c r="FWH3" s="4" t="s">
        <v>900</v>
      </c>
      <c r="FWI3" s="4" t="s">
        <v>900</v>
      </c>
      <c r="FWJ3" s="4" t="s">
        <v>900</v>
      </c>
      <c r="FWK3" s="4" t="s">
        <v>900</v>
      </c>
      <c r="FWL3" s="4" t="s">
        <v>900</v>
      </c>
      <c r="FWM3" s="4" t="s">
        <v>900</v>
      </c>
      <c r="FWN3" s="4" t="s">
        <v>900</v>
      </c>
      <c r="FWO3" s="4" t="s">
        <v>900</v>
      </c>
      <c r="FWP3" s="4" t="s">
        <v>900</v>
      </c>
      <c r="FWQ3" s="4" t="s">
        <v>900</v>
      </c>
      <c r="FWR3" s="4" t="s">
        <v>900</v>
      </c>
      <c r="FWS3" s="4" t="s">
        <v>900</v>
      </c>
      <c r="FWT3" s="4" t="s">
        <v>900</v>
      </c>
      <c r="FWU3" s="4" t="s">
        <v>900</v>
      </c>
      <c r="FWV3" s="4" t="s">
        <v>900</v>
      </c>
      <c r="FWW3" s="4" t="s">
        <v>900</v>
      </c>
      <c r="FWX3" s="4" t="s">
        <v>900</v>
      </c>
      <c r="FWY3" s="4" t="s">
        <v>900</v>
      </c>
      <c r="FWZ3" s="4" t="s">
        <v>900</v>
      </c>
      <c r="FXA3" s="4" t="s">
        <v>900</v>
      </c>
      <c r="FXB3" s="4" t="s">
        <v>900</v>
      </c>
      <c r="FXC3" s="4" t="s">
        <v>900</v>
      </c>
      <c r="FXD3" s="4" t="s">
        <v>900</v>
      </c>
      <c r="FXE3" s="4" t="s">
        <v>900</v>
      </c>
      <c r="FXF3" s="4" t="s">
        <v>900</v>
      </c>
      <c r="FXG3" s="4" t="s">
        <v>900</v>
      </c>
      <c r="FXH3" s="4" t="s">
        <v>900</v>
      </c>
      <c r="FXI3" s="4" t="s">
        <v>900</v>
      </c>
      <c r="FXJ3" s="4" t="s">
        <v>900</v>
      </c>
      <c r="FXK3" s="4" t="s">
        <v>900</v>
      </c>
      <c r="FXL3" s="4" t="s">
        <v>900</v>
      </c>
      <c r="FXM3" s="4" t="s">
        <v>900</v>
      </c>
      <c r="FXN3" s="4" t="s">
        <v>900</v>
      </c>
      <c r="FXO3" s="4" t="s">
        <v>900</v>
      </c>
      <c r="FXP3" s="4" t="s">
        <v>900</v>
      </c>
      <c r="FXQ3" s="4" t="s">
        <v>900</v>
      </c>
      <c r="FXR3" s="4" t="s">
        <v>900</v>
      </c>
      <c r="FXS3" s="4" t="s">
        <v>900</v>
      </c>
      <c r="FXT3" s="4" t="s">
        <v>900</v>
      </c>
      <c r="FXU3" s="4" t="s">
        <v>900</v>
      </c>
      <c r="FXV3" s="4" t="s">
        <v>900</v>
      </c>
      <c r="FXW3" s="4" t="s">
        <v>900</v>
      </c>
      <c r="FXX3" s="4" t="s">
        <v>900</v>
      </c>
      <c r="FXY3" s="4" t="s">
        <v>900</v>
      </c>
      <c r="FXZ3" s="4" t="s">
        <v>900</v>
      </c>
      <c r="FYA3" s="4" t="s">
        <v>900</v>
      </c>
      <c r="FYB3" s="4" t="s">
        <v>900</v>
      </c>
      <c r="FYC3" s="4" t="s">
        <v>900</v>
      </c>
      <c r="FYD3" s="4" t="s">
        <v>900</v>
      </c>
      <c r="FYE3" s="4" t="s">
        <v>900</v>
      </c>
      <c r="FYF3" s="4" t="s">
        <v>900</v>
      </c>
      <c r="FYG3" s="4" t="s">
        <v>900</v>
      </c>
      <c r="FYH3" s="4" t="s">
        <v>900</v>
      </c>
      <c r="FYI3" s="4" t="s">
        <v>900</v>
      </c>
      <c r="FYJ3" s="4" t="s">
        <v>900</v>
      </c>
      <c r="FYK3" s="4" t="s">
        <v>900</v>
      </c>
      <c r="FYL3" s="4" t="s">
        <v>900</v>
      </c>
      <c r="FYM3" s="4" t="s">
        <v>900</v>
      </c>
      <c r="FYN3" s="4" t="s">
        <v>900</v>
      </c>
      <c r="FYO3" s="4" t="s">
        <v>900</v>
      </c>
      <c r="FYP3" s="4" t="s">
        <v>900</v>
      </c>
      <c r="FYQ3" s="4" t="s">
        <v>900</v>
      </c>
      <c r="FYR3" s="4" t="s">
        <v>900</v>
      </c>
      <c r="FYS3" s="4" t="s">
        <v>900</v>
      </c>
      <c r="FYT3" s="4" t="s">
        <v>900</v>
      </c>
      <c r="FYU3" s="4" t="s">
        <v>900</v>
      </c>
      <c r="FYV3" s="4" t="s">
        <v>900</v>
      </c>
      <c r="FYW3" s="4" t="s">
        <v>900</v>
      </c>
      <c r="FYX3" s="4" t="s">
        <v>900</v>
      </c>
      <c r="FYY3" s="4" t="s">
        <v>900</v>
      </c>
      <c r="FYZ3" s="4" t="s">
        <v>900</v>
      </c>
      <c r="FZA3" s="4" t="s">
        <v>900</v>
      </c>
      <c r="FZB3" s="4" t="s">
        <v>900</v>
      </c>
      <c r="FZC3" s="4" t="s">
        <v>900</v>
      </c>
      <c r="FZD3" s="4" t="s">
        <v>900</v>
      </c>
      <c r="FZE3" s="4" t="s">
        <v>900</v>
      </c>
      <c r="FZF3" s="4" t="s">
        <v>900</v>
      </c>
      <c r="FZG3" s="4" t="s">
        <v>900</v>
      </c>
      <c r="FZH3" s="4" t="s">
        <v>900</v>
      </c>
      <c r="FZI3" s="4" t="s">
        <v>900</v>
      </c>
      <c r="FZJ3" s="4" t="s">
        <v>900</v>
      </c>
      <c r="FZK3" s="4" t="s">
        <v>900</v>
      </c>
      <c r="FZL3" s="4" t="s">
        <v>900</v>
      </c>
      <c r="FZM3" s="4" t="s">
        <v>900</v>
      </c>
      <c r="FZN3" s="4" t="s">
        <v>900</v>
      </c>
      <c r="FZO3" s="4" t="s">
        <v>900</v>
      </c>
      <c r="FZP3" s="4" t="s">
        <v>900</v>
      </c>
      <c r="FZQ3" s="4" t="s">
        <v>900</v>
      </c>
      <c r="FZR3" s="4" t="s">
        <v>900</v>
      </c>
      <c r="FZS3" s="4" t="s">
        <v>900</v>
      </c>
      <c r="FZT3" s="4" t="s">
        <v>900</v>
      </c>
      <c r="FZU3" s="4" t="s">
        <v>900</v>
      </c>
      <c r="FZV3" s="4" t="s">
        <v>900</v>
      </c>
      <c r="FZW3" s="4" t="s">
        <v>900</v>
      </c>
      <c r="FZX3" s="4" t="s">
        <v>900</v>
      </c>
      <c r="FZY3" s="4" t="s">
        <v>900</v>
      </c>
      <c r="FZZ3" s="4" t="s">
        <v>900</v>
      </c>
      <c r="GAA3" s="4" t="s">
        <v>900</v>
      </c>
      <c r="GAB3" s="4" t="s">
        <v>900</v>
      </c>
      <c r="GAC3" s="4" t="s">
        <v>900</v>
      </c>
      <c r="GAD3" s="4" t="s">
        <v>900</v>
      </c>
      <c r="GAE3" s="4" t="s">
        <v>900</v>
      </c>
      <c r="GAF3" s="4" t="s">
        <v>900</v>
      </c>
      <c r="GAG3" s="4" t="s">
        <v>900</v>
      </c>
      <c r="GAH3" s="4" t="s">
        <v>900</v>
      </c>
      <c r="GAI3" s="4" t="s">
        <v>900</v>
      </c>
      <c r="GAJ3" s="4" t="s">
        <v>900</v>
      </c>
      <c r="GAK3" s="4" t="s">
        <v>900</v>
      </c>
      <c r="GAL3" s="4" t="s">
        <v>900</v>
      </c>
      <c r="GAM3" s="4" t="s">
        <v>900</v>
      </c>
      <c r="GAN3" s="4" t="s">
        <v>900</v>
      </c>
      <c r="GAO3" s="4" t="s">
        <v>900</v>
      </c>
      <c r="GAP3" s="4" t="s">
        <v>900</v>
      </c>
      <c r="GAQ3" s="4" t="s">
        <v>900</v>
      </c>
      <c r="GAR3" s="4" t="s">
        <v>900</v>
      </c>
      <c r="GAS3" s="4" t="s">
        <v>900</v>
      </c>
      <c r="GAT3" s="4" t="s">
        <v>900</v>
      </c>
      <c r="GAU3" s="4" t="s">
        <v>900</v>
      </c>
      <c r="GAV3" s="4" t="s">
        <v>900</v>
      </c>
      <c r="GAW3" s="4" t="s">
        <v>900</v>
      </c>
      <c r="GAX3" s="4" t="s">
        <v>900</v>
      </c>
      <c r="GAY3" s="4" t="s">
        <v>900</v>
      </c>
      <c r="GAZ3" s="4" t="s">
        <v>900</v>
      </c>
      <c r="GBA3" s="4" t="s">
        <v>900</v>
      </c>
      <c r="GBB3" s="4" t="s">
        <v>900</v>
      </c>
      <c r="GBC3" s="4" t="s">
        <v>900</v>
      </c>
      <c r="GBD3" s="4" t="s">
        <v>900</v>
      </c>
      <c r="GBE3" s="4" t="s">
        <v>900</v>
      </c>
      <c r="GBF3" s="4" t="s">
        <v>900</v>
      </c>
      <c r="GBG3" s="4" t="s">
        <v>900</v>
      </c>
      <c r="GBH3" s="4" t="s">
        <v>900</v>
      </c>
      <c r="GBI3" s="4" t="s">
        <v>900</v>
      </c>
      <c r="GBJ3" s="4" t="s">
        <v>900</v>
      </c>
      <c r="GBK3" s="4" t="s">
        <v>900</v>
      </c>
      <c r="GBL3" s="4" t="s">
        <v>900</v>
      </c>
      <c r="GBM3" s="4" t="s">
        <v>900</v>
      </c>
      <c r="GBN3" s="4" t="s">
        <v>900</v>
      </c>
      <c r="GBO3" s="4" t="s">
        <v>900</v>
      </c>
      <c r="GBP3" s="4" t="s">
        <v>900</v>
      </c>
      <c r="GBQ3" s="4" t="s">
        <v>900</v>
      </c>
      <c r="GBR3" s="4" t="s">
        <v>900</v>
      </c>
      <c r="GBS3" s="4" t="s">
        <v>900</v>
      </c>
      <c r="GBT3" s="4" t="s">
        <v>900</v>
      </c>
      <c r="GBU3" s="4" t="s">
        <v>900</v>
      </c>
      <c r="GBV3" s="4" t="s">
        <v>900</v>
      </c>
      <c r="GBW3" s="4" t="s">
        <v>900</v>
      </c>
      <c r="GBX3" s="4" t="s">
        <v>900</v>
      </c>
      <c r="GBY3" s="4" t="s">
        <v>900</v>
      </c>
      <c r="GBZ3" s="4" t="s">
        <v>900</v>
      </c>
      <c r="GCA3" s="4" t="s">
        <v>900</v>
      </c>
      <c r="GCB3" s="4" t="s">
        <v>900</v>
      </c>
      <c r="GCC3" s="4" t="s">
        <v>900</v>
      </c>
      <c r="GCD3" s="4" t="s">
        <v>900</v>
      </c>
      <c r="GCE3" s="4" t="s">
        <v>900</v>
      </c>
      <c r="GCF3" s="4" t="s">
        <v>900</v>
      </c>
      <c r="GCG3" s="4" t="s">
        <v>900</v>
      </c>
      <c r="GCH3" s="4" t="s">
        <v>900</v>
      </c>
      <c r="GCI3" s="4" t="s">
        <v>900</v>
      </c>
      <c r="GCJ3" s="4" t="s">
        <v>900</v>
      </c>
      <c r="GCK3" s="4" t="s">
        <v>900</v>
      </c>
      <c r="GCL3" s="4" t="s">
        <v>900</v>
      </c>
      <c r="GCM3" s="4" t="s">
        <v>900</v>
      </c>
      <c r="GCN3" s="4" t="s">
        <v>900</v>
      </c>
      <c r="GCO3" s="4" t="s">
        <v>900</v>
      </c>
      <c r="GCP3" s="4" t="s">
        <v>900</v>
      </c>
      <c r="GCQ3" s="4" t="s">
        <v>900</v>
      </c>
      <c r="GCR3" s="4" t="s">
        <v>900</v>
      </c>
      <c r="GCS3" s="4" t="s">
        <v>900</v>
      </c>
      <c r="GCT3" s="4" t="s">
        <v>900</v>
      </c>
      <c r="GCU3" s="4" t="s">
        <v>900</v>
      </c>
      <c r="GCV3" s="4" t="s">
        <v>900</v>
      </c>
      <c r="GCW3" s="4" t="s">
        <v>900</v>
      </c>
      <c r="GCX3" s="4" t="s">
        <v>900</v>
      </c>
      <c r="GCY3" s="4" t="s">
        <v>900</v>
      </c>
      <c r="GCZ3" s="4" t="s">
        <v>900</v>
      </c>
      <c r="GDA3" s="4" t="s">
        <v>900</v>
      </c>
      <c r="GDB3" s="4" t="s">
        <v>900</v>
      </c>
      <c r="GDC3" s="4" t="s">
        <v>900</v>
      </c>
      <c r="GDD3" s="4" t="s">
        <v>900</v>
      </c>
      <c r="GDE3" s="4" t="s">
        <v>900</v>
      </c>
      <c r="GDF3" s="4" t="s">
        <v>900</v>
      </c>
      <c r="GDG3" s="4" t="s">
        <v>900</v>
      </c>
      <c r="GDH3" s="4" t="s">
        <v>900</v>
      </c>
      <c r="GDI3" s="4" t="s">
        <v>900</v>
      </c>
      <c r="GDJ3" s="4" t="s">
        <v>900</v>
      </c>
      <c r="GDK3" s="4" t="s">
        <v>900</v>
      </c>
      <c r="GDL3" s="4" t="s">
        <v>900</v>
      </c>
      <c r="GDM3" s="4" t="s">
        <v>900</v>
      </c>
      <c r="GDN3" s="4" t="s">
        <v>900</v>
      </c>
      <c r="GDO3" s="4" t="s">
        <v>900</v>
      </c>
      <c r="GDP3" s="4" t="s">
        <v>900</v>
      </c>
      <c r="GDQ3" s="4" t="s">
        <v>900</v>
      </c>
      <c r="GDR3" s="4" t="s">
        <v>900</v>
      </c>
      <c r="GDS3" s="4" t="s">
        <v>900</v>
      </c>
      <c r="GDT3" s="4" t="s">
        <v>900</v>
      </c>
      <c r="GDU3" s="4" t="s">
        <v>900</v>
      </c>
      <c r="GDV3" s="4" t="s">
        <v>900</v>
      </c>
      <c r="GDW3" s="4" t="s">
        <v>900</v>
      </c>
      <c r="GDX3" s="4" t="s">
        <v>900</v>
      </c>
      <c r="GDY3" s="4" t="s">
        <v>900</v>
      </c>
      <c r="GDZ3" s="4" t="s">
        <v>900</v>
      </c>
      <c r="GEA3" s="4" t="s">
        <v>900</v>
      </c>
      <c r="GEB3" s="4" t="s">
        <v>900</v>
      </c>
      <c r="GEC3" s="4" t="s">
        <v>900</v>
      </c>
      <c r="GED3" s="4" t="s">
        <v>900</v>
      </c>
      <c r="GEE3" s="4" t="s">
        <v>900</v>
      </c>
      <c r="GEF3" s="4" t="s">
        <v>900</v>
      </c>
      <c r="GEG3" s="4" t="s">
        <v>900</v>
      </c>
      <c r="GEH3" s="4" t="s">
        <v>900</v>
      </c>
      <c r="GEI3" s="4" t="s">
        <v>900</v>
      </c>
      <c r="GEJ3" s="4" t="s">
        <v>900</v>
      </c>
      <c r="GEK3" s="4" t="s">
        <v>900</v>
      </c>
      <c r="GEL3" s="4" t="s">
        <v>900</v>
      </c>
      <c r="GEM3" s="4" t="s">
        <v>900</v>
      </c>
      <c r="GEN3" s="4" t="s">
        <v>900</v>
      </c>
      <c r="GEO3" s="4" t="s">
        <v>900</v>
      </c>
      <c r="GEP3" s="4" t="s">
        <v>900</v>
      </c>
      <c r="GEQ3" s="4" t="s">
        <v>900</v>
      </c>
      <c r="GER3" s="4" t="s">
        <v>900</v>
      </c>
      <c r="GES3" s="4" t="s">
        <v>900</v>
      </c>
      <c r="GET3" s="4" t="s">
        <v>900</v>
      </c>
      <c r="GEU3" s="4" t="s">
        <v>900</v>
      </c>
      <c r="GEV3" s="4" t="s">
        <v>900</v>
      </c>
      <c r="GEW3" s="4" t="s">
        <v>900</v>
      </c>
      <c r="GEX3" s="4" t="s">
        <v>900</v>
      </c>
      <c r="GEY3" s="4" t="s">
        <v>900</v>
      </c>
      <c r="GEZ3" s="4" t="s">
        <v>900</v>
      </c>
      <c r="GFA3" s="4" t="s">
        <v>900</v>
      </c>
      <c r="GFB3" s="4" t="s">
        <v>900</v>
      </c>
      <c r="GFC3" s="4" t="s">
        <v>900</v>
      </c>
      <c r="GFD3" s="4" t="s">
        <v>900</v>
      </c>
      <c r="GFE3" s="4" t="s">
        <v>900</v>
      </c>
      <c r="GFF3" s="4" t="s">
        <v>900</v>
      </c>
      <c r="GFG3" s="4" t="s">
        <v>900</v>
      </c>
      <c r="GFH3" s="4" t="s">
        <v>900</v>
      </c>
      <c r="GFI3" s="4" t="s">
        <v>900</v>
      </c>
      <c r="GFJ3" s="4" t="s">
        <v>900</v>
      </c>
      <c r="GFK3" s="4" t="s">
        <v>900</v>
      </c>
      <c r="GFL3" s="4" t="s">
        <v>900</v>
      </c>
      <c r="GFM3" s="4" t="s">
        <v>900</v>
      </c>
      <c r="GFN3" s="4" t="s">
        <v>900</v>
      </c>
      <c r="GFO3" s="4" t="s">
        <v>900</v>
      </c>
      <c r="GFP3" s="4" t="s">
        <v>900</v>
      </c>
      <c r="GFQ3" s="4" t="s">
        <v>900</v>
      </c>
      <c r="GFR3" s="4" t="s">
        <v>900</v>
      </c>
      <c r="GFS3" s="4" t="s">
        <v>900</v>
      </c>
      <c r="GFT3" s="4" t="s">
        <v>900</v>
      </c>
      <c r="GFU3" s="4" t="s">
        <v>900</v>
      </c>
      <c r="GFV3" s="4" t="s">
        <v>900</v>
      </c>
      <c r="GFW3" s="4" t="s">
        <v>900</v>
      </c>
      <c r="GFX3" s="4" t="s">
        <v>900</v>
      </c>
      <c r="GFY3" s="4" t="s">
        <v>900</v>
      </c>
      <c r="GFZ3" s="4" t="s">
        <v>900</v>
      </c>
      <c r="GGA3" s="4" t="s">
        <v>900</v>
      </c>
      <c r="GGB3" s="4" t="s">
        <v>900</v>
      </c>
      <c r="GGC3" s="4" t="s">
        <v>900</v>
      </c>
      <c r="GGD3" s="4" t="s">
        <v>900</v>
      </c>
      <c r="GGE3" s="4" t="s">
        <v>900</v>
      </c>
      <c r="GGF3" s="4" t="s">
        <v>900</v>
      </c>
      <c r="GGG3" s="4" t="s">
        <v>900</v>
      </c>
      <c r="GGH3" s="4" t="s">
        <v>900</v>
      </c>
      <c r="GGI3" s="4" t="s">
        <v>900</v>
      </c>
      <c r="GGJ3" s="4" t="s">
        <v>900</v>
      </c>
      <c r="GGK3" s="4" t="s">
        <v>900</v>
      </c>
      <c r="GGL3" s="4" t="s">
        <v>900</v>
      </c>
      <c r="GGM3" s="4" t="s">
        <v>900</v>
      </c>
      <c r="GGN3" s="4" t="s">
        <v>900</v>
      </c>
      <c r="GGO3" s="4" t="s">
        <v>900</v>
      </c>
      <c r="GGP3" s="4" t="s">
        <v>900</v>
      </c>
      <c r="GGQ3" s="4" t="s">
        <v>900</v>
      </c>
      <c r="GGR3" s="4" t="s">
        <v>900</v>
      </c>
      <c r="GGS3" s="4" t="s">
        <v>900</v>
      </c>
      <c r="GGT3" s="4" t="s">
        <v>900</v>
      </c>
      <c r="GGU3" s="4" t="s">
        <v>900</v>
      </c>
      <c r="GGV3" s="4" t="s">
        <v>900</v>
      </c>
      <c r="GGW3" s="4" t="s">
        <v>900</v>
      </c>
      <c r="GGX3" s="4" t="s">
        <v>900</v>
      </c>
      <c r="GGY3" s="4" t="s">
        <v>900</v>
      </c>
      <c r="GGZ3" s="4" t="s">
        <v>900</v>
      </c>
      <c r="GHA3" s="4" t="s">
        <v>900</v>
      </c>
      <c r="GHB3" s="4" t="s">
        <v>900</v>
      </c>
      <c r="GHC3" s="4" t="s">
        <v>900</v>
      </c>
      <c r="GHD3" s="4" t="s">
        <v>900</v>
      </c>
      <c r="GHE3" s="4" t="s">
        <v>900</v>
      </c>
      <c r="GHF3" s="4" t="s">
        <v>900</v>
      </c>
      <c r="GHG3" s="4" t="s">
        <v>900</v>
      </c>
      <c r="GHH3" s="4" t="s">
        <v>900</v>
      </c>
      <c r="GHI3" s="4" t="s">
        <v>900</v>
      </c>
      <c r="GHJ3" s="4" t="s">
        <v>900</v>
      </c>
      <c r="GHK3" s="4" t="s">
        <v>900</v>
      </c>
      <c r="GHL3" s="4" t="s">
        <v>900</v>
      </c>
      <c r="GHM3" s="4" t="s">
        <v>900</v>
      </c>
      <c r="GHN3" s="4" t="s">
        <v>900</v>
      </c>
      <c r="GHO3" s="4" t="s">
        <v>900</v>
      </c>
      <c r="GHP3" s="4" t="s">
        <v>900</v>
      </c>
      <c r="GHQ3" s="4" t="s">
        <v>900</v>
      </c>
      <c r="GHR3" s="4" t="s">
        <v>900</v>
      </c>
      <c r="GHS3" s="4" t="s">
        <v>900</v>
      </c>
      <c r="GHT3" s="4" t="s">
        <v>900</v>
      </c>
      <c r="GHU3" s="4" t="s">
        <v>900</v>
      </c>
      <c r="GHV3" s="4" t="s">
        <v>900</v>
      </c>
      <c r="GHW3" s="4" t="s">
        <v>900</v>
      </c>
      <c r="GHX3" s="4" t="s">
        <v>900</v>
      </c>
      <c r="GHY3" s="4" t="s">
        <v>900</v>
      </c>
      <c r="GHZ3" s="4" t="s">
        <v>900</v>
      </c>
      <c r="GIA3" s="4" t="s">
        <v>900</v>
      </c>
      <c r="GIB3" s="4" t="s">
        <v>900</v>
      </c>
      <c r="GIC3" s="4" t="s">
        <v>900</v>
      </c>
      <c r="GID3" s="4" t="s">
        <v>900</v>
      </c>
      <c r="GIE3" s="4" t="s">
        <v>900</v>
      </c>
      <c r="GIF3" s="4" t="s">
        <v>900</v>
      </c>
      <c r="GIG3" s="4" t="s">
        <v>900</v>
      </c>
      <c r="GIH3" s="4" t="s">
        <v>900</v>
      </c>
      <c r="GII3" s="4" t="s">
        <v>900</v>
      </c>
      <c r="GIJ3" s="4" t="s">
        <v>900</v>
      </c>
      <c r="GIK3" s="4" t="s">
        <v>900</v>
      </c>
      <c r="GIL3" s="4" t="s">
        <v>900</v>
      </c>
      <c r="GIM3" s="4" t="s">
        <v>900</v>
      </c>
      <c r="GIN3" s="4" t="s">
        <v>900</v>
      </c>
      <c r="GIO3" s="4" t="s">
        <v>900</v>
      </c>
      <c r="GIP3" s="4" t="s">
        <v>900</v>
      </c>
      <c r="GIQ3" s="4" t="s">
        <v>900</v>
      </c>
      <c r="GIR3" s="4" t="s">
        <v>900</v>
      </c>
      <c r="GIS3" s="4" t="s">
        <v>900</v>
      </c>
      <c r="GIT3" s="4" t="s">
        <v>900</v>
      </c>
      <c r="GIU3" s="4" t="s">
        <v>900</v>
      </c>
      <c r="GIV3" s="4" t="s">
        <v>900</v>
      </c>
      <c r="GIW3" s="4" t="s">
        <v>900</v>
      </c>
      <c r="GIX3" s="4" t="s">
        <v>900</v>
      </c>
      <c r="GIY3" s="4" t="s">
        <v>900</v>
      </c>
      <c r="GIZ3" s="4" t="s">
        <v>900</v>
      </c>
      <c r="GJA3" s="4" t="s">
        <v>900</v>
      </c>
      <c r="GJB3" s="4" t="s">
        <v>900</v>
      </c>
      <c r="GJC3" s="4" t="s">
        <v>900</v>
      </c>
      <c r="GJD3" s="4" t="s">
        <v>900</v>
      </c>
      <c r="GJE3" s="4" t="s">
        <v>900</v>
      </c>
      <c r="GJF3" s="4" t="s">
        <v>900</v>
      </c>
      <c r="GJG3" s="4" t="s">
        <v>900</v>
      </c>
      <c r="GJH3" s="4" t="s">
        <v>900</v>
      </c>
      <c r="GJI3" s="4" t="s">
        <v>900</v>
      </c>
      <c r="GJJ3" s="4" t="s">
        <v>900</v>
      </c>
      <c r="GJK3" s="4" t="s">
        <v>900</v>
      </c>
      <c r="GJL3" s="4" t="s">
        <v>900</v>
      </c>
      <c r="GJM3" s="4" t="s">
        <v>900</v>
      </c>
      <c r="GJN3" s="4" t="s">
        <v>900</v>
      </c>
      <c r="GJO3" s="4" t="s">
        <v>900</v>
      </c>
      <c r="GJP3" s="4" t="s">
        <v>900</v>
      </c>
      <c r="GJQ3" s="4" t="s">
        <v>900</v>
      </c>
      <c r="GJR3" s="4" t="s">
        <v>900</v>
      </c>
      <c r="GJS3" s="4" t="s">
        <v>900</v>
      </c>
      <c r="GJT3" s="4" t="s">
        <v>900</v>
      </c>
      <c r="GJU3" s="4" t="s">
        <v>900</v>
      </c>
      <c r="GJV3" s="4" t="s">
        <v>900</v>
      </c>
      <c r="GJW3" s="4" t="s">
        <v>900</v>
      </c>
      <c r="GJX3" s="4" t="s">
        <v>900</v>
      </c>
      <c r="GJY3" s="4" t="s">
        <v>900</v>
      </c>
      <c r="GJZ3" s="4" t="s">
        <v>900</v>
      </c>
      <c r="GKA3" s="4" t="s">
        <v>900</v>
      </c>
      <c r="GKB3" s="4" t="s">
        <v>900</v>
      </c>
      <c r="GKC3" s="4" t="s">
        <v>900</v>
      </c>
      <c r="GKD3" s="4" t="s">
        <v>900</v>
      </c>
      <c r="GKE3" s="4" t="s">
        <v>900</v>
      </c>
      <c r="GKF3" s="4" t="s">
        <v>900</v>
      </c>
      <c r="GKG3" s="4" t="s">
        <v>900</v>
      </c>
      <c r="GKH3" s="4" t="s">
        <v>900</v>
      </c>
      <c r="GKI3" s="4" t="s">
        <v>900</v>
      </c>
      <c r="GKJ3" s="4" t="s">
        <v>900</v>
      </c>
      <c r="GKK3" s="4" t="s">
        <v>900</v>
      </c>
      <c r="GKL3" s="4" t="s">
        <v>900</v>
      </c>
      <c r="GKM3" s="4" t="s">
        <v>900</v>
      </c>
      <c r="GKN3" s="4" t="s">
        <v>900</v>
      </c>
      <c r="GKO3" s="4" t="s">
        <v>900</v>
      </c>
      <c r="GKP3" s="4" t="s">
        <v>900</v>
      </c>
      <c r="GKQ3" s="4" t="s">
        <v>900</v>
      </c>
      <c r="GKR3" s="4" t="s">
        <v>900</v>
      </c>
      <c r="GKS3" s="4" t="s">
        <v>900</v>
      </c>
      <c r="GKT3" s="4" t="s">
        <v>900</v>
      </c>
      <c r="GKU3" s="4" t="s">
        <v>900</v>
      </c>
      <c r="GKV3" s="4" t="s">
        <v>900</v>
      </c>
      <c r="GKW3" s="4" t="s">
        <v>900</v>
      </c>
      <c r="GKX3" s="4" t="s">
        <v>900</v>
      </c>
      <c r="GKY3" s="4" t="s">
        <v>900</v>
      </c>
      <c r="GKZ3" s="4" t="s">
        <v>900</v>
      </c>
      <c r="GLA3" s="4" t="s">
        <v>900</v>
      </c>
      <c r="GLB3" s="4" t="s">
        <v>900</v>
      </c>
      <c r="GLC3" s="4" t="s">
        <v>900</v>
      </c>
      <c r="GLD3" s="4" t="s">
        <v>900</v>
      </c>
      <c r="GLE3" s="4" t="s">
        <v>900</v>
      </c>
      <c r="GLF3" s="4" t="s">
        <v>900</v>
      </c>
      <c r="GLG3" s="4" t="s">
        <v>900</v>
      </c>
      <c r="GLH3" s="4" t="s">
        <v>900</v>
      </c>
      <c r="GLI3" s="4" t="s">
        <v>900</v>
      </c>
      <c r="GLJ3" s="4" t="s">
        <v>900</v>
      </c>
      <c r="GLK3" s="4" t="s">
        <v>900</v>
      </c>
      <c r="GLL3" s="4" t="s">
        <v>900</v>
      </c>
      <c r="GLM3" s="4" t="s">
        <v>900</v>
      </c>
      <c r="GLN3" s="4" t="s">
        <v>900</v>
      </c>
      <c r="GLO3" s="4" t="s">
        <v>900</v>
      </c>
      <c r="GLP3" s="4" t="s">
        <v>900</v>
      </c>
      <c r="GLQ3" s="4" t="s">
        <v>900</v>
      </c>
      <c r="GLR3" s="4" t="s">
        <v>900</v>
      </c>
      <c r="GLS3" s="4" t="s">
        <v>900</v>
      </c>
      <c r="GLT3" s="4" t="s">
        <v>900</v>
      </c>
      <c r="GLU3" s="4" t="s">
        <v>900</v>
      </c>
      <c r="GLV3" s="4" t="s">
        <v>900</v>
      </c>
      <c r="GLW3" s="4" t="s">
        <v>900</v>
      </c>
      <c r="GLX3" s="4" t="s">
        <v>900</v>
      </c>
      <c r="GLY3" s="4" t="s">
        <v>900</v>
      </c>
      <c r="GLZ3" s="4" t="s">
        <v>900</v>
      </c>
      <c r="GMA3" s="4" t="s">
        <v>900</v>
      </c>
      <c r="GMB3" s="4" t="s">
        <v>900</v>
      </c>
      <c r="GMC3" s="4" t="s">
        <v>900</v>
      </c>
      <c r="GMD3" s="4" t="s">
        <v>900</v>
      </c>
      <c r="GME3" s="4" t="s">
        <v>900</v>
      </c>
      <c r="GMF3" s="4" t="s">
        <v>900</v>
      </c>
      <c r="GMG3" s="4" t="s">
        <v>900</v>
      </c>
      <c r="GMH3" s="4" t="s">
        <v>900</v>
      </c>
      <c r="GMI3" s="4" t="s">
        <v>900</v>
      </c>
      <c r="GMJ3" s="4" t="s">
        <v>900</v>
      </c>
      <c r="GMK3" s="4" t="s">
        <v>900</v>
      </c>
      <c r="GML3" s="4" t="s">
        <v>900</v>
      </c>
      <c r="GMM3" s="4" t="s">
        <v>900</v>
      </c>
      <c r="GMN3" s="4" t="s">
        <v>900</v>
      </c>
      <c r="GMO3" s="4" t="s">
        <v>900</v>
      </c>
      <c r="GMP3" s="4" t="s">
        <v>900</v>
      </c>
      <c r="GMQ3" s="4" t="s">
        <v>900</v>
      </c>
      <c r="GMR3" s="4" t="s">
        <v>900</v>
      </c>
      <c r="GMS3" s="4" t="s">
        <v>900</v>
      </c>
      <c r="GMT3" s="4" t="s">
        <v>900</v>
      </c>
      <c r="GMU3" s="4" t="s">
        <v>900</v>
      </c>
      <c r="GMV3" s="4" t="s">
        <v>900</v>
      </c>
      <c r="GMW3" s="4" t="s">
        <v>900</v>
      </c>
      <c r="GMX3" s="4" t="s">
        <v>900</v>
      </c>
      <c r="GMY3" s="4" t="s">
        <v>900</v>
      </c>
      <c r="GMZ3" s="4" t="s">
        <v>900</v>
      </c>
      <c r="GNA3" s="4" t="s">
        <v>900</v>
      </c>
      <c r="GNB3" s="4" t="s">
        <v>900</v>
      </c>
      <c r="GNC3" s="4" t="s">
        <v>900</v>
      </c>
      <c r="GND3" s="4" t="s">
        <v>900</v>
      </c>
      <c r="GNE3" s="4" t="s">
        <v>900</v>
      </c>
      <c r="GNF3" s="4" t="s">
        <v>900</v>
      </c>
      <c r="GNG3" s="4" t="s">
        <v>900</v>
      </c>
      <c r="GNH3" s="4" t="s">
        <v>900</v>
      </c>
      <c r="GNI3" s="4" t="s">
        <v>900</v>
      </c>
      <c r="GNJ3" s="4" t="s">
        <v>900</v>
      </c>
      <c r="GNK3" s="4" t="s">
        <v>900</v>
      </c>
      <c r="GNL3" s="4" t="s">
        <v>900</v>
      </c>
      <c r="GNM3" s="4" t="s">
        <v>900</v>
      </c>
      <c r="GNN3" s="4" t="s">
        <v>900</v>
      </c>
      <c r="GNO3" s="4" t="s">
        <v>900</v>
      </c>
      <c r="GNP3" s="4" t="s">
        <v>900</v>
      </c>
      <c r="GNQ3" s="4" t="s">
        <v>900</v>
      </c>
      <c r="GNR3" s="4" t="s">
        <v>900</v>
      </c>
      <c r="GNS3" s="4" t="s">
        <v>900</v>
      </c>
      <c r="GNT3" s="4" t="s">
        <v>900</v>
      </c>
      <c r="GNU3" s="4" t="s">
        <v>900</v>
      </c>
      <c r="GNV3" s="4" t="s">
        <v>900</v>
      </c>
      <c r="GNW3" s="4" t="s">
        <v>900</v>
      </c>
      <c r="GNX3" s="4" t="s">
        <v>900</v>
      </c>
      <c r="GNY3" s="4" t="s">
        <v>900</v>
      </c>
      <c r="GNZ3" s="4" t="s">
        <v>900</v>
      </c>
      <c r="GOA3" s="4" t="s">
        <v>900</v>
      </c>
      <c r="GOB3" s="4" t="s">
        <v>900</v>
      </c>
      <c r="GOC3" s="4" t="s">
        <v>900</v>
      </c>
      <c r="GOD3" s="4" t="s">
        <v>900</v>
      </c>
      <c r="GOE3" s="4" t="s">
        <v>900</v>
      </c>
      <c r="GOF3" s="4" t="s">
        <v>900</v>
      </c>
      <c r="GOG3" s="4" t="s">
        <v>900</v>
      </c>
      <c r="GOH3" s="4" t="s">
        <v>900</v>
      </c>
      <c r="GOI3" s="4" t="s">
        <v>900</v>
      </c>
      <c r="GOJ3" s="4" t="s">
        <v>900</v>
      </c>
      <c r="GOK3" s="4" t="s">
        <v>900</v>
      </c>
      <c r="GOL3" s="4" t="s">
        <v>900</v>
      </c>
      <c r="GOM3" s="4" t="s">
        <v>900</v>
      </c>
      <c r="GON3" s="4" t="s">
        <v>900</v>
      </c>
      <c r="GOO3" s="4" t="s">
        <v>900</v>
      </c>
      <c r="GOP3" s="4" t="s">
        <v>900</v>
      </c>
      <c r="GOQ3" s="4" t="s">
        <v>900</v>
      </c>
      <c r="GOR3" s="4" t="s">
        <v>900</v>
      </c>
      <c r="GOS3" s="4" t="s">
        <v>900</v>
      </c>
      <c r="GOT3" s="4" t="s">
        <v>900</v>
      </c>
      <c r="GOU3" s="4" t="s">
        <v>900</v>
      </c>
      <c r="GOV3" s="4" t="s">
        <v>900</v>
      </c>
      <c r="GOW3" s="4" t="s">
        <v>900</v>
      </c>
      <c r="GOX3" s="4" t="s">
        <v>900</v>
      </c>
      <c r="GOY3" s="4" t="s">
        <v>900</v>
      </c>
      <c r="GOZ3" s="4" t="s">
        <v>900</v>
      </c>
      <c r="GPA3" s="4" t="s">
        <v>900</v>
      </c>
      <c r="GPB3" s="4" t="s">
        <v>900</v>
      </c>
      <c r="GPC3" s="4" t="s">
        <v>900</v>
      </c>
      <c r="GPD3" s="4" t="s">
        <v>900</v>
      </c>
      <c r="GPE3" s="4" t="s">
        <v>900</v>
      </c>
      <c r="GPF3" s="4" t="s">
        <v>900</v>
      </c>
      <c r="GPG3" s="4" t="s">
        <v>900</v>
      </c>
      <c r="GPH3" s="4" t="s">
        <v>900</v>
      </c>
      <c r="GPI3" s="4" t="s">
        <v>900</v>
      </c>
      <c r="GPJ3" s="4" t="s">
        <v>900</v>
      </c>
      <c r="GPK3" s="4" t="s">
        <v>900</v>
      </c>
      <c r="GPL3" s="4" t="s">
        <v>900</v>
      </c>
      <c r="GPM3" s="4" t="s">
        <v>900</v>
      </c>
      <c r="GPN3" s="4" t="s">
        <v>900</v>
      </c>
      <c r="GPO3" s="4" t="s">
        <v>900</v>
      </c>
      <c r="GPP3" s="4" t="s">
        <v>900</v>
      </c>
      <c r="GPQ3" s="4" t="s">
        <v>900</v>
      </c>
      <c r="GPR3" s="4" t="s">
        <v>900</v>
      </c>
      <c r="GPS3" s="4" t="s">
        <v>900</v>
      </c>
      <c r="GPT3" s="4" t="s">
        <v>900</v>
      </c>
      <c r="GPU3" s="4" t="s">
        <v>900</v>
      </c>
      <c r="GPV3" s="4" t="s">
        <v>900</v>
      </c>
      <c r="GPW3" s="4" t="s">
        <v>900</v>
      </c>
      <c r="GPX3" s="4" t="s">
        <v>900</v>
      </c>
      <c r="GPY3" s="4" t="s">
        <v>900</v>
      </c>
      <c r="GPZ3" s="4" t="s">
        <v>900</v>
      </c>
      <c r="GQA3" s="4" t="s">
        <v>900</v>
      </c>
      <c r="GQB3" s="4" t="s">
        <v>900</v>
      </c>
      <c r="GQC3" s="4" t="s">
        <v>900</v>
      </c>
      <c r="GQD3" s="4" t="s">
        <v>900</v>
      </c>
      <c r="GQE3" s="4" t="s">
        <v>900</v>
      </c>
      <c r="GQF3" s="4" t="s">
        <v>900</v>
      </c>
      <c r="GQG3" s="4" t="s">
        <v>900</v>
      </c>
      <c r="GQH3" s="4" t="s">
        <v>900</v>
      </c>
      <c r="GQI3" s="4" t="s">
        <v>900</v>
      </c>
      <c r="GQJ3" s="4" t="s">
        <v>900</v>
      </c>
      <c r="GQK3" s="4" t="s">
        <v>900</v>
      </c>
      <c r="GQL3" s="4" t="s">
        <v>900</v>
      </c>
      <c r="GQM3" s="4" t="s">
        <v>900</v>
      </c>
      <c r="GQN3" s="4" t="s">
        <v>900</v>
      </c>
      <c r="GQO3" s="4" t="s">
        <v>900</v>
      </c>
      <c r="GQP3" s="4" t="s">
        <v>900</v>
      </c>
      <c r="GQQ3" s="4" t="s">
        <v>900</v>
      </c>
      <c r="GQR3" s="4" t="s">
        <v>900</v>
      </c>
      <c r="GQS3" s="4" t="s">
        <v>900</v>
      </c>
      <c r="GQT3" s="4" t="s">
        <v>900</v>
      </c>
      <c r="GQU3" s="4" t="s">
        <v>900</v>
      </c>
      <c r="GQV3" s="4" t="s">
        <v>900</v>
      </c>
      <c r="GQW3" s="4" t="s">
        <v>900</v>
      </c>
      <c r="GQX3" s="4" t="s">
        <v>900</v>
      </c>
      <c r="GQY3" s="4" t="s">
        <v>900</v>
      </c>
      <c r="GQZ3" s="4" t="s">
        <v>900</v>
      </c>
      <c r="GRA3" s="4" t="s">
        <v>900</v>
      </c>
      <c r="GRB3" s="4" t="s">
        <v>900</v>
      </c>
      <c r="GRC3" s="4" t="s">
        <v>900</v>
      </c>
      <c r="GRD3" s="4" t="s">
        <v>900</v>
      </c>
      <c r="GRE3" s="4" t="s">
        <v>900</v>
      </c>
      <c r="GRF3" s="4" t="s">
        <v>900</v>
      </c>
      <c r="GRG3" s="4" t="s">
        <v>900</v>
      </c>
      <c r="GRH3" s="4" t="s">
        <v>900</v>
      </c>
      <c r="GRI3" s="4" t="s">
        <v>900</v>
      </c>
      <c r="GRJ3" s="4" t="s">
        <v>900</v>
      </c>
      <c r="GRK3" s="4" t="s">
        <v>900</v>
      </c>
      <c r="GRL3" s="4" t="s">
        <v>900</v>
      </c>
      <c r="GRM3" s="4" t="s">
        <v>900</v>
      </c>
      <c r="GRN3" s="4" t="s">
        <v>900</v>
      </c>
      <c r="GRO3" s="4" t="s">
        <v>900</v>
      </c>
      <c r="GRP3" s="4" t="s">
        <v>900</v>
      </c>
      <c r="GRQ3" s="4" t="s">
        <v>900</v>
      </c>
      <c r="GRR3" s="4" t="s">
        <v>900</v>
      </c>
      <c r="GRS3" s="4" t="s">
        <v>900</v>
      </c>
      <c r="GRT3" s="4" t="s">
        <v>900</v>
      </c>
      <c r="GRU3" s="4" t="s">
        <v>900</v>
      </c>
      <c r="GRV3" s="4" t="s">
        <v>900</v>
      </c>
      <c r="GRW3" s="4" t="s">
        <v>900</v>
      </c>
      <c r="GRX3" s="4" t="s">
        <v>900</v>
      </c>
      <c r="GRY3" s="4" t="s">
        <v>900</v>
      </c>
      <c r="GRZ3" s="4" t="s">
        <v>900</v>
      </c>
      <c r="GSA3" s="4" t="s">
        <v>900</v>
      </c>
      <c r="GSB3" s="4" t="s">
        <v>900</v>
      </c>
      <c r="GSC3" s="4" t="s">
        <v>900</v>
      </c>
      <c r="GSD3" s="4" t="s">
        <v>900</v>
      </c>
      <c r="GSE3" s="4" t="s">
        <v>900</v>
      </c>
      <c r="GSF3" s="4" t="s">
        <v>900</v>
      </c>
      <c r="GSG3" s="4" t="s">
        <v>900</v>
      </c>
      <c r="GSH3" s="4" t="s">
        <v>900</v>
      </c>
      <c r="GSI3" s="4" t="s">
        <v>900</v>
      </c>
      <c r="GSJ3" s="4" t="s">
        <v>900</v>
      </c>
      <c r="GSK3" s="4" t="s">
        <v>900</v>
      </c>
      <c r="GSL3" s="4" t="s">
        <v>900</v>
      </c>
      <c r="GSM3" s="4" t="s">
        <v>900</v>
      </c>
      <c r="GSN3" s="4" t="s">
        <v>900</v>
      </c>
      <c r="GSO3" s="4" t="s">
        <v>900</v>
      </c>
      <c r="GSP3" s="4" t="s">
        <v>900</v>
      </c>
      <c r="GSQ3" s="4" t="s">
        <v>900</v>
      </c>
      <c r="GSR3" s="4" t="s">
        <v>900</v>
      </c>
      <c r="GSS3" s="4" t="s">
        <v>900</v>
      </c>
      <c r="GST3" s="4" t="s">
        <v>900</v>
      </c>
      <c r="GSU3" s="4" t="s">
        <v>900</v>
      </c>
      <c r="GSV3" s="4" t="s">
        <v>900</v>
      </c>
      <c r="GSW3" s="4" t="s">
        <v>900</v>
      </c>
      <c r="GSX3" s="4" t="s">
        <v>900</v>
      </c>
      <c r="GSY3" s="4" t="s">
        <v>900</v>
      </c>
      <c r="GSZ3" s="4" t="s">
        <v>900</v>
      </c>
      <c r="GTA3" s="4" t="s">
        <v>900</v>
      </c>
      <c r="GTB3" s="4" t="s">
        <v>900</v>
      </c>
      <c r="GTC3" s="4" t="s">
        <v>900</v>
      </c>
      <c r="GTD3" s="4" t="s">
        <v>900</v>
      </c>
      <c r="GTE3" s="4" t="s">
        <v>900</v>
      </c>
      <c r="GTF3" s="4" t="s">
        <v>900</v>
      </c>
      <c r="GTG3" s="4" t="s">
        <v>900</v>
      </c>
      <c r="GTH3" s="4" t="s">
        <v>900</v>
      </c>
      <c r="GTI3" s="4" t="s">
        <v>900</v>
      </c>
      <c r="GTJ3" s="4" t="s">
        <v>900</v>
      </c>
      <c r="GTK3" s="4" t="s">
        <v>900</v>
      </c>
      <c r="GTL3" s="4" t="s">
        <v>900</v>
      </c>
      <c r="GTM3" s="4" t="s">
        <v>900</v>
      </c>
      <c r="GTN3" s="4" t="s">
        <v>900</v>
      </c>
      <c r="GTO3" s="4" t="s">
        <v>900</v>
      </c>
      <c r="GTP3" s="4" t="s">
        <v>900</v>
      </c>
      <c r="GTQ3" s="4" t="s">
        <v>900</v>
      </c>
      <c r="GTR3" s="4" t="s">
        <v>900</v>
      </c>
      <c r="GTS3" s="4" t="s">
        <v>900</v>
      </c>
      <c r="GTT3" s="4" t="s">
        <v>900</v>
      </c>
      <c r="GTU3" s="4" t="s">
        <v>900</v>
      </c>
      <c r="GTV3" s="4" t="s">
        <v>900</v>
      </c>
      <c r="GTW3" s="4" t="s">
        <v>900</v>
      </c>
      <c r="GTX3" s="4" t="s">
        <v>900</v>
      </c>
      <c r="GTY3" s="4" t="s">
        <v>900</v>
      </c>
      <c r="GTZ3" s="4" t="s">
        <v>900</v>
      </c>
      <c r="GUA3" s="4" t="s">
        <v>900</v>
      </c>
      <c r="GUB3" s="4" t="s">
        <v>900</v>
      </c>
      <c r="GUC3" s="4" t="s">
        <v>900</v>
      </c>
      <c r="GUD3" s="4" t="s">
        <v>900</v>
      </c>
      <c r="GUE3" s="4" t="s">
        <v>900</v>
      </c>
      <c r="GUF3" s="4" t="s">
        <v>900</v>
      </c>
      <c r="GUG3" s="4" t="s">
        <v>900</v>
      </c>
      <c r="GUH3" s="4" t="s">
        <v>900</v>
      </c>
      <c r="GUI3" s="4" t="s">
        <v>900</v>
      </c>
      <c r="GUJ3" s="4" t="s">
        <v>900</v>
      </c>
      <c r="GUK3" s="4" t="s">
        <v>900</v>
      </c>
      <c r="GUL3" s="4" t="s">
        <v>900</v>
      </c>
      <c r="GUM3" s="4" t="s">
        <v>900</v>
      </c>
      <c r="GUN3" s="4" t="s">
        <v>900</v>
      </c>
      <c r="GUO3" s="4" t="s">
        <v>900</v>
      </c>
      <c r="GUP3" s="4" t="s">
        <v>900</v>
      </c>
      <c r="GUQ3" s="4" t="s">
        <v>900</v>
      </c>
      <c r="GUR3" s="4" t="s">
        <v>900</v>
      </c>
      <c r="GUS3" s="4" t="s">
        <v>900</v>
      </c>
      <c r="GUT3" s="4" t="s">
        <v>900</v>
      </c>
      <c r="GUU3" s="4" t="s">
        <v>900</v>
      </c>
      <c r="GUV3" s="4" t="s">
        <v>900</v>
      </c>
      <c r="GUW3" s="4" t="s">
        <v>900</v>
      </c>
      <c r="GUX3" s="4" t="s">
        <v>900</v>
      </c>
      <c r="GUY3" s="4" t="s">
        <v>900</v>
      </c>
      <c r="GUZ3" s="4" t="s">
        <v>900</v>
      </c>
      <c r="GVA3" s="4" t="s">
        <v>900</v>
      </c>
      <c r="GVB3" s="4" t="s">
        <v>900</v>
      </c>
      <c r="GVC3" s="4" t="s">
        <v>900</v>
      </c>
      <c r="GVD3" s="4" t="s">
        <v>900</v>
      </c>
      <c r="GVE3" s="4" t="s">
        <v>900</v>
      </c>
      <c r="GVF3" s="4" t="s">
        <v>900</v>
      </c>
      <c r="GVG3" s="4" t="s">
        <v>900</v>
      </c>
      <c r="GVH3" s="4" t="s">
        <v>900</v>
      </c>
      <c r="GVI3" s="4" t="s">
        <v>900</v>
      </c>
      <c r="GVJ3" s="4" t="s">
        <v>900</v>
      </c>
      <c r="GVK3" s="4" t="s">
        <v>900</v>
      </c>
      <c r="GVL3" s="4" t="s">
        <v>900</v>
      </c>
      <c r="GVM3" s="4" t="s">
        <v>900</v>
      </c>
      <c r="GVN3" s="4" t="s">
        <v>900</v>
      </c>
      <c r="GVO3" s="4" t="s">
        <v>900</v>
      </c>
      <c r="GVP3" s="4" t="s">
        <v>900</v>
      </c>
      <c r="GVQ3" s="4" t="s">
        <v>900</v>
      </c>
      <c r="GVR3" s="4" t="s">
        <v>900</v>
      </c>
      <c r="GVS3" s="4" t="s">
        <v>900</v>
      </c>
      <c r="GVT3" s="4" t="s">
        <v>900</v>
      </c>
      <c r="GVU3" s="4" t="s">
        <v>900</v>
      </c>
      <c r="GVV3" s="4" t="s">
        <v>900</v>
      </c>
      <c r="GVW3" s="4" t="s">
        <v>900</v>
      </c>
      <c r="GVX3" s="4" t="s">
        <v>900</v>
      </c>
      <c r="GVY3" s="4" t="s">
        <v>900</v>
      </c>
      <c r="GVZ3" s="4" t="s">
        <v>900</v>
      </c>
      <c r="GWA3" s="4" t="s">
        <v>900</v>
      </c>
      <c r="GWB3" s="4" t="s">
        <v>900</v>
      </c>
      <c r="GWC3" s="4" t="s">
        <v>900</v>
      </c>
      <c r="GWD3" s="4" t="s">
        <v>900</v>
      </c>
      <c r="GWE3" s="4" t="s">
        <v>900</v>
      </c>
      <c r="GWF3" s="4" t="s">
        <v>900</v>
      </c>
      <c r="GWG3" s="4" t="s">
        <v>900</v>
      </c>
      <c r="GWH3" s="4" t="s">
        <v>900</v>
      </c>
      <c r="GWI3" s="4" t="s">
        <v>900</v>
      </c>
      <c r="GWJ3" s="4" t="s">
        <v>900</v>
      </c>
      <c r="GWK3" s="4" t="s">
        <v>900</v>
      </c>
      <c r="GWL3" s="4" t="s">
        <v>900</v>
      </c>
      <c r="GWM3" s="4" t="s">
        <v>900</v>
      </c>
      <c r="GWN3" s="4" t="s">
        <v>900</v>
      </c>
      <c r="GWO3" s="4" t="s">
        <v>900</v>
      </c>
      <c r="GWP3" s="4" t="s">
        <v>900</v>
      </c>
      <c r="GWQ3" s="4" t="s">
        <v>900</v>
      </c>
      <c r="GWR3" s="4" t="s">
        <v>900</v>
      </c>
      <c r="GWS3" s="4" t="s">
        <v>900</v>
      </c>
      <c r="GWT3" s="4" t="s">
        <v>900</v>
      </c>
      <c r="GWU3" s="4" t="s">
        <v>900</v>
      </c>
      <c r="GWV3" s="4" t="s">
        <v>900</v>
      </c>
      <c r="GWW3" s="4" t="s">
        <v>900</v>
      </c>
      <c r="GWX3" s="4" t="s">
        <v>900</v>
      </c>
      <c r="GWY3" s="4" t="s">
        <v>900</v>
      </c>
      <c r="GWZ3" s="4" t="s">
        <v>900</v>
      </c>
      <c r="GXA3" s="4" t="s">
        <v>900</v>
      </c>
      <c r="GXB3" s="4" t="s">
        <v>900</v>
      </c>
      <c r="GXC3" s="4" t="s">
        <v>900</v>
      </c>
      <c r="GXD3" s="4" t="s">
        <v>900</v>
      </c>
      <c r="GXE3" s="4" t="s">
        <v>900</v>
      </c>
      <c r="GXF3" s="4" t="s">
        <v>900</v>
      </c>
      <c r="GXG3" s="4" t="s">
        <v>900</v>
      </c>
      <c r="GXH3" s="4" t="s">
        <v>900</v>
      </c>
      <c r="GXI3" s="4" t="s">
        <v>900</v>
      </c>
      <c r="GXJ3" s="4" t="s">
        <v>900</v>
      </c>
      <c r="GXK3" s="4" t="s">
        <v>900</v>
      </c>
      <c r="GXL3" s="4" t="s">
        <v>900</v>
      </c>
      <c r="GXM3" s="4" t="s">
        <v>900</v>
      </c>
      <c r="GXN3" s="4" t="s">
        <v>900</v>
      </c>
      <c r="GXO3" s="4" t="s">
        <v>900</v>
      </c>
      <c r="GXP3" s="4" t="s">
        <v>900</v>
      </c>
      <c r="GXQ3" s="4" t="s">
        <v>900</v>
      </c>
      <c r="GXR3" s="4" t="s">
        <v>900</v>
      </c>
      <c r="GXS3" s="4" t="s">
        <v>900</v>
      </c>
      <c r="GXT3" s="4" t="s">
        <v>900</v>
      </c>
      <c r="GXU3" s="4" t="s">
        <v>900</v>
      </c>
      <c r="GXV3" s="4" t="s">
        <v>900</v>
      </c>
      <c r="GXW3" s="4" t="s">
        <v>900</v>
      </c>
      <c r="GXX3" s="4" t="s">
        <v>900</v>
      </c>
      <c r="GXY3" s="4" t="s">
        <v>900</v>
      </c>
      <c r="GXZ3" s="4" t="s">
        <v>900</v>
      </c>
      <c r="GYA3" s="4" t="s">
        <v>900</v>
      </c>
      <c r="GYB3" s="4" t="s">
        <v>900</v>
      </c>
      <c r="GYC3" s="4" t="s">
        <v>900</v>
      </c>
      <c r="GYD3" s="4" t="s">
        <v>900</v>
      </c>
      <c r="GYE3" s="4" t="s">
        <v>900</v>
      </c>
      <c r="GYF3" s="4" t="s">
        <v>900</v>
      </c>
      <c r="GYG3" s="4" t="s">
        <v>900</v>
      </c>
      <c r="GYH3" s="4" t="s">
        <v>900</v>
      </c>
      <c r="GYI3" s="4" t="s">
        <v>900</v>
      </c>
      <c r="GYJ3" s="4" t="s">
        <v>900</v>
      </c>
      <c r="GYK3" s="4" t="s">
        <v>900</v>
      </c>
      <c r="GYL3" s="4" t="s">
        <v>900</v>
      </c>
      <c r="GYM3" s="4" t="s">
        <v>900</v>
      </c>
      <c r="GYN3" s="4" t="s">
        <v>900</v>
      </c>
      <c r="GYO3" s="4" t="s">
        <v>900</v>
      </c>
      <c r="GYP3" s="4" t="s">
        <v>900</v>
      </c>
      <c r="GYQ3" s="4" t="s">
        <v>900</v>
      </c>
      <c r="GYR3" s="4" t="s">
        <v>900</v>
      </c>
      <c r="GYS3" s="4" t="s">
        <v>900</v>
      </c>
      <c r="GYT3" s="4" t="s">
        <v>900</v>
      </c>
      <c r="GYU3" s="4" t="s">
        <v>900</v>
      </c>
      <c r="GYV3" s="4" t="s">
        <v>900</v>
      </c>
      <c r="GYW3" s="4" t="s">
        <v>900</v>
      </c>
      <c r="GYX3" s="4" t="s">
        <v>900</v>
      </c>
      <c r="GYY3" s="4" t="s">
        <v>900</v>
      </c>
      <c r="GYZ3" s="4" t="s">
        <v>900</v>
      </c>
      <c r="GZA3" s="4" t="s">
        <v>900</v>
      </c>
      <c r="GZB3" s="4" t="s">
        <v>900</v>
      </c>
      <c r="GZC3" s="4" t="s">
        <v>900</v>
      </c>
      <c r="GZD3" s="4" t="s">
        <v>900</v>
      </c>
      <c r="GZE3" s="4" t="s">
        <v>900</v>
      </c>
      <c r="GZF3" s="4" t="s">
        <v>900</v>
      </c>
      <c r="GZG3" s="4" t="s">
        <v>900</v>
      </c>
      <c r="GZH3" s="4" t="s">
        <v>900</v>
      </c>
      <c r="GZI3" s="4" t="s">
        <v>900</v>
      </c>
      <c r="GZJ3" s="4" t="s">
        <v>900</v>
      </c>
      <c r="GZK3" s="4" t="s">
        <v>900</v>
      </c>
      <c r="GZL3" s="4" t="s">
        <v>900</v>
      </c>
      <c r="GZM3" s="4" t="s">
        <v>900</v>
      </c>
      <c r="GZN3" s="4" t="s">
        <v>900</v>
      </c>
      <c r="GZO3" s="4" t="s">
        <v>900</v>
      </c>
      <c r="GZP3" s="4" t="s">
        <v>900</v>
      </c>
      <c r="GZQ3" s="4" t="s">
        <v>900</v>
      </c>
      <c r="GZR3" s="4" t="s">
        <v>900</v>
      </c>
      <c r="GZS3" s="4" t="s">
        <v>900</v>
      </c>
      <c r="GZT3" s="4" t="s">
        <v>900</v>
      </c>
      <c r="GZU3" s="4" t="s">
        <v>900</v>
      </c>
      <c r="GZV3" s="4" t="s">
        <v>900</v>
      </c>
      <c r="GZW3" s="4" t="s">
        <v>900</v>
      </c>
      <c r="GZX3" s="4" t="s">
        <v>900</v>
      </c>
      <c r="GZY3" s="4" t="s">
        <v>900</v>
      </c>
      <c r="GZZ3" s="4" t="s">
        <v>900</v>
      </c>
      <c r="HAA3" s="4" t="s">
        <v>900</v>
      </c>
      <c r="HAB3" s="4" t="s">
        <v>900</v>
      </c>
      <c r="HAC3" s="4" t="s">
        <v>900</v>
      </c>
      <c r="HAD3" s="4" t="s">
        <v>900</v>
      </c>
      <c r="HAE3" s="4" t="s">
        <v>900</v>
      </c>
      <c r="HAF3" s="4" t="s">
        <v>900</v>
      </c>
      <c r="HAG3" s="4" t="s">
        <v>900</v>
      </c>
      <c r="HAH3" s="4" t="s">
        <v>900</v>
      </c>
      <c r="HAI3" s="4" t="s">
        <v>900</v>
      </c>
      <c r="HAJ3" s="4" t="s">
        <v>900</v>
      </c>
      <c r="HAK3" s="4" t="s">
        <v>900</v>
      </c>
      <c r="HAL3" s="4" t="s">
        <v>900</v>
      </c>
      <c r="HAM3" s="4" t="s">
        <v>900</v>
      </c>
      <c r="HAN3" s="4" t="s">
        <v>900</v>
      </c>
      <c r="HAO3" s="4" t="s">
        <v>900</v>
      </c>
      <c r="HAP3" s="4" t="s">
        <v>900</v>
      </c>
      <c r="HAQ3" s="4" t="s">
        <v>900</v>
      </c>
      <c r="HAR3" s="4" t="s">
        <v>900</v>
      </c>
      <c r="HAS3" s="4" t="s">
        <v>900</v>
      </c>
      <c r="HAT3" s="4" t="s">
        <v>900</v>
      </c>
      <c r="HAU3" s="4" t="s">
        <v>900</v>
      </c>
      <c r="HAV3" s="4" t="s">
        <v>900</v>
      </c>
      <c r="HAW3" s="4" t="s">
        <v>900</v>
      </c>
      <c r="HAX3" s="4" t="s">
        <v>900</v>
      </c>
      <c r="HAY3" s="4" t="s">
        <v>900</v>
      </c>
      <c r="HAZ3" s="4" t="s">
        <v>900</v>
      </c>
      <c r="HBA3" s="4" t="s">
        <v>900</v>
      </c>
      <c r="HBB3" s="4" t="s">
        <v>900</v>
      </c>
      <c r="HBC3" s="4" t="s">
        <v>900</v>
      </c>
      <c r="HBD3" s="4" t="s">
        <v>900</v>
      </c>
      <c r="HBE3" s="4" t="s">
        <v>900</v>
      </c>
      <c r="HBF3" s="4" t="s">
        <v>900</v>
      </c>
      <c r="HBG3" s="4" t="s">
        <v>900</v>
      </c>
      <c r="HBH3" s="4" t="s">
        <v>900</v>
      </c>
      <c r="HBI3" s="4" t="s">
        <v>900</v>
      </c>
      <c r="HBJ3" s="4" t="s">
        <v>900</v>
      </c>
      <c r="HBK3" s="4" t="s">
        <v>900</v>
      </c>
      <c r="HBL3" s="4" t="s">
        <v>900</v>
      </c>
      <c r="HBM3" s="4" t="s">
        <v>900</v>
      </c>
      <c r="HBN3" s="4" t="s">
        <v>900</v>
      </c>
      <c r="HBO3" s="4" t="s">
        <v>900</v>
      </c>
      <c r="HBP3" s="4" t="s">
        <v>900</v>
      </c>
      <c r="HBQ3" s="4" t="s">
        <v>900</v>
      </c>
      <c r="HBR3" s="4" t="s">
        <v>900</v>
      </c>
      <c r="HBS3" s="4" t="s">
        <v>900</v>
      </c>
      <c r="HBT3" s="4" t="s">
        <v>900</v>
      </c>
      <c r="HBU3" s="4" t="s">
        <v>900</v>
      </c>
      <c r="HBV3" s="4" t="s">
        <v>900</v>
      </c>
      <c r="HBW3" s="4" t="s">
        <v>900</v>
      </c>
      <c r="HBX3" s="4" t="s">
        <v>900</v>
      </c>
      <c r="HBY3" s="4" t="s">
        <v>900</v>
      </c>
      <c r="HBZ3" s="4" t="s">
        <v>900</v>
      </c>
      <c r="HCA3" s="4" t="s">
        <v>900</v>
      </c>
      <c r="HCB3" s="4" t="s">
        <v>900</v>
      </c>
      <c r="HCC3" s="4" t="s">
        <v>900</v>
      </c>
      <c r="HCD3" s="4" t="s">
        <v>900</v>
      </c>
      <c r="HCE3" s="4" t="s">
        <v>900</v>
      </c>
      <c r="HCF3" s="4" t="s">
        <v>900</v>
      </c>
      <c r="HCG3" s="4" t="s">
        <v>900</v>
      </c>
      <c r="HCH3" s="4" t="s">
        <v>900</v>
      </c>
      <c r="HCI3" s="4" t="s">
        <v>900</v>
      </c>
      <c r="HCJ3" s="4" t="s">
        <v>900</v>
      </c>
      <c r="HCK3" s="4" t="s">
        <v>900</v>
      </c>
      <c r="HCL3" s="4" t="s">
        <v>900</v>
      </c>
      <c r="HCM3" s="4" t="s">
        <v>900</v>
      </c>
      <c r="HCN3" s="4" t="s">
        <v>900</v>
      </c>
      <c r="HCO3" s="4" t="s">
        <v>900</v>
      </c>
      <c r="HCP3" s="4" t="s">
        <v>900</v>
      </c>
      <c r="HCQ3" s="4" t="s">
        <v>900</v>
      </c>
      <c r="HCR3" s="4" t="s">
        <v>900</v>
      </c>
      <c r="HCS3" s="4" t="s">
        <v>900</v>
      </c>
      <c r="HCT3" s="4" t="s">
        <v>900</v>
      </c>
      <c r="HCU3" s="4" t="s">
        <v>900</v>
      </c>
      <c r="HCV3" s="4" t="s">
        <v>900</v>
      </c>
      <c r="HCW3" s="4" t="s">
        <v>900</v>
      </c>
      <c r="HCX3" s="4" t="s">
        <v>900</v>
      </c>
      <c r="HCY3" s="4" t="s">
        <v>900</v>
      </c>
      <c r="HCZ3" s="4" t="s">
        <v>900</v>
      </c>
      <c r="HDA3" s="4" t="s">
        <v>900</v>
      </c>
      <c r="HDB3" s="4" t="s">
        <v>900</v>
      </c>
      <c r="HDC3" s="4" t="s">
        <v>900</v>
      </c>
      <c r="HDD3" s="4" t="s">
        <v>900</v>
      </c>
      <c r="HDE3" s="4" t="s">
        <v>900</v>
      </c>
      <c r="HDF3" s="4" t="s">
        <v>900</v>
      </c>
      <c r="HDG3" s="4" t="s">
        <v>900</v>
      </c>
      <c r="HDH3" s="4" t="s">
        <v>900</v>
      </c>
      <c r="HDI3" s="4" t="s">
        <v>900</v>
      </c>
      <c r="HDJ3" s="4" t="s">
        <v>900</v>
      </c>
      <c r="HDK3" s="4" t="s">
        <v>900</v>
      </c>
      <c r="HDL3" s="4" t="s">
        <v>900</v>
      </c>
      <c r="HDM3" s="4" t="s">
        <v>900</v>
      </c>
      <c r="HDN3" s="4" t="s">
        <v>900</v>
      </c>
      <c r="HDO3" s="4" t="s">
        <v>900</v>
      </c>
      <c r="HDP3" s="4" t="s">
        <v>900</v>
      </c>
      <c r="HDQ3" s="4" t="s">
        <v>900</v>
      </c>
      <c r="HDR3" s="4" t="s">
        <v>900</v>
      </c>
      <c r="HDS3" s="4" t="s">
        <v>900</v>
      </c>
      <c r="HDT3" s="4" t="s">
        <v>900</v>
      </c>
      <c r="HDU3" s="4" t="s">
        <v>900</v>
      </c>
      <c r="HDV3" s="4" t="s">
        <v>900</v>
      </c>
      <c r="HDW3" s="4" t="s">
        <v>900</v>
      </c>
      <c r="HDX3" s="4" t="s">
        <v>900</v>
      </c>
      <c r="HDY3" s="4" t="s">
        <v>900</v>
      </c>
      <c r="HDZ3" s="4" t="s">
        <v>900</v>
      </c>
      <c r="HEA3" s="4" t="s">
        <v>900</v>
      </c>
      <c r="HEB3" s="4" t="s">
        <v>900</v>
      </c>
      <c r="HEC3" s="4" t="s">
        <v>900</v>
      </c>
      <c r="HED3" s="4" t="s">
        <v>900</v>
      </c>
      <c r="HEE3" s="4" t="s">
        <v>900</v>
      </c>
      <c r="HEF3" s="4" t="s">
        <v>900</v>
      </c>
      <c r="HEG3" s="4" t="s">
        <v>900</v>
      </c>
      <c r="HEH3" s="4" t="s">
        <v>900</v>
      </c>
      <c r="HEI3" s="4" t="s">
        <v>900</v>
      </c>
      <c r="HEJ3" s="4" t="s">
        <v>900</v>
      </c>
      <c r="HEK3" s="4" t="s">
        <v>900</v>
      </c>
      <c r="HEL3" s="4" t="s">
        <v>900</v>
      </c>
      <c r="HEM3" s="4" t="s">
        <v>900</v>
      </c>
      <c r="HEN3" s="4" t="s">
        <v>900</v>
      </c>
      <c r="HEO3" s="4" t="s">
        <v>900</v>
      </c>
      <c r="HEP3" s="4" t="s">
        <v>900</v>
      </c>
      <c r="HEQ3" s="4" t="s">
        <v>900</v>
      </c>
      <c r="HER3" s="4" t="s">
        <v>900</v>
      </c>
      <c r="HES3" s="4" t="s">
        <v>900</v>
      </c>
      <c r="HET3" s="4" t="s">
        <v>900</v>
      </c>
      <c r="HEU3" s="4" t="s">
        <v>900</v>
      </c>
      <c r="HEV3" s="4" t="s">
        <v>900</v>
      </c>
      <c r="HEW3" s="4" t="s">
        <v>900</v>
      </c>
      <c r="HEX3" s="4" t="s">
        <v>900</v>
      </c>
      <c r="HEY3" s="4" t="s">
        <v>900</v>
      </c>
      <c r="HEZ3" s="4" t="s">
        <v>900</v>
      </c>
      <c r="HFA3" s="4" t="s">
        <v>900</v>
      </c>
      <c r="HFB3" s="4" t="s">
        <v>900</v>
      </c>
      <c r="HFC3" s="4" t="s">
        <v>900</v>
      </c>
      <c r="HFD3" s="4" t="s">
        <v>900</v>
      </c>
      <c r="HFE3" s="4" t="s">
        <v>900</v>
      </c>
      <c r="HFF3" s="4" t="s">
        <v>900</v>
      </c>
      <c r="HFG3" s="4" t="s">
        <v>900</v>
      </c>
      <c r="HFH3" s="4" t="s">
        <v>900</v>
      </c>
      <c r="HFI3" s="4" t="s">
        <v>900</v>
      </c>
      <c r="HFJ3" s="4" t="s">
        <v>900</v>
      </c>
      <c r="HFK3" s="4" t="s">
        <v>900</v>
      </c>
      <c r="HFL3" s="4" t="s">
        <v>900</v>
      </c>
      <c r="HFM3" s="4" t="s">
        <v>900</v>
      </c>
      <c r="HFN3" s="4" t="s">
        <v>900</v>
      </c>
      <c r="HFO3" s="4" t="s">
        <v>900</v>
      </c>
      <c r="HFP3" s="4" t="s">
        <v>900</v>
      </c>
      <c r="HFQ3" s="4" t="s">
        <v>900</v>
      </c>
      <c r="HFR3" s="4" t="s">
        <v>900</v>
      </c>
      <c r="HFS3" s="4" t="s">
        <v>900</v>
      </c>
      <c r="HFT3" s="4" t="s">
        <v>900</v>
      </c>
      <c r="HFU3" s="4" t="s">
        <v>900</v>
      </c>
      <c r="HFV3" s="4" t="s">
        <v>900</v>
      </c>
      <c r="HFW3" s="4" t="s">
        <v>900</v>
      </c>
      <c r="HFX3" s="4" t="s">
        <v>900</v>
      </c>
      <c r="HFY3" s="4" t="s">
        <v>900</v>
      </c>
      <c r="HFZ3" s="4" t="s">
        <v>900</v>
      </c>
      <c r="HGA3" s="4" t="s">
        <v>900</v>
      </c>
      <c r="HGB3" s="4" t="s">
        <v>900</v>
      </c>
      <c r="HGC3" s="4" t="s">
        <v>900</v>
      </c>
      <c r="HGD3" s="4" t="s">
        <v>900</v>
      </c>
      <c r="HGE3" s="4" t="s">
        <v>900</v>
      </c>
      <c r="HGF3" s="4" t="s">
        <v>900</v>
      </c>
      <c r="HGG3" s="4" t="s">
        <v>900</v>
      </c>
      <c r="HGH3" s="4" t="s">
        <v>900</v>
      </c>
      <c r="HGI3" s="4" t="s">
        <v>900</v>
      </c>
      <c r="HGJ3" s="4" t="s">
        <v>900</v>
      </c>
      <c r="HGK3" s="4" t="s">
        <v>900</v>
      </c>
      <c r="HGL3" s="4" t="s">
        <v>900</v>
      </c>
      <c r="HGM3" s="4" t="s">
        <v>900</v>
      </c>
      <c r="HGN3" s="4" t="s">
        <v>900</v>
      </c>
      <c r="HGO3" s="4" t="s">
        <v>900</v>
      </c>
      <c r="HGP3" s="4" t="s">
        <v>900</v>
      </c>
      <c r="HGQ3" s="4" t="s">
        <v>900</v>
      </c>
      <c r="HGR3" s="4" t="s">
        <v>900</v>
      </c>
      <c r="HGS3" s="4" t="s">
        <v>900</v>
      </c>
      <c r="HGT3" s="4" t="s">
        <v>900</v>
      </c>
      <c r="HGU3" s="4" t="s">
        <v>900</v>
      </c>
      <c r="HGV3" s="4" t="s">
        <v>900</v>
      </c>
      <c r="HGW3" s="4" t="s">
        <v>900</v>
      </c>
      <c r="HGX3" s="4" t="s">
        <v>900</v>
      </c>
      <c r="HGY3" s="4" t="s">
        <v>900</v>
      </c>
      <c r="HGZ3" s="4" t="s">
        <v>900</v>
      </c>
      <c r="HHA3" s="4" t="s">
        <v>900</v>
      </c>
      <c r="HHB3" s="4" t="s">
        <v>900</v>
      </c>
      <c r="HHC3" s="4" t="s">
        <v>900</v>
      </c>
      <c r="HHD3" s="4" t="s">
        <v>900</v>
      </c>
      <c r="HHE3" s="4" t="s">
        <v>900</v>
      </c>
      <c r="HHF3" s="4" t="s">
        <v>900</v>
      </c>
      <c r="HHG3" s="4" t="s">
        <v>900</v>
      </c>
      <c r="HHH3" s="4" t="s">
        <v>900</v>
      </c>
      <c r="HHI3" s="4" t="s">
        <v>900</v>
      </c>
      <c r="HHJ3" s="4" t="s">
        <v>900</v>
      </c>
      <c r="HHK3" s="4" t="s">
        <v>900</v>
      </c>
      <c r="HHL3" s="4" t="s">
        <v>900</v>
      </c>
      <c r="HHM3" s="4" t="s">
        <v>900</v>
      </c>
      <c r="HHN3" s="4" t="s">
        <v>900</v>
      </c>
      <c r="HHO3" s="4" t="s">
        <v>900</v>
      </c>
      <c r="HHP3" s="4" t="s">
        <v>900</v>
      </c>
      <c r="HHQ3" s="4" t="s">
        <v>900</v>
      </c>
      <c r="HHR3" s="4" t="s">
        <v>900</v>
      </c>
      <c r="HHS3" s="4" t="s">
        <v>900</v>
      </c>
      <c r="HHT3" s="4" t="s">
        <v>900</v>
      </c>
      <c r="HHU3" s="4" t="s">
        <v>900</v>
      </c>
      <c r="HHV3" s="4" t="s">
        <v>900</v>
      </c>
      <c r="HHW3" s="4" t="s">
        <v>900</v>
      </c>
      <c r="HHX3" s="4" t="s">
        <v>900</v>
      </c>
      <c r="HHY3" s="4" t="s">
        <v>900</v>
      </c>
      <c r="HHZ3" s="4" t="s">
        <v>900</v>
      </c>
      <c r="HIA3" s="4" t="s">
        <v>900</v>
      </c>
      <c r="HIB3" s="4" t="s">
        <v>900</v>
      </c>
      <c r="HIC3" s="4" t="s">
        <v>900</v>
      </c>
      <c r="HID3" s="4" t="s">
        <v>900</v>
      </c>
      <c r="HIE3" s="4" t="s">
        <v>900</v>
      </c>
      <c r="HIF3" s="4" t="s">
        <v>900</v>
      </c>
      <c r="HIG3" s="4" t="s">
        <v>900</v>
      </c>
      <c r="HIH3" s="4" t="s">
        <v>900</v>
      </c>
      <c r="HII3" s="4" t="s">
        <v>900</v>
      </c>
      <c r="HIJ3" s="4" t="s">
        <v>900</v>
      </c>
      <c r="HIK3" s="4" t="s">
        <v>900</v>
      </c>
      <c r="HIL3" s="4" t="s">
        <v>900</v>
      </c>
      <c r="HIM3" s="4" t="s">
        <v>900</v>
      </c>
      <c r="HIN3" s="4" t="s">
        <v>900</v>
      </c>
      <c r="HIO3" s="4" t="s">
        <v>900</v>
      </c>
      <c r="HIP3" s="4" t="s">
        <v>900</v>
      </c>
      <c r="HIQ3" s="4" t="s">
        <v>900</v>
      </c>
      <c r="HIR3" s="4" t="s">
        <v>900</v>
      </c>
      <c r="HIS3" s="4" t="s">
        <v>900</v>
      </c>
      <c r="HIT3" s="4" t="s">
        <v>900</v>
      </c>
      <c r="HIU3" s="4" t="s">
        <v>900</v>
      </c>
      <c r="HIV3" s="4" t="s">
        <v>900</v>
      </c>
      <c r="HIW3" s="4" t="s">
        <v>900</v>
      </c>
      <c r="HIX3" s="4" t="s">
        <v>900</v>
      </c>
      <c r="HIY3" s="4" t="s">
        <v>900</v>
      </c>
      <c r="HIZ3" s="4" t="s">
        <v>900</v>
      </c>
      <c r="HJA3" s="4" t="s">
        <v>900</v>
      </c>
      <c r="HJB3" s="4" t="s">
        <v>900</v>
      </c>
      <c r="HJC3" s="4" t="s">
        <v>900</v>
      </c>
      <c r="HJD3" s="4" t="s">
        <v>900</v>
      </c>
      <c r="HJE3" s="4" t="s">
        <v>900</v>
      </c>
      <c r="HJF3" s="4" t="s">
        <v>900</v>
      </c>
      <c r="HJG3" s="4" t="s">
        <v>900</v>
      </c>
      <c r="HJH3" s="4" t="s">
        <v>900</v>
      </c>
      <c r="HJI3" s="4" t="s">
        <v>900</v>
      </c>
      <c r="HJJ3" s="4" t="s">
        <v>900</v>
      </c>
      <c r="HJK3" s="4" t="s">
        <v>900</v>
      </c>
      <c r="HJL3" s="4" t="s">
        <v>900</v>
      </c>
      <c r="HJM3" s="4" t="s">
        <v>900</v>
      </c>
      <c r="HJN3" s="4" t="s">
        <v>900</v>
      </c>
      <c r="HJO3" s="4" t="s">
        <v>900</v>
      </c>
      <c r="HJP3" s="4" t="s">
        <v>900</v>
      </c>
      <c r="HJQ3" s="4" t="s">
        <v>900</v>
      </c>
      <c r="HJR3" s="4" t="s">
        <v>900</v>
      </c>
      <c r="HJS3" s="4" t="s">
        <v>900</v>
      </c>
      <c r="HJT3" s="4" t="s">
        <v>900</v>
      </c>
      <c r="HJU3" s="4" t="s">
        <v>900</v>
      </c>
      <c r="HJV3" s="4" t="s">
        <v>900</v>
      </c>
      <c r="HJW3" s="4" t="s">
        <v>900</v>
      </c>
      <c r="HJX3" s="4" t="s">
        <v>900</v>
      </c>
      <c r="HJY3" s="4" t="s">
        <v>900</v>
      </c>
      <c r="HJZ3" s="4" t="s">
        <v>900</v>
      </c>
      <c r="HKA3" s="4" t="s">
        <v>900</v>
      </c>
      <c r="HKB3" s="4" t="s">
        <v>900</v>
      </c>
      <c r="HKC3" s="4" t="s">
        <v>900</v>
      </c>
      <c r="HKD3" s="4" t="s">
        <v>900</v>
      </c>
      <c r="HKE3" s="4" t="s">
        <v>900</v>
      </c>
      <c r="HKF3" s="4" t="s">
        <v>900</v>
      </c>
      <c r="HKG3" s="4" t="s">
        <v>900</v>
      </c>
      <c r="HKH3" s="4" t="s">
        <v>900</v>
      </c>
      <c r="HKI3" s="4" t="s">
        <v>900</v>
      </c>
      <c r="HKJ3" s="4" t="s">
        <v>900</v>
      </c>
      <c r="HKK3" s="4" t="s">
        <v>900</v>
      </c>
      <c r="HKL3" s="4" t="s">
        <v>900</v>
      </c>
      <c r="HKM3" s="4" t="s">
        <v>900</v>
      </c>
      <c r="HKN3" s="4" t="s">
        <v>900</v>
      </c>
      <c r="HKO3" s="4" t="s">
        <v>900</v>
      </c>
      <c r="HKP3" s="4" t="s">
        <v>900</v>
      </c>
      <c r="HKQ3" s="4" t="s">
        <v>900</v>
      </c>
      <c r="HKR3" s="4" t="s">
        <v>900</v>
      </c>
      <c r="HKS3" s="4" t="s">
        <v>900</v>
      </c>
      <c r="HKT3" s="4" t="s">
        <v>900</v>
      </c>
      <c r="HKU3" s="4" t="s">
        <v>900</v>
      </c>
      <c r="HKV3" s="4" t="s">
        <v>900</v>
      </c>
      <c r="HKW3" s="4" t="s">
        <v>900</v>
      </c>
      <c r="HKX3" s="4" t="s">
        <v>900</v>
      </c>
      <c r="HKY3" s="4" t="s">
        <v>900</v>
      </c>
      <c r="HKZ3" s="4" t="s">
        <v>900</v>
      </c>
      <c r="HLA3" s="4" t="s">
        <v>900</v>
      </c>
      <c r="HLB3" s="4" t="s">
        <v>900</v>
      </c>
      <c r="HLC3" s="4" t="s">
        <v>900</v>
      </c>
      <c r="HLD3" s="4" t="s">
        <v>900</v>
      </c>
      <c r="HLE3" s="4" t="s">
        <v>900</v>
      </c>
      <c r="HLF3" s="4" t="s">
        <v>900</v>
      </c>
      <c r="HLG3" s="4" t="s">
        <v>900</v>
      </c>
      <c r="HLH3" s="4" t="s">
        <v>900</v>
      </c>
      <c r="HLI3" s="4" t="s">
        <v>900</v>
      </c>
      <c r="HLJ3" s="4" t="s">
        <v>900</v>
      </c>
      <c r="HLK3" s="4" t="s">
        <v>900</v>
      </c>
      <c r="HLL3" s="4" t="s">
        <v>900</v>
      </c>
      <c r="HLM3" s="4" t="s">
        <v>900</v>
      </c>
      <c r="HLN3" s="4" t="s">
        <v>900</v>
      </c>
      <c r="HLO3" s="4" t="s">
        <v>900</v>
      </c>
      <c r="HLP3" s="4" t="s">
        <v>900</v>
      </c>
      <c r="HLQ3" s="4" t="s">
        <v>900</v>
      </c>
      <c r="HLR3" s="4" t="s">
        <v>900</v>
      </c>
      <c r="HLS3" s="4" t="s">
        <v>900</v>
      </c>
      <c r="HLT3" s="4" t="s">
        <v>900</v>
      </c>
      <c r="HLU3" s="4" t="s">
        <v>900</v>
      </c>
      <c r="HLV3" s="4" t="s">
        <v>900</v>
      </c>
      <c r="HLW3" s="4" t="s">
        <v>900</v>
      </c>
      <c r="HLX3" s="4" t="s">
        <v>900</v>
      </c>
      <c r="HLY3" s="4" t="s">
        <v>900</v>
      </c>
      <c r="HLZ3" s="4" t="s">
        <v>900</v>
      </c>
      <c r="HMA3" s="4" t="s">
        <v>900</v>
      </c>
      <c r="HMB3" s="4" t="s">
        <v>900</v>
      </c>
      <c r="HMC3" s="4" t="s">
        <v>900</v>
      </c>
      <c r="HMD3" s="4" t="s">
        <v>900</v>
      </c>
      <c r="HME3" s="4" t="s">
        <v>900</v>
      </c>
      <c r="HMF3" s="4" t="s">
        <v>900</v>
      </c>
      <c r="HMG3" s="4" t="s">
        <v>900</v>
      </c>
      <c r="HMH3" s="4" t="s">
        <v>900</v>
      </c>
      <c r="HMI3" s="4" t="s">
        <v>900</v>
      </c>
      <c r="HMJ3" s="4" t="s">
        <v>900</v>
      </c>
      <c r="HMK3" s="4" t="s">
        <v>900</v>
      </c>
      <c r="HML3" s="4" t="s">
        <v>900</v>
      </c>
      <c r="HMM3" s="4" t="s">
        <v>900</v>
      </c>
      <c r="HMN3" s="4" t="s">
        <v>900</v>
      </c>
      <c r="HMO3" s="4" t="s">
        <v>900</v>
      </c>
      <c r="HMP3" s="4" t="s">
        <v>900</v>
      </c>
      <c r="HMQ3" s="4" t="s">
        <v>900</v>
      </c>
      <c r="HMR3" s="4" t="s">
        <v>900</v>
      </c>
      <c r="HMS3" s="4" t="s">
        <v>900</v>
      </c>
      <c r="HMT3" s="4" t="s">
        <v>900</v>
      </c>
      <c r="HMU3" s="4" t="s">
        <v>900</v>
      </c>
      <c r="HMV3" s="4" t="s">
        <v>900</v>
      </c>
      <c r="HMW3" s="4" t="s">
        <v>900</v>
      </c>
      <c r="HMX3" s="4" t="s">
        <v>900</v>
      </c>
      <c r="HMY3" s="4" t="s">
        <v>900</v>
      </c>
      <c r="HMZ3" s="4" t="s">
        <v>900</v>
      </c>
      <c r="HNA3" s="4" t="s">
        <v>900</v>
      </c>
      <c r="HNB3" s="4" t="s">
        <v>900</v>
      </c>
      <c r="HNC3" s="4" t="s">
        <v>900</v>
      </c>
      <c r="HND3" s="4" t="s">
        <v>900</v>
      </c>
      <c r="HNE3" s="4" t="s">
        <v>900</v>
      </c>
      <c r="HNF3" s="4" t="s">
        <v>900</v>
      </c>
      <c r="HNG3" s="4" t="s">
        <v>900</v>
      </c>
      <c r="HNH3" s="4" t="s">
        <v>900</v>
      </c>
      <c r="HNI3" s="4" t="s">
        <v>900</v>
      </c>
      <c r="HNJ3" s="4" t="s">
        <v>900</v>
      </c>
      <c r="HNK3" s="4" t="s">
        <v>900</v>
      </c>
      <c r="HNL3" s="4" t="s">
        <v>900</v>
      </c>
      <c r="HNM3" s="4" t="s">
        <v>900</v>
      </c>
      <c r="HNN3" s="4" t="s">
        <v>900</v>
      </c>
      <c r="HNO3" s="4" t="s">
        <v>900</v>
      </c>
      <c r="HNP3" s="4" t="s">
        <v>900</v>
      </c>
      <c r="HNQ3" s="4" t="s">
        <v>900</v>
      </c>
      <c r="HNR3" s="4" t="s">
        <v>900</v>
      </c>
      <c r="HNS3" s="4" t="s">
        <v>900</v>
      </c>
      <c r="HNT3" s="4" t="s">
        <v>900</v>
      </c>
      <c r="HNU3" s="4" t="s">
        <v>900</v>
      </c>
      <c r="HNV3" s="4" t="s">
        <v>900</v>
      </c>
      <c r="HNW3" s="4" t="s">
        <v>900</v>
      </c>
      <c r="HNX3" s="4" t="s">
        <v>900</v>
      </c>
      <c r="HNY3" s="4" t="s">
        <v>900</v>
      </c>
      <c r="HNZ3" s="4" t="s">
        <v>900</v>
      </c>
      <c r="HOA3" s="4" t="s">
        <v>900</v>
      </c>
      <c r="HOB3" s="4" t="s">
        <v>900</v>
      </c>
      <c r="HOC3" s="4" t="s">
        <v>900</v>
      </c>
      <c r="HOD3" s="4" t="s">
        <v>900</v>
      </c>
      <c r="HOE3" s="4" t="s">
        <v>900</v>
      </c>
      <c r="HOF3" s="4" t="s">
        <v>900</v>
      </c>
      <c r="HOG3" s="4" t="s">
        <v>900</v>
      </c>
      <c r="HOH3" s="4" t="s">
        <v>900</v>
      </c>
      <c r="HOI3" s="4" t="s">
        <v>900</v>
      </c>
      <c r="HOJ3" s="4" t="s">
        <v>900</v>
      </c>
      <c r="HOK3" s="4" t="s">
        <v>900</v>
      </c>
      <c r="HOL3" s="4" t="s">
        <v>900</v>
      </c>
      <c r="HOM3" s="4" t="s">
        <v>900</v>
      </c>
      <c r="HON3" s="4" t="s">
        <v>900</v>
      </c>
      <c r="HOO3" s="4" t="s">
        <v>900</v>
      </c>
      <c r="HOP3" s="4" t="s">
        <v>900</v>
      </c>
      <c r="HOQ3" s="4" t="s">
        <v>900</v>
      </c>
      <c r="HOR3" s="4" t="s">
        <v>900</v>
      </c>
      <c r="HOS3" s="4" t="s">
        <v>900</v>
      </c>
      <c r="HOT3" s="4" t="s">
        <v>900</v>
      </c>
      <c r="HOU3" s="4" t="s">
        <v>900</v>
      </c>
      <c r="HOV3" s="4" t="s">
        <v>900</v>
      </c>
      <c r="HOW3" s="4" t="s">
        <v>900</v>
      </c>
      <c r="HOX3" s="4" t="s">
        <v>900</v>
      </c>
      <c r="HOY3" s="4" t="s">
        <v>900</v>
      </c>
      <c r="HOZ3" s="4" t="s">
        <v>900</v>
      </c>
      <c r="HPA3" s="4" t="s">
        <v>900</v>
      </c>
      <c r="HPB3" s="4" t="s">
        <v>900</v>
      </c>
      <c r="HPC3" s="4" t="s">
        <v>900</v>
      </c>
      <c r="HPD3" s="4" t="s">
        <v>900</v>
      </c>
      <c r="HPE3" s="4" t="s">
        <v>900</v>
      </c>
      <c r="HPF3" s="4" t="s">
        <v>900</v>
      </c>
      <c r="HPG3" s="4" t="s">
        <v>900</v>
      </c>
      <c r="HPH3" s="4" t="s">
        <v>900</v>
      </c>
      <c r="HPI3" s="4" t="s">
        <v>900</v>
      </c>
      <c r="HPJ3" s="4" t="s">
        <v>900</v>
      </c>
      <c r="HPK3" s="4" t="s">
        <v>900</v>
      </c>
      <c r="HPL3" s="4" t="s">
        <v>900</v>
      </c>
      <c r="HPM3" s="4" t="s">
        <v>900</v>
      </c>
      <c r="HPN3" s="4" t="s">
        <v>900</v>
      </c>
      <c r="HPO3" s="4" t="s">
        <v>900</v>
      </c>
      <c r="HPP3" s="4" t="s">
        <v>900</v>
      </c>
      <c r="HPQ3" s="4" t="s">
        <v>900</v>
      </c>
      <c r="HPR3" s="4" t="s">
        <v>900</v>
      </c>
      <c r="HPS3" s="4" t="s">
        <v>900</v>
      </c>
      <c r="HPT3" s="4" t="s">
        <v>900</v>
      </c>
      <c r="HPU3" s="4" t="s">
        <v>900</v>
      </c>
      <c r="HPV3" s="4" t="s">
        <v>900</v>
      </c>
      <c r="HPW3" s="4" t="s">
        <v>900</v>
      </c>
      <c r="HPX3" s="4" t="s">
        <v>900</v>
      </c>
      <c r="HPY3" s="4" t="s">
        <v>900</v>
      </c>
      <c r="HPZ3" s="4" t="s">
        <v>900</v>
      </c>
      <c r="HQA3" s="4" t="s">
        <v>900</v>
      </c>
      <c r="HQB3" s="4" t="s">
        <v>900</v>
      </c>
      <c r="HQC3" s="4" t="s">
        <v>900</v>
      </c>
      <c r="HQD3" s="4" t="s">
        <v>900</v>
      </c>
      <c r="HQE3" s="4" t="s">
        <v>900</v>
      </c>
      <c r="HQF3" s="4" t="s">
        <v>900</v>
      </c>
      <c r="HQG3" s="4" t="s">
        <v>900</v>
      </c>
      <c r="HQH3" s="4" t="s">
        <v>900</v>
      </c>
      <c r="HQI3" s="4" t="s">
        <v>900</v>
      </c>
      <c r="HQJ3" s="4" t="s">
        <v>900</v>
      </c>
      <c r="HQK3" s="4" t="s">
        <v>900</v>
      </c>
      <c r="HQL3" s="4" t="s">
        <v>900</v>
      </c>
      <c r="HQM3" s="4" t="s">
        <v>900</v>
      </c>
      <c r="HQN3" s="4" t="s">
        <v>900</v>
      </c>
      <c r="HQO3" s="4" t="s">
        <v>900</v>
      </c>
      <c r="HQP3" s="4" t="s">
        <v>900</v>
      </c>
      <c r="HQQ3" s="4" t="s">
        <v>900</v>
      </c>
      <c r="HQR3" s="4" t="s">
        <v>900</v>
      </c>
      <c r="HQS3" s="4" t="s">
        <v>900</v>
      </c>
      <c r="HQT3" s="4" t="s">
        <v>900</v>
      </c>
      <c r="HQU3" s="4" t="s">
        <v>900</v>
      </c>
      <c r="HQV3" s="4" t="s">
        <v>900</v>
      </c>
      <c r="HQW3" s="4" t="s">
        <v>900</v>
      </c>
      <c r="HQX3" s="4" t="s">
        <v>900</v>
      </c>
      <c r="HQY3" s="4" t="s">
        <v>900</v>
      </c>
      <c r="HQZ3" s="4" t="s">
        <v>900</v>
      </c>
      <c r="HRA3" s="4" t="s">
        <v>900</v>
      </c>
      <c r="HRB3" s="4" t="s">
        <v>900</v>
      </c>
      <c r="HRC3" s="4" t="s">
        <v>900</v>
      </c>
      <c r="HRD3" s="4" t="s">
        <v>900</v>
      </c>
      <c r="HRE3" s="4" t="s">
        <v>900</v>
      </c>
      <c r="HRF3" s="4" t="s">
        <v>900</v>
      </c>
      <c r="HRG3" s="4" t="s">
        <v>900</v>
      </c>
      <c r="HRH3" s="4" t="s">
        <v>900</v>
      </c>
      <c r="HRI3" s="4" t="s">
        <v>900</v>
      </c>
      <c r="HRJ3" s="4" t="s">
        <v>900</v>
      </c>
      <c r="HRK3" s="4" t="s">
        <v>900</v>
      </c>
      <c r="HRL3" s="4" t="s">
        <v>900</v>
      </c>
      <c r="HRM3" s="4" t="s">
        <v>900</v>
      </c>
      <c r="HRN3" s="4" t="s">
        <v>900</v>
      </c>
      <c r="HRO3" s="4" t="s">
        <v>900</v>
      </c>
      <c r="HRP3" s="4" t="s">
        <v>900</v>
      </c>
      <c r="HRQ3" s="4" t="s">
        <v>900</v>
      </c>
      <c r="HRR3" s="4" t="s">
        <v>900</v>
      </c>
      <c r="HRS3" s="4" t="s">
        <v>900</v>
      </c>
      <c r="HRT3" s="4" t="s">
        <v>900</v>
      </c>
      <c r="HRU3" s="4" t="s">
        <v>900</v>
      </c>
      <c r="HRV3" s="4" t="s">
        <v>900</v>
      </c>
      <c r="HRW3" s="4" t="s">
        <v>900</v>
      </c>
      <c r="HRX3" s="4" t="s">
        <v>900</v>
      </c>
      <c r="HRY3" s="4" t="s">
        <v>900</v>
      </c>
      <c r="HRZ3" s="4" t="s">
        <v>900</v>
      </c>
      <c r="HSA3" s="4" t="s">
        <v>900</v>
      </c>
      <c r="HSB3" s="4" t="s">
        <v>900</v>
      </c>
      <c r="HSC3" s="4" t="s">
        <v>900</v>
      </c>
      <c r="HSD3" s="4" t="s">
        <v>900</v>
      </c>
      <c r="HSE3" s="4" t="s">
        <v>900</v>
      </c>
      <c r="HSF3" s="4" t="s">
        <v>900</v>
      </c>
      <c r="HSG3" s="4" t="s">
        <v>900</v>
      </c>
      <c r="HSH3" s="4" t="s">
        <v>900</v>
      </c>
      <c r="HSI3" s="4" t="s">
        <v>900</v>
      </c>
      <c r="HSJ3" s="4" t="s">
        <v>900</v>
      </c>
      <c r="HSK3" s="4" t="s">
        <v>900</v>
      </c>
      <c r="HSL3" s="4" t="s">
        <v>900</v>
      </c>
      <c r="HSM3" s="4" t="s">
        <v>900</v>
      </c>
      <c r="HSN3" s="4" t="s">
        <v>900</v>
      </c>
      <c r="HSO3" s="4" t="s">
        <v>900</v>
      </c>
      <c r="HSP3" s="4" t="s">
        <v>900</v>
      </c>
      <c r="HSQ3" s="4" t="s">
        <v>900</v>
      </c>
      <c r="HSR3" s="4" t="s">
        <v>900</v>
      </c>
      <c r="HSS3" s="4" t="s">
        <v>900</v>
      </c>
      <c r="HST3" s="4" t="s">
        <v>900</v>
      </c>
      <c r="HSU3" s="4" t="s">
        <v>900</v>
      </c>
      <c r="HSV3" s="4" t="s">
        <v>900</v>
      </c>
      <c r="HSW3" s="4" t="s">
        <v>900</v>
      </c>
      <c r="HSX3" s="4" t="s">
        <v>900</v>
      </c>
      <c r="HSY3" s="4" t="s">
        <v>900</v>
      </c>
      <c r="HSZ3" s="4" t="s">
        <v>900</v>
      </c>
      <c r="HTA3" s="4" t="s">
        <v>900</v>
      </c>
      <c r="HTB3" s="4" t="s">
        <v>900</v>
      </c>
      <c r="HTC3" s="4" t="s">
        <v>900</v>
      </c>
      <c r="HTD3" s="4" t="s">
        <v>900</v>
      </c>
      <c r="HTE3" s="4" t="s">
        <v>900</v>
      </c>
      <c r="HTF3" s="4" t="s">
        <v>900</v>
      </c>
      <c r="HTG3" s="4" t="s">
        <v>900</v>
      </c>
      <c r="HTH3" s="4" t="s">
        <v>900</v>
      </c>
      <c r="HTI3" s="4" t="s">
        <v>900</v>
      </c>
      <c r="HTJ3" s="4" t="s">
        <v>900</v>
      </c>
      <c r="HTK3" s="4" t="s">
        <v>900</v>
      </c>
      <c r="HTL3" s="4" t="s">
        <v>900</v>
      </c>
      <c r="HTM3" s="4" t="s">
        <v>900</v>
      </c>
      <c r="HTN3" s="4" t="s">
        <v>900</v>
      </c>
      <c r="HTO3" s="4" t="s">
        <v>900</v>
      </c>
      <c r="HTP3" s="4" t="s">
        <v>900</v>
      </c>
      <c r="HTQ3" s="4" t="s">
        <v>900</v>
      </c>
      <c r="HTR3" s="4" t="s">
        <v>900</v>
      </c>
      <c r="HTS3" s="4" t="s">
        <v>900</v>
      </c>
      <c r="HTT3" s="4" t="s">
        <v>900</v>
      </c>
      <c r="HTU3" s="4" t="s">
        <v>900</v>
      </c>
      <c r="HTV3" s="4" t="s">
        <v>900</v>
      </c>
      <c r="HTW3" s="4" t="s">
        <v>900</v>
      </c>
      <c r="HTX3" s="4" t="s">
        <v>900</v>
      </c>
      <c r="HTY3" s="4" t="s">
        <v>900</v>
      </c>
      <c r="HTZ3" s="4" t="s">
        <v>900</v>
      </c>
      <c r="HUA3" s="4" t="s">
        <v>900</v>
      </c>
      <c r="HUB3" s="4" t="s">
        <v>900</v>
      </c>
      <c r="HUC3" s="4" t="s">
        <v>900</v>
      </c>
      <c r="HUD3" s="4" t="s">
        <v>900</v>
      </c>
      <c r="HUE3" s="4" t="s">
        <v>900</v>
      </c>
      <c r="HUF3" s="4" t="s">
        <v>900</v>
      </c>
      <c r="HUG3" s="4" t="s">
        <v>900</v>
      </c>
      <c r="HUH3" s="4" t="s">
        <v>900</v>
      </c>
      <c r="HUI3" s="4" t="s">
        <v>900</v>
      </c>
      <c r="HUJ3" s="4" t="s">
        <v>900</v>
      </c>
      <c r="HUK3" s="4" t="s">
        <v>900</v>
      </c>
      <c r="HUL3" s="4" t="s">
        <v>900</v>
      </c>
      <c r="HUM3" s="4" t="s">
        <v>900</v>
      </c>
      <c r="HUN3" s="4" t="s">
        <v>900</v>
      </c>
      <c r="HUO3" s="4" t="s">
        <v>900</v>
      </c>
      <c r="HUP3" s="4" t="s">
        <v>900</v>
      </c>
      <c r="HUQ3" s="4" t="s">
        <v>900</v>
      </c>
      <c r="HUR3" s="4" t="s">
        <v>900</v>
      </c>
      <c r="HUS3" s="4" t="s">
        <v>900</v>
      </c>
      <c r="HUT3" s="4" t="s">
        <v>900</v>
      </c>
      <c r="HUU3" s="4" t="s">
        <v>900</v>
      </c>
      <c r="HUV3" s="4" t="s">
        <v>900</v>
      </c>
      <c r="HUW3" s="4" t="s">
        <v>900</v>
      </c>
      <c r="HUX3" s="4" t="s">
        <v>900</v>
      </c>
      <c r="HUY3" s="4" t="s">
        <v>900</v>
      </c>
      <c r="HUZ3" s="4" t="s">
        <v>900</v>
      </c>
      <c r="HVA3" s="4" t="s">
        <v>900</v>
      </c>
      <c r="HVB3" s="4" t="s">
        <v>900</v>
      </c>
      <c r="HVC3" s="4" t="s">
        <v>900</v>
      </c>
      <c r="HVD3" s="4" t="s">
        <v>900</v>
      </c>
      <c r="HVE3" s="4" t="s">
        <v>900</v>
      </c>
      <c r="HVF3" s="4" t="s">
        <v>900</v>
      </c>
      <c r="HVG3" s="4" t="s">
        <v>900</v>
      </c>
      <c r="HVH3" s="4" t="s">
        <v>900</v>
      </c>
      <c r="HVI3" s="4" t="s">
        <v>900</v>
      </c>
      <c r="HVJ3" s="4" t="s">
        <v>900</v>
      </c>
      <c r="HVK3" s="4" t="s">
        <v>900</v>
      </c>
      <c r="HVL3" s="4" t="s">
        <v>900</v>
      </c>
      <c r="HVM3" s="4" t="s">
        <v>900</v>
      </c>
      <c r="HVN3" s="4" t="s">
        <v>900</v>
      </c>
      <c r="HVO3" s="4" t="s">
        <v>900</v>
      </c>
      <c r="HVP3" s="4" t="s">
        <v>900</v>
      </c>
      <c r="HVQ3" s="4" t="s">
        <v>900</v>
      </c>
      <c r="HVR3" s="4" t="s">
        <v>900</v>
      </c>
      <c r="HVS3" s="4" t="s">
        <v>900</v>
      </c>
      <c r="HVT3" s="4" t="s">
        <v>900</v>
      </c>
      <c r="HVU3" s="4" t="s">
        <v>900</v>
      </c>
      <c r="HVV3" s="4" t="s">
        <v>900</v>
      </c>
      <c r="HVW3" s="4" t="s">
        <v>900</v>
      </c>
      <c r="HVX3" s="4" t="s">
        <v>900</v>
      </c>
      <c r="HVY3" s="4" t="s">
        <v>900</v>
      </c>
      <c r="HVZ3" s="4" t="s">
        <v>900</v>
      </c>
      <c r="HWA3" s="4" t="s">
        <v>900</v>
      </c>
      <c r="HWB3" s="4" t="s">
        <v>900</v>
      </c>
      <c r="HWC3" s="4" t="s">
        <v>900</v>
      </c>
      <c r="HWD3" s="4" t="s">
        <v>900</v>
      </c>
      <c r="HWE3" s="4" t="s">
        <v>900</v>
      </c>
      <c r="HWF3" s="4" t="s">
        <v>900</v>
      </c>
      <c r="HWG3" s="4" t="s">
        <v>900</v>
      </c>
      <c r="HWH3" s="4" t="s">
        <v>900</v>
      </c>
      <c r="HWI3" s="4" t="s">
        <v>900</v>
      </c>
      <c r="HWJ3" s="4" t="s">
        <v>900</v>
      </c>
      <c r="HWK3" s="4" t="s">
        <v>900</v>
      </c>
      <c r="HWL3" s="4" t="s">
        <v>900</v>
      </c>
      <c r="HWM3" s="4" t="s">
        <v>900</v>
      </c>
      <c r="HWN3" s="4" t="s">
        <v>900</v>
      </c>
      <c r="HWO3" s="4" t="s">
        <v>900</v>
      </c>
      <c r="HWP3" s="4" t="s">
        <v>900</v>
      </c>
      <c r="HWQ3" s="4" t="s">
        <v>900</v>
      </c>
      <c r="HWR3" s="4" t="s">
        <v>900</v>
      </c>
      <c r="HWS3" s="4" t="s">
        <v>900</v>
      </c>
      <c r="HWT3" s="4" t="s">
        <v>900</v>
      </c>
      <c r="HWU3" s="4" t="s">
        <v>900</v>
      </c>
      <c r="HWV3" s="4" t="s">
        <v>900</v>
      </c>
      <c r="HWW3" s="4" t="s">
        <v>900</v>
      </c>
      <c r="HWX3" s="4" t="s">
        <v>900</v>
      </c>
      <c r="HWY3" s="4" t="s">
        <v>900</v>
      </c>
      <c r="HWZ3" s="4" t="s">
        <v>900</v>
      </c>
      <c r="HXA3" s="4" t="s">
        <v>900</v>
      </c>
      <c r="HXB3" s="4" t="s">
        <v>900</v>
      </c>
      <c r="HXC3" s="4" t="s">
        <v>900</v>
      </c>
      <c r="HXD3" s="4" t="s">
        <v>900</v>
      </c>
      <c r="HXE3" s="4" t="s">
        <v>900</v>
      </c>
      <c r="HXF3" s="4" t="s">
        <v>900</v>
      </c>
      <c r="HXG3" s="4" t="s">
        <v>900</v>
      </c>
      <c r="HXH3" s="4" t="s">
        <v>900</v>
      </c>
      <c r="HXI3" s="4" t="s">
        <v>900</v>
      </c>
      <c r="HXJ3" s="4" t="s">
        <v>900</v>
      </c>
      <c r="HXK3" s="4" t="s">
        <v>900</v>
      </c>
      <c r="HXL3" s="4" t="s">
        <v>900</v>
      </c>
      <c r="HXM3" s="4" t="s">
        <v>900</v>
      </c>
      <c r="HXN3" s="4" t="s">
        <v>900</v>
      </c>
      <c r="HXO3" s="4" t="s">
        <v>900</v>
      </c>
      <c r="HXP3" s="4" t="s">
        <v>900</v>
      </c>
      <c r="HXQ3" s="4" t="s">
        <v>900</v>
      </c>
      <c r="HXR3" s="4" t="s">
        <v>900</v>
      </c>
      <c r="HXS3" s="4" t="s">
        <v>900</v>
      </c>
      <c r="HXT3" s="4" t="s">
        <v>900</v>
      </c>
      <c r="HXU3" s="4" t="s">
        <v>900</v>
      </c>
      <c r="HXV3" s="4" t="s">
        <v>900</v>
      </c>
      <c r="HXW3" s="4" t="s">
        <v>900</v>
      </c>
      <c r="HXX3" s="4" t="s">
        <v>900</v>
      </c>
      <c r="HXY3" s="4" t="s">
        <v>900</v>
      </c>
      <c r="HXZ3" s="4" t="s">
        <v>900</v>
      </c>
      <c r="HYA3" s="4" t="s">
        <v>900</v>
      </c>
      <c r="HYB3" s="4" t="s">
        <v>900</v>
      </c>
      <c r="HYC3" s="4" t="s">
        <v>900</v>
      </c>
      <c r="HYD3" s="4" t="s">
        <v>900</v>
      </c>
      <c r="HYE3" s="4" t="s">
        <v>900</v>
      </c>
      <c r="HYF3" s="4" t="s">
        <v>900</v>
      </c>
      <c r="HYG3" s="4" t="s">
        <v>900</v>
      </c>
      <c r="HYH3" s="4" t="s">
        <v>900</v>
      </c>
      <c r="HYI3" s="4" t="s">
        <v>900</v>
      </c>
      <c r="HYJ3" s="4" t="s">
        <v>900</v>
      </c>
      <c r="HYK3" s="4" t="s">
        <v>900</v>
      </c>
      <c r="HYL3" s="4" t="s">
        <v>900</v>
      </c>
      <c r="HYM3" s="4" t="s">
        <v>900</v>
      </c>
      <c r="HYN3" s="4" t="s">
        <v>900</v>
      </c>
      <c r="HYO3" s="4" t="s">
        <v>900</v>
      </c>
      <c r="HYP3" s="4" t="s">
        <v>900</v>
      </c>
      <c r="HYQ3" s="4" t="s">
        <v>900</v>
      </c>
      <c r="HYR3" s="4" t="s">
        <v>900</v>
      </c>
      <c r="HYS3" s="4" t="s">
        <v>900</v>
      </c>
      <c r="HYT3" s="4" t="s">
        <v>900</v>
      </c>
      <c r="HYU3" s="4" t="s">
        <v>900</v>
      </c>
      <c r="HYV3" s="4" t="s">
        <v>900</v>
      </c>
      <c r="HYW3" s="4" t="s">
        <v>900</v>
      </c>
      <c r="HYX3" s="4" t="s">
        <v>900</v>
      </c>
      <c r="HYY3" s="4" t="s">
        <v>900</v>
      </c>
      <c r="HYZ3" s="4" t="s">
        <v>900</v>
      </c>
      <c r="HZA3" s="4" t="s">
        <v>900</v>
      </c>
      <c r="HZB3" s="4" t="s">
        <v>900</v>
      </c>
      <c r="HZC3" s="4" t="s">
        <v>900</v>
      </c>
      <c r="HZD3" s="4" t="s">
        <v>900</v>
      </c>
      <c r="HZE3" s="4" t="s">
        <v>900</v>
      </c>
      <c r="HZF3" s="4" t="s">
        <v>900</v>
      </c>
      <c r="HZG3" s="4" t="s">
        <v>900</v>
      </c>
      <c r="HZH3" s="4" t="s">
        <v>900</v>
      </c>
      <c r="HZI3" s="4" t="s">
        <v>900</v>
      </c>
      <c r="HZJ3" s="4" t="s">
        <v>900</v>
      </c>
      <c r="HZK3" s="4" t="s">
        <v>900</v>
      </c>
      <c r="HZL3" s="4" t="s">
        <v>900</v>
      </c>
      <c r="HZM3" s="4" t="s">
        <v>900</v>
      </c>
      <c r="HZN3" s="4" t="s">
        <v>900</v>
      </c>
      <c r="HZO3" s="4" t="s">
        <v>900</v>
      </c>
      <c r="HZP3" s="4" t="s">
        <v>900</v>
      </c>
      <c r="HZQ3" s="4" t="s">
        <v>900</v>
      </c>
      <c r="HZR3" s="4" t="s">
        <v>900</v>
      </c>
      <c r="HZS3" s="4" t="s">
        <v>900</v>
      </c>
      <c r="HZT3" s="4" t="s">
        <v>900</v>
      </c>
      <c r="HZU3" s="4" t="s">
        <v>900</v>
      </c>
      <c r="HZV3" s="4" t="s">
        <v>900</v>
      </c>
      <c r="HZW3" s="4" t="s">
        <v>900</v>
      </c>
      <c r="HZX3" s="4" t="s">
        <v>900</v>
      </c>
      <c r="HZY3" s="4" t="s">
        <v>900</v>
      </c>
      <c r="HZZ3" s="4" t="s">
        <v>900</v>
      </c>
      <c r="IAA3" s="4" t="s">
        <v>900</v>
      </c>
      <c r="IAB3" s="4" t="s">
        <v>900</v>
      </c>
      <c r="IAC3" s="4" t="s">
        <v>900</v>
      </c>
      <c r="IAD3" s="4" t="s">
        <v>900</v>
      </c>
      <c r="IAE3" s="4" t="s">
        <v>900</v>
      </c>
      <c r="IAF3" s="4" t="s">
        <v>900</v>
      </c>
      <c r="IAG3" s="4" t="s">
        <v>900</v>
      </c>
      <c r="IAH3" s="4" t="s">
        <v>900</v>
      </c>
      <c r="IAI3" s="4" t="s">
        <v>900</v>
      </c>
      <c r="IAJ3" s="4" t="s">
        <v>900</v>
      </c>
      <c r="IAK3" s="4" t="s">
        <v>900</v>
      </c>
      <c r="IAL3" s="4" t="s">
        <v>900</v>
      </c>
      <c r="IAM3" s="4" t="s">
        <v>900</v>
      </c>
      <c r="IAN3" s="4" t="s">
        <v>900</v>
      </c>
      <c r="IAO3" s="4" t="s">
        <v>900</v>
      </c>
      <c r="IAP3" s="4" t="s">
        <v>900</v>
      </c>
      <c r="IAQ3" s="4" t="s">
        <v>900</v>
      </c>
      <c r="IAR3" s="4" t="s">
        <v>900</v>
      </c>
      <c r="IAS3" s="4" t="s">
        <v>900</v>
      </c>
      <c r="IAT3" s="4" t="s">
        <v>900</v>
      </c>
      <c r="IAU3" s="4" t="s">
        <v>900</v>
      </c>
      <c r="IAV3" s="4" t="s">
        <v>900</v>
      </c>
      <c r="IAW3" s="4" t="s">
        <v>900</v>
      </c>
      <c r="IAX3" s="4" t="s">
        <v>900</v>
      </c>
      <c r="IAY3" s="4" t="s">
        <v>900</v>
      </c>
      <c r="IAZ3" s="4" t="s">
        <v>900</v>
      </c>
      <c r="IBA3" s="4" t="s">
        <v>900</v>
      </c>
      <c r="IBB3" s="4" t="s">
        <v>900</v>
      </c>
      <c r="IBC3" s="4" t="s">
        <v>900</v>
      </c>
      <c r="IBD3" s="4" t="s">
        <v>900</v>
      </c>
      <c r="IBE3" s="4" t="s">
        <v>900</v>
      </c>
      <c r="IBF3" s="4" t="s">
        <v>900</v>
      </c>
      <c r="IBG3" s="4" t="s">
        <v>900</v>
      </c>
      <c r="IBH3" s="4" t="s">
        <v>900</v>
      </c>
      <c r="IBI3" s="4" t="s">
        <v>900</v>
      </c>
      <c r="IBJ3" s="4" t="s">
        <v>900</v>
      </c>
      <c r="IBK3" s="4" t="s">
        <v>900</v>
      </c>
      <c r="IBL3" s="4" t="s">
        <v>900</v>
      </c>
      <c r="IBM3" s="4" t="s">
        <v>900</v>
      </c>
      <c r="IBN3" s="4" t="s">
        <v>900</v>
      </c>
      <c r="IBO3" s="4" t="s">
        <v>900</v>
      </c>
      <c r="IBP3" s="4" t="s">
        <v>900</v>
      </c>
      <c r="IBQ3" s="4" t="s">
        <v>900</v>
      </c>
      <c r="IBR3" s="4" t="s">
        <v>900</v>
      </c>
      <c r="IBS3" s="4" t="s">
        <v>900</v>
      </c>
      <c r="IBT3" s="4" t="s">
        <v>900</v>
      </c>
      <c r="IBU3" s="4" t="s">
        <v>900</v>
      </c>
      <c r="IBV3" s="4" t="s">
        <v>900</v>
      </c>
      <c r="IBW3" s="4" t="s">
        <v>900</v>
      </c>
      <c r="IBX3" s="4" t="s">
        <v>900</v>
      </c>
      <c r="IBY3" s="4" t="s">
        <v>900</v>
      </c>
      <c r="IBZ3" s="4" t="s">
        <v>900</v>
      </c>
      <c r="ICA3" s="4" t="s">
        <v>900</v>
      </c>
      <c r="ICB3" s="4" t="s">
        <v>900</v>
      </c>
      <c r="ICC3" s="4" t="s">
        <v>900</v>
      </c>
      <c r="ICD3" s="4" t="s">
        <v>900</v>
      </c>
      <c r="ICE3" s="4" t="s">
        <v>900</v>
      </c>
      <c r="ICF3" s="4" t="s">
        <v>900</v>
      </c>
      <c r="ICG3" s="4" t="s">
        <v>900</v>
      </c>
      <c r="ICH3" s="4" t="s">
        <v>900</v>
      </c>
      <c r="ICI3" s="4" t="s">
        <v>900</v>
      </c>
      <c r="ICJ3" s="4" t="s">
        <v>900</v>
      </c>
      <c r="ICK3" s="4" t="s">
        <v>900</v>
      </c>
      <c r="ICL3" s="4" t="s">
        <v>900</v>
      </c>
      <c r="ICM3" s="4" t="s">
        <v>900</v>
      </c>
      <c r="ICN3" s="4" t="s">
        <v>900</v>
      </c>
      <c r="ICO3" s="4" t="s">
        <v>900</v>
      </c>
      <c r="ICP3" s="4" t="s">
        <v>900</v>
      </c>
      <c r="ICQ3" s="4" t="s">
        <v>900</v>
      </c>
      <c r="ICR3" s="4" t="s">
        <v>900</v>
      </c>
      <c r="ICS3" s="4" t="s">
        <v>900</v>
      </c>
      <c r="ICT3" s="4" t="s">
        <v>900</v>
      </c>
      <c r="ICU3" s="4" t="s">
        <v>900</v>
      </c>
      <c r="ICV3" s="4" t="s">
        <v>900</v>
      </c>
      <c r="ICW3" s="4" t="s">
        <v>900</v>
      </c>
      <c r="ICX3" s="4" t="s">
        <v>900</v>
      </c>
      <c r="ICY3" s="4" t="s">
        <v>900</v>
      </c>
      <c r="ICZ3" s="4" t="s">
        <v>900</v>
      </c>
      <c r="IDA3" s="4" t="s">
        <v>900</v>
      </c>
      <c r="IDB3" s="4" t="s">
        <v>900</v>
      </c>
      <c r="IDC3" s="4" t="s">
        <v>900</v>
      </c>
      <c r="IDD3" s="4" t="s">
        <v>900</v>
      </c>
      <c r="IDE3" s="4" t="s">
        <v>900</v>
      </c>
      <c r="IDF3" s="4" t="s">
        <v>900</v>
      </c>
      <c r="IDG3" s="4" t="s">
        <v>900</v>
      </c>
      <c r="IDH3" s="4" t="s">
        <v>900</v>
      </c>
      <c r="IDI3" s="4" t="s">
        <v>900</v>
      </c>
      <c r="IDJ3" s="4" t="s">
        <v>900</v>
      </c>
      <c r="IDK3" s="4" t="s">
        <v>900</v>
      </c>
      <c r="IDL3" s="4" t="s">
        <v>900</v>
      </c>
      <c r="IDM3" s="4" t="s">
        <v>900</v>
      </c>
      <c r="IDN3" s="4" t="s">
        <v>900</v>
      </c>
      <c r="IDO3" s="4" t="s">
        <v>900</v>
      </c>
      <c r="IDP3" s="4" t="s">
        <v>900</v>
      </c>
      <c r="IDQ3" s="4" t="s">
        <v>900</v>
      </c>
      <c r="IDR3" s="4" t="s">
        <v>900</v>
      </c>
      <c r="IDS3" s="4" t="s">
        <v>900</v>
      </c>
      <c r="IDT3" s="4" t="s">
        <v>900</v>
      </c>
      <c r="IDU3" s="4" t="s">
        <v>900</v>
      </c>
      <c r="IDV3" s="4" t="s">
        <v>900</v>
      </c>
      <c r="IDW3" s="4" t="s">
        <v>900</v>
      </c>
      <c r="IDX3" s="4" t="s">
        <v>900</v>
      </c>
      <c r="IDY3" s="4" t="s">
        <v>900</v>
      </c>
      <c r="IDZ3" s="4" t="s">
        <v>900</v>
      </c>
      <c r="IEA3" s="4" t="s">
        <v>900</v>
      </c>
      <c r="IEB3" s="4" t="s">
        <v>900</v>
      </c>
      <c r="IEC3" s="4" t="s">
        <v>900</v>
      </c>
      <c r="IED3" s="4" t="s">
        <v>900</v>
      </c>
      <c r="IEE3" s="4" t="s">
        <v>900</v>
      </c>
      <c r="IEF3" s="4" t="s">
        <v>900</v>
      </c>
      <c r="IEG3" s="4" t="s">
        <v>900</v>
      </c>
      <c r="IEH3" s="4" t="s">
        <v>900</v>
      </c>
      <c r="IEI3" s="4" t="s">
        <v>900</v>
      </c>
      <c r="IEJ3" s="4" t="s">
        <v>900</v>
      </c>
      <c r="IEK3" s="4" t="s">
        <v>900</v>
      </c>
      <c r="IEL3" s="4" t="s">
        <v>900</v>
      </c>
      <c r="IEM3" s="4" t="s">
        <v>900</v>
      </c>
      <c r="IEN3" s="4" t="s">
        <v>900</v>
      </c>
      <c r="IEO3" s="4" t="s">
        <v>900</v>
      </c>
      <c r="IEP3" s="4" t="s">
        <v>900</v>
      </c>
      <c r="IEQ3" s="4" t="s">
        <v>900</v>
      </c>
      <c r="IER3" s="4" t="s">
        <v>900</v>
      </c>
      <c r="IES3" s="4" t="s">
        <v>900</v>
      </c>
      <c r="IET3" s="4" t="s">
        <v>900</v>
      </c>
      <c r="IEU3" s="4" t="s">
        <v>900</v>
      </c>
      <c r="IEV3" s="4" t="s">
        <v>900</v>
      </c>
      <c r="IEW3" s="4" t="s">
        <v>900</v>
      </c>
      <c r="IEX3" s="4" t="s">
        <v>900</v>
      </c>
      <c r="IEY3" s="4" t="s">
        <v>900</v>
      </c>
      <c r="IEZ3" s="4" t="s">
        <v>900</v>
      </c>
      <c r="IFA3" s="4" t="s">
        <v>900</v>
      </c>
      <c r="IFB3" s="4" t="s">
        <v>900</v>
      </c>
      <c r="IFC3" s="4" t="s">
        <v>900</v>
      </c>
      <c r="IFD3" s="4" t="s">
        <v>900</v>
      </c>
      <c r="IFE3" s="4" t="s">
        <v>900</v>
      </c>
      <c r="IFF3" s="4" t="s">
        <v>900</v>
      </c>
      <c r="IFG3" s="4" t="s">
        <v>900</v>
      </c>
      <c r="IFH3" s="4" t="s">
        <v>900</v>
      </c>
      <c r="IFI3" s="4" t="s">
        <v>900</v>
      </c>
      <c r="IFJ3" s="4" t="s">
        <v>900</v>
      </c>
      <c r="IFK3" s="4" t="s">
        <v>900</v>
      </c>
      <c r="IFL3" s="4" t="s">
        <v>900</v>
      </c>
      <c r="IFM3" s="4" t="s">
        <v>900</v>
      </c>
      <c r="IFN3" s="4" t="s">
        <v>900</v>
      </c>
      <c r="IFO3" s="4" t="s">
        <v>900</v>
      </c>
      <c r="IFP3" s="4" t="s">
        <v>900</v>
      </c>
      <c r="IFQ3" s="4" t="s">
        <v>900</v>
      </c>
      <c r="IFR3" s="4" t="s">
        <v>900</v>
      </c>
      <c r="IFS3" s="4" t="s">
        <v>900</v>
      </c>
      <c r="IFT3" s="4" t="s">
        <v>900</v>
      </c>
      <c r="IFU3" s="4" t="s">
        <v>900</v>
      </c>
      <c r="IFV3" s="4" t="s">
        <v>900</v>
      </c>
      <c r="IFW3" s="4" t="s">
        <v>900</v>
      </c>
      <c r="IFX3" s="4" t="s">
        <v>900</v>
      </c>
      <c r="IFY3" s="4" t="s">
        <v>900</v>
      </c>
      <c r="IFZ3" s="4" t="s">
        <v>900</v>
      </c>
      <c r="IGA3" s="4" t="s">
        <v>900</v>
      </c>
      <c r="IGB3" s="4" t="s">
        <v>900</v>
      </c>
      <c r="IGC3" s="4" t="s">
        <v>900</v>
      </c>
      <c r="IGD3" s="4" t="s">
        <v>900</v>
      </c>
      <c r="IGE3" s="4" t="s">
        <v>900</v>
      </c>
      <c r="IGF3" s="4" t="s">
        <v>900</v>
      </c>
      <c r="IGG3" s="4" t="s">
        <v>900</v>
      </c>
      <c r="IGH3" s="4" t="s">
        <v>900</v>
      </c>
      <c r="IGI3" s="4" t="s">
        <v>900</v>
      </c>
      <c r="IGJ3" s="4" t="s">
        <v>900</v>
      </c>
      <c r="IGK3" s="4" t="s">
        <v>900</v>
      </c>
      <c r="IGL3" s="4" t="s">
        <v>900</v>
      </c>
      <c r="IGM3" s="4" t="s">
        <v>900</v>
      </c>
      <c r="IGN3" s="4" t="s">
        <v>900</v>
      </c>
      <c r="IGO3" s="4" t="s">
        <v>900</v>
      </c>
      <c r="IGP3" s="4" t="s">
        <v>900</v>
      </c>
      <c r="IGQ3" s="4" t="s">
        <v>900</v>
      </c>
      <c r="IGR3" s="4" t="s">
        <v>900</v>
      </c>
      <c r="IGS3" s="4" t="s">
        <v>900</v>
      </c>
      <c r="IGT3" s="4" t="s">
        <v>900</v>
      </c>
      <c r="IGU3" s="4" t="s">
        <v>900</v>
      </c>
      <c r="IGV3" s="4" t="s">
        <v>900</v>
      </c>
      <c r="IGW3" s="4" t="s">
        <v>900</v>
      </c>
      <c r="IGX3" s="4" t="s">
        <v>900</v>
      </c>
      <c r="IGY3" s="4" t="s">
        <v>900</v>
      </c>
      <c r="IGZ3" s="4" t="s">
        <v>900</v>
      </c>
      <c r="IHA3" s="4" t="s">
        <v>900</v>
      </c>
      <c r="IHB3" s="4" t="s">
        <v>900</v>
      </c>
      <c r="IHC3" s="4" t="s">
        <v>900</v>
      </c>
      <c r="IHD3" s="4" t="s">
        <v>900</v>
      </c>
      <c r="IHE3" s="4" t="s">
        <v>900</v>
      </c>
      <c r="IHF3" s="4" t="s">
        <v>900</v>
      </c>
      <c r="IHG3" s="4" t="s">
        <v>900</v>
      </c>
      <c r="IHH3" s="4" t="s">
        <v>900</v>
      </c>
      <c r="IHI3" s="4" t="s">
        <v>900</v>
      </c>
      <c r="IHJ3" s="4" t="s">
        <v>900</v>
      </c>
      <c r="IHK3" s="4" t="s">
        <v>900</v>
      </c>
      <c r="IHL3" s="4" t="s">
        <v>900</v>
      </c>
      <c r="IHM3" s="4" t="s">
        <v>900</v>
      </c>
      <c r="IHN3" s="4" t="s">
        <v>900</v>
      </c>
      <c r="IHO3" s="4" t="s">
        <v>900</v>
      </c>
      <c r="IHP3" s="4" t="s">
        <v>900</v>
      </c>
      <c r="IHQ3" s="4" t="s">
        <v>900</v>
      </c>
      <c r="IHR3" s="4" t="s">
        <v>900</v>
      </c>
      <c r="IHS3" s="4" t="s">
        <v>900</v>
      </c>
      <c r="IHT3" s="4" t="s">
        <v>900</v>
      </c>
      <c r="IHU3" s="4" t="s">
        <v>900</v>
      </c>
      <c r="IHV3" s="4" t="s">
        <v>900</v>
      </c>
      <c r="IHW3" s="4" t="s">
        <v>900</v>
      </c>
      <c r="IHX3" s="4" t="s">
        <v>900</v>
      </c>
      <c r="IHY3" s="4" t="s">
        <v>900</v>
      </c>
      <c r="IHZ3" s="4" t="s">
        <v>900</v>
      </c>
      <c r="IIA3" s="4" t="s">
        <v>900</v>
      </c>
      <c r="IIB3" s="4" t="s">
        <v>900</v>
      </c>
      <c r="IIC3" s="4" t="s">
        <v>900</v>
      </c>
      <c r="IID3" s="4" t="s">
        <v>900</v>
      </c>
      <c r="IIE3" s="4" t="s">
        <v>900</v>
      </c>
      <c r="IIF3" s="4" t="s">
        <v>900</v>
      </c>
      <c r="IIG3" s="4" t="s">
        <v>900</v>
      </c>
      <c r="IIH3" s="4" t="s">
        <v>900</v>
      </c>
      <c r="III3" s="4" t="s">
        <v>900</v>
      </c>
      <c r="IIJ3" s="4" t="s">
        <v>900</v>
      </c>
      <c r="IIK3" s="4" t="s">
        <v>900</v>
      </c>
      <c r="IIL3" s="4" t="s">
        <v>900</v>
      </c>
      <c r="IIM3" s="4" t="s">
        <v>900</v>
      </c>
      <c r="IIN3" s="4" t="s">
        <v>900</v>
      </c>
      <c r="IIO3" s="4" t="s">
        <v>900</v>
      </c>
      <c r="IIP3" s="4" t="s">
        <v>900</v>
      </c>
      <c r="IIQ3" s="4" t="s">
        <v>900</v>
      </c>
      <c r="IIR3" s="4" t="s">
        <v>900</v>
      </c>
      <c r="IIS3" s="4" t="s">
        <v>900</v>
      </c>
      <c r="IIT3" s="4" t="s">
        <v>900</v>
      </c>
      <c r="IIU3" s="4" t="s">
        <v>900</v>
      </c>
      <c r="IIV3" s="4" t="s">
        <v>900</v>
      </c>
      <c r="IIW3" s="4" t="s">
        <v>900</v>
      </c>
      <c r="IIX3" s="4" t="s">
        <v>900</v>
      </c>
      <c r="IIY3" s="4" t="s">
        <v>900</v>
      </c>
      <c r="IIZ3" s="4" t="s">
        <v>900</v>
      </c>
      <c r="IJA3" s="4" t="s">
        <v>900</v>
      </c>
      <c r="IJB3" s="4" t="s">
        <v>900</v>
      </c>
      <c r="IJC3" s="4" t="s">
        <v>900</v>
      </c>
      <c r="IJD3" s="4" t="s">
        <v>900</v>
      </c>
      <c r="IJE3" s="4" t="s">
        <v>900</v>
      </c>
      <c r="IJF3" s="4" t="s">
        <v>900</v>
      </c>
      <c r="IJG3" s="4" t="s">
        <v>900</v>
      </c>
      <c r="IJH3" s="4" t="s">
        <v>900</v>
      </c>
      <c r="IJI3" s="4" t="s">
        <v>900</v>
      </c>
      <c r="IJJ3" s="4" t="s">
        <v>900</v>
      </c>
      <c r="IJK3" s="4" t="s">
        <v>900</v>
      </c>
      <c r="IJL3" s="4" t="s">
        <v>900</v>
      </c>
      <c r="IJM3" s="4" t="s">
        <v>900</v>
      </c>
      <c r="IJN3" s="4" t="s">
        <v>900</v>
      </c>
      <c r="IJO3" s="4" t="s">
        <v>900</v>
      </c>
      <c r="IJP3" s="4" t="s">
        <v>900</v>
      </c>
      <c r="IJQ3" s="4" t="s">
        <v>900</v>
      </c>
      <c r="IJR3" s="4" t="s">
        <v>900</v>
      </c>
      <c r="IJS3" s="4" t="s">
        <v>900</v>
      </c>
      <c r="IJT3" s="4" t="s">
        <v>900</v>
      </c>
      <c r="IJU3" s="4" t="s">
        <v>900</v>
      </c>
      <c r="IJV3" s="4" t="s">
        <v>900</v>
      </c>
      <c r="IJW3" s="4" t="s">
        <v>900</v>
      </c>
      <c r="IJX3" s="4" t="s">
        <v>900</v>
      </c>
      <c r="IJY3" s="4" t="s">
        <v>900</v>
      </c>
      <c r="IJZ3" s="4" t="s">
        <v>900</v>
      </c>
      <c r="IKA3" s="4" t="s">
        <v>900</v>
      </c>
      <c r="IKB3" s="4" t="s">
        <v>900</v>
      </c>
      <c r="IKC3" s="4" t="s">
        <v>900</v>
      </c>
      <c r="IKD3" s="4" t="s">
        <v>900</v>
      </c>
      <c r="IKE3" s="4" t="s">
        <v>900</v>
      </c>
      <c r="IKF3" s="4" t="s">
        <v>900</v>
      </c>
      <c r="IKG3" s="4" t="s">
        <v>900</v>
      </c>
      <c r="IKH3" s="4" t="s">
        <v>900</v>
      </c>
      <c r="IKI3" s="4" t="s">
        <v>900</v>
      </c>
      <c r="IKJ3" s="4" t="s">
        <v>900</v>
      </c>
      <c r="IKK3" s="4" t="s">
        <v>900</v>
      </c>
      <c r="IKL3" s="4" t="s">
        <v>900</v>
      </c>
      <c r="IKM3" s="4" t="s">
        <v>900</v>
      </c>
      <c r="IKN3" s="4" t="s">
        <v>900</v>
      </c>
      <c r="IKO3" s="4" t="s">
        <v>900</v>
      </c>
      <c r="IKP3" s="4" t="s">
        <v>900</v>
      </c>
      <c r="IKQ3" s="4" t="s">
        <v>900</v>
      </c>
      <c r="IKR3" s="4" t="s">
        <v>900</v>
      </c>
      <c r="IKS3" s="4" t="s">
        <v>900</v>
      </c>
      <c r="IKT3" s="4" t="s">
        <v>900</v>
      </c>
      <c r="IKU3" s="4" t="s">
        <v>900</v>
      </c>
      <c r="IKV3" s="4" t="s">
        <v>900</v>
      </c>
      <c r="IKW3" s="4" t="s">
        <v>900</v>
      </c>
      <c r="IKX3" s="4" t="s">
        <v>900</v>
      </c>
      <c r="IKY3" s="4" t="s">
        <v>900</v>
      </c>
      <c r="IKZ3" s="4" t="s">
        <v>900</v>
      </c>
      <c r="ILA3" s="4" t="s">
        <v>900</v>
      </c>
      <c r="ILB3" s="4" t="s">
        <v>900</v>
      </c>
      <c r="ILC3" s="4" t="s">
        <v>900</v>
      </c>
      <c r="ILD3" s="4" t="s">
        <v>900</v>
      </c>
      <c r="ILE3" s="4" t="s">
        <v>900</v>
      </c>
      <c r="ILF3" s="4" t="s">
        <v>900</v>
      </c>
      <c r="ILG3" s="4" t="s">
        <v>900</v>
      </c>
      <c r="ILH3" s="4" t="s">
        <v>900</v>
      </c>
      <c r="ILI3" s="4" t="s">
        <v>900</v>
      </c>
      <c r="ILJ3" s="4" t="s">
        <v>900</v>
      </c>
      <c r="ILK3" s="4" t="s">
        <v>900</v>
      </c>
      <c r="ILL3" s="4" t="s">
        <v>900</v>
      </c>
      <c r="ILM3" s="4" t="s">
        <v>900</v>
      </c>
      <c r="ILN3" s="4" t="s">
        <v>900</v>
      </c>
      <c r="ILO3" s="4" t="s">
        <v>900</v>
      </c>
      <c r="ILP3" s="4" t="s">
        <v>900</v>
      </c>
      <c r="ILQ3" s="4" t="s">
        <v>900</v>
      </c>
      <c r="ILR3" s="4" t="s">
        <v>900</v>
      </c>
      <c r="ILS3" s="4" t="s">
        <v>900</v>
      </c>
      <c r="ILT3" s="4" t="s">
        <v>900</v>
      </c>
      <c r="ILU3" s="4" t="s">
        <v>900</v>
      </c>
      <c r="ILV3" s="4" t="s">
        <v>900</v>
      </c>
      <c r="ILW3" s="4" t="s">
        <v>900</v>
      </c>
      <c r="ILX3" s="4" t="s">
        <v>900</v>
      </c>
      <c r="ILY3" s="4" t="s">
        <v>900</v>
      </c>
      <c r="ILZ3" s="4" t="s">
        <v>900</v>
      </c>
      <c r="IMA3" s="4" t="s">
        <v>900</v>
      </c>
      <c r="IMB3" s="4" t="s">
        <v>900</v>
      </c>
      <c r="IMC3" s="4" t="s">
        <v>900</v>
      </c>
      <c r="IMD3" s="4" t="s">
        <v>900</v>
      </c>
      <c r="IME3" s="4" t="s">
        <v>900</v>
      </c>
      <c r="IMF3" s="4" t="s">
        <v>900</v>
      </c>
      <c r="IMG3" s="4" t="s">
        <v>900</v>
      </c>
      <c r="IMH3" s="4" t="s">
        <v>900</v>
      </c>
      <c r="IMI3" s="4" t="s">
        <v>900</v>
      </c>
      <c r="IMJ3" s="4" t="s">
        <v>900</v>
      </c>
      <c r="IMK3" s="4" t="s">
        <v>900</v>
      </c>
      <c r="IML3" s="4" t="s">
        <v>900</v>
      </c>
      <c r="IMM3" s="4" t="s">
        <v>900</v>
      </c>
      <c r="IMN3" s="4" t="s">
        <v>900</v>
      </c>
      <c r="IMO3" s="4" t="s">
        <v>900</v>
      </c>
      <c r="IMP3" s="4" t="s">
        <v>900</v>
      </c>
      <c r="IMQ3" s="4" t="s">
        <v>900</v>
      </c>
      <c r="IMR3" s="4" t="s">
        <v>900</v>
      </c>
      <c r="IMS3" s="4" t="s">
        <v>900</v>
      </c>
      <c r="IMT3" s="4" t="s">
        <v>900</v>
      </c>
      <c r="IMU3" s="4" t="s">
        <v>900</v>
      </c>
      <c r="IMV3" s="4" t="s">
        <v>900</v>
      </c>
      <c r="IMW3" s="4" t="s">
        <v>900</v>
      </c>
      <c r="IMX3" s="4" t="s">
        <v>900</v>
      </c>
      <c r="IMY3" s="4" t="s">
        <v>900</v>
      </c>
      <c r="IMZ3" s="4" t="s">
        <v>900</v>
      </c>
      <c r="INA3" s="4" t="s">
        <v>900</v>
      </c>
      <c r="INB3" s="4" t="s">
        <v>900</v>
      </c>
      <c r="INC3" s="4" t="s">
        <v>900</v>
      </c>
      <c r="IND3" s="4" t="s">
        <v>900</v>
      </c>
      <c r="INE3" s="4" t="s">
        <v>900</v>
      </c>
      <c r="INF3" s="4" t="s">
        <v>900</v>
      </c>
      <c r="ING3" s="4" t="s">
        <v>900</v>
      </c>
      <c r="INH3" s="4" t="s">
        <v>900</v>
      </c>
      <c r="INI3" s="4" t="s">
        <v>900</v>
      </c>
      <c r="INJ3" s="4" t="s">
        <v>900</v>
      </c>
      <c r="INK3" s="4" t="s">
        <v>900</v>
      </c>
      <c r="INL3" s="4" t="s">
        <v>900</v>
      </c>
      <c r="INM3" s="4" t="s">
        <v>900</v>
      </c>
      <c r="INN3" s="4" t="s">
        <v>900</v>
      </c>
      <c r="INO3" s="4" t="s">
        <v>900</v>
      </c>
      <c r="INP3" s="4" t="s">
        <v>900</v>
      </c>
      <c r="INQ3" s="4" t="s">
        <v>900</v>
      </c>
      <c r="INR3" s="4" t="s">
        <v>900</v>
      </c>
      <c r="INS3" s="4" t="s">
        <v>900</v>
      </c>
      <c r="INT3" s="4" t="s">
        <v>900</v>
      </c>
      <c r="INU3" s="4" t="s">
        <v>900</v>
      </c>
      <c r="INV3" s="4" t="s">
        <v>900</v>
      </c>
      <c r="INW3" s="4" t="s">
        <v>900</v>
      </c>
      <c r="INX3" s="4" t="s">
        <v>900</v>
      </c>
      <c r="INY3" s="4" t="s">
        <v>900</v>
      </c>
      <c r="INZ3" s="4" t="s">
        <v>900</v>
      </c>
      <c r="IOA3" s="4" t="s">
        <v>900</v>
      </c>
      <c r="IOB3" s="4" t="s">
        <v>900</v>
      </c>
      <c r="IOC3" s="4" t="s">
        <v>900</v>
      </c>
      <c r="IOD3" s="4" t="s">
        <v>900</v>
      </c>
      <c r="IOE3" s="4" t="s">
        <v>900</v>
      </c>
      <c r="IOF3" s="4" t="s">
        <v>900</v>
      </c>
      <c r="IOG3" s="4" t="s">
        <v>900</v>
      </c>
      <c r="IOH3" s="4" t="s">
        <v>900</v>
      </c>
      <c r="IOI3" s="4" t="s">
        <v>900</v>
      </c>
      <c r="IOJ3" s="4" t="s">
        <v>900</v>
      </c>
      <c r="IOK3" s="4" t="s">
        <v>900</v>
      </c>
      <c r="IOL3" s="4" t="s">
        <v>900</v>
      </c>
      <c r="IOM3" s="4" t="s">
        <v>900</v>
      </c>
      <c r="ION3" s="4" t="s">
        <v>900</v>
      </c>
      <c r="IOO3" s="4" t="s">
        <v>900</v>
      </c>
      <c r="IOP3" s="4" t="s">
        <v>900</v>
      </c>
      <c r="IOQ3" s="4" t="s">
        <v>900</v>
      </c>
      <c r="IOR3" s="4" t="s">
        <v>900</v>
      </c>
      <c r="IOS3" s="4" t="s">
        <v>900</v>
      </c>
      <c r="IOT3" s="4" t="s">
        <v>900</v>
      </c>
      <c r="IOU3" s="4" t="s">
        <v>900</v>
      </c>
      <c r="IOV3" s="4" t="s">
        <v>900</v>
      </c>
      <c r="IOW3" s="4" t="s">
        <v>900</v>
      </c>
      <c r="IOX3" s="4" t="s">
        <v>900</v>
      </c>
      <c r="IOY3" s="4" t="s">
        <v>900</v>
      </c>
      <c r="IOZ3" s="4" t="s">
        <v>900</v>
      </c>
      <c r="IPA3" s="4" t="s">
        <v>900</v>
      </c>
      <c r="IPB3" s="4" t="s">
        <v>900</v>
      </c>
      <c r="IPC3" s="4" t="s">
        <v>900</v>
      </c>
      <c r="IPD3" s="4" t="s">
        <v>900</v>
      </c>
      <c r="IPE3" s="4" t="s">
        <v>900</v>
      </c>
      <c r="IPF3" s="4" t="s">
        <v>900</v>
      </c>
      <c r="IPG3" s="4" t="s">
        <v>900</v>
      </c>
      <c r="IPH3" s="4" t="s">
        <v>900</v>
      </c>
      <c r="IPI3" s="4" t="s">
        <v>900</v>
      </c>
      <c r="IPJ3" s="4" t="s">
        <v>900</v>
      </c>
      <c r="IPK3" s="4" t="s">
        <v>900</v>
      </c>
      <c r="IPL3" s="4" t="s">
        <v>900</v>
      </c>
      <c r="IPM3" s="4" t="s">
        <v>900</v>
      </c>
      <c r="IPN3" s="4" t="s">
        <v>900</v>
      </c>
      <c r="IPO3" s="4" t="s">
        <v>900</v>
      </c>
      <c r="IPP3" s="4" t="s">
        <v>900</v>
      </c>
      <c r="IPQ3" s="4" t="s">
        <v>900</v>
      </c>
      <c r="IPR3" s="4" t="s">
        <v>900</v>
      </c>
      <c r="IPS3" s="4" t="s">
        <v>900</v>
      </c>
      <c r="IPT3" s="4" t="s">
        <v>900</v>
      </c>
      <c r="IPU3" s="4" t="s">
        <v>900</v>
      </c>
      <c r="IPV3" s="4" t="s">
        <v>900</v>
      </c>
      <c r="IPW3" s="4" t="s">
        <v>900</v>
      </c>
      <c r="IPX3" s="4" t="s">
        <v>900</v>
      </c>
      <c r="IPY3" s="4" t="s">
        <v>900</v>
      </c>
      <c r="IPZ3" s="4" t="s">
        <v>900</v>
      </c>
      <c r="IQA3" s="4" t="s">
        <v>900</v>
      </c>
      <c r="IQB3" s="4" t="s">
        <v>900</v>
      </c>
      <c r="IQC3" s="4" t="s">
        <v>900</v>
      </c>
      <c r="IQD3" s="4" t="s">
        <v>900</v>
      </c>
      <c r="IQE3" s="4" t="s">
        <v>900</v>
      </c>
      <c r="IQF3" s="4" t="s">
        <v>900</v>
      </c>
      <c r="IQG3" s="4" t="s">
        <v>900</v>
      </c>
      <c r="IQH3" s="4" t="s">
        <v>900</v>
      </c>
      <c r="IQI3" s="4" t="s">
        <v>900</v>
      </c>
      <c r="IQJ3" s="4" t="s">
        <v>900</v>
      </c>
      <c r="IQK3" s="4" t="s">
        <v>900</v>
      </c>
      <c r="IQL3" s="4" t="s">
        <v>900</v>
      </c>
      <c r="IQM3" s="4" t="s">
        <v>900</v>
      </c>
      <c r="IQN3" s="4" t="s">
        <v>900</v>
      </c>
      <c r="IQO3" s="4" t="s">
        <v>900</v>
      </c>
      <c r="IQP3" s="4" t="s">
        <v>900</v>
      </c>
      <c r="IQQ3" s="4" t="s">
        <v>900</v>
      </c>
      <c r="IQR3" s="4" t="s">
        <v>900</v>
      </c>
      <c r="IQS3" s="4" t="s">
        <v>900</v>
      </c>
      <c r="IQT3" s="4" t="s">
        <v>900</v>
      </c>
      <c r="IQU3" s="4" t="s">
        <v>900</v>
      </c>
      <c r="IQV3" s="4" t="s">
        <v>900</v>
      </c>
      <c r="IQW3" s="4" t="s">
        <v>900</v>
      </c>
      <c r="IQX3" s="4" t="s">
        <v>900</v>
      </c>
      <c r="IQY3" s="4" t="s">
        <v>900</v>
      </c>
      <c r="IQZ3" s="4" t="s">
        <v>900</v>
      </c>
      <c r="IRA3" s="4" t="s">
        <v>900</v>
      </c>
      <c r="IRB3" s="4" t="s">
        <v>900</v>
      </c>
      <c r="IRC3" s="4" t="s">
        <v>900</v>
      </c>
      <c r="IRD3" s="4" t="s">
        <v>900</v>
      </c>
      <c r="IRE3" s="4" t="s">
        <v>900</v>
      </c>
      <c r="IRF3" s="4" t="s">
        <v>900</v>
      </c>
      <c r="IRG3" s="4" t="s">
        <v>900</v>
      </c>
      <c r="IRH3" s="4" t="s">
        <v>900</v>
      </c>
      <c r="IRI3" s="4" t="s">
        <v>900</v>
      </c>
      <c r="IRJ3" s="4" t="s">
        <v>900</v>
      </c>
      <c r="IRK3" s="4" t="s">
        <v>900</v>
      </c>
      <c r="IRL3" s="4" t="s">
        <v>900</v>
      </c>
      <c r="IRM3" s="4" t="s">
        <v>900</v>
      </c>
      <c r="IRN3" s="4" t="s">
        <v>900</v>
      </c>
      <c r="IRO3" s="4" t="s">
        <v>900</v>
      </c>
      <c r="IRP3" s="4" t="s">
        <v>900</v>
      </c>
      <c r="IRQ3" s="4" t="s">
        <v>900</v>
      </c>
      <c r="IRR3" s="4" t="s">
        <v>900</v>
      </c>
      <c r="IRS3" s="4" t="s">
        <v>900</v>
      </c>
      <c r="IRT3" s="4" t="s">
        <v>900</v>
      </c>
      <c r="IRU3" s="4" t="s">
        <v>900</v>
      </c>
      <c r="IRV3" s="4" t="s">
        <v>900</v>
      </c>
      <c r="IRW3" s="4" t="s">
        <v>900</v>
      </c>
      <c r="IRX3" s="4" t="s">
        <v>900</v>
      </c>
      <c r="IRY3" s="4" t="s">
        <v>900</v>
      </c>
      <c r="IRZ3" s="4" t="s">
        <v>900</v>
      </c>
      <c r="ISA3" s="4" t="s">
        <v>900</v>
      </c>
      <c r="ISB3" s="4" t="s">
        <v>900</v>
      </c>
      <c r="ISC3" s="4" t="s">
        <v>900</v>
      </c>
      <c r="ISD3" s="4" t="s">
        <v>900</v>
      </c>
      <c r="ISE3" s="4" t="s">
        <v>900</v>
      </c>
      <c r="ISF3" s="4" t="s">
        <v>900</v>
      </c>
      <c r="ISG3" s="4" t="s">
        <v>900</v>
      </c>
      <c r="ISH3" s="4" t="s">
        <v>900</v>
      </c>
      <c r="ISI3" s="4" t="s">
        <v>900</v>
      </c>
      <c r="ISJ3" s="4" t="s">
        <v>900</v>
      </c>
      <c r="ISK3" s="4" t="s">
        <v>900</v>
      </c>
      <c r="ISL3" s="4" t="s">
        <v>900</v>
      </c>
      <c r="ISM3" s="4" t="s">
        <v>900</v>
      </c>
      <c r="ISN3" s="4" t="s">
        <v>900</v>
      </c>
      <c r="ISO3" s="4" t="s">
        <v>900</v>
      </c>
      <c r="ISP3" s="4" t="s">
        <v>900</v>
      </c>
      <c r="ISQ3" s="4" t="s">
        <v>900</v>
      </c>
      <c r="ISR3" s="4" t="s">
        <v>900</v>
      </c>
      <c r="ISS3" s="4" t="s">
        <v>900</v>
      </c>
      <c r="IST3" s="4" t="s">
        <v>900</v>
      </c>
      <c r="ISU3" s="4" t="s">
        <v>900</v>
      </c>
      <c r="ISV3" s="4" t="s">
        <v>900</v>
      </c>
      <c r="ISW3" s="4" t="s">
        <v>900</v>
      </c>
      <c r="ISX3" s="4" t="s">
        <v>900</v>
      </c>
      <c r="ISY3" s="4" t="s">
        <v>900</v>
      </c>
      <c r="ISZ3" s="4" t="s">
        <v>900</v>
      </c>
      <c r="ITA3" s="4" t="s">
        <v>900</v>
      </c>
      <c r="ITB3" s="4" t="s">
        <v>900</v>
      </c>
      <c r="ITC3" s="4" t="s">
        <v>900</v>
      </c>
      <c r="ITD3" s="4" t="s">
        <v>900</v>
      </c>
      <c r="ITE3" s="4" t="s">
        <v>900</v>
      </c>
      <c r="ITF3" s="4" t="s">
        <v>900</v>
      </c>
      <c r="ITG3" s="4" t="s">
        <v>900</v>
      </c>
      <c r="ITH3" s="4" t="s">
        <v>900</v>
      </c>
      <c r="ITI3" s="4" t="s">
        <v>900</v>
      </c>
      <c r="ITJ3" s="4" t="s">
        <v>900</v>
      </c>
      <c r="ITK3" s="4" t="s">
        <v>900</v>
      </c>
      <c r="ITL3" s="4" t="s">
        <v>900</v>
      </c>
      <c r="ITM3" s="4" t="s">
        <v>900</v>
      </c>
      <c r="ITN3" s="4" t="s">
        <v>900</v>
      </c>
      <c r="ITO3" s="4" t="s">
        <v>900</v>
      </c>
      <c r="ITP3" s="4" t="s">
        <v>900</v>
      </c>
      <c r="ITQ3" s="4" t="s">
        <v>900</v>
      </c>
      <c r="ITR3" s="4" t="s">
        <v>900</v>
      </c>
      <c r="ITS3" s="4" t="s">
        <v>900</v>
      </c>
      <c r="ITT3" s="4" t="s">
        <v>900</v>
      </c>
      <c r="ITU3" s="4" t="s">
        <v>900</v>
      </c>
      <c r="ITV3" s="4" t="s">
        <v>900</v>
      </c>
      <c r="ITW3" s="4" t="s">
        <v>900</v>
      </c>
      <c r="ITX3" s="4" t="s">
        <v>900</v>
      </c>
      <c r="ITY3" s="4" t="s">
        <v>900</v>
      </c>
      <c r="ITZ3" s="4" t="s">
        <v>900</v>
      </c>
      <c r="IUA3" s="4" t="s">
        <v>900</v>
      </c>
      <c r="IUB3" s="4" t="s">
        <v>900</v>
      </c>
      <c r="IUC3" s="4" t="s">
        <v>900</v>
      </c>
      <c r="IUD3" s="4" t="s">
        <v>900</v>
      </c>
      <c r="IUE3" s="4" t="s">
        <v>900</v>
      </c>
      <c r="IUF3" s="4" t="s">
        <v>900</v>
      </c>
      <c r="IUG3" s="4" t="s">
        <v>900</v>
      </c>
      <c r="IUH3" s="4" t="s">
        <v>900</v>
      </c>
      <c r="IUI3" s="4" t="s">
        <v>900</v>
      </c>
      <c r="IUJ3" s="4" t="s">
        <v>900</v>
      </c>
      <c r="IUK3" s="4" t="s">
        <v>900</v>
      </c>
      <c r="IUL3" s="4" t="s">
        <v>900</v>
      </c>
      <c r="IUM3" s="4" t="s">
        <v>900</v>
      </c>
      <c r="IUN3" s="4" t="s">
        <v>900</v>
      </c>
      <c r="IUO3" s="4" t="s">
        <v>900</v>
      </c>
      <c r="IUP3" s="4" t="s">
        <v>900</v>
      </c>
      <c r="IUQ3" s="4" t="s">
        <v>900</v>
      </c>
      <c r="IUR3" s="4" t="s">
        <v>900</v>
      </c>
      <c r="IUS3" s="4" t="s">
        <v>900</v>
      </c>
      <c r="IUT3" s="4" t="s">
        <v>900</v>
      </c>
      <c r="IUU3" s="4" t="s">
        <v>900</v>
      </c>
      <c r="IUV3" s="4" t="s">
        <v>900</v>
      </c>
      <c r="IUW3" s="4" t="s">
        <v>900</v>
      </c>
      <c r="IUX3" s="4" t="s">
        <v>900</v>
      </c>
      <c r="IUY3" s="4" t="s">
        <v>900</v>
      </c>
      <c r="IUZ3" s="4" t="s">
        <v>900</v>
      </c>
      <c r="IVA3" s="4" t="s">
        <v>900</v>
      </c>
      <c r="IVB3" s="4" t="s">
        <v>900</v>
      </c>
      <c r="IVC3" s="4" t="s">
        <v>900</v>
      </c>
      <c r="IVD3" s="4" t="s">
        <v>900</v>
      </c>
      <c r="IVE3" s="4" t="s">
        <v>900</v>
      </c>
      <c r="IVF3" s="4" t="s">
        <v>900</v>
      </c>
      <c r="IVG3" s="4" t="s">
        <v>900</v>
      </c>
      <c r="IVH3" s="4" t="s">
        <v>900</v>
      </c>
      <c r="IVI3" s="4" t="s">
        <v>900</v>
      </c>
      <c r="IVJ3" s="4" t="s">
        <v>900</v>
      </c>
      <c r="IVK3" s="4" t="s">
        <v>900</v>
      </c>
      <c r="IVL3" s="4" t="s">
        <v>900</v>
      </c>
      <c r="IVM3" s="4" t="s">
        <v>900</v>
      </c>
      <c r="IVN3" s="4" t="s">
        <v>900</v>
      </c>
      <c r="IVO3" s="4" t="s">
        <v>900</v>
      </c>
      <c r="IVP3" s="4" t="s">
        <v>900</v>
      </c>
      <c r="IVQ3" s="4" t="s">
        <v>900</v>
      </c>
      <c r="IVR3" s="4" t="s">
        <v>900</v>
      </c>
      <c r="IVS3" s="4" t="s">
        <v>900</v>
      </c>
      <c r="IVT3" s="4" t="s">
        <v>900</v>
      </c>
      <c r="IVU3" s="4" t="s">
        <v>900</v>
      </c>
      <c r="IVV3" s="4" t="s">
        <v>900</v>
      </c>
      <c r="IVW3" s="4" t="s">
        <v>900</v>
      </c>
      <c r="IVX3" s="4" t="s">
        <v>900</v>
      </c>
      <c r="IVY3" s="4" t="s">
        <v>900</v>
      </c>
      <c r="IVZ3" s="4" t="s">
        <v>900</v>
      </c>
      <c r="IWA3" s="4" t="s">
        <v>900</v>
      </c>
      <c r="IWB3" s="4" t="s">
        <v>900</v>
      </c>
      <c r="IWC3" s="4" t="s">
        <v>900</v>
      </c>
      <c r="IWD3" s="4" t="s">
        <v>900</v>
      </c>
      <c r="IWE3" s="4" t="s">
        <v>900</v>
      </c>
      <c r="IWF3" s="4" t="s">
        <v>900</v>
      </c>
      <c r="IWG3" s="4" t="s">
        <v>900</v>
      </c>
      <c r="IWH3" s="4" t="s">
        <v>900</v>
      </c>
      <c r="IWI3" s="4" t="s">
        <v>900</v>
      </c>
      <c r="IWJ3" s="4" t="s">
        <v>900</v>
      </c>
      <c r="IWK3" s="4" t="s">
        <v>900</v>
      </c>
      <c r="IWL3" s="4" t="s">
        <v>900</v>
      </c>
      <c r="IWM3" s="4" t="s">
        <v>900</v>
      </c>
      <c r="IWN3" s="4" t="s">
        <v>900</v>
      </c>
      <c r="IWO3" s="4" t="s">
        <v>900</v>
      </c>
      <c r="IWP3" s="4" t="s">
        <v>900</v>
      </c>
      <c r="IWQ3" s="4" t="s">
        <v>900</v>
      </c>
      <c r="IWR3" s="4" t="s">
        <v>900</v>
      </c>
      <c r="IWS3" s="4" t="s">
        <v>900</v>
      </c>
      <c r="IWT3" s="4" t="s">
        <v>900</v>
      </c>
      <c r="IWU3" s="4" t="s">
        <v>900</v>
      </c>
      <c r="IWV3" s="4" t="s">
        <v>900</v>
      </c>
      <c r="IWW3" s="4" t="s">
        <v>900</v>
      </c>
      <c r="IWX3" s="4" t="s">
        <v>900</v>
      </c>
      <c r="IWY3" s="4" t="s">
        <v>900</v>
      </c>
      <c r="IWZ3" s="4" t="s">
        <v>900</v>
      </c>
      <c r="IXA3" s="4" t="s">
        <v>900</v>
      </c>
      <c r="IXB3" s="4" t="s">
        <v>900</v>
      </c>
      <c r="IXC3" s="4" t="s">
        <v>900</v>
      </c>
      <c r="IXD3" s="4" t="s">
        <v>900</v>
      </c>
      <c r="IXE3" s="4" t="s">
        <v>900</v>
      </c>
      <c r="IXF3" s="4" t="s">
        <v>900</v>
      </c>
      <c r="IXG3" s="4" t="s">
        <v>900</v>
      </c>
      <c r="IXH3" s="4" t="s">
        <v>900</v>
      </c>
      <c r="IXI3" s="4" t="s">
        <v>900</v>
      </c>
      <c r="IXJ3" s="4" t="s">
        <v>900</v>
      </c>
      <c r="IXK3" s="4" t="s">
        <v>900</v>
      </c>
      <c r="IXL3" s="4" t="s">
        <v>900</v>
      </c>
      <c r="IXM3" s="4" t="s">
        <v>900</v>
      </c>
      <c r="IXN3" s="4" t="s">
        <v>900</v>
      </c>
      <c r="IXO3" s="4" t="s">
        <v>900</v>
      </c>
      <c r="IXP3" s="4" t="s">
        <v>900</v>
      </c>
      <c r="IXQ3" s="4" t="s">
        <v>900</v>
      </c>
      <c r="IXR3" s="4" t="s">
        <v>900</v>
      </c>
      <c r="IXS3" s="4" t="s">
        <v>900</v>
      </c>
      <c r="IXT3" s="4" t="s">
        <v>900</v>
      </c>
      <c r="IXU3" s="4" t="s">
        <v>900</v>
      </c>
      <c r="IXV3" s="4" t="s">
        <v>900</v>
      </c>
      <c r="IXW3" s="4" t="s">
        <v>900</v>
      </c>
      <c r="IXX3" s="4" t="s">
        <v>900</v>
      </c>
      <c r="IXY3" s="4" t="s">
        <v>900</v>
      </c>
      <c r="IXZ3" s="4" t="s">
        <v>900</v>
      </c>
      <c r="IYA3" s="4" t="s">
        <v>900</v>
      </c>
      <c r="IYB3" s="4" t="s">
        <v>900</v>
      </c>
      <c r="IYC3" s="4" t="s">
        <v>900</v>
      </c>
      <c r="IYD3" s="4" t="s">
        <v>900</v>
      </c>
      <c r="IYE3" s="4" t="s">
        <v>900</v>
      </c>
      <c r="IYF3" s="4" t="s">
        <v>900</v>
      </c>
      <c r="IYG3" s="4" t="s">
        <v>900</v>
      </c>
      <c r="IYH3" s="4" t="s">
        <v>900</v>
      </c>
      <c r="IYI3" s="4" t="s">
        <v>900</v>
      </c>
      <c r="IYJ3" s="4" t="s">
        <v>900</v>
      </c>
      <c r="IYK3" s="4" t="s">
        <v>900</v>
      </c>
      <c r="IYL3" s="4" t="s">
        <v>900</v>
      </c>
      <c r="IYM3" s="4" t="s">
        <v>900</v>
      </c>
      <c r="IYN3" s="4" t="s">
        <v>900</v>
      </c>
      <c r="IYO3" s="4" t="s">
        <v>900</v>
      </c>
      <c r="IYP3" s="4" t="s">
        <v>900</v>
      </c>
      <c r="IYQ3" s="4" t="s">
        <v>900</v>
      </c>
      <c r="IYR3" s="4" t="s">
        <v>900</v>
      </c>
      <c r="IYS3" s="4" t="s">
        <v>900</v>
      </c>
      <c r="IYT3" s="4" t="s">
        <v>900</v>
      </c>
      <c r="IYU3" s="4" t="s">
        <v>900</v>
      </c>
      <c r="IYV3" s="4" t="s">
        <v>900</v>
      </c>
      <c r="IYW3" s="4" t="s">
        <v>900</v>
      </c>
      <c r="IYX3" s="4" t="s">
        <v>900</v>
      </c>
      <c r="IYY3" s="4" t="s">
        <v>900</v>
      </c>
      <c r="IYZ3" s="4" t="s">
        <v>900</v>
      </c>
      <c r="IZA3" s="4" t="s">
        <v>900</v>
      </c>
      <c r="IZB3" s="4" t="s">
        <v>900</v>
      </c>
      <c r="IZC3" s="4" t="s">
        <v>900</v>
      </c>
      <c r="IZD3" s="4" t="s">
        <v>900</v>
      </c>
      <c r="IZE3" s="4" t="s">
        <v>900</v>
      </c>
      <c r="IZF3" s="4" t="s">
        <v>900</v>
      </c>
      <c r="IZG3" s="4" t="s">
        <v>900</v>
      </c>
      <c r="IZH3" s="4" t="s">
        <v>900</v>
      </c>
      <c r="IZI3" s="4" t="s">
        <v>900</v>
      </c>
      <c r="IZJ3" s="4" t="s">
        <v>900</v>
      </c>
      <c r="IZK3" s="4" t="s">
        <v>900</v>
      </c>
      <c r="IZL3" s="4" t="s">
        <v>900</v>
      </c>
      <c r="IZM3" s="4" t="s">
        <v>900</v>
      </c>
      <c r="IZN3" s="4" t="s">
        <v>900</v>
      </c>
      <c r="IZO3" s="4" t="s">
        <v>900</v>
      </c>
      <c r="IZP3" s="4" t="s">
        <v>900</v>
      </c>
      <c r="IZQ3" s="4" t="s">
        <v>900</v>
      </c>
      <c r="IZR3" s="4" t="s">
        <v>900</v>
      </c>
      <c r="IZS3" s="4" t="s">
        <v>900</v>
      </c>
      <c r="IZT3" s="4" t="s">
        <v>900</v>
      </c>
      <c r="IZU3" s="4" t="s">
        <v>900</v>
      </c>
      <c r="IZV3" s="4" t="s">
        <v>900</v>
      </c>
      <c r="IZW3" s="4" t="s">
        <v>900</v>
      </c>
      <c r="IZX3" s="4" t="s">
        <v>900</v>
      </c>
      <c r="IZY3" s="4" t="s">
        <v>900</v>
      </c>
      <c r="IZZ3" s="4" t="s">
        <v>900</v>
      </c>
      <c r="JAA3" s="4" t="s">
        <v>900</v>
      </c>
      <c r="JAB3" s="4" t="s">
        <v>900</v>
      </c>
      <c r="JAC3" s="4" t="s">
        <v>900</v>
      </c>
      <c r="JAD3" s="4" t="s">
        <v>900</v>
      </c>
      <c r="JAE3" s="4" t="s">
        <v>900</v>
      </c>
      <c r="JAF3" s="4" t="s">
        <v>900</v>
      </c>
      <c r="JAG3" s="4" t="s">
        <v>900</v>
      </c>
      <c r="JAH3" s="4" t="s">
        <v>900</v>
      </c>
      <c r="JAI3" s="4" t="s">
        <v>900</v>
      </c>
      <c r="JAJ3" s="4" t="s">
        <v>900</v>
      </c>
      <c r="JAK3" s="4" t="s">
        <v>900</v>
      </c>
      <c r="JAL3" s="4" t="s">
        <v>900</v>
      </c>
      <c r="JAM3" s="4" t="s">
        <v>900</v>
      </c>
      <c r="JAN3" s="4" t="s">
        <v>900</v>
      </c>
      <c r="JAO3" s="4" t="s">
        <v>900</v>
      </c>
      <c r="JAP3" s="4" t="s">
        <v>900</v>
      </c>
      <c r="JAQ3" s="4" t="s">
        <v>900</v>
      </c>
      <c r="JAR3" s="4" t="s">
        <v>900</v>
      </c>
      <c r="JAS3" s="4" t="s">
        <v>900</v>
      </c>
      <c r="JAT3" s="4" t="s">
        <v>900</v>
      </c>
      <c r="JAU3" s="4" t="s">
        <v>900</v>
      </c>
      <c r="JAV3" s="4" t="s">
        <v>900</v>
      </c>
      <c r="JAW3" s="4" t="s">
        <v>900</v>
      </c>
      <c r="JAX3" s="4" t="s">
        <v>900</v>
      </c>
      <c r="JAY3" s="4" t="s">
        <v>900</v>
      </c>
      <c r="JAZ3" s="4" t="s">
        <v>900</v>
      </c>
      <c r="JBA3" s="4" t="s">
        <v>900</v>
      </c>
      <c r="JBB3" s="4" t="s">
        <v>900</v>
      </c>
      <c r="JBC3" s="4" t="s">
        <v>900</v>
      </c>
      <c r="JBD3" s="4" t="s">
        <v>900</v>
      </c>
      <c r="JBE3" s="4" t="s">
        <v>900</v>
      </c>
      <c r="JBF3" s="4" t="s">
        <v>900</v>
      </c>
      <c r="JBG3" s="4" t="s">
        <v>900</v>
      </c>
      <c r="JBH3" s="4" t="s">
        <v>900</v>
      </c>
      <c r="JBI3" s="4" t="s">
        <v>900</v>
      </c>
      <c r="JBJ3" s="4" t="s">
        <v>900</v>
      </c>
      <c r="JBK3" s="4" t="s">
        <v>900</v>
      </c>
      <c r="JBL3" s="4" t="s">
        <v>900</v>
      </c>
      <c r="JBM3" s="4" t="s">
        <v>900</v>
      </c>
      <c r="JBN3" s="4" t="s">
        <v>900</v>
      </c>
      <c r="JBO3" s="4" t="s">
        <v>900</v>
      </c>
      <c r="JBP3" s="4" t="s">
        <v>900</v>
      </c>
      <c r="JBQ3" s="4" t="s">
        <v>900</v>
      </c>
      <c r="JBR3" s="4" t="s">
        <v>900</v>
      </c>
      <c r="JBS3" s="4" t="s">
        <v>900</v>
      </c>
      <c r="JBT3" s="4" t="s">
        <v>900</v>
      </c>
      <c r="JBU3" s="4" t="s">
        <v>900</v>
      </c>
      <c r="JBV3" s="4" t="s">
        <v>900</v>
      </c>
      <c r="JBW3" s="4" t="s">
        <v>900</v>
      </c>
      <c r="JBX3" s="4" t="s">
        <v>900</v>
      </c>
      <c r="JBY3" s="4" t="s">
        <v>900</v>
      </c>
      <c r="JBZ3" s="4" t="s">
        <v>900</v>
      </c>
      <c r="JCA3" s="4" t="s">
        <v>900</v>
      </c>
      <c r="JCB3" s="4" t="s">
        <v>900</v>
      </c>
      <c r="JCC3" s="4" t="s">
        <v>900</v>
      </c>
      <c r="JCD3" s="4" t="s">
        <v>900</v>
      </c>
      <c r="JCE3" s="4" t="s">
        <v>900</v>
      </c>
      <c r="JCF3" s="4" t="s">
        <v>900</v>
      </c>
      <c r="JCG3" s="4" t="s">
        <v>900</v>
      </c>
      <c r="JCH3" s="4" t="s">
        <v>900</v>
      </c>
      <c r="JCI3" s="4" t="s">
        <v>900</v>
      </c>
      <c r="JCJ3" s="4" t="s">
        <v>900</v>
      </c>
      <c r="JCK3" s="4" t="s">
        <v>900</v>
      </c>
      <c r="JCL3" s="4" t="s">
        <v>900</v>
      </c>
      <c r="JCM3" s="4" t="s">
        <v>900</v>
      </c>
      <c r="JCN3" s="4" t="s">
        <v>900</v>
      </c>
      <c r="JCO3" s="4" t="s">
        <v>900</v>
      </c>
      <c r="JCP3" s="4" t="s">
        <v>900</v>
      </c>
      <c r="JCQ3" s="4" t="s">
        <v>900</v>
      </c>
      <c r="JCR3" s="4" t="s">
        <v>900</v>
      </c>
      <c r="JCS3" s="4" t="s">
        <v>900</v>
      </c>
      <c r="JCT3" s="4" t="s">
        <v>900</v>
      </c>
      <c r="JCU3" s="4" t="s">
        <v>900</v>
      </c>
      <c r="JCV3" s="4" t="s">
        <v>900</v>
      </c>
      <c r="JCW3" s="4" t="s">
        <v>900</v>
      </c>
      <c r="JCX3" s="4" t="s">
        <v>900</v>
      </c>
      <c r="JCY3" s="4" t="s">
        <v>900</v>
      </c>
      <c r="JCZ3" s="4" t="s">
        <v>900</v>
      </c>
      <c r="JDA3" s="4" t="s">
        <v>900</v>
      </c>
      <c r="JDB3" s="4" t="s">
        <v>900</v>
      </c>
      <c r="JDC3" s="4" t="s">
        <v>900</v>
      </c>
      <c r="JDD3" s="4" t="s">
        <v>900</v>
      </c>
      <c r="JDE3" s="4" t="s">
        <v>900</v>
      </c>
      <c r="JDF3" s="4" t="s">
        <v>900</v>
      </c>
      <c r="JDG3" s="4" t="s">
        <v>900</v>
      </c>
      <c r="JDH3" s="4" t="s">
        <v>900</v>
      </c>
      <c r="JDI3" s="4" t="s">
        <v>900</v>
      </c>
      <c r="JDJ3" s="4" t="s">
        <v>900</v>
      </c>
      <c r="JDK3" s="4" t="s">
        <v>900</v>
      </c>
      <c r="JDL3" s="4" t="s">
        <v>900</v>
      </c>
      <c r="JDM3" s="4" t="s">
        <v>900</v>
      </c>
      <c r="JDN3" s="4" t="s">
        <v>900</v>
      </c>
      <c r="JDO3" s="4" t="s">
        <v>900</v>
      </c>
      <c r="JDP3" s="4" t="s">
        <v>900</v>
      </c>
      <c r="JDQ3" s="4" t="s">
        <v>900</v>
      </c>
      <c r="JDR3" s="4" t="s">
        <v>900</v>
      </c>
      <c r="JDS3" s="4" t="s">
        <v>900</v>
      </c>
      <c r="JDT3" s="4" t="s">
        <v>900</v>
      </c>
      <c r="JDU3" s="4" t="s">
        <v>900</v>
      </c>
      <c r="JDV3" s="4" t="s">
        <v>900</v>
      </c>
      <c r="JDW3" s="4" t="s">
        <v>900</v>
      </c>
      <c r="JDX3" s="4" t="s">
        <v>900</v>
      </c>
      <c r="JDY3" s="4" t="s">
        <v>900</v>
      </c>
      <c r="JDZ3" s="4" t="s">
        <v>900</v>
      </c>
      <c r="JEA3" s="4" t="s">
        <v>900</v>
      </c>
      <c r="JEB3" s="4" t="s">
        <v>900</v>
      </c>
      <c r="JEC3" s="4" t="s">
        <v>900</v>
      </c>
      <c r="JED3" s="4" t="s">
        <v>900</v>
      </c>
      <c r="JEE3" s="4" t="s">
        <v>900</v>
      </c>
      <c r="JEF3" s="4" t="s">
        <v>900</v>
      </c>
      <c r="JEG3" s="4" t="s">
        <v>900</v>
      </c>
      <c r="JEH3" s="4" t="s">
        <v>900</v>
      </c>
      <c r="JEI3" s="4" t="s">
        <v>900</v>
      </c>
      <c r="JEJ3" s="4" t="s">
        <v>900</v>
      </c>
      <c r="JEK3" s="4" t="s">
        <v>900</v>
      </c>
      <c r="JEL3" s="4" t="s">
        <v>900</v>
      </c>
      <c r="JEM3" s="4" t="s">
        <v>900</v>
      </c>
      <c r="JEN3" s="4" t="s">
        <v>900</v>
      </c>
      <c r="JEO3" s="4" t="s">
        <v>900</v>
      </c>
      <c r="JEP3" s="4" t="s">
        <v>900</v>
      </c>
      <c r="JEQ3" s="4" t="s">
        <v>900</v>
      </c>
      <c r="JER3" s="4" t="s">
        <v>900</v>
      </c>
      <c r="JES3" s="4" t="s">
        <v>900</v>
      </c>
      <c r="JET3" s="4" t="s">
        <v>900</v>
      </c>
      <c r="JEU3" s="4" t="s">
        <v>900</v>
      </c>
      <c r="JEV3" s="4" t="s">
        <v>900</v>
      </c>
      <c r="JEW3" s="4" t="s">
        <v>900</v>
      </c>
      <c r="JEX3" s="4" t="s">
        <v>900</v>
      </c>
      <c r="JEY3" s="4" t="s">
        <v>900</v>
      </c>
      <c r="JEZ3" s="4" t="s">
        <v>900</v>
      </c>
      <c r="JFA3" s="4" t="s">
        <v>900</v>
      </c>
      <c r="JFB3" s="4" t="s">
        <v>900</v>
      </c>
      <c r="JFC3" s="4" t="s">
        <v>900</v>
      </c>
      <c r="JFD3" s="4" t="s">
        <v>900</v>
      </c>
      <c r="JFE3" s="4" t="s">
        <v>900</v>
      </c>
      <c r="JFF3" s="4" t="s">
        <v>900</v>
      </c>
      <c r="JFG3" s="4" t="s">
        <v>900</v>
      </c>
      <c r="JFH3" s="4" t="s">
        <v>900</v>
      </c>
      <c r="JFI3" s="4" t="s">
        <v>900</v>
      </c>
      <c r="JFJ3" s="4" t="s">
        <v>900</v>
      </c>
      <c r="JFK3" s="4" t="s">
        <v>900</v>
      </c>
      <c r="JFL3" s="4" t="s">
        <v>900</v>
      </c>
      <c r="JFM3" s="4" t="s">
        <v>900</v>
      </c>
      <c r="JFN3" s="4" t="s">
        <v>900</v>
      </c>
      <c r="JFO3" s="4" t="s">
        <v>900</v>
      </c>
      <c r="JFP3" s="4" t="s">
        <v>900</v>
      </c>
      <c r="JFQ3" s="4" t="s">
        <v>900</v>
      </c>
      <c r="JFR3" s="4" t="s">
        <v>900</v>
      </c>
      <c r="JFS3" s="4" t="s">
        <v>900</v>
      </c>
      <c r="JFT3" s="4" t="s">
        <v>900</v>
      </c>
      <c r="JFU3" s="4" t="s">
        <v>900</v>
      </c>
      <c r="JFV3" s="4" t="s">
        <v>900</v>
      </c>
      <c r="JFW3" s="4" t="s">
        <v>900</v>
      </c>
      <c r="JFX3" s="4" t="s">
        <v>900</v>
      </c>
      <c r="JFY3" s="4" t="s">
        <v>900</v>
      </c>
      <c r="JFZ3" s="4" t="s">
        <v>900</v>
      </c>
      <c r="JGA3" s="4" t="s">
        <v>900</v>
      </c>
      <c r="JGB3" s="4" t="s">
        <v>900</v>
      </c>
      <c r="JGC3" s="4" t="s">
        <v>900</v>
      </c>
      <c r="JGD3" s="4" t="s">
        <v>900</v>
      </c>
      <c r="JGE3" s="4" t="s">
        <v>900</v>
      </c>
      <c r="JGF3" s="4" t="s">
        <v>900</v>
      </c>
      <c r="JGG3" s="4" t="s">
        <v>900</v>
      </c>
      <c r="JGH3" s="4" t="s">
        <v>900</v>
      </c>
      <c r="JGI3" s="4" t="s">
        <v>900</v>
      </c>
      <c r="JGJ3" s="4" t="s">
        <v>900</v>
      </c>
      <c r="JGK3" s="4" t="s">
        <v>900</v>
      </c>
      <c r="JGL3" s="4" t="s">
        <v>900</v>
      </c>
      <c r="JGM3" s="4" t="s">
        <v>900</v>
      </c>
      <c r="JGN3" s="4" t="s">
        <v>900</v>
      </c>
      <c r="JGO3" s="4" t="s">
        <v>900</v>
      </c>
      <c r="JGP3" s="4" t="s">
        <v>900</v>
      </c>
      <c r="JGQ3" s="4" t="s">
        <v>900</v>
      </c>
      <c r="JGR3" s="4" t="s">
        <v>900</v>
      </c>
      <c r="JGS3" s="4" t="s">
        <v>900</v>
      </c>
      <c r="JGT3" s="4" t="s">
        <v>900</v>
      </c>
      <c r="JGU3" s="4" t="s">
        <v>900</v>
      </c>
      <c r="JGV3" s="4" t="s">
        <v>900</v>
      </c>
      <c r="JGW3" s="4" t="s">
        <v>900</v>
      </c>
      <c r="JGX3" s="4" t="s">
        <v>900</v>
      </c>
      <c r="JGY3" s="4" t="s">
        <v>900</v>
      </c>
      <c r="JGZ3" s="4" t="s">
        <v>900</v>
      </c>
      <c r="JHA3" s="4" t="s">
        <v>900</v>
      </c>
      <c r="JHB3" s="4" t="s">
        <v>900</v>
      </c>
      <c r="JHC3" s="4" t="s">
        <v>900</v>
      </c>
      <c r="JHD3" s="4" t="s">
        <v>900</v>
      </c>
      <c r="JHE3" s="4" t="s">
        <v>900</v>
      </c>
      <c r="JHF3" s="4" t="s">
        <v>900</v>
      </c>
      <c r="JHG3" s="4" t="s">
        <v>900</v>
      </c>
      <c r="JHH3" s="4" t="s">
        <v>900</v>
      </c>
      <c r="JHI3" s="4" t="s">
        <v>900</v>
      </c>
      <c r="JHJ3" s="4" t="s">
        <v>900</v>
      </c>
      <c r="JHK3" s="4" t="s">
        <v>900</v>
      </c>
      <c r="JHL3" s="4" t="s">
        <v>900</v>
      </c>
      <c r="JHM3" s="4" t="s">
        <v>900</v>
      </c>
      <c r="JHN3" s="4" t="s">
        <v>900</v>
      </c>
      <c r="JHO3" s="4" t="s">
        <v>900</v>
      </c>
      <c r="JHP3" s="4" t="s">
        <v>900</v>
      </c>
      <c r="JHQ3" s="4" t="s">
        <v>900</v>
      </c>
      <c r="JHR3" s="4" t="s">
        <v>900</v>
      </c>
      <c r="JHS3" s="4" t="s">
        <v>900</v>
      </c>
      <c r="JHT3" s="4" t="s">
        <v>900</v>
      </c>
      <c r="JHU3" s="4" t="s">
        <v>900</v>
      </c>
      <c r="JHV3" s="4" t="s">
        <v>900</v>
      </c>
      <c r="JHW3" s="4" t="s">
        <v>900</v>
      </c>
      <c r="JHX3" s="4" t="s">
        <v>900</v>
      </c>
      <c r="JHY3" s="4" t="s">
        <v>900</v>
      </c>
      <c r="JHZ3" s="4" t="s">
        <v>900</v>
      </c>
      <c r="JIA3" s="4" t="s">
        <v>900</v>
      </c>
      <c r="JIB3" s="4" t="s">
        <v>900</v>
      </c>
      <c r="JIC3" s="4" t="s">
        <v>900</v>
      </c>
      <c r="JID3" s="4" t="s">
        <v>900</v>
      </c>
      <c r="JIE3" s="4" t="s">
        <v>900</v>
      </c>
      <c r="JIF3" s="4" t="s">
        <v>900</v>
      </c>
      <c r="JIG3" s="4" t="s">
        <v>900</v>
      </c>
      <c r="JIH3" s="4" t="s">
        <v>900</v>
      </c>
      <c r="JII3" s="4" t="s">
        <v>900</v>
      </c>
      <c r="JIJ3" s="4" t="s">
        <v>900</v>
      </c>
      <c r="JIK3" s="4" t="s">
        <v>900</v>
      </c>
      <c r="JIL3" s="4" t="s">
        <v>900</v>
      </c>
      <c r="JIM3" s="4" t="s">
        <v>900</v>
      </c>
      <c r="JIN3" s="4" t="s">
        <v>900</v>
      </c>
      <c r="JIO3" s="4" t="s">
        <v>900</v>
      </c>
      <c r="JIP3" s="4" t="s">
        <v>900</v>
      </c>
      <c r="JIQ3" s="4" t="s">
        <v>900</v>
      </c>
      <c r="JIR3" s="4" t="s">
        <v>900</v>
      </c>
      <c r="JIS3" s="4" t="s">
        <v>900</v>
      </c>
      <c r="JIT3" s="4" t="s">
        <v>900</v>
      </c>
      <c r="JIU3" s="4" t="s">
        <v>900</v>
      </c>
      <c r="JIV3" s="4" t="s">
        <v>900</v>
      </c>
      <c r="JIW3" s="4" t="s">
        <v>900</v>
      </c>
      <c r="JIX3" s="4" t="s">
        <v>900</v>
      </c>
      <c r="JIY3" s="4" t="s">
        <v>900</v>
      </c>
      <c r="JIZ3" s="4" t="s">
        <v>900</v>
      </c>
      <c r="JJA3" s="4" t="s">
        <v>900</v>
      </c>
      <c r="JJB3" s="4" t="s">
        <v>900</v>
      </c>
      <c r="JJC3" s="4" t="s">
        <v>900</v>
      </c>
      <c r="JJD3" s="4" t="s">
        <v>900</v>
      </c>
      <c r="JJE3" s="4" t="s">
        <v>900</v>
      </c>
      <c r="JJF3" s="4" t="s">
        <v>900</v>
      </c>
      <c r="JJG3" s="4" t="s">
        <v>900</v>
      </c>
      <c r="JJH3" s="4" t="s">
        <v>900</v>
      </c>
      <c r="JJI3" s="4" t="s">
        <v>900</v>
      </c>
      <c r="JJJ3" s="4" t="s">
        <v>900</v>
      </c>
      <c r="JJK3" s="4" t="s">
        <v>900</v>
      </c>
      <c r="JJL3" s="4" t="s">
        <v>900</v>
      </c>
      <c r="JJM3" s="4" t="s">
        <v>900</v>
      </c>
      <c r="JJN3" s="4" t="s">
        <v>900</v>
      </c>
      <c r="JJO3" s="4" t="s">
        <v>900</v>
      </c>
      <c r="JJP3" s="4" t="s">
        <v>900</v>
      </c>
      <c r="JJQ3" s="4" t="s">
        <v>900</v>
      </c>
      <c r="JJR3" s="4" t="s">
        <v>900</v>
      </c>
      <c r="JJS3" s="4" t="s">
        <v>900</v>
      </c>
      <c r="JJT3" s="4" t="s">
        <v>900</v>
      </c>
      <c r="JJU3" s="4" t="s">
        <v>900</v>
      </c>
      <c r="JJV3" s="4" t="s">
        <v>900</v>
      </c>
      <c r="JJW3" s="4" t="s">
        <v>900</v>
      </c>
      <c r="JJX3" s="4" t="s">
        <v>900</v>
      </c>
      <c r="JJY3" s="4" t="s">
        <v>900</v>
      </c>
      <c r="JJZ3" s="4" t="s">
        <v>900</v>
      </c>
      <c r="JKA3" s="4" t="s">
        <v>900</v>
      </c>
      <c r="JKB3" s="4" t="s">
        <v>900</v>
      </c>
      <c r="JKC3" s="4" t="s">
        <v>900</v>
      </c>
      <c r="JKD3" s="4" t="s">
        <v>900</v>
      </c>
      <c r="JKE3" s="4" t="s">
        <v>900</v>
      </c>
      <c r="JKF3" s="4" t="s">
        <v>900</v>
      </c>
      <c r="JKG3" s="4" t="s">
        <v>900</v>
      </c>
      <c r="JKH3" s="4" t="s">
        <v>900</v>
      </c>
      <c r="JKI3" s="4" t="s">
        <v>900</v>
      </c>
      <c r="JKJ3" s="4" t="s">
        <v>900</v>
      </c>
      <c r="JKK3" s="4" t="s">
        <v>900</v>
      </c>
      <c r="JKL3" s="4" t="s">
        <v>900</v>
      </c>
      <c r="JKM3" s="4" t="s">
        <v>900</v>
      </c>
      <c r="JKN3" s="4" t="s">
        <v>900</v>
      </c>
      <c r="JKO3" s="4" t="s">
        <v>900</v>
      </c>
      <c r="JKP3" s="4" t="s">
        <v>900</v>
      </c>
      <c r="JKQ3" s="4" t="s">
        <v>900</v>
      </c>
      <c r="JKR3" s="4" t="s">
        <v>900</v>
      </c>
      <c r="JKS3" s="4" t="s">
        <v>900</v>
      </c>
      <c r="JKT3" s="4" t="s">
        <v>900</v>
      </c>
      <c r="JKU3" s="4" t="s">
        <v>900</v>
      </c>
      <c r="JKV3" s="4" t="s">
        <v>900</v>
      </c>
      <c r="JKW3" s="4" t="s">
        <v>900</v>
      </c>
      <c r="JKX3" s="4" t="s">
        <v>900</v>
      </c>
      <c r="JKY3" s="4" t="s">
        <v>900</v>
      </c>
      <c r="JKZ3" s="4" t="s">
        <v>900</v>
      </c>
      <c r="JLA3" s="4" t="s">
        <v>900</v>
      </c>
      <c r="JLB3" s="4" t="s">
        <v>900</v>
      </c>
      <c r="JLC3" s="4" t="s">
        <v>900</v>
      </c>
      <c r="JLD3" s="4" t="s">
        <v>900</v>
      </c>
      <c r="JLE3" s="4" t="s">
        <v>900</v>
      </c>
      <c r="JLF3" s="4" t="s">
        <v>900</v>
      </c>
      <c r="JLG3" s="4" t="s">
        <v>900</v>
      </c>
      <c r="JLH3" s="4" t="s">
        <v>900</v>
      </c>
      <c r="JLI3" s="4" t="s">
        <v>900</v>
      </c>
      <c r="JLJ3" s="4" t="s">
        <v>900</v>
      </c>
      <c r="JLK3" s="4" t="s">
        <v>900</v>
      </c>
      <c r="JLL3" s="4" t="s">
        <v>900</v>
      </c>
      <c r="JLM3" s="4" t="s">
        <v>900</v>
      </c>
      <c r="JLN3" s="4" t="s">
        <v>900</v>
      </c>
      <c r="JLO3" s="4" t="s">
        <v>900</v>
      </c>
      <c r="JLP3" s="4" t="s">
        <v>900</v>
      </c>
      <c r="JLQ3" s="4" t="s">
        <v>900</v>
      </c>
      <c r="JLR3" s="4" t="s">
        <v>900</v>
      </c>
      <c r="JLS3" s="4" t="s">
        <v>900</v>
      </c>
      <c r="JLT3" s="4" t="s">
        <v>900</v>
      </c>
      <c r="JLU3" s="4" t="s">
        <v>900</v>
      </c>
      <c r="JLV3" s="4" t="s">
        <v>900</v>
      </c>
      <c r="JLW3" s="4" t="s">
        <v>900</v>
      </c>
      <c r="JLX3" s="4" t="s">
        <v>900</v>
      </c>
      <c r="JLY3" s="4" t="s">
        <v>900</v>
      </c>
      <c r="JLZ3" s="4" t="s">
        <v>900</v>
      </c>
      <c r="JMA3" s="4" t="s">
        <v>900</v>
      </c>
      <c r="JMB3" s="4" t="s">
        <v>900</v>
      </c>
      <c r="JMC3" s="4" t="s">
        <v>900</v>
      </c>
      <c r="JMD3" s="4" t="s">
        <v>900</v>
      </c>
      <c r="JME3" s="4" t="s">
        <v>900</v>
      </c>
      <c r="JMF3" s="4" t="s">
        <v>900</v>
      </c>
      <c r="JMG3" s="4" t="s">
        <v>900</v>
      </c>
      <c r="JMH3" s="4" t="s">
        <v>900</v>
      </c>
      <c r="JMI3" s="4" t="s">
        <v>900</v>
      </c>
      <c r="JMJ3" s="4" t="s">
        <v>900</v>
      </c>
      <c r="JMK3" s="4" t="s">
        <v>900</v>
      </c>
      <c r="JML3" s="4" t="s">
        <v>900</v>
      </c>
      <c r="JMM3" s="4" t="s">
        <v>900</v>
      </c>
      <c r="JMN3" s="4" t="s">
        <v>900</v>
      </c>
      <c r="JMO3" s="4" t="s">
        <v>900</v>
      </c>
      <c r="JMP3" s="4" t="s">
        <v>900</v>
      </c>
      <c r="JMQ3" s="4" t="s">
        <v>900</v>
      </c>
      <c r="JMR3" s="4" t="s">
        <v>900</v>
      </c>
      <c r="JMS3" s="4" t="s">
        <v>900</v>
      </c>
      <c r="JMT3" s="4" t="s">
        <v>900</v>
      </c>
      <c r="JMU3" s="4" t="s">
        <v>900</v>
      </c>
      <c r="JMV3" s="4" t="s">
        <v>900</v>
      </c>
      <c r="JMW3" s="4" t="s">
        <v>900</v>
      </c>
      <c r="JMX3" s="4" t="s">
        <v>900</v>
      </c>
      <c r="JMY3" s="4" t="s">
        <v>900</v>
      </c>
      <c r="JMZ3" s="4" t="s">
        <v>900</v>
      </c>
      <c r="JNA3" s="4" t="s">
        <v>900</v>
      </c>
      <c r="JNB3" s="4" t="s">
        <v>900</v>
      </c>
      <c r="JNC3" s="4" t="s">
        <v>900</v>
      </c>
      <c r="JND3" s="4" t="s">
        <v>900</v>
      </c>
      <c r="JNE3" s="4" t="s">
        <v>900</v>
      </c>
      <c r="JNF3" s="4" t="s">
        <v>900</v>
      </c>
      <c r="JNG3" s="4" t="s">
        <v>900</v>
      </c>
      <c r="JNH3" s="4" t="s">
        <v>900</v>
      </c>
      <c r="JNI3" s="4" t="s">
        <v>900</v>
      </c>
      <c r="JNJ3" s="4" t="s">
        <v>900</v>
      </c>
      <c r="JNK3" s="4" t="s">
        <v>900</v>
      </c>
      <c r="JNL3" s="4" t="s">
        <v>900</v>
      </c>
      <c r="JNM3" s="4" t="s">
        <v>900</v>
      </c>
      <c r="JNN3" s="4" t="s">
        <v>900</v>
      </c>
      <c r="JNO3" s="4" t="s">
        <v>900</v>
      </c>
      <c r="JNP3" s="4" t="s">
        <v>900</v>
      </c>
      <c r="JNQ3" s="4" t="s">
        <v>900</v>
      </c>
      <c r="JNR3" s="4" t="s">
        <v>900</v>
      </c>
      <c r="JNS3" s="4" t="s">
        <v>900</v>
      </c>
      <c r="JNT3" s="4" t="s">
        <v>900</v>
      </c>
      <c r="JNU3" s="4" t="s">
        <v>900</v>
      </c>
      <c r="JNV3" s="4" t="s">
        <v>900</v>
      </c>
      <c r="JNW3" s="4" t="s">
        <v>900</v>
      </c>
      <c r="JNX3" s="4" t="s">
        <v>900</v>
      </c>
      <c r="JNY3" s="4" t="s">
        <v>900</v>
      </c>
      <c r="JNZ3" s="4" t="s">
        <v>900</v>
      </c>
      <c r="JOA3" s="4" t="s">
        <v>900</v>
      </c>
      <c r="JOB3" s="4" t="s">
        <v>900</v>
      </c>
      <c r="JOC3" s="4" t="s">
        <v>900</v>
      </c>
      <c r="JOD3" s="4" t="s">
        <v>900</v>
      </c>
      <c r="JOE3" s="4" t="s">
        <v>900</v>
      </c>
      <c r="JOF3" s="4" t="s">
        <v>900</v>
      </c>
      <c r="JOG3" s="4" t="s">
        <v>900</v>
      </c>
      <c r="JOH3" s="4" t="s">
        <v>900</v>
      </c>
      <c r="JOI3" s="4" t="s">
        <v>900</v>
      </c>
      <c r="JOJ3" s="4" t="s">
        <v>900</v>
      </c>
      <c r="JOK3" s="4" t="s">
        <v>900</v>
      </c>
      <c r="JOL3" s="4" t="s">
        <v>900</v>
      </c>
      <c r="JOM3" s="4" t="s">
        <v>900</v>
      </c>
      <c r="JON3" s="4" t="s">
        <v>900</v>
      </c>
      <c r="JOO3" s="4" t="s">
        <v>900</v>
      </c>
      <c r="JOP3" s="4" t="s">
        <v>900</v>
      </c>
      <c r="JOQ3" s="4" t="s">
        <v>900</v>
      </c>
      <c r="JOR3" s="4" t="s">
        <v>900</v>
      </c>
      <c r="JOS3" s="4" t="s">
        <v>900</v>
      </c>
      <c r="JOT3" s="4" t="s">
        <v>900</v>
      </c>
      <c r="JOU3" s="4" t="s">
        <v>900</v>
      </c>
      <c r="JOV3" s="4" t="s">
        <v>900</v>
      </c>
      <c r="JOW3" s="4" t="s">
        <v>900</v>
      </c>
      <c r="JOX3" s="4" t="s">
        <v>900</v>
      </c>
      <c r="JOY3" s="4" t="s">
        <v>900</v>
      </c>
      <c r="JOZ3" s="4" t="s">
        <v>900</v>
      </c>
      <c r="JPA3" s="4" t="s">
        <v>900</v>
      </c>
      <c r="JPB3" s="4" t="s">
        <v>900</v>
      </c>
      <c r="JPC3" s="4" t="s">
        <v>900</v>
      </c>
      <c r="JPD3" s="4" t="s">
        <v>900</v>
      </c>
      <c r="JPE3" s="4" t="s">
        <v>900</v>
      </c>
      <c r="JPF3" s="4" t="s">
        <v>900</v>
      </c>
      <c r="JPG3" s="4" t="s">
        <v>900</v>
      </c>
      <c r="JPH3" s="4" t="s">
        <v>900</v>
      </c>
      <c r="JPI3" s="4" t="s">
        <v>900</v>
      </c>
      <c r="JPJ3" s="4" t="s">
        <v>900</v>
      </c>
      <c r="JPK3" s="4" t="s">
        <v>900</v>
      </c>
      <c r="JPL3" s="4" t="s">
        <v>900</v>
      </c>
      <c r="JPM3" s="4" t="s">
        <v>900</v>
      </c>
      <c r="JPN3" s="4" t="s">
        <v>900</v>
      </c>
      <c r="JPO3" s="4" t="s">
        <v>900</v>
      </c>
      <c r="JPP3" s="4" t="s">
        <v>900</v>
      </c>
      <c r="JPQ3" s="4" t="s">
        <v>900</v>
      </c>
      <c r="JPR3" s="4" t="s">
        <v>900</v>
      </c>
      <c r="JPS3" s="4" t="s">
        <v>900</v>
      </c>
      <c r="JPT3" s="4" t="s">
        <v>900</v>
      </c>
      <c r="JPU3" s="4" t="s">
        <v>900</v>
      </c>
      <c r="JPV3" s="4" t="s">
        <v>900</v>
      </c>
      <c r="JPW3" s="4" t="s">
        <v>900</v>
      </c>
      <c r="JPX3" s="4" t="s">
        <v>900</v>
      </c>
      <c r="JPY3" s="4" t="s">
        <v>900</v>
      </c>
      <c r="JPZ3" s="4" t="s">
        <v>900</v>
      </c>
      <c r="JQA3" s="4" t="s">
        <v>900</v>
      </c>
      <c r="JQB3" s="4" t="s">
        <v>900</v>
      </c>
      <c r="JQC3" s="4" t="s">
        <v>900</v>
      </c>
      <c r="JQD3" s="4" t="s">
        <v>900</v>
      </c>
      <c r="JQE3" s="4" t="s">
        <v>900</v>
      </c>
      <c r="JQF3" s="4" t="s">
        <v>900</v>
      </c>
      <c r="JQG3" s="4" t="s">
        <v>900</v>
      </c>
      <c r="JQH3" s="4" t="s">
        <v>900</v>
      </c>
      <c r="JQI3" s="4" t="s">
        <v>900</v>
      </c>
      <c r="JQJ3" s="4" t="s">
        <v>900</v>
      </c>
      <c r="JQK3" s="4" t="s">
        <v>900</v>
      </c>
      <c r="JQL3" s="4" t="s">
        <v>900</v>
      </c>
      <c r="JQM3" s="4" t="s">
        <v>900</v>
      </c>
      <c r="JQN3" s="4" t="s">
        <v>900</v>
      </c>
      <c r="JQO3" s="4" t="s">
        <v>900</v>
      </c>
      <c r="JQP3" s="4" t="s">
        <v>900</v>
      </c>
      <c r="JQQ3" s="4" t="s">
        <v>900</v>
      </c>
      <c r="JQR3" s="4" t="s">
        <v>900</v>
      </c>
      <c r="JQS3" s="4" t="s">
        <v>900</v>
      </c>
      <c r="JQT3" s="4" t="s">
        <v>900</v>
      </c>
      <c r="JQU3" s="4" t="s">
        <v>900</v>
      </c>
      <c r="JQV3" s="4" t="s">
        <v>900</v>
      </c>
      <c r="JQW3" s="4" t="s">
        <v>900</v>
      </c>
      <c r="JQX3" s="4" t="s">
        <v>900</v>
      </c>
      <c r="JQY3" s="4" t="s">
        <v>900</v>
      </c>
      <c r="JQZ3" s="4" t="s">
        <v>900</v>
      </c>
      <c r="JRA3" s="4" t="s">
        <v>900</v>
      </c>
      <c r="JRB3" s="4" t="s">
        <v>900</v>
      </c>
      <c r="JRC3" s="4" t="s">
        <v>900</v>
      </c>
      <c r="JRD3" s="4" t="s">
        <v>900</v>
      </c>
      <c r="JRE3" s="4" t="s">
        <v>900</v>
      </c>
      <c r="JRF3" s="4" t="s">
        <v>900</v>
      </c>
      <c r="JRG3" s="4" t="s">
        <v>900</v>
      </c>
      <c r="JRH3" s="4" t="s">
        <v>900</v>
      </c>
      <c r="JRI3" s="4" t="s">
        <v>900</v>
      </c>
      <c r="JRJ3" s="4" t="s">
        <v>900</v>
      </c>
      <c r="JRK3" s="4" t="s">
        <v>900</v>
      </c>
      <c r="JRL3" s="4" t="s">
        <v>900</v>
      </c>
      <c r="JRM3" s="4" t="s">
        <v>900</v>
      </c>
      <c r="JRN3" s="4" t="s">
        <v>900</v>
      </c>
      <c r="JRO3" s="4" t="s">
        <v>900</v>
      </c>
      <c r="JRP3" s="4" t="s">
        <v>900</v>
      </c>
      <c r="JRQ3" s="4" t="s">
        <v>900</v>
      </c>
      <c r="JRR3" s="4" t="s">
        <v>900</v>
      </c>
      <c r="JRS3" s="4" t="s">
        <v>900</v>
      </c>
      <c r="JRT3" s="4" t="s">
        <v>900</v>
      </c>
      <c r="JRU3" s="4" t="s">
        <v>900</v>
      </c>
      <c r="JRV3" s="4" t="s">
        <v>900</v>
      </c>
      <c r="JRW3" s="4" t="s">
        <v>900</v>
      </c>
      <c r="JRX3" s="4" t="s">
        <v>900</v>
      </c>
      <c r="JRY3" s="4" t="s">
        <v>900</v>
      </c>
      <c r="JRZ3" s="4" t="s">
        <v>900</v>
      </c>
      <c r="JSA3" s="4" t="s">
        <v>900</v>
      </c>
      <c r="JSB3" s="4" t="s">
        <v>900</v>
      </c>
      <c r="JSC3" s="4" t="s">
        <v>900</v>
      </c>
      <c r="JSD3" s="4" t="s">
        <v>900</v>
      </c>
      <c r="JSE3" s="4" t="s">
        <v>900</v>
      </c>
      <c r="JSF3" s="4" t="s">
        <v>900</v>
      </c>
      <c r="JSG3" s="4" t="s">
        <v>900</v>
      </c>
      <c r="JSH3" s="4" t="s">
        <v>900</v>
      </c>
      <c r="JSI3" s="4" t="s">
        <v>900</v>
      </c>
      <c r="JSJ3" s="4" t="s">
        <v>900</v>
      </c>
      <c r="JSK3" s="4" t="s">
        <v>900</v>
      </c>
      <c r="JSL3" s="4" t="s">
        <v>900</v>
      </c>
      <c r="JSM3" s="4" t="s">
        <v>900</v>
      </c>
      <c r="JSN3" s="4" t="s">
        <v>900</v>
      </c>
      <c r="JSO3" s="4" t="s">
        <v>900</v>
      </c>
      <c r="JSP3" s="4" t="s">
        <v>900</v>
      </c>
      <c r="JSQ3" s="4" t="s">
        <v>900</v>
      </c>
      <c r="JSR3" s="4" t="s">
        <v>900</v>
      </c>
      <c r="JSS3" s="4" t="s">
        <v>900</v>
      </c>
      <c r="JST3" s="4" t="s">
        <v>900</v>
      </c>
      <c r="JSU3" s="4" t="s">
        <v>900</v>
      </c>
      <c r="JSV3" s="4" t="s">
        <v>900</v>
      </c>
      <c r="JSW3" s="4" t="s">
        <v>900</v>
      </c>
      <c r="JSX3" s="4" t="s">
        <v>900</v>
      </c>
      <c r="JSY3" s="4" t="s">
        <v>900</v>
      </c>
      <c r="JSZ3" s="4" t="s">
        <v>900</v>
      </c>
      <c r="JTA3" s="4" t="s">
        <v>900</v>
      </c>
      <c r="JTB3" s="4" t="s">
        <v>900</v>
      </c>
      <c r="JTC3" s="4" t="s">
        <v>900</v>
      </c>
      <c r="JTD3" s="4" t="s">
        <v>900</v>
      </c>
      <c r="JTE3" s="4" t="s">
        <v>900</v>
      </c>
      <c r="JTF3" s="4" t="s">
        <v>900</v>
      </c>
      <c r="JTG3" s="4" t="s">
        <v>900</v>
      </c>
      <c r="JTH3" s="4" t="s">
        <v>900</v>
      </c>
      <c r="JTI3" s="4" t="s">
        <v>900</v>
      </c>
      <c r="JTJ3" s="4" t="s">
        <v>900</v>
      </c>
      <c r="JTK3" s="4" t="s">
        <v>900</v>
      </c>
      <c r="JTL3" s="4" t="s">
        <v>900</v>
      </c>
      <c r="JTM3" s="4" t="s">
        <v>900</v>
      </c>
      <c r="JTN3" s="4" t="s">
        <v>900</v>
      </c>
      <c r="JTO3" s="4" t="s">
        <v>900</v>
      </c>
      <c r="JTP3" s="4" t="s">
        <v>900</v>
      </c>
      <c r="JTQ3" s="4" t="s">
        <v>900</v>
      </c>
      <c r="JTR3" s="4" t="s">
        <v>900</v>
      </c>
      <c r="JTS3" s="4" t="s">
        <v>900</v>
      </c>
      <c r="JTT3" s="4" t="s">
        <v>900</v>
      </c>
      <c r="JTU3" s="4" t="s">
        <v>900</v>
      </c>
      <c r="JTV3" s="4" t="s">
        <v>900</v>
      </c>
      <c r="JTW3" s="4" t="s">
        <v>900</v>
      </c>
      <c r="JTX3" s="4" t="s">
        <v>900</v>
      </c>
      <c r="JTY3" s="4" t="s">
        <v>900</v>
      </c>
      <c r="JTZ3" s="4" t="s">
        <v>900</v>
      </c>
      <c r="JUA3" s="4" t="s">
        <v>900</v>
      </c>
      <c r="JUB3" s="4" t="s">
        <v>900</v>
      </c>
      <c r="JUC3" s="4" t="s">
        <v>900</v>
      </c>
      <c r="JUD3" s="4" t="s">
        <v>900</v>
      </c>
      <c r="JUE3" s="4" t="s">
        <v>900</v>
      </c>
      <c r="JUF3" s="4" t="s">
        <v>900</v>
      </c>
      <c r="JUG3" s="4" t="s">
        <v>900</v>
      </c>
      <c r="JUH3" s="4" t="s">
        <v>900</v>
      </c>
      <c r="JUI3" s="4" t="s">
        <v>900</v>
      </c>
      <c r="JUJ3" s="4" t="s">
        <v>900</v>
      </c>
      <c r="JUK3" s="4" t="s">
        <v>900</v>
      </c>
      <c r="JUL3" s="4" t="s">
        <v>900</v>
      </c>
      <c r="JUM3" s="4" t="s">
        <v>900</v>
      </c>
      <c r="JUN3" s="4" t="s">
        <v>900</v>
      </c>
      <c r="JUO3" s="4" t="s">
        <v>900</v>
      </c>
      <c r="JUP3" s="4" t="s">
        <v>900</v>
      </c>
      <c r="JUQ3" s="4" t="s">
        <v>900</v>
      </c>
      <c r="JUR3" s="4" t="s">
        <v>900</v>
      </c>
      <c r="JUS3" s="4" t="s">
        <v>900</v>
      </c>
      <c r="JUT3" s="4" t="s">
        <v>900</v>
      </c>
      <c r="JUU3" s="4" t="s">
        <v>900</v>
      </c>
      <c r="JUV3" s="4" t="s">
        <v>900</v>
      </c>
      <c r="JUW3" s="4" t="s">
        <v>900</v>
      </c>
      <c r="JUX3" s="4" t="s">
        <v>900</v>
      </c>
      <c r="JUY3" s="4" t="s">
        <v>900</v>
      </c>
      <c r="JUZ3" s="4" t="s">
        <v>900</v>
      </c>
      <c r="JVA3" s="4" t="s">
        <v>900</v>
      </c>
      <c r="JVB3" s="4" t="s">
        <v>900</v>
      </c>
      <c r="JVC3" s="4" t="s">
        <v>900</v>
      </c>
      <c r="JVD3" s="4" t="s">
        <v>900</v>
      </c>
      <c r="JVE3" s="4" t="s">
        <v>900</v>
      </c>
      <c r="JVF3" s="4" t="s">
        <v>900</v>
      </c>
      <c r="JVG3" s="4" t="s">
        <v>900</v>
      </c>
      <c r="JVH3" s="4" t="s">
        <v>900</v>
      </c>
      <c r="JVI3" s="4" t="s">
        <v>900</v>
      </c>
      <c r="JVJ3" s="4" t="s">
        <v>900</v>
      </c>
      <c r="JVK3" s="4" t="s">
        <v>900</v>
      </c>
      <c r="JVL3" s="4" t="s">
        <v>900</v>
      </c>
      <c r="JVM3" s="4" t="s">
        <v>900</v>
      </c>
      <c r="JVN3" s="4" t="s">
        <v>900</v>
      </c>
      <c r="JVO3" s="4" t="s">
        <v>900</v>
      </c>
      <c r="JVP3" s="4" t="s">
        <v>900</v>
      </c>
      <c r="JVQ3" s="4" t="s">
        <v>900</v>
      </c>
      <c r="JVR3" s="4" t="s">
        <v>900</v>
      </c>
      <c r="JVS3" s="4" t="s">
        <v>900</v>
      </c>
      <c r="JVT3" s="4" t="s">
        <v>900</v>
      </c>
      <c r="JVU3" s="4" t="s">
        <v>900</v>
      </c>
      <c r="JVV3" s="4" t="s">
        <v>900</v>
      </c>
      <c r="JVW3" s="4" t="s">
        <v>900</v>
      </c>
      <c r="JVX3" s="4" t="s">
        <v>900</v>
      </c>
      <c r="JVY3" s="4" t="s">
        <v>900</v>
      </c>
      <c r="JVZ3" s="4" t="s">
        <v>900</v>
      </c>
      <c r="JWA3" s="4" t="s">
        <v>900</v>
      </c>
      <c r="JWB3" s="4" t="s">
        <v>900</v>
      </c>
      <c r="JWC3" s="4" t="s">
        <v>900</v>
      </c>
      <c r="JWD3" s="4" t="s">
        <v>900</v>
      </c>
      <c r="JWE3" s="4" t="s">
        <v>900</v>
      </c>
      <c r="JWF3" s="4" t="s">
        <v>900</v>
      </c>
      <c r="JWG3" s="4" t="s">
        <v>900</v>
      </c>
      <c r="JWH3" s="4" t="s">
        <v>900</v>
      </c>
      <c r="JWI3" s="4" t="s">
        <v>900</v>
      </c>
      <c r="JWJ3" s="4" t="s">
        <v>900</v>
      </c>
      <c r="JWK3" s="4" t="s">
        <v>900</v>
      </c>
      <c r="JWL3" s="4" t="s">
        <v>900</v>
      </c>
      <c r="JWM3" s="4" t="s">
        <v>900</v>
      </c>
      <c r="JWN3" s="4" t="s">
        <v>900</v>
      </c>
      <c r="JWO3" s="4" t="s">
        <v>900</v>
      </c>
      <c r="JWP3" s="4" t="s">
        <v>900</v>
      </c>
      <c r="JWQ3" s="4" t="s">
        <v>900</v>
      </c>
      <c r="JWR3" s="4" t="s">
        <v>900</v>
      </c>
      <c r="JWS3" s="4" t="s">
        <v>900</v>
      </c>
      <c r="JWT3" s="4" t="s">
        <v>900</v>
      </c>
      <c r="JWU3" s="4" t="s">
        <v>900</v>
      </c>
      <c r="JWV3" s="4" t="s">
        <v>900</v>
      </c>
      <c r="JWW3" s="4" t="s">
        <v>900</v>
      </c>
      <c r="JWX3" s="4" t="s">
        <v>900</v>
      </c>
      <c r="JWY3" s="4" t="s">
        <v>900</v>
      </c>
      <c r="JWZ3" s="4" t="s">
        <v>900</v>
      </c>
      <c r="JXA3" s="4" t="s">
        <v>900</v>
      </c>
      <c r="JXB3" s="4" t="s">
        <v>900</v>
      </c>
      <c r="JXC3" s="4" t="s">
        <v>900</v>
      </c>
      <c r="JXD3" s="4" t="s">
        <v>900</v>
      </c>
      <c r="JXE3" s="4" t="s">
        <v>900</v>
      </c>
      <c r="JXF3" s="4" t="s">
        <v>900</v>
      </c>
      <c r="JXG3" s="4" t="s">
        <v>900</v>
      </c>
      <c r="JXH3" s="4" t="s">
        <v>900</v>
      </c>
      <c r="JXI3" s="4" t="s">
        <v>900</v>
      </c>
      <c r="JXJ3" s="4" t="s">
        <v>900</v>
      </c>
      <c r="JXK3" s="4" t="s">
        <v>900</v>
      </c>
      <c r="JXL3" s="4" t="s">
        <v>900</v>
      </c>
      <c r="JXM3" s="4" t="s">
        <v>900</v>
      </c>
      <c r="JXN3" s="4" t="s">
        <v>900</v>
      </c>
      <c r="JXO3" s="4" t="s">
        <v>900</v>
      </c>
      <c r="JXP3" s="4" t="s">
        <v>900</v>
      </c>
      <c r="JXQ3" s="4" t="s">
        <v>900</v>
      </c>
      <c r="JXR3" s="4" t="s">
        <v>900</v>
      </c>
      <c r="JXS3" s="4" t="s">
        <v>900</v>
      </c>
      <c r="JXT3" s="4" t="s">
        <v>900</v>
      </c>
      <c r="JXU3" s="4" t="s">
        <v>900</v>
      </c>
      <c r="JXV3" s="4" t="s">
        <v>900</v>
      </c>
      <c r="JXW3" s="4" t="s">
        <v>900</v>
      </c>
      <c r="JXX3" s="4" t="s">
        <v>900</v>
      </c>
      <c r="JXY3" s="4" t="s">
        <v>900</v>
      </c>
      <c r="JXZ3" s="4" t="s">
        <v>900</v>
      </c>
      <c r="JYA3" s="4" t="s">
        <v>900</v>
      </c>
      <c r="JYB3" s="4" t="s">
        <v>900</v>
      </c>
      <c r="JYC3" s="4" t="s">
        <v>900</v>
      </c>
      <c r="JYD3" s="4" t="s">
        <v>900</v>
      </c>
      <c r="JYE3" s="4" t="s">
        <v>900</v>
      </c>
      <c r="JYF3" s="4" t="s">
        <v>900</v>
      </c>
      <c r="JYG3" s="4" t="s">
        <v>900</v>
      </c>
      <c r="JYH3" s="4" t="s">
        <v>900</v>
      </c>
      <c r="JYI3" s="4" t="s">
        <v>900</v>
      </c>
      <c r="JYJ3" s="4" t="s">
        <v>900</v>
      </c>
      <c r="JYK3" s="4" t="s">
        <v>900</v>
      </c>
      <c r="JYL3" s="4" t="s">
        <v>900</v>
      </c>
      <c r="JYM3" s="4" t="s">
        <v>900</v>
      </c>
      <c r="JYN3" s="4" t="s">
        <v>900</v>
      </c>
      <c r="JYO3" s="4" t="s">
        <v>900</v>
      </c>
      <c r="JYP3" s="4" t="s">
        <v>900</v>
      </c>
      <c r="JYQ3" s="4" t="s">
        <v>900</v>
      </c>
      <c r="JYR3" s="4" t="s">
        <v>900</v>
      </c>
      <c r="JYS3" s="4" t="s">
        <v>900</v>
      </c>
      <c r="JYT3" s="4" t="s">
        <v>900</v>
      </c>
      <c r="JYU3" s="4" t="s">
        <v>900</v>
      </c>
      <c r="JYV3" s="4" t="s">
        <v>900</v>
      </c>
      <c r="JYW3" s="4" t="s">
        <v>900</v>
      </c>
      <c r="JYX3" s="4" t="s">
        <v>900</v>
      </c>
      <c r="JYY3" s="4" t="s">
        <v>900</v>
      </c>
      <c r="JYZ3" s="4" t="s">
        <v>900</v>
      </c>
      <c r="JZA3" s="4" t="s">
        <v>900</v>
      </c>
      <c r="JZB3" s="4" t="s">
        <v>900</v>
      </c>
      <c r="JZC3" s="4" t="s">
        <v>900</v>
      </c>
      <c r="JZD3" s="4" t="s">
        <v>900</v>
      </c>
      <c r="JZE3" s="4" t="s">
        <v>900</v>
      </c>
      <c r="JZF3" s="4" t="s">
        <v>900</v>
      </c>
      <c r="JZG3" s="4" t="s">
        <v>900</v>
      </c>
      <c r="JZH3" s="4" t="s">
        <v>900</v>
      </c>
      <c r="JZI3" s="4" t="s">
        <v>900</v>
      </c>
      <c r="JZJ3" s="4" t="s">
        <v>900</v>
      </c>
      <c r="JZK3" s="4" t="s">
        <v>900</v>
      </c>
      <c r="JZL3" s="4" t="s">
        <v>900</v>
      </c>
      <c r="JZM3" s="4" t="s">
        <v>900</v>
      </c>
      <c r="JZN3" s="4" t="s">
        <v>900</v>
      </c>
      <c r="JZO3" s="4" t="s">
        <v>900</v>
      </c>
      <c r="JZP3" s="4" t="s">
        <v>900</v>
      </c>
      <c r="JZQ3" s="4" t="s">
        <v>900</v>
      </c>
      <c r="JZR3" s="4" t="s">
        <v>900</v>
      </c>
      <c r="JZS3" s="4" t="s">
        <v>900</v>
      </c>
      <c r="JZT3" s="4" t="s">
        <v>900</v>
      </c>
      <c r="JZU3" s="4" t="s">
        <v>900</v>
      </c>
      <c r="JZV3" s="4" t="s">
        <v>900</v>
      </c>
      <c r="JZW3" s="4" t="s">
        <v>900</v>
      </c>
      <c r="JZX3" s="4" t="s">
        <v>900</v>
      </c>
      <c r="JZY3" s="4" t="s">
        <v>900</v>
      </c>
      <c r="JZZ3" s="4" t="s">
        <v>900</v>
      </c>
      <c r="KAA3" s="4" t="s">
        <v>900</v>
      </c>
      <c r="KAB3" s="4" t="s">
        <v>900</v>
      </c>
      <c r="KAC3" s="4" t="s">
        <v>900</v>
      </c>
      <c r="KAD3" s="4" t="s">
        <v>900</v>
      </c>
      <c r="KAE3" s="4" t="s">
        <v>900</v>
      </c>
      <c r="KAF3" s="4" t="s">
        <v>900</v>
      </c>
      <c r="KAG3" s="4" t="s">
        <v>900</v>
      </c>
      <c r="KAH3" s="4" t="s">
        <v>900</v>
      </c>
      <c r="KAI3" s="4" t="s">
        <v>900</v>
      </c>
      <c r="KAJ3" s="4" t="s">
        <v>900</v>
      </c>
      <c r="KAK3" s="4" t="s">
        <v>900</v>
      </c>
      <c r="KAL3" s="4" t="s">
        <v>900</v>
      </c>
      <c r="KAM3" s="4" t="s">
        <v>900</v>
      </c>
      <c r="KAN3" s="4" t="s">
        <v>900</v>
      </c>
      <c r="KAO3" s="4" t="s">
        <v>900</v>
      </c>
      <c r="KAP3" s="4" t="s">
        <v>900</v>
      </c>
      <c r="KAQ3" s="4" t="s">
        <v>900</v>
      </c>
      <c r="KAR3" s="4" t="s">
        <v>900</v>
      </c>
      <c r="KAS3" s="4" t="s">
        <v>900</v>
      </c>
      <c r="KAT3" s="4" t="s">
        <v>900</v>
      </c>
      <c r="KAU3" s="4" t="s">
        <v>900</v>
      </c>
      <c r="KAV3" s="4" t="s">
        <v>900</v>
      </c>
      <c r="KAW3" s="4" t="s">
        <v>900</v>
      </c>
      <c r="KAX3" s="4" t="s">
        <v>900</v>
      </c>
      <c r="KAY3" s="4" t="s">
        <v>900</v>
      </c>
      <c r="KAZ3" s="4" t="s">
        <v>900</v>
      </c>
      <c r="KBA3" s="4" t="s">
        <v>900</v>
      </c>
      <c r="KBB3" s="4" t="s">
        <v>900</v>
      </c>
      <c r="KBC3" s="4" t="s">
        <v>900</v>
      </c>
      <c r="KBD3" s="4" t="s">
        <v>900</v>
      </c>
      <c r="KBE3" s="4" t="s">
        <v>900</v>
      </c>
      <c r="KBF3" s="4" t="s">
        <v>900</v>
      </c>
      <c r="KBG3" s="4" t="s">
        <v>900</v>
      </c>
      <c r="KBH3" s="4" t="s">
        <v>900</v>
      </c>
      <c r="KBI3" s="4" t="s">
        <v>900</v>
      </c>
      <c r="KBJ3" s="4" t="s">
        <v>900</v>
      </c>
      <c r="KBK3" s="4" t="s">
        <v>900</v>
      </c>
      <c r="KBL3" s="4" t="s">
        <v>900</v>
      </c>
      <c r="KBM3" s="4" t="s">
        <v>900</v>
      </c>
      <c r="KBN3" s="4" t="s">
        <v>900</v>
      </c>
      <c r="KBO3" s="4" t="s">
        <v>900</v>
      </c>
      <c r="KBP3" s="4" t="s">
        <v>900</v>
      </c>
      <c r="KBQ3" s="4" t="s">
        <v>900</v>
      </c>
      <c r="KBR3" s="4" t="s">
        <v>900</v>
      </c>
      <c r="KBS3" s="4" t="s">
        <v>900</v>
      </c>
      <c r="KBT3" s="4" t="s">
        <v>900</v>
      </c>
      <c r="KBU3" s="4" t="s">
        <v>900</v>
      </c>
      <c r="KBV3" s="4" t="s">
        <v>900</v>
      </c>
      <c r="KBW3" s="4" t="s">
        <v>900</v>
      </c>
      <c r="KBX3" s="4" t="s">
        <v>900</v>
      </c>
      <c r="KBY3" s="4" t="s">
        <v>900</v>
      </c>
      <c r="KBZ3" s="4" t="s">
        <v>900</v>
      </c>
      <c r="KCA3" s="4" t="s">
        <v>900</v>
      </c>
      <c r="KCB3" s="4" t="s">
        <v>900</v>
      </c>
      <c r="KCC3" s="4" t="s">
        <v>900</v>
      </c>
      <c r="KCD3" s="4" t="s">
        <v>900</v>
      </c>
      <c r="KCE3" s="4" t="s">
        <v>900</v>
      </c>
      <c r="KCF3" s="4" t="s">
        <v>900</v>
      </c>
      <c r="KCG3" s="4" t="s">
        <v>900</v>
      </c>
      <c r="KCH3" s="4" t="s">
        <v>900</v>
      </c>
      <c r="KCI3" s="4" t="s">
        <v>900</v>
      </c>
      <c r="KCJ3" s="4" t="s">
        <v>900</v>
      </c>
      <c r="KCK3" s="4" t="s">
        <v>900</v>
      </c>
      <c r="KCL3" s="4" t="s">
        <v>900</v>
      </c>
      <c r="KCM3" s="4" t="s">
        <v>900</v>
      </c>
      <c r="KCN3" s="4" t="s">
        <v>900</v>
      </c>
      <c r="KCO3" s="4" t="s">
        <v>900</v>
      </c>
      <c r="KCP3" s="4" t="s">
        <v>900</v>
      </c>
      <c r="KCQ3" s="4" t="s">
        <v>900</v>
      </c>
      <c r="KCR3" s="4" t="s">
        <v>900</v>
      </c>
      <c r="KCS3" s="4" t="s">
        <v>900</v>
      </c>
      <c r="KCT3" s="4" t="s">
        <v>900</v>
      </c>
      <c r="KCU3" s="4" t="s">
        <v>900</v>
      </c>
      <c r="KCV3" s="4" t="s">
        <v>900</v>
      </c>
      <c r="KCW3" s="4" t="s">
        <v>900</v>
      </c>
      <c r="KCX3" s="4" t="s">
        <v>900</v>
      </c>
      <c r="KCY3" s="4" t="s">
        <v>900</v>
      </c>
      <c r="KCZ3" s="4" t="s">
        <v>900</v>
      </c>
      <c r="KDA3" s="4" t="s">
        <v>900</v>
      </c>
      <c r="KDB3" s="4" t="s">
        <v>900</v>
      </c>
      <c r="KDC3" s="4" t="s">
        <v>900</v>
      </c>
      <c r="KDD3" s="4" t="s">
        <v>900</v>
      </c>
      <c r="KDE3" s="4" t="s">
        <v>900</v>
      </c>
      <c r="KDF3" s="4" t="s">
        <v>900</v>
      </c>
      <c r="KDG3" s="4" t="s">
        <v>900</v>
      </c>
      <c r="KDH3" s="4" t="s">
        <v>900</v>
      </c>
      <c r="KDI3" s="4" t="s">
        <v>900</v>
      </c>
      <c r="KDJ3" s="4" t="s">
        <v>900</v>
      </c>
      <c r="KDK3" s="4" t="s">
        <v>900</v>
      </c>
      <c r="KDL3" s="4" t="s">
        <v>900</v>
      </c>
      <c r="KDM3" s="4" t="s">
        <v>900</v>
      </c>
      <c r="KDN3" s="4" t="s">
        <v>900</v>
      </c>
      <c r="KDO3" s="4" t="s">
        <v>900</v>
      </c>
      <c r="KDP3" s="4" t="s">
        <v>900</v>
      </c>
      <c r="KDQ3" s="4" t="s">
        <v>900</v>
      </c>
      <c r="KDR3" s="4" t="s">
        <v>900</v>
      </c>
      <c r="KDS3" s="4" t="s">
        <v>900</v>
      </c>
      <c r="KDT3" s="4" t="s">
        <v>900</v>
      </c>
      <c r="KDU3" s="4" t="s">
        <v>900</v>
      </c>
      <c r="KDV3" s="4" t="s">
        <v>900</v>
      </c>
      <c r="KDW3" s="4" t="s">
        <v>900</v>
      </c>
      <c r="KDX3" s="4" t="s">
        <v>900</v>
      </c>
      <c r="KDY3" s="4" t="s">
        <v>900</v>
      </c>
      <c r="KDZ3" s="4" t="s">
        <v>900</v>
      </c>
      <c r="KEA3" s="4" t="s">
        <v>900</v>
      </c>
      <c r="KEB3" s="4" t="s">
        <v>900</v>
      </c>
      <c r="KEC3" s="4" t="s">
        <v>900</v>
      </c>
      <c r="KED3" s="4" t="s">
        <v>900</v>
      </c>
      <c r="KEE3" s="4" t="s">
        <v>900</v>
      </c>
      <c r="KEF3" s="4" t="s">
        <v>900</v>
      </c>
      <c r="KEG3" s="4" t="s">
        <v>900</v>
      </c>
      <c r="KEH3" s="4" t="s">
        <v>900</v>
      </c>
      <c r="KEI3" s="4" t="s">
        <v>900</v>
      </c>
      <c r="KEJ3" s="4" t="s">
        <v>900</v>
      </c>
      <c r="KEK3" s="4" t="s">
        <v>900</v>
      </c>
      <c r="KEL3" s="4" t="s">
        <v>900</v>
      </c>
      <c r="KEM3" s="4" t="s">
        <v>900</v>
      </c>
      <c r="KEN3" s="4" t="s">
        <v>900</v>
      </c>
      <c r="KEO3" s="4" t="s">
        <v>900</v>
      </c>
      <c r="KEP3" s="4" t="s">
        <v>900</v>
      </c>
      <c r="KEQ3" s="4" t="s">
        <v>900</v>
      </c>
      <c r="KER3" s="4" t="s">
        <v>900</v>
      </c>
      <c r="KES3" s="4" t="s">
        <v>900</v>
      </c>
      <c r="KET3" s="4" t="s">
        <v>900</v>
      </c>
      <c r="KEU3" s="4" t="s">
        <v>900</v>
      </c>
      <c r="KEV3" s="4" t="s">
        <v>900</v>
      </c>
      <c r="KEW3" s="4" t="s">
        <v>900</v>
      </c>
      <c r="KEX3" s="4" t="s">
        <v>900</v>
      </c>
      <c r="KEY3" s="4" t="s">
        <v>900</v>
      </c>
      <c r="KEZ3" s="4" t="s">
        <v>900</v>
      </c>
      <c r="KFA3" s="4" t="s">
        <v>900</v>
      </c>
      <c r="KFB3" s="4" t="s">
        <v>900</v>
      </c>
      <c r="KFC3" s="4" t="s">
        <v>900</v>
      </c>
      <c r="KFD3" s="4" t="s">
        <v>900</v>
      </c>
      <c r="KFE3" s="4" t="s">
        <v>900</v>
      </c>
      <c r="KFF3" s="4" t="s">
        <v>900</v>
      </c>
      <c r="KFG3" s="4" t="s">
        <v>900</v>
      </c>
      <c r="KFH3" s="4" t="s">
        <v>900</v>
      </c>
      <c r="KFI3" s="4" t="s">
        <v>900</v>
      </c>
      <c r="KFJ3" s="4" t="s">
        <v>900</v>
      </c>
      <c r="KFK3" s="4" t="s">
        <v>900</v>
      </c>
      <c r="KFL3" s="4" t="s">
        <v>900</v>
      </c>
      <c r="KFM3" s="4" t="s">
        <v>900</v>
      </c>
      <c r="KFN3" s="4" t="s">
        <v>900</v>
      </c>
      <c r="KFO3" s="4" t="s">
        <v>900</v>
      </c>
      <c r="KFP3" s="4" t="s">
        <v>900</v>
      </c>
      <c r="KFQ3" s="4" t="s">
        <v>900</v>
      </c>
      <c r="KFR3" s="4" t="s">
        <v>900</v>
      </c>
      <c r="KFS3" s="4" t="s">
        <v>900</v>
      </c>
      <c r="KFT3" s="4" t="s">
        <v>900</v>
      </c>
      <c r="KFU3" s="4" t="s">
        <v>900</v>
      </c>
      <c r="KFV3" s="4" t="s">
        <v>900</v>
      </c>
      <c r="KFW3" s="4" t="s">
        <v>900</v>
      </c>
      <c r="KFX3" s="4" t="s">
        <v>900</v>
      </c>
      <c r="KFY3" s="4" t="s">
        <v>900</v>
      </c>
      <c r="KFZ3" s="4" t="s">
        <v>900</v>
      </c>
      <c r="KGA3" s="4" t="s">
        <v>900</v>
      </c>
      <c r="KGB3" s="4" t="s">
        <v>900</v>
      </c>
      <c r="KGC3" s="4" t="s">
        <v>900</v>
      </c>
      <c r="KGD3" s="4" t="s">
        <v>900</v>
      </c>
      <c r="KGE3" s="4" t="s">
        <v>900</v>
      </c>
      <c r="KGF3" s="4" t="s">
        <v>900</v>
      </c>
      <c r="KGG3" s="4" t="s">
        <v>900</v>
      </c>
      <c r="KGH3" s="4" t="s">
        <v>900</v>
      </c>
      <c r="KGI3" s="4" t="s">
        <v>900</v>
      </c>
      <c r="KGJ3" s="4" t="s">
        <v>900</v>
      </c>
      <c r="KGK3" s="4" t="s">
        <v>900</v>
      </c>
      <c r="KGL3" s="4" t="s">
        <v>900</v>
      </c>
      <c r="KGM3" s="4" t="s">
        <v>900</v>
      </c>
      <c r="KGN3" s="4" t="s">
        <v>900</v>
      </c>
      <c r="KGO3" s="4" t="s">
        <v>900</v>
      </c>
      <c r="KGP3" s="4" t="s">
        <v>900</v>
      </c>
      <c r="KGQ3" s="4" t="s">
        <v>900</v>
      </c>
      <c r="KGR3" s="4" t="s">
        <v>900</v>
      </c>
      <c r="KGS3" s="4" t="s">
        <v>900</v>
      </c>
      <c r="KGT3" s="4" t="s">
        <v>900</v>
      </c>
      <c r="KGU3" s="4" t="s">
        <v>900</v>
      </c>
      <c r="KGV3" s="4" t="s">
        <v>900</v>
      </c>
      <c r="KGW3" s="4" t="s">
        <v>900</v>
      </c>
      <c r="KGX3" s="4" t="s">
        <v>900</v>
      </c>
      <c r="KGY3" s="4" t="s">
        <v>900</v>
      </c>
      <c r="KGZ3" s="4" t="s">
        <v>900</v>
      </c>
      <c r="KHA3" s="4" t="s">
        <v>900</v>
      </c>
      <c r="KHB3" s="4" t="s">
        <v>900</v>
      </c>
      <c r="KHC3" s="4" t="s">
        <v>900</v>
      </c>
      <c r="KHD3" s="4" t="s">
        <v>900</v>
      </c>
      <c r="KHE3" s="4" t="s">
        <v>900</v>
      </c>
      <c r="KHF3" s="4" t="s">
        <v>900</v>
      </c>
      <c r="KHG3" s="4" t="s">
        <v>900</v>
      </c>
      <c r="KHH3" s="4" t="s">
        <v>900</v>
      </c>
      <c r="KHI3" s="4" t="s">
        <v>900</v>
      </c>
      <c r="KHJ3" s="4" t="s">
        <v>900</v>
      </c>
      <c r="KHK3" s="4" t="s">
        <v>900</v>
      </c>
      <c r="KHL3" s="4" t="s">
        <v>900</v>
      </c>
      <c r="KHM3" s="4" t="s">
        <v>900</v>
      </c>
      <c r="KHN3" s="4" t="s">
        <v>900</v>
      </c>
      <c r="KHO3" s="4" t="s">
        <v>900</v>
      </c>
      <c r="KHP3" s="4" t="s">
        <v>900</v>
      </c>
      <c r="KHQ3" s="4" t="s">
        <v>900</v>
      </c>
      <c r="KHR3" s="4" t="s">
        <v>900</v>
      </c>
      <c r="KHS3" s="4" t="s">
        <v>900</v>
      </c>
      <c r="KHT3" s="4" t="s">
        <v>900</v>
      </c>
      <c r="KHU3" s="4" t="s">
        <v>900</v>
      </c>
      <c r="KHV3" s="4" t="s">
        <v>900</v>
      </c>
      <c r="KHW3" s="4" t="s">
        <v>900</v>
      </c>
      <c r="KHX3" s="4" t="s">
        <v>900</v>
      </c>
      <c r="KHY3" s="4" t="s">
        <v>900</v>
      </c>
      <c r="KHZ3" s="4" t="s">
        <v>900</v>
      </c>
      <c r="KIA3" s="4" t="s">
        <v>900</v>
      </c>
      <c r="KIB3" s="4" t="s">
        <v>900</v>
      </c>
      <c r="KIC3" s="4" t="s">
        <v>900</v>
      </c>
      <c r="KID3" s="4" t="s">
        <v>900</v>
      </c>
      <c r="KIE3" s="4" t="s">
        <v>900</v>
      </c>
      <c r="KIF3" s="4" t="s">
        <v>900</v>
      </c>
      <c r="KIG3" s="4" t="s">
        <v>900</v>
      </c>
      <c r="KIH3" s="4" t="s">
        <v>900</v>
      </c>
      <c r="KII3" s="4" t="s">
        <v>900</v>
      </c>
      <c r="KIJ3" s="4" t="s">
        <v>900</v>
      </c>
      <c r="KIK3" s="4" t="s">
        <v>900</v>
      </c>
      <c r="KIL3" s="4" t="s">
        <v>900</v>
      </c>
      <c r="KIM3" s="4" t="s">
        <v>900</v>
      </c>
      <c r="KIN3" s="4" t="s">
        <v>900</v>
      </c>
      <c r="KIO3" s="4" t="s">
        <v>900</v>
      </c>
      <c r="KIP3" s="4" t="s">
        <v>900</v>
      </c>
      <c r="KIQ3" s="4" t="s">
        <v>900</v>
      </c>
      <c r="KIR3" s="4" t="s">
        <v>900</v>
      </c>
      <c r="KIS3" s="4" t="s">
        <v>900</v>
      </c>
      <c r="KIT3" s="4" t="s">
        <v>900</v>
      </c>
      <c r="KIU3" s="4" t="s">
        <v>900</v>
      </c>
      <c r="KIV3" s="4" t="s">
        <v>900</v>
      </c>
      <c r="KIW3" s="4" t="s">
        <v>900</v>
      </c>
      <c r="KIX3" s="4" t="s">
        <v>900</v>
      </c>
      <c r="KIY3" s="4" t="s">
        <v>900</v>
      </c>
      <c r="KIZ3" s="4" t="s">
        <v>900</v>
      </c>
      <c r="KJA3" s="4" t="s">
        <v>900</v>
      </c>
      <c r="KJB3" s="4" t="s">
        <v>900</v>
      </c>
      <c r="KJC3" s="4" t="s">
        <v>900</v>
      </c>
      <c r="KJD3" s="4" t="s">
        <v>900</v>
      </c>
      <c r="KJE3" s="4" t="s">
        <v>900</v>
      </c>
      <c r="KJF3" s="4" t="s">
        <v>900</v>
      </c>
      <c r="KJG3" s="4" t="s">
        <v>900</v>
      </c>
      <c r="KJH3" s="4" t="s">
        <v>900</v>
      </c>
      <c r="KJI3" s="4" t="s">
        <v>900</v>
      </c>
      <c r="KJJ3" s="4" t="s">
        <v>900</v>
      </c>
      <c r="KJK3" s="4" t="s">
        <v>900</v>
      </c>
      <c r="KJL3" s="4" t="s">
        <v>900</v>
      </c>
      <c r="KJM3" s="4" t="s">
        <v>900</v>
      </c>
      <c r="KJN3" s="4" t="s">
        <v>900</v>
      </c>
      <c r="KJO3" s="4" t="s">
        <v>900</v>
      </c>
      <c r="KJP3" s="4" t="s">
        <v>900</v>
      </c>
      <c r="KJQ3" s="4" t="s">
        <v>900</v>
      </c>
      <c r="KJR3" s="4" t="s">
        <v>900</v>
      </c>
      <c r="KJS3" s="4" t="s">
        <v>900</v>
      </c>
      <c r="KJT3" s="4" t="s">
        <v>900</v>
      </c>
      <c r="KJU3" s="4" t="s">
        <v>900</v>
      </c>
      <c r="KJV3" s="4" t="s">
        <v>900</v>
      </c>
      <c r="KJW3" s="4" t="s">
        <v>900</v>
      </c>
      <c r="KJX3" s="4" t="s">
        <v>900</v>
      </c>
      <c r="KJY3" s="4" t="s">
        <v>900</v>
      </c>
      <c r="KJZ3" s="4" t="s">
        <v>900</v>
      </c>
      <c r="KKA3" s="4" t="s">
        <v>900</v>
      </c>
      <c r="KKB3" s="4" t="s">
        <v>900</v>
      </c>
      <c r="KKC3" s="4" t="s">
        <v>900</v>
      </c>
      <c r="KKD3" s="4" t="s">
        <v>900</v>
      </c>
      <c r="KKE3" s="4" t="s">
        <v>900</v>
      </c>
      <c r="KKF3" s="4" t="s">
        <v>900</v>
      </c>
      <c r="KKG3" s="4" t="s">
        <v>900</v>
      </c>
      <c r="KKH3" s="4" t="s">
        <v>900</v>
      </c>
      <c r="KKI3" s="4" t="s">
        <v>900</v>
      </c>
      <c r="KKJ3" s="4" t="s">
        <v>900</v>
      </c>
      <c r="KKK3" s="4" t="s">
        <v>900</v>
      </c>
      <c r="KKL3" s="4" t="s">
        <v>900</v>
      </c>
      <c r="KKM3" s="4" t="s">
        <v>900</v>
      </c>
      <c r="KKN3" s="4" t="s">
        <v>900</v>
      </c>
      <c r="KKO3" s="4" t="s">
        <v>900</v>
      </c>
      <c r="KKP3" s="4" t="s">
        <v>900</v>
      </c>
      <c r="KKQ3" s="4" t="s">
        <v>900</v>
      </c>
      <c r="KKR3" s="4" t="s">
        <v>900</v>
      </c>
      <c r="KKS3" s="4" t="s">
        <v>900</v>
      </c>
      <c r="KKT3" s="4" t="s">
        <v>900</v>
      </c>
      <c r="KKU3" s="4" t="s">
        <v>900</v>
      </c>
      <c r="KKV3" s="4" t="s">
        <v>900</v>
      </c>
      <c r="KKW3" s="4" t="s">
        <v>900</v>
      </c>
      <c r="KKX3" s="4" t="s">
        <v>900</v>
      </c>
      <c r="KKY3" s="4" t="s">
        <v>900</v>
      </c>
      <c r="KKZ3" s="4" t="s">
        <v>900</v>
      </c>
      <c r="KLA3" s="4" t="s">
        <v>900</v>
      </c>
      <c r="KLB3" s="4" t="s">
        <v>900</v>
      </c>
      <c r="KLC3" s="4" t="s">
        <v>900</v>
      </c>
      <c r="KLD3" s="4" t="s">
        <v>900</v>
      </c>
      <c r="KLE3" s="4" t="s">
        <v>900</v>
      </c>
      <c r="KLF3" s="4" t="s">
        <v>900</v>
      </c>
      <c r="KLG3" s="4" t="s">
        <v>900</v>
      </c>
      <c r="KLH3" s="4" t="s">
        <v>900</v>
      </c>
      <c r="KLI3" s="4" t="s">
        <v>900</v>
      </c>
      <c r="KLJ3" s="4" t="s">
        <v>900</v>
      </c>
      <c r="KLK3" s="4" t="s">
        <v>900</v>
      </c>
      <c r="KLL3" s="4" t="s">
        <v>900</v>
      </c>
      <c r="KLM3" s="4" t="s">
        <v>900</v>
      </c>
      <c r="KLN3" s="4" t="s">
        <v>900</v>
      </c>
      <c r="KLO3" s="4" t="s">
        <v>900</v>
      </c>
      <c r="KLP3" s="4" t="s">
        <v>900</v>
      </c>
      <c r="KLQ3" s="4" t="s">
        <v>900</v>
      </c>
      <c r="KLR3" s="4" t="s">
        <v>900</v>
      </c>
      <c r="KLS3" s="4" t="s">
        <v>900</v>
      </c>
      <c r="KLT3" s="4" t="s">
        <v>900</v>
      </c>
      <c r="KLU3" s="4" t="s">
        <v>900</v>
      </c>
      <c r="KLV3" s="4" t="s">
        <v>900</v>
      </c>
      <c r="KLW3" s="4" t="s">
        <v>900</v>
      </c>
      <c r="KLX3" s="4" t="s">
        <v>900</v>
      </c>
      <c r="KLY3" s="4" t="s">
        <v>900</v>
      </c>
      <c r="KLZ3" s="4" t="s">
        <v>900</v>
      </c>
      <c r="KMA3" s="4" t="s">
        <v>900</v>
      </c>
      <c r="KMB3" s="4" t="s">
        <v>900</v>
      </c>
      <c r="KMC3" s="4" t="s">
        <v>900</v>
      </c>
      <c r="KMD3" s="4" t="s">
        <v>900</v>
      </c>
      <c r="KME3" s="4" t="s">
        <v>900</v>
      </c>
      <c r="KMF3" s="4" t="s">
        <v>900</v>
      </c>
      <c r="KMG3" s="4" t="s">
        <v>900</v>
      </c>
      <c r="KMH3" s="4" t="s">
        <v>900</v>
      </c>
      <c r="KMI3" s="4" t="s">
        <v>900</v>
      </c>
      <c r="KMJ3" s="4" t="s">
        <v>900</v>
      </c>
      <c r="KMK3" s="4" t="s">
        <v>900</v>
      </c>
      <c r="KML3" s="4" t="s">
        <v>900</v>
      </c>
      <c r="KMM3" s="4" t="s">
        <v>900</v>
      </c>
      <c r="KMN3" s="4" t="s">
        <v>900</v>
      </c>
      <c r="KMO3" s="4" t="s">
        <v>900</v>
      </c>
      <c r="KMP3" s="4" t="s">
        <v>900</v>
      </c>
      <c r="KMQ3" s="4" t="s">
        <v>900</v>
      </c>
      <c r="KMR3" s="4" t="s">
        <v>900</v>
      </c>
      <c r="KMS3" s="4" t="s">
        <v>900</v>
      </c>
      <c r="KMT3" s="4" t="s">
        <v>900</v>
      </c>
      <c r="KMU3" s="4" t="s">
        <v>900</v>
      </c>
      <c r="KMV3" s="4" t="s">
        <v>900</v>
      </c>
      <c r="KMW3" s="4" t="s">
        <v>900</v>
      </c>
      <c r="KMX3" s="4" t="s">
        <v>900</v>
      </c>
      <c r="KMY3" s="4" t="s">
        <v>900</v>
      </c>
      <c r="KMZ3" s="4" t="s">
        <v>900</v>
      </c>
      <c r="KNA3" s="4" t="s">
        <v>900</v>
      </c>
      <c r="KNB3" s="4" t="s">
        <v>900</v>
      </c>
      <c r="KNC3" s="4" t="s">
        <v>900</v>
      </c>
      <c r="KND3" s="4" t="s">
        <v>900</v>
      </c>
      <c r="KNE3" s="4" t="s">
        <v>900</v>
      </c>
      <c r="KNF3" s="4" t="s">
        <v>900</v>
      </c>
      <c r="KNG3" s="4" t="s">
        <v>900</v>
      </c>
      <c r="KNH3" s="4" t="s">
        <v>900</v>
      </c>
      <c r="KNI3" s="4" t="s">
        <v>900</v>
      </c>
      <c r="KNJ3" s="4" t="s">
        <v>900</v>
      </c>
      <c r="KNK3" s="4" t="s">
        <v>900</v>
      </c>
      <c r="KNL3" s="4" t="s">
        <v>900</v>
      </c>
      <c r="KNM3" s="4" t="s">
        <v>900</v>
      </c>
      <c r="KNN3" s="4" t="s">
        <v>900</v>
      </c>
      <c r="KNO3" s="4" t="s">
        <v>900</v>
      </c>
      <c r="KNP3" s="4" t="s">
        <v>900</v>
      </c>
      <c r="KNQ3" s="4" t="s">
        <v>900</v>
      </c>
      <c r="KNR3" s="4" t="s">
        <v>900</v>
      </c>
      <c r="KNS3" s="4" t="s">
        <v>900</v>
      </c>
      <c r="KNT3" s="4" t="s">
        <v>900</v>
      </c>
      <c r="KNU3" s="4" t="s">
        <v>900</v>
      </c>
      <c r="KNV3" s="4" t="s">
        <v>900</v>
      </c>
      <c r="KNW3" s="4" t="s">
        <v>900</v>
      </c>
      <c r="KNX3" s="4" t="s">
        <v>900</v>
      </c>
      <c r="KNY3" s="4" t="s">
        <v>900</v>
      </c>
      <c r="KNZ3" s="4" t="s">
        <v>900</v>
      </c>
      <c r="KOA3" s="4" t="s">
        <v>900</v>
      </c>
      <c r="KOB3" s="4" t="s">
        <v>900</v>
      </c>
      <c r="KOC3" s="4" t="s">
        <v>900</v>
      </c>
      <c r="KOD3" s="4" t="s">
        <v>900</v>
      </c>
      <c r="KOE3" s="4" t="s">
        <v>900</v>
      </c>
      <c r="KOF3" s="4" t="s">
        <v>900</v>
      </c>
      <c r="KOG3" s="4" t="s">
        <v>900</v>
      </c>
      <c r="KOH3" s="4" t="s">
        <v>900</v>
      </c>
      <c r="KOI3" s="4" t="s">
        <v>900</v>
      </c>
      <c r="KOJ3" s="4" t="s">
        <v>900</v>
      </c>
      <c r="KOK3" s="4" t="s">
        <v>900</v>
      </c>
      <c r="KOL3" s="4" t="s">
        <v>900</v>
      </c>
      <c r="KOM3" s="4" t="s">
        <v>900</v>
      </c>
      <c r="KON3" s="4" t="s">
        <v>900</v>
      </c>
      <c r="KOO3" s="4" t="s">
        <v>900</v>
      </c>
      <c r="KOP3" s="4" t="s">
        <v>900</v>
      </c>
      <c r="KOQ3" s="4" t="s">
        <v>900</v>
      </c>
      <c r="KOR3" s="4" t="s">
        <v>900</v>
      </c>
      <c r="KOS3" s="4" t="s">
        <v>900</v>
      </c>
      <c r="KOT3" s="4" t="s">
        <v>900</v>
      </c>
      <c r="KOU3" s="4" t="s">
        <v>900</v>
      </c>
      <c r="KOV3" s="4" t="s">
        <v>900</v>
      </c>
      <c r="KOW3" s="4" t="s">
        <v>900</v>
      </c>
      <c r="KOX3" s="4" t="s">
        <v>900</v>
      </c>
      <c r="KOY3" s="4" t="s">
        <v>900</v>
      </c>
      <c r="KOZ3" s="4" t="s">
        <v>900</v>
      </c>
      <c r="KPA3" s="4" t="s">
        <v>900</v>
      </c>
      <c r="KPB3" s="4" t="s">
        <v>900</v>
      </c>
      <c r="KPC3" s="4" t="s">
        <v>900</v>
      </c>
      <c r="KPD3" s="4" t="s">
        <v>900</v>
      </c>
      <c r="KPE3" s="4" t="s">
        <v>900</v>
      </c>
      <c r="KPF3" s="4" t="s">
        <v>900</v>
      </c>
      <c r="KPG3" s="4" t="s">
        <v>900</v>
      </c>
      <c r="KPH3" s="4" t="s">
        <v>900</v>
      </c>
      <c r="KPI3" s="4" t="s">
        <v>900</v>
      </c>
      <c r="KPJ3" s="4" t="s">
        <v>900</v>
      </c>
      <c r="KPK3" s="4" t="s">
        <v>900</v>
      </c>
      <c r="KPL3" s="4" t="s">
        <v>900</v>
      </c>
      <c r="KPM3" s="4" t="s">
        <v>900</v>
      </c>
      <c r="KPN3" s="4" t="s">
        <v>900</v>
      </c>
      <c r="KPO3" s="4" t="s">
        <v>900</v>
      </c>
      <c r="KPP3" s="4" t="s">
        <v>900</v>
      </c>
      <c r="KPQ3" s="4" t="s">
        <v>900</v>
      </c>
      <c r="KPR3" s="4" t="s">
        <v>900</v>
      </c>
      <c r="KPS3" s="4" t="s">
        <v>900</v>
      </c>
      <c r="KPT3" s="4" t="s">
        <v>900</v>
      </c>
      <c r="KPU3" s="4" t="s">
        <v>900</v>
      </c>
      <c r="KPV3" s="4" t="s">
        <v>900</v>
      </c>
      <c r="KPW3" s="4" t="s">
        <v>900</v>
      </c>
      <c r="KPX3" s="4" t="s">
        <v>900</v>
      </c>
      <c r="KPY3" s="4" t="s">
        <v>900</v>
      </c>
      <c r="KPZ3" s="4" t="s">
        <v>900</v>
      </c>
      <c r="KQA3" s="4" t="s">
        <v>900</v>
      </c>
      <c r="KQB3" s="4" t="s">
        <v>900</v>
      </c>
      <c r="KQC3" s="4" t="s">
        <v>900</v>
      </c>
      <c r="KQD3" s="4" t="s">
        <v>900</v>
      </c>
      <c r="KQE3" s="4" t="s">
        <v>900</v>
      </c>
      <c r="KQF3" s="4" t="s">
        <v>900</v>
      </c>
      <c r="KQG3" s="4" t="s">
        <v>900</v>
      </c>
      <c r="KQH3" s="4" t="s">
        <v>900</v>
      </c>
      <c r="KQI3" s="4" t="s">
        <v>900</v>
      </c>
      <c r="KQJ3" s="4" t="s">
        <v>900</v>
      </c>
      <c r="KQK3" s="4" t="s">
        <v>900</v>
      </c>
      <c r="KQL3" s="4" t="s">
        <v>900</v>
      </c>
      <c r="KQM3" s="4" t="s">
        <v>900</v>
      </c>
      <c r="KQN3" s="4" t="s">
        <v>900</v>
      </c>
      <c r="KQO3" s="4" t="s">
        <v>900</v>
      </c>
      <c r="KQP3" s="4" t="s">
        <v>900</v>
      </c>
      <c r="KQQ3" s="4" t="s">
        <v>900</v>
      </c>
      <c r="KQR3" s="4" t="s">
        <v>900</v>
      </c>
      <c r="KQS3" s="4" t="s">
        <v>900</v>
      </c>
      <c r="KQT3" s="4" t="s">
        <v>900</v>
      </c>
      <c r="KQU3" s="4" t="s">
        <v>900</v>
      </c>
      <c r="KQV3" s="4" t="s">
        <v>900</v>
      </c>
      <c r="KQW3" s="4" t="s">
        <v>900</v>
      </c>
      <c r="KQX3" s="4" t="s">
        <v>900</v>
      </c>
      <c r="KQY3" s="4" t="s">
        <v>900</v>
      </c>
      <c r="KQZ3" s="4" t="s">
        <v>900</v>
      </c>
      <c r="KRA3" s="4" t="s">
        <v>900</v>
      </c>
      <c r="KRB3" s="4" t="s">
        <v>900</v>
      </c>
      <c r="KRC3" s="4" t="s">
        <v>900</v>
      </c>
      <c r="KRD3" s="4" t="s">
        <v>900</v>
      </c>
      <c r="KRE3" s="4" t="s">
        <v>900</v>
      </c>
      <c r="KRF3" s="4" t="s">
        <v>900</v>
      </c>
      <c r="KRG3" s="4" t="s">
        <v>900</v>
      </c>
      <c r="KRH3" s="4" t="s">
        <v>900</v>
      </c>
      <c r="KRI3" s="4" t="s">
        <v>900</v>
      </c>
      <c r="KRJ3" s="4" t="s">
        <v>900</v>
      </c>
      <c r="KRK3" s="4" t="s">
        <v>900</v>
      </c>
      <c r="KRL3" s="4" t="s">
        <v>900</v>
      </c>
      <c r="KRM3" s="4" t="s">
        <v>900</v>
      </c>
      <c r="KRN3" s="4" t="s">
        <v>900</v>
      </c>
      <c r="KRO3" s="4" t="s">
        <v>900</v>
      </c>
      <c r="KRP3" s="4" t="s">
        <v>900</v>
      </c>
      <c r="KRQ3" s="4" t="s">
        <v>900</v>
      </c>
      <c r="KRR3" s="4" t="s">
        <v>900</v>
      </c>
      <c r="KRS3" s="4" t="s">
        <v>900</v>
      </c>
      <c r="KRT3" s="4" t="s">
        <v>900</v>
      </c>
      <c r="KRU3" s="4" t="s">
        <v>900</v>
      </c>
      <c r="KRV3" s="4" t="s">
        <v>900</v>
      </c>
      <c r="KRW3" s="4" t="s">
        <v>900</v>
      </c>
      <c r="KRX3" s="4" t="s">
        <v>900</v>
      </c>
      <c r="KRY3" s="4" t="s">
        <v>900</v>
      </c>
      <c r="KRZ3" s="4" t="s">
        <v>900</v>
      </c>
      <c r="KSA3" s="4" t="s">
        <v>900</v>
      </c>
      <c r="KSB3" s="4" t="s">
        <v>900</v>
      </c>
      <c r="KSC3" s="4" t="s">
        <v>900</v>
      </c>
      <c r="KSD3" s="4" t="s">
        <v>900</v>
      </c>
      <c r="KSE3" s="4" t="s">
        <v>900</v>
      </c>
      <c r="KSF3" s="4" t="s">
        <v>900</v>
      </c>
      <c r="KSG3" s="4" t="s">
        <v>900</v>
      </c>
      <c r="KSH3" s="4" t="s">
        <v>900</v>
      </c>
      <c r="KSI3" s="4" t="s">
        <v>900</v>
      </c>
      <c r="KSJ3" s="4" t="s">
        <v>900</v>
      </c>
      <c r="KSK3" s="4" t="s">
        <v>900</v>
      </c>
      <c r="KSL3" s="4" t="s">
        <v>900</v>
      </c>
      <c r="KSM3" s="4" t="s">
        <v>900</v>
      </c>
      <c r="KSN3" s="4" t="s">
        <v>900</v>
      </c>
      <c r="KSO3" s="4" t="s">
        <v>900</v>
      </c>
      <c r="KSP3" s="4" t="s">
        <v>900</v>
      </c>
      <c r="KSQ3" s="4" t="s">
        <v>900</v>
      </c>
      <c r="KSR3" s="4" t="s">
        <v>900</v>
      </c>
      <c r="KSS3" s="4" t="s">
        <v>900</v>
      </c>
      <c r="KST3" s="4" t="s">
        <v>900</v>
      </c>
      <c r="KSU3" s="4" t="s">
        <v>900</v>
      </c>
      <c r="KSV3" s="4" t="s">
        <v>900</v>
      </c>
      <c r="KSW3" s="4" t="s">
        <v>900</v>
      </c>
      <c r="KSX3" s="4" t="s">
        <v>900</v>
      </c>
      <c r="KSY3" s="4" t="s">
        <v>900</v>
      </c>
      <c r="KSZ3" s="4" t="s">
        <v>900</v>
      </c>
      <c r="KTA3" s="4" t="s">
        <v>900</v>
      </c>
      <c r="KTB3" s="4" t="s">
        <v>900</v>
      </c>
      <c r="KTC3" s="4" t="s">
        <v>900</v>
      </c>
      <c r="KTD3" s="4" t="s">
        <v>900</v>
      </c>
      <c r="KTE3" s="4" t="s">
        <v>900</v>
      </c>
      <c r="KTF3" s="4" t="s">
        <v>900</v>
      </c>
      <c r="KTG3" s="4" t="s">
        <v>900</v>
      </c>
      <c r="KTH3" s="4" t="s">
        <v>900</v>
      </c>
      <c r="KTI3" s="4" t="s">
        <v>900</v>
      </c>
      <c r="KTJ3" s="4" t="s">
        <v>900</v>
      </c>
      <c r="KTK3" s="4" t="s">
        <v>900</v>
      </c>
      <c r="KTL3" s="4" t="s">
        <v>900</v>
      </c>
      <c r="KTM3" s="4" t="s">
        <v>900</v>
      </c>
      <c r="KTN3" s="4" t="s">
        <v>900</v>
      </c>
      <c r="KTO3" s="4" t="s">
        <v>900</v>
      </c>
      <c r="KTP3" s="4" t="s">
        <v>900</v>
      </c>
      <c r="KTQ3" s="4" t="s">
        <v>900</v>
      </c>
      <c r="KTR3" s="4" t="s">
        <v>900</v>
      </c>
      <c r="KTS3" s="4" t="s">
        <v>900</v>
      </c>
      <c r="KTT3" s="4" t="s">
        <v>900</v>
      </c>
      <c r="KTU3" s="4" t="s">
        <v>900</v>
      </c>
      <c r="KTV3" s="4" t="s">
        <v>900</v>
      </c>
      <c r="KTW3" s="4" t="s">
        <v>900</v>
      </c>
      <c r="KTX3" s="4" t="s">
        <v>900</v>
      </c>
      <c r="KTY3" s="4" t="s">
        <v>900</v>
      </c>
      <c r="KTZ3" s="4" t="s">
        <v>900</v>
      </c>
      <c r="KUA3" s="4" t="s">
        <v>900</v>
      </c>
      <c r="KUB3" s="4" t="s">
        <v>900</v>
      </c>
      <c r="KUC3" s="4" t="s">
        <v>900</v>
      </c>
      <c r="KUD3" s="4" t="s">
        <v>900</v>
      </c>
      <c r="KUE3" s="4" t="s">
        <v>900</v>
      </c>
      <c r="KUF3" s="4" t="s">
        <v>900</v>
      </c>
      <c r="KUG3" s="4" t="s">
        <v>900</v>
      </c>
      <c r="KUH3" s="4" t="s">
        <v>900</v>
      </c>
      <c r="KUI3" s="4" t="s">
        <v>900</v>
      </c>
      <c r="KUJ3" s="4" t="s">
        <v>900</v>
      </c>
      <c r="KUK3" s="4" t="s">
        <v>900</v>
      </c>
      <c r="KUL3" s="4" t="s">
        <v>900</v>
      </c>
      <c r="KUM3" s="4" t="s">
        <v>900</v>
      </c>
      <c r="KUN3" s="4" t="s">
        <v>900</v>
      </c>
      <c r="KUO3" s="4" t="s">
        <v>900</v>
      </c>
      <c r="KUP3" s="4" t="s">
        <v>900</v>
      </c>
      <c r="KUQ3" s="4" t="s">
        <v>900</v>
      </c>
      <c r="KUR3" s="4" t="s">
        <v>900</v>
      </c>
      <c r="KUS3" s="4" t="s">
        <v>900</v>
      </c>
      <c r="KUT3" s="4" t="s">
        <v>900</v>
      </c>
      <c r="KUU3" s="4" t="s">
        <v>900</v>
      </c>
      <c r="KUV3" s="4" t="s">
        <v>900</v>
      </c>
      <c r="KUW3" s="4" t="s">
        <v>900</v>
      </c>
      <c r="KUX3" s="4" t="s">
        <v>900</v>
      </c>
      <c r="KUY3" s="4" t="s">
        <v>900</v>
      </c>
      <c r="KUZ3" s="4" t="s">
        <v>900</v>
      </c>
      <c r="KVA3" s="4" t="s">
        <v>900</v>
      </c>
      <c r="KVB3" s="4" t="s">
        <v>900</v>
      </c>
      <c r="KVC3" s="4" t="s">
        <v>900</v>
      </c>
      <c r="KVD3" s="4" t="s">
        <v>900</v>
      </c>
      <c r="KVE3" s="4" t="s">
        <v>900</v>
      </c>
      <c r="KVF3" s="4" t="s">
        <v>900</v>
      </c>
      <c r="KVG3" s="4" t="s">
        <v>900</v>
      </c>
      <c r="KVH3" s="4" t="s">
        <v>900</v>
      </c>
      <c r="KVI3" s="4" t="s">
        <v>900</v>
      </c>
      <c r="KVJ3" s="4" t="s">
        <v>900</v>
      </c>
      <c r="KVK3" s="4" t="s">
        <v>900</v>
      </c>
      <c r="KVL3" s="4" t="s">
        <v>900</v>
      </c>
      <c r="KVM3" s="4" t="s">
        <v>900</v>
      </c>
      <c r="KVN3" s="4" t="s">
        <v>900</v>
      </c>
      <c r="KVO3" s="4" t="s">
        <v>900</v>
      </c>
      <c r="KVP3" s="4" t="s">
        <v>900</v>
      </c>
      <c r="KVQ3" s="4" t="s">
        <v>900</v>
      </c>
      <c r="KVR3" s="4" t="s">
        <v>900</v>
      </c>
      <c r="KVS3" s="4" t="s">
        <v>900</v>
      </c>
      <c r="KVT3" s="4" t="s">
        <v>900</v>
      </c>
      <c r="KVU3" s="4" t="s">
        <v>900</v>
      </c>
      <c r="KVV3" s="4" t="s">
        <v>900</v>
      </c>
      <c r="KVW3" s="4" t="s">
        <v>900</v>
      </c>
      <c r="KVX3" s="4" t="s">
        <v>900</v>
      </c>
      <c r="KVY3" s="4" t="s">
        <v>900</v>
      </c>
      <c r="KVZ3" s="4" t="s">
        <v>900</v>
      </c>
      <c r="KWA3" s="4" t="s">
        <v>900</v>
      </c>
      <c r="KWB3" s="4" t="s">
        <v>900</v>
      </c>
      <c r="KWC3" s="4" t="s">
        <v>900</v>
      </c>
      <c r="KWD3" s="4" t="s">
        <v>900</v>
      </c>
      <c r="KWE3" s="4" t="s">
        <v>900</v>
      </c>
      <c r="KWF3" s="4" t="s">
        <v>900</v>
      </c>
      <c r="KWG3" s="4" t="s">
        <v>900</v>
      </c>
      <c r="KWH3" s="4" t="s">
        <v>900</v>
      </c>
      <c r="KWI3" s="4" t="s">
        <v>900</v>
      </c>
      <c r="KWJ3" s="4" t="s">
        <v>900</v>
      </c>
      <c r="KWK3" s="4" t="s">
        <v>900</v>
      </c>
      <c r="KWL3" s="4" t="s">
        <v>900</v>
      </c>
      <c r="KWM3" s="4" t="s">
        <v>900</v>
      </c>
      <c r="KWN3" s="4" t="s">
        <v>900</v>
      </c>
      <c r="KWO3" s="4" t="s">
        <v>900</v>
      </c>
      <c r="KWP3" s="4" t="s">
        <v>900</v>
      </c>
      <c r="KWQ3" s="4" t="s">
        <v>900</v>
      </c>
      <c r="KWR3" s="4" t="s">
        <v>900</v>
      </c>
      <c r="KWS3" s="4" t="s">
        <v>900</v>
      </c>
      <c r="KWT3" s="4" t="s">
        <v>900</v>
      </c>
      <c r="KWU3" s="4" t="s">
        <v>900</v>
      </c>
      <c r="KWV3" s="4" t="s">
        <v>900</v>
      </c>
      <c r="KWW3" s="4" t="s">
        <v>900</v>
      </c>
      <c r="KWX3" s="4" t="s">
        <v>900</v>
      </c>
      <c r="KWY3" s="4" t="s">
        <v>900</v>
      </c>
      <c r="KWZ3" s="4" t="s">
        <v>900</v>
      </c>
      <c r="KXA3" s="4" t="s">
        <v>900</v>
      </c>
      <c r="KXB3" s="4" t="s">
        <v>900</v>
      </c>
      <c r="KXC3" s="4" t="s">
        <v>900</v>
      </c>
      <c r="KXD3" s="4" t="s">
        <v>900</v>
      </c>
      <c r="KXE3" s="4" t="s">
        <v>900</v>
      </c>
      <c r="KXF3" s="4" t="s">
        <v>900</v>
      </c>
      <c r="KXG3" s="4" t="s">
        <v>900</v>
      </c>
      <c r="KXH3" s="4" t="s">
        <v>900</v>
      </c>
      <c r="KXI3" s="4" t="s">
        <v>900</v>
      </c>
      <c r="KXJ3" s="4" t="s">
        <v>900</v>
      </c>
      <c r="KXK3" s="4" t="s">
        <v>900</v>
      </c>
      <c r="KXL3" s="4" t="s">
        <v>900</v>
      </c>
      <c r="KXM3" s="4" t="s">
        <v>900</v>
      </c>
      <c r="KXN3" s="4" t="s">
        <v>900</v>
      </c>
      <c r="KXO3" s="4" t="s">
        <v>900</v>
      </c>
      <c r="KXP3" s="4" t="s">
        <v>900</v>
      </c>
      <c r="KXQ3" s="4" t="s">
        <v>900</v>
      </c>
      <c r="KXR3" s="4" t="s">
        <v>900</v>
      </c>
      <c r="KXS3" s="4" t="s">
        <v>900</v>
      </c>
      <c r="KXT3" s="4" t="s">
        <v>900</v>
      </c>
      <c r="KXU3" s="4" t="s">
        <v>900</v>
      </c>
      <c r="KXV3" s="4" t="s">
        <v>900</v>
      </c>
      <c r="KXW3" s="4" t="s">
        <v>900</v>
      </c>
      <c r="KXX3" s="4" t="s">
        <v>900</v>
      </c>
      <c r="KXY3" s="4" t="s">
        <v>900</v>
      </c>
      <c r="KXZ3" s="4" t="s">
        <v>900</v>
      </c>
      <c r="KYA3" s="4" t="s">
        <v>900</v>
      </c>
      <c r="KYB3" s="4" t="s">
        <v>900</v>
      </c>
      <c r="KYC3" s="4" t="s">
        <v>900</v>
      </c>
      <c r="KYD3" s="4" t="s">
        <v>900</v>
      </c>
      <c r="KYE3" s="4" t="s">
        <v>900</v>
      </c>
      <c r="KYF3" s="4" t="s">
        <v>900</v>
      </c>
      <c r="KYG3" s="4" t="s">
        <v>900</v>
      </c>
      <c r="KYH3" s="4" t="s">
        <v>900</v>
      </c>
      <c r="KYI3" s="4" t="s">
        <v>900</v>
      </c>
      <c r="KYJ3" s="4" t="s">
        <v>900</v>
      </c>
      <c r="KYK3" s="4" t="s">
        <v>900</v>
      </c>
      <c r="KYL3" s="4" t="s">
        <v>900</v>
      </c>
      <c r="KYM3" s="4" t="s">
        <v>900</v>
      </c>
      <c r="KYN3" s="4" t="s">
        <v>900</v>
      </c>
      <c r="KYO3" s="4" t="s">
        <v>900</v>
      </c>
      <c r="KYP3" s="4" t="s">
        <v>900</v>
      </c>
      <c r="KYQ3" s="4" t="s">
        <v>900</v>
      </c>
      <c r="KYR3" s="4" t="s">
        <v>900</v>
      </c>
      <c r="KYS3" s="4" t="s">
        <v>900</v>
      </c>
      <c r="KYT3" s="4" t="s">
        <v>900</v>
      </c>
      <c r="KYU3" s="4" t="s">
        <v>900</v>
      </c>
      <c r="KYV3" s="4" t="s">
        <v>900</v>
      </c>
      <c r="KYW3" s="4" t="s">
        <v>900</v>
      </c>
      <c r="KYX3" s="4" t="s">
        <v>900</v>
      </c>
      <c r="KYY3" s="4" t="s">
        <v>900</v>
      </c>
      <c r="KYZ3" s="4" t="s">
        <v>900</v>
      </c>
      <c r="KZA3" s="4" t="s">
        <v>900</v>
      </c>
      <c r="KZB3" s="4" t="s">
        <v>900</v>
      </c>
      <c r="KZC3" s="4" t="s">
        <v>900</v>
      </c>
      <c r="KZD3" s="4" t="s">
        <v>900</v>
      </c>
      <c r="KZE3" s="4" t="s">
        <v>900</v>
      </c>
      <c r="KZF3" s="4" t="s">
        <v>900</v>
      </c>
      <c r="KZG3" s="4" t="s">
        <v>900</v>
      </c>
      <c r="KZH3" s="4" t="s">
        <v>900</v>
      </c>
      <c r="KZI3" s="4" t="s">
        <v>900</v>
      </c>
      <c r="KZJ3" s="4" t="s">
        <v>900</v>
      </c>
      <c r="KZK3" s="4" t="s">
        <v>900</v>
      </c>
      <c r="KZL3" s="4" t="s">
        <v>900</v>
      </c>
      <c r="KZM3" s="4" t="s">
        <v>900</v>
      </c>
      <c r="KZN3" s="4" t="s">
        <v>900</v>
      </c>
      <c r="KZO3" s="4" t="s">
        <v>900</v>
      </c>
      <c r="KZP3" s="4" t="s">
        <v>900</v>
      </c>
      <c r="KZQ3" s="4" t="s">
        <v>900</v>
      </c>
      <c r="KZR3" s="4" t="s">
        <v>900</v>
      </c>
      <c r="KZS3" s="4" t="s">
        <v>900</v>
      </c>
      <c r="KZT3" s="4" t="s">
        <v>900</v>
      </c>
      <c r="KZU3" s="4" t="s">
        <v>900</v>
      </c>
      <c r="KZV3" s="4" t="s">
        <v>900</v>
      </c>
      <c r="KZW3" s="4" t="s">
        <v>900</v>
      </c>
      <c r="KZX3" s="4" t="s">
        <v>900</v>
      </c>
      <c r="KZY3" s="4" t="s">
        <v>900</v>
      </c>
      <c r="KZZ3" s="4" t="s">
        <v>900</v>
      </c>
      <c r="LAA3" s="4" t="s">
        <v>900</v>
      </c>
      <c r="LAB3" s="4" t="s">
        <v>900</v>
      </c>
      <c r="LAC3" s="4" t="s">
        <v>900</v>
      </c>
      <c r="LAD3" s="4" t="s">
        <v>900</v>
      </c>
      <c r="LAE3" s="4" t="s">
        <v>900</v>
      </c>
      <c r="LAF3" s="4" t="s">
        <v>900</v>
      </c>
      <c r="LAG3" s="4" t="s">
        <v>900</v>
      </c>
      <c r="LAH3" s="4" t="s">
        <v>900</v>
      </c>
      <c r="LAI3" s="4" t="s">
        <v>900</v>
      </c>
      <c r="LAJ3" s="4" t="s">
        <v>900</v>
      </c>
      <c r="LAK3" s="4" t="s">
        <v>900</v>
      </c>
      <c r="LAL3" s="4" t="s">
        <v>900</v>
      </c>
      <c r="LAM3" s="4" t="s">
        <v>900</v>
      </c>
      <c r="LAN3" s="4" t="s">
        <v>900</v>
      </c>
      <c r="LAO3" s="4" t="s">
        <v>900</v>
      </c>
      <c r="LAP3" s="4" t="s">
        <v>900</v>
      </c>
      <c r="LAQ3" s="4" t="s">
        <v>900</v>
      </c>
      <c r="LAR3" s="4" t="s">
        <v>900</v>
      </c>
      <c r="LAS3" s="4" t="s">
        <v>900</v>
      </c>
      <c r="LAT3" s="4" t="s">
        <v>900</v>
      </c>
      <c r="LAU3" s="4" t="s">
        <v>900</v>
      </c>
      <c r="LAV3" s="4" t="s">
        <v>900</v>
      </c>
      <c r="LAW3" s="4" t="s">
        <v>900</v>
      </c>
      <c r="LAX3" s="4" t="s">
        <v>900</v>
      </c>
      <c r="LAY3" s="4" t="s">
        <v>900</v>
      </c>
      <c r="LAZ3" s="4" t="s">
        <v>900</v>
      </c>
      <c r="LBA3" s="4" t="s">
        <v>900</v>
      </c>
      <c r="LBB3" s="4" t="s">
        <v>900</v>
      </c>
      <c r="LBC3" s="4" t="s">
        <v>900</v>
      </c>
      <c r="LBD3" s="4" t="s">
        <v>900</v>
      </c>
      <c r="LBE3" s="4" t="s">
        <v>900</v>
      </c>
      <c r="LBF3" s="4" t="s">
        <v>900</v>
      </c>
      <c r="LBG3" s="4" t="s">
        <v>900</v>
      </c>
      <c r="LBH3" s="4" t="s">
        <v>900</v>
      </c>
      <c r="LBI3" s="4" t="s">
        <v>900</v>
      </c>
      <c r="LBJ3" s="4" t="s">
        <v>900</v>
      </c>
      <c r="LBK3" s="4" t="s">
        <v>900</v>
      </c>
      <c r="LBL3" s="4" t="s">
        <v>900</v>
      </c>
      <c r="LBM3" s="4" t="s">
        <v>900</v>
      </c>
      <c r="LBN3" s="4" t="s">
        <v>900</v>
      </c>
      <c r="LBO3" s="4" t="s">
        <v>900</v>
      </c>
      <c r="LBP3" s="4" t="s">
        <v>900</v>
      </c>
      <c r="LBQ3" s="4" t="s">
        <v>900</v>
      </c>
      <c r="LBR3" s="4" t="s">
        <v>900</v>
      </c>
      <c r="LBS3" s="4" t="s">
        <v>900</v>
      </c>
      <c r="LBT3" s="4" t="s">
        <v>900</v>
      </c>
      <c r="LBU3" s="4" t="s">
        <v>900</v>
      </c>
      <c r="LBV3" s="4" t="s">
        <v>900</v>
      </c>
      <c r="LBW3" s="4" t="s">
        <v>900</v>
      </c>
      <c r="LBX3" s="4" t="s">
        <v>900</v>
      </c>
      <c r="LBY3" s="4" t="s">
        <v>900</v>
      </c>
      <c r="LBZ3" s="4" t="s">
        <v>900</v>
      </c>
      <c r="LCA3" s="4" t="s">
        <v>900</v>
      </c>
      <c r="LCB3" s="4" t="s">
        <v>900</v>
      </c>
      <c r="LCC3" s="4" t="s">
        <v>900</v>
      </c>
      <c r="LCD3" s="4" t="s">
        <v>900</v>
      </c>
      <c r="LCE3" s="4" t="s">
        <v>900</v>
      </c>
      <c r="LCF3" s="4" t="s">
        <v>900</v>
      </c>
      <c r="LCG3" s="4" t="s">
        <v>900</v>
      </c>
      <c r="LCH3" s="4" t="s">
        <v>900</v>
      </c>
      <c r="LCI3" s="4" t="s">
        <v>900</v>
      </c>
      <c r="LCJ3" s="4" t="s">
        <v>900</v>
      </c>
      <c r="LCK3" s="4" t="s">
        <v>900</v>
      </c>
      <c r="LCL3" s="4" t="s">
        <v>900</v>
      </c>
      <c r="LCM3" s="4" t="s">
        <v>900</v>
      </c>
      <c r="LCN3" s="4" t="s">
        <v>900</v>
      </c>
      <c r="LCO3" s="4" t="s">
        <v>900</v>
      </c>
      <c r="LCP3" s="4" t="s">
        <v>900</v>
      </c>
      <c r="LCQ3" s="4" t="s">
        <v>900</v>
      </c>
      <c r="LCR3" s="4" t="s">
        <v>900</v>
      </c>
      <c r="LCS3" s="4" t="s">
        <v>900</v>
      </c>
      <c r="LCT3" s="4" t="s">
        <v>900</v>
      </c>
      <c r="LCU3" s="4" t="s">
        <v>900</v>
      </c>
      <c r="LCV3" s="4" t="s">
        <v>900</v>
      </c>
      <c r="LCW3" s="4" t="s">
        <v>900</v>
      </c>
      <c r="LCX3" s="4" t="s">
        <v>900</v>
      </c>
      <c r="LCY3" s="4" t="s">
        <v>900</v>
      </c>
      <c r="LCZ3" s="4" t="s">
        <v>900</v>
      </c>
      <c r="LDA3" s="4" t="s">
        <v>900</v>
      </c>
      <c r="LDB3" s="4" t="s">
        <v>900</v>
      </c>
      <c r="LDC3" s="4" t="s">
        <v>900</v>
      </c>
      <c r="LDD3" s="4" t="s">
        <v>900</v>
      </c>
      <c r="LDE3" s="4" t="s">
        <v>900</v>
      </c>
      <c r="LDF3" s="4" t="s">
        <v>900</v>
      </c>
      <c r="LDG3" s="4" t="s">
        <v>900</v>
      </c>
      <c r="LDH3" s="4" t="s">
        <v>900</v>
      </c>
      <c r="LDI3" s="4" t="s">
        <v>900</v>
      </c>
      <c r="LDJ3" s="4" t="s">
        <v>900</v>
      </c>
      <c r="LDK3" s="4" t="s">
        <v>900</v>
      </c>
      <c r="LDL3" s="4" t="s">
        <v>900</v>
      </c>
      <c r="LDM3" s="4" t="s">
        <v>900</v>
      </c>
      <c r="LDN3" s="4" t="s">
        <v>900</v>
      </c>
      <c r="LDO3" s="4" t="s">
        <v>900</v>
      </c>
      <c r="LDP3" s="4" t="s">
        <v>900</v>
      </c>
      <c r="LDQ3" s="4" t="s">
        <v>900</v>
      </c>
      <c r="LDR3" s="4" t="s">
        <v>900</v>
      </c>
      <c r="LDS3" s="4" t="s">
        <v>900</v>
      </c>
      <c r="LDT3" s="4" t="s">
        <v>900</v>
      </c>
      <c r="LDU3" s="4" t="s">
        <v>900</v>
      </c>
      <c r="LDV3" s="4" t="s">
        <v>900</v>
      </c>
      <c r="LDW3" s="4" t="s">
        <v>900</v>
      </c>
      <c r="LDX3" s="4" t="s">
        <v>900</v>
      </c>
      <c r="LDY3" s="4" t="s">
        <v>900</v>
      </c>
      <c r="LDZ3" s="4" t="s">
        <v>900</v>
      </c>
      <c r="LEA3" s="4" t="s">
        <v>900</v>
      </c>
      <c r="LEB3" s="4" t="s">
        <v>900</v>
      </c>
      <c r="LEC3" s="4" t="s">
        <v>900</v>
      </c>
      <c r="LED3" s="4" t="s">
        <v>900</v>
      </c>
      <c r="LEE3" s="4" t="s">
        <v>900</v>
      </c>
      <c r="LEF3" s="4" t="s">
        <v>900</v>
      </c>
      <c r="LEG3" s="4" t="s">
        <v>900</v>
      </c>
      <c r="LEH3" s="4" t="s">
        <v>900</v>
      </c>
      <c r="LEI3" s="4" t="s">
        <v>900</v>
      </c>
      <c r="LEJ3" s="4" t="s">
        <v>900</v>
      </c>
      <c r="LEK3" s="4" t="s">
        <v>900</v>
      </c>
      <c r="LEL3" s="4" t="s">
        <v>900</v>
      </c>
      <c r="LEM3" s="4" t="s">
        <v>900</v>
      </c>
      <c r="LEN3" s="4" t="s">
        <v>900</v>
      </c>
      <c r="LEO3" s="4" t="s">
        <v>900</v>
      </c>
      <c r="LEP3" s="4" t="s">
        <v>900</v>
      </c>
      <c r="LEQ3" s="4" t="s">
        <v>900</v>
      </c>
      <c r="LER3" s="4" t="s">
        <v>900</v>
      </c>
      <c r="LES3" s="4" t="s">
        <v>900</v>
      </c>
      <c r="LET3" s="4" t="s">
        <v>900</v>
      </c>
      <c r="LEU3" s="4" t="s">
        <v>900</v>
      </c>
      <c r="LEV3" s="4" t="s">
        <v>900</v>
      </c>
      <c r="LEW3" s="4" t="s">
        <v>900</v>
      </c>
      <c r="LEX3" s="4" t="s">
        <v>900</v>
      </c>
      <c r="LEY3" s="4" t="s">
        <v>900</v>
      </c>
      <c r="LEZ3" s="4" t="s">
        <v>900</v>
      </c>
      <c r="LFA3" s="4" t="s">
        <v>900</v>
      </c>
      <c r="LFB3" s="4" t="s">
        <v>900</v>
      </c>
      <c r="LFC3" s="4" t="s">
        <v>900</v>
      </c>
      <c r="LFD3" s="4" t="s">
        <v>900</v>
      </c>
      <c r="LFE3" s="4" t="s">
        <v>900</v>
      </c>
      <c r="LFF3" s="4" t="s">
        <v>900</v>
      </c>
      <c r="LFG3" s="4" t="s">
        <v>900</v>
      </c>
      <c r="LFH3" s="4" t="s">
        <v>900</v>
      </c>
      <c r="LFI3" s="4" t="s">
        <v>900</v>
      </c>
      <c r="LFJ3" s="4" t="s">
        <v>900</v>
      </c>
      <c r="LFK3" s="4" t="s">
        <v>900</v>
      </c>
      <c r="LFL3" s="4" t="s">
        <v>900</v>
      </c>
      <c r="LFM3" s="4" t="s">
        <v>900</v>
      </c>
      <c r="LFN3" s="4" t="s">
        <v>900</v>
      </c>
      <c r="LFO3" s="4" t="s">
        <v>900</v>
      </c>
      <c r="LFP3" s="4" t="s">
        <v>900</v>
      </c>
      <c r="LFQ3" s="4" t="s">
        <v>900</v>
      </c>
      <c r="LFR3" s="4" t="s">
        <v>900</v>
      </c>
      <c r="LFS3" s="4" t="s">
        <v>900</v>
      </c>
      <c r="LFT3" s="4" t="s">
        <v>900</v>
      </c>
      <c r="LFU3" s="4" t="s">
        <v>900</v>
      </c>
      <c r="LFV3" s="4" t="s">
        <v>900</v>
      </c>
      <c r="LFW3" s="4" t="s">
        <v>900</v>
      </c>
      <c r="LFX3" s="4" t="s">
        <v>900</v>
      </c>
      <c r="LFY3" s="4" t="s">
        <v>900</v>
      </c>
      <c r="LFZ3" s="4" t="s">
        <v>900</v>
      </c>
      <c r="LGA3" s="4" t="s">
        <v>900</v>
      </c>
      <c r="LGB3" s="4" t="s">
        <v>900</v>
      </c>
      <c r="LGC3" s="4" t="s">
        <v>900</v>
      </c>
      <c r="LGD3" s="4" t="s">
        <v>900</v>
      </c>
      <c r="LGE3" s="4" t="s">
        <v>900</v>
      </c>
      <c r="LGF3" s="4" t="s">
        <v>900</v>
      </c>
      <c r="LGG3" s="4" t="s">
        <v>900</v>
      </c>
      <c r="LGH3" s="4" t="s">
        <v>900</v>
      </c>
      <c r="LGI3" s="4" t="s">
        <v>900</v>
      </c>
      <c r="LGJ3" s="4" t="s">
        <v>900</v>
      </c>
      <c r="LGK3" s="4" t="s">
        <v>900</v>
      </c>
      <c r="LGL3" s="4" t="s">
        <v>900</v>
      </c>
      <c r="LGM3" s="4" t="s">
        <v>900</v>
      </c>
      <c r="LGN3" s="4" t="s">
        <v>900</v>
      </c>
      <c r="LGO3" s="4" t="s">
        <v>900</v>
      </c>
      <c r="LGP3" s="4" t="s">
        <v>900</v>
      </c>
      <c r="LGQ3" s="4" t="s">
        <v>900</v>
      </c>
      <c r="LGR3" s="4" t="s">
        <v>900</v>
      </c>
      <c r="LGS3" s="4" t="s">
        <v>900</v>
      </c>
      <c r="LGT3" s="4" t="s">
        <v>900</v>
      </c>
      <c r="LGU3" s="4" t="s">
        <v>900</v>
      </c>
      <c r="LGV3" s="4" t="s">
        <v>900</v>
      </c>
      <c r="LGW3" s="4" t="s">
        <v>900</v>
      </c>
      <c r="LGX3" s="4" t="s">
        <v>900</v>
      </c>
      <c r="LGY3" s="4" t="s">
        <v>900</v>
      </c>
      <c r="LGZ3" s="4" t="s">
        <v>900</v>
      </c>
      <c r="LHA3" s="4" t="s">
        <v>900</v>
      </c>
      <c r="LHB3" s="4" t="s">
        <v>900</v>
      </c>
      <c r="LHC3" s="4" t="s">
        <v>900</v>
      </c>
      <c r="LHD3" s="4" t="s">
        <v>900</v>
      </c>
      <c r="LHE3" s="4" t="s">
        <v>900</v>
      </c>
      <c r="LHF3" s="4" t="s">
        <v>900</v>
      </c>
      <c r="LHG3" s="4" t="s">
        <v>900</v>
      </c>
      <c r="LHH3" s="4" t="s">
        <v>900</v>
      </c>
      <c r="LHI3" s="4" t="s">
        <v>900</v>
      </c>
      <c r="LHJ3" s="4" t="s">
        <v>900</v>
      </c>
      <c r="LHK3" s="4" t="s">
        <v>900</v>
      </c>
      <c r="LHL3" s="4" t="s">
        <v>900</v>
      </c>
      <c r="LHM3" s="4" t="s">
        <v>900</v>
      </c>
      <c r="LHN3" s="4" t="s">
        <v>900</v>
      </c>
      <c r="LHO3" s="4" t="s">
        <v>900</v>
      </c>
      <c r="LHP3" s="4" t="s">
        <v>900</v>
      </c>
      <c r="LHQ3" s="4" t="s">
        <v>900</v>
      </c>
      <c r="LHR3" s="4" t="s">
        <v>900</v>
      </c>
      <c r="LHS3" s="4" t="s">
        <v>900</v>
      </c>
      <c r="LHT3" s="4" t="s">
        <v>900</v>
      </c>
      <c r="LHU3" s="4" t="s">
        <v>900</v>
      </c>
      <c r="LHV3" s="4" t="s">
        <v>900</v>
      </c>
      <c r="LHW3" s="4" t="s">
        <v>900</v>
      </c>
      <c r="LHX3" s="4" t="s">
        <v>900</v>
      </c>
      <c r="LHY3" s="4" t="s">
        <v>900</v>
      </c>
      <c r="LHZ3" s="4" t="s">
        <v>900</v>
      </c>
      <c r="LIA3" s="4" t="s">
        <v>900</v>
      </c>
      <c r="LIB3" s="4" t="s">
        <v>900</v>
      </c>
      <c r="LIC3" s="4" t="s">
        <v>900</v>
      </c>
      <c r="LID3" s="4" t="s">
        <v>900</v>
      </c>
      <c r="LIE3" s="4" t="s">
        <v>900</v>
      </c>
      <c r="LIF3" s="4" t="s">
        <v>900</v>
      </c>
      <c r="LIG3" s="4" t="s">
        <v>900</v>
      </c>
      <c r="LIH3" s="4" t="s">
        <v>900</v>
      </c>
      <c r="LII3" s="4" t="s">
        <v>900</v>
      </c>
      <c r="LIJ3" s="4" t="s">
        <v>900</v>
      </c>
      <c r="LIK3" s="4" t="s">
        <v>900</v>
      </c>
      <c r="LIL3" s="4" t="s">
        <v>900</v>
      </c>
      <c r="LIM3" s="4" t="s">
        <v>900</v>
      </c>
      <c r="LIN3" s="4" t="s">
        <v>900</v>
      </c>
      <c r="LIO3" s="4" t="s">
        <v>900</v>
      </c>
      <c r="LIP3" s="4" t="s">
        <v>900</v>
      </c>
      <c r="LIQ3" s="4" t="s">
        <v>900</v>
      </c>
      <c r="LIR3" s="4" t="s">
        <v>900</v>
      </c>
      <c r="LIS3" s="4" t="s">
        <v>900</v>
      </c>
      <c r="LIT3" s="4" t="s">
        <v>900</v>
      </c>
      <c r="LIU3" s="4" t="s">
        <v>900</v>
      </c>
      <c r="LIV3" s="4" t="s">
        <v>900</v>
      </c>
      <c r="LIW3" s="4" t="s">
        <v>900</v>
      </c>
      <c r="LIX3" s="4" t="s">
        <v>900</v>
      </c>
      <c r="LIY3" s="4" t="s">
        <v>900</v>
      </c>
      <c r="LIZ3" s="4" t="s">
        <v>900</v>
      </c>
      <c r="LJA3" s="4" t="s">
        <v>900</v>
      </c>
      <c r="LJB3" s="4" t="s">
        <v>900</v>
      </c>
      <c r="LJC3" s="4" t="s">
        <v>900</v>
      </c>
      <c r="LJD3" s="4" t="s">
        <v>900</v>
      </c>
      <c r="LJE3" s="4" t="s">
        <v>900</v>
      </c>
      <c r="LJF3" s="4" t="s">
        <v>900</v>
      </c>
      <c r="LJG3" s="4" t="s">
        <v>900</v>
      </c>
      <c r="LJH3" s="4" t="s">
        <v>900</v>
      </c>
      <c r="LJI3" s="4" t="s">
        <v>900</v>
      </c>
      <c r="LJJ3" s="4" t="s">
        <v>900</v>
      </c>
      <c r="LJK3" s="4" t="s">
        <v>900</v>
      </c>
      <c r="LJL3" s="4" t="s">
        <v>900</v>
      </c>
      <c r="LJM3" s="4" t="s">
        <v>900</v>
      </c>
      <c r="LJN3" s="4" t="s">
        <v>900</v>
      </c>
      <c r="LJO3" s="4" t="s">
        <v>900</v>
      </c>
      <c r="LJP3" s="4" t="s">
        <v>900</v>
      </c>
      <c r="LJQ3" s="4" t="s">
        <v>900</v>
      </c>
      <c r="LJR3" s="4" t="s">
        <v>900</v>
      </c>
      <c r="LJS3" s="4" t="s">
        <v>900</v>
      </c>
      <c r="LJT3" s="4" t="s">
        <v>900</v>
      </c>
      <c r="LJU3" s="4" t="s">
        <v>900</v>
      </c>
      <c r="LJV3" s="4" t="s">
        <v>900</v>
      </c>
      <c r="LJW3" s="4" t="s">
        <v>900</v>
      </c>
      <c r="LJX3" s="4" t="s">
        <v>900</v>
      </c>
      <c r="LJY3" s="4" t="s">
        <v>900</v>
      </c>
      <c r="LJZ3" s="4" t="s">
        <v>900</v>
      </c>
      <c r="LKA3" s="4" t="s">
        <v>900</v>
      </c>
      <c r="LKB3" s="4" t="s">
        <v>900</v>
      </c>
      <c r="LKC3" s="4" t="s">
        <v>900</v>
      </c>
      <c r="LKD3" s="4" t="s">
        <v>900</v>
      </c>
      <c r="LKE3" s="4" t="s">
        <v>900</v>
      </c>
      <c r="LKF3" s="4" t="s">
        <v>900</v>
      </c>
      <c r="LKG3" s="4" t="s">
        <v>900</v>
      </c>
      <c r="LKH3" s="4" t="s">
        <v>900</v>
      </c>
      <c r="LKI3" s="4" t="s">
        <v>900</v>
      </c>
      <c r="LKJ3" s="4" t="s">
        <v>900</v>
      </c>
      <c r="LKK3" s="4" t="s">
        <v>900</v>
      </c>
      <c r="LKL3" s="4" t="s">
        <v>900</v>
      </c>
      <c r="LKM3" s="4" t="s">
        <v>900</v>
      </c>
      <c r="LKN3" s="4" t="s">
        <v>900</v>
      </c>
      <c r="LKO3" s="4" t="s">
        <v>900</v>
      </c>
      <c r="LKP3" s="4" t="s">
        <v>900</v>
      </c>
      <c r="LKQ3" s="4" t="s">
        <v>900</v>
      </c>
      <c r="LKR3" s="4" t="s">
        <v>900</v>
      </c>
      <c r="LKS3" s="4" t="s">
        <v>900</v>
      </c>
      <c r="LKT3" s="4" t="s">
        <v>900</v>
      </c>
      <c r="LKU3" s="4" t="s">
        <v>900</v>
      </c>
      <c r="LKV3" s="4" t="s">
        <v>900</v>
      </c>
      <c r="LKW3" s="4" t="s">
        <v>900</v>
      </c>
      <c r="LKX3" s="4" t="s">
        <v>900</v>
      </c>
      <c r="LKY3" s="4" t="s">
        <v>900</v>
      </c>
      <c r="LKZ3" s="4" t="s">
        <v>900</v>
      </c>
      <c r="LLA3" s="4" t="s">
        <v>900</v>
      </c>
      <c r="LLB3" s="4" t="s">
        <v>900</v>
      </c>
      <c r="LLC3" s="4" t="s">
        <v>900</v>
      </c>
      <c r="LLD3" s="4" t="s">
        <v>900</v>
      </c>
      <c r="LLE3" s="4" t="s">
        <v>900</v>
      </c>
      <c r="LLF3" s="4" t="s">
        <v>900</v>
      </c>
      <c r="LLG3" s="4" t="s">
        <v>900</v>
      </c>
      <c r="LLH3" s="4" t="s">
        <v>900</v>
      </c>
      <c r="LLI3" s="4" t="s">
        <v>900</v>
      </c>
      <c r="LLJ3" s="4" t="s">
        <v>900</v>
      </c>
      <c r="LLK3" s="4" t="s">
        <v>900</v>
      </c>
      <c r="LLL3" s="4" t="s">
        <v>900</v>
      </c>
      <c r="LLM3" s="4" t="s">
        <v>900</v>
      </c>
      <c r="LLN3" s="4" t="s">
        <v>900</v>
      </c>
      <c r="LLO3" s="4" t="s">
        <v>900</v>
      </c>
      <c r="LLP3" s="4" t="s">
        <v>900</v>
      </c>
      <c r="LLQ3" s="4" t="s">
        <v>900</v>
      </c>
      <c r="LLR3" s="4" t="s">
        <v>900</v>
      </c>
      <c r="LLS3" s="4" t="s">
        <v>900</v>
      </c>
      <c r="LLT3" s="4" t="s">
        <v>900</v>
      </c>
      <c r="LLU3" s="4" t="s">
        <v>900</v>
      </c>
      <c r="LLV3" s="4" t="s">
        <v>900</v>
      </c>
      <c r="LLW3" s="4" t="s">
        <v>900</v>
      </c>
      <c r="LLX3" s="4" t="s">
        <v>900</v>
      </c>
      <c r="LLY3" s="4" t="s">
        <v>900</v>
      </c>
      <c r="LLZ3" s="4" t="s">
        <v>900</v>
      </c>
      <c r="LMA3" s="4" t="s">
        <v>900</v>
      </c>
      <c r="LMB3" s="4" t="s">
        <v>900</v>
      </c>
      <c r="LMC3" s="4" t="s">
        <v>900</v>
      </c>
      <c r="LMD3" s="4" t="s">
        <v>900</v>
      </c>
      <c r="LME3" s="4" t="s">
        <v>900</v>
      </c>
      <c r="LMF3" s="4" t="s">
        <v>900</v>
      </c>
      <c r="LMG3" s="4" t="s">
        <v>900</v>
      </c>
      <c r="LMH3" s="4" t="s">
        <v>900</v>
      </c>
      <c r="LMI3" s="4" t="s">
        <v>900</v>
      </c>
      <c r="LMJ3" s="4" t="s">
        <v>900</v>
      </c>
      <c r="LMK3" s="4" t="s">
        <v>900</v>
      </c>
      <c r="LML3" s="4" t="s">
        <v>900</v>
      </c>
      <c r="LMM3" s="4" t="s">
        <v>900</v>
      </c>
      <c r="LMN3" s="4" t="s">
        <v>900</v>
      </c>
      <c r="LMO3" s="4" t="s">
        <v>900</v>
      </c>
      <c r="LMP3" s="4" t="s">
        <v>900</v>
      </c>
      <c r="LMQ3" s="4" t="s">
        <v>900</v>
      </c>
      <c r="LMR3" s="4" t="s">
        <v>900</v>
      </c>
      <c r="LMS3" s="4" t="s">
        <v>900</v>
      </c>
      <c r="LMT3" s="4" t="s">
        <v>900</v>
      </c>
      <c r="LMU3" s="4" t="s">
        <v>900</v>
      </c>
      <c r="LMV3" s="4" t="s">
        <v>900</v>
      </c>
      <c r="LMW3" s="4" t="s">
        <v>900</v>
      </c>
      <c r="LMX3" s="4" t="s">
        <v>900</v>
      </c>
      <c r="LMY3" s="4" t="s">
        <v>900</v>
      </c>
      <c r="LMZ3" s="4" t="s">
        <v>900</v>
      </c>
      <c r="LNA3" s="4" t="s">
        <v>900</v>
      </c>
      <c r="LNB3" s="4" t="s">
        <v>900</v>
      </c>
      <c r="LNC3" s="4" t="s">
        <v>900</v>
      </c>
      <c r="LND3" s="4" t="s">
        <v>900</v>
      </c>
      <c r="LNE3" s="4" t="s">
        <v>900</v>
      </c>
      <c r="LNF3" s="4" t="s">
        <v>900</v>
      </c>
      <c r="LNG3" s="4" t="s">
        <v>900</v>
      </c>
      <c r="LNH3" s="4" t="s">
        <v>900</v>
      </c>
      <c r="LNI3" s="4" t="s">
        <v>900</v>
      </c>
      <c r="LNJ3" s="4" t="s">
        <v>900</v>
      </c>
      <c r="LNK3" s="4" t="s">
        <v>900</v>
      </c>
      <c r="LNL3" s="4" t="s">
        <v>900</v>
      </c>
      <c r="LNM3" s="4" t="s">
        <v>900</v>
      </c>
      <c r="LNN3" s="4" t="s">
        <v>900</v>
      </c>
      <c r="LNO3" s="4" t="s">
        <v>900</v>
      </c>
      <c r="LNP3" s="4" t="s">
        <v>900</v>
      </c>
      <c r="LNQ3" s="4" t="s">
        <v>900</v>
      </c>
      <c r="LNR3" s="4" t="s">
        <v>900</v>
      </c>
      <c r="LNS3" s="4" t="s">
        <v>900</v>
      </c>
      <c r="LNT3" s="4" t="s">
        <v>900</v>
      </c>
      <c r="LNU3" s="4" t="s">
        <v>900</v>
      </c>
      <c r="LNV3" s="4" t="s">
        <v>900</v>
      </c>
      <c r="LNW3" s="4" t="s">
        <v>900</v>
      </c>
      <c r="LNX3" s="4" t="s">
        <v>900</v>
      </c>
      <c r="LNY3" s="4" t="s">
        <v>900</v>
      </c>
      <c r="LNZ3" s="4" t="s">
        <v>900</v>
      </c>
      <c r="LOA3" s="4" t="s">
        <v>900</v>
      </c>
      <c r="LOB3" s="4" t="s">
        <v>900</v>
      </c>
      <c r="LOC3" s="4" t="s">
        <v>900</v>
      </c>
      <c r="LOD3" s="4" t="s">
        <v>900</v>
      </c>
      <c r="LOE3" s="4" t="s">
        <v>900</v>
      </c>
      <c r="LOF3" s="4" t="s">
        <v>900</v>
      </c>
      <c r="LOG3" s="4" t="s">
        <v>900</v>
      </c>
      <c r="LOH3" s="4" t="s">
        <v>900</v>
      </c>
      <c r="LOI3" s="4" t="s">
        <v>900</v>
      </c>
      <c r="LOJ3" s="4" t="s">
        <v>900</v>
      </c>
      <c r="LOK3" s="4" t="s">
        <v>900</v>
      </c>
      <c r="LOL3" s="4" t="s">
        <v>900</v>
      </c>
      <c r="LOM3" s="4" t="s">
        <v>900</v>
      </c>
      <c r="LON3" s="4" t="s">
        <v>900</v>
      </c>
      <c r="LOO3" s="4" t="s">
        <v>900</v>
      </c>
      <c r="LOP3" s="4" t="s">
        <v>900</v>
      </c>
      <c r="LOQ3" s="4" t="s">
        <v>900</v>
      </c>
      <c r="LOR3" s="4" t="s">
        <v>900</v>
      </c>
      <c r="LOS3" s="4" t="s">
        <v>900</v>
      </c>
      <c r="LOT3" s="4" t="s">
        <v>900</v>
      </c>
      <c r="LOU3" s="4" t="s">
        <v>900</v>
      </c>
      <c r="LOV3" s="4" t="s">
        <v>900</v>
      </c>
      <c r="LOW3" s="4" t="s">
        <v>900</v>
      </c>
      <c r="LOX3" s="4" t="s">
        <v>900</v>
      </c>
      <c r="LOY3" s="4" t="s">
        <v>900</v>
      </c>
      <c r="LOZ3" s="4" t="s">
        <v>900</v>
      </c>
      <c r="LPA3" s="4" t="s">
        <v>900</v>
      </c>
      <c r="LPB3" s="4" t="s">
        <v>900</v>
      </c>
      <c r="LPC3" s="4" t="s">
        <v>900</v>
      </c>
      <c r="LPD3" s="4" t="s">
        <v>900</v>
      </c>
      <c r="LPE3" s="4" t="s">
        <v>900</v>
      </c>
      <c r="LPF3" s="4" t="s">
        <v>900</v>
      </c>
      <c r="LPG3" s="4" t="s">
        <v>900</v>
      </c>
      <c r="LPH3" s="4" t="s">
        <v>900</v>
      </c>
      <c r="LPI3" s="4" t="s">
        <v>900</v>
      </c>
      <c r="LPJ3" s="4" t="s">
        <v>900</v>
      </c>
      <c r="LPK3" s="4" t="s">
        <v>900</v>
      </c>
      <c r="LPL3" s="4" t="s">
        <v>900</v>
      </c>
      <c r="LPM3" s="4" t="s">
        <v>900</v>
      </c>
      <c r="LPN3" s="4" t="s">
        <v>900</v>
      </c>
      <c r="LPO3" s="4" t="s">
        <v>900</v>
      </c>
      <c r="LPP3" s="4" t="s">
        <v>900</v>
      </c>
      <c r="LPQ3" s="4" t="s">
        <v>900</v>
      </c>
      <c r="LPR3" s="4" t="s">
        <v>900</v>
      </c>
      <c r="LPS3" s="4" t="s">
        <v>900</v>
      </c>
      <c r="LPT3" s="4" t="s">
        <v>900</v>
      </c>
      <c r="LPU3" s="4" t="s">
        <v>900</v>
      </c>
      <c r="LPV3" s="4" t="s">
        <v>900</v>
      </c>
      <c r="LPW3" s="4" t="s">
        <v>900</v>
      </c>
      <c r="LPX3" s="4" t="s">
        <v>900</v>
      </c>
      <c r="LPY3" s="4" t="s">
        <v>900</v>
      </c>
      <c r="LPZ3" s="4" t="s">
        <v>900</v>
      </c>
      <c r="LQA3" s="4" t="s">
        <v>900</v>
      </c>
      <c r="LQB3" s="4" t="s">
        <v>900</v>
      </c>
      <c r="LQC3" s="4" t="s">
        <v>900</v>
      </c>
      <c r="LQD3" s="4" t="s">
        <v>900</v>
      </c>
      <c r="LQE3" s="4" t="s">
        <v>900</v>
      </c>
      <c r="LQF3" s="4" t="s">
        <v>900</v>
      </c>
      <c r="LQG3" s="4" t="s">
        <v>900</v>
      </c>
      <c r="LQH3" s="4" t="s">
        <v>900</v>
      </c>
      <c r="LQI3" s="4" t="s">
        <v>900</v>
      </c>
      <c r="LQJ3" s="4" t="s">
        <v>900</v>
      </c>
      <c r="LQK3" s="4" t="s">
        <v>900</v>
      </c>
      <c r="LQL3" s="4" t="s">
        <v>900</v>
      </c>
      <c r="LQM3" s="4" t="s">
        <v>900</v>
      </c>
      <c r="LQN3" s="4" t="s">
        <v>900</v>
      </c>
      <c r="LQO3" s="4" t="s">
        <v>900</v>
      </c>
      <c r="LQP3" s="4" t="s">
        <v>900</v>
      </c>
      <c r="LQQ3" s="4" t="s">
        <v>900</v>
      </c>
      <c r="LQR3" s="4" t="s">
        <v>900</v>
      </c>
      <c r="LQS3" s="4" t="s">
        <v>900</v>
      </c>
      <c r="LQT3" s="4" t="s">
        <v>900</v>
      </c>
      <c r="LQU3" s="4" t="s">
        <v>900</v>
      </c>
      <c r="LQV3" s="4" t="s">
        <v>900</v>
      </c>
      <c r="LQW3" s="4" t="s">
        <v>900</v>
      </c>
      <c r="LQX3" s="4" t="s">
        <v>900</v>
      </c>
      <c r="LQY3" s="4" t="s">
        <v>900</v>
      </c>
      <c r="LQZ3" s="4" t="s">
        <v>900</v>
      </c>
      <c r="LRA3" s="4" t="s">
        <v>900</v>
      </c>
      <c r="LRB3" s="4" t="s">
        <v>900</v>
      </c>
      <c r="LRC3" s="4" t="s">
        <v>900</v>
      </c>
      <c r="LRD3" s="4" t="s">
        <v>900</v>
      </c>
      <c r="LRE3" s="4" t="s">
        <v>900</v>
      </c>
      <c r="LRF3" s="4" t="s">
        <v>900</v>
      </c>
      <c r="LRG3" s="4" t="s">
        <v>900</v>
      </c>
      <c r="LRH3" s="4" t="s">
        <v>900</v>
      </c>
      <c r="LRI3" s="4" t="s">
        <v>900</v>
      </c>
      <c r="LRJ3" s="4" t="s">
        <v>900</v>
      </c>
      <c r="LRK3" s="4" t="s">
        <v>900</v>
      </c>
      <c r="LRL3" s="4" t="s">
        <v>900</v>
      </c>
      <c r="LRM3" s="4" t="s">
        <v>900</v>
      </c>
      <c r="LRN3" s="4" t="s">
        <v>900</v>
      </c>
      <c r="LRO3" s="4" t="s">
        <v>900</v>
      </c>
      <c r="LRP3" s="4" t="s">
        <v>900</v>
      </c>
      <c r="LRQ3" s="4" t="s">
        <v>900</v>
      </c>
      <c r="LRR3" s="4" t="s">
        <v>900</v>
      </c>
      <c r="LRS3" s="4" t="s">
        <v>900</v>
      </c>
      <c r="LRT3" s="4" t="s">
        <v>900</v>
      </c>
      <c r="LRU3" s="4" t="s">
        <v>900</v>
      </c>
      <c r="LRV3" s="4" t="s">
        <v>900</v>
      </c>
      <c r="LRW3" s="4" t="s">
        <v>900</v>
      </c>
      <c r="LRX3" s="4" t="s">
        <v>900</v>
      </c>
      <c r="LRY3" s="4" t="s">
        <v>900</v>
      </c>
      <c r="LRZ3" s="4" t="s">
        <v>900</v>
      </c>
      <c r="LSA3" s="4" t="s">
        <v>900</v>
      </c>
      <c r="LSB3" s="4" t="s">
        <v>900</v>
      </c>
      <c r="LSC3" s="4" t="s">
        <v>900</v>
      </c>
      <c r="LSD3" s="4" t="s">
        <v>900</v>
      </c>
      <c r="LSE3" s="4" t="s">
        <v>900</v>
      </c>
      <c r="LSF3" s="4" t="s">
        <v>900</v>
      </c>
      <c r="LSG3" s="4" t="s">
        <v>900</v>
      </c>
      <c r="LSH3" s="4" t="s">
        <v>900</v>
      </c>
      <c r="LSI3" s="4" t="s">
        <v>900</v>
      </c>
      <c r="LSJ3" s="4" t="s">
        <v>900</v>
      </c>
      <c r="LSK3" s="4" t="s">
        <v>900</v>
      </c>
      <c r="LSL3" s="4" t="s">
        <v>900</v>
      </c>
      <c r="LSM3" s="4" t="s">
        <v>900</v>
      </c>
      <c r="LSN3" s="4" t="s">
        <v>900</v>
      </c>
      <c r="LSO3" s="4" t="s">
        <v>900</v>
      </c>
      <c r="LSP3" s="4" t="s">
        <v>900</v>
      </c>
      <c r="LSQ3" s="4" t="s">
        <v>900</v>
      </c>
      <c r="LSR3" s="4" t="s">
        <v>900</v>
      </c>
      <c r="LSS3" s="4" t="s">
        <v>900</v>
      </c>
      <c r="LST3" s="4" t="s">
        <v>900</v>
      </c>
      <c r="LSU3" s="4" t="s">
        <v>900</v>
      </c>
      <c r="LSV3" s="4" t="s">
        <v>900</v>
      </c>
      <c r="LSW3" s="4" t="s">
        <v>900</v>
      </c>
      <c r="LSX3" s="4" t="s">
        <v>900</v>
      </c>
      <c r="LSY3" s="4" t="s">
        <v>900</v>
      </c>
      <c r="LSZ3" s="4" t="s">
        <v>900</v>
      </c>
      <c r="LTA3" s="4" t="s">
        <v>900</v>
      </c>
      <c r="LTB3" s="4" t="s">
        <v>900</v>
      </c>
      <c r="LTC3" s="4" t="s">
        <v>900</v>
      </c>
      <c r="LTD3" s="4" t="s">
        <v>900</v>
      </c>
      <c r="LTE3" s="4" t="s">
        <v>900</v>
      </c>
      <c r="LTF3" s="4" t="s">
        <v>900</v>
      </c>
      <c r="LTG3" s="4" t="s">
        <v>900</v>
      </c>
      <c r="LTH3" s="4" t="s">
        <v>900</v>
      </c>
      <c r="LTI3" s="4" t="s">
        <v>900</v>
      </c>
      <c r="LTJ3" s="4" t="s">
        <v>900</v>
      </c>
      <c r="LTK3" s="4" t="s">
        <v>900</v>
      </c>
      <c r="LTL3" s="4" t="s">
        <v>900</v>
      </c>
      <c r="LTM3" s="4" t="s">
        <v>900</v>
      </c>
      <c r="LTN3" s="4" t="s">
        <v>900</v>
      </c>
      <c r="LTO3" s="4" t="s">
        <v>900</v>
      </c>
      <c r="LTP3" s="4" t="s">
        <v>900</v>
      </c>
      <c r="LTQ3" s="4" t="s">
        <v>900</v>
      </c>
      <c r="LTR3" s="4" t="s">
        <v>900</v>
      </c>
      <c r="LTS3" s="4" t="s">
        <v>900</v>
      </c>
      <c r="LTT3" s="4" t="s">
        <v>900</v>
      </c>
      <c r="LTU3" s="4" t="s">
        <v>900</v>
      </c>
      <c r="LTV3" s="4" t="s">
        <v>900</v>
      </c>
      <c r="LTW3" s="4" t="s">
        <v>900</v>
      </c>
      <c r="LTX3" s="4" t="s">
        <v>900</v>
      </c>
      <c r="LTY3" s="4" t="s">
        <v>900</v>
      </c>
      <c r="LTZ3" s="4" t="s">
        <v>900</v>
      </c>
      <c r="LUA3" s="4" t="s">
        <v>900</v>
      </c>
      <c r="LUB3" s="4" t="s">
        <v>900</v>
      </c>
      <c r="LUC3" s="4" t="s">
        <v>900</v>
      </c>
      <c r="LUD3" s="4" t="s">
        <v>900</v>
      </c>
      <c r="LUE3" s="4" t="s">
        <v>900</v>
      </c>
      <c r="LUF3" s="4" t="s">
        <v>900</v>
      </c>
      <c r="LUG3" s="4" t="s">
        <v>900</v>
      </c>
      <c r="LUH3" s="4" t="s">
        <v>900</v>
      </c>
      <c r="LUI3" s="4" t="s">
        <v>900</v>
      </c>
      <c r="LUJ3" s="4" t="s">
        <v>900</v>
      </c>
      <c r="LUK3" s="4" t="s">
        <v>900</v>
      </c>
      <c r="LUL3" s="4" t="s">
        <v>900</v>
      </c>
      <c r="LUM3" s="4" t="s">
        <v>900</v>
      </c>
      <c r="LUN3" s="4" t="s">
        <v>900</v>
      </c>
      <c r="LUO3" s="4" t="s">
        <v>900</v>
      </c>
      <c r="LUP3" s="4" t="s">
        <v>900</v>
      </c>
      <c r="LUQ3" s="4" t="s">
        <v>900</v>
      </c>
      <c r="LUR3" s="4" t="s">
        <v>900</v>
      </c>
      <c r="LUS3" s="4" t="s">
        <v>900</v>
      </c>
      <c r="LUT3" s="4" t="s">
        <v>900</v>
      </c>
      <c r="LUU3" s="4" t="s">
        <v>900</v>
      </c>
      <c r="LUV3" s="4" t="s">
        <v>900</v>
      </c>
      <c r="LUW3" s="4" t="s">
        <v>900</v>
      </c>
      <c r="LUX3" s="4" t="s">
        <v>900</v>
      </c>
      <c r="LUY3" s="4" t="s">
        <v>900</v>
      </c>
      <c r="LUZ3" s="4" t="s">
        <v>900</v>
      </c>
      <c r="LVA3" s="4" t="s">
        <v>900</v>
      </c>
      <c r="LVB3" s="4" t="s">
        <v>900</v>
      </c>
      <c r="LVC3" s="4" t="s">
        <v>900</v>
      </c>
      <c r="LVD3" s="4" t="s">
        <v>900</v>
      </c>
      <c r="LVE3" s="4" t="s">
        <v>900</v>
      </c>
      <c r="LVF3" s="4" t="s">
        <v>900</v>
      </c>
      <c r="LVG3" s="4" t="s">
        <v>900</v>
      </c>
      <c r="LVH3" s="4" t="s">
        <v>900</v>
      </c>
      <c r="LVI3" s="4" t="s">
        <v>900</v>
      </c>
      <c r="LVJ3" s="4" t="s">
        <v>900</v>
      </c>
      <c r="LVK3" s="4" t="s">
        <v>900</v>
      </c>
      <c r="LVL3" s="4" t="s">
        <v>900</v>
      </c>
      <c r="LVM3" s="4" t="s">
        <v>900</v>
      </c>
      <c r="LVN3" s="4" t="s">
        <v>900</v>
      </c>
      <c r="LVO3" s="4" t="s">
        <v>900</v>
      </c>
      <c r="LVP3" s="4" t="s">
        <v>900</v>
      </c>
      <c r="LVQ3" s="4" t="s">
        <v>900</v>
      </c>
      <c r="LVR3" s="4" t="s">
        <v>900</v>
      </c>
      <c r="LVS3" s="4" t="s">
        <v>900</v>
      </c>
      <c r="LVT3" s="4" t="s">
        <v>900</v>
      </c>
      <c r="LVU3" s="4" t="s">
        <v>900</v>
      </c>
      <c r="LVV3" s="4" t="s">
        <v>900</v>
      </c>
      <c r="LVW3" s="4" t="s">
        <v>900</v>
      </c>
      <c r="LVX3" s="4" t="s">
        <v>900</v>
      </c>
      <c r="LVY3" s="4" t="s">
        <v>900</v>
      </c>
      <c r="LVZ3" s="4" t="s">
        <v>900</v>
      </c>
      <c r="LWA3" s="4" t="s">
        <v>900</v>
      </c>
      <c r="LWB3" s="4" t="s">
        <v>900</v>
      </c>
      <c r="LWC3" s="4" t="s">
        <v>900</v>
      </c>
      <c r="LWD3" s="4" t="s">
        <v>900</v>
      </c>
      <c r="LWE3" s="4" t="s">
        <v>900</v>
      </c>
      <c r="LWF3" s="4" t="s">
        <v>900</v>
      </c>
      <c r="LWG3" s="4" t="s">
        <v>900</v>
      </c>
      <c r="LWH3" s="4" t="s">
        <v>900</v>
      </c>
      <c r="LWI3" s="4" t="s">
        <v>900</v>
      </c>
      <c r="LWJ3" s="4" t="s">
        <v>900</v>
      </c>
      <c r="LWK3" s="4" t="s">
        <v>900</v>
      </c>
      <c r="LWL3" s="4" t="s">
        <v>900</v>
      </c>
      <c r="LWM3" s="4" t="s">
        <v>900</v>
      </c>
      <c r="LWN3" s="4" t="s">
        <v>900</v>
      </c>
      <c r="LWO3" s="4" t="s">
        <v>900</v>
      </c>
      <c r="LWP3" s="4" t="s">
        <v>900</v>
      </c>
      <c r="LWQ3" s="4" t="s">
        <v>900</v>
      </c>
      <c r="LWR3" s="4" t="s">
        <v>900</v>
      </c>
      <c r="LWS3" s="4" t="s">
        <v>900</v>
      </c>
      <c r="LWT3" s="4" t="s">
        <v>900</v>
      </c>
      <c r="LWU3" s="4" t="s">
        <v>900</v>
      </c>
      <c r="LWV3" s="4" t="s">
        <v>900</v>
      </c>
      <c r="LWW3" s="4" t="s">
        <v>900</v>
      </c>
      <c r="LWX3" s="4" t="s">
        <v>900</v>
      </c>
      <c r="LWY3" s="4" t="s">
        <v>900</v>
      </c>
      <c r="LWZ3" s="4" t="s">
        <v>900</v>
      </c>
      <c r="LXA3" s="4" t="s">
        <v>900</v>
      </c>
      <c r="LXB3" s="4" t="s">
        <v>900</v>
      </c>
      <c r="LXC3" s="4" t="s">
        <v>900</v>
      </c>
      <c r="LXD3" s="4" t="s">
        <v>900</v>
      </c>
      <c r="LXE3" s="4" t="s">
        <v>900</v>
      </c>
      <c r="LXF3" s="4" t="s">
        <v>900</v>
      </c>
      <c r="LXG3" s="4" t="s">
        <v>900</v>
      </c>
      <c r="LXH3" s="4" t="s">
        <v>900</v>
      </c>
      <c r="LXI3" s="4" t="s">
        <v>900</v>
      </c>
      <c r="LXJ3" s="4" t="s">
        <v>900</v>
      </c>
      <c r="LXK3" s="4" t="s">
        <v>900</v>
      </c>
      <c r="LXL3" s="4" t="s">
        <v>900</v>
      </c>
      <c r="LXM3" s="4" t="s">
        <v>900</v>
      </c>
      <c r="LXN3" s="4" t="s">
        <v>900</v>
      </c>
      <c r="LXO3" s="4" t="s">
        <v>900</v>
      </c>
      <c r="LXP3" s="4" t="s">
        <v>900</v>
      </c>
      <c r="LXQ3" s="4" t="s">
        <v>900</v>
      </c>
      <c r="LXR3" s="4" t="s">
        <v>900</v>
      </c>
      <c r="LXS3" s="4" t="s">
        <v>900</v>
      </c>
      <c r="LXT3" s="4" t="s">
        <v>900</v>
      </c>
      <c r="LXU3" s="4" t="s">
        <v>900</v>
      </c>
      <c r="LXV3" s="4" t="s">
        <v>900</v>
      </c>
      <c r="LXW3" s="4" t="s">
        <v>900</v>
      </c>
      <c r="LXX3" s="4" t="s">
        <v>900</v>
      </c>
      <c r="LXY3" s="4" t="s">
        <v>900</v>
      </c>
      <c r="LXZ3" s="4" t="s">
        <v>900</v>
      </c>
      <c r="LYA3" s="4" t="s">
        <v>900</v>
      </c>
      <c r="LYB3" s="4" t="s">
        <v>900</v>
      </c>
      <c r="LYC3" s="4" t="s">
        <v>900</v>
      </c>
      <c r="LYD3" s="4" t="s">
        <v>900</v>
      </c>
      <c r="LYE3" s="4" t="s">
        <v>900</v>
      </c>
      <c r="LYF3" s="4" t="s">
        <v>900</v>
      </c>
      <c r="LYG3" s="4" t="s">
        <v>900</v>
      </c>
      <c r="LYH3" s="4" t="s">
        <v>900</v>
      </c>
      <c r="LYI3" s="4" t="s">
        <v>900</v>
      </c>
      <c r="LYJ3" s="4" t="s">
        <v>900</v>
      </c>
      <c r="LYK3" s="4" t="s">
        <v>900</v>
      </c>
      <c r="LYL3" s="4" t="s">
        <v>900</v>
      </c>
      <c r="LYM3" s="4" t="s">
        <v>900</v>
      </c>
      <c r="LYN3" s="4" t="s">
        <v>900</v>
      </c>
      <c r="LYO3" s="4" t="s">
        <v>900</v>
      </c>
      <c r="LYP3" s="4" t="s">
        <v>900</v>
      </c>
      <c r="LYQ3" s="4" t="s">
        <v>900</v>
      </c>
      <c r="LYR3" s="4" t="s">
        <v>900</v>
      </c>
      <c r="LYS3" s="4" t="s">
        <v>900</v>
      </c>
      <c r="LYT3" s="4" t="s">
        <v>900</v>
      </c>
      <c r="LYU3" s="4" t="s">
        <v>900</v>
      </c>
      <c r="LYV3" s="4" t="s">
        <v>900</v>
      </c>
      <c r="LYW3" s="4" t="s">
        <v>900</v>
      </c>
      <c r="LYX3" s="4" t="s">
        <v>900</v>
      </c>
      <c r="LYY3" s="4" t="s">
        <v>900</v>
      </c>
      <c r="LYZ3" s="4" t="s">
        <v>900</v>
      </c>
      <c r="LZA3" s="4" t="s">
        <v>900</v>
      </c>
      <c r="LZB3" s="4" t="s">
        <v>900</v>
      </c>
      <c r="LZC3" s="4" t="s">
        <v>900</v>
      </c>
      <c r="LZD3" s="4" t="s">
        <v>900</v>
      </c>
      <c r="LZE3" s="4" t="s">
        <v>900</v>
      </c>
      <c r="LZF3" s="4" t="s">
        <v>900</v>
      </c>
      <c r="LZG3" s="4" t="s">
        <v>900</v>
      </c>
      <c r="LZH3" s="4" t="s">
        <v>900</v>
      </c>
      <c r="LZI3" s="4" t="s">
        <v>900</v>
      </c>
      <c r="LZJ3" s="4" t="s">
        <v>900</v>
      </c>
      <c r="LZK3" s="4" t="s">
        <v>900</v>
      </c>
      <c r="LZL3" s="4" t="s">
        <v>900</v>
      </c>
      <c r="LZM3" s="4" t="s">
        <v>900</v>
      </c>
      <c r="LZN3" s="4" t="s">
        <v>900</v>
      </c>
      <c r="LZO3" s="4" t="s">
        <v>900</v>
      </c>
      <c r="LZP3" s="4" t="s">
        <v>900</v>
      </c>
      <c r="LZQ3" s="4" t="s">
        <v>900</v>
      </c>
      <c r="LZR3" s="4" t="s">
        <v>900</v>
      </c>
      <c r="LZS3" s="4" t="s">
        <v>900</v>
      </c>
      <c r="LZT3" s="4" t="s">
        <v>900</v>
      </c>
      <c r="LZU3" s="4" t="s">
        <v>900</v>
      </c>
      <c r="LZV3" s="4" t="s">
        <v>900</v>
      </c>
      <c r="LZW3" s="4" t="s">
        <v>900</v>
      </c>
      <c r="LZX3" s="4" t="s">
        <v>900</v>
      </c>
      <c r="LZY3" s="4" t="s">
        <v>900</v>
      </c>
      <c r="LZZ3" s="4" t="s">
        <v>900</v>
      </c>
      <c r="MAA3" s="4" t="s">
        <v>900</v>
      </c>
      <c r="MAB3" s="4" t="s">
        <v>900</v>
      </c>
      <c r="MAC3" s="4" t="s">
        <v>900</v>
      </c>
      <c r="MAD3" s="4" t="s">
        <v>900</v>
      </c>
      <c r="MAE3" s="4" t="s">
        <v>900</v>
      </c>
      <c r="MAF3" s="4" t="s">
        <v>900</v>
      </c>
      <c r="MAG3" s="4" t="s">
        <v>900</v>
      </c>
      <c r="MAH3" s="4" t="s">
        <v>900</v>
      </c>
      <c r="MAI3" s="4" t="s">
        <v>900</v>
      </c>
      <c r="MAJ3" s="4" t="s">
        <v>900</v>
      </c>
      <c r="MAK3" s="4" t="s">
        <v>900</v>
      </c>
      <c r="MAL3" s="4" t="s">
        <v>900</v>
      </c>
      <c r="MAM3" s="4" t="s">
        <v>900</v>
      </c>
      <c r="MAN3" s="4" t="s">
        <v>900</v>
      </c>
      <c r="MAO3" s="4" t="s">
        <v>900</v>
      </c>
      <c r="MAP3" s="4" t="s">
        <v>900</v>
      </c>
      <c r="MAQ3" s="4" t="s">
        <v>900</v>
      </c>
      <c r="MAR3" s="4" t="s">
        <v>900</v>
      </c>
      <c r="MAS3" s="4" t="s">
        <v>900</v>
      </c>
      <c r="MAT3" s="4" t="s">
        <v>900</v>
      </c>
      <c r="MAU3" s="4" t="s">
        <v>900</v>
      </c>
      <c r="MAV3" s="4" t="s">
        <v>900</v>
      </c>
      <c r="MAW3" s="4" t="s">
        <v>900</v>
      </c>
      <c r="MAX3" s="4" t="s">
        <v>900</v>
      </c>
      <c r="MAY3" s="4" t="s">
        <v>900</v>
      </c>
      <c r="MAZ3" s="4" t="s">
        <v>900</v>
      </c>
      <c r="MBA3" s="4" t="s">
        <v>900</v>
      </c>
      <c r="MBB3" s="4" t="s">
        <v>900</v>
      </c>
      <c r="MBC3" s="4" t="s">
        <v>900</v>
      </c>
      <c r="MBD3" s="4" t="s">
        <v>900</v>
      </c>
      <c r="MBE3" s="4" t="s">
        <v>900</v>
      </c>
      <c r="MBF3" s="4" t="s">
        <v>900</v>
      </c>
      <c r="MBG3" s="4" t="s">
        <v>900</v>
      </c>
      <c r="MBH3" s="4" t="s">
        <v>900</v>
      </c>
      <c r="MBI3" s="4" t="s">
        <v>900</v>
      </c>
      <c r="MBJ3" s="4" t="s">
        <v>900</v>
      </c>
      <c r="MBK3" s="4" t="s">
        <v>900</v>
      </c>
      <c r="MBL3" s="4" t="s">
        <v>900</v>
      </c>
      <c r="MBM3" s="4" t="s">
        <v>900</v>
      </c>
      <c r="MBN3" s="4" t="s">
        <v>900</v>
      </c>
      <c r="MBO3" s="4" t="s">
        <v>900</v>
      </c>
      <c r="MBP3" s="4" t="s">
        <v>900</v>
      </c>
      <c r="MBQ3" s="4" t="s">
        <v>900</v>
      </c>
      <c r="MBR3" s="4" t="s">
        <v>900</v>
      </c>
      <c r="MBS3" s="4" t="s">
        <v>900</v>
      </c>
      <c r="MBT3" s="4" t="s">
        <v>900</v>
      </c>
      <c r="MBU3" s="4" t="s">
        <v>900</v>
      </c>
      <c r="MBV3" s="4" t="s">
        <v>900</v>
      </c>
      <c r="MBW3" s="4" t="s">
        <v>900</v>
      </c>
      <c r="MBX3" s="4" t="s">
        <v>900</v>
      </c>
      <c r="MBY3" s="4" t="s">
        <v>900</v>
      </c>
      <c r="MBZ3" s="4" t="s">
        <v>900</v>
      </c>
      <c r="MCA3" s="4" t="s">
        <v>900</v>
      </c>
      <c r="MCB3" s="4" t="s">
        <v>900</v>
      </c>
      <c r="MCC3" s="4" t="s">
        <v>900</v>
      </c>
      <c r="MCD3" s="4" t="s">
        <v>900</v>
      </c>
      <c r="MCE3" s="4" t="s">
        <v>900</v>
      </c>
      <c r="MCF3" s="4" t="s">
        <v>900</v>
      </c>
      <c r="MCG3" s="4" t="s">
        <v>900</v>
      </c>
      <c r="MCH3" s="4" t="s">
        <v>900</v>
      </c>
      <c r="MCI3" s="4" t="s">
        <v>900</v>
      </c>
      <c r="MCJ3" s="4" t="s">
        <v>900</v>
      </c>
      <c r="MCK3" s="4" t="s">
        <v>900</v>
      </c>
      <c r="MCL3" s="4" t="s">
        <v>900</v>
      </c>
      <c r="MCM3" s="4" t="s">
        <v>900</v>
      </c>
      <c r="MCN3" s="4" t="s">
        <v>900</v>
      </c>
      <c r="MCO3" s="4" t="s">
        <v>900</v>
      </c>
      <c r="MCP3" s="4" t="s">
        <v>900</v>
      </c>
      <c r="MCQ3" s="4" t="s">
        <v>900</v>
      </c>
      <c r="MCR3" s="4" t="s">
        <v>900</v>
      </c>
      <c r="MCS3" s="4" t="s">
        <v>900</v>
      </c>
      <c r="MCT3" s="4" t="s">
        <v>900</v>
      </c>
      <c r="MCU3" s="4" t="s">
        <v>900</v>
      </c>
      <c r="MCV3" s="4" t="s">
        <v>900</v>
      </c>
      <c r="MCW3" s="4" t="s">
        <v>900</v>
      </c>
      <c r="MCX3" s="4" t="s">
        <v>900</v>
      </c>
      <c r="MCY3" s="4" t="s">
        <v>900</v>
      </c>
      <c r="MCZ3" s="4" t="s">
        <v>900</v>
      </c>
      <c r="MDA3" s="4" t="s">
        <v>900</v>
      </c>
      <c r="MDB3" s="4" t="s">
        <v>900</v>
      </c>
      <c r="MDC3" s="4" t="s">
        <v>900</v>
      </c>
      <c r="MDD3" s="4" t="s">
        <v>900</v>
      </c>
      <c r="MDE3" s="4" t="s">
        <v>900</v>
      </c>
      <c r="MDF3" s="4" t="s">
        <v>900</v>
      </c>
      <c r="MDG3" s="4" t="s">
        <v>900</v>
      </c>
      <c r="MDH3" s="4" t="s">
        <v>900</v>
      </c>
      <c r="MDI3" s="4" t="s">
        <v>900</v>
      </c>
      <c r="MDJ3" s="4" t="s">
        <v>900</v>
      </c>
      <c r="MDK3" s="4" t="s">
        <v>900</v>
      </c>
      <c r="MDL3" s="4" t="s">
        <v>900</v>
      </c>
      <c r="MDM3" s="4" t="s">
        <v>900</v>
      </c>
      <c r="MDN3" s="4" t="s">
        <v>900</v>
      </c>
      <c r="MDO3" s="4" t="s">
        <v>900</v>
      </c>
      <c r="MDP3" s="4" t="s">
        <v>900</v>
      </c>
      <c r="MDQ3" s="4" t="s">
        <v>900</v>
      </c>
      <c r="MDR3" s="4" t="s">
        <v>900</v>
      </c>
      <c r="MDS3" s="4" t="s">
        <v>900</v>
      </c>
      <c r="MDT3" s="4" t="s">
        <v>900</v>
      </c>
      <c r="MDU3" s="4" t="s">
        <v>900</v>
      </c>
      <c r="MDV3" s="4" t="s">
        <v>900</v>
      </c>
      <c r="MDW3" s="4" t="s">
        <v>900</v>
      </c>
      <c r="MDX3" s="4" t="s">
        <v>900</v>
      </c>
      <c r="MDY3" s="4" t="s">
        <v>900</v>
      </c>
      <c r="MDZ3" s="4" t="s">
        <v>900</v>
      </c>
      <c r="MEA3" s="4" t="s">
        <v>900</v>
      </c>
      <c r="MEB3" s="4" t="s">
        <v>900</v>
      </c>
      <c r="MEC3" s="4" t="s">
        <v>900</v>
      </c>
      <c r="MED3" s="4" t="s">
        <v>900</v>
      </c>
      <c r="MEE3" s="4" t="s">
        <v>900</v>
      </c>
      <c r="MEF3" s="4" t="s">
        <v>900</v>
      </c>
      <c r="MEG3" s="4" t="s">
        <v>900</v>
      </c>
      <c r="MEH3" s="4" t="s">
        <v>900</v>
      </c>
      <c r="MEI3" s="4" t="s">
        <v>900</v>
      </c>
      <c r="MEJ3" s="4" t="s">
        <v>900</v>
      </c>
      <c r="MEK3" s="4" t="s">
        <v>900</v>
      </c>
      <c r="MEL3" s="4" t="s">
        <v>900</v>
      </c>
      <c r="MEM3" s="4" t="s">
        <v>900</v>
      </c>
      <c r="MEN3" s="4" t="s">
        <v>900</v>
      </c>
      <c r="MEO3" s="4" t="s">
        <v>900</v>
      </c>
      <c r="MEP3" s="4" t="s">
        <v>900</v>
      </c>
      <c r="MEQ3" s="4" t="s">
        <v>900</v>
      </c>
      <c r="MER3" s="4" t="s">
        <v>900</v>
      </c>
      <c r="MES3" s="4" t="s">
        <v>900</v>
      </c>
      <c r="MET3" s="4" t="s">
        <v>900</v>
      </c>
      <c r="MEU3" s="4" t="s">
        <v>900</v>
      </c>
      <c r="MEV3" s="4" t="s">
        <v>900</v>
      </c>
      <c r="MEW3" s="4" t="s">
        <v>900</v>
      </c>
      <c r="MEX3" s="4" t="s">
        <v>900</v>
      </c>
      <c r="MEY3" s="4" t="s">
        <v>900</v>
      </c>
      <c r="MEZ3" s="4" t="s">
        <v>900</v>
      </c>
      <c r="MFA3" s="4" t="s">
        <v>900</v>
      </c>
      <c r="MFB3" s="4" t="s">
        <v>900</v>
      </c>
      <c r="MFC3" s="4" t="s">
        <v>900</v>
      </c>
      <c r="MFD3" s="4" t="s">
        <v>900</v>
      </c>
      <c r="MFE3" s="4" t="s">
        <v>900</v>
      </c>
      <c r="MFF3" s="4" t="s">
        <v>900</v>
      </c>
      <c r="MFG3" s="4" t="s">
        <v>900</v>
      </c>
      <c r="MFH3" s="4" t="s">
        <v>900</v>
      </c>
      <c r="MFI3" s="4" t="s">
        <v>900</v>
      </c>
      <c r="MFJ3" s="4" t="s">
        <v>900</v>
      </c>
      <c r="MFK3" s="4" t="s">
        <v>900</v>
      </c>
      <c r="MFL3" s="4" t="s">
        <v>900</v>
      </c>
      <c r="MFM3" s="4" t="s">
        <v>900</v>
      </c>
      <c r="MFN3" s="4" t="s">
        <v>900</v>
      </c>
      <c r="MFO3" s="4" t="s">
        <v>900</v>
      </c>
      <c r="MFP3" s="4" t="s">
        <v>900</v>
      </c>
      <c r="MFQ3" s="4" t="s">
        <v>900</v>
      </c>
      <c r="MFR3" s="4" t="s">
        <v>900</v>
      </c>
      <c r="MFS3" s="4" t="s">
        <v>900</v>
      </c>
      <c r="MFT3" s="4" t="s">
        <v>900</v>
      </c>
      <c r="MFU3" s="4" t="s">
        <v>900</v>
      </c>
      <c r="MFV3" s="4" t="s">
        <v>900</v>
      </c>
      <c r="MFW3" s="4" t="s">
        <v>900</v>
      </c>
      <c r="MFX3" s="4" t="s">
        <v>900</v>
      </c>
      <c r="MFY3" s="4" t="s">
        <v>900</v>
      </c>
      <c r="MFZ3" s="4" t="s">
        <v>900</v>
      </c>
      <c r="MGA3" s="4" t="s">
        <v>900</v>
      </c>
      <c r="MGB3" s="4" t="s">
        <v>900</v>
      </c>
      <c r="MGC3" s="4" t="s">
        <v>900</v>
      </c>
      <c r="MGD3" s="4" t="s">
        <v>900</v>
      </c>
      <c r="MGE3" s="4" t="s">
        <v>900</v>
      </c>
      <c r="MGF3" s="4" t="s">
        <v>900</v>
      </c>
      <c r="MGG3" s="4" t="s">
        <v>900</v>
      </c>
      <c r="MGH3" s="4" t="s">
        <v>900</v>
      </c>
      <c r="MGI3" s="4" t="s">
        <v>900</v>
      </c>
      <c r="MGJ3" s="4" t="s">
        <v>900</v>
      </c>
      <c r="MGK3" s="4" t="s">
        <v>900</v>
      </c>
      <c r="MGL3" s="4" t="s">
        <v>900</v>
      </c>
      <c r="MGM3" s="4" t="s">
        <v>900</v>
      </c>
      <c r="MGN3" s="4" t="s">
        <v>900</v>
      </c>
      <c r="MGO3" s="4" t="s">
        <v>900</v>
      </c>
      <c r="MGP3" s="4" t="s">
        <v>900</v>
      </c>
      <c r="MGQ3" s="4" t="s">
        <v>900</v>
      </c>
      <c r="MGR3" s="4" t="s">
        <v>900</v>
      </c>
      <c r="MGS3" s="4" t="s">
        <v>900</v>
      </c>
      <c r="MGT3" s="4" t="s">
        <v>900</v>
      </c>
      <c r="MGU3" s="4" t="s">
        <v>900</v>
      </c>
      <c r="MGV3" s="4" t="s">
        <v>900</v>
      </c>
      <c r="MGW3" s="4" t="s">
        <v>900</v>
      </c>
      <c r="MGX3" s="4" t="s">
        <v>900</v>
      </c>
      <c r="MGY3" s="4" t="s">
        <v>900</v>
      </c>
      <c r="MGZ3" s="4" t="s">
        <v>900</v>
      </c>
      <c r="MHA3" s="4" t="s">
        <v>900</v>
      </c>
      <c r="MHB3" s="4" t="s">
        <v>900</v>
      </c>
      <c r="MHC3" s="4" t="s">
        <v>900</v>
      </c>
      <c r="MHD3" s="4" t="s">
        <v>900</v>
      </c>
      <c r="MHE3" s="4" t="s">
        <v>900</v>
      </c>
      <c r="MHF3" s="4" t="s">
        <v>900</v>
      </c>
      <c r="MHG3" s="4" t="s">
        <v>900</v>
      </c>
      <c r="MHH3" s="4" t="s">
        <v>900</v>
      </c>
      <c r="MHI3" s="4" t="s">
        <v>900</v>
      </c>
      <c r="MHJ3" s="4" t="s">
        <v>900</v>
      </c>
      <c r="MHK3" s="4" t="s">
        <v>900</v>
      </c>
      <c r="MHL3" s="4" t="s">
        <v>900</v>
      </c>
      <c r="MHM3" s="4" t="s">
        <v>900</v>
      </c>
      <c r="MHN3" s="4" t="s">
        <v>900</v>
      </c>
      <c r="MHO3" s="4" t="s">
        <v>900</v>
      </c>
      <c r="MHP3" s="4" t="s">
        <v>900</v>
      </c>
      <c r="MHQ3" s="4" t="s">
        <v>900</v>
      </c>
      <c r="MHR3" s="4" t="s">
        <v>900</v>
      </c>
      <c r="MHS3" s="4" t="s">
        <v>900</v>
      </c>
      <c r="MHT3" s="4" t="s">
        <v>900</v>
      </c>
      <c r="MHU3" s="4" t="s">
        <v>900</v>
      </c>
      <c r="MHV3" s="4" t="s">
        <v>900</v>
      </c>
      <c r="MHW3" s="4" t="s">
        <v>900</v>
      </c>
      <c r="MHX3" s="4" t="s">
        <v>900</v>
      </c>
      <c r="MHY3" s="4" t="s">
        <v>900</v>
      </c>
      <c r="MHZ3" s="4" t="s">
        <v>900</v>
      </c>
      <c r="MIA3" s="4" t="s">
        <v>900</v>
      </c>
      <c r="MIB3" s="4" t="s">
        <v>900</v>
      </c>
      <c r="MIC3" s="4" t="s">
        <v>900</v>
      </c>
      <c r="MID3" s="4" t="s">
        <v>900</v>
      </c>
      <c r="MIE3" s="4" t="s">
        <v>900</v>
      </c>
      <c r="MIF3" s="4" t="s">
        <v>900</v>
      </c>
      <c r="MIG3" s="4" t="s">
        <v>900</v>
      </c>
      <c r="MIH3" s="4" t="s">
        <v>900</v>
      </c>
      <c r="MII3" s="4" t="s">
        <v>900</v>
      </c>
      <c r="MIJ3" s="4" t="s">
        <v>900</v>
      </c>
      <c r="MIK3" s="4" t="s">
        <v>900</v>
      </c>
      <c r="MIL3" s="4" t="s">
        <v>900</v>
      </c>
      <c r="MIM3" s="4" t="s">
        <v>900</v>
      </c>
      <c r="MIN3" s="4" t="s">
        <v>900</v>
      </c>
      <c r="MIO3" s="4" t="s">
        <v>900</v>
      </c>
      <c r="MIP3" s="4" t="s">
        <v>900</v>
      </c>
      <c r="MIQ3" s="4" t="s">
        <v>900</v>
      </c>
      <c r="MIR3" s="4" t="s">
        <v>900</v>
      </c>
      <c r="MIS3" s="4" t="s">
        <v>900</v>
      </c>
      <c r="MIT3" s="4" t="s">
        <v>900</v>
      </c>
      <c r="MIU3" s="4" t="s">
        <v>900</v>
      </c>
      <c r="MIV3" s="4" t="s">
        <v>900</v>
      </c>
      <c r="MIW3" s="4" t="s">
        <v>900</v>
      </c>
      <c r="MIX3" s="4" t="s">
        <v>900</v>
      </c>
      <c r="MIY3" s="4" t="s">
        <v>900</v>
      </c>
      <c r="MIZ3" s="4" t="s">
        <v>900</v>
      </c>
      <c r="MJA3" s="4" t="s">
        <v>900</v>
      </c>
      <c r="MJB3" s="4" t="s">
        <v>900</v>
      </c>
      <c r="MJC3" s="4" t="s">
        <v>900</v>
      </c>
      <c r="MJD3" s="4" t="s">
        <v>900</v>
      </c>
      <c r="MJE3" s="4" t="s">
        <v>900</v>
      </c>
      <c r="MJF3" s="4" t="s">
        <v>900</v>
      </c>
      <c r="MJG3" s="4" t="s">
        <v>900</v>
      </c>
      <c r="MJH3" s="4" t="s">
        <v>900</v>
      </c>
      <c r="MJI3" s="4" t="s">
        <v>900</v>
      </c>
      <c r="MJJ3" s="4" t="s">
        <v>900</v>
      </c>
      <c r="MJK3" s="4" t="s">
        <v>900</v>
      </c>
      <c r="MJL3" s="4" t="s">
        <v>900</v>
      </c>
      <c r="MJM3" s="4" t="s">
        <v>900</v>
      </c>
      <c r="MJN3" s="4" t="s">
        <v>900</v>
      </c>
      <c r="MJO3" s="4" t="s">
        <v>900</v>
      </c>
      <c r="MJP3" s="4" t="s">
        <v>900</v>
      </c>
      <c r="MJQ3" s="4" t="s">
        <v>900</v>
      </c>
      <c r="MJR3" s="4" t="s">
        <v>900</v>
      </c>
      <c r="MJS3" s="4" t="s">
        <v>900</v>
      </c>
      <c r="MJT3" s="4" t="s">
        <v>900</v>
      </c>
      <c r="MJU3" s="4" t="s">
        <v>900</v>
      </c>
      <c r="MJV3" s="4" t="s">
        <v>900</v>
      </c>
      <c r="MJW3" s="4" t="s">
        <v>900</v>
      </c>
      <c r="MJX3" s="4" t="s">
        <v>900</v>
      </c>
      <c r="MJY3" s="4" t="s">
        <v>900</v>
      </c>
      <c r="MJZ3" s="4" t="s">
        <v>900</v>
      </c>
      <c r="MKA3" s="4" t="s">
        <v>900</v>
      </c>
      <c r="MKB3" s="4" t="s">
        <v>900</v>
      </c>
      <c r="MKC3" s="4" t="s">
        <v>900</v>
      </c>
      <c r="MKD3" s="4" t="s">
        <v>900</v>
      </c>
      <c r="MKE3" s="4" t="s">
        <v>900</v>
      </c>
      <c r="MKF3" s="4" t="s">
        <v>900</v>
      </c>
      <c r="MKG3" s="4" t="s">
        <v>900</v>
      </c>
      <c r="MKH3" s="4" t="s">
        <v>900</v>
      </c>
      <c r="MKI3" s="4" t="s">
        <v>900</v>
      </c>
      <c r="MKJ3" s="4" t="s">
        <v>900</v>
      </c>
      <c r="MKK3" s="4" t="s">
        <v>900</v>
      </c>
      <c r="MKL3" s="4" t="s">
        <v>900</v>
      </c>
      <c r="MKM3" s="4" t="s">
        <v>900</v>
      </c>
      <c r="MKN3" s="4" t="s">
        <v>900</v>
      </c>
      <c r="MKO3" s="4" t="s">
        <v>900</v>
      </c>
      <c r="MKP3" s="4" t="s">
        <v>900</v>
      </c>
      <c r="MKQ3" s="4" t="s">
        <v>900</v>
      </c>
      <c r="MKR3" s="4" t="s">
        <v>900</v>
      </c>
      <c r="MKS3" s="4" t="s">
        <v>900</v>
      </c>
      <c r="MKT3" s="4" t="s">
        <v>900</v>
      </c>
      <c r="MKU3" s="4" t="s">
        <v>900</v>
      </c>
      <c r="MKV3" s="4" t="s">
        <v>900</v>
      </c>
      <c r="MKW3" s="4" t="s">
        <v>900</v>
      </c>
      <c r="MKX3" s="4" t="s">
        <v>900</v>
      </c>
      <c r="MKY3" s="4" t="s">
        <v>900</v>
      </c>
      <c r="MKZ3" s="4" t="s">
        <v>900</v>
      </c>
      <c r="MLA3" s="4" t="s">
        <v>900</v>
      </c>
      <c r="MLB3" s="4" t="s">
        <v>900</v>
      </c>
      <c r="MLC3" s="4" t="s">
        <v>900</v>
      </c>
      <c r="MLD3" s="4" t="s">
        <v>900</v>
      </c>
      <c r="MLE3" s="4" t="s">
        <v>900</v>
      </c>
      <c r="MLF3" s="4" t="s">
        <v>900</v>
      </c>
      <c r="MLG3" s="4" t="s">
        <v>900</v>
      </c>
      <c r="MLH3" s="4" t="s">
        <v>900</v>
      </c>
      <c r="MLI3" s="4" t="s">
        <v>900</v>
      </c>
      <c r="MLJ3" s="4" t="s">
        <v>900</v>
      </c>
      <c r="MLK3" s="4" t="s">
        <v>900</v>
      </c>
      <c r="MLL3" s="4" t="s">
        <v>900</v>
      </c>
      <c r="MLM3" s="4" t="s">
        <v>900</v>
      </c>
      <c r="MLN3" s="4" t="s">
        <v>900</v>
      </c>
      <c r="MLO3" s="4" t="s">
        <v>900</v>
      </c>
      <c r="MLP3" s="4" t="s">
        <v>900</v>
      </c>
      <c r="MLQ3" s="4" t="s">
        <v>900</v>
      </c>
      <c r="MLR3" s="4" t="s">
        <v>900</v>
      </c>
      <c r="MLS3" s="4" t="s">
        <v>900</v>
      </c>
      <c r="MLT3" s="4" t="s">
        <v>900</v>
      </c>
      <c r="MLU3" s="4" t="s">
        <v>900</v>
      </c>
      <c r="MLV3" s="4" t="s">
        <v>900</v>
      </c>
      <c r="MLW3" s="4" t="s">
        <v>900</v>
      </c>
      <c r="MLX3" s="4" t="s">
        <v>900</v>
      </c>
      <c r="MLY3" s="4" t="s">
        <v>900</v>
      </c>
      <c r="MLZ3" s="4" t="s">
        <v>900</v>
      </c>
      <c r="MMA3" s="4" t="s">
        <v>900</v>
      </c>
      <c r="MMB3" s="4" t="s">
        <v>900</v>
      </c>
      <c r="MMC3" s="4" t="s">
        <v>900</v>
      </c>
      <c r="MMD3" s="4" t="s">
        <v>900</v>
      </c>
      <c r="MME3" s="4" t="s">
        <v>900</v>
      </c>
      <c r="MMF3" s="4" t="s">
        <v>900</v>
      </c>
      <c r="MMG3" s="4" t="s">
        <v>900</v>
      </c>
      <c r="MMH3" s="4" t="s">
        <v>900</v>
      </c>
      <c r="MMI3" s="4" t="s">
        <v>900</v>
      </c>
      <c r="MMJ3" s="4" t="s">
        <v>900</v>
      </c>
      <c r="MMK3" s="4" t="s">
        <v>900</v>
      </c>
      <c r="MML3" s="4" t="s">
        <v>900</v>
      </c>
      <c r="MMM3" s="4" t="s">
        <v>900</v>
      </c>
      <c r="MMN3" s="4" t="s">
        <v>900</v>
      </c>
      <c r="MMO3" s="4" t="s">
        <v>900</v>
      </c>
      <c r="MMP3" s="4" t="s">
        <v>900</v>
      </c>
      <c r="MMQ3" s="4" t="s">
        <v>900</v>
      </c>
      <c r="MMR3" s="4" t="s">
        <v>900</v>
      </c>
      <c r="MMS3" s="4" t="s">
        <v>900</v>
      </c>
      <c r="MMT3" s="4" t="s">
        <v>900</v>
      </c>
      <c r="MMU3" s="4" t="s">
        <v>900</v>
      </c>
      <c r="MMV3" s="4" t="s">
        <v>900</v>
      </c>
      <c r="MMW3" s="4" t="s">
        <v>900</v>
      </c>
      <c r="MMX3" s="4" t="s">
        <v>900</v>
      </c>
      <c r="MMY3" s="4" t="s">
        <v>900</v>
      </c>
      <c r="MMZ3" s="4" t="s">
        <v>900</v>
      </c>
      <c r="MNA3" s="4" t="s">
        <v>900</v>
      </c>
      <c r="MNB3" s="4" t="s">
        <v>900</v>
      </c>
      <c r="MNC3" s="4" t="s">
        <v>900</v>
      </c>
      <c r="MND3" s="4" t="s">
        <v>900</v>
      </c>
      <c r="MNE3" s="4" t="s">
        <v>900</v>
      </c>
      <c r="MNF3" s="4" t="s">
        <v>900</v>
      </c>
      <c r="MNG3" s="4" t="s">
        <v>900</v>
      </c>
      <c r="MNH3" s="4" t="s">
        <v>900</v>
      </c>
      <c r="MNI3" s="4" t="s">
        <v>900</v>
      </c>
      <c r="MNJ3" s="4" t="s">
        <v>900</v>
      </c>
      <c r="MNK3" s="4" t="s">
        <v>900</v>
      </c>
      <c r="MNL3" s="4" t="s">
        <v>900</v>
      </c>
      <c r="MNM3" s="4" t="s">
        <v>900</v>
      </c>
      <c r="MNN3" s="4" t="s">
        <v>900</v>
      </c>
      <c r="MNO3" s="4" t="s">
        <v>900</v>
      </c>
      <c r="MNP3" s="4" t="s">
        <v>900</v>
      </c>
      <c r="MNQ3" s="4" t="s">
        <v>900</v>
      </c>
      <c r="MNR3" s="4" t="s">
        <v>900</v>
      </c>
      <c r="MNS3" s="4" t="s">
        <v>900</v>
      </c>
      <c r="MNT3" s="4" t="s">
        <v>900</v>
      </c>
      <c r="MNU3" s="4" t="s">
        <v>900</v>
      </c>
      <c r="MNV3" s="4" t="s">
        <v>900</v>
      </c>
      <c r="MNW3" s="4" t="s">
        <v>900</v>
      </c>
      <c r="MNX3" s="4" t="s">
        <v>900</v>
      </c>
      <c r="MNY3" s="4" t="s">
        <v>900</v>
      </c>
      <c r="MNZ3" s="4" t="s">
        <v>900</v>
      </c>
      <c r="MOA3" s="4" t="s">
        <v>900</v>
      </c>
      <c r="MOB3" s="4" t="s">
        <v>900</v>
      </c>
      <c r="MOC3" s="4" t="s">
        <v>900</v>
      </c>
      <c r="MOD3" s="4" t="s">
        <v>900</v>
      </c>
      <c r="MOE3" s="4" t="s">
        <v>900</v>
      </c>
      <c r="MOF3" s="4" t="s">
        <v>900</v>
      </c>
      <c r="MOG3" s="4" t="s">
        <v>900</v>
      </c>
      <c r="MOH3" s="4" t="s">
        <v>900</v>
      </c>
      <c r="MOI3" s="4" t="s">
        <v>900</v>
      </c>
      <c r="MOJ3" s="4" t="s">
        <v>900</v>
      </c>
      <c r="MOK3" s="4" t="s">
        <v>900</v>
      </c>
      <c r="MOL3" s="4" t="s">
        <v>900</v>
      </c>
      <c r="MOM3" s="4" t="s">
        <v>900</v>
      </c>
      <c r="MON3" s="4" t="s">
        <v>900</v>
      </c>
      <c r="MOO3" s="4" t="s">
        <v>900</v>
      </c>
      <c r="MOP3" s="4" t="s">
        <v>900</v>
      </c>
      <c r="MOQ3" s="4" t="s">
        <v>900</v>
      </c>
      <c r="MOR3" s="4" t="s">
        <v>900</v>
      </c>
      <c r="MOS3" s="4" t="s">
        <v>900</v>
      </c>
      <c r="MOT3" s="4" t="s">
        <v>900</v>
      </c>
      <c r="MOU3" s="4" t="s">
        <v>900</v>
      </c>
      <c r="MOV3" s="4" t="s">
        <v>900</v>
      </c>
      <c r="MOW3" s="4" t="s">
        <v>900</v>
      </c>
      <c r="MOX3" s="4" t="s">
        <v>900</v>
      </c>
      <c r="MOY3" s="4" t="s">
        <v>900</v>
      </c>
      <c r="MOZ3" s="4" t="s">
        <v>900</v>
      </c>
      <c r="MPA3" s="4" t="s">
        <v>900</v>
      </c>
      <c r="MPB3" s="4" t="s">
        <v>900</v>
      </c>
      <c r="MPC3" s="4" t="s">
        <v>900</v>
      </c>
      <c r="MPD3" s="4" t="s">
        <v>900</v>
      </c>
      <c r="MPE3" s="4" t="s">
        <v>900</v>
      </c>
      <c r="MPF3" s="4" t="s">
        <v>900</v>
      </c>
      <c r="MPG3" s="4" t="s">
        <v>900</v>
      </c>
      <c r="MPH3" s="4" t="s">
        <v>900</v>
      </c>
      <c r="MPI3" s="4" t="s">
        <v>900</v>
      </c>
      <c r="MPJ3" s="4" t="s">
        <v>900</v>
      </c>
      <c r="MPK3" s="4" t="s">
        <v>900</v>
      </c>
      <c r="MPL3" s="4" t="s">
        <v>900</v>
      </c>
      <c r="MPM3" s="4" t="s">
        <v>900</v>
      </c>
      <c r="MPN3" s="4" t="s">
        <v>900</v>
      </c>
      <c r="MPO3" s="4" t="s">
        <v>900</v>
      </c>
      <c r="MPP3" s="4" t="s">
        <v>900</v>
      </c>
      <c r="MPQ3" s="4" t="s">
        <v>900</v>
      </c>
      <c r="MPR3" s="4" t="s">
        <v>900</v>
      </c>
      <c r="MPS3" s="4" t="s">
        <v>900</v>
      </c>
      <c r="MPT3" s="4" t="s">
        <v>900</v>
      </c>
      <c r="MPU3" s="4" t="s">
        <v>900</v>
      </c>
      <c r="MPV3" s="4" t="s">
        <v>900</v>
      </c>
      <c r="MPW3" s="4" t="s">
        <v>900</v>
      </c>
      <c r="MPX3" s="4" t="s">
        <v>900</v>
      </c>
      <c r="MPY3" s="4" t="s">
        <v>900</v>
      </c>
      <c r="MPZ3" s="4" t="s">
        <v>900</v>
      </c>
      <c r="MQA3" s="4" t="s">
        <v>900</v>
      </c>
      <c r="MQB3" s="4" t="s">
        <v>900</v>
      </c>
      <c r="MQC3" s="4" t="s">
        <v>900</v>
      </c>
      <c r="MQD3" s="4" t="s">
        <v>900</v>
      </c>
      <c r="MQE3" s="4" t="s">
        <v>900</v>
      </c>
      <c r="MQF3" s="4" t="s">
        <v>900</v>
      </c>
      <c r="MQG3" s="4" t="s">
        <v>900</v>
      </c>
      <c r="MQH3" s="4" t="s">
        <v>900</v>
      </c>
      <c r="MQI3" s="4" t="s">
        <v>900</v>
      </c>
      <c r="MQJ3" s="4" t="s">
        <v>900</v>
      </c>
      <c r="MQK3" s="4" t="s">
        <v>900</v>
      </c>
      <c r="MQL3" s="4" t="s">
        <v>900</v>
      </c>
      <c r="MQM3" s="4" t="s">
        <v>900</v>
      </c>
      <c r="MQN3" s="4" t="s">
        <v>900</v>
      </c>
      <c r="MQO3" s="4" t="s">
        <v>900</v>
      </c>
      <c r="MQP3" s="4" t="s">
        <v>900</v>
      </c>
      <c r="MQQ3" s="4" t="s">
        <v>900</v>
      </c>
      <c r="MQR3" s="4" t="s">
        <v>900</v>
      </c>
      <c r="MQS3" s="4" t="s">
        <v>900</v>
      </c>
      <c r="MQT3" s="4" t="s">
        <v>900</v>
      </c>
      <c r="MQU3" s="4" t="s">
        <v>900</v>
      </c>
      <c r="MQV3" s="4" t="s">
        <v>900</v>
      </c>
      <c r="MQW3" s="4" t="s">
        <v>900</v>
      </c>
      <c r="MQX3" s="4" t="s">
        <v>900</v>
      </c>
      <c r="MQY3" s="4" t="s">
        <v>900</v>
      </c>
      <c r="MQZ3" s="4" t="s">
        <v>900</v>
      </c>
      <c r="MRA3" s="4" t="s">
        <v>900</v>
      </c>
      <c r="MRB3" s="4" t="s">
        <v>900</v>
      </c>
      <c r="MRC3" s="4" t="s">
        <v>900</v>
      </c>
      <c r="MRD3" s="4" t="s">
        <v>900</v>
      </c>
      <c r="MRE3" s="4" t="s">
        <v>900</v>
      </c>
      <c r="MRF3" s="4" t="s">
        <v>900</v>
      </c>
      <c r="MRG3" s="4" t="s">
        <v>900</v>
      </c>
      <c r="MRH3" s="4" t="s">
        <v>900</v>
      </c>
      <c r="MRI3" s="4" t="s">
        <v>900</v>
      </c>
      <c r="MRJ3" s="4" t="s">
        <v>900</v>
      </c>
      <c r="MRK3" s="4" t="s">
        <v>900</v>
      </c>
      <c r="MRL3" s="4" t="s">
        <v>900</v>
      </c>
      <c r="MRM3" s="4" t="s">
        <v>900</v>
      </c>
      <c r="MRN3" s="4" t="s">
        <v>900</v>
      </c>
      <c r="MRO3" s="4" t="s">
        <v>900</v>
      </c>
      <c r="MRP3" s="4" t="s">
        <v>900</v>
      </c>
      <c r="MRQ3" s="4" t="s">
        <v>900</v>
      </c>
      <c r="MRR3" s="4" t="s">
        <v>900</v>
      </c>
      <c r="MRS3" s="4" t="s">
        <v>900</v>
      </c>
      <c r="MRT3" s="4" t="s">
        <v>900</v>
      </c>
      <c r="MRU3" s="4" t="s">
        <v>900</v>
      </c>
      <c r="MRV3" s="4" t="s">
        <v>900</v>
      </c>
      <c r="MRW3" s="4" t="s">
        <v>900</v>
      </c>
      <c r="MRX3" s="4" t="s">
        <v>900</v>
      </c>
      <c r="MRY3" s="4" t="s">
        <v>900</v>
      </c>
      <c r="MRZ3" s="4" t="s">
        <v>900</v>
      </c>
      <c r="MSA3" s="4" t="s">
        <v>900</v>
      </c>
      <c r="MSB3" s="4" t="s">
        <v>900</v>
      </c>
      <c r="MSC3" s="4" t="s">
        <v>900</v>
      </c>
      <c r="MSD3" s="4" t="s">
        <v>900</v>
      </c>
      <c r="MSE3" s="4" t="s">
        <v>900</v>
      </c>
      <c r="MSF3" s="4" t="s">
        <v>900</v>
      </c>
      <c r="MSG3" s="4" t="s">
        <v>900</v>
      </c>
      <c r="MSH3" s="4" t="s">
        <v>900</v>
      </c>
      <c r="MSI3" s="4" t="s">
        <v>900</v>
      </c>
      <c r="MSJ3" s="4" t="s">
        <v>900</v>
      </c>
      <c r="MSK3" s="4" t="s">
        <v>900</v>
      </c>
      <c r="MSL3" s="4" t="s">
        <v>900</v>
      </c>
      <c r="MSM3" s="4" t="s">
        <v>900</v>
      </c>
      <c r="MSN3" s="4" t="s">
        <v>900</v>
      </c>
      <c r="MSO3" s="4" t="s">
        <v>900</v>
      </c>
      <c r="MSP3" s="4" t="s">
        <v>900</v>
      </c>
      <c r="MSQ3" s="4" t="s">
        <v>900</v>
      </c>
      <c r="MSR3" s="4" t="s">
        <v>900</v>
      </c>
      <c r="MSS3" s="4" t="s">
        <v>900</v>
      </c>
      <c r="MST3" s="4" t="s">
        <v>900</v>
      </c>
      <c r="MSU3" s="4" t="s">
        <v>900</v>
      </c>
      <c r="MSV3" s="4" t="s">
        <v>900</v>
      </c>
      <c r="MSW3" s="4" t="s">
        <v>900</v>
      </c>
      <c r="MSX3" s="4" t="s">
        <v>900</v>
      </c>
      <c r="MSY3" s="4" t="s">
        <v>900</v>
      </c>
      <c r="MSZ3" s="4" t="s">
        <v>900</v>
      </c>
      <c r="MTA3" s="4" t="s">
        <v>900</v>
      </c>
      <c r="MTB3" s="4" t="s">
        <v>900</v>
      </c>
      <c r="MTC3" s="4" t="s">
        <v>900</v>
      </c>
      <c r="MTD3" s="4" t="s">
        <v>900</v>
      </c>
      <c r="MTE3" s="4" t="s">
        <v>900</v>
      </c>
      <c r="MTF3" s="4" t="s">
        <v>900</v>
      </c>
      <c r="MTG3" s="4" t="s">
        <v>900</v>
      </c>
      <c r="MTH3" s="4" t="s">
        <v>900</v>
      </c>
      <c r="MTI3" s="4" t="s">
        <v>900</v>
      </c>
      <c r="MTJ3" s="4" t="s">
        <v>900</v>
      </c>
      <c r="MTK3" s="4" t="s">
        <v>900</v>
      </c>
      <c r="MTL3" s="4" t="s">
        <v>900</v>
      </c>
      <c r="MTM3" s="4" t="s">
        <v>900</v>
      </c>
      <c r="MTN3" s="4" t="s">
        <v>900</v>
      </c>
      <c r="MTO3" s="4" t="s">
        <v>900</v>
      </c>
      <c r="MTP3" s="4" t="s">
        <v>900</v>
      </c>
      <c r="MTQ3" s="4" t="s">
        <v>900</v>
      </c>
      <c r="MTR3" s="4" t="s">
        <v>900</v>
      </c>
      <c r="MTS3" s="4" t="s">
        <v>900</v>
      </c>
      <c r="MTT3" s="4" t="s">
        <v>900</v>
      </c>
      <c r="MTU3" s="4" t="s">
        <v>900</v>
      </c>
      <c r="MTV3" s="4" t="s">
        <v>900</v>
      </c>
      <c r="MTW3" s="4" t="s">
        <v>900</v>
      </c>
      <c r="MTX3" s="4" t="s">
        <v>900</v>
      </c>
      <c r="MTY3" s="4" t="s">
        <v>900</v>
      </c>
      <c r="MTZ3" s="4" t="s">
        <v>900</v>
      </c>
      <c r="MUA3" s="4" t="s">
        <v>900</v>
      </c>
      <c r="MUB3" s="4" t="s">
        <v>900</v>
      </c>
      <c r="MUC3" s="4" t="s">
        <v>900</v>
      </c>
      <c r="MUD3" s="4" t="s">
        <v>900</v>
      </c>
      <c r="MUE3" s="4" t="s">
        <v>900</v>
      </c>
      <c r="MUF3" s="4" t="s">
        <v>900</v>
      </c>
      <c r="MUG3" s="4" t="s">
        <v>900</v>
      </c>
      <c r="MUH3" s="4" t="s">
        <v>900</v>
      </c>
      <c r="MUI3" s="4" t="s">
        <v>900</v>
      </c>
      <c r="MUJ3" s="4" t="s">
        <v>900</v>
      </c>
      <c r="MUK3" s="4" t="s">
        <v>900</v>
      </c>
      <c r="MUL3" s="4" t="s">
        <v>900</v>
      </c>
      <c r="MUM3" s="4" t="s">
        <v>900</v>
      </c>
      <c r="MUN3" s="4" t="s">
        <v>900</v>
      </c>
      <c r="MUO3" s="4" t="s">
        <v>900</v>
      </c>
      <c r="MUP3" s="4" t="s">
        <v>900</v>
      </c>
      <c r="MUQ3" s="4" t="s">
        <v>900</v>
      </c>
      <c r="MUR3" s="4" t="s">
        <v>900</v>
      </c>
      <c r="MUS3" s="4" t="s">
        <v>900</v>
      </c>
      <c r="MUT3" s="4" t="s">
        <v>900</v>
      </c>
      <c r="MUU3" s="4" t="s">
        <v>900</v>
      </c>
      <c r="MUV3" s="4" t="s">
        <v>900</v>
      </c>
      <c r="MUW3" s="4" t="s">
        <v>900</v>
      </c>
      <c r="MUX3" s="4" t="s">
        <v>900</v>
      </c>
      <c r="MUY3" s="4" t="s">
        <v>900</v>
      </c>
      <c r="MUZ3" s="4" t="s">
        <v>900</v>
      </c>
      <c r="MVA3" s="4" t="s">
        <v>900</v>
      </c>
      <c r="MVB3" s="4" t="s">
        <v>900</v>
      </c>
      <c r="MVC3" s="4" t="s">
        <v>900</v>
      </c>
      <c r="MVD3" s="4" t="s">
        <v>900</v>
      </c>
      <c r="MVE3" s="4" t="s">
        <v>900</v>
      </c>
      <c r="MVF3" s="4" t="s">
        <v>900</v>
      </c>
      <c r="MVG3" s="4" t="s">
        <v>900</v>
      </c>
      <c r="MVH3" s="4" t="s">
        <v>900</v>
      </c>
      <c r="MVI3" s="4" t="s">
        <v>900</v>
      </c>
      <c r="MVJ3" s="4" t="s">
        <v>900</v>
      </c>
      <c r="MVK3" s="4" t="s">
        <v>900</v>
      </c>
      <c r="MVL3" s="4" t="s">
        <v>900</v>
      </c>
      <c r="MVM3" s="4" t="s">
        <v>900</v>
      </c>
      <c r="MVN3" s="4" t="s">
        <v>900</v>
      </c>
      <c r="MVO3" s="4" t="s">
        <v>900</v>
      </c>
      <c r="MVP3" s="4" t="s">
        <v>900</v>
      </c>
      <c r="MVQ3" s="4" t="s">
        <v>900</v>
      </c>
      <c r="MVR3" s="4" t="s">
        <v>900</v>
      </c>
      <c r="MVS3" s="4" t="s">
        <v>900</v>
      </c>
      <c r="MVT3" s="4" t="s">
        <v>900</v>
      </c>
      <c r="MVU3" s="4" t="s">
        <v>900</v>
      </c>
      <c r="MVV3" s="4" t="s">
        <v>900</v>
      </c>
      <c r="MVW3" s="4" t="s">
        <v>900</v>
      </c>
      <c r="MVX3" s="4" t="s">
        <v>900</v>
      </c>
      <c r="MVY3" s="4" t="s">
        <v>900</v>
      </c>
      <c r="MVZ3" s="4" t="s">
        <v>900</v>
      </c>
      <c r="MWA3" s="4" t="s">
        <v>900</v>
      </c>
      <c r="MWB3" s="4" t="s">
        <v>900</v>
      </c>
      <c r="MWC3" s="4" t="s">
        <v>900</v>
      </c>
      <c r="MWD3" s="4" t="s">
        <v>900</v>
      </c>
      <c r="MWE3" s="4" t="s">
        <v>900</v>
      </c>
      <c r="MWF3" s="4" t="s">
        <v>900</v>
      </c>
      <c r="MWG3" s="4" t="s">
        <v>900</v>
      </c>
      <c r="MWH3" s="4" t="s">
        <v>900</v>
      </c>
      <c r="MWI3" s="4" t="s">
        <v>900</v>
      </c>
      <c r="MWJ3" s="4" t="s">
        <v>900</v>
      </c>
      <c r="MWK3" s="4" t="s">
        <v>900</v>
      </c>
      <c r="MWL3" s="4" t="s">
        <v>900</v>
      </c>
      <c r="MWM3" s="4" t="s">
        <v>900</v>
      </c>
      <c r="MWN3" s="4" t="s">
        <v>900</v>
      </c>
      <c r="MWO3" s="4" t="s">
        <v>900</v>
      </c>
      <c r="MWP3" s="4" t="s">
        <v>900</v>
      </c>
      <c r="MWQ3" s="4" t="s">
        <v>900</v>
      </c>
      <c r="MWR3" s="4" t="s">
        <v>900</v>
      </c>
      <c r="MWS3" s="4" t="s">
        <v>900</v>
      </c>
      <c r="MWT3" s="4" t="s">
        <v>900</v>
      </c>
      <c r="MWU3" s="4" t="s">
        <v>900</v>
      </c>
      <c r="MWV3" s="4" t="s">
        <v>900</v>
      </c>
      <c r="MWW3" s="4" t="s">
        <v>900</v>
      </c>
      <c r="MWX3" s="4" t="s">
        <v>900</v>
      </c>
      <c r="MWY3" s="4" t="s">
        <v>900</v>
      </c>
      <c r="MWZ3" s="4" t="s">
        <v>900</v>
      </c>
      <c r="MXA3" s="4" t="s">
        <v>900</v>
      </c>
      <c r="MXB3" s="4" t="s">
        <v>900</v>
      </c>
      <c r="MXC3" s="4" t="s">
        <v>900</v>
      </c>
      <c r="MXD3" s="4" t="s">
        <v>900</v>
      </c>
      <c r="MXE3" s="4" t="s">
        <v>900</v>
      </c>
      <c r="MXF3" s="4" t="s">
        <v>900</v>
      </c>
      <c r="MXG3" s="4" t="s">
        <v>900</v>
      </c>
      <c r="MXH3" s="4" t="s">
        <v>900</v>
      </c>
      <c r="MXI3" s="4" t="s">
        <v>900</v>
      </c>
      <c r="MXJ3" s="4" t="s">
        <v>900</v>
      </c>
      <c r="MXK3" s="4" t="s">
        <v>900</v>
      </c>
      <c r="MXL3" s="4" t="s">
        <v>900</v>
      </c>
      <c r="MXM3" s="4" t="s">
        <v>900</v>
      </c>
      <c r="MXN3" s="4" t="s">
        <v>900</v>
      </c>
      <c r="MXO3" s="4" t="s">
        <v>900</v>
      </c>
      <c r="MXP3" s="4" t="s">
        <v>900</v>
      </c>
      <c r="MXQ3" s="4" t="s">
        <v>900</v>
      </c>
      <c r="MXR3" s="4" t="s">
        <v>900</v>
      </c>
      <c r="MXS3" s="4" t="s">
        <v>900</v>
      </c>
      <c r="MXT3" s="4" t="s">
        <v>900</v>
      </c>
      <c r="MXU3" s="4" t="s">
        <v>900</v>
      </c>
      <c r="MXV3" s="4" t="s">
        <v>900</v>
      </c>
      <c r="MXW3" s="4" t="s">
        <v>900</v>
      </c>
      <c r="MXX3" s="4" t="s">
        <v>900</v>
      </c>
      <c r="MXY3" s="4" t="s">
        <v>900</v>
      </c>
      <c r="MXZ3" s="4" t="s">
        <v>900</v>
      </c>
      <c r="MYA3" s="4" t="s">
        <v>900</v>
      </c>
      <c r="MYB3" s="4" t="s">
        <v>900</v>
      </c>
      <c r="MYC3" s="4" t="s">
        <v>900</v>
      </c>
      <c r="MYD3" s="4" t="s">
        <v>900</v>
      </c>
      <c r="MYE3" s="4" t="s">
        <v>900</v>
      </c>
      <c r="MYF3" s="4" t="s">
        <v>900</v>
      </c>
      <c r="MYG3" s="4" t="s">
        <v>900</v>
      </c>
      <c r="MYH3" s="4" t="s">
        <v>900</v>
      </c>
      <c r="MYI3" s="4" t="s">
        <v>900</v>
      </c>
      <c r="MYJ3" s="4" t="s">
        <v>900</v>
      </c>
      <c r="MYK3" s="4" t="s">
        <v>900</v>
      </c>
      <c r="MYL3" s="4" t="s">
        <v>900</v>
      </c>
      <c r="MYM3" s="4" t="s">
        <v>900</v>
      </c>
      <c r="MYN3" s="4" t="s">
        <v>900</v>
      </c>
      <c r="MYO3" s="4" t="s">
        <v>900</v>
      </c>
      <c r="MYP3" s="4" t="s">
        <v>900</v>
      </c>
      <c r="MYQ3" s="4" t="s">
        <v>900</v>
      </c>
      <c r="MYR3" s="4" t="s">
        <v>900</v>
      </c>
      <c r="MYS3" s="4" t="s">
        <v>900</v>
      </c>
      <c r="MYT3" s="4" t="s">
        <v>900</v>
      </c>
      <c r="MYU3" s="4" t="s">
        <v>900</v>
      </c>
      <c r="MYV3" s="4" t="s">
        <v>900</v>
      </c>
      <c r="MYW3" s="4" t="s">
        <v>900</v>
      </c>
      <c r="MYX3" s="4" t="s">
        <v>900</v>
      </c>
      <c r="MYY3" s="4" t="s">
        <v>900</v>
      </c>
      <c r="MYZ3" s="4" t="s">
        <v>900</v>
      </c>
      <c r="MZA3" s="4" t="s">
        <v>900</v>
      </c>
      <c r="MZB3" s="4" t="s">
        <v>900</v>
      </c>
      <c r="MZC3" s="4" t="s">
        <v>900</v>
      </c>
      <c r="MZD3" s="4" t="s">
        <v>900</v>
      </c>
      <c r="MZE3" s="4" t="s">
        <v>900</v>
      </c>
      <c r="MZF3" s="4" t="s">
        <v>900</v>
      </c>
      <c r="MZG3" s="4" t="s">
        <v>900</v>
      </c>
      <c r="MZH3" s="4" t="s">
        <v>900</v>
      </c>
      <c r="MZI3" s="4" t="s">
        <v>900</v>
      </c>
      <c r="MZJ3" s="4" t="s">
        <v>900</v>
      </c>
      <c r="MZK3" s="4" t="s">
        <v>900</v>
      </c>
      <c r="MZL3" s="4" t="s">
        <v>900</v>
      </c>
      <c r="MZM3" s="4" t="s">
        <v>900</v>
      </c>
      <c r="MZN3" s="4" t="s">
        <v>900</v>
      </c>
      <c r="MZO3" s="4" t="s">
        <v>900</v>
      </c>
      <c r="MZP3" s="4" t="s">
        <v>900</v>
      </c>
      <c r="MZQ3" s="4" t="s">
        <v>900</v>
      </c>
      <c r="MZR3" s="4" t="s">
        <v>900</v>
      </c>
      <c r="MZS3" s="4" t="s">
        <v>900</v>
      </c>
      <c r="MZT3" s="4" t="s">
        <v>900</v>
      </c>
      <c r="MZU3" s="4" t="s">
        <v>900</v>
      </c>
      <c r="MZV3" s="4" t="s">
        <v>900</v>
      </c>
      <c r="MZW3" s="4" t="s">
        <v>900</v>
      </c>
      <c r="MZX3" s="4" t="s">
        <v>900</v>
      </c>
      <c r="MZY3" s="4" t="s">
        <v>900</v>
      </c>
      <c r="MZZ3" s="4" t="s">
        <v>900</v>
      </c>
      <c r="NAA3" s="4" t="s">
        <v>900</v>
      </c>
      <c r="NAB3" s="4" t="s">
        <v>900</v>
      </c>
      <c r="NAC3" s="4" t="s">
        <v>900</v>
      </c>
      <c r="NAD3" s="4" t="s">
        <v>900</v>
      </c>
      <c r="NAE3" s="4" t="s">
        <v>900</v>
      </c>
      <c r="NAF3" s="4" t="s">
        <v>900</v>
      </c>
      <c r="NAG3" s="4" t="s">
        <v>900</v>
      </c>
      <c r="NAH3" s="4" t="s">
        <v>900</v>
      </c>
      <c r="NAI3" s="4" t="s">
        <v>900</v>
      </c>
      <c r="NAJ3" s="4" t="s">
        <v>900</v>
      </c>
      <c r="NAK3" s="4" t="s">
        <v>900</v>
      </c>
      <c r="NAL3" s="4" t="s">
        <v>900</v>
      </c>
      <c r="NAM3" s="4" t="s">
        <v>900</v>
      </c>
      <c r="NAN3" s="4" t="s">
        <v>900</v>
      </c>
      <c r="NAO3" s="4" t="s">
        <v>900</v>
      </c>
      <c r="NAP3" s="4" t="s">
        <v>900</v>
      </c>
      <c r="NAQ3" s="4" t="s">
        <v>900</v>
      </c>
      <c r="NAR3" s="4" t="s">
        <v>900</v>
      </c>
      <c r="NAS3" s="4" t="s">
        <v>900</v>
      </c>
      <c r="NAT3" s="4" t="s">
        <v>900</v>
      </c>
      <c r="NAU3" s="4" t="s">
        <v>900</v>
      </c>
      <c r="NAV3" s="4" t="s">
        <v>900</v>
      </c>
      <c r="NAW3" s="4" t="s">
        <v>900</v>
      </c>
      <c r="NAX3" s="4" t="s">
        <v>900</v>
      </c>
      <c r="NAY3" s="4" t="s">
        <v>900</v>
      </c>
      <c r="NAZ3" s="4" t="s">
        <v>900</v>
      </c>
      <c r="NBA3" s="4" t="s">
        <v>900</v>
      </c>
      <c r="NBB3" s="4" t="s">
        <v>900</v>
      </c>
      <c r="NBC3" s="4" t="s">
        <v>900</v>
      </c>
      <c r="NBD3" s="4" t="s">
        <v>900</v>
      </c>
      <c r="NBE3" s="4" t="s">
        <v>900</v>
      </c>
      <c r="NBF3" s="4" t="s">
        <v>900</v>
      </c>
      <c r="NBG3" s="4" t="s">
        <v>900</v>
      </c>
      <c r="NBH3" s="4" t="s">
        <v>900</v>
      </c>
      <c r="NBI3" s="4" t="s">
        <v>900</v>
      </c>
      <c r="NBJ3" s="4" t="s">
        <v>900</v>
      </c>
      <c r="NBK3" s="4" t="s">
        <v>900</v>
      </c>
      <c r="NBL3" s="4" t="s">
        <v>900</v>
      </c>
      <c r="NBM3" s="4" t="s">
        <v>900</v>
      </c>
      <c r="NBN3" s="4" t="s">
        <v>900</v>
      </c>
      <c r="NBO3" s="4" t="s">
        <v>900</v>
      </c>
      <c r="NBP3" s="4" t="s">
        <v>900</v>
      </c>
      <c r="NBQ3" s="4" t="s">
        <v>900</v>
      </c>
      <c r="NBR3" s="4" t="s">
        <v>900</v>
      </c>
      <c r="NBS3" s="4" t="s">
        <v>900</v>
      </c>
      <c r="NBT3" s="4" t="s">
        <v>900</v>
      </c>
      <c r="NBU3" s="4" t="s">
        <v>900</v>
      </c>
      <c r="NBV3" s="4" t="s">
        <v>900</v>
      </c>
      <c r="NBW3" s="4" t="s">
        <v>900</v>
      </c>
      <c r="NBX3" s="4" t="s">
        <v>900</v>
      </c>
      <c r="NBY3" s="4" t="s">
        <v>900</v>
      </c>
      <c r="NBZ3" s="4" t="s">
        <v>900</v>
      </c>
      <c r="NCA3" s="4" t="s">
        <v>900</v>
      </c>
      <c r="NCB3" s="4" t="s">
        <v>900</v>
      </c>
      <c r="NCC3" s="4" t="s">
        <v>900</v>
      </c>
      <c r="NCD3" s="4" t="s">
        <v>900</v>
      </c>
      <c r="NCE3" s="4" t="s">
        <v>900</v>
      </c>
      <c r="NCF3" s="4" t="s">
        <v>900</v>
      </c>
      <c r="NCG3" s="4" t="s">
        <v>900</v>
      </c>
      <c r="NCH3" s="4" t="s">
        <v>900</v>
      </c>
      <c r="NCI3" s="4" t="s">
        <v>900</v>
      </c>
      <c r="NCJ3" s="4" t="s">
        <v>900</v>
      </c>
      <c r="NCK3" s="4" t="s">
        <v>900</v>
      </c>
      <c r="NCL3" s="4" t="s">
        <v>900</v>
      </c>
      <c r="NCM3" s="4" t="s">
        <v>900</v>
      </c>
      <c r="NCN3" s="4" t="s">
        <v>900</v>
      </c>
      <c r="NCO3" s="4" t="s">
        <v>900</v>
      </c>
      <c r="NCP3" s="4" t="s">
        <v>900</v>
      </c>
      <c r="NCQ3" s="4" t="s">
        <v>900</v>
      </c>
      <c r="NCR3" s="4" t="s">
        <v>900</v>
      </c>
      <c r="NCS3" s="4" t="s">
        <v>900</v>
      </c>
      <c r="NCT3" s="4" t="s">
        <v>900</v>
      </c>
      <c r="NCU3" s="4" t="s">
        <v>900</v>
      </c>
      <c r="NCV3" s="4" t="s">
        <v>900</v>
      </c>
      <c r="NCW3" s="4" t="s">
        <v>900</v>
      </c>
      <c r="NCX3" s="4" t="s">
        <v>900</v>
      </c>
      <c r="NCY3" s="4" t="s">
        <v>900</v>
      </c>
      <c r="NCZ3" s="4" t="s">
        <v>900</v>
      </c>
      <c r="NDA3" s="4" t="s">
        <v>900</v>
      </c>
      <c r="NDB3" s="4" t="s">
        <v>900</v>
      </c>
      <c r="NDC3" s="4" t="s">
        <v>900</v>
      </c>
      <c r="NDD3" s="4" t="s">
        <v>900</v>
      </c>
      <c r="NDE3" s="4" t="s">
        <v>900</v>
      </c>
      <c r="NDF3" s="4" t="s">
        <v>900</v>
      </c>
      <c r="NDG3" s="4" t="s">
        <v>900</v>
      </c>
      <c r="NDH3" s="4" t="s">
        <v>900</v>
      </c>
      <c r="NDI3" s="4" t="s">
        <v>900</v>
      </c>
      <c r="NDJ3" s="4" t="s">
        <v>900</v>
      </c>
      <c r="NDK3" s="4" t="s">
        <v>900</v>
      </c>
      <c r="NDL3" s="4" t="s">
        <v>900</v>
      </c>
      <c r="NDM3" s="4" t="s">
        <v>900</v>
      </c>
      <c r="NDN3" s="4" t="s">
        <v>900</v>
      </c>
      <c r="NDO3" s="4" t="s">
        <v>900</v>
      </c>
      <c r="NDP3" s="4" t="s">
        <v>900</v>
      </c>
      <c r="NDQ3" s="4" t="s">
        <v>900</v>
      </c>
      <c r="NDR3" s="4" t="s">
        <v>900</v>
      </c>
      <c r="NDS3" s="4" t="s">
        <v>900</v>
      </c>
      <c r="NDT3" s="4" t="s">
        <v>900</v>
      </c>
      <c r="NDU3" s="4" t="s">
        <v>900</v>
      </c>
      <c r="NDV3" s="4" t="s">
        <v>900</v>
      </c>
      <c r="NDW3" s="4" t="s">
        <v>900</v>
      </c>
      <c r="NDX3" s="4" t="s">
        <v>900</v>
      </c>
      <c r="NDY3" s="4" t="s">
        <v>900</v>
      </c>
      <c r="NDZ3" s="4" t="s">
        <v>900</v>
      </c>
      <c r="NEA3" s="4" t="s">
        <v>900</v>
      </c>
      <c r="NEB3" s="4" t="s">
        <v>900</v>
      </c>
      <c r="NEC3" s="4" t="s">
        <v>900</v>
      </c>
      <c r="NED3" s="4" t="s">
        <v>900</v>
      </c>
      <c r="NEE3" s="4" t="s">
        <v>900</v>
      </c>
      <c r="NEF3" s="4" t="s">
        <v>900</v>
      </c>
      <c r="NEG3" s="4" t="s">
        <v>900</v>
      </c>
      <c r="NEH3" s="4" t="s">
        <v>900</v>
      </c>
      <c r="NEI3" s="4" t="s">
        <v>900</v>
      </c>
      <c r="NEJ3" s="4" t="s">
        <v>900</v>
      </c>
      <c r="NEK3" s="4" t="s">
        <v>900</v>
      </c>
      <c r="NEL3" s="4" t="s">
        <v>900</v>
      </c>
      <c r="NEM3" s="4" t="s">
        <v>900</v>
      </c>
      <c r="NEN3" s="4" t="s">
        <v>900</v>
      </c>
      <c r="NEO3" s="4" t="s">
        <v>900</v>
      </c>
      <c r="NEP3" s="4" t="s">
        <v>900</v>
      </c>
      <c r="NEQ3" s="4" t="s">
        <v>900</v>
      </c>
      <c r="NER3" s="4" t="s">
        <v>900</v>
      </c>
      <c r="NES3" s="4" t="s">
        <v>900</v>
      </c>
      <c r="NET3" s="4" t="s">
        <v>900</v>
      </c>
      <c r="NEU3" s="4" t="s">
        <v>900</v>
      </c>
      <c r="NEV3" s="4" t="s">
        <v>900</v>
      </c>
      <c r="NEW3" s="4" t="s">
        <v>900</v>
      </c>
      <c r="NEX3" s="4" t="s">
        <v>900</v>
      </c>
      <c r="NEY3" s="4" t="s">
        <v>900</v>
      </c>
      <c r="NEZ3" s="4" t="s">
        <v>900</v>
      </c>
      <c r="NFA3" s="4" t="s">
        <v>900</v>
      </c>
      <c r="NFB3" s="4" t="s">
        <v>900</v>
      </c>
      <c r="NFC3" s="4" t="s">
        <v>900</v>
      </c>
      <c r="NFD3" s="4" t="s">
        <v>900</v>
      </c>
      <c r="NFE3" s="4" t="s">
        <v>900</v>
      </c>
      <c r="NFF3" s="4" t="s">
        <v>900</v>
      </c>
      <c r="NFG3" s="4" t="s">
        <v>900</v>
      </c>
      <c r="NFH3" s="4" t="s">
        <v>900</v>
      </c>
      <c r="NFI3" s="4" t="s">
        <v>900</v>
      </c>
      <c r="NFJ3" s="4" t="s">
        <v>900</v>
      </c>
      <c r="NFK3" s="4" t="s">
        <v>900</v>
      </c>
      <c r="NFL3" s="4" t="s">
        <v>900</v>
      </c>
      <c r="NFM3" s="4" t="s">
        <v>900</v>
      </c>
      <c r="NFN3" s="4" t="s">
        <v>900</v>
      </c>
      <c r="NFO3" s="4" t="s">
        <v>900</v>
      </c>
      <c r="NFP3" s="4" t="s">
        <v>900</v>
      </c>
      <c r="NFQ3" s="4" t="s">
        <v>900</v>
      </c>
      <c r="NFR3" s="4" t="s">
        <v>900</v>
      </c>
      <c r="NFS3" s="4" t="s">
        <v>900</v>
      </c>
      <c r="NFT3" s="4" t="s">
        <v>900</v>
      </c>
      <c r="NFU3" s="4" t="s">
        <v>900</v>
      </c>
      <c r="NFV3" s="4" t="s">
        <v>900</v>
      </c>
      <c r="NFW3" s="4" t="s">
        <v>900</v>
      </c>
      <c r="NFX3" s="4" t="s">
        <v>900</v>
      </c>
      <c r="NFY3" s="4" t="s">
        <v>900</v>
      </c>
      <c r="NFZ3" s="4" t="s">
        <v>900</v>
      </c>
      <c r="NGA3" s="4" t="s">
        <v>900</v>
      </c>
      <c r="NGB3" s="4" t="s">
        <v>900</v>
      </c>
      <c r="NGC3" s="4" t="s">
        <v>900</v>
      </c>
      <c r="NGD3" s="4" t="s">
        <v>900</v>
      </c>
      <c r="NGE3" s="4" t="s">
        <v>900</v>
      </c>
      <c r="NGF3" s="4" t="s">
        <v>900</v>
      </c>
      <c r="NGG3" s="4" t="s">
        <v>900</v>
      </c>
      <c r="NGH3" s="4" t="s">
        <v>900</v>
      </c>
      <c r="NGI3" s="4" t="s">
        <v>900</v>
      </c>
      <c r="NGJ3" s="4" t="s">
        <v>900</v>
      </c>
      <c r="NGK3" s="4" t="s">
        <v>900</v>
      </c>
      <c r="NGL3" s="4" t="s">
        <v>900</v>
      </c>
      <c r="NGM3" s="4" t="s">
        <v>900</v>
      </c>
      <c r="NGN3" s="4" t="s">
        <v>900</v>
      </c>
      <c r="NGO3" s="4" t="s">
        <v>900</v>
      </c>
      <c r="NGP3" s="4" t="s">
        <v>900</v>
      </c>
      <c r="NGQ3" s="4" t="s">
        <v>900</v>
      </c>
      <c r="NGR3" s="4" t="s">
        <v>900</v>
      </c>
      <c r="NGS3" s="4" t="s">
        <v>900</v>
      </c>
      <c r="NGT3" s="4" t="s">
        <v>900</v>
      </c>
      <c r="NGU3" s="4" t="s">
        <v>900</v>
      </c>
      <c r="NGV3" s="4" t="s">
        <v>900</v>
      </c>
      <c r="NGW3" s="4" t="s">
        <v>900</v>
      </c>
      <c r="NGX3" s="4" t="s">
        <v>900</v>
      </c>
      <c r="NGY3" s="4" t="s">
        <v>900</v>
      </c>
      <c r="NGZ3" s="4" t="s">
        <v>900</v>
      </c>
      <c r="NHA3" s="4" t="s">
        <v>900</v>
      </c>
      <c r="NHB3" s="4" t="s">
        <v>900</v>
      </c>
      <c r="NHC3" s="4" t="s">
        <v>900</v>
      </c>
      <c r="NHD3" s="4" t="s">
        <v>900</v>
      </c>
      <c r="NHE3" s="4" t="s">
        <v>900</v>
      </c>
      <c r="NHF3" s="4" t="s">
        <v>900</v>
      </c>
      <c r="NHG3" s="4" t="s">
        <v>900</v>
      </c>
      <c r="NHH3" s="4" t="s">
        <v>900</v>
      </c>
      <c r="NHI3" s="4" t="s">
        <v>900</v>
      </c>
      <c r="NHJ3" s="4" t="s">
        <v>900</v>
      </c>
      <c r="NHK3" s="4" t="s">
        <v>900</v>
      </c>
      <c r="NHL3" s="4" t="s">
        <v>900</v>
      </c>
      <c r="NHM3" s="4" t="s">
        <v>900</v>
      </c>
      <c r="NHN3" s="4" t="s">
        <v>900</v>
      </c>
      <c r="NHO3" s="4" t="s">
        <v>900</v>
      </c>
      <c r="NHP3" s="4" t="s">
        <v>900</v>
      </c>
      <c r="NHQ3" s="4" t="s">
        <v>900</v>
      </c>
      <c r="NHR3" s="4" t="s">
        <v>900</v>
      </c>
      <c r="NHS3" s="4" t="s">
        <v>900</v>
      </c>
      <c r="NHT3" s="4" t="s">
        <v>900</v>
      </c>
      <c r="NHU3" s="4" t="s">
        <v>900</v>
      </c>
      <c r="NHV3" s="4" t="s">
        <v>900</v>
      </c>
      <c r="NHW3" s="4" t="s">
        <v>900</v>
      </c>
      <c r="NHX3" s="4" t="s">
        <v>900</v>
      </c>
      <c r="NHY3" s="4" t="s">
        <v>900</v>
      </c>
      <c r="NHZ3" s="4" t="s">
        <v>900</v>
      </c>
      <c r="NIA3" s="4" t="s">
        <v>900</v>
      </c>
      <c r="NIB3" s="4" t="s">
        <v>900</v>
      </c>
      <c r="NIC3" s="4" t="s">
        <v>900</v>
      </c>
      <c r="NID3" s="4" t="s">
        <v>900</v>
      </c>
      <c r="NIE3" s="4" t="s">
        <v>900</v>
      </c>
      <c r="NIF3" s="4" t="s">
        <v>900</v>
      </c>
      <c r="NIG3" s="4" t="s">
        <v>900</v>
      </c>
      <c r="NIH3" s="4" t="s">
        <v>900</v>
      </c>
      <c r="NII3" s="4" t="s">
        <v>900</v>
      </c>
      <c r="NIJ3" s="4" t="s">
        <v>900</v>
      </c>
      <c r="NIK3" s="4" t="s">
        <v>900</v>
      </c>
      <c r="NIL3" s="4" t="s">
        <v>900</v>
      </c>
      <c r="NIM3" s="4" t="s">
        <v>900</v>
      </c>
      <c r="NIN3" s="4" t="s">
        <v>900</v>
      </c>
      <c r="NIO3" s="4" t="s">
        <v>900</v>
      </c>
      <c r="NIP3" s="4" t="s">
        <v>900</v>
      </c>
      <c r="NIQ3" s="4" t="s">
        <v>900</v>
      </c>
      <c r="NIR3" s="4" t="s">
        <v>900</v>
      </c>
      <c r="NIS3" s="4" t="s">
        <v>900</v>
      </c>
      <c r="NIT3" s="4" t="s">
        <v>900</v>
      </c>
      <c r="NIU3" s="4" t="s">
        <v>900</v>
      </c>
      <c r="NIV3" s="4" t="s">
        <v>900</v>
      </c>
      <c r="NIW3" s="4" t="s">
        <v>900</v>
      </c>
      <c r="NIX3" s="4" t="s">
        <v>900</v>
      </c>
      <c r="NIY3" s="4" t="s">
        <v>900</v>
      </c>
      <c r="NIZ3" s="4" t="s">
        <v>900</v>
      </c>
      <c r="NJA3" s="4" t="s">
        <v>900</v>
      </c>
      <c r="NJB3" s="4" t="s">
        <v>900</v>
      </c>
      <c r="NJC3" s="4" t="s">
        <v>900</v>
      </c>
      <c r="NJD3" s="4" t="s">
        <v>900</v>
      </c>
      <c r="NJE3" s="4" t="s">
        <v>900</v>
      </c>
      <c r="NJF3" s="4" t="s">
        <v>900</v>
      </c>
      <c r="NJG3" s="4" t="s">
        <v>900</v>
      </c>
      <c r="NJH3" s="4" t="s">
        <v>900</v>
      </c>
      <c r="NJI3" s="4" t="s">
        <v>900</v>
      </c>
      <c r="NJJ3" s="4" t="s">
        <v>900</v>
      </c>
      <c r="NJK3" s="4" t="s">
        <v>900</v>
      </c>
      <c r="NJL3" s="4" t="s">
        <v>900</v>
      </c>
      <c r="NJM3" s="4" t="s">
        <v>900</v>
      </c>
      <c r="NJN3" s="4" t="s">
        <v>900</v>
      </c>
      <c r="NJO3" s="4" t="s">
        <v>900</v>
      </c>
      <c r="NJP3" s="4" t="s">
        <v>900</v>
      </c>
      <c r="NJQ3" s="4" t="s">
        <v>900</v>
      </c>
      <c r="NJR3" s="4" t="s">
        <v>900</v>
      </c>
      <c r="NJS3" s="4" t="s">
        <v>900</v>
      </c>
      <c r="NJT3" s="4" t="s">
        <v>900</v>
      </c>
      <c r="NJU3" s="4" t="s">
        <v>900</v>
      </c>
      <c r="NJV3" s="4" t="s">
        <v>900</v>
      </c>
      <c r="NJW3" s="4" t="s">
        <v>900</v>
      </c>
      <c r="NJX3" s="4" t="s">
        <v>900</v>
      </c>
      <c r="NJY3" s="4" t="s">
        <v>900</v>
      </c>
      <c r="NJZ3" s="4" t="s">
        <v>900</v>
      </c>
      <c r="NKA3" s="4" t="s">
        <v>900</v>
      </c>
      <c r="NKB3" s="4" t="s">
        <v>900</v>
      </c>
      <c r="NKC3" s="4" t="s">
        <v>900</v>
      </c>
      <c r="NKD3" s="4" t="s">
        <v>900</v>
      </c>
      <c r="NKE3" s="4" t="s">
        <v>900</v>
      </c>
      <c r="NKF3" s="4" t="s">
        <v>900</v>
      </c>
      <c r="NKG3" s="4" t="s">
        <v>900</v>
      </c>
      <c r="NKH3" s="4" t="s">
        <v>900</v>
      </c>
      <c r="NKI3" s="4" t="s">
        <v>900</v>
      </c>
      <c r="NKJ3" s="4" t="s">
        <v>900</v>
      </c>
      <c r="NKK3" s="4" t="s">
        <v>900</v>
      </c>
      <c r="NKL3" s="4" t="s">
        <v>900</v>
      </c>
      <c r="NKM3" s="4" t="s">
        <v>900</v>
      </c>
      <c r="NKN3" s="4" t="s">
        <v>900</v>
      </c>
      <c r="NKO3" s="4" t="s">
        <v>900</v>
      </c>
      <c r="NKP3" s="4" t="s">
        <v>900</v>
      </c>
      <c r="NKQ3" s="4" t="s">
        <v>900</v>
      </c>
      <c r="NKR3" s="4" t="s">
        <v>900</v>
      </c>
      <c r="NKS3" s="4" t="s">
        <v>900</v>
      </c>
      <c r="NKT3" s="4" t="s">
        <v>900</v>
      </c>
      <c r="NKU3" s="4" t="s">
        <v>900</v>
      </c>
      <c r="NKV3" s="4" t="s">
        <v>900</v>
      </c>
      <c r="NKW3" s="4" t="s">
        <v>900</v>
      </c>
      <c r="NKX3" s="4" t="s">
        <v>900</v>
      </c>
      <c r="NKY3" s="4" t="s">
        <v>900</v>
      </c>
      <c r="NKZ3" s="4" t="s">
        <v>900</v>
      </c>
      <c r="NLA3" s="4" t="s">
        <v>900</v>
      </c>
      <c r="NLB3" s="4" t="s">
        <v>900</v>
      </c>
      <c r="NLC3" s="4" t="s">
        <v>900</v>
      </c>
      <c r="NLD3" s="4" t="s">
        <v>900</v>
      </c>
      <c r="NLE3" s="4" t="s">
        <v>900</v>
      </c>
      <c r="NLF3" s="4" t="s">
        <v>900</v>
      </c>
      <c r="NLG3" s="4" t="s">
        <v>900</v>
      </c>
      <c r="NLH3" s="4" t="s">
        <v>900</v>
      </c>
      <c r="NLI3" s="4" t="s">
        <v>900</v>
      </c>
      <c r="NLJ3" s="4" t="s">
        <v>900</v>
      </c>
      <c r="NLK3" s="4" t="s">
        <v>900</v>
      </c>
      <c r="NLL3" s="4" t="s">
        <v>900</v>
      </c>
      <c r="NLM3" s="4" t="s">
        <v>900</v>
      </c>
      <c r="NLN3" s="4" t="s">
        <v>900</v>
      </c>
      <c r="NLO3" s="4" t="s">
        <v>900</v>
      </c>
      <c r="NLP3" s="4" t="s">
        <v>900</v>
      </c>
      <c r="NLQ3" s="4" t="s">
        <v>900</v>
      </c>
      <c r="NLR3" s="4" t="s">
        <v>900</v>
      </c>
      <c r="NLS3" s="4" t="s">
        <v>900</v>
      </c>
      <c r="NLT3" s="4" t="s">
        <v>900</v>
      </c>
      <c r="NLU3" s="4" t="s">
        <v>900</v>
      </c>
      <c r="NLV3" s="4" t="s">
        <v>900</v>
      </c>
      <c r="NLW3" s="4" t="s">
        <v>900</v>
      </c>
      <c r="NLX3" s="4" t="s">
        <v>900</v>
      </c>
      <c r="NLY3" s="4" t="s">
        <v>900</v>
      </c>
      <c r="NLZ3" s="4" t="s">
        <v>900</v>
      </c>
      <c r="NMA3" s="4" t="s">
        <v>900</v>
      </c>
      <c r="NMB3" s="4" t="s">
        <v>900</v>
      </c>
      <c r="NMC3" s="4" t="s">
        <v>900</v>
      </c>
      <c r="NMD3" s="4" t="s">
        <v>900</v>
      </c>
      <c r="NME3" s="4" t="s">
        <v>900</v>
      </c>
      <c r="NMF3" s="4" t="s">
        <v>900</v>
      </c>
      <c r="NMG3" s="4" t="s">
        <v>900</v>
      </c>
      <c r="NMH3" s="4" t="s">
        <v>900</v>
      </c>
      <c r="NMI3" s="4" t="s">
        <v>900</v>
      </c>
      <c r="NMJ3" s="4" t="s">
        <v>900</v>
      </c>
      <c r="NMK3" s="4" t="s">
        <v>900</v>
      </c>
      <c r="NML3" s="4" t="s">
        <v>900</v>
      </c>
      <c r="NMM3" s="4" t="s">
        <v>900</v>
      </c>
      <c r="NMN3" s="4" t="s">
        <v>900</v>
      </c>
      <c r="NMO3" s="4" t="s">
        <v>900</v>
      </c>
      <c r="NMP3" s="4" t="s">
        <v>900</v>
      </c>
      <c r="NMQ3" s="4" t="s">
        <v>900</v>
      </c>
      <c r="NMR3" s="4" t="s">
        <v>900</v>
      </c>
      <c r="NMS3" s="4" t="s">
        <v>900</v>
      </c>
      <c r="NMT3" s="4" t="s">
        <v>900</v>
      </c>
      <c r="NMU3" s="4" t="s">
        <v>900</v>
      </c>
      <c r="NMV3" s="4" t="s">
        <v>900</v>
      </c>
      <c r="NMW3" s="4" t="s">
        <v>900</v>
      </c>
      <c r="NMX3" s="4" t="s">
        <v>900</v>
      </c>
      <c r="NMY3" s="4" t="s">
        <v>900</v>
      </c>
      <c r="NMZ3" s="4" t="s">
        <v>900</v>
      </c>
      <c r="NNA3" s="4" t="s">
        <v>900</v>
      </c>
      <c r="NNB3" s="4" t="s">
        <v>900</v>
      </c>
      <c r="NNC3" s="4" t="s">
        <v>900</v>
      </c>
      <c r="NND3" s="4" t="s">
        <v>900</v>
      </c>
      <c r="NNE3" s="4" t="s">
        <v>900</v>
      </c>
      <c r="NNF3" s="4" t="s">
        <v>900</v>
      </c>
      <c r="NNG3" s="4" t="s">
        <v>900</v>
      </c>
      <c r="NNH3" s="4" t="s">
        <v>900</v>
      </c>
      <c r="NNI3" s="4" t="s">
        <v>900</v>
      </c>
      <c r="NNJ3" s="4" t="s">
        <v>900</v>
      </c>
      <c r="NNK3" s="4" t="s">
        <v>900</v>
      </c>
      <c r="NNL3" s="4" t="s">
        <v>900</v>
      </c>
      <c r="NNM3" s="4" t="s">
        <v>900</v>
      </c>
      <c r="NNN3" s="4" t="s">
        <v>900</v>
      </c>
      <c r="NNO3" s="4" t="s">
        <v>900</v>
      </c>
      <c r="NNP3" s="4" t="s">
        <v>900</v>
      </c>
      <c r="NNQ3" s="4" t="s">
        <v>900</v>
      </c>
      <c r="NNR3" s="4" t="s">
        <v>900</v>
      </c>
      <c r="NNS3" s="4" t="s">
        <v>900</v>
      </c>
      <c r="NNT3" s="4" t="s">
        <v>900</v>
      </c>
      <c r="NNU3" s="4" t="s">
        <v>900</v>
      </c>
      <c r="NNV3" s="4" t="s">
        <v>900</v>
      </c>
      <c r="NNW3" s="4" t="s">
        <v>900</v>
      </c>
      <c r="NNX3" s="4" t="s">
        <v>900</v>
      </c>
      <c r="NNY3" s="4" t="s">
        <v>900</v>
      </c>
      <c r="NNZ3" s="4" t="s">
        <v>900</v>
      </c>
      <c r="NOA3" s="4" t="s">
        <v>900</v>
      </c>
      <c r="NOB3" s="4" t="s">
        <v>900</v>
      </c>
      <c r="NOC3" s="4" t="s">
        <v>900</v>
      </c>
      <c r="NOD3" s="4" t="s">
        <v>900</v>
      </c>
      <c r="NOE3" s="4" t="s">
        <v>900</v>
      </c>
      <c r="NOF3" s="4" t="s">
        <v>900</v>
      </c>
      <c r="NOG3" s="4" t="s">
        <v>900</v>
      </c>
      <c r="NOH3" s="4" t="s">
        <v>900</v>
      </c>
      <c r="NOI3" s="4" t="s">
        <v>900</v>
      </c>
      <c r="NOJ3" s="4" t="s">
        <v>900</v>
      </c>
      <c r="NOK3" s="4" t="s">
        <v>900</v>
      </c>
      <c r="NOL3" s="4" t="s">
        <v>900</v>
      </c>
      <c r="NOM3" s="4" t="s">
        <v>900</v>
      </c>
      <c r="NON3" s="4" t="s">
        <v>900</v>
      </c>
      <c r="NOO3" s="4" t="s">
        <v>900</v>
      </c>
      <c r="NOP3" s="4" t="s">
        <v>900</v>
      </c>
      <c r="NOQ3" s="4" t="s">
        <v>900</v>
      </c>
      <c r="NOR3" s="4" t="s">
        <v>900</v>
      </c>
      <c r="NOS3" s="4" t="s">
        <v>900</v>
      </c>
      <c r="NOT3" s="4" t="s">
        <v>900</v>
      </c>
      <c r="NOU3" s="4" t="s">
        <v>900</v>
      </c>
      <c r="NOV3" s="4" t="s">
        <v>900</v>
      </c>
      <c r="NOW3" s="4" t="s">
        <v>900</v>
      </c>
      <c r="NOX3" s="4" t="s">
        <v>900</v>
      </c>
      <c r="NOY3" s="4" t="s">
        <v>900</v>
      </c>
      <c r="NOZ3" s="4" t="s">
        <v>900</v>
      </c>
      <c r="NPA3" s="4" t="s">
        <v>900</v>
      </c>
      <c r="NPB3" s="4" t="s">
        <v>900</v>
      </c>
      <c r="NPC3" s="4" t="s">
        <v>900</v>
      </c>
      <c r="NPD3" s="4" t="s">
        <v>900</v>
      </c>
      <c r="NPE3" s="4" t="s">
        <v>900</v>
      </c>
      <c r="NPF3" s="4" t="s">
        <v>900</v>
      </c>
      <c r="NPG3" s="4" t="s">
        <v>900</v>
      </c>
      <c r="NPH3" s="4" t="s">
        <v>900</v>
      </c>
      <c r="NPI3" s="4" t="s">
        <v>900</v>
      </c>
      <c r="NPJ3" s="4" t="s">
        <v>900</v>
      </c>
      <c r="NPK3" s="4" t="s">
        <v>900</v>
      </c>
      <c r="NPL3" s="4" t="s">
        <v>900</v>
      </c>
      <c r="NPM3" s="4" t="s">
        <v>900</v>
      </c>
      <c r="NPN3" s="4" t="s">
        <v>900</v>
      </c>
      <c r="NPO3" s="4" t="s">
        <v>900</v>
      </c>
      <c r="NPP3" s="4" t="s">
        <v>900</v>
      </c>
      <c r="NPQ3" s="4" t="s">
        <v>900</v>
      </c>
      <c r="NPR3" s="4" t="s">
        <v>900</v>
      </c>
      <c r="NPS3" s="4" t="s">
        <v>900</v>
      </c>
      <c r="NPT3" s="4" t="s">
        <v>900</v>
      </c>
      <c r="NPU3" s="4" t="s">
        <v>900</v>
      </c>
      <c r="NPV3" s="4" t="s">
        <v>900</v>
      </c>
      <c r="NPW3" s="4" t="s">
        <v>900</v>
      </c>
      <c r="NPX3" s="4" t="s">
        <v>900</v>
      </c>
      <c r="NPY3" s="4" t="s">
        <v>900</v>
      </c>
      <c r="NPZ3" s="4" t="s">
        <v>900</v>
      </c>
      <c r="NQA3" s="4" t="s">
        <v>900</v>
      </c>
      <c r="NQB3" s="4" t="s">
        <v>900</v>
      </c>
      <c r="NQC3" s="4" t="s">
        <v>900</v>
      </c>
      <c r="NQD3" s="4" t="s">
        <v>900</v>
      </c>
      <c r="NQE3" s="4" t="s">
        <v>900</v>
      </c>
      <c r="NQF3" s="4" t="s">
        <v>900</v>
      </c>
      <c r="NQG3" s="4" t="s">
        <v>900</v>
      </c>
      <c r="NQH3" s="4" t="s">
        <v>900</v>
      </c>
      <c r="NQI3" s="4" t="s">
        <v>900</v>
      </c>
      <c r="NQJ3" s="4" t="s">
        <v>900</v>
      </c>
      <c r="NQK3" s="4" t="s">
        <v>900</v>
      </c>
      <c r="NQL3" s="4" t="s">
        <v>900</v>
      </c>
      <c r="NQM3" s="4" t="s">
        <v>900</v>
      </c>
      <c r="NQN3" s="4" t="s">
        <v>900</v>
      </c>
      <c r="NQO3" s="4" t="s">
        <v>900</v>
      </c>
      <c r="NQP3" s="4" t="s">
        <v>900</v>
      </c>
      <c r="NQQ3" s="4" t="s">
        <v>900</v>
      </c>
      <c r="NQR3" s="4" t="s">
        <v>900</v>
      </c>
      <c r="NQS3" s="4" t="s">
        <v>900</v>
      </c>
      <c r="NQT3" s="4" t="s">
        <v>900</v>
      </c>
      <c r="NQU3" s="4" t="s">
        <v>900</v>
      </c>
      <c r="NQV3" s="4" t="s">
        <v>900</v>
      </c>
      <c r="NQW3" s="4" t="s">
        <v>900</v>
      </c>
      <c r="NQX3" s="4" t="s">
        <v>900</v>
      </c>
      <c r="NQY3" s="4" t="s">
        <v>900</v>
      </c>
      <c r="NQZ3" s="4" t="s">
        <v>900</v>
      </c>
      <c r="NRA3" s="4" t="s">
        <v>900</v>
      </c>
      <c r="NRB3" s="4" t="s">
        <v>900</v>
      </c>
      <c r="NRC3" s="4" t="s">
        <v>900</v>
      </c>
      <c r="NRD3" s="4" t="s">
        <v>900</v>
      </c>
      <c r="NRE3" s="4" t="s">
        <v>900</v>
      </c>
      <c r="NRF3" s="4" t="s">
        <v>900</v>
      </c>
      <c r="NRG3" s="4" t="s">
        <v>900</v>
      </c>
      <c r="NRH3" s="4" t="s">
        <v>900</v>
      </c>
      <c r="NRI3" s="4" t="s">
        <v>900</v>
      </c>
      <c r="NRJ3" s="4" t="s">
        <v>900</v>
      </c>
      <c r="NRK3" s="4" t="s">
        <v>900</v>
      </c>
      <c r="NRL3" s="4" t="s">
        <v>900</v>
      </c>
      <c r="NRM3" s="4" t="s">
        <v>900</v>
      </c>
      <c r="NRN3" s="4" t="s">
        <v>900</v>
      </c>
      <c r="NRO3" s="4" t="s">
        <v>900</v>
      </c>
      <c r="NRP3" s="4" t="s">
        <v>900</v>
      </c>
      <c r="NRQ3" s="4" t="s">
        <v>900</v>
      </c>
      <c r="NRR3" s="4" t="s">
        <v>900</v>
      </c>
      <c r="NRS3" s="4" t="s">
        <v>900</v>
      </c>
      <c r="NRT3" s="4" t="s">
        <v>900</v>
      </c>
      <c r="NRU3" s="4" t="s">
        <v>900</v>
      </c>
      <c r="NRV3" s="4" t="s">
        <v>900</v>
      </c>
      <c r="NRW3" s="4" t="s">
        <v>900</v>
      </c>
      <c r="NRX3" s="4" t="s">
        <v>900</v>
      </c>
      <c r="NRY3" s="4" t="s">
        <v>900</v>
      </c>
      <c r="NRZ3" s="4" t="s">
        <v>900</v>
      </c>
      <c r="NSA3" s="4" t="s">
        <v>900</v>
      </c>
      <c r="NSB3" s="4" t="s">
        <v>900</v>
      </c>
      <c r="NSC3" s="4" t="s">
        <v>900</v>
      </c>
      <c r="NSD3" s="4" t="s">
        <v>900</v>
      </c>
      <c r="NSE3" s="4" t="s">
        <v>900</v>
      </c>
      <c r="NSF3" s="4" t="s">
        <v>900</v>
      </c>
      <c r="NSG3" s="4" t="s">
        <v>900</v>
      </c>
      <c r="NSH3" s="4" t="s">
        <v>900</v>
      </c>
      <c r="NSI3" s="4" t="s">
        <v>900</v>
      </c>
      <c r="NSJ3" s="4" t="s">
        <v>900</v>
      </c>
      <c r="NSK3" s="4" t="s">
        <v>900</v>
      </c>
      <c r="NSL3" s="4" t="s">
        <v>900</v>
      </c>
      <c r="NSM3" s="4" t="s">
        <v>900</v>
      </c>
      <c r="NSN3" s="4" t="s">
        <v>900</v>
      </c>
      <c r="NSO3" s="4" t="s">
        <v>900</v>
      </c>
      <c r="NSP3" s="4" t="s">
        <v>900</v>
      </c>
      <c r="NSQ3" s="4" t="s">
        <v>900</v>
      </c>
      <c r="NSR3" s="4" t="s">
        <v>900</v>
      </c>
      <c r="NSS3" s="4" t="s">
        <v>900</v>
      </c>
      <c r="NST3" s="4" t="s">
        <v>900</v>
      </c>
      <c r="NSU3" s="4" t="s">
        <v>900</v>
      </c>
      <c r="NSV3" s="4" t="s">
        <v>900</v>
      </c>
      <c r="NSW3" s="4" t="s">
        <v>900</v>
      </c>
      <c r="NSX3" s="4" t="s">
        <v>900</v>
      </c>
      <c r="NSY3" s="4" t="s">
        <v>900</v>
      </c>
      <c r="NSZ3" s="4" t="s">
        <v>900</v>
      </c>
      <c r="NTA3" s="4" t="s">
        <v>900</v>
      </c>
      <c r="NTB3" s="4" t="s">
        <v>900</v>
      </c>
      <c r="NTC3" s="4" t="s">
        <v>900</v>
      </c>
      <c r="NTD3" s="4" t="s">
        <v>900</v>
      </c>
      <c r="NTE3" s="4" t="s">
        <v>900</v>
      </c>
      <c r="NTF3" s="4" t="s">
        <v>900</v>
      </c>
      <c r="NTG3" s="4" t="s">
        <v>900</v>
      </c>
      <c r="NTH3" s="4" t="s">
        <v>900</v>
      </c>
      <c r="NTI3" s="4" t="s">
        <v>900</v>
      </c>
      <c r="NTJ3" s="4" t="s">
        <v>900</v>
      </c>
      <c r="NTK3" s="4" t="s">
        <v>900</v>
      </c>
      <c r="NTL3" s="4" t="s">
        <v>900</v>
      </c>
      <c r="NTM3" s="4" t="s">
        <v>900</v>
      </c>
      <c r="NTN3" s="4" t="s">
        <v>900</v>
      </c>
      <c r="NTO3" s="4" t="s">
        <v>900</v>
      </c>
      <c r="NTP3" s="4" t="s">
        <v>900</v>
      </c>
      <c r="NTQ3" s="4" t="s">
        <v>900</v>
      </c>
      <c r="NTR3" s="4" t="s">
        <v>900</v>
      </c>
      <c r="NTS3" s="4" t="s">
        <v>900</v>
      </c>
      <c r="NTT3" s="4" t="s">
        <v>900</v>
      </c>
      <c r="NTU3" s="4" t="s">
        <v>900</v>
      </c>
      <c r="NTV3" s="4" t="s">
        <v>900</v>
      </c>
      <c r="NTW3" s="4" t="s">
        <v>900</v>
      </c>
      <c r="NTX3" s="4" t="s">
        <v>900</v>
      </c>
      <c r="NTY3" s="4" t="s">
        <v>900</v>
      </c>
      <c r="NTZ3" s="4" t="s">
        <v>900</v>
      </c>
      <c r="NUA3" s="4" t="s">
        <v>900</v>
      </c>
      <c r="NUB3" s="4" t="s">
        <v>900</v>
      </c>
      <c r="NUC3" s="4" t="s">
        <v>900</v>
      </c>
      <c r="NUD3" s="4" t="s">
        <v>900</v>
      </c>
      <c r="NUE3" s="4" t="s">
        <v>900</v>
      </c>
      <c r="NUF3" s="4" t="s">
        <v>900</v>
      </c>
      <c r="NUG3" s="4" t="s">
        <v>900</v>
      </c>
      <c r="NUH3" s="4" t="s">
        <v>900</v>
      </c>
      <c r="NUI3" s="4" t="s">
        <v>900</v>
      </c>
      <c r="NUJ3" s="4" t="s">
        <v>900</v>
      </c>
      <c r="NUK3" s="4" t="s">
        <v>900</v>
      </c>
      <c r="NUL3" s="4" t="s">
        <v>900</v>
      </c>
      <c r="NUM3" s="4" t="s">
        <v>900</v>
      </c>
      <c r="NUN3" s="4" t="s">
        <v>900</v>
      </c>
      <c r="NUO3" s="4" t="s">
        <v>900</v>
      </c>
      <c r="NUP3" s="4" t="s">
        <v>900</v>
      </c>
      <c r="NUQ3" s="4" t="s">
        <v>900</v>
      </c>
      <c r="NUR3" s="4" t="s">
        <v>900</v>
      </c>
      <c r="NUS3" s="4" t="s">
        <v>900</v>
      </c>
      <c r="NUT3" s="4" t="s">
        <v>900</v>
      </c>
      <c r="NUU3" s="4" t="s">
        <v>900</v>
      </c>
      <c r="NUV3" s="4" t="s">
        <v>900</v>
      </c>
      <c r="NUW3" s="4" t="s">
        <v>900</v>
      </c>
      <c r="NUX3" s="4" t="s">
        <v>900</v>
      </c>
      <c r="NUY3" s="4" t="s">
        <v>900</v>
      </c>
      <c r="NUZ3" s="4" t="s">
        <v>900</v>
      </c>
      <c r="NVA3" s="4" t="s">
        <v>900</v>
      </c>
      <c r="NVB3" s="4" t="s">
        <v>900</v>
      </c>
      <c r="NVC3" s="4" t="s">
        <v>900</v>
      </c>
      <c r="NVD3" s="4" t="s">
        <v>900</v>
      </c>
      <c r="NVE3" s="4" t="s">
        <v>900</v>
      </c>
      <c r="NVF3" s="4" t="s">
        <v>900</v>
      </c>
      <c r="NVG3" s="4" t="s">
        <v>900</v>
      </c>
      <c r="NVH3" s="4" t="s">
        <v>900</v>
      </c>
      <c r="NVI3" s="4" t="s">
        <v>900</v>
      </c>
      <c r="NVJ3" s="4" t="s">
        <v>900</v>
      </c>
      <c r="NVK3" s="4" t="s">
        <v>900</v>
      </c>
      <c r="NVL3" s="4" t="s">
        <v>900</v>
      </c>
      <c r="NVM3" s="4" t="s">
        <v>900</v>
      </c>
      <c r="NVN3" s="4" t="s">
        <v>900</v>
      </c>
      <c r="NVO3" s="4" t="s">
        <v>900</v>
      </c>
      <c r="NVP3" s="4" t="s">
        <v>900</v>
      </c>
      <c r="NVQ3" s="4" t="s">
        <v>900</v>
      </c>
      <c r="NVR3" s="4" t="s">
        <v>900</v>
      </c>
      <c r="NVS3" s="4" t="s">
        <v>900</v>
      </c>
      <c r="NVT3" s="4" t="s">
        <v>900</v>
      </c>
      <c r="NVU3" s="4" t="s">
        <v>900</v>
      </c>
      <c r="NVV3" s="4" t="s">
        <v>900</v>
      </c>
      <c r="NVW3" s="4" t="s">
        <v>900</v>
      </c>
      <c r="NVX3" s="4" t="s">
        <v>900</v>
      </c>
      <c r="NVY3" s="4" t="s">
        <v>900</v>
      </c>
      <c r="NVZ3" s="4" t="s">
        <v>900</v>
      </c>
      <c r="NWA3" s="4" t="s">
        <v>900</v>
      </c>
      <c r="NWB3" s="4" t="s">
        <v>900</v>
      </c>
      <c r="NWC3" s="4" t="s">
        <v>900</v>
      </c>
      <c r="NWD3" s="4" t="s">
        <v>900</v>
      </c>
      <c r="NWE3" s="4" t="s">
        <v>900</v>
      </c>
      <c r="NWF3" s="4" t="s">
        <v>900</v>
      </c>
      <c r="NWG3" s="4" t="s">
        <v>900</v>
      </c>
      <c r="NWH3" s="4" t="s">
        <v>900</v>
      </c>
      <c r="NWI3" s="4" t="s">
        <v>900</v>
      </c>
      <c r="NWJ3" s="4" t="s">
        <v>900</v>
      </c>
      <c r="NWK3" s="4" t="s">
        <v>900</v>
      </c>
      <c r="NWL3" s="4" t="s">
        <v>900</v>
      </c>
      <c r="NWM3" s="4" t="s">
        <v>900</v>
      </c>
      <c r="NWN3" s="4" t="s">
        <v>900</v>
      </c>
      <c r="NWO3" s="4" t="s">
        <v>900</v>
      </c>
      <c r="NWP3" s="4" t="s">
        <v>900</v>
      </c>
      <c r="NWQ3" s="4" t="s">
        <v>900</v>
      </c>
      <c r="NWR3" s="4" t="s">
        <v>900</v>
      </c>
      <c r="NWS3" s="4" t="s">
        <v>900</v>
      </c>
      <c r="NWT3" s="4" t="s">
        <v>900</v>
      </c>
      <c r="NWU3" s="4" t="s">
        <v>900</v>
      </c>
      <c r="NWV3" s="4" t="s">
        <v>900</v>
      </c>
      <c r="NWW3" s="4" t="s">
        <v>900</v>
      </c>
      <c r="NWX3" s="4" t="s">
        <v>900</v>
      </c>
      <c r="NWY3" s="4" t="s">
        <v>900</v>
      </c>
      <c r="NWZ3" s="4" t="s">
        <v>900</v>
      </c>
      <c r="NXA3" s="4" t="s">
        <v>900</v>
      </c>
      <c r="NXB3" s="4" t="s">
        <v>900</v>
      </c>
      <c r="NXC3" s="4" t="s">
        <v>900</v>
      </c>
      <c r="NXD3" s="4" t="s">
        <v>900</v>
      </c>
      <c r="NXE3" s="4" t="s">
        <v>900</v>
      </c>
      <c r="NXF3" s="4" t="s">
        <v>900</v>
      </c>
      <c r="NXG3" s="4" t="s">
        <v>900</v>
      </c>
      <c r="NXH3" s="4" t="s">
        <v>900</v>
      </c>
      <c r="NXI3" s="4" t="s">
        <v>900</v>
      </c>
      <c r="NXJ3" s="4" t="s">
        <v>900</v>
      </c>
      <c r="NXK3" s="4" t="s">
        <v>900</v>
      </c>
      <c r="NXL3" s="4" t="s">
        <v>900</v>
      </c>
      <c r="NXM3" s="4" t="s">
        <v>900</v>
      </c>
      <c r="NXN3" s="4" t="s">
        <v>900</v>
      </c>
      <c r="NXO3" s="4" t="s">
        <v>900</v>
      </c>
      <c r="NXP3" s="4" t="s">
        <v>900</v>
      </c>
      <c r="NXQ3" s="4" t="s">
        <v>900</v>
      </c>
      <c r="NXR3" s="4" t="s">
        <v>900</v>
      </c>
      <c r="NXS3" s="4" t="s">
        <v>900</v>
      </c>
      <c r="NXT3" s="4" t="s">
        <v>900</v>
      </c>
      <c r="NXU3" s="4" t="s">
        <v>900</v>
      </c>
      <c r="NXV3" s="4" t="s">
        <v>900</v>
      </c>
      <c r="NXW3" s="4" t="s">
        <v>900</v>
      </c>
      <c r="NXX3" s="4" t="s">
        <v>900</v>
      </c>
      <c r="NXY3" s="4" t="s">
        <v>900</v>
      </c>
      <c r="NXZ3" s="4" t="s">
        <v>900</v>
      </c>
      <c r="NYA3" s="4" t="s">
        <v>900</v>
      </c>
      <c r="NYB3" s="4" t="s">
        <v>900</v>
      </c>
      <c r="NYC3" s="4" t="s">
        <v>900</v>
      </c>
      <c r="NYD3" s="4" t="s">
        <v>900</v>
      </c>
      <c r="NYE3" s="4" t="s">
        <v>900</v>
      </c>
      <c r="NYF3" s="4" t="s">
        <v>900</v>
      </c>
      <c r="NYG3" s="4" t="s">
        <v>900</v>
      </c>
      <c r="NYH3" s="4" t="s">
        <v>900</v>
      </c>
      <c r="NYI3" s="4" t="s">
        <v>900</v>
      </c>
      <c r="NYJ3" s="4" t="s">
        <v>900</v>
      </c>
      <c r="NYK3" s="4" t="s">
        <v>900</v>
      </c>
      <c r="NYL3" s="4" t="s">
        <v>900</v>
      </c>
      <c r="NYM3" s="4" t="s">
        <v>900</v>
      </c>
      <c r="NYN3" s="4" t="s">
        <v>900</v>
      </c>
      <c r="NYO3" s="4" t="s">
        <v>900</v>
      </c>
      <c r="NYP3" s="4" t="s">
        <v>900</v>
      </c>
      <c r="NYQ3" s="4" t="s">
        <v>900</v>
      </c>
      <c r="NYR3" s="4" t="s">
        <v>900</v>
      </c>
      <c r="NYS3" s="4" t="s">
        <v>900</v>
      </c>
      <c r="NYT3" s="4" t="s">
        <v>900</v>
      </c>
      <c r="NYU3" s="4" t="s">
        <v>900</v>
      </c>
      <c r="NYV3" s="4" t="s">
        <v>900</v>
      </c>
      <c r="NYW3" s="4" t="s">
        <v>900</v>
      </c>
      <c r="NYX3" s="4" t="s">
        <v>900</v>
      </c>
      <c r="NYY3" s="4" t="s">
        <v>900</v>
      </c>
      <c r="NYZ3" s="4" t="s">
        <v>900</v>
      </c>
      <c r="NZA3" s="4" t="s">
        <v>900</v>
      </c>
      <c r="NZB3" s="4" t="s">
        <v>900</v>
      </c>
      <c r="NZC3" s="4" t="s">
        <v>900</v>
      </c>
      <c r="NZD3" s="4" t="s">
        <v>900</v>
      </c>
      <c r="NZE3" s="4" t="s">
        <v>900</v>
      </c>
      <c r="NZF3" s="4" t="s">
        <v>900</v>
      </c>
      <c r="NZG3" s="4" t="s">
        <v>900</v>
      </c>
      <c r="NZH3" s="4" t="s">
        <v>900</v>
      </c>
      <c r="NZI3" s="4" t="s">
        <v>900</v>
      </c>
      <c r="NZJ3" s="4" t="s">
        <v>900</v>
      </c>
      <c r="NZK3" s="4" t="s">
        <v>900</v>
      </c>
      <c r="NZL3" s="4" t="s">
        <v>900</v>
      </c>
      <c r="NZM3" s="4" t="s">
        <v>900</v>
      </c>
      <c r="NZN3" s="4" t="s">
        <v>900</v>
      </c>
      <c r="NZO3" s="4" t="s">
        <v>900</v>
      </c>
      <c r="NZP3" s="4" t="s">
        <v>900</v>
      </c>
      <c r="NZQ3" s="4" t="s">
        <v>900</v>
      </c>
      <c r="NZR3" s="4" t="s">
        <v>900</v>
      </c>
      <c r="NZS3" s="4" t="s">
        <v>900</v>
      </c>
      <c r="NZT3" s="4" t="s">
        <v>900</v>
      </c>
      <c r="NZU3" s="4" t="s">
        <v>900</v>
      </c>
      <c r="NZV3" s="4" t="s">
        <v>900</v>
      </c>
      <c r="NZW3" s="4" t="s">
        <v>900</v>
      </c>
      <c r="NZX3" s="4" t="s">
        <v>900</v>
      </c>
      <c r="NZY3" s="4" t="s">
        <v>900</v>
      </c>
      <c r="NZZ3" s="4" t="s">
        <v>900</v>
      </c>
      <c r="OAA3" s="4" t="s">
        <v>900</v>
      </c>
      <c r="OAB3" s="4" t="s">
        <v>900</v>
      </c>
      <c r="OAC3" s="4" t="s">
        <v>900</v>
      </c>
      <c r="OAD3" s="4" t="s">
        <v>900</v>
      </c>
      <c r="OAE3" s="4" t="s">
        <v>900</v>
      </c>
      <c r="OAF3" s="4" t="s">
        <v>900</v>
      </c>
      <c r="OAG3" s="4" t="s">
        <v>900</v>
      </c>
      <c r="OAH3" s="4" t="s">
        <v>900</v>
      </c>
      <c r="OAI3" s="4" t="s">
        <v>900</v>
      </c>
      <c r="OAJ3" s="4" t="s">
        <v>900</v>
      </c>
      <c r="OAK3" s="4" t="s">
        <v>900</v>
      </c>
      <c r="OAL3" s="4" t="s">
        <v>900</v>
      </c>
      <c r="OAM3" s="4" t="s">
        <v>900</v>
      </c>
      <c r="OAN3" s="4" t="s">
        <v>900</v>
      </c>
      <c r="OAO3" s="4" t="s">
        <v>900</v>
      </c>
      <c r="OAP3" s="4" t="s">
        <v>900</v>
      </c>
      <c r="OAQ3" s="4" t="s">
        <v>900</v>
      </c>
      <c r="OAR3" s="4" t="s">
        <v>900</v>
      </c>
      <c r="OAS3" s="4" t="s">
        <v>900</v>
      </c>
      <c r="OAT3" s="4" t="s">
        <v>900</v>
      </c>
      <c r="OAU3" s="4" t="s">
        <v>900</v>
      </c>
      <c r="OAV3" s="4" t="s">
        <v>900</v>
      </c>
      <c r="OAW3" s="4" t="s">
        <v>900</v>
      </c>
      <c r="OAX3" s="4" t="s">
        <v>900</v>
      </c>
      <c r="OAY3" s="4" t="s">
        <v>900</v>
      </c>
      <c r="OAZ3" s="4" t="s">
        <v>900</v>
      </c>
      <c r="OBA3" s="4" t="s">
        <v>900</v>
      </c>
      <c r="OBB3" s="4" t="s">
        <v>900</v>
      </c>
      <c r="OBC3" s="4" t="s">
        <v>900</v>
      </c>
      <c r="OBD3" s="4" t="s">
        <v>900</v>
      </c>
      <c r="OBE3" s="4" t="s">
        <v>900</v>
      </c>
      <c r="OBF3" s="4" t="s">
        <v>900</v>
      </c>
      <c r="OBG3" s="4" t="s">
        <v>900</v>
      </c>
      <c r="OBH3" s="4" t="s">
        <v>900</v>
      </c>
      <c r="OBI3" s="4" t="s">
        <v>900</v>
      </c>
      <c r="OBJ3" s="4" t="s">
        <v>900</v>
      </c>
      <c r="OBK3" s="4" t="s">
        <v>900</v>
      </c>
      <c r="OBL3" s="4" t="s">
        <v>900</v>
      </c>
      <c r="OBM3" s="4" t="s">
        <v>900</v>
      </c>
      <c r="OBN3" s="4" t="s">
        <v>900</v>
      </c>
      <c r="OBO3" s="4" t="s">
        <v>900</v>
      </c>
      <c r="OBP3" s="4" t="s">
        <v>900</v>
      </c>
      <c r="OBQ3" s="4" t="s">
        <v>900</v>
      </c>
      <c r="OBR3" s="4" t="s">
        <v>900</v>
      </c>
      <c r="OBS3" s="4" t="s">
        <v>900</v>
      </c>
      <c r="OBT3" s="4" t="s">
        <v>900</v>
      </c>
      <c r="OBU3" s="4" t="s">
        <v>900</v>
      </c>
      <c r="OBV3" s="4" t="s">
        <v>900</v>
      </c>
      <c r="OBW3" s="4" t="s">
        <v>900</v>
      </c>
      <c r="OBX3" s="4" t="s">
        <v>900</v>
      </c>
      <c r="OBY3" s="4" t="s">
        <v>900</v>
      </c>
      <c r="OBZ3" s="4" t="s">
        <v>900</v>
      </c>
      <c r="OCA3" s="4" t="s">
        <v>900</v>
      </c>
      <c r="OCB3" s="4" t="s">
        <v>900</v>
      </c>
      <c r="OCC3" s="4" t="s">
        <v>900</v>
      </c>
      <c r="OCD3" s="4" t="s">
        <v>900</v>
      </c>
      <c r="OCE3" s="4" t="s">
        <v>900</v>
      </c>
      <c r="OCF3" s="4" t="s">
        <v>900</v>
      </c>
      <c r="OCG3" s="4" t="s">
        <v>900</v>
      </c>
      <c r="OCH3" s="4" t="s">
        <v>900</v>
      </c>
      <c r="OCI3" s="4" t="s">
        <v>900</v>
      </c>
      <c r="OCJ3" s="4" t="s">
        <v>900</v>
      </c>
      <c r="OCK3" s="4" t="s">
        <v>900</v>
      </c>
      <c r="OCL3" s="4" t="s">
        <v>900</v>
      </c>
      <c r="OCM3" s="4" t="s">
        <v>900</v>
      </c>
      <c r="OCN3" s="4" t="s">
        <v>900</v>
      </c>
      <c r="OCO3" s="4" t="s">
        <v>900</v>
      </c>
      <c r="OCP3" s="4" t="s">
        <v>900</v>
      </c>
      <c r="OCQ3" s="4" t="s">
        <v>900</v>
      </c>
      <c r="OCR3" s="4" t="s">
        <v>900</v>
      </c>
      <c r="OCS3" s="4" t="s">
        <v>900</v>
      </c>
      <c r="OCT3" s="4" t="s">
        <v>900</v>
      </c>
      <c r="OCU3" s="4" t="s">
        <v>900</v>
      </c>
      <c r="OCV3" s="4" t="s">
        <v>900</v>
      </c>
      <c r="OCW3" s="4" t="s">
        <v>900</v>
      </c>
      <c r="OCX3" s="4" t="s">
        <v>900</v>
      </c>
      <c r="OCY3" s="4" t="s">
        <v>900</v>
      </c>
      <c r="OCZ3" s="4" t="s">
        <v>900</v>
      </c>
      <c r="ODA3" s="4" t="s">
        <v>900</v>
      </c>
      <c r="ODB3" s="4" t="s">
        <v>900</v>
      </c>
      <c r="ODC3" s="4" t="s">
        <v>900</v>
      </c>
      <c r="ODD3" s="4" t="s">
        <v>900</v>
      </c>
      <c r="ODE3" s="4" t="s">
        <v>900</v>
      </c>
      <c r="ODF3" s="4" t="s">
        <v>900</v>
      </c>
      <c r="ODG3" s="4" t="s">
        <v>900</v>
      </c>
      <c r="ODH3" s="4" t="s">
        <v>900</v>
      </c>
      <c r="ODI3" s="4" t="s">
        <v>900</v>
      </c>
      <c r="ODJ3" s="4" t="s">
        <v>900</v>
      </c>
      <c r="ODK3" s="4" t="s">
        <v>900</v>
      </c>
      <c r="ODL3" s="4" t="s">
        <v>900</v>
      </c>
      <c r="ODM3" s="4" t="s">
        <v>900</v>
      </c>
      <c r="ODN3" s="4" t="s">
        <v>900</v>
      </c>
      <c r="ODO3" s="4" t="s">
        <v>900</v>
      </c>
      <c r="ODP3" s="4" t="s">
        <v>900</v>
      </c>
      <c r="ODQ3" s="4" t="s">
        <v>900</v>
      </c>
      <c r="ODR3" s="4" t="s">
        <v>900</v>
      </c>
      <c r="ODS3" s="4" t="s">
        <v>900</v>
      </c>
      <c r="ODT3" s="4" t="s">
        <v>900</v>
      </c>
      <c r="ODU3" s="4" t="s">
        <v>900</v>
      </c>
      <c r="ODV3" s="4" t="s">
        <v>900</v>
      </c>
      <c r="ODW3" s="4" t="s">
        <v>900</v>
      </c>
      <c r="ODX3" s="4" t="s">
        <v>900</v>
      </c>
      <c r="ODY3" s="4" t="s">
        <v>900</v>
      </c>
      <c r="ODZ3" s="4" t="s">
        <v>900</v>
      </c>
      <c r="OEA3" s="4" t="s">
        <v>900</v>
      </c>
      <c r="OEB3" s="4" t="s">
        <v>900</v>
      </c>
      <c r="OEC3" s="4" t="s">
        <v>900</v>
      </c>
      <c r="OED3" s="4" t="s">
        <v>900</v>
      </c>
      <c r="OEE3" s="4" t="s">
        <v>900</v>
      </c>
      <c r="OEF3" s="4" t="s">
        <v>900</v>
      </c>
      <c r="OEG3" s="4" t="s">
        <v>900</v>
      </c>
      <c r="OEH3" s="4" t="s">
        <v>900</v>
      </c>
      <c r="OEI3" s="4" t="s">
        <v>900</v>
      </c>
      <c r="OEJ3" s="4" t="s">
        <v>900</v>
      </c>
      <c r="OEK3" s="4" t="s">
        <v>900</v>
      </c>
      <c r="OEL3" s="4" t="s">
        <v>900</v>
      </c>
      <c r="OEM3" s="4" t="s">
        <v>900</v>
      </c>
      <c r="OEN3" s="4" t="s">
        <v>900</v>
      </c>
      <c r="OEO3" s="4" t="s">
        <v>900</v>
      </c>
      <c r="OEP3" s="4" t="s">
        <v>900</v>
      </c>
      <c r="OEQ3" s="4" t="s">
        <v>900</v>
      </c>
      <c r="OER3" s="4" t="s">
        <v>900</v>
      </c>
      <c r="OES3" s="4" t="s">
        <v>900</v>
      </c>
      <c r="OET3" s="4" t="s">
        <v>900</v>
      </c>
      <c r="OEU3" s="4" t="s">
        <v>900</v>
      </c>
      <c r="OEV3" s="4" t="s">
        <v>900</v>
      </c>
      <c r="OEW3" s="4" t="s">
        <v>900</v>
      </c>
      <c r="OEX3" s="4" t="s">
        <v>900</v>
      </c>
      <c r="OEY3" s="4" t="s">
        <v>900</v>
      </c>
      <c r="OEZ3" s="4" t="s">
        <v>900</v>
      </c>
      <c r="OFA3" s="4" t="s">
        <v>900</v>
      </c>
      <c r="OFB3" s="4" t="s">
        <v>900</v>
      </c>
      <c r="OFC3" s="4" t="s">
        <v>900</v>
      </c>
      <c r="OFD3" s="4" t="s">
        <v>900</v>
      </c>
      <c r="OFE3" s="4" t="s">
        <v>900</v>
      </c>
      <c r="OFF3" s="4" t="s">
        <v>900</v>
      </c>
      <c r="OFG3" s="4" t="s">
        <v>900</v>
      </c>
      <c r="OFH3" s="4" t="s">
        <v>900</v>
      </c>
      <c r="OFI3" s="4" t="s">
        <v>900</v>
      </c>
      <c r="OFJ3" s="4" t="s">
        <v>900</v>
      </c>
      <c r="OFK3" s="4" t="s">
        <v>900</v>
      </c>
      <c r="OFL3" s="4" t="s">
        <v>900</v>
      </c>
      <c r="OFM3" s="4" t="s">
        <v>900</v>
      </c>
      <c r="OFN3" s="4" t="s">
        <v>900</v>
      </c>
      <c r="OFO3" s="4" t="s">
        <v>900</v>
      </c>
      <c r="OFP3" s="4" t="s">
        <v>900</v>
      </c>
      <c r="OFQ3" s="4" t="s">
        <v>900</v>
      </c>
      <c r="OFR3" s="4" t="s">
        <v>900</v>
      </c>
      <c r="OFS3" s="4" t="s">
        <v>900</v>
      </c>
      <c r="OFT3" s="4" t="s">
        <v>900</v>
      </c>
      <c r="OFU3" s="4" t="s">
        <v>900</v>
      </c>
      <c r="OFV3" s="4" t="s">
        <v>900</v>
      </c>
      <c r="OFW3" s="4" t="s">
        <v>900</v>
      </c>
      <c r="OFX3" s="4" t="s">
        <v>900</v>
      </c>
      <c r="OFY3" s="4" t="s">
        <v>900</v>
      </c>
      <c r="OFZ3" s="4" t="s">
        <v>900</v>
      </c>
      <c r="OGA3" s="4" t="s">
        <v>900</v>
      </c>
      <c r="OGB3" s="4" t="s">
        <v>900</v>
      </c>
      <c r="OGC3" s="4" t="s">
        <v>900</v>
      </c>
      <c r="OGD3" s="4" t="s">
        <v>900</v>
      </c>
      <c r="OGE3" s="4" t="s">
        <v>900</v>
      </c>
      <c r="OGF3" s="4" t="s">
        <v>900</v>
      </c>
      <c r="OGG3" s="4" t="s">
        <v>900</v>
      </c>
      <c r="OGH3" s="4" t="s">
        <v>900</v>
      </c>
      <c r="OGI3" s="4" t="s">
        <v>900</v>
      </c>
      <c r="OGJ3" s="4" t="s">
        <v>900</v>
      </c>
      <c r="OGK3" s="4" t="s">
        <v>900</v>
      </c>
      <c r="OGL3" s="4" t="s">
        <v>900</v>
      </c>
      <c r="OGM3" s="4" t="s">
        <v>900</v>
      </c>
      <c r="OGN3" s="4" t="s">
        <v>900</v>
      </c>
      <c r="OGO3" s="4" t="s">
        <v>900</v>
      </c>
      <c r="OGP3" s="4" t="s">
        <v>900</v>
      </c>
      <c r="OGQ3" s="4" t="s">
        <v>900</v>
      </c>
      <c r="OGR3" s="4" t="s">
        <v>900</v>
      </c>
      <c r="OGS3" s="4" t="s">
        <v>900</v>
      </c>
      <c r="OGT3" s="4" t="s">
        <v>900</v>
      </c>
      <c r="OGU3" s="4" t="s">
        <v>900</v>
      </c>
      <c r="OGV3" s="4" t="s">
        <v>900</v>
      </c>
      <c r="OGW3" s="4" t="s">
        <v>900</v>
      </c>
      <c r="OGX3" s="4" t="s">
        <v>900</v>
      </c>
      <c r="OGY3" s="4" t="s">
        <v>900</v>
      </c>
      <c r="OGZ3" s="4" t="s">
        <v>900</v>
      </c>
      <c r="OHA3" s="4" t="s">
        <v>900</v>
      </c>
      <c r="OHB3" s="4" t="s">
        <v>900</v>
      </c>
      <c r="OHC3" s="4" t="s">
        <v>900</v>
      </c>
      <c r="OHD3" s="4" t="s">
        <v>900</v>
      </c>
      <c r="OHE3" s="4" t="s">
        <v>900</v>
      </c>
      <c r="OHF3" s="4" t="s">
        <v>900</v>
      </c>
      <c r="OHG3" s="4" t="s">
        <v>900</v>
      </c>
      <c r="OHH3" s="4" t="s">
        <v>900</v>
      </c>
      <c r="OHI3" s="4" t="s">
        <v>900</v>
      </c>
      <c r="OHJ3" s="4" t="s">
        <v>900</v>
      </c>
      <c r="OHK3" s="4" t="s">
        <v>900</v>
      </c>
      <c r="OHL3" s="4" t="s">
        <v>900</v>
      </c>
      <c r="OHM3" s="4" t="s">
        <v>900</v>
      </c>
      <c r="OHN3" s="4" t="s">
        <v>900</v>
      </c>
      <c r="OHO3" s="4" t="s">
        <v>900</v>
      </c>
      <c r="OHP3" s="4" t="s">
        <v>900</v>
      </c>
      <c r="OHQ3" s="4" t="s">
        <v>900</v>
      </c>
      <c r="OHR3" s="4" t="s">
        <v>900</v>
      </c>
      <c r="OHS3" s="4" t="s">
        <v>900</v>
      </c>
      <c r="OHT3" s="4" t="s">
        <v>900</v>
      </c>
      <c r="OHU3" s="4" t="s">
        <v>900</v>
      </c>
      <c r="OHV3" s="4" t="s">
        <v>900</v>
      </c>
      <c r="OHW3" s="4" t="s">
        <v>900</v>
      </c>
      <c r="OHX3" s="4" t="s">
        <v>900</v>
      </c>
      <c r="OHY3" s="4" t="s">
        <v>900</v>
      </c>
      <c r="OHZ3" s="4" t="s">
        <v>900</v>
      </c>
      <c r="OIA3" s="4" t="s">
        <v>900</v>
      </c>
      <c r="OIB3" s="4" t="s">
        <v>900</v>
      </c>
      <c r="OIC3" s="4" t="s">
        <v>900</v>
      </c>
      <c r="OID3" s="4" t="s">
        <v>900</v>
      </c>
      <c r="OIE3" s="4" t="s">
        <v>900</v>
      </c>
      <c r="OIF3" s="4" t="s">
        <v>900</v>
      </c>
      <c r="OIG3" s="4" t="s">
        <v>900</v>
      </c>
      <c r="OIH3" s="4" t="s">
        <v>900</v>
      </c>
      <c r="OII3" s="4" t="s">
        <v>900</v>
      </c>
      <c r="OIJ3" s="4" t="s">
        <v>900</v>
      </c>
      <c r="OIK3" s="4" t="s">
        <v>900</v>
      </c>
      <c r="OIL3" s="4" t="s">
        <v>900</v>
      </c>
      <c r="OIM3" s="4" t="s">
        <v>900</v>
      </c>
      <c r="OIN3" s="4" t="s">
        <v>900</v>
      </c>
      <c r="OIO3" s="4" t="s">
        <v>900</v>
      </c>
      <c r="OIP3" s="4" t="s">
        <v>900</v>
      </c>
      <c r="OIQ3" s="4" t="s">
        <v>900</v>
      </c>
      <c r="OIR3" s="4" t="s">
        <v>900</v>
      </c>
      <c r="OIS3" s="4" t="s">
        <v>900</v>
      </c>
      <c r="OIT3" s="4" t="s">
        <v>900</v>
      </c>
      <c r="OIU3" s="4" t="s">
        <v>900</v>
      </c>
      <c r="OIV3" s="4" t="s">
        <v>900</v>
      </c>
      <c r="OIW3" s="4" t="s">
        <v>900</v>
      </c>
      <c r="OIX3" s="4" t="s">
        <v>900</v>
      </c>
      <c r="OIY3" s="4" t="s">
        <v>900</v>
      </c>
      <c r="OIZ3" s="4" t="s">
        <v>900</v>
      </c>
      <c r="OJA3" s="4" t="s">
        <v>900</v>
      </c>
      <c r="OJB3" s="4" t="s">
        <v>900</v>
      </c>
      <c r="OJC3" s="4" t="s">
        <v>900</v>
      </c>
      <c r="OJD3" s="4" t="s">
        <v>900</v>
      </c>
      <c r="OJE3" s="4" t="s">
        <v>900</v>
      </c>
      <c r="OJF3" s="4" t="s">
        <v>900</v>
      </c>
      <c r="OJG3" s="4" t="s">
        <v>900</v>
      </c>
      <c r="OJH3" s="4" t="s">
        <v>900</v>
      </c>
      <c r="OJI3" s="4" t="s">
        <v>900</v>
      </c>
      <c r="OJJ3" s="4" t="s">
        <v>900</v>
      </c>
      <c r="OJK3" s="4" t="s">
        <v>900</v>
      </c>
      <c r="OJL3" s="4" t="s">
        <v>900</v>
      </c>
      <c r="OJM3" s="4" t="s">
        <v>900</v>
      </c>
      <c r="OJN3" s="4" t="s">
        <v>900</v>
      </c>
      <c r="OJO3" s="4" t="s">
        <v>900</v>
      </c>
      <c r="OJP3" s="4" t="s">
        <v>900</v>
      </c>
      <c r="OJQ3" s="4" t="s">
        <v>900</v>
      </c>
      <c r="OJR3" s="4" t="s">
        <v>900</v>
      </c>
      <c r="OJS3" s="4" t="s">
        <v>900</v>
      </c>
      <c r="OJT3" s="4" t="s">
        <v>900</v>
      </c>
      <c r="OJU3" s="4" t="s">
        <v>900</v>
      </c>
      <c r="OJV3" s="4" t="s">
        <v>900</v>
      </c>
      <c r="OJW3" s="4" t="s">
        <v>900</v>
      </c>
      <c r="OJX3" s="4" t="s">
        <v>900</v>
      </c>
      <c r="OJY3" s="4" t="s">
        <v>900</v>
      </c>
      <c r="OJZ3" s="4" t="s">
        <v>900</v>
      </c>
      <c r="OKA3" s="4" t="s">
        <v>900</v>
      </c>
      <c r="OKB3" s="4" t="s">
        <v>900</v>
      </c>
      <c r="OKC3" s="4" t="s">
        <v>900</v>
      </c>
      <c r="OKD3" s="4" t="s">
        <v>900</v>
      </c>
      <c r="OKE3" s="4" t="s">
        <v>900</v>
      </c>
      <c r="OKF3" s="4" t="s">
        <v>900</v>
      </c>
      <c r="OKG3" s="4" t="s">
        <v>900</v>
      </c>
      <c r="OKH3" s="4" t="s">
        <v>900</v>
      </c>
      <c r="OKI3" s="4" t="s">
        <v>900</v>
      </c>
      <c r="OKJ3" s="4" t="s">
        <v>900</v>
      </c>
      <c r="OKK3" s="4" t="s">
        <v>900</v>
      </c>
      <c r="OKL3" s="4" t="s">
        <v>900</v>
      </c>
      <c r="OKM3" s="4" t="s">
        <v>900</v>
      </c>
      <c r="OKN3" s="4" t="s">
        <v>900</v>
      </c>
      <c r="OKO3" s="4" t="s">
        <v>900</v>
      </c>
      <c r="OKP3" s="4" t="s">
        <v>900</v>
      </c>
      <c r="OKQ3" s="4" t="s">
        <v>900</v>
      </c>
      <c r="OKR3" s="4" t="s">
        <v>900</v>
      </c>
      <c r="OKS3" s="4" t="s">
        <v>900</v>
      </c>
      <c r="OKT3" s="4" t="s">
        <v>900</v>
      </c>
      <c r="OKU3" s="4" t="s">
        <v>900</v>
      </c>
      <c r="OKV3" s="4" t="s">
        <v>900</v>
      </c>
      <c r="OKW3" s="4" t="s">
        <v>900</v>
      </c>
      <c r="OKX3" s="4" t="s">
        <v>900</v>
      </c>
      <c r="OKY3" s="4" t="s">
        <v>900</v>
      </c>
      <c r="OKZ3" s="4" t="s">
        <v>900</v>
      </c>
      <c r="OLA3" s="4" t="s">
        <v>900</v>
      </c>
      <c r="OLB3" s="4" t="s">
        <v>900</v>
      </c>
      <c r="OLC3" s="4" t="s">
        <v>900</v>
      </c>
      <c r="OLD3" s="4" t="s">
        <v>900</v>
      </c>
      <c r="OLE3" s="4" t="s">
        <v>900</v>
      </c>
      <c r="OLF3" s="4" t="s">
        <v>900</v>
      </c>
      <c r="OLG3" s="4" t="s">
        <v>900</v>
      </c>
      <c r="OLH3" s="4" t="s">
        <v>900</v>
      </c>
      <c r="OLI3" s="4" t="s">
        <v>900</v>
      </c>
      <c r="OLJ3" s="4" t="s">
        <v>900</v>
      </c>
      <c r="OLK3" s="4" t="s">
        <v>900</v>
      </c>
      <c r="OLL3" s="4" t="s">
        <v>900</v>
      </c>
      <c r="OLM3" s="4" t="s">
        <v>900</v>
      </c>
      <c r="OLN3" s="4" t="s">
        <v>900</v>
      </c>
      <c r="OLO3" s="4" t="s">
        <v>900</v>
      </c>
      <c r="OLP3" s="4" t="s">
        <v>900</v>
      </c>
      <c r="OLQ3" s="4" t="s">
        <v>900</v>
      </c>
      <c r="OLR3" s="4" t="s">
        <v>900</v>
      </c>
      <c r="OLS3" s="4" t="s">
        <v>900</v>
      </c>
      <c r="OLT3" s="4" t="s">
        <v>900</v>
      </c>
      <c r="OLU3" s="4" t="s">
        <v>900</v>
      </c>
      <c r="OLV3" s="4" t="s">
        <v>900</v>
      </c>
      <c r="OLW3" s="4" t="s">
        <v>900</v>
      </c>
      <c r="OLX3" s="4" t="s">
        <v>900</v>
      </c>
      <c r="OLY3" s="4" t="s">
        <v>900</v>
      </c>
      <c r="OLZ3" s="4" t="s">
        <v>900</v>
      </c>
      <c r="OMA3" s="4" t="s">
        <v>900</v>
      </c>
      <c r="OMB3" s="4" t="s">
        <v>900</v>
      </c>
      <c r="OMC3" s="4" t="s">
        <v>900</v>
      </c>
      <c r="OMD3" s="4" t="s">
        <v>900</v>
      </c>
      <c r="OME3" s="4" t="s">
        <v>900</v>
      </c>
      <c r="OMF3" s="4" t="s">
        <v>900</v>
      </c>
      <c r="OMG3" s="4" t="s">
        <v>900</v>
      </c>
      <c r="OMH3" s="4" t="s">
        <v>900</v>
      </c>
      <c r="OMI3" s="4" t="s">
        <v>900</v>
      </c>
      <c r="OMJ3" s="4" t="s">
        <v>900</v>
      </c>
      <c r="OMK3" s="4" t="s">
        <v>900</v>
      </c>
      <c r="OML3" s="4" t="s">
        <v>900</v>
      </c>
      <c r="OMM3" s="4" t="s">
        <v>900</v>
      </c>
      <c r="OMN3" s="4" t="s">
        <v>900</v>
      </c>
      <c r="OMO3" s="4" t="s">
        <v>900</v>
      </c>
      <c r="OMP3" s="4" t="s">
        <v>900</v>
      </c>
      <c r="OMQ3" s="4" t="s">
        <v>900</v>
      </c>
      <c r="OMR3" s="4" t="s">
        <v>900</v>
      </c>
      <c r="OMS3" s="4" t="s">
        <v>900</v>
      </c>
      <c r="OMT3" s="4" t="s">
        <v>900</v>
      </c>
      <c r="OMU3" s="4" t="s">
        <v>900</v>
      </c>
      <c r="OMV3" s="4" t="s">
        <v>900</v>
      </c>
      <c r="OMW3" s="4" t="s">
        <v>900</v>
      </c>
      <c r="OMX3" s="4" t="s">
        <v>900</v>
      </c>
      <c r="OMY3" s="4" t="s">
        <v>900</v>
      </c>
      <c r="OMZ3" s="4" t="s">
        <v>900</v>
      </c>
      <c r="ONA3" s="4" t="s">
        <v>900</v>
      </c>
      <c r="ONB3" s="4" t="s">
        <v>900</v>
      </c>
      <c r="ONC3" s="4" t="s">
        <v>900</v>
      </c>
      <c r="OND3" s="4" t="s">
        <v>900</v>
      </c>
      <c r="ONE3" s="4" t="s">
        <v>900</v>
      </c>
      <c r="ONF3" s="4" t="s">
        <v>900</v>
      </c>
      <c r="ONG3" s="4" t="s">
        <v>900</v>
      </c>
      <c r="ONH3" s="4" t="s">
        <v>900</v>
      </c>
      <c r="ONI3" s="4" t="s">
        <v>900</v>
      </c>
      <c r="ONJ3" s="4" t="s">
        <v>900</v>
      </c>
      <c r="ONK3" s="4" t="s">
        <v>900</v>
      </c>
      <c r="ONL3" s="4" t="s">
        <v>900</v>
      </c>
      <c r="ONM3" s="4" t="s">
        <v>900</v>
      </c>
      <c r="ONN3" s="4" t="s">
        <v>900</v>
      </c>
      <c r="ONO3" s="4" t="s">
        <v>900</v>
      </c>
      <c r="ONP3" s="4" t="s">
        <v>900</v>
      </c>
      <c r="ONQ3" s="4" t="s">
        <v>900</v>
      </c>
      <c r="ONR3" s="4" t="s">
        <v>900</v>
      </c>
      <c r="ONS3" s="4" t="s">
        <v>900</v>
      </c>
      <c r="ONT3" s="4" t="s">
        <v>900</v>
      </c>
      <c r="ONU3" s="4" t="s">
        <v>900</v>
      </c>
      <c r="ONV3" s="4" t="s">
        <v>900</v>
      </c>
      <c r="ONW3" s="4" t="s">
        <v>900</v>
      </c>
      <c r="ONX3" s="4" t="s">
        <v>900</v>
      </c>
      <c r="ONY3" s="4" t="s">
        <v>900</v>
      </c>
      <c r="ONZ3" s="4" t="s">
        <v>900</v>
      </c>
      <c r="OOA3" s="4" t="s">
        <v>900</v>
      </c>
      <c r="OOB3" s="4" t="s">
        <v>900</v>
      </c>
      <c r="OOC3" s="4" t="s">
        <v>900</v>
      </c>
      <c r="OOD3" s="4" t="s">
        <v>900</v>
      </c>
      <c r="OOE3" s="4" t="s">
        <v>900</v>
      </c>
      <c r="OOF3" s="4" t="s">
        <v>900</v>
      </c>
      <c r="OOG3" s="4" t="s">
        <v>900</v>
      </c>
      <c r="OOH3" s="4" t="s">
        <v>900</v>
      </c>
      <c r="OOI3" s="4" t="s">
        <v>900</v>
      </c>
      <c r="OOJ3" s="4" t="s">
        <v>900</v>
      </c>
      <c r="OOK3" s="4" t="s">
        <v>900</v>
      </c>
      <c r="OOL3" s="4" t="s">
        <v>900</v>
      </c>
      <c r="OOM3" s="4" t="s">
        <v>900</v>
      </c>
      <c r="OON3" s="4" t="s">
        <v>900</v>
      </c>
      <c r="OOO3" s="4" t="s">
        <v>900</v>
      </c>
      <c r="OOP3" s="4" t="s">
        <v>900</v>
      </c>
      <c r="OOQ3" s="4" t="s">
        <v>900</v>
      </c>
      <c r="OOR3" s="4" t="s">
        <v>900</v>
      </c>
      <c r="OOS3" s="4" t="s">
        <v>900</v>
      </c>
      <c r="OOT3" s="4" t="s">
        <v>900</v>
      </c>
      <c r="OOU3" s="4" t="s">
        <v>900</v>
      </c>
      <c r="OOV3" s="4" t="s">
        <v>900</v>
      </c>
      <c r="OOW3" s="4" t="s">
        <v>900</v>
      </c>
      <c r="OOX3" s="4" t="s">
        <v>900</v>
      </c>
      <c r="OOY3" s="4" t="s">
        <v>900</v>
      </c>
      <c r="OOZ3" s="4" t="s">
        <v>900</v>
      </c>
      <c r="OPA3" s="4" t="s">
        <v>900</v>
      </c>
      <c r="OPB3" s="4" t="s">
        <v>900</v>
      </c>
      <c r="OPC3" s="4" t="s">
        <v>900</v>
      </c>
      <c r="OPD3" s="4" t="s">
        <v>900</v>
      </c>
      <c r="OPE3" s="4" t="s">
        <v>900</v>
      </c>
      <c r="OPF3" s="4" t="s">
        <v>900</v>
      </c>
      <c r="OPG3" s="4" t="s">
        <v>900</v>
      </c>
      <c r="OPH3" s="4" t="s">
        <v>900</v>
      </c>
      <c r="OPI3" s="4" t="s">
        <v>900</v>
      </c>
      <c r="OPJ3" s="4" t="s">
        <v>900</v>
      </c>
      <c r="OPK3" s="4" t="s">
        <v>900</v>
      </c>
      <c r="OPL3" s="4" t="s">
        <v>900</v>
      </c>
      <c r="OPM3" s="4" t="s">
        <v>900</v>
      </c>
      <c r="OPN3" s="4" t="s">
        <v>900</v>
      </c>
      <c r="OPO3" s="4" t="s">
        <v>900</v>
      </c>
      <c r="OPP3" s="4" t="s">
        <v>900</v>
      </c>
      <c r="OPQ3" s="4" t="s">
        <v>900</v>
      </c>
      <c r="OPR3" s="4" t="s">
        <v>900</v>
      </c>
      <c r="OPS3" s="4" t="s">
        <v>900</v>
      </c>
      <c r="OPT3" s="4" t="s">
        <v>900</v>
      </c>
      <c r="OPU3" s="4" t="s">
        <v>900</v>
      </c>
      <c r="OPV3" s="4" t="s">
        <v>900</v>
      </c>
      <c r="OPW3" s="4" t="s">
        <v>900</v>
      </c>
      <c r="OPX3" s="4" t="s">
        <v>900</v>
      </c>
      <c r="OPY3" s="4" t="s">
        <v>900</v>
      </c>
      <c r="OPZ3" s="4" t="s">
        <v>900</v>
      </c>
      <c r="OQA3" s="4" t="s">
        <v>900</v>
      </c>
      <c r="OQB3" s="4" t="s">
        <v>900</v>
      </c>
      <c r="OQC3" s="4" t="s">
        <v>900</v>
      </c>
      <c r="OQD3" s="4" t="s">
        <v>900</v>
      </c>
      <c r="OQE3" s="4" t="s">
        <v>900</v>
      </c>
      <c r="OQF3" s="4" t="s">
        <v>900</v>
      </c>
      <c r="OQG3" s="4" t="s">
        <v>900</v>
      </c>
      <c r="OQH3" s="4" t="s">
        <v>900</v>
      </c>
      <c r="OQI3" s="4" t="s">
        <v>900</v>
      </c>
      <c r="OQJ3" s="4" t="s">
        <v>900</v>
      </c>
      <c r="OQK3" s="4" t="s">
        <v>900</v>
      </c>
      <c r="OQL3" s="4" t="s">
        <v>900</v>
      </c>
      <c r="OQM3" s="4" t="s">
        <v>900</v>
      </c>
      <c r="OQN3" s="4" t="s">
        <v>900</v>
      </c>
      <c r="OQO3" s="4" t="s">
        <v>900</v>
      </c>
      <c r="OQP3" s="4" t="s">
        <v>900</v>
      </c>
      <c r="OQQ3" s="4" t="s">
        <v>900</v>
      </c>
      <c r="OQR3" s="4" t="s">
        <v>900</v>
      </c>
      <c r="OQS3" s="4" t="s">
        <v>900</v>
      </c>
      <c r="OQT3" s="4" t="s">
        <v>900</v>
      </c>
      <c r="OQU3" s="4" t="s">
        <v>900</v>
      </c>
      <c r="OQV3" s="4" t="s">
        <v>900</v>
      </c>
      <c r="OQW3" s="4" t="s">
        <v>900</v>
      </c>
      <c r="OQX3" s="4" t="s">
        <v>900</v>
      </c>
      <c r="OQY3" s="4" t="s">
        <v>900</v>
      </c>
      <c r="OQZ3" s="4" t="s">
        <v>900</v>
      </c>
      <c r="ORA3" s="4" t="s">
        <v>900</v>
      </c>
      <c r="ORB3" s="4" t="s">
        <v>900</v>
      </c>
      <c r="ORC3" s="4" t="s">
        <v>900</v>
      </c>
      <c r="ORD3" s="4" t="s">
        <v>900</v>
      </c>
      <c r="ORE3" s="4" t="s">
        <v>900</v>
      </c>
      <c r="ORF3" s="4" t="s">
        <v>900</v>
      </c>
      <c r="ORG3" s="4" t="s">
        <v>900</v>
      </c>
      <c r="ORH3" s="4" t="s">
        <v>900</v>
      </c>
      <c r="ORI3" s="4" t="s">
        <v>900</v>
      </c>
      <c r="ORJ3" s="4" t="s">
        <v>900</v>
      </c>
      <c r="ORK3" s="4" t="s">
        <v>900</v>
      </c>
      <c r="ORL3" s="4" t="s">
        <v>900</v>
      </c>
      <c r="ORM3" s="4" t="s">
        <v>900</v>
      </c>
      <c r="ORN3" s="4" t="s">
        <v>900</v>
      </c>
      <c r="ORO3" s="4" t="s">
        <v>900</v>
      </c>
      <c r="ORP3" s="4" t="s">
        <v>900</v>
      </c>
      <c r="ORQ3" s="4" t="s">
        <v>900</v>
      </c>
      <c r="ORR3" s="4" t="s">
        <v>900</v>
      </c>
      <c r="ORS3" s="4" t="s">
        <v>900</v>
      </c>
      <c r="ORT3" s="4" t="s">
        <v>900</v>
      </c>
      <c r="ORU3" s="4" t="s">
        <v>900</v>
      </c>
      <c r="ORV3" s="4" t="s">
        <v>900</v>
      </c>
      <c r="ORW3" s="4" t="s">
        <v>900</v>
      </c>
      <c r="ORX3" s="4" t="s">
        <v>900</v>
      </c>
      <c r="ORY3" s="4" t="s">
        <v>900</v>
      </c>
      <c r="ORZ3" s="4" t="s">
        <v>900</v>
      </c>
      <c r="OSA3" s="4" t="s">
        <v>900</v>
      </c>
      <c r="OSB3" s="4" t="s">
        <v>900</v>
      </c>
      <c r="OSC3" s="4" t="s">
        <v>900</v>
      </c>
      <c r="OSD3" s="4" t="s">
        <v>900</v>
      </c>
      <c r="OSE3" s="4" t="s">
        <v>900</v>
      </c>
      <c r="OSF3" s="4" t="s">
        <v>900</v>
      </c>
      <c r="OSG3" s="4" t="s">
        <v>900</v>
      </c>
      <c r="OSH3" s="4" t="s">
        <v>900</v>
      </c>
      <c r="OSI3" s="4" t="s">
        <v>900</v>
      </c>
      <c r="OSJ3" s="4" t="s">
        <v>900</v>
      </c>
      <c r="OSK3" s="4" t="s">
        <v>900</v>
      </c>
      <c r="OSL3" s="4" t="s">
        <v>900</v>
      </c>
      <c r="OSM3" s="4" t="s">
        <v>900</v>
      </c>
      <c r="OSN3" s="4" t="s">
        <v>900</v>
      </c>
      <c r="OSO3" s="4" t="s">
        <v>900</v>
      </c>
      <c r="OSP3" s="4" t="s">
        <v>900</v>
      </c>
      <c r="OSQ3" s="4" t="s">
        <v>900</v>
      </c>
      <c r="OSR3" s="4" t="s">
        <v>900</v>
      </c>
      <c r="OSS3" s="4" t="s">
        <v>900</v>
      </c>
      <c r="OST3" s="4" t="s">
        <v>900</v>
      </c>
      <c r="OSU3" s="4" t="s">
        <v>900</v>
      </c>
      <c r="OSV3" s="4" t="s">
        <v>900</v>
      </c>
      <c r="OSW3" s="4" t="s">
        <v>900</v>
      </c>
      <c r="OSX3" s="4" t="s">
        <v>900</v>
      </c>
      <c r="OSY3" s="4" t="s">
        <v>900</v>
      </c>
      <c r="OSZ3" s="4" t="s">
        <v>900</v>
      </c>
      <c r="OTA3" s="4" t="s">
        <v>900</v>
      </c>
      <c r="OTB3" s="4" t="s">
        <v>900</v>
      </c>
      <c r="OTC3" s="4" t="s">
        <v>900</v>
      </c>
      <c r="OTD3" s="4" t="s">
        <v>900</v>
      </c>
      <c r="OTE3" s="4" t="s">
        <v>900</v>
      </c>
      <c r="OTF3" s="4" t="s">
        <v>900</v>
      </c>
      <c r="OTG3" s="4" t="s">
        <v>900</v>
      </c>
      <c r="OTH3" s="4" t="s">
        <v>900</v>
      </c>
      <c r="OTI3" s="4" t="s">
        <v>900</v>
      </c>
      <c r="OTJ3" s="4" t="s">
        <v>900</v>
      </c>
      <c r="OTK3" s="4" t="s">
        <v>900</v>
      </c>
      <c r="OTL3" s="4" t="s">
        <v>900</v>
      </c>
      <c r="OTM3" s="4" t="s">
        <v>900</v>
      </c>
      <c r="OTN3" s="4" t="s">
        <v>900</v>
      </c>
      <c r="OTO3" s="4" t="s">
        <v>900</v>
      </c>
      <c r="OTP3" s="4" t="s">
        <v>900</v>
      </c>
      <c r="OTQ3" s="4" t="s">
        <v>900</v>
      </c>
      <c r="OTR3" s="4" t="s">
        <v>900</v>
      </c>
      <c r="OTS3" s="4" t="s">
        <v>900</v>
      </c>
      <c r="OTT3" s="4" t="s">
        <v>900</v>
      </c>
      <c r="OTU3" s="4" t="s">
        <v>900</v>
      </c>
      <c r="OTV3" s="4" t="s">
        <v>900</v>
      </c>
      <c r="OTW3" s="4" t="s">
        <v>900</v>
      </c>
      <c r="OTX3" s="4" t="s">
        <v>900</v>
      </c>
      <c r="OTY3" s="4" t="s">
        <v>900</v>
      </c>
      <c r="OTZ3" s="4" t="s">
        <v>900</v>
      </c>
      <c r="OUA3" s="4" t="s">
        <v>900</v>
      </c>
      <c r="OUB3" s="4" t="s">
        <v>900</v>
      </c>
      <c r="OUC3" s="4" t="s">
        <v>900</v>
      </c>
      <c r="OUD3" s="4" t="s">
        <v>900</v>
      </c>
      <c r="OUE3" s="4" t="s">
        <v>900</v>
      </c>
      <c r="OUF3" s="4" t="s">
        <v>900</v>
      </c>
      <c r="OUG3" s="4" t="s">
        <v>900</v>
      </c>
      <c r="OUH3" s="4" t="s">
        <v>900</v>
      </c>
      <c r="OUI3" s="4" t="s">
        <v>900</v>
      </c>
      <c r="OUJ3" s="4" t="s">
        <v>900</v>
      </c>
      <c r="OUK3" s="4" t="s">
        <v>900</v>
      </c>
      <c r="OUL3" s="4" t="s">
        <v>900</v>
      </c>
      <c r="OUM3" s="4" t="s">
        <v>900</v>
      </c>
      <c r="OUN3" s="4" t="s">
        <v>900</v>
      </c>
      <c r="OUO3" s="4" t="s">
        <v>900</v>
      </c>
      <c r="OUP3" s="4" t="s">
        <v>900</v>
      </c>
      <c r="OUQ3" s="4" t="s">
        <v>900</v>
      </c>
      <c r="OUR3" s="4" t="s">
        <v>900</v>
      </c>
      <c r="OUS3" s="4" t="s">
        <v>900</v>
      </c>
      <c r="OUT3" s="4" t="s">
        <v>900</v>
      </c>
      <c r="OUU3" s="4" t="s">
        <v>900</v>
      </c>
      <c r="OUV3" s="4" t="s">
        <v>900</v>
      </c>
      <c r="OUW3" s="4" t="s">
        <v>900</v>
      </c>
      <c r="OUX3" s="4" t="s">
        <v>900</v>
      </c>
      <c r="OUY3" s="4" t="s">
        <v>900</v>
      </c>
      <c r="OUZ3" s="4" t="s">
        <v>900</v>
      </c>
      <c r="OVA3" s="4" t="s">
        <v>900</v>
      </c>
      <c r="OVB3" s="4" t="s">
        <v>900</v>
      </c>
      <c r="OVC3" s="4" t="s">
        <v>900</v>
      </c>
      <c r="OVD3" s="4" t="s">
        <v>900</v>
      </c>
      <c r="OVE3" s="4" t="s">
        <v>900</v>
      </c>
      <c r="OVF3" s="4" t="s">
        <v>900</v>
      </c>
      <c r="OVG3" s="4" t="s">
        <v>900</v>
      </c>
      <c r="OVH3" s="4" t="s">
        <v>900</v>
      </c>
      <c r="OVI3" s="4" t="s">
        <v>900</v>
      </c>
      <c r="OVJ3" s="4" t="s">
        <v>900</v>
      </c>
      <c r="OVK3" s="4" t="s">
        <v>900</v>
      </c>
      <c r="OVL3" s="4" t="s">
        <v>900</v>
      </c>
      <c r="OVM3" s="4" t="s">
        <v>900</v>
      </c>
      <c r="OVN3" s="4" t="s">
        <v>900</v>
      </c>
      <c r="OVO3" s="4" t="s">
        <v>900</v>
      </c>
      <c r="OVP3" s="4" t="s">
        <v>900</v>
      </c>
      <c r="OVQ3" s="4" t="s">
        <v>900</v>
      </c>
      <c r="OVR3" s="4" t="s">
        <v>900</v>
      </c>
      <c r="OVS3" s="4" t="s">
        <v>900</v>
      </c>
      <c r="OVT3" s="4" t="s">
        <v>900</v>
      </c>
      <c r="OVU3" s="4" t="s">
        <v>900</v>
      </c>
      <c r="OVV3" s="4" t="s">
        <v>900</v>
      </c>
      <c r="OVW3" s="4" t="s">
        <v>900</v>
      </c>
      <c r="OVX3" s="4" t="s">
        <v>900</v>
      </c>
      <c r="OVY3" s="4" t="s">
        <v>900</v>
      </c>
      <c r="OVZ3" s="4" t="s">
        <v>900</v>
      </c>
      <c r="OWA3" s="4" t="s">
        <v>900</v>
      </c>
      <c r="OWB3" s="4" t="s">
        <v>900</v>
      </c>
      <c r="OWC3" s="4" t="s">
        <v>900</v>
      </c>
      <c r="OWD3" s="4" t="s">
        <v>900</v>
      </c>
      <c r="OWE3" s="4" t="s">
        <v>900</v>
      </c>
      <c r="OWF3" s="4" t="s">
        <v>900</v>
      </c>
      <c r="OWG3" s="4" t="s">
        <v>900</v>
      </c>
      <c r="OWH3" s="4" t="s">
        <v>900</v>
      </c>
      <c r="OWI3" s="4" t="s">
        <v>900</v>
      </c>
      <c r="OWJ3" s="4" t="s">
        <v>900</v>
      </c>
      <c r="OWK3" s="4" t="s">
        <v>900</v>
      </c>
      <c r="OWL3" s="4" t="s">
        <v>900</v>
      </c>
      <c r="OWM3" s="4" t="s">
        <v>900</v>
      </c>
      <c r="OWN3" s="4" t="s">
        <v>900</v>
      </c>
      <c r="OWO3" s="4" t="s">
        <v>900</v>
      </c>
      <c r="OWP3" s="4" t="s">
        <v>900</v>
      </c>
      <c r="OWQ3" s="4" t="s">
        <v>900</v>
      </c>
      <c r="OWR3" s="4" t="s">
        <v>900</v>
      </c>
      <c r="OWS3" s="4" t="s">
        <v>900</v>
      </c>
      <c r="OWT3" s="4" t="s">
        <v>900</v>
      </c>
      <c r="OWU3" s="4" t="s">
        <v>900</v>
      </c>
      <c r="OWV3" s="4" t="s">
        <v>900</v>
      </c>
      <c r="OWW3" s="4" t="s">
        <v>900</v>
      </c>
      <c r="OWX3" s="4" t="s">
        <v>900</v>
      </c>
      <c r="OWY3" s="4" t="s">
        <v>900</v>
      </c>
      <c r="OWZ3" s="4" t="s">
        <v>900</v>
      </c>
      <c r="OXA3" s="4" t="s">
        <v>900</v>
      </c>
      <c r="OXB3" s="4" t="s">
        <v>900</v>
      </c>
      <c r="OXC3" s="4" t="s">
        <v>900</v>
      </c>
      <c r="OXD3" s="4" t="s">
        <v>900</v>
      </c>
      <c r="OXE3" s="4" t="s">
        <v>900</v>
      </c>
      <c r="OXF3" s="4" t="s">
        <v>900</v>
      </c>
      <c r="OXG3" s="4" t="s">
        <v>900</v>
      </c>
      <c r="OXH3" s="4" t="s">
        <v>900</v>
      </c>
      <c r="OXI3" s="4" t="s">
        <v>900</v>
      </c>
      <c r="OXJ3" s="4" t="s">
        <v>900</v>
      </c>
      <c r="OXK3" s="4" t="s">
        <v>900</v>
      </c>
      <c r="OXL3" s="4" t="s">
        <v>900</v>
      </c>
      <c r="OXM3" s="4" t="s">
        <v>900</v>
      </c>
      <c r="OXN3" s="4" t="s">
        <v>900</v>
      </c>
      <c r="OXO3" s="4" t="s">
        <v>900</v>
      </c>
      <c r="OXP3" s="4" t="s">
        <v>900</v>
      </c>
      <c r="OXQ3" s="4" t="s">
        <v>900</v>
      </c>
      <c r="OXR3" s="4" t="s">
        <v>900</v>
      </c>
      <c r="OXS3" s="4" t="s">
        <v>900</v>
      </c>
      <c r="OXT3" s="4" t="s">
        <v>900</v>
      </c>
      <c r="OXU3" s="4" t="s">
        <v>900</v>
      </c>
      <c r="OXV3" s="4" t="s">
        <v>900</v>
      </c>
      <c r="OXW3" s="4" t="s">
        <v>900</v>
      </c>
      <c r="OXX3" s="4" t="s">
        <v>900</v>
      </c>
      <c r="OXY3" s="4" t="s">
        <v>900</v>
      </c>
      <c r="OXZ3" s="4" t="s">
        <v>900</v>
      </c>
      <c r="OYA3" s="4" t="s">
        <v>900</v>
      </c>
      <c r="OYB3" s="4" t="s">
        <v>900</v>
      </c>
      <c r="OYC3" s="4" t="s">
        <v>900</v>
      </c>
      <c r="OYD3" s="4" t="s">
        <v>900</v>
      </c>
      <c r="OYE3" s="4" t="s">
        <v>900</v>
      </c>
      <c r="OYF3" s="4" t="s">
        <v>900</v>
      </c>
      <c r="OYG3" s="4" t="s">
        <v>900</v>
      </c>
      <c r="OYH3" s="4" t="s">
        <v>900</v>
      </c>
      <c r="OYI3" s="4" t="s">
        <v>900</v>
      </c>
      <c r="OYJ3" s="4" t="s">
        <v>900</v>
      </c>
      <c r="OYK3" s="4" t="s">
        <v>900</v>
      </c>
      <c r="OYL3" s="4" t="s">
        <v>900</v>
      </c>
      <c r="OYM3" s="4" t="s">
        <v>900</v>
      </c>
      <c r="OYN3" s="4" t="s">
        <v>900</v>
      </c>
      <c r="OYO3" s="4" t="s">
        <v>900</v>
      </c>
      <c r="OYP3" s="4" t="s">
        <v>900</v>
      </c>
      <c r="OYQ3" s="4" t="s">
        <v>900</v>
      </c>
      <c r="OYR3" s="4" t="s">
        <v>900</v>
      </c>
      <c r="OYS3" s="4" t="s">
        <v>900</v>
      </c>
      <c r="OYT3" s="4" t="s">
        <v>900</v>
      </c>
      <c r="OYU3" s="4" t="s">
        <v>900</v>
      </c>
      <c r="OYV3" s="4" t="s">
        <v>900</v>
      </c>
      <c r="OYW3" s="4" t="s">
        <v>900</v>
      </c>
      <c r="OYX3" s="4" t="s">
        <v>900</v>
      </c>
      <c r="OYY3" s="4" t="s">
        <v>900</v>
      </c>
      <c r="OYZ3" s="4" t="s">
        <v>900</v>
      </c>
      <c r="OZA3" s="4" t="s">
        <v>900</v>
      </c>
      <c r="OZB3" s="4" t="s">
        <v>900</v>
      </c>
      <c r="OZC3" s="4" t="s">
        <v>900</v>
      </c>
      <c r="OZD3" s="4" t="s">
        <v>900</v>
      </c>
      <c r="OZE3" s="4" t="s">
        <v>900</v>
      </c>
      <c r="OZF3" s="4" t="s">
        <v>900</v>
      </c>
      <c r="OZG3" s="4" t="s">
        <v>900</v>
      </c>
      <c r="OZH3" s="4" t="s">
        <v>900</v>
      </c>
      <c r="OZI3" s="4" t="s">
        <v>900</v>
      </c>
      <c r="OZJ3" s="4" t="s">
        <v>900</v>
      </c>
      <c r="OZK3" s="4" t="s">
        <v>900</v>
      </c>
      <c r="OZL3" s="4" t="s">
        <v>900</v>
      </c>
      <c r="OZM3" s="4" t="s">
        <v>900</v>
      </c>
      <c r="OZN3" s="4" t="s">
        <v>900</v>
      </c>
      <c r="OZO3" s="4" t="s">
        <v>900</v>
      </c>
      <c r="OZP3" s="4" t="s">
        <v>900</v>
      </c>
      <c r="OZQ3" s="4" t="s">
        <v>900</v>
      </c>
      <c r="OZR3" s="4" t="s">
        <v>900</v>
      </c>
      <c r="OZS3" s="4" t="s">
        <v>900</v>
      </c>
      <c r="OZT3" s="4" t="s">
        <v>900</v>
      </c>
      <c r="OZU3" s="4" t="s">
        <v>900</v>
      </c>
      <c r="OZV3" s="4" t="s">
        <v>900</v>
      </c>
      <c r="OZW3" s="4" t="s">
        <v>900</v>
      </c>
      <c r="OZX3" s="4" t="s">
        <v>900</v>
      </c>
      <c r="OZY3" s="4" t="s">
        <v>900</v>
      </c>
      <c r="OZZ3" s="4" t="s">
        <v>900</v>
      </c>
      <c r="PAA3" s="4" t="s">
        <v>900</v>
      </c>
      <c r="PAB3" s="4" t="s">
        <v>900</v>
      </c>
      <c r="PAC3" s="4" t="s">
        <v>900</v>
      </c>
      <c r="PAD3" s="4" t="s">
        <v>900</v>
      </c>
      <c r="PAE3" s="4" t="s">
        <v>900</v>
      </c>
      <c r="PAF3" s="4" t="s">
        <v>900</v>
      </c>
      <c r="PAG3" s="4" t="s">
        <v>900</v>
      </c>
      <c r="PAH3" s="4" t="s">
        <v>900</v>
      </c>
      <c r="PAI3" s="4" t="s">
        <v>900</v>
      </c>
      <c r="PAJ3" s="4" t="s">
        <v>900</v>
      </c>
      <c r="PAK3" s="4" t="s">
        <v>900</v>
      </c>
      <c r="PAL3" s="4" t="s">
        <v>900</v>
      </c>
      <c r="PAM3" s="4" t="s">
        <v>900</v>
      </c>
      <c r="PAN3" s="4" t="s">
        <v>900</v>
      </c>
      <c r="PAO3" s="4" t="s">
        <v>900</v>
      </c>
      <c r="PAP3" s="4" t="s">
        <v>900</v>
      </c>
      <c r="PAQ3" s="4" t="s">
        <v>900</v>
      </c>
      <c r="PAR3" s="4" t="s">
        <v>900</v>
      </c>
      <c r="PAS3" s="4" t="s">
        <v>900</v>
      </c>
      <c r="PAT3" s="4" t="s">
        <v>900</v>
      </c>
      <c r="PAU3" s="4" t="s">
        <v>900</v>
      </c>
      <c r="PAV3" s="4" t="s">
        <v>900</v>
      </c>
      <c r="PAW3" s="4" t="s">
        <v>900</v>
      </c>
      <c r="PAX3" s="4" t="s">
        <v>900</v>
      </c>
      <c r="PAY3" s="4" t="s">
        <v>900</v>
      </c>
      <c r="PAZ3" s="4" t="s">
        <v>900</v>
      </c>
      <c r="PBA3" s="4" t="s">
        <v>900</v>
      </c>
      <c r="PBB3" s="4" t="s">
        <v>900</v>
      </c>
      <c r="PBC3" s="4" t="s">
        <v>900</v>
      </c>
      <c r="PBD3" s="4" t="s">
        <v>900</v>
      </c>
      <c r="PBE3" s="4" t="s">
        <v>900</v>
      </c>
      <c r="PBF3" s="4" t="s">
        <v>900</v>
      </c>
      <c r="PBG3" s="4" t="s">
        <v>900</v>
      </c>
      <c r="PBH3" s="4" t="s">
        <v>900</v>
      </c>
      <c r="PBI3" s="4" t="s">
        <v>900</v>
      </c>
      <c r="PBJ3" s="4" t="s">
        <v>900</v>
      </c>
      <c r="PBK3" s="4" t="s">
        <v>900</v>
      </c>
      <c r="PBL3" s="4" t="s">
        <v>900</v>
      </c>
      <c r="PBM3" s="4" t="s">
        <v>900</v>
      </c>
      <c r="PBN3" s="4" t="s">
        <v>900</v>
      </c>
      <c r="PBO3" s="4" t="s">
        <v>900</v>
      </c>
      <c r="PBP3" s="4" t="s">
        <v>900</v>
      </c>
      <c r="PBQ3" s="4" t="s">
        <v>900</v>
      </c>
      <c r="PBR3" s="4" t="s">
        <v>900</v>
      </c>
      <c r="PBS3" s="4" t="s">
        <v>900</v>
      </c>
      <c r="PBT3" s="4" t="s">
        <v>900</v>
      </c>
      <c r="PBU3" s="4" t="s">
        <v>900</v>
      </c>
      <c r="PBV3" s="4" t="s">
        <v>900</v>
      </c>
      <c r="PBW3" s="4" t="s">
        <v>900</v>
      </c>
      <c r="PBX3" s="4" t="s">
        <v>900</v>
      </c>
      <c r="PBY3" s="4" t="s">
        <v>900</v>
      </c>
      <c r="PBZ3" s="4" t="s">
        <v>900</v>
      </c>
      <c r="PCA3" s="4" t="s">
        <v>900</v>
      </c>
      <c r="PCB3" s="4" t="s">
        <v>900</v>
      </c>
      <c r="PCC3" s="4" t="s">
        <v>900</v>
      </c>
      <c r="PCD3" s="4" t="s">
        <v>900</v>
      </c>
      <c r="PCE3" s="4" t="s">
        <v>900</v>
      </c>
      <c r="PCF3" s="4" t="s">
        <v>900</v>
      </c>
      <c r="PCG3" s="4" t="s">
        <v>900</v>
      </c>
      <c r="PCH3" s="4" t="s">
        <v>900</v>
      </c>
      <c r="PCI3" s="4" t="s">
        <v>900</v>
      </c>
      <c r="PCJ3" s="4" t="s">
        <v>900</v>
      </c>
      <c r="PCK3" s="4" t="s">
        <v>900</v>
      </c>
      <c r="PCL3" s="4" t="s">
        <v>900</v>
      </c>
      <c r="PCM3" s="4" t="s">
        <v>900</v>
      </c>
      <c r="PCN3" s="4" t="s">
        <v>900</v>
      </c>
      <c r="PCO3" s="4" t="s">
        <v>900</v>
      </c>
      <c r="PCP3" s="4" t="s">
        <v>900</v>
      </c>
      <c r="PCQ3" s="4" t="s">
        <v>900</v>
      </c>
      <c r="PCR3" s="4" t="s">
        <v>900</v>
      </c>
      <c r="PCS3" s="4" t="s">
        <v>900</v>
      </c>
      <c r="PCT3" s="4" t="s">
        <v>900</v>
      </c>
      <c r="PCU3" s="4" t="s">
        <v>900</v>
      </c>
      <c r="PCV3" s="4" t="s">
        <v>900</v>
      </c>
      <c r="PCW3" s="4" t="s">
        <v>900</v>
      </c>
      <c r="PCX3" s="4" t="s">
        <v>900</v>
      </c>
      <c r="PCY3" s="4" t="s">
        <v>900</v>
      </c>
      <c r="PCZ3" s="4" t="s">
        <v>900</v>
      </c>
      <c r="PDA3" s="4" t="s">
        <v>900</v>
      </c>
      <c r="PDB3" s="4" t="s">
        <v>900</v>
      </c>
      <c r="PDC3" s="4" t="s">
        <v>900</v>
      </c>
      <c r="PDD3" s="4" t="s">
        <v>900</v>
      </c>
      <c r="PDE3" s="4" t="s">
        <v>900</v>
      </c>
      <c r="PDF3" s="4" t="s">
        <v>900</v>
      </c>
      <c r="PDG3" s="4" t="s">
        <v>900</v>
      </c>
      <c r="PDH3" s="4" t="s">
        <v>900</v>
      </c>
      <c r="PDI3" s="4" t="s">
        <v>900</v>
      </c>
      <c r="PDJ3" s="4" t="s">
        <v>900</v>
      </c>
      <c r="PDK3" s="4" t="s">
        <v>900</v>
      </c>
      <c r="PDL3" s="4" t="s">
        <v>900</v>
      </c>
      <c r="PDM3" s="4" t="s">
        <v>900</v>
      </c>
      <c r="PDN3" s="4" t="s">
        <v>900</v>
      </c>
      <c r="PDO3" s="4" t="s">
        <v>900</v>
      </c>
      <c r="PDP3" s="4" t="s">
        <v>900</v>
      </c>
      <c r="PDQ3" s="4" t="s">
        <v>900</v>
      </c>
      <c r="PDR3" s="4" t="s">
        <v>900</v>
      </c>
      <c r="PDS3" s="4" t="s">
        <v>900</v>
      </c>
      <c r="PDT3" s="4" t="s">
        <v>900</v>
      </c>
      <c r="PDU3" s="4" t="s">
        <v>900</v>
      </c>
      <c r="PDV3" s="4" t="s">
        <v>900</v>
      </c>
      <c r="PDW3" s="4" t="s">
        <v>900</v>
      </c>
      <c r="PDX3" s="4" t="s">
        <v>900</v>
      </c>
      <c r="PDY3" s="4" t="s">
        <v>900</v>
      </c>
      <c r="PDZ3" s="4" t="s">
        <v>900</v>
      </c>
      <c r="PEA3" s="4" t="s">
        <v>900</v>
      </c>
      <c r="PEB3" s="4" t="s">
        <v>900</v>
      </c>
      <c r="PEC3" s="4" t="s">
        <v>900</v>
      </c>
      <c r="PED3" s="4" t="s">
        <v>900</v>
      </c>
      <c r="PEE3" s="4" t="s">
        <v>900</v>
      </c>
      <c r="PEF3" s="4" t="s">
        <v>900</v>
      </c>
      <c r="PEG3" s="4" t="s">
        <v>900</v>
      </c>
      <c r="PEH3" s="4" t="s">
        <v>900</v>
      </c>
      <c r="PEI3" s="4" t="s">
        <v>900</v>
      </c>
      <c r="PEJ3" s="4" t="s">
        <v>900</v>
      </c>
      <c r="PEK3" s="4" t="s">
        <v>900</v>
      </c>
      <c r="PEL3" s="4" t="s">
        <v>900</v>
      </c>
      <c r="PEM3" s="4" t="s">
        <v>900</v>
      </c>
      <c r="PEN3" s="4" t="s">
        <v>900</v>
      </c>
      <c r="PEO3" s="4" t="s">
        <v>900</v>
      </c>
      <c r="PEP3" s="4" t="s">
        <v>900</v>
      </c>
      <c r="PEQ3" s="4" t="s">
        <v>900</v>
      </c>
      <c r="PER3" s="4" t="s">
        <v>900</v>
      </c>
      <c r="PES3" s="4" t="s">
        <v>900</v>
      </c>
      <c r="PET3" s="4" t="s">
        <v>900</v>
      </c>
      <c r="PEU3" s="4" t="s">
        <v>900</v>
      </c>
      <c r="PEV3" s="4" t="s">
        <v>900</v>
      </c>
      <c r="PEW3" s="4" t="s">
        <v>900</v>
      </c>
      <c r="PEX3" s="4" t="s">
        <v>900</v>
      </c>
      <c r="PEY3" s="4" t="s">
        <v>900</v>
      </c>
      <c r="PEZ3" s="4" t="s">
        <v>900</v>
      </c>
      <c r="PFA3" s="4" t="s">
        <v>900</v>
      </c>
      <c r="PFB3" s="4" t="s">
        <v>900</v>
      </c>
      <c r="PFC3" s="4" t="s">
        <v>900</v>
      </c>
      <c r="PFD3" s="4" t="s">
        <v>900</v>
      </c>
      <c r="PFE3" s="4" t="s">
        <v>900</v>
      </c>
      <c r="PFF3" s="4" t="s">
        <v>900</v>
      </c>
      <c r="PFG3" s="4" t="s">
        <v>900</v>
      </c>
      <c r="PFH3" s="4" t="s">
        <v>900</v>
      </c>
      <c r="PFI3" s="4" t="s">
        <v>900</v>
      </c>
      <c r="PFJ3" s="4" t="s">
        <v>900</v>
      </c>
      <c r="PFK3" s="4" t="s">
        <v>900</v>
      </c>
      <c r="PFL3" s="4" t="s">
        <v>900</v>
      </c>
      <c r="PFM3" s="4" t="s">
        <v>900</v>
      </c>
      <c r="PFN3" s="4" t="s">
        <v>900</v>
      </c>
      <c r="PFO3" s="4" t="s">
        <v>900</v>
      </c>
      <c r="PFP3" s="4" t="s">
        <v>900</v>
      </c>
      <c r="PFQ3" s="4" t="s">
        <v>900</v>
      </c>
      <c r="PFR3" s="4" t="s">
        <v>900</v>
      </c>
      <c r="PFS3" s="4" t="s">
        <v>900</v>
      </c>
      <c r="PFT3" s="4" t="s">
        <v>900</v>
      </c>
      <c r="PFU3" s="4" t="s">
        <v>900</v>
      </c>
      <c r="PFV3" s="4" t="s">
        <v>900</v>
      </c>
      <c r="PFW3" s="4" t="s">
        <v>900</v>
      </c>
      <c r="PFX3" s="4" t="s">
        <v>900</v>
      </c>
      <c r="PFY3" s="4" t="s">
        <v>900</v>
      </c>
      <c r="PFZ3" s="4" t="s">
        <v>900</v>
      </c>
      <c r="PGA3" s="4" t="s">
        <v>900</v>
      </c>
      <c r="PGB3" s="4" t="s">
        <v>900</v>
      </c>
      <c r="PGC3" s="4" t="s">
        <v>900</v>
      </c>
      <c r="PGD3" s="4" t="s">
        <v>900</v>
      </c>
      <c r="PGE3" s="4" t="s">
        <v>900</v>
      </c>
      <c r="PGF3" s="4" t="s">
        <v>900</v>
      </c>
      <c r="PGG3" s="4" t="s">
        <v>900</v>
      </c>
      <c r="PGH3" s="4" t="s">
        <v>900</v>
      </c>
      <c r="PGI3" s="4" t="s">
        <v>900</v>
      </c>
      <c r="PGJ3" s="4" t="s">
        <v>900</v>
      </c>
      <c r="PGK3" s="4" t="s">
        <v>900</v>
      </c>
      <c r="PGL3" s="4" t="s">
        <v>900</v>
      </c>
      <c r="PGM3" s="4" t="s">
        <v>900</v>
      </c>
      <c r="PGN3" s="4" t="s">
        <v>900</v>
      </c>
      <c r="PGO3" s="4" t="s">
        <v>900</v>
      </c>
      <c r="PGP3" s="4" t="s">
        <v>900</v>
      </c>
      <c r="PGQ3" s="4" t="s">
        <v>900</v>
      </c>
      <c r="PGR3" s="4" t="s">
        <v>900</v>
      </c>
      <c r="PGS3" s="4" t="s">
        <v>900</v>
      </c>
      <c r="PGT3" s="4" t="s">
        <v>900</v>
      </c>
      <c r="PGU3" s="4" t="s">
        <v>900</v>
      </c>
      <c r="PGV3" s="4" t="s">
        <v>900</v>
      </c>
      <c r="PGW3" s="4" t="s">
        <v>900</v>
      </c>
      <c r="PGX3" s="4" t="s">
        <v>900</v>
      </c>
      <c r="PGY3" s="4" t="s">
        <v>900</v>
      </c>
      <c r="PGZ3" s="4" t="s">
        <v>900</v>
      </c>
      <c r="PHA3" s="4" t="s">
        <v>900</v>
      </c>
      <c r="PHB3" s="4" t="s">
        <v>900</v>
      </c>
      <c r="PHC3" s="4" t="s">
        <v>900</v>
      </c>
      <c r="PHD3" s="4" t="s">
        <v>900</v>
      </c>
      <c r="PHE3" s="4" t="s">
        <v>900</v>
      </c>
      <c r="PHF3" s="4" t="s">
        <v>900</v>
      </c>
      <c r="PHG3" s="4" t="s">
        <v>900</v>
      </c>
      <c r="PHH3" s="4" t="s">
        <v>900</v>
      </c>
      <c r="PHI3" s="4" t="s">
        <v>900</v>
      </c>
      <c r="PHJ3" s="4" t="s">
        <v>900</v>
      </c>
      <c r="PHK3" s="4" t="s">
        <v>900</v>
      </c>
      <c r="PHL3" s="4" t="s">
        <v>900</v>
      </c>
      <c r="PHM3" s="4" t="s">
        <v>900</v>
      </c>
      <c r="PHN3" s="4" t="s">
        <v>900</v>
      </c>
      <c r="PHO3" s="4" t="s">
        <v>900</v>
      </c>
      <c r="PHP3" s="4" t="s">
        <v>900</v>
      </c>
      <c r="PHQ3" s="4" t="s">
        <v>900</v>
      </c>
      <c r="PHR3" s="4" t="s">
        <v>900</v>
      </c>
      <c r="PHS3" s="4" t="s">
        <v>900</v>
      </c>
      <c r="PHT3" s="4" t="s">
        <v>900</v>
      </c>
      <c r="PHU3" s="4" t="s">
        <v>900</v>
      </c>
      <c r="PHV3" s="4" t="s">
        <v>900</v>
      </c>
      <c r="PHW3" s="4" t="s">
        <v>900</v>
      </c>
      <c r="PHX3" s="4" t="s">
        <v>900</v>
      </c>
      <c r="PHY3" s="4" t="s">
        <v>900</v>
      </c>
      <c r="PHZ3" s="4" t="s">
        <v>900</v>
      </c>
      <c r="PIA3" s="4" t="s">
        <v>900</v>
      </c>
      <c r="PIB3" s="4" t="s">
        <v>900</v>
      </c>
      <c r="PIC3" s="4" t="s">
        <v>900</v>
      </c>
      <c r="PID3" s="4" t="s">
        <v>900</v>
      </c>
      <c r="PIE3" s="4" t="s">
        <v>900</v>
      </c>
      <c r="PIF3" s="4" t="s">
        <v>900</v>
      </c>
      <c r="PIG3" s="4" t="s">
        <v>900</v>
      </c>
      <c r="PIH3" s="4" t="s">
        <v>900</v>
      </c>
      <c r="PII3" s="4" t="s">
        <v>900</v>
      </c>
      <c r="PIJ3" s="4" t="s">
        <v>900</v>
      </c>
      <c r="PIK3" s="4" t="s">
        <v>900</v>
      </c>
      <c r="PIL3" s="4" t="s">
        <v>900</v>
      </c>
      <c r="PIM3" s="4" t="s">
        <v>900</v>
      </c>
      <c r="PIN3" s="4" t="s">
        <v>900</v>
      </c>
      <c r="PIO3" s="4" t="s">
        <v>900</v>
      </c>
      <c r="PIP3" s="4" t="s">
        <v>900</v>
      </c>
      <c r="PIQ3" s="4" t="s">
        <v>900</v>
      </c>
      <c r="PIR3" s="4" t="s">
        <v>900</v>
      </c>
      <c r="PIS3" s="4" t="s">
        <v>900</v>
      </c>
      <c r="PIT3" s="4" t="s">
        <v>900</v>
      </c>
      <c r="PIU3" s="4" t="s">
        <v>900</v>
      </c>
      <c r="PIV3" s="4" t="s">
        <v>900</v>
      </c>
      <c r="PIW3" s="4" t="s">
        <v>900</v>
      </c>
      <c r="PIX3" s="4" t="s">
        <v>900</v>
      </c>
      <c r="PIY3" s="4" t="s">
        <v>900</v>
      </c>
      <c r="PIZ3" s="4" t="s">
        <v>900</v>
      </c>
      <c r="PJA3" s="4" t="s">
        <v>900</v>
      </c>
      <c r="PJB3" s="4" t="s">
        <v>900</v>
      </c>
      <c r="PJC3" s="4" t="s">
        <v>900</v>
      </c>
      <c r="PJD3" s="4" t="s">
        <v>900</v>
      </c>
      <c r="PJE3" s="4" t="s">
        <v>900</v>
      </c>
      <c r="PJF3" s="4" t="s">
        <v>900</v>
      </c>
      <c r="PJG3" s="4" t="s">
        <v>900</v>
      </c>
      <c r="PJH3" s="4" t="s">
        <v>900</v>
      </c>
      <c r="PJI3" s="4" t="s">
        <v>900</v>
      </c>
      <c r="PJJ3" s="4" t="s">
        <v>900</v>
      </c>
      <c r="PJK3" s="4" t="s">
        <v>900</v>
      </c>
      <c r="PJL3" s="4" t="s">
        <v>900</v>
      </c>
      <c r="PJM3" s="4" t="s">
        <v>900</v>
      </c>
      <c r="PJN3" s="4" t="s">
        <v>900</v>
      </c>
      <c r="PJO3" s="4" t="s">
        <v>900</v>
      </c>
      <c r="PJP3" s="4" t="s">
        <v>900</v>
      </c>
      <c r="PJQ3" s="4" t="s">
        <v>900</v>
      </c>
      <c r="PJR3" s="4" t="s">
        <v>900</v>
      </c>
      <c r="PJS3" s="4" t="s">
        <v>900</v>
      </c>
      <c r="PJT3" s="4" t="s">
        <v>900</v>
      </c>
      <c r="PJU3" s="4" t="s">
        <v>900</v>
      </c>
      <c r="PJV3" s="4" t="s">
        <v>900</v>
      </c>
      <c r="PJW3" s="4" t="s">
        <v>900</v>
      </c>
      <c r="PJX3" s="4" t="s">
        <v>900</v>
      </c>
      <c r="PJY3" s="4" t="s">
        <v>900</v>
      </c>
      <c r="PJZ3" s="4" t="s">
        <v>900</v>
      </c>
      <c r="PKA3" s="4" t="s">
        <v>900</v>
      </c>
      <c r="PKB3" s="4" t="s">
        <v>900</v>
      </c>
      <c r="PKC3" s="4" t="s">
        <v>900</v>
      </c>
      <c r="PKD3" s="4" t="s">
        <v>900</v>
      </c>
      <c r="PKE3" s="4" t="s">
        <v>900</v>
      </c>
      <c r="PKF3" s="4" t="s">
        <v>900</v>
      </c>
      <c r="PKG3" s="4" t="s">
        <v>900</v>
      </c>
      <c r="PKH3" s="4" t="s">
        <v>900</v>
      </c>
      <c r="PKI3" s="4" t="s">
        <v>900</v>
      </c>
      <c r="PKJ3" s="4" t="s">
        <v>900</v>
      </c>
      <c r="PKK3" s="4" t="s">
        <v>900</v>
      </c>
      <c r="PKL3" s="4" t="s">
        <v>900</v>
      </c>
      <c r="PKM3" s="4" t="s">
        <v>900</v>
      </c>
      <c r="PKN3" s="4" t="s">
        <v>900</v>
      </c>
      <c r="PKO3" s="4" t="s">
        <v>900</v>
      </c>
      <c r="PKP3" s="4" t="s">
        <v>900</v>
      </c>
      <c r="PKQ3" s="4" t="s">
        <v>900</v>
      </c>
      <c r="PKR3" s="4" t="s">
        <v>900</v>
      </c>
      <c r="PKS3" s="4" t="s">
        <v>900</v>
      </c>
      <c r="PKT3" s="4" t="s">
        <v>900</v>
      </c>
      <c r="PKU3" s="4" t="s">
        <v>900</v>
      </c>
      <c r="PKV3" s="4" t="s">
        <v>900</v>
      </c>
      <c r="PKW3" s="4" t="s">
        <v>900</v>
      </c>
      <c r="PKX3" s="4" t="s">
        <v>900</v>
      </c>
      <c r="PKY3" s="4" t="s">
        <v>900</v>
      </c>
      <c r="PKZ3" s="4" t="s">
        <v>900</v>
      </c>
      <c r="PLA3" s="4" t="s">
        <v>900</v>
      </c>
      <c r="PLB3" s="4" t="s">
        <v>900</v>
      </c>
      <c r="PLC3" s="4" t="s">
        <v>900</v>
      </c>
      <c r="PLD3" s="4" t="s">
        <v>900</v>
      </c>
      <c r="PLE3" s="4" t="s">
        <v>900</v>
      </c>
      <c r="PLF3" s="4" t="s">
        <v>900</v>
      </c>
      <c r="PLG3" s="4" t="s">
        <v>900</v>
      </c>
      <c r="PLH3" s="4" t="s">
        <v>900</v>
      </c>
      <c r="PLI3" s="4" t="s">
        <v>900</v>
      </c>
      <c r="PLJ3" s="4" t="s">
        <v>900</v>
      </c>
      <c r="PLK3" s="4" t="s">
        <v>900</v>
      </c>
      <c r="PLL3" s="4" t="s">
        <v>900</v>
      </c>
      <c r="PLM3" s="4" t="s">
        <v>900</v>
      </c>
      <c r="PLN3" s="4" t="s">
        <v>900</v>
      </c>
      <c r="PLO3" s="4" t="s">
        <v>900</v>
      </c>
      <c r="PLP3" s="4" t="s">
        <v>900</v>
      </c>
      <c r="PLQ3" s="4" t="s">
        <v>900</v>
      </c>
      <c r="PLR3" s="4" t="s">
        <v>900</v>
      </c>
      <c r="PLS3" s="4" t="s">
        <v>900</v>
      </c>
      <c r="PLT3" s="4" t="s">
        <v>900</v>
      </c>
      <c r="PLU3" s="4" t="s">
        <v>900</v>
      </c>
      <c r="PLV3" s="4" t="s">
        <v>900</v>
      </c>
      <c r="PLW3" s="4" t="s">
        <v>900</v>
      </c>
      <c r="PLX3" s="4" t="s">
        <v>900</v>
      </c>
      <c r="PLY3" s="4" t="s">
        <v>900</v>
      </c>
      <c r="PLZ3" s="4" t="s">
        <v>900</v>
      </c>
      <c r="PMA3" s="4" t="s">
        <v>900</v>
      </c>
      <c r="PMB3" s="4" t="s">
        <v>900</v>
      </c>
      <c r="PMC3" s="4" t="s">
        <v>900</v>
      </c>
      <c r="PMD3" s="4" t="s">
        <v>900</v>
      </c>
      <c r="PME3" s="4" t="s">
        <v>900</v>
      </c>
      <c r="PMF3" s="4" t="s">
        <v>900</v>
      </c>
      <c r="PMG3" s="4" t="s">
        <v>900</v>
      </c>
      <c r="PMH3" s="4" t="s">
        <v>900</v>
      </c>
      <c r="PMI3" s="4" t="s">
        <v>900</v>
      </c>
      <c r="PMJ3" s="4" t="s">
        <v>900</v>
      </c>
      <c r="PMK3" s="4" t="s">
        <v>900</v>
      </c>
      <c r="PML3" s="4" t="s">
        <v>900</v>
      </c>
      <c r="PMM3" s="4" t="s">
        <v>900</v>
      </c>
      <c r="PMN3" s="4" t="s">
        <v>900</v>
      </c>
      <c r="PMO3" s="4" t="s">
        <v>900</v>
      </c>
      <c r="PMP3" s="4" t="s">
        <v>900</v>
      </c>
      <c r="PMQ3" s="4" t="s">
        <v>900</v>
      </c>
      <c r="PMR3" s="4" t="s">
        <v>900</v>
      </c>
      <c r="PMS3" s="4" t="s">
        <v>900</v>
      </c>
      <c r="PMT3" s="4" t="s">
        <v>900</v>
      </c>
      <c r="PMU3" s="4" t="s">
        <v>900</v>
      </c>
      <c r="PMV3" s="4" t="s">
        <v>900</v>
      </c>
      <c r="PMW3" s="4" t="s">
        <v>900</v>
      </c>
      <c r="PMX3" s="4" t="s">
        <v>900</v>
      </c>
      <c r="PMY3" s="4" t="s">
        <v>900</v>
      </c>
      <c r="PMZ3" s="4" t="s">
        <v>900</v>
      </c>
      <c r="PNA3" s="4" t="s">
        <v>900</v>
      </c>
      <c r="PNB3" s="4" t="s">
        <v>900</v>
      </c>
      <c r="PNC3" s="4" t="s">
        <v>900</v>
      </c>
      <c r="PND3" s="4" t="s">
        <v>900</v>
      </c>
      <c r="PNE3" s="4" t="s">
        <v>900</v>
      </c>
      <c r="PNF3" s="4" t="s">
        <v>900</v>
      </c>
      <c r="PNG3" s="4" t="s">
        <v>900</v>
      </c>
      <c r="PNH3" s="4" t="s">
        <v>900</v>
      </c>
      <c r="PNI3" s="4" t="s">
        <v>900</v>
      </c>
      <c r="PNJ3" s="4" t="s">
        <v>900</v>
      </c>
      <c r="PNK3" s="4" t="s">
        <v>900</v>
      </c>
      <c r="PNL3" s="4" t="s">
        <v>900</v>
      </c>
      <c r="PNM3" s="4" t="s">
        <v>900</v>
      </c>
      <c r="PNN3" s="4" t="s">
        <v>900</v>
      </c>
      <c r="PNO3" s="4" t="s">
        <v>900</v>
      </c>
      <c r="PNP3" s="4" t="s">
        <v>900</v>
      </c>
      <c r="PNQ3" s="4" t="s">
        <v>900</v>
      </c>
      <c r="PNR3" s="4" t="s">
        <v>900</v>
      </c>
      <c r="PNS3" s="4" t="s">
        <v>900</v>
      </c>
      <c r="PNT3" s="4" t="s">
        <v>900</v>
      </c>
      <c r="PNU3" s="4" t="s">
        <v>900</v>
      </c>
      <c r="PNV3" s="4" t="s">
        <v>900</v>
      </c>
      <c r="PNW3" s="4" t="s">
        <v>900</v>
      </c>
      <c r="PNX3" s="4" t="s">
        <v>900</v>
      </c>
      <c r="PNY3" s="4" t="s">
        <v>900</v>
      </c>
      <c r="PNZ3" s="4" t="s">
        <v>900</v>
      </c>
      <c r="POA3" s="4" t="s">
        <v>900</v>
      </c>
      <c r="POB3" s="4" t="s">
        <v>900</v>
      </c>
      <c r="POC3" s="4" t="s">
        <v>900</v>
      </c>
      <c r="POD3" s="4" t="s">
        <v>900</v>
      </c>
      <c r="POE3" s="4" t="s">
        <v>900</v>
      </c>
      <c r="POF3" s="4" t="s">
        <v>900</v>
      </c>
      <c r="POG3" s="4" t="s">
        <v>900</v>
      </c>
      <c r="POH3" s="4" t="s">
        <v>900</v>
      </c>
      <c r="POI3" s="4" t="s">
        <v>900</v>
      </c>
      <c r="POJ3" s="4" t="s">
        <v>900</v>
      </c>
      <c r="POK3" s="4" t="s">
        <v>900</v>
      </c>
      <c r="POL3" s="4" t="s">
        <v>900</v>
      </c>
      <c r="POM3" s="4" t="s">
        <v>900</v>
      </c>
      <c r="PON3" s="4" t="s">
        <v>900</v>
      </c>
      <c r="POO3" s="4" t="s">
        <v>900</v>
      </c>
      <c r="POP3" s="4" t="s">
        <v>900</v>
      </c>
      <c r="POQ3" s="4" t="s">
        <v>900</v>
      </c>
      <c r="POR3" s="4" t="s">
        <v>900</v>
      </c>
      <c r="POS3" s="4" t="s">
        <v>900</v>
      </c>
      <c r="POT3" s="4" t="s">
        <v>900</v>
      </c>
      <c r="POU3" s="4" t="s">
        <v>900</v>
      </c>
      <c r="POV3" s="4" t="s">
        <v>900</v>
      </c>
      <c r="POW3" s="4" t="s">
        <v>900</v>
      </c>
      <c r="POX3" s="4" t="s">
        <v>900</v>
      </c>
      <c r="POY3" s="4" t="s">
        <v>900</v>
      </c>
      <c r="POZ3" s="4" t="s">
        <v>900</v>
      </c>
      <c r="PPA3" s="4" t="s">
        <v>900</v>
      </c>
      <c r="PPB3" s="4" t="s">
        <v>900</v>
      </c>
      <c r="PPC3" s="4" t="s">
        <v>900</v>
      </c>
      <c r="PPD3" s="4" t="s">
        <v>900</v>
      </c>
      <c r="PPE3" s="4" t="s">
        <v>900</v>
      </c>
      <c r="PPF3" s="4" t="s">
        <v>900</v>
      </c>
      <c r="PPG3" s="4" t="s">
        <v>900</v>
      </c>
      <c r="PPH3" s="4" t="s">
        <v>900</v>
      </c>
      <c r="PPI3" s="4" t="s">
        <v>900</v>
      </c>
      <c r="PPJ3" s="4" t="s">
        <v>900</v>
      </c>
      <c r="PPK3" s="4" t="s">
        <v>900</v>
      </c>
      <c r="PPL3" s="4" t="s">
        <v>900</v>
      </c>
      <c r="PPM3" s="4" t="s">
        <v>900</v>
      </c>
      <c r="PPN3" s="4" t="s">
        <v>900</v>
      </c>
      <c r="PPO3" s="4" t="s">
        <v>900</v>
      </c>
      <c r="PPP3" s="4" t="s">
        <v>900</v>
      </c>
      <c r="PPQ3" s="4" t="s">
        <v>900</v>
      </c>
      <c r="PPR3" s="4" t="s">
        <v>900</v>
      </c>
      <c r="PPS3" s="4" t="s">
        <v>900</v>
      </c>
      <c r="PPT3" s="4" t="s">
        <v>900</v>
      </c>
      <c r="PPU3" s="4" t="s">
        <v>900</v>
      </c>
      <c r="PPV3" s="4" t="s">
        <v>900</v>
      </c>
      <c r="PPW3" s="4" t="s">
        <v>900</v>
      </c>
      <c r="PPX3" s="4" t="s">
        <v>900</v>
      </c>
      <c r="PPY3" s="4" t="s">
        <v>900</v>
      </c>
      <c r="PPZ3" s="4" t="s">
        <v>900</v>
      </c>
      <c r="PQA3" s="4" t="s">
        <v>900</v>
      </c>
      <c r="PQB3" s="4" t="s">
        <v>900</v>
      </c>
      <c r="PQC3" s="4" t="s">
        <v>900</v>
      </c>
      <c r="PQD3" s="4" t="s">
        <v>900</v>
      </c>
      <c r="PQE3" s="4" t="s">
        <v>900</v>
      </c>
      <c r="PQF3" s="4" t="s">
        <v>900</v>
      </c>
      <c r="PQG3" s="4" t="s">
        <v>900</v>
      </c>
      <c r="PQH3" s="4" t="s">
        <v>900</v>
      </c>
      <c r="PQI3" s="4" t="s">
        <v>900</v>
      </c>
      <c r="PQJ3" s="4" t="s">
        <v>900</v>
      </c>
      <c r="PQK3" s="4" t="s">
        <v>900</v>
      </c>
      <c r="PQL3" s="4" t="s">
        <v>900</v>
      </c>
      <c r="PQM3" s="4" t="s">
        <v>900</v>
      </c>
      <c r="PQN3" s="4" t="s">
        <v>900</v>
      </c>
      <c r="PQO3" s="4" t="s">
        <v>900</v>
      </c>
      <c r="PQP3" s="4" t="s">
        <v>900</v>
      </c>
      <c r="PQQ3" s="4" t="s">
        <v>900</v>
      </c>
      <c r="PQR3" s="4" t="s">
        <v>900</v>
      </c>
      <c r="PQS3" s="4" t="s">
        <v>900</v>
      </c>
      <c r="PQT3" s="4" t="s">
        <v>900</v>
      </c>
      <c r="PQU3" s="4" t="s">
        <v>900</v>
      </c>
      <c r="PQV3" s="4" t="s">
        <v>900</v>
      </c>
      <c r="PQW3" s="4" t="s">
        <v>900</v>
      </c>
      <c r="PQX3" s="4" t="s">
        <v>900</v>
      </c>
      <c r="PQY3" s="4" t="s">
        <v>900</v>
      </c>
      <c r="PQZ3" s="4" t="s">
        <v>900</v>
      </c>
      <c r="PRA3" s="4" t="s">
        <v>900</v>
      </c>
      <c r="PRB3" s="4" t="s">
        <v>900</v>
      </c>
      <c r="PRC3" s="4" t="s">
        <v>900</v>
      </c>
      <c r="PRD3" s="4" t="s">
        <v>900</v>
      </c>
      <c r="PRE3" s="4" t="s">
        <v>900</v>
      </c>
      <c r="PRF3" s="4" t="s">
        <v>900</v>
      </c>
      <c r="PRG3" s="4" t="s">
        <v>900</v>
      </c>
      <c r="PRH3" s="4" t="s">
        <v>900</v>
      </c>
      <c r="PRI3" s="4" t="s">
        <v>900</v>
      </c>
      <c r="PRJ3" s="4" t="s">
        <v>900</v>
      </c>
      <c r="PRK3" s="4" t="s">
        <v>900</v>
      </c>
      <c r="PRL3" s="4" t="s">
        <v>900</v>
      </c>
      <c r="PRM3" s="4" t="s">
        <v>900</v>
      </c>
      <c r="PRN3" s="4" t="s">
        <v>900</v>
      </c>
      <c r="PRO3" s="4" t="s">
        <v>900</v>
      </c>
      <c r="PRP3" s="4" t="s">
        <v>900</v>
      </c>
      <c r="PRQ3" s="4" t="s">
        <v>900</v>
      </c>
      <c r="PRR3" s="4" t="s">
        <v>900</v>
      </c>
      <c r="PRS3" s="4" t="s">
        <v>900</v>
      </c>
      <c r="PRT3" s="4" t="s">
        <v>900</v>
      </c>
      <c r="PRU3" s="4" t="s">
        <v>900</v>
      </c>
      <c r="PRV3" s="4" t="s">
        <v>900</v>
      </c>
      <c r="PRW3" s="4" t="s">
        <v>900</v>
      </c>
      <c r="PRX3" s="4" t="s">
        <v>900</v>
      </c>
      <c r="PRY3" s="4" t="s">
        <v>900</v>
      </c>
      <c r="PRZ3" s="4" t="s">
        <v>900</v>
      </c>
      <c r="PSA3" s="4" t="s">
        <v>900</v>
      </c>
      <c r="PSB3" s="4" t="s">
        <v>900</v>
      </c>
      <c r="PSC3" s="4" t="s">
        <v>900</v>
      </c>
      <c r="PSD3" s="4" t="s">
        <v>900</v>
      </c>
      <c r="PSE3" s="4" t="s">
        <v>900</v>
      </c>
      <c r="PSF3" s="4" t="s">
        <v>900</v>
      </c>
      <c r="PSG3" s="4" t="s">
        <v>900</v>
      </c>
      <c r="PSH3" s="4" t="s">
        <v>900</v>
      </c>
      <c r="PSI3" s="4" t="s">
        <v>900</v>
      </c>
      <c r="PSJ3" s="4" t="s">
        <v>900</v>
      </c>
      <c r="PSK3" s="4" t="s">
        <v>900</v>
      </c>
      <c r="PSL3" s="4" t="s">
        <v>900</v>
      </c>
      <c r="PSM3" s="4" t="s">
        <v>900</v>
      </c>
      <c r="PSN3" s="4" t="s">
        <v>900</v>
      </c>
      <c r="PSO3" s="4" t="s">
        <v>900</v>
      </c>
      <c r="PSP3" s="4" t="s">
        <v>900</v>
      </c>
      <c r="PSQ3" s="4" t="s">
        <v>900</v>
      </c>
      <c r="PSR3" s="4" t="s">
        <v>900</v>
      </c>
      <c r="PSS3" s="4" t="s">
        <v>900</v>
      </c>
      <c r="PST3" s="4" t="s">
        <v>900</v>
      </c>
      <c r="PSU3" s="4" t="s">
        <v>900</v>
      </c>
      <c r="PSV3" s="4" t="s">
        <v>900</v>
      </c>
      <c r="PSW3" s="4" t="s">
        <v>900</v>
      </c>
      <c r="PSX3" s="4" t="s">
        <v>900</v>
      </c>
      <c r="PSY3" s="4" t="s">
        <v>900</v>
      </c>
      <c r="PSZ3" s="4" t="s">
        <v>900</v>
      </c>
      <c r="PTA3" s="4" t="s">
        <v>900</v>
      </c>
      <c r="PTB3" s="4" t="s">
        <v>900</v>
      </c>
      <c r="PTC3" s="4" t="s">
        <v>900</v>
      </c>
      <c r="PTD3" s="4" t="s">
        <v>900</v>
      </c>
      <c r="PTE3" s="4" t="s">
        <v>900</v>
      </c>
      <c r="PTF3" s="4" t="s">
        <v>900</v>
      </c>
      <c r="PTG3" s="4" t="s">
        <v>900</v>
      </c>
      <c r="PTH3" s="4" t="s">
        <v>900</v>
      </c>
      <c r="PTI3" s="4" t="s">
        <v>900</v>
      </c>
      <c r="PTJ3" s="4" t="s">
        <v>900</v>
      </c>
      <c r="PTK3" s="4" t="s">
        <v>900</v>
      </c>
      <c r="PTL3" s="4" t="s">
        <v>900</v>
      </c>
      <c r="PTM3" s="4" t="s">
        <v>900</v>
      </c>
      <c r="PTN3" s="4" t="s">
        <v>900</v>
      </c>
      <c r="PTO3" s="4" t="s">
        <v>900</v>
      </c>
      <c r="PTP3" s="4" t="s">
        <v>900</v>
      </c>
      <c r="PTQ3" s="4" t="s">
        <v>900</v>
      </c>
      <c r="PTR3" s="4" t="s">
        <v>900</v>
      </c>
      <c r="PTS3" s="4" t="s">
        <v>900</v>
      </c>
      <c r="PTT3" s="4" t="s">
        <v>900</v>
      </c>
      <c r="PTU3" s="4" t="s">
        <v>900</v>
      </c>
      <c r="PTV3" s="4" t="s">
        <v>900</v>
      </c>
      <c r="PTW3" s="4" t="s">
        <v>900</v>
      </c>
      <c r="PTX3" s="4" t="s">
        <v>900</v>
      </c>
      <c r="PTY3" s="4" t="s">
        <v>900</v>
      </c>
      <c r="PTZ3" s="4" t="s">
        <v>900</v>
      </c>
      <c r="PUA3" s="4" t="s">
        <v>900</v>
      </c>
      <c r="PUB3" s="4" t="s">
        <v>900</v>
      </c>
      <c r="PUC3" s="4" t="s">
        <v>900</v>
      </c>
      <c r="PUD3" s="4" t="s">
        <v>900</v>
      </c>
      <c r="PUE3" s="4" t="s">
        <v>900</v>
      </c>
      <c r="PUF3" s="4" t="s">
        <v>900</v>
      </c>
      <c r="PUG3" s="4" t="s">
        <v>900</v>
      </c>
      <c r="PUH3" s="4" t="s">
        <v>900</v>
      </c>
      <c r="PUI3" s="4" t="s">
        <v>900</v>
      </c>
      <c r="PUJ3" s="4" t="s">
        <v>900</v>
      </c>
      <c r="PUK3" s="4" t="s">
        <v>900</v>
      </c>
      <c r="PUL3" s="4" t="s">
        <v>900</v>
      </c>
      <c r="PUM3" s="4" t="s">
        <v>900</v>
      </c>
      <c r="PUN3" s="4" t="s">
        <v>900</v>
      </c>
      <c r="PUO3" s="4" t="s">
        <v>900</v>
      </c>
      <c r="PUP3" s="4" t="s">
        <v>900</v>
      </c>
      <c r="PUQ3" s="4" t="s">
        <v>900</v>
      </c>
      <c r="PUR3" s="4" t="s">
        <v>900</v>
      </c>
      <c r="PUS3" s="4" t="s">
        <v>900</v>
      </c>
      <c r="PUT3" s="4" t="s">
        <v>900</v>
      </c>
      <c r="PUU3" s="4" t="s">
        <v>900</v>
      </c>
      <c r="PUV3" s="4" t="s">
        <v>900</v>
      </c>
      <c r="PUW3" s="4" t="s">
        <v>900</v>
      </c>
      <c r="PUX3" s="4" t="s">
        <v>900</v>
      </c>
      <c r="PUY3" s="4" t="s">
        <v>900</v>
      </c>
      <c r="PUZ3" s="4" t="s">
        <v>900</v>
      </c>
      <c r="PVA3" s="4" t="s">
        <v>900</v>
      </c>
      <c r="PVB3" s="4" t="s">
        <v>900</v>
      </c>
      <c r="PVC3" s="4" t="s">
        <v>900</v>
      </c>
      <c r="PVD3" s="4" t="s">
        <v>900</v>
      </c>
      <c r="PVE3" s="4" t="s">
        <v>900</v>
      </c>
      <c r="PVF3" s="4" t="s">
        <v>900</v>
      </c>
      <c r="PVG3" s="4" t="s">
        <v>900</v>
      </c>
      <c r="PVH3" s="4" t="s">
        <v>900</v>
      </c>
      <c r="PVI3" s="4" t="s">
        <v>900</v>
      </c>
      <c r="PVJ3" s="4" t="s">
        <v>900</v>
      </c>
      <c r="PVK3" s="4" t="s">
        <v>900</v>
      </c>
      <c r="PVL3" s="4" t="s">
        <v>900</v>
      </c>
      <c r="PVM3" s="4" t="s">
        <v>900</v>
      </c>
      <c r="PVN3" s="4" t="s">
        <v>900</v>
      </c>
      <c r="PVO3" s="4" t="s">
        <v>900</v>
      </c>
      <c r="PVP3" s="4" t="s">
        <v>900</v>
      </c>
      <c r="PVQ3" s="4" t="s">
        <v>900</v>
      </c>
      <c r="PVR3" s="4" t="s">
        <v>900</v>
      </c>
      <c r="PVS3" s="4" t="s">
        <v>900</v>
      </c>
      <c r="PVT3" s="4" t="s">
        <v>900</v>
      </c>
      <c r="PVU3" s="4" t="s">
        <v>900</v>
      </c>
      <c r="PVV3" s="4" t="s">
        <v>900</v>
      </c>
      <c r="PVW3" s="4" t="s">
        <v>900</v>
      </c>
      <c r="PVX3" s="4" t="s">
        <v>900</v>
      </c>
      <c r="PVY3" s="4" t="s">
        <v>900</v>
      </c>
      <c r="PVZ3" s="4" t="s">
        <v>900</v>
      </c>
      <c r="PWA3" s="4" t="s">
        <v>900</v>
      </c>
      <c r="PWB3" s="4" t="s">
        <v>900</v>
      </c>
      <c r="PWC3" s="4" t="s">
        <v>900</v>
      </c>
      <c r="PWD3" s="4" t="s">
        <v>900</v>
      </c>
      <c r="PWE3" s="4" t="s">
        <v>900</v>
      </c>
      <c r="PWF3" s="4" t="s">
        <v>900</v>
      </c>
      <c r="PWG3" s="4" t="s">
        <v>900</v>
      </c>
      <c r="PWH3" s="4" t="s">
        <v>900</v>
      </c>
      <c r="PWI3" s="4" t="s">
        <v>900</v>
      </c>
      <c r="PWJ3" s="4" t="s">
        <v>900</v>
      </c>
      <c r="PWK3" s="4" t="s">
        <v>900</v>
      </c>
      <c r="PWL3" s="4" t="s">
        <v>900</v>
      </c>
      <c r="PWM3" s="4" t="s">
        <v>900</v>
      </c>
      <c r="PWN3" s="4" t="s">
        <v>900</v>
      </c>
      <c r="PWO3" s="4" t="s">
        <v>900</v>
      </c>
      <c r="PWP3" s="4" t="s">
        <v>900</v>
      </c>
      <c r="PWQ3" s="4" t="s">
        <v>900</v>
      </c>
      <c r="PWR3" s="4" t="s">
        <v>900</v>
      </c>
      <c r="PWS3" s="4" t="s">
        <v>900</v>
      </c>
      <c r="PWT3" s="4" t="s">
        <v>900</v>
      </c>
      <c r="PWU3" s="4" t="s">
        <v>900</v>
      </c>
      <c r="PWV3" s="4" t="s">
        <v>900</v>
      </c>
      <c r="PWW3" s="4" t="s">
        <v>900</v>
      </c>
      <c r="PWX3" s="4" t="s">
        <v>900</v>
      </c>
      <c r="PWY3" s="4" t="s">
        <v>900</v>
      </c>
      <c r="PWZ3" s="4" t="s">
        <v>900</v>
      </c>
      <c r="PXA3" s="4" t="s">
        <v>900</v>
      </c>
      <c r="PXB3" s="4" t="s">
        <v>900</v>
      </c>
      <c r="PXC3" s="4" t="s">
        <v>900</v>
      </c>
      <c r="PXD3" s="4" t="s">
        <v>900</v>
      </c>
      <c r="PXE3" s="4" t="s">
        <v>900</v>
      </c>
      <c r="PXF3" s="4" t="s">
        <v>900</v>
      </c>
      <c r="PXG3" s="4" t="s">
        <v>900</v>
      </c>
      <c r="PXH3" s="4" t="s">
        <v>900</v>
      </c>
      <c r="PXI3" s="4" t="s">
        <v>900</v>
      </c>
      <c r="PXJ3" s="4" t="s">
        <v>900</v>
      </c>
      <c r="PXK3" s="4" t="s">
        <v>900</v>
      </c>
      <c r="PXL3" s="4" t="s">
        <v>900</v>
      </c>
      <c r="PXM3" s="4" t="s">
        <v>900</v>
      </c>
      <c r="PXN3" s="4" t="s">
        <v>900</v>
      </c>
      <c r="PXO3" s="4" t="s">
        <v>900</v>
      </c>
      <c r="PXP3" s="4" t="s">
        <v>900</v>
      </c>
      <c r="PXQ3" s="4" t="s">
        <v>900</v>
      </c>
      <c r="PXR3" s="4" t="s">
        <v>900</v>
      </c>
      <c r="PXS3" s="4" t="s">
        <v>900</v>
      </c>
      <c r="PXT3" s="4" t="s">
        <v>900</v>
      </c>
      <c r="PXU3" s="4" t="s">
        <v>900</v>
      </c>
      <c r="PXV3" s="4" t="s">
        <v>900</v>
      </c>
      <c r="PXW3" s="4" t="s">
        <v>900</v>
      </c>
      <c r="PXX3" s="4" t="s">
        <v>900</v>
      </c>
      <c r="PXY3" s="4" t="s">
        <v>900</v>
      </c>
      <c r="PXZ3" s="4" t="s">
        <v>900</v>
      </c>
      <c r="PYA3" s="4" t="s">
        <v>900</v>
      </c>
      <c r="PYB3" s="4" t="s">
        <v>900</v>
      </c>
      <c r="PYC3" s="4" t="s">
        <v>900</v>
      </c>
      <c r="PYD3" s="4" t="s">
        <v>900</v>
      </c>
      <c r="PYE3" s="4" t="s">
        <v>900</v>
      </c>
      <c r="PYF3" s="4" t="s">
        <v>900</v>
      </c>
      <c r="PYG3" s="4" t="s">
        <v>900</v>
      </c>
      <c r="PYH3" s="4" t="s">
        <v>900</v>
      </c>
      <c r="PYI3" s="4" t="s">
        <v>900</v>
      </c>
      <c r="PYJ3" s="4" t="s">
        <v>900</v>
      </c>
      <c r="PYK3" s="4" t="s">
        <v>900</v>
      </c>
      <c r="PYL3" s="4" t="s">
        <v>900</v>
      </c>
      <c r="PYM3" s="4" t="s">
        <v>900</v>
      </c>
      <c r="PYN3" s="4" t="s">
        <v>900</v>
      </c>
      <c r="PYO3" s="4" t="s">
        <v>900</v>
      </c>
      <c r="PYP3" s="4" t="s">
        <v>900</v>
      </c>
      <c r="PYQ3" s="4" t="s">
        <v>900</v>
      </c>
      <c r="PYR3" s="4" t="s">
        <v>900</v>
      </c>
      <c r="PYS3" s="4" t="s">
        <v>900</v>
      </c>
      <c r="PYT3" s="4" t="s">
        <v>900</v>
      </c>
      <c r="PYU3" s="4" t="s">
        <v>900</v>
      </c>
      <c r="PYV3" s="4" t="s">
        <v>900</v>
      </c>
      <c r="PYW3" s="4" t="s">
        <v>900</v>
      </c>
      <c r="PYX3" s="4" t="s">
        <v>900</v>
      </c>
      <c r="PYY3" s="4" t="s">
        <v>900</v>
      </c>
      <c r="PYZ3" s="4" t="s">
        <v>900</v>
      </c>
      <c r="PZA3" s="4" t="s">
        <v>900</v>
      </c>
      <c r="PZB3" s="4" t="s">
        <v>900</v>
      </c>
      <c r="PZC3" s="4" t="s">
        <v>900</v>
      </c>
      <c r="PZD3" s="4" t="s">
        <v>900</v>
      </c>
      <c r="PZE3" s="4" t="s">
        <v>900</v>
      </c>
      <c r="PZF3" s="4" t="s">
        <v>900</v>
      </c>
      <c r="PZG3" s="4" t="s">
        <v>900</v>
      </c>
      <c r="PZH3" s="4" t="s">
        <v>900</v>
      </c>
      <c r="PZI3" s="4" t="s">
        <v>900</v>
      </c>
      <c r="PZJ3" s="4" t="s">
        <v>900</v>
      </c>
      <c r="PZK3" s="4" t="s">
        <v>900</v>
      </c>
      <c r="PZL3" s="4" t="s">
        <v>900</v>
      </c>
      <c r="PZM3" s="4" t="s">
        <v>900</v>
      </c>
      <c r="PZN3" s="4" t="s">
        <v>900</v>
      </c>
      <c r="PZO3" s="4" t="s">
        <v>900</v>
      </c>
      <c r="PZP3" s="4" t="s">
        <v>900</v>
      </c>
      <c r="PZQ3" s="4" t="s">
        <v>900</v>
      </c>
      <c r="PZR3" s="4" t="s">
        <v>900</v>
      </c>
      <c r="PZS3" s="4" t="s">
        <v>900</v>
      </c>
      <c r="PZT3" s="4" t="s">
        <v>900</v>
      </c>
      <c r="PZU3" s="4" t="s">
        <v>900</v>
      </c>
      <c r="PZV3" s="4" t="s">
        <v>900</v>
      </c>
      <c r="PZW3" s="4" t="s">
        <v>900</v>
      </c>
      <c r="PZX3" s="4" t="s">
        <v>900</v>
      </c>
      <c r="PZY3" s="4" t="s">
        <v>900</v>
      </c>
      <c r="PZZ3" s="4" t="s">
        <v>900</v>
      </c>
      <c r="QAA3" s="4" t="s">
        <v>900</v>
      </c>
      <c r="QAB3" s="4" t="s">
        <v>900</v>
      </c>
      <c r="QAC3" s="4" t="s">
        <v>900</v>
      </c>
      <c r="QAD3" s="4" t="s">
        <v>900</v>
      </c>
      <c r="QAE3" s="4" t="s">
        <v>900</v>
      </c>
      <c r="QAF3" s="4" t="s">
        <v>900</v>
      </c>
      <c r="QAG3" s="4" t="s">
        <v>900</v>
      </c>
      <c r="QAH3" s="4" t="s">
        <v>900</v>
      </c>
      <c r="QAI3" s="4" t="s">
        <v>900</v>
      </c>
      <c r="QAJ3" s="4" t="s">
        <v>900</v>
      </c>
      <c r="QAK3" s="4" t="s">
        <v>900</v>
      </c>
      <c r="QAL3" s="4" t="s">
        <v>900</v>
      </c>
      <c r="QAM3" s="4" t="s">
        <v>900</v>
      </c>
      <c r="QAN3" s="4" t="s">
        <v>900</v>
      </c>
      <c r="QAO3" s="4" t="s">
        <v>900</v>
      </c>
      <c r="QAP3" s="4" t="s">
        <v>900</v>
      </c>
      <c r="QAQ3" s="4" t="s">
        <v>900</v>
      </c>
      <c r="QAR3" s="4" t="s">
        <v>900</v>
      </c>
      <c r="QAS3" s="4" t="s">
        <v>900</v>
      </c>
      <c r="QAT3" s="4" t="s">
        <v>900</v>
      </c>
      <c r="QAU3" s="4" t="s">
        <v>900</v>
      </c>
      <c r="QAV3" s="4" t="s">
        <v>900</v>
      </c>
      <c r="QAW3" s="4" t="s">
        <v>900</v>
      </c>
      <c r="QAX3" s="4" t="s">
        <v>900</v>
      </c>
      <c r="QAY3" s="4" t="s">
        <v>900</v>
      </c>
      <c r="QAZ3" s="4" t="s">
        <v>900</v>
      </c>
      <c r="QBA3" s="4" t="s">
        <v>900</v>
      </c>
      <c r="QBB3" s="4" t="s">
        <v>900</v>
      </c>
      <c r="QBC3" s="4" t="s">
        <v>900</v>
      </c>
      <c r="QBD3" s="4" t="s">
        <v>900</v>
      </c>
      <c r="QBE3" s="4" t="s">
        <v>900</v>
      </c>
      <c r="QBF3" s="4" t="s">
        <v>900</v>
      </c>
      <c r="QBG3" s="4" t="s">
        <v>900</v>
      </c>
      <c r="QBH3" s="4" t="s">
        <v>900</v>
      </c>
      <c r="QBI3" s="4" t="s">
        <v>900</v>
      </c>
      <c r="QBJ3" s="4" t="s">
        <v>900</v>
      </c>
      <c r="QBK3" s="4" t="s">
        <v>900</v>
      </c>
      <c r="QBL3" s="4" t="s">
        <v>900</v>
      </c>
      <c r="QBM3" s="4" t="s">
        <v>900</v>
      </c>
      <c r="QBN3" s="4" t="s">
        <v>900</v>
      </c>
      <c r="QBO3" s="4" t="s">
        <v>900</v>
      </c>
      <c r="QBP3" s="4" t="s">
        <v>900</v>
      </c>
      <c r="QBQ3" s="4" t="s">
        <v>900</v>
      </c>
      <c r="QBR3" s="4" t="s">
        <v>900</v>
      </c>
      <c r="QBS3" s="4" t="s">
        <v>900</v>
      </c>
      <c r="QBT3" s="4" t="s">
        <v>900</v>
      </c>
      <c r="QBU3" s="4" t="s">
        <v>900</v>
      </c>
      <c r="QBV3" s="4" t="s">
        <v>900</v>
      </c>
      <c r="QBW3" s="4" t="s">
        <v>900</v>
      </c>
      <c r="QBX3" s="4" t="s">
        <v>900</v>
      </c>
      <c r="QBY3" s="4" t="s">
        <v>900</v>
      </c>
      <c r="QBZ3" s="4" t="s">
        <v>900</v>
      </c>
      <c r="QCA3" s="4" t="s">
        <v>900</v>
      </c>
      <c r="QCB3" s="4" t="s">
        <v>900</v>
      </c>
      <c r="QCC3" s="4" t="s">
        <v>900</v>
      </c>
      <c r="QCD3" s="4" t="s">
        <v>900</v>
      </c>
      <c r="QCE3" s="4" t="s">
        <v>900</v>
      </c>
      <c r="QCF3" s="4" t="s">
        <v>900</v>
      </c>
      <c r="QCG3" s="4" t="s">
        <v>900</v>
      </c>
      <c r="QCH3" s="4" t="s">
        <v>900</v>
      </c>
      <c r="QCI3" s="4" t="s">
        <v>900</v>
      </c>
      <c r="QCJ3" s="4" t="s">
        <v>900</v>
      </c>
      <c r="QCK3" s="4" t="s">
        <v>900</v>
      </c>
      <c r="QCL3" s="4" t="s">
        <v>900</v>
      </c>
      <c r="QCM3" s="4" t="s">
        <v>900</v>
      </c>
      <c r="QCN3" s="4" t="s">
        <v>900</v>
      </c>
      <c r="QCO3" s="4" t="s">
        <v>900</v>
      </c>
      <c r="QCP3" s="4" t="s">
        <v>900</v>
      </c>
      <c r="QCQ3" s="4" t="s">
        <v>900</v>
      </c>
      <c r="QCR3" s="4" t="s">
        <v>900</v>
      </c>
      <c r="QCS3" s="4" t="s">
        <v>900</v>
      </c>
      <c r="QCT3" s="4" t="s">
        <v>900</v>
      </c>
      <c r="QCU3" s="4" t="s">
        <v>900</v>
      </c>
      <c r="QCV3" s="4" t="s">
        <v>900</v>
      </c>
      <c r="QCW3" s="4" t="s">
        <v>900</v>
      </c>
      <c r="QCX3" s="4" t="s">
        <v>900</v>
      </c>
      <c r="QCY3" s="4" t="s">
        <v>900</v>
      </c>
      <c r="QCZ3" s="4" t="s">
        <v>900</v>
      </c>
      <c r="QDA3" s="4" t="s">
        <v>900</v>
      </c>
      <c r="QDB3" s="4" t="s">
        <v>900</v>
      </c>
      <c r="QDC3" s="4" t="s">
        <v>900</v>
      </c>
      <c r="QDD3" s="4" t="s">
        <v>900</v>
      </c>
      <c r="QDE3" s="4" t="s">
        <v>900</v>
      </c>
      <c r="QDF3" s="4" t="s">
        <v>900</v>
      </c>
      <c r="QDG3" s="4" t="s">
        <v>900</v>
      </c>
      <c r="QDH3" s="4" t="s">
        <v>900</v>
      </c>
      <c r="QDI3" s="4" t="s">
        <v>900</v>
      </c>
      <c r="QDJ3" s="4" t="s">
        <v>900</v>
      </c>
      <c r="QDK3" s="4" t="s">
        <v>900</v>
      </c>
      <c r="QDL3" s="4" t="s">
        <v>900</v>
      </c>
      <c r="QDM3" s="4" t="s">
        <v>900</v>
      </c>
      <c r="QDN3" s="4" t="s">
        <v>900</v>
      </c>
      <c r="QDO3" s="4" t="s">
        <v>900</v>
      </c>
      <c r="QDP3" s="4" t="s">
        <v>900</v>
      </c>
      <c r="QDQ3" s="4" t="s">
        <v>900</v>
      </c>
      <c r="QDR3" s="4" t="s">
        <v>900</v>
      </c>
      <c r="QDS3" s="4" t="s">
        <v>900</v>
      </c>
      <c r="QDT3" s="4" t="s">
        <v>900</v>
      </c>
      <c r="QDU3" s="4" t="s">
        <v>900</v>
      </c>
      <c r="QDV3" s="4" t="s">
        <v>900</v>
      </c>
      <c r="QDW3" s="4" t="s">
        <v>900</v>
      </c>
      <c r="QDX3" s="4" t="s">
        <v>900</v>
      </c>
      <c r="QDY3" s="4" t="s">
        <v>900</v>
      </c>
      <c r="QDZ3" s="4" t="s">
        <v>900</v>
      </c>
      <c r="QEA3" s="4" t="s">
        <v>900</v>
      </c>
      <c r="QEB3" s="4" t="s">
        <v>900</v>
      </c>
      <c r="QEC3" s="4" t="s">
        <v>900</v>
      </c>
      <c r="QED3" s="4" t="s">
        <v>900</v>
      </c>
      <c r="QEE3" s="4" t="s">
        <v>900</v>
      </c>
      <c r="QEF3" s="4" t="s">
        <v>900</v>
      </c>
      <c r="QEG3" s="4" t="s">
        <v>900</v>
      </c>
      <c r="QEH3" s="4" t="s">
        <v>900</v>
      </c>
      <c r="QEI3" s="4" t="s">
        <v>900</v>
      </c>
      <c r="QEJ3" s="4" t="s">
        <v>900</v>
      </c>
      <c r="QEK3" s="4" t="s">
        <v>900</v>
      </c>
      <c r="QEL3" s="4" t="s">
        <v>900</v>
      </c>
      <c r="QEM3" s="4" t="s">
        <v>900</v>
      </c>
      <c r="QEN3" s="4" t="s">
        <v>900</v>
      </c>
      <c r="QEO3" s="4" t="s">
        <v>900</v>
      </c>
      <c r="QEP3" s="4" t="s">
        <v>900</v>
      </c>
      <c r="QEQ3" s="4" t="s">
        <v>900</v>
      </c>
      <c r="QER3" s="4" t="s">
        <v>900</v>
      </c>
      <c r="QES3" s="4" t="s">
        <v>900</v>
      </c>
      <c r="QET3" s="4" t="s">
        <v>900</v>
      </c>
      <c r="QEU3" s="4" t="s">
        <v>900</v>
      </c>
      <c r="QEV3" s="4" t="s">
        <v>900</v>
      </c>
      <c r="QEW3" s="4" t="s">
        <v>900</v>
      </c>
      <c r="QEX3" s="4" t="s">
        <v>900</v>
      </c>
      <c r="QEY3" s="4" t="s">
        <v>900</v>
      </c>
      <c r="QEZ3" s="4" t="s">
        <v>900</v>
      </c>
      <c r="QFA3" s="4" t="s">
        <v>900</v>
      </c>
      <c r="QFB3" s="4" t="s">
        <v>900</v>
      </c>
      <c r="QFC3" s="4" t="s">
        <v>900</v>
      </c>
      <c r="QFD3" s="4" t="s">
        <v>900</v>
      </c>
      <c r="QFE3" s="4" t="s">
        <v>900</v>
      </c>
      <c r="QFF3" s="4" t="s">
        <v>900</v>
      </c>
      <c r="QFG3" s="4" t="s">
        <v>900</v>
      </c>
      <c r="QFH3" s="4" t="s">
        <v>900</v>
      </c>
      <c r="QFI3" s="4" t="s">
        <v>900</v>
      </c>
      <c r="QFJ3" s="4" t="s">
        <v>900</v>
      </c>
      <c r="QFK3" s="4" t="s">
        <v>900</v>
      </c>
      <c r="QFL3" s="4" t="s">
        <v>900</v>
      </c>
      <c r="QFM3" s="4" t="s">
        <v>900</v>
      </c>
      <c r="QFN3" s="4" t="s">
        <v>900</v>
      </c>
      <c r="QFO3" s="4" t="s">
        <v>900</v>
      </c>
      <c r="QFP3" s="4" t="s">
        <v>900</v>
      </c>
      <c r="QFQ3" s="4" t="s">
        <v>900</v>
      </c>
      <c r="QFR3" s="4" t="s">
        <v>900</v>
      </c>
      <c r="QFS3" s="4" t="s">
        <v>900</v>
      </c>
      <c r="QFT3" s="4" t="s">
        <v>900</v>
      </c>
      <c r="QFU3" s="4" t="s">
        <v>900</v>
      </c>
      <c r="QFV3" s="4" t="s">
        <v>900</v>
      </c>
      <c r="QFW3" s="4" t="s">
        <v>900</v>
      </c>
      <c r="QFX3" s="4" t="s">
        <v>900</v>
      </c>
      <c r="QFY3" s="4" t="s">
        <v>900</v>
      </c>
      <c r="QFZ3" s="4" t="s">
        <v>900</v>
      </c>
      <c r="QGA3" s="4" t="s">
        <v>900</v>
      </c>
      <c r="QGB3" s="4" t="s">
        <v>900</v>
      </c>
      <c r="QGC3" s="4" t="s">
        <v>900</v>
      </c>
      <c r="QGD3" s="4" t="s">
        <v>900</v>
      </c>
      <c r="QGE3" s="4" t="s">
        <v>900</v>
      </c>
      <c r="QGF3" s="4" t="s">
        <v>900</v>
      </c>
      <c r="QGG3" s="4" t="s">
        <v>900</v>
      </c>
      <c r="QGH3" s="4" t="s">
        <v>900</v>
      </c>
      <c r="QGI3" s="4" t="s">
        <v>900</v>
      </c>
      <c r="QGJ3" s="4" t="s">
        <v>900</v>
      </c>
      <c r="QGK3" s="4" t="s">
        <v>900</v>
      </c>
      <c r="QGL3" s="4" t="s">
        <v>900</v>
      </c>
      <c r="QGM3" s="4" t="s">
        <v>900</v>
      </c>
      <c r="QGN3" s="4" t="s">
        <v>900</v>
      </c>
      <c r="QGO3" s="4" t="s">
        <v>900</v>
      </c>
      <c r="QGP3" s="4" t="s">
        <v>900</v>
      </c>
      <c r="QGQ3" s="4" t="s">
        <v>900</v>
      </c>
      <c r="QGR3" s="4" t="s">
        <v>900</v>
      </c>
      <c r="QGS3" s="4" t="s">
        <v>900</v>
      </c>
      <c r="QGT3" s="4" t="s">
        <v>900</v>
      </c>
      <c r="QGU3" s="4" t="s">
        <v>900</v>
      </c>
      <c r="QGV3" s="4" t="s">
        <v>900</v>
      </c>
      <c r="QGW3" s="4" t="s">
        <v>900</v>
      </c>
      <c r="QGX3" s="4" t="s">
        <v>900</v>
      </c>
      <c r="QGY3" s="4" t="s">
        <v>900</v>
      </c>
      <c r="QGZ3" s="4" t="s">
        <v>900</v>
      </c>
      <c r="QHA3" s="4" t="s">
        <v>900</v>
      </c>
      <c r="QHB3" s="4" t="s">
        <v>900</v>
      </c>
      <c r="QHC3" s="4" t="s">
        <v>900</v>
      </c>
      <c r="QHD3" s="4" t="s">
        <v>900</v>
      </c>
      <c r="QHE3" s="4" t="s">
        <v>900</v>
      </c>
      <c r="QHF3" s="4" t="s">
        <v>900</v>
      </c>
      <c r="QHG3" s="4" t="s">
        <v>900</v>
      </c>
      <c r="QHH3" s="4" t="s">
        <v>900</v>
      </c>
      <c r="QHI3" s="4" t="s">
        <v>900</v>
      </c>
      <c r="QHJ3" s="4" t="s">
        <v>900</v>
      </c>
      <c r="QHK3" s="4" t="s">
        <v>900</v>
      </c>
      <c r="QHL3" s="4" t="s">
        <v>900</v>
      </c>
      <c r="QHM3" s="4" t="s">
        <v>900</v>
      </c>
      <c r="QHN3" s="4" t="s">
        <v>900</v>
      </c>
      <c r="QHO3" s="4" t="s">
        <v>900</v>
      </c>
      <c r="QHP3" s="4" t="s">
        <v>900</v>
      </c>
      <c r="QHQ3" s="4" t="s">
        <v>900</v>
      </c>
      <c r="QHR3" s="4" t="s">
        <v>900</v>
      </c>
      <c r="QHS3" s="4" t="s">
        <v>900</v>
      </c>
      <c r="QHT3" s="4" t="s">
        <v>900</v>
      </c>
      <c r="QHU3" s="4" t="s">
        <v>900</v>
      </c>
      <c r="QHV3" s="4" t="s">
        <v>900</v>
      </c>
      <c r="QHW3" s="4" t="s">
        <v>900</v>
      </c>
      <c r="QHX3" s="4" t="s">
        <v>900</v>
      </c>
      <c r="QHY3" s="4" t="s">
        <v>900</v>
      </c>
      <c r="QHZ3" s="4" t="s">
        <v>900</v>
      </c>
      <c r="QIA3" s="4" t="s">
        <v>900</v>
      </c>
      <c r="QIB3" s="4" t="s">
        <v>900</v>
      </c>
      <c r="QIC3" s="4" t="s">
        <v>900</v>
      </c>
      <c r="QID3" s="4" t="s">
        <v>900</v>
      </c>
      <c r="QIE3" s="4" t="s">
        <v>900</v>
      </c>
      <c r="QIF3" s="4" t="s">
        <v>900</v>
      </c>
      <c r="QIG3" s="4" t="s">
        <v>900</v>
      </c>
      <c r="QIH3" s="4" t="s">
        <v>900</v>
      </c>
      <c r="QII3" s="4" t="s">
        <v>900</v>
      </c>
      <c r="QIJ3" s="4" t="s">
        <v>900</v>
      </c>
      <c r="QIK3" s="4" t="s">
        <v>900</v>
      </c>
      <c r="QIL3" s="4" t="s">
        <v>900</v>
      </c>
      <c r="QIM3" s="4" t="s">
        <v>900</v>
      </c>
      <c r="QIN3" s="4" t="s">
        <v>900</v>
      </c>
      <c r="QIO3" s="4" t="s">
        <v>900</v>
      </c>
      <c r="QIP3" s="4" t="s">
        <v>900</v>
      </c>
      <c r="QIQ3" s="4" t="s">
        <v>900</v>
      </c>
      <c r="QIR3" s="4" t="s">
        <v>900</v>
      </c>
      <c r="QIS3" s="4" t="s">
        <v>900</v>
      </c>
      <c r="QIT3" s="4" t="s">
        <v>900</v>
      </c>
      <c r="QIU3" s="4" t="s">
        <v>900</v>
      </c>
      <c r="QIV3" s="4" t="s">
        <v>900</v>
      </c>
      <c r="QIW3" s="4" t="s">
        <v>900</v>
      </c>
      <c r="QIX3" s="4" t="s">
        <v>900</v>
      </c>
      <c r="QIY3" s="4" t="s">
        <v>900</v>
      </c>
      <c r="QIZ3" s="4" t="s">
        <v>900</v>
      </c>
      <c r="QJA3" s="4" t="s">
        <v>900</v>
      </c>
      <c r="QJB3" s="4" t="s">
        <v>900</v>
      </c>
      <c r="QJC3" s="4" t="s">
        <v>900</v>
      </c>
      <c r="QJD3" s="4" t="s">
        <v>900</v>
      </c>
      <c r="QJE3" s="4" t="s">
        <v>900</v>
      </c>
      <c r="QJF3" s="4" t="s">
        <v>900</v>
      </c>
      <c r="QJG3" s="4" t="s">
        <v>900</v>
      </c>
      <c r="QJH3" s="4" t="s">
        <v>900</v>
      </c>
      <c r="QJI3" s="4" t="s">
        <v>900</v>
      </c>
      <c r="QJJ3" s="4" t="s">
        <v>900</v>
      </c>
      <c r="QJK3" s="4" t="s">
        <v>900</v>
      </c>
      <c r="QJL3" s="4" t="s">
        <v>900</v>
      </c>
      <c r="QJM3" s="4" t="s">
        <v>900</v>
      </c>
      <c r="QJN3" s="4" t="s">
        <v>900</v>
      </c>
      <c r="QJO3" s="4" t="s">
        <v>900</v>
      </c>
      <c r="QJP3" s="4" t="s">
        <v>900</v>
      </c>
      <c r="QJQ3" s="4" t="s">
        <v>900</v>
      </c>
      <c r="QJR3" s="4" t="s">
        <v>900</v>
      </c>
      <c r="QJS3" s="4" t="s">
        <v>900</v>
      </c>
      <c r="QJT3" s="4" t="s">
        <v>900</v>
      </c>
      <c r="QJU3" s="4" t="s">
        <v>900</v>
      </c>
      <c r="QJV3" s="4" t="s">
        <v>900</v>
      </c>
      <c r="QJW3" s="4" t="s">
        <v>900</v>
      </c>
      <c r="QJX3" s="4" t="s">
        <v>900</v>
      </c>
      <c r="QJY3" s="4" t="s">
        <v>900</v>
      </c>
      <c r="QJZ3" s="4" t="s">
        <v>900</v>
      </c>
      <c r="QKA3" s="4" t="s">
        <v>900</v>
      </c>
      <c r="QKB3" s="4" t="s">
        <v>900</v>
      </c>
      <c r="QKC3" s="4" t="s">
        <v>900</v>
      </c>
      <c r="QKD3" s="4" t="s">
        <v>900</v>
      </c>
      <c r="QKE3" s="4" t="s">
        <v>900</v>
      </c>
      <c r="QKF3" s="4" t="s">
        <v>900</v>
      </c>
      <c r="QKG3" s="4" t="s">
        <v>900</v>
      </c>
      <c r="QKH3" s="4" t="s">
        <v>900</v>
      </c>
      <c r="QKI3" s="4" t="s">
        <v>900</v>
      </c>
      <c r="QKJ3" s="4" t="s">
        <v>900</v>
      </c>
      <c r="QKK3" s="4" t="s">
        <v>900</v>
      </c>
      <c r="QKL3" s="4" t="s">
        <v>900</v>
      </c>
      <c r="QKM3" s="4" t="s">
        <v>900</v>
      </c>
      <c r="QKN3" s="4" t="s">
        <v>900</v>
      </c>
      <c r="QKO3" s="4" t="s">
        <v>900</v>
      </c>
      <c r="QKP3" s="4" t="s">
        <v>900</v>
      </c>
      <c r="QKQ3" s="4" t="s">
        <v>900</v>
      </c>
      <c r="QKR3" s="4" t="s">
        <v>900</v>
      </c>
      <c r="QKS3" s="4" t="s">
        <v>900</v>
      </c>
      <c r="QKT3" s="4" t="s">
        <v>900</v>
      </c>
      <c r="QKU3" s="4" t="s">
        <v>900</v>
      </c>
      <c r="QKV3" s="4" t="s">
        <v>900</v>
      </c>
      <c r="QKW3" s="4" t="s">
        <v>900</v>
      </c>
      <c r="QKX3" s="4" t="s">
        <v>900</v>
      </c>
      <c r="QKY3" s="4" t="s">
        <v>900</v>
      </c>
      <c r="QKZ3" s="4" t="s">
        <v>900</v>
      </c>
      <c r="QLA3" s="4" t="s">
        <v>900</v>
      </c>
      <c r="QLB3" s="4" t="s">
        <v>900</v>
      </c>
      <c r="QLC3" s="4" t="s">
        <v>900</v>
      </c>
      <c r="QLD3" s="4" t="s">
        <v>900</v>
      </c>
      <c r="QLE3" s="4" t="s">
        <v>900</v>
      </c>
      <c r="QLF3" s="4" t="s">
        <v>900</v>
      </c>
      <c r="QLG3" s="4" t="s">
        <v>900</v>
      </c>
      <c r="QLH3" s="4" t="s">
        <v>900</v>
      </c>
      <c r="QLI3" s="4" t="s">
        <v>900</v>
      </c>
      <c r="QLJ3" s="4" t="s">
        <v>900</v>
      </c>
      <c r="QLK3" s="4" t="s">
        <v>900</v>
      </c>
      <c r="QLL3" s="4" t="s">
        <v>900</v>
      </c>
      <c r="QLM3" s="4" t="s">
        <v>900</v>
      </c>
      <c r="QLN3" s="4" t="s">
        <v>900</v>
      </c>
      <c r="QLO3" s="4" t="s">
        <v>900</v>
      </c>
      <c r="QLP3" s="4" t="s">
        <v>900</v>
      </c>
      <c r="QLQ3" s="4" t="s">
        <v>900</v>
      </c>
      <c r="QLR3" s="4" t="s">
        <v>900</v>
      </c>
      <c r="QLS3" s="4" t="s">
        <v>900</v>
      </c>
      <c r="QLT3" s="4" t="s">
        <v>900</v>
      </c>
      <c r="QLU3" s="4" t="s">
        <v>900</v>
      </c>
      <c r="QLV3" s="4" t="s">
        <v>900</v>
      </c>
      <c r="QLW3" s="4" t="s">
        <v>900</v>
      </c>
      <c r="QLX3" s="4" t="s">
        <v>900</v>
      </c>
      <c r="QLY3" s="4" t="s">
        <v>900</v>
      </c>
      <c r="QLZ3" s="4" t="s">
        <v>900</v>
      </c>
      <c r="QMA3" s="4" t="s">
        <v>900</v>
      </c>
      <c r="QMB3" s="4" t="s">
        <v>900</v>
      </c>
      <c r="QMC3" s="4" t="s">
        <v>900</v>
      </c>
      <c r="QMD3" s="4" t="s">
        <v>900</v>
      </c>
      <c r="QME3" s="4" t="s">
        <v>900</v>
      </c>
      <c r="QMF3" s="4" t="s">
        <v>900</v>
      </c>
      <c r="QMG3" s="4" t="s">
        <v>900</v>
      </c>
      <c r="QMH3" s="4" t="s">
        <v>900</v>
      </c>
      <c r="QMI3" s="4" t="s">
        <v>900</v>
      </c>
      <c r="QMJ3" s="4" t="s">
        <v>900</v>
      </c>
      <c r="QMK3" s="4" t="s">
        <v>900</v>
      </c>
      <c r="QML3" s="4" t="s">
        <v>900</v>
      </c>
      <c r="QMM3" s="4" t="s">
        <v>900</v>
      </c>
      <c r="QMN3" s="4" t="s">
        <v>900</v>
      </c>
      <c r="QMO3" s="4" t="s">
        <v>900</v>
      </c>
      <c r="QMP3" s="4" t="s">
        <v>900</v>
      </c>
      <c r="QMQ3" s="4" t="s">
        <v>900</v>
      </c>
      <c r="QMR3" s="4" t="s">
        <v>900</v>
      </c>
      <c r="QMS3" s="4" t="s">
        <v>900</v>
      </c>
      <c r="QMT3" s="4" t="s">
        <v>900</v>
      </c>
      <c r="QMU3" s="4" t="s">
        <v>900</v>
      </c>
      <c r="QMV3" s="4" t="s">
        <v>900</v>
      </c>
      <c r="QMW3" s="4" t="s">
        <v>900</v>
      </c>
      <c r="QMX3" s="4" t="s">
        <v>900</v>
      </c>
      <c r="QMY3" s="4" t="s">
        <v>900</v>
      </c>
      <c r="QMZ3" s="4" t="s">
        <v>900</v>
      </c>
      <c r="QNA3" s="4" t="s">
        <v>900</v>
      </c>
      <c r="QNB3" s="4" t="s">
        <v>900</v>
      </c>
      <c r="QNC3" s="4" t="s">
        <v>900</v>
      </c>
      <c r="QND3" s="4" t="s">
        <v>900</v>
      </c>
      <c r="QNE3" s="4" t="s">
        <v>900</v>
      </c>
      <c r="QNF3" s="4" t="s">
        <v>900</v>
      </c>
      <c r="QNG3" s="4" t="s">
        <v>900</v>
      </c>
      <c r="QNH3" s="4" t="s">
        <v>900</v>
      </c>
      <c r="QNI3" s="4" t="s">
        <v>900</v>
      </c>
      <c r="QNJ3" s="4" t="s">
        <v>900</v>
      </c>
      <c r="QNK3" s="4" t="s">
        <v>900</v>
      </c>
      <c r="QNL3" s="4" t="s">
        <v>900</v>
      </c>
      <c r="QNM3" s="4" t="s">
        <v>900</v>
      </c>
      <c r="QNN3" s="4" t="s">
        <v>900</v>
      </c>
      <c r="QNO3" s="4" t="s">
        <v>900</v>
      </c>
      <c r="QNP3" s="4" t="s">
        <v>900</v>
      </c>
      <c r="QNQ3" s="4" t="s">
        <v>900</v>
      </c>
      <c r="QNR3" s="4" t="s">
        <v>900</v>
      </c>
      <c r="QNS3" s="4" t="s">
        <v>900</v>
      </c>
      <c r="QNT3" s="4" t="s">
        <v>900</v>
      </c>
      <c r="QNU3" s="4" t="s">
        <v>900</v>
      </c>
      <c r="QNV3" s="4" t="s">
        <v>900</v>
      </c>
      <c r="QNW3" s="4" t="s">
        <v>900</v>
      </c>
      <c r="QNX3" s="4" t="s">
        <v>900</v>
      </c>
      <c r="QNY3" s="4" t="s">
        <v>900</v>
      </c>
      <c r="QNZ3" s="4" t="s">
        <v>900</v>
      </c>
      <c r="QOA3" s="4" t="s">
        <v>900</v>
      </c>
      <c r="QOB3" s="4" t="s">
        <v>900</v>
      </c>
      <c r="QOC3" s="4" t="s">
        <v>900</v>
      </c>
      <c r="QOD3" s="4" t="s">
        <v>900</v>
      </c>
      <c r="QOE3" s="4" t="s">
        <v>900</v>
      </c>
      <c r="QOF3" s="4" t="s">
        <v>900</v>
      </c>
      <c r="QOG3" s="4" t="s">
        <v>900</v>
      </c>
      <c r="QOH3" s="4" t="s">
        <v>900</v>
      </c>
      <c r="QOI3" s="4" t="s">
        <v>900</v>
      </c>
      <c r="QOJ3" s="4" t="s">
        <v>900</v>
      </c>
      <c r="QOK3" s="4" t="s">
        <v>900</v>
      </c>
      <c r="QOL3" s="4" t="s">
        <v>900</v>
      </c>
      <c r="QOM3" s="4" t="s">
        <v>900</v>
      </c>
      <c r="QON3" s="4" t="s">
        <v>900</v>
      </c>
      <c r="QOO3" s="4" t="s">
        <v>900</v>
      </c>
      <c r="QOP3" s="4" t="s">
        <v>900</v>
      </c>
      <c r="QOQ3" s="4" t="s">
        <v>900</v>
      </c>
      <c r="QOR3" s="4" t="s">
        <v>900</v>
      </c>
      <c r="QOS3" s="4" t="s">
        <v>900</v>
      </c>
      <c r="QOT3" s="4" t="s">
        <v>900</v>
      </c>
      <c r="QOU3" s="4" t="s">
        <v>900</v>
      </c>
      <c r="QOV3" s="4" t="s">
        <v>900</v>
      </c>
      <c r="QOW3" s="4" t="s">
        <v>900</v>
      </c>
      <c r="QOX3" s="4" t="s">
        <v>900</v>
      </c>
      <c r="QOY3" s="4" t="s">
        <v>900</v>
      </c>
      <c r="QOZ3" s="4" t="s">
        <v>900</v>
      </c>
      <c r="QPA3" s="4" t="s">
        <v>900</v>
      </c>
      <c r="QPB3" s="4" t="s">
        <v>900</v>
      </c>
      <c r="QPC3" s="4" t="s">
        <v>900</v>
      </c>
      <c r="QPD3" s="4" t="s">
        <v>900</v>
      </c>
      <c r="QPE3" s="4" t="s">
        <v>900</v>
      </c>
      <c r="QPF3" s="4" t="s">
        <v>900</v>
      </c>
      <c r="QPG3" s="4" t="s">
        <v>900</v>
      </c>
      <c r="QPH3" s="4" t="s">
        <v>900</v>
      </c>
      <c r="QPI3" s="4" t="s">
        <v>900</v>
      </c>
      <c r="QPJ3" s="4" t="s">
        <v>900</v>
      </c>
      <c r="QPK3" s="4" t="s">
        <v>900</v>
      </c>
      <c r="QPL3" s="4" t="s">
        <v>900</v>
      </c>
      <c r="QPM3" s="4" t="s">
        <v>900</v>
      </c>
      <c r="QPN3" s="4" t="s">
        <v>900</v>
      </c>
      <c r="QPO3" s="4" t="s">
        <v>900</v>
      </c>
      <c r="QPP3" s="4" t="s">
        <v>900</v>
      </c>
      <c r="QPQ3" s="4" t="s">
        <v>900</v>
      </c>
      <c r="QPR3" s="4" t="s">
        <v>900</v>
      </c>
      <c r="QPS3" s="4" t="s">
        <v>900</v>
      </c>
      <c r="QPT3" s="4" t="s">
        <v>900</v>
      </c>
      <c r="QPU3" s="4" t="s">
        <v>900</v>
      </c>
      <c r="QPV3" s="4" t="s">
        <v>900</v>
      </c>
      <c r="QPW3" s="4" t="s">
        <v>900</v>
      </c>
      <c r="QPX3" s="4" t="s">
        <v>900</v>
      </c>
      <c r="QPY3" s="4" t="s">
        <v>900</v>
      </c>
      <c r="QPZ3" s="4" t="s">
        <v>900</v>
      </c>
      <c r="QQA3" s="4" t="s">
        <v>900</v>
      </c>
      <c r="QQB3" s="4" t="s">
        <v>900</v>
      </c>
      <c r="QQC3" s="4" t="s">
        <v>900</v>
      </c>
      <c r="QQD3" s="4" t="s">
        <v>900</v>
      </c>
      <c r="QQE3" s="4" t="s">
        <v>900</v>
      </c>
      <c r="QQF3" s="4" t="s">
        <v>900</v>
      </c>
      <c r="QQG3" s="4" t="s">
        <v>900</v>
      </c>
      <c r="QQH3" s="4" t="s">
        <v>900</v>
      </c>
      <c r="QQI3" s="4" t="s">
        <v>900</v>
      </c>
      <c r="QQJ3" s="4" t="s">
        <v>900</v>
      </c>
      <c r="QQK3" s="4" t="s">
        <v>900</v>
      </c>
      <c r="QQL3" s="4" t="s">
        <v>900</v>
      </c>
      <c r="QQM3" s="4" t="s">
        <v>900</v>
      </c>
      <c r="QQN3" s="4" t="s">
        <v>900</v>
      </c>
      <c r="QQO3" s="4" t="s">
        <v>900</v>
      </c>
      <c r="QQP3" s="4" t="s">
        <v>900</v>
      </c>
      <c r="QQQ3" s="4" t="s">
        <v>900</v>
      </c>
      <c r="QQR3" s="4" t="s">
        <v>900</v>
      </c>
      <c r="QQS3" s="4" t="s">
        <v>900</v>
      </c>
      <c r="QQT3" s="4" t="s">
        <v>900</v>
      </c>
      <c r="QQU3" s="4" t="s">
        <v>900</v>
      </c>
      <c r="QQV3" s="4" t="s">
        <v>900</v>
      </c>
      <c r="QQW3" s="4" t="s">
        <v>900</v>
      </c>
      <c r="QQX3" s="4" t="s">
        <v>900</v>
      </c>
      <c r="QQY3" s="4" t="s">
        <v>900</v>
      </c>
      <c r="QQZ3" s="4" t="s">
        <v>900</v>
      </c>
      <c r="QRA3" s="4" t="s">
        <v>900</v>
      </c>
      <c r="QRB3" s="4" t="s">
        <v>900</v>
      </c>
      <c r="QRC3" s="4" t="s">
        <v>900</v>
      </c>
      <c r="QRD3" s="4" t="s">
        <v>900</v>
      </c>
      <c r="QRE3" s="4" t="s">
        <v>900</v>
      </c>
      <c r="QRF3" s="4" t="s">
        <v>900</v>
      </c>
      <c r="QRG3" s="4" t="s">
        <v>900</v>
      </c>
      <c r="QRH3" s="4" t="s">
        <v>900</v>
      </c>
      <c r="QRI3" s="4" t="s">
        <v>900</v>
      </c>
      <c r="QRJ3" s="4" t="s">
        <v>900</v>
      </c>
      <c r="QRK3" s="4" t="s">
        <v>900</v>
      </c>
      <c r="QRL3" s="4" t="s">
        <v>900</v>
      </c>
      <c r="QRM3" s="4" t="s">
        <v>900</v>
      </c>
      <c r="QRN3" s="4" t="s">
        <v>900</v>
      </c>
      <c r="QRO3" s="4" t="s">
        <v>900</v>
      </c>
      <c r="QRP3" s="4" t="s">
        <v>900</v>
      </c>
      <c r="QRQ3" s="4" t="s">
        <v>900</v>
      </c>
      <c r="QRR3" s="4" t="s">
        <v>900</v>
      </c>
      <c r="QRS3" s="4" t="s">
        <v>900</v>
      </c>
      <c r="QRT3" s="4" t="s">
        <v>900</v>
      </c>
      <c r="QRU3" s="4" t="s">
        <v>900</v>
      </c>
      <c r="QRV3" s="4" t="s">
        <v>900</v>
      </c>
      <c r="QRW3" s="4" t="s">
        <v>900</v>
      </c>
      <c r="QRX3" s="4" t="s">
        <v>900</v>
      </c>
      <c r="QRY3" s="4" t="s">
        <v>900</v>
      </c>
      <c r="QRZ3" s="4" t="s">
        <v>900</v>
      </c>
      <c r="QSA3" s="4" t="s">
        <v>900</v>
      </c>
      <c r="QSB3" s="4" t="s">
        <v>900</v>
      </c>
      <c r="QSC3" s="4" t="s">
        <v>900</v>
      </c>
      <c r="QSD3" s="4" t="s">
        <v>900</v>
      </c>
      <c r="QSE3" s="4" t="s">
        <v>900</v>
      </c>
      <c r="QSF3" s="4" t="s">
        <v>900</v>
      </c>
      <c r="QSG3" s="4" t="s">
        <v>900</v>
      </c>
      <c r="QSH3" s="4" t="s">
        <v>900</v>
      </c>
      <c r="QSI3" s="4" t="s">
        <v>900</v>
      </c>
      <c r="QSJ3" s="4" t="s">
        <v>900</v>
      </c>
      <c r="QSK3" s="4" t="s">
        <v>900</v>
      </c>
      <c r="QSL3" s="4" t="s">
        <v>900</v>
      </c>
      <c r="QSM3" s="4" t="s">
        <v>900</v>
      </c>
      <c r="QSN3" s="4" t="s">
        <v>900</v>
      </c>
      <c r="QSO3" s="4" t="s">
        <v>900</v>
      </c>
      <c r="QSP3" s="4" t="s">
        <v>900</v>
      </c>
      <c r="QSQ3" s="4" t="s">
        <v>900</v>
      </c>
      <c r="QSR3" s="4" t="s">
        <v>900</v>
      </c>
      <c r="QSS3" s="4" t="s">
        <v>900</v>
      </c>
      <c r="QST3" s="4" t="s">
        <v>900</v>
      </c>
      <c r="QSU3" s="4" t="s">
        <v>900</v>
      </c>
      <c r="QSV3" s="4" t="s">
        <v>900</v>
      </c>
      <c r="QSW3" s="4" t="s">
        <v>900</v>
      </c>
      <c r="QSX3" s="4" t="s">
        <v>900</v>
      </c>
      <c r="QSY3" s="4" t="s">
        <v>900</v>
      </c>
      <c r="QSZ3" s="4" t="s">
        <v>900</v>
      </c>
      <c r="QTA3" s="4" t="s">
        <v>900</v>
      </c>
      <c r="QTB3" s="4" t="s">
        <v>900</v>
      </c>
      <c r="QTC3" s="4" t="s">
        <v>900</v>
      </c>
      <c r="QTD3" s="4" t="s">
        <v>900</v>
      </c>
      <c r="QTE3" s="4" t="s">
        <v>900</v>
      </c>
      <c r="QTF3" s="4" t="s">
        <v>900</v>
      </c>
      <c r="QTG3" s="4" t="s">
        <v>900</v>
      </c>
      <c r="QTH3" s="4" t="s">
        <v>900</v>
      </c>
      <c r="QTI3" s="4" t="s">
        <v>900</v>
      </c>
      <c r="QTJ3" s="4" t="s">
        <v>900</v>
      </c>
      <c r="QTK3" s="4" t="s">
        <v>900</v>
      </c>
      <c r="QTL3" s="4" t="s">
        <v>900</v>
      </c>
      <c r="QTM3" s="4" t="s">
        <v>900</v>
      </c>
      <c r="QTN3" s="4" t="s">
        <v>900</v>
      </c>
      <c r="QTO3" s="4" t="s">
        <v>900</v>
      </c>
      <c r="QTP3" s="4" t="s">
        <v>900</v>
      </c>
      <c r="QTQ3" s="4" t="s">
        <v>900</v>
      </c>
      <c r="QTR3" s="4" t="s">
        <v>900</v>
      </c>
      <c r="QTS3" s="4" t="s">
        <v>900</v>
      </c>
      <c r="QTT3" s="4" t="s">
        <v>900</v>
      </c>
      <c r="QTU3" s="4" t="s">
        <v>900</v>
      </c>
      <c r="QTV3" s="4" t="s">
        <v>900</v>
      </c>
      <c r="QTW3" s="4" t="s">
        <v>900</v>
      </c>
      <c r="QTX3" s="4" t="s">
        <v>900</v>
      </c>
      <c r="QTY3" s="4" t="s">
        <v>900</v>
      </c>
      <c r="QTZ3" s="4" t="s">
        <v>900</v>
      </c>
      <c r="QUA3" s="4" t="s">
        <v>900</v>
      </c>
      <c r="QUB3" s="4" t="s">
        <v>900</v>
      </c>
      <c r="QUC3" s="4" t="s">
        <v>900</v>
      </c>
      <c r="QUD3" s="4" t="s">
        <v>900</v>
      </c>
      <c r="QUE3" s="4" t="s">
        <v>900</v>
      </c>
      <c r="QUF3" s="4" t="s">
        <v>900</v>
      </c>
      <c r="QUG3" s="4" t="s">
        <v>900</v>
      </c>
      <c r="QUH3" s="4" t="s">
        <v>900</v>
      </c>
      <c r="QUI3" s="4" t="s">
        <v>900</v>
      </c>
      <c r="QUJ3" s="4" t="s">
        <v>900</v>
      </c>
      <c r="QUK3" s="4" t="s">
        <v>900</v>
      </c>
      <c r="QUL3" s="4" t="s">
        <v>900</v>
      </c>
      <c r="QUM3" s="4" t="s">
        <v>900</v>
      </c>
      <c r="QUN3" s="4" t="s">
        <v>900</v>
      </c>
      <c r="QUO3" s="4" t="s">
        <v>900</v>
      </c>
      <c r="QUP3" s="4" t="s">
        <v>900</v>
      </c>
      <c r="QUQ3" s="4" t="s">
        <v>900</v>
      </c>
      <c r="QUR3" s="4" t="s">
        <v>900</v>
      </c>
      <c r="QUS3" s="4" t="s">
        <v>900</v>
      </c>
      <c r="QUT3" s="4" t="s">
        <v>900</v>
      </c>
      <c r="QUU3" s="4" t="s">
        <v>900</v>
      </c>
      <c r="QUV3" s="4" t="s">
        <v>900</v>
      </c>
      <c r="QUW3" s="4" t="s">
        <v>900</v>
      </c>
      <c r="QUX3" s="4" t="s">
        <v>900</v>
      </c>
      <c r="QUY3" s="4" t="s">
        <v>900</v>
      </c>
      <c r="QUZ3" s="4" t="s">
        <v>900</v>
      </c>
      <c r="QVA3" s="4" t="s">
        <v>900</v>
      </c>
      <c r="QVB3" s="4" t="s">
        <v>900</v>
      </c>
      <c r="QVC3" s="4" t="s">
        <v>900</v>
      </c>
      <c r="QVD3" s="4" t="s">
        <v>900</v>
      </c>
      <c r="QVE3" s="4" t="s">
        <v>900</v>
      </c>
      <c r="QVF3" s="4" t="s">
        <v>900</v>
      </c>
      <c r="QVG3" s="4" t="s">
        <v>900</v>
      </c>
      <c r="QVH3" s="4" t="s">
        <v>900</v>
      </c>
      <c r="QVI3" s="4" t="s">
        <v>900</v>
      </c>
      <c r="QVJ3" s="4" t="s">
        <v>900</v>
      </c>
      <c r="QVK3" s="4" t="s">
        <v>900</v>
      </c>
      <c r="QVL3" s="4" t="s">
        <v>900</v>
      </c>
      <c r="QVM3" s="4" t="s">
        <v>900</v>
      </c>
      <c r="QVN3" s="4" t="s">
        <v>900</v>
      </c>
      <c r="QVO3" s="4" t="s">
        <v>900</v>
      </c>
      <c r="QVP3" s="4" t="s">
        <v>900</v>
      </c>
      <c r="QVQ3" s="4" t="s">
        <v>900</v>
      </c>
      <c r="QVR3" s="4" t="s">
        <v>900</v>
      </c>
      <c r="QVS3" s="4" t="s">
        <v>900</v>
      </c>
      <c r="QVT3" s="4" t="s">
        <v>900</v>
      </c>
      <c r="QVU3" s="4" t="s">
        <v>900</v>
      </c>
      <c r="QVV3" s="4" t="s">
        <v>900</v>
      </c>
      <c r="QVW3" s="4" t="s">
        <v>900</v>
      </c>
      <c r="QVX3" s="4" t="s">
        <v>900</v>
      </c>
      <c r="QVY3" s="4" t="s">
        <v>900</v>
      </c>
      <c r="QVZ3" s="4" t="s">
        <v>900</v>
      </c>
      <c r="QWA3" s="4" t="s">
        <v>900</v>
      </c>
      <c r="QWB3" s="4" t="s">
        <v>900</v>
      </c>
      <c r="QWC3" s="4" t="s">
        <v>900</v>
      </c>
      <c r="QWD3" s="4" t="s">
        <v>900</v>
      </c>
      <c r="QWE3" s="4" t="s">
        <v>900</v>
      </c>
      <c r="QWF3" s="4" t="s">
        <v>900</v>
      </c>
      <c r="QWG3" s="4" t="s">
        <v>900</v>
      </c>
      <c r="QWH3" s="4" t="s">
        <v>900</v>
      </c>
      <c r="QWI3" s="4" t="s">
        <v>900</v>
      </c>
      <c r="QWJ3" s="4" t="s">
        <v>900</v>
      </c>
      <c r="QWK3" s="4" t="s">
        <v>900</v>
      </c>
      <c r="QWL3" s="4" t="s">
        <v>900</v>
      </c>
      <c r="QWM3" s="4" t="s">
        <v>900</v>
      </c>
      <c r="QWN3" s="4" t="s">
        <v>900</v>
      </c>
      <c r="QWO3" s="4" t="s">
        <v>900</v>
      </c>
      <c r="QWP3" s="4" t="s">
        <v>900</v>
      </c>
      <c r="QWQ3" s="4" t="s">
        <v>900</v>
      </c>
      <c r="QWR3" s="4" t="s">
        <v>900</v>
      </c>
      <c r="QWS3" s="4" t="s">
        <v>900</v>
      </c>
      <c r="QWT3" s="4" t="s">
        <v>900</v>
      </c>
      <c r="QWU3" s="4" t="s">
        <v>900</v>
      </c>
      <c r="QWV3" s="4" t="s">
        <v>900</v>
      </c>
      <c r="QWW3" s="4" t="s">
        <v>900</v>
      </c>
      <c r="QWX3" s="4" t="s">
        <v>900</v>
      </c>
      <c r="QWY3" s="4" t="s">
        <v>900</v>
      </c>
      <c r="QWZ3" s="4" t="s">
        <v>900</v>
      </c>
      <c r="QXA3" s="4" t="s">
        <v>900</v>
      </c>
      <c r="QXB3" s="4" t="s">
        <v>900</v>
      </c>
      <c r="QXC3" s="4" t="s">
        <v>900</v>
      </c>
      <c r="QXD3" s="4" t="s">
        <v>900</v>
      </c>
      <c r="QXE3" s="4" t="s">
        <v>900</v>
      </c>
      <c r="QXF3" s="4" t="s">
        <v>900</v>
      </c>
      <c r="QXG3" s="4" t="s">
        <v>900</v>
      </c>
      <c r="QXH3" s="4" t="s">
        <v>900</v>
      </c>
      <c r="QXI3" s="4" t="s">
        <v>900</v>
      </c>
      <c r="QXJ3" s="4" t="s">
        <v>900</v>
      </c>
      <c r="QXK3" s="4" t="s">
        <v>900</v>
      </c>
      <c r="QXL3" s="4" t="s">
        <v>900</v>
      </c>
      <c r="QXM3" s="4" t="s">
        <v>900</v>
      </c>
      <c r="QXN3" s="4" t="s">
        <v>900</v>
      </c>
      <c r="QXO3" s="4" t="s">
        <v>900</v>
      </c>
      <c r="QXP3" s="4" t="s">
        <v>900</v>
      </c>
      <c r="QXQ3" s="4" t="s">
        <v>900</v>
      </c>
      <c r="QXR3" s="4" t="s">
        <v>900</v>
      </c>
      <c r="QXS3" s="4" t="s">
        <v>900</v>
      </c>
      <c r="QXT3" s="4" t="s">
        <v>900</v>
      </c>
      <c r="QXU3" s="4" t="s">
        <v>900</v>
      </c>
      <c r="QXV3" s="4" t="s">
        <v>900</v>
      </c>
      <c r="QXW3" s="4" t="s">
        <v>900</v>
      </c>
      <c r="QXX3" s="4" t="s">
        <v>900</v>
      </c>
      <c r="QXY3" s="4" t="s">
        <v>900</v>
      </c>
      <c r="QXZ3" s="4" t="s">
        <v>900</v>
      </c>
      <c r="QYA3" s="4" t="s">
        <v>900</v>
      </c>
      <c r="QYB3" s="4" t="s">
        <v>900</v>
      </c>
      <c r="QYC3" s="4" t="s">
        <v>900</v>
      </c>
      <c r="QYD3" s="4" t="s">
        <v>900</v>
      </c>
      <c r="QYE3" s="4" t="s">
        <v>900</v>
      </c>
      <c r="QYF3" s="4" t="s">
        <v>900</v>
      </c>
      <c r="QYG3" s="4" t="s">
        <v>900</v>
      </c>
      <c r="QYH3" s="4" t="s">
        <v>900</v>
      </c>
      <c r="QYI3" s="4" t="s">
        <v>900</v>
      </c>
      <c r="QYJ3" s="4" t="s">
        <v>900</v>
      </c>
      <c r="QYK3" s="4" t="s">
        <v>900</v>
      </c>
      <c r="QYL3" s="4" t="s">
        <v>900</v>
      </c>
      <c r="QYM3" s="4" t="s">
        <v>900</v>
      </c>
      <c r="QYN3" s="4" t="s">
        <v>900</v>
      </c>
      <c r="QYO3" s="4" t="s">
        <v>900</v>
      </c>
      <c r="QYP3" s="4" t="s">
        <v>900</v>
      </c>
      <c r="QYQ3" s="4" t="s">
        <v>900</v>
      </c>
      <c r="QYR3" s="4" t="s">
        <v>900</v>
      </c>
      <c r="QYS3" s="4" t="s">
        <v>900</v>
      </c>
      <c r="QYT3" s="4" t="s">
        <v>900</v>
      </c>
      <c r="QYU3" s="4" t="s">
        <v>900</v>
      </c>
      <c r="QYV3" s="4" t="s">
        <v>900</v>
      </c>
      <c r="QYW3" s="4" t="s">
        <v>900</v>
      </c>
      <c r="QYX3" s="4" t="s">
        <v>900</v>
      </c>
      <c r="QYY3" s="4" t="s">
        <v>900</v>
      </c>
      <c r="QYZ3" s="4" t="s">
        <v>900</v>
      </c>
      <c r="QZA3" s="4" t="s">
        <v>900</v>
      </c>
      <c r="QZB3" s="4" t="s">
        <v>900</v>
      </c>
      <c r="QZC3" s="4" t="s">
        <v>900</v>
      </c>
      <c r="QZD3" s="4" t="s">
        <v>900</v>
      </c>
      <c r="QZE3" s="4" t="s">
        <v>900</v>
      </c>
      <c r="QZF3" s="4" t="s">
        <v>900</v>
      </c>
      <c r="QZG3" s="4" t="s">
        <v>900</v>
      </c>
      <c r="QZH3" s="4" t="s">
        <v>900</v>
      </c>
      <c r="QZI3" s="4" t="s">
        <v>900</v>
      </c>
      <c r="QZJ3" s="4" t="s">
        <v>900</v>
      </c>
      <c r="QZK3" s="4" t="s">
        <v>900</v>
      </c>
      <c r="QZL3" s="4" t="s">
        <v>900</v>
      </c>
      <c r="QZM3" s="4" t="s">
        <v>900</v>
      </c>
      <c r="QZN3" s="4" t="s">
        <v>900</v>
      </c>
      <c r="QZO3" s="4" t="s">
        <v>900</v>
      </c>
      <c r="QZP3" s="4" t="s">
        <v>900</v>
      </c>
      <c r="QZQ3" s="4" t="s">
        <v>900</v>
      </c>
      <c r="QZR3" s="4" t="s">
        <v>900</v>
      </c>
      <c r="QZS3" s="4" t="s">
        <v>900</v>
      </c>
      <c r="QZT3" s="4" t="s">
        <v>900</v>
      </c>
      <c r="QZU3" s="4" t="s">
        <v>900</v>
      </c>
      <c r="QZV3" s="4" t="s">
        <v>900</v>
      </c>
      <c r="QZW3" s="4" t="s">
        <v>900</v>
      </c>
      <c r="QZX3" s="4" t="s">
        <v>900</v>
      </c>
      <c r="QZY3" s="4" t="s">
        <v>900</v>
      </c>
      <c r="QZZ3" s="4" t="s">
        <v>900</v>
      </c>
      <c r="RAA3" s="4" t="s">
        <v>900</v>
      </c>
      <c r="RAB3" s="4" t="s">
        <v>900</v>
      </c>
      <c r="RAC3" s="4" t="s">
        <v>900</v>
      </c>
      <c r="RAD3" s="4" t="s">
        <v>900</v>
      </c>
      <c r="RAE3" s="4" t="s">
        <v>900</v>
      </c>
      <c r="RAF3" s="4" t="s">
        <v>900</v>
      </c>
      <c r="RAG3" s="4" t="s">
        <v>900</v>
      </c>
      <c r="RAH3" s="4" t="s">
        <v>900</v>
      </c>
      <c r="RAI3" s="4" t="s">
        <v>900</v>
      </c>
      <c r="RAJ3" s="4" t="s">
        <v>900</v>
      </c>
      <c r="RAK3" s="4" t="s">
        <v>900</v>
      </c>
      <c r="RAL3" s="4" t="s">
        <v>900</v>
      </c>
      <c r="RAM3" s="4" t="s">
        <v>900</v>
      </c>
      <c r="RAN3" s="4" t="s">
        <v>900</v>
      </c>
      <c r="RAO3" s="4" t="s">
        <v>900</v>
      </c>
      <c r="RAP3" s="4" t="s">
        <v>900</v>
      </c>
      <c r="RAQ3" s="4" t="s">
        <v>900</v>
      </c>
      <c r="RAR3" s="4" t="s">
        <v>900</v>
      </c>
      <c r="RAS3" s="4" t="s">
        <v>900</v>
      </c>
      <c r="RAT3" s="4" t="s">
        <v>900</v>
      </c>
      <c r="RAU3" s="4" t="s">
        <v>900</v>
      </c>
      <c r="RAV3" s="4" t="s">
        <v>900</v>
      </c>
      <c r="RAW3" s="4" t="s">
        <v>900</v>
      </c>
      <c r="RAX3" s="4" t="s">
        <v>900</v>
      </c>
      <c r="RAY3" s="4" t="s">
        <v>900</v>
      </c>
      <c r="RAZ3" s="4" t="s">
        <v>900</v>
      </c>
      <c r="RBA3" s="4" t="s">
        <v>900</v>
      </c>
      <c r="RBB3" s="4" t="s">
        <v>900</v>
      </c>
      <c r="RBC3" s="4" t="s">
        <v>900</v>
      </c>
      <c r="RBD3" s="4" t="s">
        <v>900</v>
      </c>
      <c r="RBE3" s="4" t="s">
        <v>900</v>
      </c>
      <c r="RBF3" s="4" t="s">
        <v>900</v>
      </c>
      <c r="RBG3" s="4" t="s">
        <v>900</v>
      </c>
      <c r="RBH3" s="4" t="s">
        <v>900</v>
      </c>
      <c r="RBI3" s="4" t="s">
        <v>900</v>
      </c>
      <c r="RBJ3" s="4" t="s">
        <v>900</v>
      </c>
      <c r="RBK3" s="4" t="s">
        <v>900</v>
      </c>
      <c r="RBL3" s="4" t="s">
        <v>900</v>
      </c>
      <c r="RBM3" s="4" t="s">
        <v>900</v>
      </c>
      <c r="RBN3" s="4" t="s">
        <v>900</v>
      </c>
      <c r="RBO3" s="4" t="s">
        <v>900</v>
      </c>
      <c r="RBP3" s="4" t="s">
        <v>900</v>
      </c>
      <c r="RBQ3" s="4" t="s">
        <v>900</v>
      </c>
      <c r="RBR3" s="4" t="s">
        <v>900</v>
      </c>
      <c r="RBS3" s="4" t="s">
        <v>900</v>
      </c>
      <c r="RBT3" s="4" t="s">
        <v>900</v>
      </c>
      <c r="RBU3" s="4" t="s">
        <v>900</v>
      </c>
      <c r="RBV3" s="4" t="s">
        <v>900</v>
      </c>
      <c r="RBW3" s="4" t="s">
        <v>900</v>
      </c>
      <c r="RBX3" s="4" t="s">
        <v>900</v>
      </c>
      <c r="RBY3" s="4" t="s">
        <v>900</v>
      </c>
      <c r="RBZ3" s="4" t="s">
        <v>900</v>
      </c>
      <c r="RCA3" s="4" t="s">
        <v>900</v>
      </c>
      <c r="RCB3" s="4" t="s">
        <v>900</v>
      </c>
      <c r="RCC3" s="4" t="s">
        <v>900</v>
      </c>
      <c r="RCD3" s="4" t="s">
        <v>900</v>
      </c>
      <c r="RCE3" s="4" t="s">
        <v>900</v>
      </c>
      <c r="RCF3" s="4" t="s">
        <v>900</v>
      </c>
      <c r="RCG3" s="4" t="s">
        <v>900</v>
      </c>
      <c r="RCH3" s="4" t="s">
        <v>900</v>
      </c>
      <c r="RCI3" s="4" t="s">
        <v>900</v>
      </c>
      <c r="RCJ3" s="4" t="s">
        <v>900</v>
      </c>
      <c r="RCK3" s="4" t="s">
        <v>900</v>
      </c>
      <c r="RCL3" s="4" t="s">
        <v>900</v>
      </c>
      <c r="RCM3" s="4" t="s">
        <v>900</v>
      </c>
      <c r="RCN3" s="4" t="s">
        <v>900</v>
      </c>
      <c r="RCO3" s="4" t="s">
        <v>900</v>
      </c>
      <c r="RCP3" s="4" t="s">
        <v>900</v>
      </c>
      <c r="RCQ3" s="4" t="s">
        <v>900</v>
      </c>
      <c r="RCR3" s="4" t="s">
        <v>900</v>
      </c>
      <c r="RCS3" s="4" t="s">
        <v>900</v>
      </c>
      <c r="RCT3" s="4" t="s">
        <v>900</v>
      </c>
      <c r="RCU3" s="4" t="s">
        <v>900</v>
      </c>
      <c r="RCV3" s="4" t="s">
        <v>900</v>
      </c>
      <c r="RCW3" s="4" t="s">
        <v>900</v>
      </c>
      <c r="RCX3" s="4" t="s">
        <v>900</v>
      </c>
      <c r="RCY3" s="4" t="s">
        <v>900</v>
      </c>
      <c r="RCZ3" s="4" t="s">
        <v>900</v>
      </c>
      <c r="RDA3" s="4" t="s">
        <v>900</v>
      </c>
      <c r="RDB3" s="4" t="s">
        <v>900</v>
      </c>
      <c r="RDC3" s="4" t="s">
        <v>900</v>
      </c>
      <c r="RDD3" s="4" t="s">
        <v>900</v>
      </c>
      <c r="RDE3" s="4" t="s">
        <v>900</v>
      </c>
      <c r="RDF3" s="4" t="s">
        <v>900</v>
      </c>
      <c r="RDG3" s="4" t="s">
        <v>900</v>
      </c>
      <c r="RDH3" s="4" t="s">
        <v>900</v>
      </c>
      <c r="RDI3" s="4" t="s">
        <v>900</v>
      </c>
      <c r="RDJ3" s="4" t="s">
        <v>900</v>
      </c>
      <c r="RDK3" s="4" t="s">
        <v>900</v>
      </c>
      <c r="RDL3" s="4" t="s">
        <v>900</v>
      </c>
      <c r="RDM3" s="4" t="s">
        <v>900</v>
      </c>
      <c r="RDN3" s="4" t="s">
        <v>900</v>
      </c>
      <c r="RDO3" s="4" t="s">
        <v>900</v>
      </c>
      <c r="RDP3" s="4" t="s">
        <v>900</v>
      </c>
      <c r="RDQ3" s="4" t="s">
        <v>900</v>
      </c>
      <c r="RDR3" s="4" t="s">
        <v>900</v>
      </c>
      <c r="RDS3" s="4" t="s">
        <v>900</v>
      </c>
      <c r="RDT3" s="4" t="s">
        <v>900</v>
      </c>
      <c r="RDU3" s="4" t="s">
        <v>900</v>
      </c>
      <c r="RDV3" s="4" t="s">
        <v>900</v>
      </c>
      <c r="RDW3" s="4" t="s">
        <v>900</v>
      </c>
      <c r="RDX3" s="4" t="s">
        <v>900</v>
      </c>
      <c r="RDY3" s="4" t="s">
        <v>900</v>
      </c>
      <c r="RDZ3" s="4" t="s">
        <v>900</v>
      </c>
      <c r="REA3" s="4" t="s">
        <v>900</v>
      </c>
      <c r="REB3" s="4" t="s">
        <v>900</v>
      </c>
      <c r="REC3" s="4" t="s">
        <v>900</v>
      </c>
      <c r="RED3" s="4" t="s">
        <v>900</v>
      </c>
      <c r="REE3" s="4" t="s">
        <v>900</v>
      </c>
      <c r="REF3" s="4" t="s">
        <v>900</v>
      </c>
      <c r="REG3" s="4" t="s">
        <v>900</v>
      </c>
      <c r="REH3" s="4" t="s">
        <v>900</v>
      </c>
      <c r="REI3" s="4" t="s">
        <v>900</v>
      </c>
      <c r="REJ3" s="4" t="s">
        <v>900</v>
      </c>
      <c r="REK3" s="4" t="s">
        <v>900</v>
      </c>
      <c r="REL3" s="4" t="s">
        <v>900</v>
      </c>
      <c r="REM3" s="4" t="s">
        <v>900</v>
      </c>
      <c r="REN3" s="4" t="s">
        <v>900</v>
      </c>
      <c r="REO3" s="4" t="s">
        <v>900</v>
      </c>
      <c r="REP3" s="4" t="s">
        <v>900</v>
      </c>
      <c r="REQ3" s="4" t="s">
        <v>900</v>
      </c>
      <c r="RER3" s="4" t="s">
        <v>900</v>
      </c>
      <c r="RES3" s="4" t="s">
        <v>900</v>
      </c>
      <c r="RET3" s="4" t="s">
        <v>900</v>
      </c>
      <c r="REU3" s="4" t="s">
        <v>900</v>
      </c>
      <c r="REV3" s="4" t="s">
        <v>900</v>
      </c>
      <c r="REW3" s="4" t="s">
        <v>900</v>
      </c>
      <c r="REX3" s="4" t="s">
        <v>900</v>
      </c>
      <c r="REY3" s="4" t="s">
        <v>900</v>
      </c>
      <c r="REZ3" s="4" t="s">
        <v>900</v>
      </c>
      <c r="RFA3" s="4" t="s">
        <v>900</v>
      </c>
      <c r="RFB3" s="4" t="s">
        <v>900</v>
      </c>
      <c r="RFC3" s="4" t="s">
        <v>900</v>
      </c>
      <c r="RFD3" s="4" t="s">
        <v>900</v>
      </c>
      <c r="RFE3" s="4" t="s">
        <v>900</v>
      </c>
      <c r="RFF3" s="4" t="s">
        <v>900</v>
      </c>
      <c r="RFG3" s="4" t="s">
        <v>900</v>
      </c>
      <c r="RFH3" s="4" t="s">
        <v>900</v>
      </c>
      <c r="RFI3" s="4" t="s">
        <v>900</v>
      </c>
      <c r="RFJ3" s="4" t="s">
        <v>900</v>
      </c>
      <c r="RFK3" s="4" t="s">
        <v>900</v>
      </c>
      <c r="RFL3" s="4" t="s">
        <v>900</v>
      </c>
      <c r="RFM3" s="4" t="s">
        <v>900</v>
      </c>
      <c r="RFN3" s="4" t="s">
        <v>900</v>
      </c>
      <c r="RFO3" s="4" t="s">
        <v>900</v>
      </c>
      <c r="RFP3" s="4" t="s">
        <v>900</v>
      </c>
      <c r="RFQ3" s="4" t="s">
        <v>900</v>
      </c>
      <c r="RFR3" s="4" t="s">
        <v>900</v>
      </c>
      <c r="RFS3" s="4" t="s">
        <v>900</v>
      </c>
      <c r="RFT3" s="4" t="s">
        <v>900</v>
      </c>
      <c r="RFU3" s="4" t="s">
        <v>900</v>
      </c>
      <c r="RFV3" s="4" t="s">
        <v>900</v>
      </c>
      <c r="RFW3" s="4" t="s">
        <v>900</v>
      </c>
      <c r="RFX3" s="4" t="s">
        <v>900</v>
      </c>
      <c r="RFY3" s="4" t="s">
        <v>900</v>
      </c>
      <c r="RFZ3" s="4" t="s">
        <v>900</v>
      </c>
      <c r="RGA3" s="4" t="s">
        <v>900</v>
      </c>
      <c r="RGB3" s="4" t="s">
        <v>900</v>
      </c>
      <c r="RGC3" s="4" t="s">
        <v>900</v>
      </c>
      <c r="RGD3" s="4" t="s">
        <v>900</v>
      </c>
      <c r="RGE3" s="4" t="s">
        <v>900</v>
      </c>
      <c r="RGF3" s="4" t="s">
        <v>900</v>
      </c>
      <c r="RGG3" s="4" t="s">
        <v>900</v>
      </c>
      <c r="RGH3" s="4" t="s">
        <v>900</v>
      </c>
      <c r="RGI3" s="4" t="s">
        <v>900</v>
      </c>
      <c r="RGJ3" s="4" t="s">
        <v>900</v>
      </c>
      <c r="RGK3" s="4" t="s">
        <v>900</v>
      </c>
      <c r="RGL3" s="4" t="s">
        <v>900</v>
      </c>
      <c r="RGM3" s="4" t="s">
        <v>900</v>
      </c>
      <c r="RGN3" s="4" t="s">
        <v>900</v>
      </c>
      <c r="RGO3" s="4" t="s">
        <v>900</v>
      </c>
      <c r="RGP3" s="4" t="s">
        <v>900</v>
      </c>
      <c r="RGQ3" s="4" t="s">
        <v>900</v>
      </c>
      <c r="RGR3" s="4" t="s">
        <v>900</v>
      </c>
      <c r="RGS3" s="4" t="s">
        <v>900</v>
      </c>
      <c r="RGT3" s="4" t="s">
        <v>900</v>
      </c>
      <c r="RGU3" s="4" t="s">
        <v>900</v>
      </c>
      <c r="RGV3" s="4" t="s">
        <v>900</v>
      </c>
      <c r="RGW3" s="4" t="s">
        <v>900</v>
      </c>
      <c r="RGX3" s="4" t="s">
        <v>900</v>
      </c>
      <c r="RGY3" s="4" t="s">
        <v>900</v>
      </c>
      <c r="RGZ3" s="4" t="s">
        <v>900</v>
      </c>
      <c r="RHA3" s="4" t="s">
        <v>900</v>
      </c>
      <c r="RHB3" s="4" t="s">
        <v>900</v>
      </c>
      <c r="RHC3" s="4" t="s">
        <v>900</v>
      </c>
      <c r="RHD3" s="4" t="s">
        <v>900</v>
      </c>
      <c r="RHE3" s="4" t="s">
        <v>900</v>
      </c>
      <c r="RHF3" s="4" t="s">
        <v>900</v>
      </c>
      <c r="RHG3" s="4" t="s">
        <v>900</v>
      </c>
      <c r="RHH3" s="4" t="s">
        <v>900</v>
      </c>
      <c r="RHI3" s="4" t="s">
        <v>900</v>
      </c>
      <c r="RHJ3" s="4" t="s">
        <v>900</v>
      </c>
      <c r="RHK3" s="4" t="s">
        <v>900</v>
      </c>
      <c r="RHL3" s="4" t="s">
        <v>900</v>
      </c>
      <c r="RHM3" s="4" t="s">
        <v>900</v>
      </c>
      <c r="RHN3" s="4" t="s">
        <v>900</v>
      </c>
      <c r="RHO3" s="4" t="s">
        <v>900</v>
      </c>
      <c r="RHP3" s="4" t="s">
        <v>900</v>
      </c>
      <c r="RHQ3" s="4" t="s">
        <v>900</v>
      </c>
      <c r="RHR3" s="4" t="s">
        <v>900</v>
      </c>
      <c r="RHS3" s="4" t="s">
        <v>900</v>
      </c>
      <c r="RHT3" s="4" t="s">
        <v>900</v>
      </c>
      <c r="RHU3" s="4" t="s">
        <v>900</v>
      </c>
      <c r="RHV3" s="4" t="s">
        <v>900</v>
      </c>
      <c r="RHW3" s="4" t="s">
        <v>900</v>
      </c>
      <c r="RHX3" s="4" t="s">
        <v>900</v>
      </c>
      <c r="RHY3" s="4" t="s">
        <v>900</v>
      </c>
      <c r="RHZ3" s="4" t="s">
        <v>900</v>
      </c>
      <c r="RIA3" s="4" t="s">
        <v>900</v>
      </c>
      <c r="RIB3" s="4" t="s">
        <v>900</v>
      </c>
      <c r="RIC3" s="4" t="s">
        <v>900</v>
      </c>
      <c r="RID3" s="4" t="s">
        <v>900</v>
      </c>
      <c r="RIE3" s="4" t="s">
        <v>900</v>
      </c>
      <c r="RIF3" s="4" t="s">
        <v>900</v>
      </c>
      <c r="RIG3" s="4" t="s">
        <v>900</v>
      </c>
      <c r="RIH3" s="4" t="s">
        <v>900</v>
      </c>
      <c r="RII3" s="4" t="s">
        <v>900</v>
      </c>
      <c r="RIJ3" s="4" t="s">
        <v>900</v>
      </c>
      <c r="RIK3" s="4" t="s">
        <v>900</v>
      </c>
      <c r="RIL3" s="4" t="s">
        <v>900</v>
      </c>
      <c r="RIM3" s="4" t="s">
        <v>900</v>
      </c>
      <c r="RIN3" s="4" t="s">
        <v>900</v>
      </c>
      <c r="RIO3" s="4" t="s">
        <v>900</v>
      </c>
      <c r="RIP3" s="4" t="s">
        <v>900</v>
      </c>
      <c r="RIQ3" s="4" t="s">
        <v>900</v>
      </c>
      <c r="RIR3" s="4" t="s">
        <v>900</v>
      </c>
      <c r="RIS3" s="4" t="s">
        <v>900</v>
      </c>
      <c r="RIT3" s="4" t="s">
        <v>900</v>
      </c>
      <c r="RIU3" s="4" t="s">
        <v>900</v>
      </c>
      <c r="RIV3" s="4" t="s">
        <v>900</v>
      </c>
      <c r="RIW3" s="4" t="s">
        <v>900</v>
      </c>
      <c r="RIX3" s="4" t="s">
        <v>900</v>
      </c>
      <c r="RIY3" s="4" t="s">
        <v>900</v>
      </c>
      <c r="RIZ3" s="4" t="s">
        <v>900</v>
      </c>
      <c r="RJA3" s="4" t="s">
        <v>900</v>
      </c>
      <c r="RJB3" s="4" t="s">
        <v>900</v>
      </c>
      <c r="RJC3" s="4" t="s">
        <v>900</v>
      </c>
      <c r="RJD3" s="4" t="s">
        <v>900</v>
      </c>
      <c r="RJE3" s="4" t="s">
        <v>900</v>
      </c>
      <c r="RJF3" s="4" t="s">
        <v>900</v>
      </c>
      <c r="RJG3" s="4" t="s">
        <v>900</v>
      </c>
      <c r="RJH3" s="4" t="s">
        <v>900</v>
      </c>
      <c r="RJI3" s="4" t="s">
        <v>900</v>
      </c>
      <c r="RJJ3" s="4" t="s">
        <v>900</v>
      </c>
      <c r="RJK3" s="4" t="s">
        <v>900</v>
      </c>
      <c r="RJL3" s="4" t="s">
        <v>900</v>
      </c>
      <c r="RJM3" s="4" t="s">
        <v>900</v>
      </c>
      <c r="RJN3" s="4" t="s">
        <v>900</v>
      </c>
      <c r="RJO3" s="4" t="s">
        <v>900</v>
      </c>
      <c r="RJP3" s="4" t="s">
        <v>900</v>
      </c>
      <c r="RJQ3" s="4" t="s">
        <v>900</v>
      </c>
      <c r="RJR3" s="4" t="s">
        <v>900</v>
      </c>
      <c r="RJS3" s="4" t="s">
        <v>900</v>
      </c>
      <c r="RJT3" s="4" t="s">
        <v>900</v>
      </c>
      <c r="RJU3" s="4" t="s">
        <v>900</v>
      </c>
      <c r="RJV3" s="4" t="s">
        <v>900</v>
      </c>
      <c r="RJW3" s="4" t="s">
        <v>900</v>
      </c>
      <c r="RJX3" s="4" t="s">
        <v>900</v>
      </c>
      <c r="RJY3" s="4" t="s">
        <v>900</v>
      </c>
      <c r="RJZ3" s="4" t="s">
        <v>900</v>
      </c>
      <c r="RKA3" s="4" t="s">
        <v>900</v>
      </c>
      <c r="RKB3" s="4" t="s">
        <v>900</v>
      </c>
      <c r="RKC3" s="4" t="s">
        <v>900</v>
      </c>
      <c r="RKD3" s="4" t="s">
        <v>900</v>
      </c>
      <c r="RKE3" s="4" t="s">
        <v>900</v>
      </c>
      <c r="RKF3" s="4" t="s">
        <v>900</v>
      </c>
      <c r="RKG3" s="4" t="s">
        <v>900</v>
      </c>
      <c r="RKH3" s="4" t="s">
        <v>900</v>
      </c>
      <c r="RKI3" s="4" t="s">
        <v>900</v>
      </c>
      <c r="RKJ3" s="4" t="s">
        <v>900</v>
      </c>
      <c r="RKK3" s="4" t="s">
        <v>900</v>
      </c>
      <c r="RKL3" s="4" t="s">
        <v>900</v>
      </c>
      <c r="RKM3" s="4" t="s">
        <v>900</v>
      </c>
      <c r="RKN3" s="4" t="s">
        <v>900</v>
      </c>
      <c r="RKO3" s="4" t="s">
        <v>900</v>
      </c>
      <c r="RKP3" s="4" t="s">
        <v>900</v>
      </c>
      <c r="RKQ3" s="4" t="s">
        <v>900</v>
      </c>
      <c r="RKR3" s="4" t="s">
        <v>900</v>
      </c>
      <c r="RKS3" s="4" t="s">
        <v>900</v>
      </c>
      <c r="RKT3" s="4" t="s">
        <v>900</v>
      </c>
      <c r="RKU3" s="4" t="s">
        <v>900</v>
      </c>
      <c r="RKV3" s="4" t="s">
        <v>900</v>
      </c>
      <c r="RKW3" s="4" t="s">
        <v>900</v>
      </c>
      <c r="RKX3" s="4" t="s">
        <v>900</v>
      </c>
      <c r="RKY3" s="4" t="s">
        <v>900</v>
      </c>
      <c r="RKZ3" s="4" t="s">
        <v>900</v>
      </c>
      <c r="RLA3" s="4" t="s">
        <v>900</v>
      </c>
      <c r="RLB3" s="4" t="s">
        <v>900</v>
      </c>
      <c r="RLC3" s="4" t="s">
        <v>900</v>
      </c>
      <c r="RLD3" s="4" t="s">
        <v>900</v>
      </c>
      <c r="RLE3" s="4" t="s">
        <v>900</v>
      </c>
      <c r="RLF3" s="4" t="s">
        <v>900</v>
      </c>
      <c r="RLG3" s="4" t="s">
        <v>900</v>
      </c>
      <c r="RLH3" s="4" t="s">
        <v>900</v>
      </c>
      <c r="RLI3" s="4" t="s">
        <v>900</v>
      </c>
      <c r="RLJ3" s="4" t="s">
        <v>900</v>
      </c>
      <c r="RLK3" s="4" t="s">
        <v>900</v>
      </c>
      <c r="RLL3" s="4" t="s">
        <v>900</v>
      </c>
      <c r="RLM3" s="4" t="s">
        <v>900</v>
      </c>
      <c r="RLN3" s="4" t="s">
        <v>900</v>
      </c>
      <c r="RLO3" s="4" t="s">
        <v>900</v>
      </c>
      <c r="RLP3" s="4" t="s">
        <v>900</v>
      </c>
      <c r="RLQ3" s="4" t="s">
        <v>900</v>
      </c>
      <c r="RLR3" s="4" t="s">
        <v>900</v>
      </c>
      <c r="RLS3" s="4" t="s">
        <v>900</v>
      </c>
      <c r="RLT3" s="4" t="s">
        <v>900</v>
      </c>
      <c r="RLU3" s="4" t="s">
        <v>900</v>
      </c>
      <c r="RLV3" s="4" t="s">
        <v>900</v>
      </c>
      <c r="RLW3" s="4" t="s">
        <v>900</v>
      </c>
      <c r="RLX3" s="4" t="s">
        <v>900</v>
      </c>
      <c r="RLY3" s="4" t="s">
        <v>900</v>
      </c>
      <c r="RLZ3" s="4" t="s">
        <v>900</v>
      </c>
      <c r="RMA3" s="4" t="s">
        <v>900</v>
      </c>
      <c r="RMB3" s="4" t="s">
        <v>900</v>
      </c>
      <c r="RMC3" s="4" t="s">
        <v>900</v>
      </c>
      <c r="RMD3" s="4" t="s">
        <v>900</v>
      </c>
      <c r="RME3" s="4" t="s">
        <v>900</v>
      </c>
      <c r="RMF3" s="4" t="s">
        <v>900</v>
      </c>
      <c r="RMG3" s="4" t="s">
        <v>900</v>
      </c>
      <c r="RMH3" s="4" t="s">
        <v>900</v>
      </c>
      <c r="RMI3" s="4" t="s">
        <v>900</v>
      </c>
      <c r="RMJ3" s="4" t="s">
        <v>900</v>
      </c>
      <c r="RMK3" s="4" t="s">
        <v>900</v>
      </c>
      <c r="RML3" s="4" t="s">
        <v>900</v>
      </c>
      <c r="RMM3" s="4" t="s">
        <v>900</v>
      </c>
      <c r="RMN3" s="4" t="s">
        <v>900</v>
      </c>
      <c r="RMO3" s="4" t="s">
        <v>900</v>
      </c>
      <c r="RMP3" s="4" t="s">
        <v>900</v>
      </c>
      <c r="RMQ3" s="4" t="s">
        <v>900</v>
      </c>
      <c r="RMR3" s="4" t="s">
        <v>900</v>
      </c>
      <c r="RMS3" s="4" t="s">
        <v>900</v>
      </c>
      <c r="RMT3" s="4" t="s">
        <v>900</v>
      </c>
      <c r="RMU3" s="4" t="s">
        <v>900</v>
      </c>
      <c r="RMV3" s="4" t="s">
        <v>900</v>
      </c>
      <c r="RMW3" s="4" t="s">
        <v>900</v>
      </c>
      <c r="RMX3" s="4" t="s">
        <v>900</v>
      </c>
      <c r="RMY3" s="4" t="s">
        <v>900</v>
      </c>
      <c r="RMZ3" s="4" t="s">
        <v>900</v>
      </c>
      <c r="RNA3" s="4" t="s">
        <v>900</v>
      </c>
      <c r="RNB3" s="4" t="s">
        <v>900</v>
      </c>
      <c r="RNC3" s="4" t="s">
        <v>900</v>
      </c>
      <c r="RND3" s="4" t="s">
        <v>900</v>
      </c>
      <c r="RNE3" s="4" t="s">
        <v>900</v>
      </c>
      <c r="RNF3" s="4" t="s">
        <v>900</v>
      </c>
      <c r="RNG3" s="4" t="s">
        <v>900</v>
      </c>
      <c r="RNH3" s="4" t="s">
        <v>900</v>
      </c>
      <c r="RNI3" s="4" t="s">
        <v>900</v>
      </c>
      <c r="RNJ3" s="4" t="s">
        <v>900</v>
      </c>
      <c r="RNK3" s="4" t="s">
        <v>900</v>
      </c>
      <c r="RNL3" s="4" t="s">
        <v>900</v>
      </c>
      <c r="RNM3" s="4" t="s">
        <v>900</v>
      </c>
      <c r="RNN3" s="4" t="s">
        <v>900</v>
      </c>
      <c r="RNO3" s="4" t="s">
        <v>900</v>
      </c>
      <c r="RNP3" s="4" t="s">
        <v>900</v>
      </c>
      <c r="RNQ3" s="4" t="s">
        <v>900</v>
      </c>
      <c r="RNR3" s="4" t="s">
        <v>900</v>
      </c>
      <c r="RNS3" s="4" t="s">
        <v>900</v>
      </c>
      <c r="RNT3" s="4" t="s">
        <v>900</v>
      </c>
      <c r="RNU3" s="4" t="s">
        <v>900</v>
      </c>
      <c r="RNV3" s="4" t="s">
        <v>900</v>
      </c>
      <c r="RNW3" s="4" t="s">
        <v>900</v>
      </c>
      <c r="RNX3" s="4" t="s">
        <v>900</v>
      </c>
      <c r="RNY3" s="4" t="s">
        <v>900</v>
      </c>
      <c r="RNZ3" s="4" t="s">
        <v>900</v>
      </c>
      <c r="ROA3" s="4" t="s">
        <v>900</v>
      </c>
      <c r="ROB3" s="4" t="s">
        <v>900</v>
      </c>
      <c r="ROC3" s="4" t="s">
        <v>900</v>
      </c>
      <c r="ROD3" s="4" t="s">
        <v>900</v>
      </c>
      <c r="ROE3" s="4" t="s">
        <v>900</v>
      </c>
      <c r="ROF3" s="4" t="s">
        <v>900</v>
      </c>
      <c r="ROG3" s="4" t="s">
        <v>900</v>
      </c>
      <c r="ROH3" s="4" t="s">
        <v>900</v>
      </c>
      <c r="ROI3" s="4" t="s">
        <v>900</v>
      </c>
      <c r="ROJ3" s="4" t="s">
        <v>900</v>
      </c>
      <c r="ROK3" s="4" t="s">
        <v>900</v>
      </c>
      <c r="ROL3" s="4" t="s">
        <v>900</v>
      </c>
      <c r="ROM3" s="4" t="s">
        <v>900</v>
      </c>
      <c r="RON3" s="4" t="s">
        <v>900</v>
      </c>
      <c r="ROO3" s="4" t="s">
        <v>900</v>
      </c>
      <c r="ROP3" s="4" t="s">
        <v>900</v>
      </c>
      <c r="ROQ3" s="4" t="s">
        <v>900</v>
      </c>
      <c r="ROR3" s="4" t="s">
        <v>900</v>
      </c>
      <c r="ROS3" s="4" t="s">
        <v>900</v>
      </c>
      <c r="ROT3" s="4" t="s">
        <v>900</v>
      </c>
      <c r="ROU3" s="4" t="s">
        <v>900</v>
      </c>
      <c r="ROV3" s="4" t="s">
        <v>900</v>
      </c>
      <c r="ROW3" s="4" t="s">
        <v>900</v>
      </c>
      <c r="ROX3" s="4" t="s">
        <v>900</v>
      </c>
      <c r="ROY3" s="4" t="s">
        <v>900</v>
      </c>
      <c r="ROZ3" s="4" t="s">
        <v>900</v>
      </c>
      <c r="RPA3" s="4" t="s">
        <v>900</v>
      </c>
      <c r="RPB3" s="4" t="s">
        <v>900</v>
      </c>
      <c r="RPC3" s="4" t="s">
        <v>900</v>
      </c>
      <c r="RPD3" s="4" t="s">
        <v>900</v>
      </c>
      <c r="RPE3" s="4" t="s">
        <v>900</v>
      </c>
      <c r="RPF3" s="4" t="s">
        <v>900</v>
      </c>
      <c r="RPG3" s="4" t="s">
        <v>900</v>
      </c>
      <c r="RPH3" s="4" t="s">
        <v>900</v>
      </c>
      <c r="RPI3" s="4" t="s">
        <v>900</v>
      </c>
      <c r="RPJ3" s="4" t="s">
        <v>900</v>
      </c>
      <c r="RPK3" s="4" t="s">
        <v>900</v>
      </c>
      <c r="RPL3" s="4" t="s">
        <v>900</v>
      </c>
      <c r="RPM3" s="4" t="s">
        <v>900</v>
      </c>
      <c r="RPN3" s="4" t="s">
        <v>900</v>
      </c>
      <c r="RPO3" s="4" t="s">
        <v>900</v>
      </c>
      <c r="RPP3" s="4" t="s">
        <v>900</v>
      </c>
      <c r="RPQ3" s="4" t="s">
        <v>900</v>
      </c>
      <c r="RPR3" s="4" t="s">
        <v>900</v>
      </c>
      <c r="RPS3" s="4" t="s">
        <v>900</v>
      </c>
      <c r="RPT3" s="4" t="s">
        <v>900</v>
      </c>
      <c r="RPU3" s="4" t="s">
        <v>900</v>
      </c>
      <c r="RPV3" s="4" t="s">
        <v>900</v>
      </c>
      <c r="RPW3" s="4" t="s">
        <v>900</v>
      </c>
      <c r="RPX3" s="4" t="s">
        <v>900</v>
      </c>
      <c r="RPY3" s="4" t="s">
        <v>900</v>
      </c>
      <c r="RPZ3" s="4" t="s">
        <v>900</v>
      </c>
      <c r="RQA3" s="4" t="s">
        <v>900</v>
      </c>
      <c r="RQB3" s="4" t="s">
        <v>900</v>
      </c>
      <c r="RQC3" s="4" t="s">
        <v>900</v>
      </c>
      <c r="RQD3" s="4" t="s">
        <v>900</v>
      </c>
      <c r="RQE3" s="4" t="s">
        <v>900</v>
      </c>
      <c r="RQF3" s="4" t="s">
        <v>900</v>
      </c>
      <c r="RQG3" s="4" t="s">
        <v>900</v>
      </c>
      <c r="RQH3" s="4" t="s">
        <v>900</v>
      </c>
      <c r="RQI3" s="4" t="s">
        <v>900</v>
      </c>
      <c r="RQJ3" s="4" t="s">
        <v>900</v>
      </c>
      <c r="RQK3" s="4" t="s">
        <v>900</v>
      </c>
      <c r="RQL3" s="4" t="s">
        <v>900</v>
      </c>
      <c r="RQM3" s="4" t="s">
        <v>900</v>
      </c>
      <c r="RQN3" s="4" t="s">
        <v>900</v>
      </c>
      <c r="RQO3" s="4" t="s">
        <v>900</v>
      </c>
      <c r="RQP3" s="4" t="s">
        <v>900</v>
      </c>
      <c r="RQQ3" s="4" t="s">
        <v>900</v>
      </c>
      <c r="RQR3" s="4" t="s">
        <v>900</v>
      </c>
      <c r="RQS3" s="4" t="s">
        <v>900</v>
      </c>
      <c r="RQT3" s="4" t="s">
        <v>900</v>
      </c>
      <c r="RQU3" s="4" t="s">
        <v>900</v>
      </c>
      <c r="RQV3" s="4" t="s">
        <v>900</v>
      </c>
      <c r="RQW3" s="4" t="s">
        <v>900</v>
      </c>
      <c r="RQX3" s="4" t="s">
        <v>900</v>
      </c>
      <c r="RQY3" s="4" t="s">
        <v>900</v>
      </c>
      <c r="RQZ3" s="4" t="s">
        <v>900</v>
      </c>
      <c r="RRA3" s="4" t="s">
        <v>900</v>
      </c>
      <c r="RRB3" s="4" t="s">
        <v>900</v>
      </c>
      <c r="RRC3" s="4" t="s">
        <v>900</v>
      </c>
      <c r="RRD3" s="4" t="s">
        <v>900</v>
      </c>
      <c r="RRE3" s="4" t="s">
        <v>900</v>
      </c>
      <c r="RRF3" s="4" t="s">
        <v>900</v>
      </c>
      <c r="RRG3" s="4" t="s">
        <v>900</v>
      </c>
      <c r="RRH3" s="4" t="s">
        <v>900</v>
      </c>
      <c r="RRI3" s="4" t="s">
        <v>900</v>
      </c>
      <c r="RRJ3" s="4" t="s">
        <v>900</v>
      </c>
      <c r="RRK3" s="4" t="s">
        <v>900</v>
      </c>
      <c r="RRL3" s="4" t="s">
        <v>900</v>
      </c>
      <c r="RRM3" s="4" t="s">
        <v>900</v>
      </c>
      <c r="RRN3" s="4" t="s">
        <v>900</v>
      </c>
      <c r="RRO3" s="4" t="s">
        <v>900</v>
      </c>
      <c r="RRP3" s="4" t="s">
        <v>900</v>
      </c>
      <c r="RRQ3" s="4" t="s">
        <v>900</v>
      </c>
      <c r="RRR3" s="4" t="s">
        <v>900</v>
      </c>
      <c r="RRS3" s="4" t="s">
        <v>900</v>
      </c>
      <c r="RRT3" s="4" t="s">
        <v>900</v>
      </c>
      <c r="RRU3" s="4" t="s">
        <v>900</v>
      </c>
      <c r="RRV3" s="4" t="s">
        <v>900</v>
      </c>
      <c r="RRW3" s="4" t="s">
        <v>900</v>
      </c>
      <c r="RRX3" s="4" t="s">
        <v>900</v>
      </c>
      <c r="RRY3" s="4" t="s">
        <v>900</v>
      </c>
      <c r="RRZ3" s="4" t="s">
        <v>900</v>
      </c>
      <c r="RSA3" s="4" t="s">
        <v>900</v>
      </c>
      <c r="RSB3" s="4" t="s">
        <v>900</v>
      </c>
      <c r="RSC3" s="4" t="s">
        <v>900</v>
      </c>
      <c r="RSD3" s="4" t="s">
        <v>900</v>
      </c>
      <c r="RSE3" s="4" t="s">
        <v>900</v>
      </c>
      <c r="RSF3" s="4" t="s">
        <v>900</v>
      </c>
      <c r="RSG3" s="4" t="s">
        <v>900</v>
      </c>
      <c r="RSH3" s="4" t="s">
        <v>900</v>
      </c>
      <c r="RSI3" s="4" t="s">
        <v>900</v>
      </c>
      <c r="RSJ3" s="4" t="s">
        <v>900</v>
      </c>
      <c r="RSK3" s="4" t="s">
        <v>900</v>
      </c>
      <c r="RSL3" s="4" t="s">
        <v>900</v>
      </c>
      <c r="RSM3" s="4" t="s">
        <v>900</v>
      </c>
      <c r="RSN3" s="4" t="s">
        <v>900</v>
      </c>
      <c r="RSO3" s="4" t="s">
        <v>900</v>
      </c>
      <c r="RSP3" s="4" t="s">
        <v>900</v>
      </c>
      <c r="RSQ3" s="4" t="s">
        <v>900</v>
      </c>
      <c r="RSR3" s="4" t="s">
        <v>900</v>
      </c>
      <c r="RSS3" s="4" t="s">
        <v>900</v>
      </c>
      <c r="RST3" s="4" t="s">
        <v>900</v>
      </c>
      <c r="RSU3" s="4" t="s">
        <v>900</v>
      </c>
      <c r="RSV3" s="4" t="s">
        <v>900</v>
      </c>
      <c r="RSW3" s="4" t="s">
        <v>900</v>
      </c>
      <c r="RSX3" s="4" t="s">
        <v>900</v>
      </c>
      <c r="RSY3" s="4" t="s">
        <v>900</v>
      </c>
      <c r="RSZ3" s="4" t="s">
        <v>900</v>
      </c>
      <c r="RTA3" s="4" t="s">
        <v>900</v>
      </c>
      <c r="RTB3" s="4" t="s">
        <v>900</v>
      </c>
      <c r="RTC3" s="4" t="s">
        <v>900</v>
      </c>
      <c r="RTD3" s="4" t="s">
        <v>900</v>
      </c>
      <c r="RTE3" s="4" t="s">
        <v>900</v>
      </c>
      <c r="RTF3" s="4" t="s">
        <v>900</v>
      </c>
      <c r="RTG3" s="4" t="s">
        <v>900</v>
      </c>
      <c r="RTH3" s="4" t="s">
        <v>900</v>
      </c>
      <c r="RTI3" s="4" t="s">
        <v>900</v>
      </c>
      <c r="RTJ3" s="4" t="s">
        <v>900</v>
      </c>
      <c r="RTK3" s="4" t="s">
        <v>900</v>
      </c>
      <c r="RTL3" s="4" t="s">
        <v>900</v>
      </c>
      <c r="RTM3" s="4" t="s">
        <v>900</v>
      </c>
      <c r="RTN3" s="4" t="s">
        <v>900</v>
      </c>
      <c r="RTO3" s="4" t="s">
        <v>900</v>
      </c>
      <c r="RTP3" s="4" t="s">
        <v>900</v>
      </c>
      <c r="RTQ3" s="4" t="s">
        <v>900</v>
      </c>
      <c r="RTR3" s="4" t="s">
        <v>900</v>
      </c>
      <c r="RTS3" s="4" t="s">
        <v>900</v>
      </c>
      <c r="RTT3" s="4" t="s">
        <v>900</v>
      </c>
      <c r="RTU3" s="4" t="s">
        <v>900</v>
      </c>
      <c r="RTV3" s="4" t="s">
        <v>900</v>
      </c>
      <c r="RTW3" s="4" t="s">
        <v>900</v>
      </c>
      <c r="RTX3" s="4" t="s">
        <v>900</v>
      </c>
      <c r="RTY3" s="4" t="s">
        <v>900</v>
      </c>
      <c r="RTZ3" s="4" t="s">
        <v>900</v>
      </c>
      <c r="RUA3" s="4" t="s">
        <v>900</v>
      </c>
      <c r="RUB3" s="4" t="s">
        <v>900</v>
      </c>
      <c r="RUC3" s="4" t="s">
        <v>900</v>
      </c>
      <c r="RUD3" s="4" t="s">
        <v>900</v>
      </c>
      <c r="RUE3" s="4" t="s">
        <v>900</v>
      </c>
      <c r="RUF3" s="4" t="s">
        <v>900</v>
      </c>
      <c r="RUG3" s="4" t="s">
        <v>900</v>
      </c>
      <c r="RUH3" s="4" t="s">
        <v>900</v>
      </c>
      <c r="RUI3" s="4" t="s">
        <v>900</v>
      </c>
      <c r="RUJ3" s="4" t="s">
        <v>900</v>
      </c>
      <c r="RUK3" s="4" t="s">
        <v>900</v>
      </c>
      <c r="RUL3" s="4" t="s">
        <v>900</v>
      </c>
      <c r="RUM3" s="4" t="s">
        <v>900</v>
      </c>
      <c r="RUN3" s="4" t="s">
        <v>900</v>
      </c>
      <c r="RUO3" s="4" t="s">
        <v>900</v>
      </c>
      <c r="RUP3" s="4" t="s">
        <v>900</v>
      </c>
      <c r="RUQ3" s="4" t="s">
        <v>900</v>
      </c>
      <c r="RUR3" s="4" t="s">
        <v>900</v>
      </c>
      <c r="RUS3" s="4" t="s">
        <v>900</v>
      </c>
      <c r="RUT3" s="4" t="s">
        <v>900</v>
      </c>
      <c r="RUU3" s="4" t="s">
        <v>900</v>
      </c>
      <c r="RUV3" s="4" t="s">
        <v>900</v>
      </c>
      <c r="RUW3" s="4" t="s">
        <v>900</v>
      </c>
      <c r="RUX3" s="4" t="s">
        <v>900</v>
      </c>
      <c r="RUY3" s="4" t="s">
        <v>900</v>
      </c>
      <c r="RUZ3" s="4" t="s">
        <v>900</v>
      </c>
      <c r="RVA3" s="4" t="s">
        <v>900</v>
      </c>
      <c r="RVB3" s="4" t="s">
        <v>900</v>
      </c>
      <c r="RVC3" s="4" t="s">
        <v>900</v>
      </c>
      <c r="RVD3" s="4" t="s">
        <v>900</v>
      </c>
      <c r="RVE3" s="4" t="s">
        <v>900</v>
      </c>
      <c r="RVF3" s="4" t="s">
        <v>900</v>
      </c>
      <c r="RVG3" s="4" t="s">
        <v>900</v>
      </c>
      <c r="RVH3" s="4" t="s">
        <v>900</v>
      </c>
      <c r="RVI3" s="4" t="s">
        <v>900</v>
      </c>
      <c r="RVJ3" s="4" t="s">
        <v>900</v>
      </c>
      <c r="RVK3" s="4" t="s">
        <v>900</v>
      </c>
      <c r="RVL3" s="4" t="s">
        <v>900</v>
      </c>
      <c r="RVM3" s="4" t="s">
        <v>900</v>
      </c>
      <c r="RVN3" s="4" t="s">
        <v>900</v>
      </c>
      <c r="RVO3" s="4" t="s">
        <v>900</v>
      </c>
      <c r="RVP3" s="4" t="s">
        <v>900</v>
      </c>
      <c r="RVQ3" s="4" t="s">
        <v>900</v>
      </c>
      <c r="RVR3" s="4" t="s">
        <v>900</v>
      </c>
      <c r="RVS3" s="4" t="s">
        <v>900</v>
      </c>
      <c r="RVT3" s="4" t="s">
        <v>900</v>
      </c>
      <c r="RVU3" s="4" t="s">
        <v>900</v>
      </c>
      <c r="RVV3" s="4" t="s">
        <v>900</v>
      </c>
      <c r="RVW3" s="4" t="s">
        <v>900</v>
      </c>
      <c r="RVX3" s="4" t="s">
        <v>900</v>
      </c>
      <c r="RVY3" s="4" t="s">
        <v>900</v>
      </c>
      <c r="RVZ3" s="4" t="s">
        <v>900</v>
      </c>
      <c r="RWA3" s="4" t="s">
        <v>900</v>
      </c>
      <c r="RWB3" s="4" t="s">
        <v>900</v>
      </c>
      <c r="RWC3" s="4" t="s">
        <v>900</v>
      </c>
      <c r="RWD3" s="4" t="s">
        <v>900</v>
      </c>
      <c r="RWE3" s="4" t="s">
        <v>900</v>
      </c>
      <c r="RWF3" s="4" t="s">
        <v>900</v>
      </c>
      <c r="RWG3" s="4" t="s">
        <v>900</v>
      </c>
      <c r="RWH3" s="4" t="s">
        <v>900</v>
      </c>
      <c r="RWI3" s="4" t="s">
        <v>900</v>
      </c>
      <c r="RWJ3" s="4" t="s">
        <v>900</v>
      </c>
      <c r="RWK3" s="4" t="s">
        <v>900</v>
      </c>
      <c r="RWL3" s="4" t="s">
        <v>900</v>
      </c>
      <c r="RWM3" s="4" t="s">
        <v>900</v>
      </c>
      <c r="RWN3" s="4" t="s">
        <v>900</v>
      </c>
      <c r="RWO3" s="4" t="s">
        <v>900</v>
      </c>
      <c r="RWP3" s="4" t="s">
        <v>900</v>
      </c>
      <c r="RWQ3" s="4" t="s">
        <v>900</v>
      </c>
      <c r="RWR3" s="4" t="s">
        <v>900</v>
      </c>
      <c r="RWS3" s="4" t="s">
        <v>900</v>
      </c>
      <c r="RWT3" s="4" t="s">
        <v>900</v>
      </c>
      <c r="RWU3" s="4" t="s">
        <v>900</v>
      </c>
      <c r="RWV3" s="4" t="s">
        <v>900</v>
      </c>
      <c r="RWW3" s="4" t="s">
        <v>900</v>
      </c>
      <c r="RWX3" s="4" t="s">
        <v>900</v>
      </c>
      <c r="RWY3" s="4" t="s">
        <v>900</v>
      </c>
      <c r="RWZ3" s="4" t="s">
        <v>900</v>
      </c>
      <c r="RXA3" s="4" t="s">
        <v>900</v>
      </c>
      <c r="RXB3" s="4" t="s">
        <v>900</v>
      </c>
      <c r="RXC3" s="4" t="s">
        <v>900</v>
      </c>
      <c r="RXD3" s="4" t="s">
        <v>900</v>
      </c>
      <c r="RXE3" s="4" t="s">
        <v>900</v>
      </c>
      <c r="RXF3" s="4" t="s">
        <v>900</v>
      </c>
      <c r="RXG3" s="4" t="s">
        <v>900</v>
      </c>
      <c r="RXH3" s="4" t="s">
        <v>900</v>
      </c>
      <c r="RXI3" s="4" t="s">
        <v>900</v>
      </c>
      <c r="RXJ3" s="4" t="s">
        <v>900</v>
      </c>
      <c r="RXK3" s="4" t="s">
        <v>900</v>
      </c>
      <c r="RXL3" s="4" t="s">
        <v>900</v>
      </c>
      <c r="RXM3" s="4" t="s">
        <v>900</v>
      </c>
      <c r="RXN3" s="4" t="s">
        <v>900</v>
      </c>
      <c r="RXO3" s="4" t="s">
        <v>900</v>
      </c>
      <c r="RXP3" s="4" t="s">
        <v>900</v>
      </c>
      <c r="RXQ3" s="4" t="s">
        <v>900</v>
      </c>
      <c r="RXR3" s="4" t="s">
        <v>900</v>
      </c>
      <c r="RXS3" s="4" t="s">
        <v>900</v>
      </c>
      <c r="RXT3" s="4" t="s">
        <v>900</v>
      </c>
      <c r="RXU3" s="4" t="s">
        <v>900</v>
      </c>
      <c r="RXV3" s="4" t="s">
        <v>900</v>
      </c>
      <c r="RXW3" s="4" t="s">
        <v>900</v>
      </c>
      <c r="RXX3" s="4" t="s">
        <v>900</v>
      </c>
      <c r="RXY3" s="4" t="s">
        <v>900</v>
      </c>
      <c r="RXZ3" s="4" t="s">
        <v>900</v>
      </c>
      <c r="RYA3" s="4" t="s">
        <v>900</v>
      </c>
      <c r="RYB3" s="4" t="s">
        <v>900</v>
      </c>
      <c r="RYC3" s="4" t="s">
        <v>900</v>
      </c>
      <c r="RYD3" s="4" t="s">
        <v>900</v>
      </c>
      <c r="RYE3" s="4" t="s">
        <v>900</v>
      </c>
      <c r="RYF3" s="4" t="s">
        <v>900</v>
      </c>
      <c r="RYG3" s="4" t="s">
        <v>900</v>
      </c>
      <c r="RYH3" s="4" t="s">
        <v>900</v>
      </c>
      <c r="RYI3" s="4" t="s">
        <v>900</v>
      </c>
      <c r="RYJ3" s="4" t="s">
        <v>900</v>
      </c>
      <c r="RYK3" s="4" t="s">
        <v>900</v>
      </c>
      <c r="RYL3" s="4" t="s">
        <v>900</v>
      </c>
      <c r="RYM3" s="4" t="s">
        <v>900</v>
      </c>
      <c r="RYN3" s="4" t="s">
        <v>900</v>
      </c>
      <c r="RYO3" s="4" t="s">
        <v>900</v>
      </c>
      <c r="RYP3" s="4" t="s">
        <v>900</v>
      </c>
      <c r="RYQ3" s="4" t="s">
        <v>900</v>
      </c>
      <c r="RYR3" s="4" t="s">
        <v>900</v>
      </c>
      <c r="RYS3" s="4" t="s">
        <v>900</v>
      </c>
      <c r="RYT3" s="4" t="s">
        <v>900</v>
      </c>
      <c r="RYU3" s="4" t="s">
        <v>900</v>
      </c>
      <c r="RYV3" s="4" t="s">
        <v>900</v>
      </c>
      <c r="RYW3" s="4" t="s">
        <v>900</v>
      </c>
      <c r="RYX3" s="4" t="s">
        <v>900</v>
      </c>
      <c r="RYY3" s="4" t="s">
        <v>900</v>
      </c>
      <c r="RYZ3" s="4" t="s">
        <v>900</v>
      </c>
      <c r="RZA3" s="4" t="s">
        <v>900</v>
      </c>
      <c r="RZB3" s="4" t="s">
        <v>900</v>
      </c>
      <c r="RZC3" s="4" t="s">
        <v>900</v>
      </c>
      <c r="RZD3" s="4" t="s">
        <v>900</v>
      </c>
      <c r="RZE3" s="4" t="s">
        <v>900</v>
      </c>
      <c r="RZF3" s="4" t="s">
        <v>900</v>
      </c>
      <c r="RZG3" s="4" t="s">
        <v>900</v>
      </c>
      <c r="RZH3" s="4" t="s">
        <v>900</v>
      </c>
      <c r="RZI3" s="4" t="s">
        <v>900</v>
      </c>
      <c r="RZJ3" s="4" t="s">
        <v>900</v>
      </c>
      <c r="RZK3" s="4" t="s">
        <v>900</v>
      </c>
      <c r="RZL3" s="4" t="s">
        <v>900</v>
      </c>
      <c r="RZM3" s="4" t="s">
        <v>900</v>
      </c>
      <c r="RZN3" s="4" t="s">
        <v>900</v>
      </c>
      <c r="RZO3" s="4" t="s">
        <v>900</v>
      </c>
      <c r="RZP3" s="4" t="s">
        <v>900</v>
      </c>
      <c r="RZQ3" s="4" t="s">
        <v>900</v>
      </c>
      <c r="RZR3" s="4" t="s">
        <v>900</v>
      </c>
      <c r="RZS3" s="4" t="s">
        <v>900</v>
      </c>
      <c r="RZT3" s="4" t="s">
        <v>900</v>
      </c>
      <c r="RZU3" s="4" t="s">
        <v>900</v>
      </c>
      <c r="RZV3" s="4" t="s">
        <v>900</v>
      </c>
      <c r="RZW3" s="4" t="s">
        <v>900</v>
      </c>
      <c r="RZX3" s="4" t="s">
        <v>900</v>
      </c>
      <c r="RZY3" s="4" t="s">
        <v>900</v>
      </c>
      <c r="RZZ3" s="4" t="s">
        <v>900</v>
      </c>
      <c r="SAA3" s="4" t="s">
        <v>900</v>
      </c>
      <c r="SAB3" s="4" t="s">
        <v>900</v>
      </c>
      <c r="SAC3" s="4" t="s">
        <v>900</v>
      </c>
      <c r="SAD3" s="4" t="s">
        <v>900</v>
      </c>
      <c r="SAE3" s="4" t="s">
        <v>900</v>
      </c>
      <c r="SAF3" s="4" t="s">
        <v>900</v>
      </c>
      <c r="SAG3" s="4" t="s">
        <v>900</v>
      </c>
      <c r="SAH3" s="4" t="s">
        <v>900</v>
      </c>
      <c r="SAI3" s="4" t="s">
        <v>900</v>
      </c>
      <c r="SAJ3" s="4" t="s">
        <v>900</v>
      </c>
      <c r="SAK3" s="4" t="s">
        <v>900</v>
      </c>
      <c r="SAL3" s="4" t="s">
        <v>900</v>
      </c>
      <c r="SAM3" s="4" t="s">
        <v>900</v>
      </c>
      <c r="SAN3" s="4" t="s">
        <v>900</v>
      </c>
      <c r="SAO3" s="4" t="s">
        <v>900</v>
      </c>
      <c r="SAP3" s="4" t="s">
        <v>900</v>
      </c>
      <c r="SAQ3" s="4" t="s">
        <v>900</v>
      </c>
      <c r="SAR3" s="4" t="s">
        <v>900</v>
      </c>
      <c r="SAS3" s="4" t="s">
        <v>900</v>
      </c>
      <c r="SAT3" s="4" t="s">
        <v>900</v>
      </c>
      <c r="SAU3" s="4" t="s">
        <v>900</v>
      </c>
      <c r="SAV3" s="4" t="s">
        <v>900</v>
      </c>
      <c r="SAW3" s="4" t="s">
        <v>900</v>
      </c>
      <c r="SAX3" s="4" t="s">
        <v>900</v>
      </c>
      <c r="SAY3" s="4" t="s">
        <v>900</v>
      </c>
      <c r="SAZ3" s="4" t="s">
        <v>900</v>
      </c>
      <c r="SBA3" s="4" t="s">
        <v>900</v>
      </c>
      <c r="SBB3" s="4" t="s">
        <v>900</v>
      </c>
      <c r="SBC3" s="4" t="s">
        <v>900</v>
      </c>
      <c r="SBD3" s="4" t="s">
        <v>900</v>
      </c>
      <c r="SBE3" s="4" t="s">
        <v>900</v>
      </c>
      <c r="SBF3" s="4" t="s">
        <v>900</v>
      </c>
      <c r="SBG3" s="4" t="s">
        <v>900</v>
      </c>
      <c r="SBH3" s="4" t="s">
        <v>900</v>
      </c>
      <c r="SBI3" s="4" t="s">
        <v>900</v>
      </c>
      <c r="SBJ3" s="4" t="s">
        <v>900</v>
      </c>
      <c r="SBK3" s="4" t="s">
        <v>900</v>
      </c>
      <c r="SBL3" s="4" t="s">
        <v>900</v>
      </c>
      <c r="SBM3" s="4" t="s">
        <v>900</v>
      </c>
      <c r="SBN3" s="4" t="s">
        <v>900</v>
      </c>
      <c r="SBO3" s="4" t="s">
        <v>900</v>
      </c>
      <c r="SBP3" s="4" t="s">
        <v>900</v>
      </c>
      <c r="SBQ3" s="4" t="s">
        <v>900</v>
      </c>
      <c r="SBR3" s="4" t="s">
        <v>900</v>
      </c>
      <c r="SBS3" s="4" t="s">
        <v>900</v>
      </c>
      <c r="SBT3" s="4" t="s">
        <v>900</v>
      </c>
      <c r="SBU3" s="4" t="s">
        <v>900</v>
      </c>
      <c r="SBV3" s="4" t="s">
        <v>900</v>
      </c>
      <c r="SBW3" s="4" t="s">
        <v>900</v>
      </c>
      <c r="SBX3" s="4" t="s">
        <v>900</v>
      </c>
      <c r="SBY3" s="4" t="s">
        <v>900</v>
      </c>
      <c r="SBZ3" s="4" t="s">
        <v>900</v>
      </c>
      <c r="SCA3" s="4" t="s">
        <v>900</v>
      </c>
      <c r="SCB3" s="4" t="s">
        <v>900</v>
      </c>
      <c r="SCC3" s="4" t="s">
        <v>900</v>
      </c>
      <c r="SCD3" s="4" t="s">
        <v>900</v>
      </c>
      <c r="SCE3" s="4" t="s">
        <v>900</v>
      </c>
      <c r="SCF3" s="4" t="s">
        <v>900</v>
      </c>
      <c r="SCG3" s="4" t="s">
        <v>900</v>
      </c>
      <c r="SCH3" s="4" t="s">
        <v>900</v>
      </c>
      <c r="SCI3" s="4" t="s">
        <v>900</v>
      </c>
      <c r="SCJ3" s="4" t="s">
        <v>900</v>
      </c>
      <c r="SCK3" s="4" t="s">
        <v>900</v>
      </c>
      <c r="SCL3" s="4" t="s">
        <v>900</v>
      </c>
      <c r="SCM3" s="4" t="s">
        <v>900</v>
      </c>
      <c r="SCN3" s="4" t="s">
        <v>900</v>
      </c>
      <c r="SCO3" s="4" t="s">
        <v>900</v>
      </c>
      <c r="SCP3" s="4" t="s">
        <v>900</v>
      </c>
      <c r="SCQ3" s="4" t="s">
        <v>900</v>
      </c>
      <c r="SCR3" s="4" t="s">
        <v>900</v>
      </c>
      <c r="SCS3" s="4" t="s">
        <v>900</v>
      </c>
      <c r="SCT3" s="4" t="s">
        <v>900</v>
      </c>
      <c r="SCU3" s="4" t="s">
        <v>900</v>
      </c>
      <c r="SCV3" s="4" t="s">
        <v>900</v>
      </c>
      <c r="SCW3" s="4" t="s">
        <v>900</v>
      </c>
      <c r="SCX3" s="4" t="s">
        <v>900</v>
      </c>
      <c r="SCY3" s="4" t="s">
        <v>900</v>
      </c>
      <c r="SCZ3" s="4" t="s">
        <v>900</v>
      </c>
      <c r="SDA3" s="4" t="s">
        <v>900</v>
      </c>
      <c r="SDB3" s="4" t="s">
        <v>900</v>
      </c>
      <c r="SDC3" s="4" t="s">
        <v>900</v>
      </c>
      <c r="SDD3" s="4" t="s">
        <v>900</v>
      </c>
      <c r="SDE3" s="4" t="s">
        <v>900</v>
      </c>
      <c r="SDF3" s="4" t="s">
        <v>900</v>
      </c>
      <c r="SDG3" s="4" t="s">
        <v>900</v>
      </c>
      <c r="SDH3" s="4" t="s">
        <v>900</v>
      </c>
      <c r="SDI3" s="4" t="s">
        <v>900</v>
      </c>
      <c r="SDJ3" s="4" t="s">
        <v>900</v>
      </c>
      <c r="SDK3" s="4" t="s">
        <v>900</v>
      </c>
      <c r="SDL3" s="4" t="s">
        <v>900</v>
      </c>
      <c r="SDM3" s="4" t="s">
        <v>900</v>
      </c>
      <c r="SDN3" s="4" t="s">
        <v>900</v>
      </c>
      <c r="SDO3" s="4" t="s">
        <v>900</v>
      </c>
      <c r="SDP3" s="4" t="s">
        <v>900</v>
      </c>
      <c r="SDQ3" s="4" t="s">
        <v>900</v>
      </c>
      <c r="SDR3" s="4" t="s">
        <v>900</v>
      </c>
      <c r="SDS3" s="4" t="s">
        <v>900</v>
      </c>
      <c r="SDT3" s="4" t="s">
        <v>900</v>
      </c>
      <c r="SDU3" s="4" t="s">
        <v>900</v>
      </c>
      <c r="SDV3" s="4" t="s">
        <v>900</v>
      </c>
      <c r="SDW3" s="4" t="s">
        <v>900</v>
      </c>
      <c r="SDX3" s="4" t="s">
        <v>900</v>
      </c>
      <c r="SDY3" s="4" t="s">
        <v>900</v>
      </c>
      <c r="SDZ3" s="4" t="s">
        <v>900</v>
      </c>
      <c r="SEA3" s="4" t="s">
        <v>900</v>
      </c>
      <c r="SEB3" s="4" t="s">
        <v>900</v>
      </c>
      <c r="SEC3" s="4" t="s">
        <v>900</v>
      </c>
      <c r="SED3" s="4" t="s">
        <v>900</v>
      </c>
      <c r="SEE3" s="4" t="s">
        <v>900</v>
      </c>
      <c r="SEF3" s="4" t="s">
        <v>900</v>
      </c>
      <c r="SEG3" s="4" t="s">
        <v>900</v>
      </c>
      <c r="SEH3" s="4" t="s">
        <v>900</v>
      </c>
      <c r="SEI3" s="4" t="s">
        <v>900</v>
      </c>
      <c r="SEJ3" s="4" t="s">
        <v>900</v>
      </c>
      <c r="SEK3" s="4" t="s">
        <v>900</v>
      </c>
      <c r="SEL3" s="4" t="s">
        <v>900</v>
      </c>
      <c r="SEM3" s="4" t="s">
        <v>900</v>
      </c>
      <c r="SEN3" s="4" t="s">
        <v>900</v>
      </c>
      <c r="SEO3" s="4" t="s">
        <v>900</v>
      </c>
      <c r="SEP3" s="4" t="s">
        <v>900</v>
      </c>
      <c r="SEQ3" s="4" t="s">
        <v>900</v>
      </c>
      <c r="SER3" s="4" t="s">
        <v>900</v>
      </c>
      <c r="SES3" s="4" t="s">
        <v>900</v>
      </c>
      <c r="SET3" s="4" t="s">
        <v>900</v>
      </c>
      <c r="SEU3" s="4" t="s">
        <v>900</v>
      </c>
      <c r="SEV3" s="4" t="s">
        <v>900</v>
      </c>
      <c r="SEW3" s="4" t="s">
        <v>900</v>
      </c>
      <c r="SEX3" s="4" t="s">
        <v>900</v>
      </c>
      <c r="SEY3" s="4" t="s">
        <v>900</v>
      </c>
      <c r="SEZ3" s="4" t="s">
        <v>900</v>
      </c>
      <c r="SFA3" s="4" t="s">
        <v>900</v>
      </c>
      <c r="SFB3" s="4" t="s">
        <v>900</v>
      </c>
      <c r="SFC3" s="4" t="s">
        <v>900</v>
      </c>
      <c r="SFD3" s="4" t="s">
        <v>900</v>
      </c>
      <c r="SFE3" s="4" t="s">
        <v>900</v>
      </c>
      <c r="SFF3" s="4" t="s">
        <v>900</v>
      </c>
      <c r="SFG3" s="4" t="s">
        <v>900</v>
      </c>
      <c r="SFH3" s="4" t="s">
        <v>900</v>
      </c>
      <c r="SFI3" s="4" t="s">
        <v>900</v>
      </c>
      <c r="SFJ3" s="4" t="s">
        <v>900</v>
      </c>
      <c r="SFK3" s="4" t="s">
        <v>900</v>
      </c>
      <c r="SFL3" s="4" t="s">
        <v>900</v>
      </c>
      <c r="SFM3" s="4" t="s">
        <v>900</v>
      </c>
      <c r="SFN3" s="4" t="s">
        <v>900</v>
      </c>
      <c r="SFO3" s="4" t="s">
        <v>900</v>
      </c>
      <c r="SFP3" s="4" t="s">
        <v>900</v>
      </c>
      <c r="SFQ3" s="4" t="s">
        <v>900</v>
      </c>
      <c r="SFR3" s="4" t="s">
        <v>900</v>
      </c>
      <c r="SFS3" s="4" t="s">
        <v>900</v>
      </c>
      <c r="SFT3" s="4" t="s">
        <v>900</v>
      </c>
      <c r="SFU3" s="4" t="s">
        <v>900</v>
      </c>
      <c r="SFV3" s="4" t="s">
        <v>900</v>
      </c>
      <c r="SFW3" s="4" t="s">
        <v>900</v>
      </c>
      <c r="SFX3" s="4" t="s">
        <v>900</v>
      </c>
      <c r="SFY3" s="4" t="s">
        <v>900</v>
      </c>
      <c r="SFZ3" s="4" t="s">
        <v>900</v>
      </c>
      <c r="SGA3" s="4" t="s">
        <v>900</v>
      </c>
      <c r="SGB3" s="4" t="s">
        <v>900</v>
      </c>
      <c r="SGC3" s="4" t="s">
        <v>900</v>
      </c>
      <c r="SGD3" s="4" t="s">
        <v>900</v>
      </c>
      <c r="SGE3" s="4" t="s">
        <v>900</v>
      </c>
      <c r="SGF3" s="4" t="s">
        <v>900</v>
      </c>
      <c r="SGG3" s="4" t="s">
        <v>900</v>
      </c>
      <c r="SGH3" s="4" t="s">
        <v>900</v>
      </c>
      <c r="SGI3" s="4" t="s">
        <v>900</v>
      </c>
      <c r="SGJ3" s="4" t="s">
        <v>900</v>
      </c>
      <c r="SGK3" s="4" t="s">
        <v>900</v>
      </c>
      <c r="SGL3" s="4" t="s">
        <v>900</v>
      </c>
      <c r="SGM3" s="4" t="s">
        <v>900</v>
      </c>
      <c r="SGN3" s="4" t="s">
        <v>900</v>
      </c>
      <c r="SGO3" s="4" t="s">
        <v>900</v>
      </c>
      <c r="SGP3" s="4" t="s">
        <v>900</v>
      </c>
      <c r="SGQ3" s="4" t="s">
        <v>900</v>
      </c>
      <c r="SGR3" s="4" t="s">
        <v>900</v>
      </c>
      <c r="SGS3" s="4" t="s">
        <v>900</v>
      </c>
      <c r="SGT3" s="4" t="s">
        <v>900</v>
      </c>
      <c r="SGU3" s="4" t="s">
        <v>900</v>
      </c>
      <c r="SGV3" s="4" t="s">
        <v>900</v>
      </c>
      <c r="SGW3" s="4" t="s">
        <v>900</v>
      </c>
      <c r="SGX3" s="4" t="s">
        <v>900</v>
      </c>
      <c r="SGY3" s="4" t="s">
        <v>900</v>
      </c>
      <c r="SGZ3" s="4" t="s">
        <v>900</v>
      </c>
      <c r="SHA3" s="4" t="s">
        <v>900</v>
      </c>
      <c r="SHB3" s="4" t="s">
        <v>900</v>
      </c>
      <c r="SHC3" s="4" t="s">
        <v>900</v>
      </c>
      <c r="SHD3" s="4" t="s">
        <v>900</v>
      </c>
      <c r="SHE3" s="4" t="s">
        <v>900</v>
      </c>
      <c r="SHF3" s="4" t="s">
        <v>900</v>
      </c>
      <c r="SHG3" s="4" t="s">
        <v>900</v>
      </c>
      <c r="SHH3" s="4" t="s">
        <v>900</v>
      </c>
      <c r="SHI3" s="4" t="s">
        <v>900</v>
      </c>
      <c r="SHJ3" s="4" t="s">
        <v>900</v>
      </c>
      <c r="SHK3" s="4" t="s">
        <v>900</v>
      </c>
      <c r="SHL3" s="4" t="s">
        <v>900</v>
      </c>
      <c r="SHM3" s="4" t="s">
        <v>900</v>
      </c>
      <c r="SHN3" s="4" t="s">
        <v>900</v>
      </c>
      <c r="SHO3" s="4" t="s">
        <v>900</v>
      </c>
      <c r="SHP3" s="4" t="s">
        <v>900</v>
      </c>
      <c r="SHQ3" s="4" t="s">
        <v>900</v>
      </c>
      <c r="SHR3" s="4" t="s">
        <v>900</v>
      </c>
      <c r="SHS3" s="4" t="s">
        <v>900</v>
      </c>
      <c r="SHT3" s="4" t="s">
        <v>900</v>
      </c>
      <c r="SHU3" s="4" t="s">
        <v>900</v>
      </c>
      <c r="SHV3" s="4" t="s">
        <v>900</v>
      </c>
      <c r="SHW3" s="4" t="s">
        <v>900</v>
      </c>
      <c r="SHX3" s="4" t="s">
        <v>900</v>
      </c>
      <c r="SHY3" s="4" t="s">
        <v>900</v>
      </c>
      <c r="SHZ3" s="4" t="s">
        <v>900</v>
      </c>
      <c r="SIA3" s="4" t="s">
        <v>900</v>
      </c>
      <c r="SIB3" s="4" t="s">
        <v>900</v>
      </c>
      <c r="SIC3" s="4" t="s">
        <v>900</v>
      </c>
      <c r="SID3" s="4" t="s">
        <v>900</v>
      </c>
      <c r="SIE3" s="4" t="s">
        <v>900</v>
      </c>
      <c r="SIF3" s="4" t="s">
        <v>900</v>
      </c>
      <c r="SIG3" s="4" t="s">
        <v>900</v>
      </c>
      <c r="SIH3" s="4" t="s">
        <v>900</v>
      </c>
      <c r="SII3" s="4" t="s">
        <v>900</v>
      </c>
      <c r="SIJ3" s="4" t="s">
        <v>900</v>
      </c>
      <c r="SIK3" s="4" t="s">
        <v>900</v>
      </c>
      <c r="SIL3" s="4" t="s">
        <v>900</v>
      </c>
      <c r="SIM3" s="4" t="s">
        <v>900</v>
      </c>
      <c r="SIN3" s="4" t="s">
        <v>900</v>
      </c>
      <c r="SIO3" s="4" t="s">
        <v>900</v>
      </c>
      <c r="SIP3" s="4" t="s">
        <v>900</v>
      </c>
      <c r="SIQ3" s="4" t="s">
        <v>900</v>
      </c>
      <c r="SIR3" s="4" t="s">
        <v>900</v>
      </c>
      <c r="SIS3" s="4" t="s">
        <v>900</v>
      </c>
      <c r="SIT3" s="4" t="s">
        <v>900</v>
      </c>
      <c r="SIU3" s="4" t="s">
        <v>900</v>
      </c>
      <c r="SIV3" s="4" t="s">
        <v>900</v>
      </c>
      <c r="SIW3" s="4" t="s">
        <v>900</v>
      </c>
      <c r="SIX3" s="4" t="s">
        <v>900</v>
      </c>
      <c r="SIY3" s="4" t="s">
        <v>900</v>
      </c>
      <c r="SIZ3" s="4" t="s">
        <v>900</v>
      </c>
      <c r="SJA3" s="4" t="s">
        <v>900</v>
      </c>
      <c r="SJB3" s="4" t="s">
        <v>900</v>
      </c>
      <c r="SJC3" s="4" t="s">
        <v>900</v>
      </c>
      <c r="SJD3" s="4" t="s">
        <v>900</v>
      </c>
      <c r="SJE3" s="4" t="s">
        <v>900</v>
      </c>
      <c r="SJF3" s="4" t="s">
        <v>900</v>
      </c>
      <c r="SJG3" s="4" t="s">
        <v>900</v>
      </c>
      <c r="SJH3" s="4" t="s">
        <v>900</v>
      </c>
      <c r="SJI3" s="4" t="s">
        <v>900</v>
      </c>
      <c r="SJJ3" s="4" t="s">
        <v>900</v>
      </c>
      <c r="SJK3" s="4" t="s">
        <v>900</v>
      </c>
      <c r="SJL3" s="4" t="s">
        <v>900</v>
      </c>
      <c r="SJM3" s="4" t="s">
        <v>900</v>
      </c>
      <c r="SJN3" s="4" t="s">
        <v>900</v>
      </c>
      <c r="SJO3" s="4" t="s">
        <v>900</v>
      </c>
      <c r="SJP3" s="4" t="s">
        <v>900</v>
      </c>
      <c r="SJQ3" s="4" t="s">
        <v>900</v>
      </c>
      <c r="SJR3" s="4" t="s">
        <v>900</v>
      </c>
      <c r="SJS3" s="4" t="s">
        <v>900</v>
      </c>
      <c r="SJT3" s="4" t="s">
        <v>900</v>
      </c>
      <c r="SJU3" s="4" t="s">
        <v>900</v>
      </c>
      <c r="SJV3" s="4" t="s">
        <v>900</v>
      </c>
      <c r="SJW3" s="4" t="s">
        <v>900</v>
      </c>
      <c r="SJX3" s="4" t="s">
        <v>900</v>
      </c>
      <c r="SJY3" s="4" t="s">
        <v>900</v>
      </c>
      <c r="SJZ3" s="4" t="s">
        <v>900</v>
      </c>
      <c r="SKA3" s="4" t="s">
        <v>900</v>
      </c>
      <c r="SKB3" s="4" t="s">
        <v>900</v>
      </c>
      <c r="SKC3" s="4" t="s">
        <v>900</v>
      </c>
      <c r="SKD3" s="4" t="s">
        <v>900</v>
      </c>
      <c r="SKE3" s="4" t="s">
        <v>900</v>
      </c>
      <c r="SKF3" s="4" t="s">
        <v>900</v>
      </c>
      <c r="SKG3" s="4" t="s">
        <v>900</v>
      </c>
      <c r="SKH3" s="4" t="s">
        <v>900</v>
      </c>
      <c r="SKI3" s="4" t="s">
        <v>900</v>
      </c>
      <c r="SKJ3" s="4" t="s">
        <v>900</v>
      </c>
      <c r="SKK3" s="4" t="s">
        <v>900</v>
      </c>
      <c r="SKL3" s="4" t="s">
        <v>900</v>
      </c>
      <c r="SKM3" s="4" t="s">
        <v>900</v>
      </c>
      <c r="SKN3" s="4" t="s">
        <v>900</v>
      </c>
      <c r="SKO3" s="4" t="s">
        <v>900</v>
      </c>
      <c r="SKP3" s="4" t="s">
        <v>900</v>
      </c>
      <c r="SKQ3" s="4" t="s">
        <v>900</v>
      </c>
      <c r="SKR3" s="4" t="s">
        <v>900</v>
      </c>
      <c r="SKS3" s="4" t="s">
        <v>900</v>
      </c>
      <c r="SKT3" s="4" t="s">
        <v>900</v>
      </c>
      <c r="SKU3" s="4" t="s">
        <v>900</v>
      </c>
      <c r="SKV3" s="4" t="s">
        <v>900</v>
      </c>
      <c r="SKW3" s="4" t="s">
        <v>900</v>
      </c>
      <c r="SKX3" s="4" t="s">
        <v>900</v>
      </c>
      <c r="SKY3" s="4" t="s">
        <v>900</v>
      </c>
      <c r="SKZ3" s="4" t="s">
        <v>900</v>
      </c>
      <c r="SLA3" s="4" t="s">
        <v>900</v>
      </c>
      <c r="SLB3" s="4" t="s">
        <v>900</v>
      </c>
      <c r="SLC3" s="4" t="s">
        <v>900</v>
      </c>
      <c r="SLD3" s="4" t="s">
        <v>900</v>
      </c>
      <c r="SLE3" s="4" t="s">
        <v>900</v>
      </c>
      <c r="SLF3" s="4" t="s">
        <v>900</v>
      </c>
      <c r="SLG3" s="4" t="s">
        <v>900</v>
      </c>
      <c r="SLH3" s="4" t="s">
        <v>900</v>
      </c>
      <c r="SLI3" s="4" t="s">
        <v>900</v>
      </c>
      <c r="SLJ3" s="4" t="s">
        <v>900</v>
      </c>
      <c r="SLK3" s="4" t="s">
        <v>900</v>
      </c>
      <c r="SLL3" s="4" t="s">
        <v>900</v>
      </c>
      <c r="SLM3" s="4" t="s">
        <v>900</v>
      </c>
      <c r="SLN3" s="4" t="s">
        <v>900</v>
      </c>
      <c r="SLO3" s="4" t="s">
        <v>900</v>
      </c>
      <c r="SLP3" s="4" t="s">
        <v>900</v>
      </c>
      <c r="SLQ3" s="4" t="s">
        <v>900</v>
      </c>
      <c r="SLR3" s="4" t="s">
        <v>900</v>
      </c>
      <c r="SLS3" s="4" t="s">
        <v>900</v>
      </c>
      <c r="SLT3" s="4" t="s">
        <v>900</v>
      </c>
      <c r="SLU3" s="4" t="s">
        <v>900</v>
      </c>
      <c r="SLV3" s="4" t="s">
        <v>900</v>
      </c>
      <c r="SLW3" s="4" t="s">
        <v>900</v>
      </c>
      <c r="SLX3" s="4" t="s">
        <v>900</v>
      </c>
      <c r="SLY3" s="4" t="s">
        <v>900</v>
      </c>
      <c r="SLZ3" s="4" t="s">
        <v>900</v>
      </c>
      <c r="SMA3" s="4" t="s">
        <v>900</v>
      </c>
      <c r="SMB3" s="4" t="s">
        <v>900</v>
      </c>
      <c r="SMC3" s="4" t="s">
        <v>900</v>
      </c>
      <c r="SMD3" s="4" t="s">
        <v>900</v>
      </c>
      <c r="SME3" s="4" t="s">
        <v>900</v>
      </c>
      <c r="SMF3" s="4" t="s">
        <v>900</v>
      </c>
      <c r="SMG3" s="4" t="s">
        <v>900</v>
      </c>
      <c r="SMH3" s="4" t="s">
        <v>900</v>
      </c>
      <c r="SMI3" s="4" t="s">
        <v>900</v>
      </c>
      <c r="SMJ3" s="4" t="s">
        <v>900</v>
      </c>
      <c r="SMK3" s="4" t="s">
        <v>900</v>
      </c>
      <c r="SML3" s="4" t="s">
        <v>900</v>
      </c>
      <c r="SMM3" s="4" t="s">
        <v>900</v>
      </c>
      <c r="SMN3" s="4" t="s">
        <v>900</v>
      </c>
      <c r="SMO3" s="4" t="s">
        <v>900</v>
      </c>
      <c r="SMP3" s="4" t="s">
        <v>900</v>
      </c>
      <c r="SMQ3" s="4" t="s">
        <v>900</v>
      </c>
      <c r="SMR3" s="4" t="s">
        <v>900</v>
      </c>
      <c r="SMS3" s="4" t="s">
        <v>900</v>
      </c>
      <c r="SMT3" s="4" t="s">
        <v>900</v>
      </c>
      <c r="SMU3" s="4" t="s">
        <v>900</v>
      </c>
      <c r="SMV3" s="4" t="s">
        <v>900</v>
      </c>
      <c r="SMW3" s="4" t="s">
        <v>900</v>
      </c>
      <c r="SMX3" s="4" t="s">
        <v>900</v>
      </c>
      <c r="SMY3" s="4" t="s">
        <v>900</v>
      </c>
      <c r="SMZ3" s="4" t="s">
        <v>900</v>
      </c>
      <c r="SNA3" s="4" t="s">
        <v>900</v>
      </c>
      <c r="SNB3" s="4" t="s">
        <v>900</v>
      </c>
      <c r="SNC3" s="4" t="s">
        <v>900</v>
      </c>
      <c r="SND3" s="4" t="s">
        <v>900</v>
      </c>
      <c r="SNE3" s="4" t="s">
        <v>900</v>
      </c>
      <c r="SNF3" s="4" t="s">
        <v>900</v>
      </c>
      <c r="SNG3" s="4" t="s">
        <v>900</v>
      </c>
      <c r="SNH3" s="4" t="s">
        <v>900</v>
      </c>
      <c r="SNI3" s="4" t="s">
        <v>900</v>
      </c>
      <c r="SNJ3" s="4" t="s">
        <v>900</v>
      </c>
      <c r="SNK3" s="4" t="s">
        <v>900</v>
      </c>
      <c r="SNL3" s="4" t="s">
        <v>900</v>
      </c>
      <c r="SNM3" s="4" t="s">
        <v>900</v>
      </c>
      <c r="SNN3" s="4" t="s">
        <v>900</v>
      </c>
      <c r="SNO3" s="4" t="s">
        <v>900</v>
      </c>
      <c r="SNP3" s="4" t="s">
        <v>900</v>
      </c>
      <c r="SNQ3" s="4" t="s">
        <v>900</v>
      </c>
      <c r="SNR3" s="4" t="s">
        <v>900</v>
      </c>
      <c r="SNS3" s="4" t="s">
        <v>900</v>
      </c>
      <c r="SNT3" s="4" t="s">
        <v>900</v>
      </c>
      <c r="SNU3" s="4" t="s">
        <v>900</v>
      </c>
      <c r="SNV3" s="4" t="s">
        <v>900</v>
      </c>
      <c r="SNW3" s="4" t="s">
        <v>900</v>
      </c>
      <c r="SNX3" s="4" t="s">
        <v>900</v>
      </c>
      <c r="SNY3" s="4" t="s">
        <v>900</v>
      </c>
      <c r="SNZ3" s="4" t="s">
        <v>900</v>
      </c>
      <c r="SOA3" s="4" t="s">
        <v>900</v>
      </c>
      <c r="SOB3" s="4" t="s">
        <v>900</v>
      </c>
      <c r="SOC3" s="4" t="s">
        <v>900</v>
      </c>
      <c r="SOD3" s="4" t="s">
        <v>900</v>
      </c>
      <c r="SOE3" s="4" t="s">
        <v>900</v>
      </c>
      <c r="SOF3" s="4" t="s">
        <v>900</v>
      </c>
      <c r="SOG3" s="4" t="s">
        <v>900</v>
      </c>
      <c r="SOH3" s="4" t="s">
        <v>900</v>
      </c>
      <c r="SOI3" s="4" t="s">
        <v>900</v>
      </c>
      <c r="SOJ3" s="4" t="s">
        <v>900</v>
      </c>
      <c r="SOK3" s="4" t="s">
        <v>900</v>
      </c>
      <c r="SOL3" s="4" t="s">
        <v>900</v>
      </c>
      <c r="SOM3" s="4" t="s">
        <v>900</v>
      </c>
      <c r="SON3" s="4" t="s">
        <v>900</v>
      </c>
      <c r="SOO3" s="4" t="s">
        <v>900</v>
      </c>
      <c r="SOP3" s="4" t="s">
        <v>900</v>
      </c>
      <c r="SOQ3" s="4" t="s">
        <v>900</v>
      </c>
      <c r="SOR3" s="4" t="s">
        <v>900</v>
      </c>
      <c r="SOS3" s="4" t="s">
        <v>900</v>
      </c>
      <c r="SOT3" s="4" t="s">
        <v>900</v>
      </c>
      <c r="SOU3" s="4" t="s">
        <v>900</v>
      </c>
      <c r="SOV3" s="4" t="s">
        <v>900</v>
      </c>
      <c r="SOW3" s="4" t="s">
        <v>900</v>
      </c>
      <c r="SOX3" s="4" t="s">
        <v>900</v>
      </c>
      <c r="SOY3" s="4" t="s">
        <v>900</v>
      </c>
      <c r="SOZ3" s="4" t="s">
        <v>900</v>
      </c>
      <c r="SPA3" s="4" t="s">
        <v>900</v>
      </c>
      <c r="SPB3" s="4" t="s">
        <v>900</v>
      </c>
      <c r="SPC3" s="4" t="s">
        <v>900</v>
      </c>
      <c r="SPD3" s="4" t="s">
        <v>900</v>
      </c>
      <c r="SPE3" s="4" t="s">
        <v>900</v>
      </c>
      <c r="SPF3" s="4" t="s">
        <v>900</v>
      </c>
      <c r="SPG3" s="4" t="s">
        <v>900</v>
      </c>
      <c r="SPH3" s="4" t="s">
        <v>900</v>
      </c>
      <c r="SPI3" s="4" t="s">
        <v>900</v>
      </c>
      <c r="SPJ3" s="4" t="s">
        <v>900</v>
      </c>
      <c r="SPK3" s="4" t="s">
        <v>900</v>
      </c>
      <c r="SPL3" s="4" t="s">
        <v>900</v>
      </c>
      <c r="SPM3" s="4" t="s">
        <v>900</v>
      </c>
      <c r="SPN3" s="4" t="s">
        <v>900</v>
      </c>
      <c r="SPO3" s="4" t="s">
        <v>900</v>
      </c>
      <c r="SPP3" s="4" t="s">
        <v>900</v>
      </c>
      <c r="SPQ3" s="4" t="s">
        <v>900</v>
      </c>
      <c r="SPR3" s="4" t="s">
        <v>900</v>
      </c>
      <c r="SPS3" s="4" t="s">
        <v>900</v>
      </c>
      <c r="SPT3" s="4" t="s">
        <v>900</v>
      </c>
      <c r="SPU3" s="4" t="s">
        <v>900</v>
      </c>
      <c r="SPV3" s="4" t="s">
        <v>900</v>
      </c>
      <c r="SPW3" s="4" t="s">
        <v>900</v>
      </c>
      <c r="SPX3" s="4" t="s">
        <v>900</v>
      </c>
      <c r="SPY3" s="4" t="s">
        <v>900</v>
      </c>
      <c r="SPZ3" s="4" t="s">
        <v>900</v>
      </c>
      <c r="SQA3" s="4" t="s">
        <v>900</v>
      </c>
      <c r="SQB3" s="4" t="s">
        <v>900</v>
      </c>
      <c r="SQC3" s="4" t="s">
        <v>900</v>
      </c>
      <c r="SQD3" s="4" t="s">
        <v>900</v>
      </c>
      <c r="SQE3" s="4" t="s">
        <v>900</v>
      </c>
      <c r="SQF3" s="4" t="s">
        <v>900</v>
      </c>
      <c r="SQG3" s="4" t="s">
        <v>900</v>
      </c>
      <c r="SQH3" s="4" t="s">
        <v>900</v>
      </c>
      <c r="SQI3" s="4" t="s">
        <v>900</v>
      </c>
      <c r="SQJ3" s="4" t="s">
        <v>900</v>
      </c>
      <c r="SQK3" s="4" t="s">
        <v>900</v>
      </c>
      <c r="SQL3" s="4" t="s">
        <v>900</v>
      </c>
      <c r="SQM3" s="4" t="s">
        <v>900</v>
      </c>
      <c r="SQN3" s="4" t="s">
        <v>900</v>
      </c>
      <c r="SQO3" s="4" t="s">
        <v>900</v>
      </c>
      <c r="SQP3" s="4" t="s">
        <v>900</v>
      </c>
      <c r="SQQ3" s="4" t="s">
        <v>900</v>
      </c>
      <c r="SQR3" s="4" t="s">
        <v>900</v>
      </c>
      <c r="SQS3" s="4" t="s">
        <v>900</v>
      </c>
      <c r="SQT3" s="4" t="s">
        <v>900</v>
      </c>
      <c r="SQU3" s="4" t="s">
        <v>900</v>
      </c>
      <c r="SQV3" s="4" t="s">
        <v>900</v>
      </c>
      <c r="SQW3" s="4" t="s">
        <v>900</v>
      </c>
      <c r="SQX3" s="4" t="s">
        <v>900</v>
      </c>
      <c r="SQY3" s="4" t="s">
        <v>900</v>
      </c>
      <c r="SQZ3" s="4" t="s">
        <v>900</v>
      </c>
      <c r="SRA3" s="4" t="s">
        <v>900</v>
      </c>
      <c r="SRB3" s="4" t="s">
        <v>900</v>
      </c>
      <c r="SRC3" s="4" t="s">
        <v>900</v>
      </c>
      <c r="SRD3" s="4" t="s">
        <v>900</v>
      </c>
      <c r="SRE3" s="4" t="s">
        <v>900</v>
      </c>
      <c r="SRF3" s="4" t="s">
        <v>900</v>
      </c>
      <c r="SRG3" s="4" t="s">
        <v>900</v>
      </c>
      <c r="SRH3" s="4" t="s">
        <v>900</v>
      </c>
      <c r="SRI3" s="4" t="s">
        <v>900</v>
      </c>
      <c r="SRJ3" s="4" t="s">
        <v>900</v>
      </c>
      <c r="SRK3" s="4" t="s">
        <v>900</v>
      </c>
      <c r="SRL3" s="4" t="s">
        <v>900</v>
      </c>
      <c r="SRM3" s="4" t="s">
        <v>900</v>
      </c>
      <c r="SRN3" s="4" t="s">
        <v>900</v>
      </c>
      <c r="SRO3" s="4" t="s">
        <v>900</v>
      </c>
      <c r="SRP3" s="4" t="s">
        <v>900</v>
      </c>
      <c r="SRQ3" s="4" t="s">
        <v>900</v>
      </c>
      <c r="SRR3" s="4" t="s">
        <v>900</v>
      </c>
      <c r="SRS3" s="4" t="s">
        <v>900</v>
      </c>
      <c r="SRT3" s="4" t="s">
        <v>900</v>
      </c>
      <c r="SRU3" s="4" t="s">
        <v>900</v>
      </c>
      <c r="SRV3" s="4" t="s">
        <v>900</v>
      </c>
      <c r="SRW3" s="4" t="s">
        <v>900</v>
      </c>
      <c r="SRX3" s="4" t="s">
        <v>900</v>
      </c>
      <c r="SRY3" s="4" t="s">
        <v>900</v>
      </c>
      <c r="SRZ3" s="4" t="s">
        <v>900</v>
      </c>
      <c r="SSA3" s="4" t="s">
        <v>900</v>
      </c>
      <c r="SSB3" s="4" t="s">
        <v>900</v>
      </c>
      <c r="SSC3" s="4" t="s">
        <v>900</v>
      </c>
      <c r="SSD3" s="4" t="s">
        <v>900</v>
      </c>
      <c r="SSE3" s="4" t="s">
        <v>900</v>
      </c>
      <c r="SSF3" s="4" t="s">
        <v>900</v>
      </c>
      <c r="SSG3" s="4" t="s">
        <v>900</v>
      </c>
      <c r="SSH3" s="4" t="s">
        <v>900</v>
      </c>
      <c r="SSI3" s="4" t="s">
        <v>900</v>
      </c>
      <c r="SSJ3" s="4" t="s">
        <v>900</v>
      </c>
      <c r="SSK3" s="4" t="s">
        <v>900</v>
      </c>
      <c r="SSL3" s="4" t="s">
        <v>900</v>
      </c>
      <c r="SSM3" s="4" t="s">
        <v>900</v>
      </c>
      <c r="SSN3" s="4" t="s">
        <v>900</v>
      </c>
      <c r="SSO3" s="4" t="s">
        <v>900</v>
      </c>
      <c r="SSP3" s="4" t="s">
        <v>900</v>
      </c>
      <c r="SSQ3" s="4" t="s">
        <v>900</v>
      </c>
      <c r="SSR3" s="4" t="s">
        <v>900</v>
      </c>
      <c r="SSS3" s="4" t="s">
        <v>900</v>
      </c>
      <c r="SST3" s="4" t="s">
        <v>900</v>
      </c>
      <c r="SSU3" s="4" t="s">
        <v>900</v>
      </c>
      <c r="SSV3" s="4" t="s">
        <v>900</v>
      </c>
      <c r="SSW3" s="4" t="s">
        <v>900</v>
      </c>
      <c r="SSX3" s="4" t="s">
        <v>900</v>
      </c>
      <c r="SSY3" s="4" t="s">
        <v>900</v>
      </c>
      <c r="SSZ3" s="4" t="s">
        <v>900</v>
      </c>
      <c r="STA3" s="4" t="s">
        <v>900</v>
      </c>
      <c r="STB3" s="4" t="s">
        <v>900</v>
      </c>
      <c r="STC3" s="4" t="s">
        <v>900</v>
      </c>
      <c r="STD3" s="4" t="s">
        <v>900</v>
      </c>
      <c r="STE3" s="4" t="s">
        <v>900</v>
      </c>
      <c r="STF3" s="4" t="s">
        <v>900</v>
      </c>
      <c r="STG3" s="4" t="s">
        <v>900</v>
      </c>
      <c r="STH3" s="4" t="s">
        <v>900</v>
      </c>
      <c r="STI3" s="4" t="s">
        <v>900</v>
      </c>
      <c r="STJ3" s="4" t="s">
        <v>900</v>
      </c>
      <c r="STK3" s="4" t="s">
        <v>900</v>
      </c>
      <c r="STL3" s="4" t="s">
        <v>900</v>
      </c>
      <c r="STM3" s="4" t="s">
        <v>900</v>
      </c>
      <c r="STN3" s="4" t="s">
        <v>900</v>
      </c>
      <c r="STO3" s="4" t="s">
        <v>900</v>
      </c>
      <c r="STP3" s="4" t="s">
        <v>900</v>
      </c>
      <c r="STQ3" s="4" t="s">
        <v>900</v>
      </c>
      <c r="STR3" s="4" t="s">
        <v>900</v>
      </c>
      <c r="STS3" s="4" t="s">
        <v>900</v>
      </c>
      <c r="STT3" s="4" t="s">
        <v>900</v>
      </c>
      <c r="STU3" s="4" t="s">
        <v>900</v>
      </c>
      <c r="STV3" s="4" t="s">
        <v>900</v>
      </c>
      <c r="STW3" s="4" t="s">
        <v>900</v>
      </c>
      <c r="STX3" s="4" t="s">
        <v>900</v>
      </c>
      <c r="STY3" s="4" t="s">
        <v>900</v>
      </c>
      <c r="STZ3" s="4" t="s">
        <v>900</v>
      </c>
      <c r="SUA3" s="4" t="s">
        <v>900</v>
      </c>
      <c r="SUB3" s="4" t="s">
        <v>900</v>
      </c>
      <c r="SUC3" s="4" t="s">
        <v>900</v>
      </c>
      <c r="SUD3" s="4" t="s">
        <v>900</v>
      </c>
      <c r="SUE3" s="4" t="s">
        <v>900</v>
      </c>
      <c r="SUF3" s="4" t="s">
        <v>900</v>
      </c>
      <c r="SUG3" s="4" t="s">
        <v>900</v>
      </c>
      <c r="SUH3" s="4" t="s">
        <v>900</v>
      </c>
      <c r="SUI3" s="4" t="s">
        <v>900</v>
      </c>
      <c r="SUJ3" s="4" t="s">
        <v>900</v>
      </c>
      <c r="SUK3" s="4" t="s">
        <v>900</v>
      </c>
      <c r="SUL3" s="4" t="s">
        <v>900</v>
      </c>
      <c r="SUM3" s="4" t="s">
        <v>900</v>
      </c>
      <c r="SUN3" s="4" t="s">
        <v>900</v>
      </c>
      <c r="SUO3" s="4" t="s">
        <v>900</v>
      </c>
      <c r="SUP3" s="4" t="s">
        <v>900</v>
      </c>
      <c r="SUQ3" s="4" t="s">
        <v>900</v>
      </c>
      <c r="SUR3" s="4" t="s">
        <v>900</v>
      </c>
      <c r="SUS3" s="4" t="s">
        <v>900</v>
      </c>
      <c r="SUT3" s="4" t="s">
        <v>900</v>
      </c>
      <c r="SUU3" s="4" t="s">
        <v>900</v>
      </c>
      <c r="SUV3" s="4" t="s">
        <v>900</v>
      </c>
      <c r="SUW3" s="4" t="s">
        <v>900</v>
      </c>
      <c r="SUX3" s="4" t="s">
        <v>900</v>
      </c>
      <c r="SUY3" s="4" t="s">
        <v>900</v>
      </c>
      <c r="SUZ3" s="4" t="s">
        <v>900</v>
      </c>
      <c r="SVA3" s="4" t="s">
        <v>900</v>
      </c>
      <c r="SVB3" s="4" t="s">
        <v>900</v>
      </c>
      <c r="SVC3" s="4" t="s">
        <v>900</v>
      </c>
      <c r="SVD3" s="4" t="s">
        <v>900</v>
      </c>
      <c r="SVE3" s="4" t="s">
        <v>900</v>
      </c>
      <c r="SVF3" s="4" t="s">
        <v>900</v>
      </c>
      <c r="SVG3" s="4" t="s">
        <v>900</v>
      </c>
      <c r="SVH3" s="4" t="s">
        <v>900</v>
      </c>
      <c r="SVI3" s="4" t="s">
        <v>900</v>
      </c>
      <c r="SVJ3" s="4" t="s">
        <v>900</v>
      </c>
      <c r="SVK3" s="4" t="s">
        <v>900</v>
      </c>
      <c r="SVL3" s="4" t="s">
        <v>900</v>
      </c>
      <c r="SVM3" s="4" t="s">
        <v>900</v>
      </c>
      <c r="SVN3" s="4" t="s">
        <v>900</v>
      </c>
      <c r="SVO3" s="4" t="s">
        <v>900</v>
      </c>
      <c r="SVP3" s="4" t="s">
        <v>900</v>
      </c>
      <c r="SVQ3" s="4" t="s">
        <v>900</v>
      </c>
      <c r="SVR3" s="4" t="s">
        <v>900</v>
      </c>
      <c r="SVS3" s="4" t="s">
        <v>900</v>
      </c>
      <c r="SVT3" s="4" t="s">
        <v>900</v>
      </c>
      <c r="SVU3" s="4" t="s">
        <v>900</v>
      </c>
      <c r="SVV3" s="4" t="s">
        <v>900</v>
      </c>
      <c r="SVW3" s="4" t="s">
        <v>900</v>
      </c>
      <c r="SVX3" s="4" t="s">
        <v>900</v>
      </c>
      <c r="SVY3" s="4" t="s">
        <v>900</v>
      </c>
      <c r="SVZ3" s="4" t="s">
        <v>900</v>
      </c>
      <c r="SWA3" s="4" t="s">
        <v>900</v>
      </c>
      <c r="SWB3" s="4" t="s">
        <v>900</v>
      </c>
      <c r="SWC3" s="4" t="s">
        <v>900</v>
      </c>
      <c r="SWD3" s="4" t="s">
        <v>900</v>
      </c>
      <c r="SWE3" s="4" t="s">
        <v>900</v>
      </c>
      <c r="SWF3" s="4" t="s">
        <v>900</v>
      </c>
      <c r="SWG3" s="4" t="s">
        <v>900</v>
      </c>
      <c r="SWH3" s="4" t="s">
        <v>900</v>
      </c>
      <c r="SWI3" s="4" t="s">
        <v>900</v>
      </c>
      <c r="SWJ3" s="4" t="s">
        <v>900</v>
      </c>
      <c r="SWK3" s="4" t="s">
        <v>900</v>
      </c>
      <c r="SWL3" s="4" t="s">
        <v>900</v>
      </c>
      <c r="SWM3" s="4" t="s">
        <v>900</v>
      </c>
      <c r="SWN3" s="4" t="s">
        <v>900</v>
      </c>
      <c r="SWO3" s="4" t="s">
        <v>900</v>
      </c>
      <c r="SWP3" s="4" t="s">
        <v>900</v>
      </c>
      <c r="SWQ3" s="4" t="s">
        <v>900</v>
      </c>
      <c r="SWR3" s="4" t="s">
        <v>900</v>
      </c>
      <c r="SWS3" s="4" t="s">
        <v>900</v>
      </c>
      <c r="SWT3" s="4" t="s">
        <v>900</v>
      </c>
      <c r="SWU3" s="4" t="s">
        <v>900</v>
      </c>
      <c r="SWV3" s="4" t="s">
        <v>900</v>
      </c>
      <c r="SWW3" s="4" t="s">
        <v>900</v>
      </c>
      <c r="SWX3" s="4" t="s">
        <v>900</v>
      </c>
      <c r="SWY3" s="4" t="s">
        <v>900</v>
      </c>
      <c r="SWZ3" s="4" t="s">
        <v>900</v>
      </c>
      <c r="SXA3" s="4" t="s">
        <v>900</v>
      </c>
      <c r="SXB3" s="4" t="s">
        <v>900</v>
      </c>
      <c r="SXC3" s="4" t="s">
        <v>900</v>
      </c>
      <c r="SXD3" s="4" t="s">
        <v>900</v>
      </c>
      <c r="SXE3" s="4" t="s">
        <v>900</v>
      </c>
      <c r="SXF3" s="4" t="s">
        <v>900</v>
      </c>
      <c r="SXG3" s="4" t="s">
        <v>900</v>
      </c>
      <c r="SXH3" s="4" t="s">
        <v>900</v>
      </c>
      <c r="SXI3" s="4" t="s">
        <v>900</v>
      </c>
      <c r="SXJ3" s="4" t="s">
        <v>900</v>
      </c>
      <c r="SXK3" s="4" t="s">
        <v>900</v>
      </c>
      <c r="SXL3" s="4" t="s">
        <v>900</v>
      </c>
      <c r="SXM3" s="4" t="s">
        <v>900</v>
      </c>
      <c r="SXN3" s="4" t="s">
        <v>900</v>
      </c>
      <c r="SXO3" s="4" t="s">
        <v>900</v>
      </c>
      <c r="SXP3" s="4" t="s">
        <v>900</v>
      </c>
      <c r="SXQ3" s="4" t="s">
        <v>900</v>
      </c>
      <c r="SXR3" s="4" t="s">
        <v>900</v>
      </c>
      <c r="SXS3" s="4" t="s">
        <v>900</v>
      </c>
      <c r="SXT3" s="4" t="s">
        <v>900</v>
      </c>
      <c r="SXU3" s="4" t="s">
        <v>900</v>
      </c>
      <c r="SXV3" s="4" t="s">
        <v>900</v>
      </c>
      <c r="SXW3" s="4" t="s">
        <v>900</v>
      </c>
      <c r="SXX3" s="4" t="s">
        <v>900</v>
      </c>
      <c r="SXY3" s="4" t="s">
        <v>900</v>
      </c>
      <c r="SXZ3" s="4" t="s">
        <v>900</v>
      </c>
      <c r="SYA3" s="4" t="s">
        <v>900</v>
      </c>
      <c r="SYB3" s="4" t="s">
        <v>900</v>
      </c>
      <c r="SYC3" s="4" t="s">
        <v>900</v>
      </c>
      <c r="SYD3" s="4" t="s">
        <v>900</v>
      </c>
      <c r="SYE3" s="4" t="s">
        <v>900</v>
      </c>
      <c r="SYF3" s="4" t="s">
        <v>900</v>
      </c>
      <c r="SYG3" s="4" t="s">
        <v>900</v>
      </c>
      <c r="SYH3" s="4" t="s">
        <v>900</v>
      </c>
      <c r="SYI3" s="4" t="s">
        <v>900</v>
      </c>
      <c r="SYJ3" s="4" t="s">
        <v>900</v>
      </c>
      <c r="SYK3" s="4" t="s">
        <v>900</v>
      </c>
      <c r="SYL3" s="4" t="s">
        <v>900</v>
      </c>
      <c r="SYM3" s="4" t="s">
        <v>900</v>
      </c>
      <c r="SYN3" s="4" t="s">
        <v>900</v>
      </c>
      <c r="SYO3" s="4" t="s">
        <v>900</v>
      </c>
      <c r="SYP3" s="4" t="s">
        <v>900</v>
      </c>
      <c r="SYQ3" s="4" t="s">
        <v>900</v>
      </c>
      <c r="SYR3" s="4" t="s">
        <v>900</v>
      </c>
      <c r="SYS3" s="4" t="s">
        <v>900</v>
      </c>
      <c r="SYT3" s="4" t="s">
        <v>900</v>
      </c>
      <c r="SYU3" s="4" t="s">
        <v>900</v>
      </c>
      <c r="SYV3" s="4" t="s">
        <v>900</v>
      </c>
      <c r="SYW3" s="4" t="s">
        <v>900</v>
      </c>
      <c r="SYX3" s="4" t="s">
        <v>900</v>
      </c>
      <c r="SYY3" s="4" t="s">
        <v>900</v>
      </c>
      <c r="SYZ3" s="4" t="s">
        <v>900</v>
      </c>
      <c r="SZA3" s="4" t="s">
        <v>900</v>
      </c>
      <c r="SZB3" s="4" t="s">
        <v>900</v>
      </c>
      <c r="SZC3" s="4" t="s">
        <v>900</v>
      </c>
      <c r="SZD3" s="4" t="s">
        <v>900</v>
      </c>
      <c r="SZE3" s="4" t="s">
        <v>900</v>
      </c>
      <c r="SZF3" s="4" t="s">
        <v>900</v>
      </c>
      <c r="SZG3" s="4" t="s">
        <v>900</v>
      </c>
      <c r="SZH3" s="4" t="s">
        <v>900</v>
      </c>
      <c r="SZI3" s="4" t="s">
        <v>900</v>
      </c>
      <c r="SZJ3" s="4" t="s">
        <v>900</v>
      </c>
      <c r="SZK3" s="4" t="s">
        <v>900</v>
      </c>
      <c r="SZL3" s="4" t="s">
        <v>900</v>
      </c>
      <c r="SZM3" s="4" t="s">
        <v>900</v>
      </c>
      <c r="SZN3" s="4" t="s">
        <v>900</v>
      </c>
      <c r="SZO3" s="4" t="s">
        <v>900</v>
      </c>
      <c r="SZP3" s="4" t="s">
        <v>900</v>
      </c>
      <c r="SZQ3" s="4" t="s">
        <v>900</v>
      </c>
      <c r="SZR3" s="4" t="s">
        <v>900</v>
      </c>
      <c r="SZS3" s="4" t="s">
        <v>900</v>
      </c>
      <c r="SZT3" s="4" t="s">
        <v>900</v>
      </c>
      <c r="SZU3" s="4" t="s">
        <v>900</v>
      </c>
      <c r="SZV3" s="4" t="s">
        <v>900</v>
      </c>
      <c r="SZW3" s="4" t="s">
        <v>900</v>
      </c>
      <c r="SZX3" s="4" t="s">
        <v>900</v>
      </c>
      <c r="SZY3" s="4" t="s">
        <v>900</v>
      </c>
      <c r="SZZ3" s="4" t="s">
        <v>900</v>
      </c>
      <c r="TAA3" s="4" t="s">
        <v>900</v>
      </c>
      <c r="TAB3" s="4" t="s">
        <v>900</v>
      </c>
      <c r="TAC3" s="4" t="s">
        <v>900</v>
      </c>
      <c r="TAD3" s="4" t="s">
        <v>900</v>
      </c>
      <c r="TAE3" s="4" t="s">
        <v>900</v>
      </c>
      <c r="TAF3" s="4" t="s">
        <v>900</v>
      </c>
      <c r="TAG3" s="4" t="s">
        <v>900</v>
      </c>
      <c r="TAH3" s="4" t="s">
        <v>900</v>
      </c>
      <c r="TAI3" s="4" t="s">
        <v>900</v>
      </c>
      <c r="TAJ3" s="4" t="s">
        <v>900</v>
      </c>
      <c r="TAK3" s="4" t="s">
        <v>900</v>
      </c>
      <c r="TAL3" s="4" t="s">
        <v>900</v>
      </c>
      <c r="TAM3" s="4" t="s">
        <v>900</v>
      </c>
      <c r="TAN3" s="4" t="s">
        <v>900</v>
      </c>
      <c r="TAO3" s="4" t="s">
        <v>900</v>
      </c>
      <c r="TAP3" s="4" t="s">
        <v>900</v>
      </c>
      <c r="TAQ3" s="4" t="s">
        <v>900</v>
      </c>
      <c r="TAR3" s="4" t="s">
        <v>900</v>
      </c>
      <c r="TAS3" s="4" t="s">
        <v>900</v>
      </c>
      <c r="TAT3" s="4" t="s">
        <v>900</v>
      </c>
      <c r="TAU3" s="4" t="s">
        <v>900</v>
      </c>
      <c r="TAV3" s="4" t="s">
        <v>900</v>
      </c>
      <c r="TAW3" s="4" t="s">
        <v>900</v>
      </c>
      <c r="TAX3" s="4" t="s">
        <v>900</v>
      </c>
      <c r="TAY3" s="4" t="s">
        <v>900</v>
      </c>
      <c r="TAZ3" s="4" t="s">
        <v>900</v>
      </c>
      <c r="TBA3" s="4" t="s">
        <v>900</v>
      </c>
      <c r="TBB3" s="4" t="s">
        <v>900</v>
      </c>
      <c r="TBC3" s="4" t="s">
        <v>900</v>
      </c>
      <c r="TBD3" s="4" t="s">
        <v>900</v>
      </c>
      <c r="TBE3" s="4" t="s">
        <v>900</v>
      </c>
      <c r="TBF3" s="4" t="s">
        <v>900</v>
      </c>
      <c r="TBG3" s="4" t="s">
        <v>900</v>
      </c>
      <c r="TBH3" s="4" t="s">
        <v>900</v>
      </c>
      <c r="TBI3" s="4" t="s">
        <v>900</v>
      </c>
      <c r="TBJ3" s="4" t="s">
        <v>900</v>
      </c>
      <c r="TBK3" s="4" t="s">
        <v>900</v>
      </c>
      <c r="TBL3" s="4" t="s">
        <v>900</v>
      </c>
      <c r="TBM3" s="4" t="s">
        <v>900</v>
      </c>
      <c r="TBN3" s="4" t="s">
        <v>900</v>
      </c>
      <c r="TBO3" s="4" t="s">
        <v>900</v>
      </c>
      <c r="TBP3" s="4" t="s">
        <v>900</v>
      </c>
      <c r="TBQ3" s="4" t="s">
        <v>900</v>
      </c>
      <c r="TBR3" s="4" t="s">
        <v>900</v>
      </c>
      <c r="TBS3" s="4" t="s">
        <v>900</v>
      </c>
      <c r="TBT3" s="4" t="s">
        <v>900</v>
      </c>
      <c r="TBU3" s="4" t="s">
        <v>900</v>
      </c>
      <c r="TBV3" s="4" t="s">
        <v>900</v>
      </c>
      <c r="TBW3" s="4" t="s">
        <v>900</v>
      </c>
      <c r="TBX3" s="4" t="s">
        <v>900</v>
      </c>
      <c r="TBY3" s="4" t="s">
        <v>900</v>
      </c>
      <c r="TBZ3" s="4" t="s">
        <v>900</v>
      </c>
      <c r="TCA3" s="4" t="s">
        <v>900</v>
      </c>
      <c r="TCB3" s="4" t="s">
        <v>900</v>
      </c>
      <c r="TCC3" s="4" t="s">
        <v>900</v>
      </c>
      <c r="TCD3" s="4" t="s">
        <v>900</v>
      </c>
      <c r="TCE3" s="4" t="s">
        <v>900</v>
      </c>
      <c r="TCF3" s="4" t="s">
        <v>900</v>
      </c>
      <c r="TCG3" s="4" t="s">
        <v>900</v>
      </c>
      <c r="TCH3" s="4" t="s">
        <v>900</v>
      </c>
      <c r="TCI3" s="4" t="s">
        <v>900</v>
      </c>
      <c r="TCJ3" s="4" t="s">
        <v>900</v>
      </c>
      <c r="TCK3" s="4" t="s">
        <v>900</v>
      </c>
      <c r="TCL3" s="4" t="s">
        <v>900</v>
      </c>
      <c r="TCM3" s="4" t="s">
        <v>900</v>
      </c>
      <c r="TCN3" s="4" t="s">
        <v>900</v>
      </c>
      <c r="TCO3" s="4" t="s">
        <v>900</v>
      </c>
      <c r="TCP3" s="4" t="s">
        <v>900</v>
      </c>
      <c r="TCQ3" s="4" t="s">
        <v>900</v>
      </c>
      <c r="TCR3" s="4" t="s">
        <v>900</v>
      </c>
      <c r="TCS3" s="4" t="s">
        <v>900</v>
      </c>
      <c r="TCT3" s="4" t="s">
        <v>900</v>
      </c>
      <c r="TCU3" s="4" t="s">
        <v>900</v>
      </c>
      <c r="TCV3" s="4" t="s">
        <v>900</v>
      </c>
      <c r="TCW3" s="4" t="s">
        <v>900</v>
      </c>
      <c r="TCX3" s="4" t="s">
        <v>900</v>
      </c>
      <c r="TCY3" s="4" t="s">
        <v>900</v>
      </c>
      <c r="TCZ3" s="4" t="s">
        <v>900</v>
      </c>
      <c r="TDA3" s="4" t="s">
        <v>900</v>
      </c>
      <c r="TDB3" s="4" t="s">
        <v>900</v>
      </c>
      <c r="TDC3" s="4" t="s">
        <v>900</v>
      </c>
      <c r="TDD3" s="4" t="s">
        <v>900</v>
      </c>
      <c r="TDE3" s="4" t="s">
        <v>900</v>
      </c>
      <c r="TDF3" s="4" t="s">
        <v>900</v>
      </c>
      <c r="TDG3" s="4" t="s">
        <v>900</v>
      </c>
      <c r="TDH3" s="4" t="s">
        <v>900</v>
      </c>
      <c r="TDI3" s="4" t="s">
        <v>900</v>
      </c>
      <c r="TDJ3" s="4" t="s">
        <v>900</v>
      </c>
      <c r="TDK3" s="4" t="s">
        <v>900</v>
      </c>
      <c r="TDL3" s="4" t="s">
        <v>900</v>
      </c>
      <c r="TDM3" s="4" t="s">
        <v>900</v>
      </c>
      <c r="TDN3" s="4" t="s">
        <v>900</v>
      </c>
      <c r="TDO3" s="4" t="s">
        <v>900</v>
      </c>
      <c r="TDP3" s="4" t="s">
        <v>900</v>
      </c>
      <c r="TDQ3" s="4" t="s">
        <v>900</v>
      </c>
      <c r="TDR3" s="4" t="s">
        <v>900</v>
      </c>
      <c r="TDS3" s="4" t="s">
        <v>900</v>
      </c>
      <c r="TDT3" s="4" t="s">
        <v>900</v>
      </c>
      <c r="TDU3" s="4" t="s">
        <v>900</v>
      </c>
      <c r="TDV3" s="4" t="s">
        <v>900</v>
      </c>
      <c r="TDW3" s="4" t="s">
        <v>900</v>
      </c>
      <c r="TDX3" s="4" t="s">
        <v>900</v>
      </c>
      <c r="TDY3" s="4" t="s">
        <v>900</v>
      </c>
      <c r="TDZ3" s="4" t="s">
        <v>900</v>
      </c>
      <c r="TEA3" s="4" t="s">
        <v>900</v>
      </c>
      <c r="TEB3" s="4" t="s">
        <v>900</v>
      </c>
      <c r="TEC3" s="4" t="s">
        <v>900</v>
      </c>
      <c r="TED3" s="4" t="s">
        <v>900</v>
      </c>
      <c r="TEE3" s="4" t="s">
        <v>900</v>
      </c>
      <c r="TEF3" s="4" t="s">
        <v>900</v>
      </c>
      <c r="TEG3" s="4" t="s">
        <v>900</v>
      </c>
      <c r="TEH3" s="4" t="s">
        <v>900</v>
      </c>
      <c r="TEI3" s="4" t="s">
        <v>900</v>
      </c>
      <c r="TEJ3" s="4" t="s">
        <v>900</v>
      </c>
      <c r="TEK3" s="4" t="s">
        <v>900</v>
      </c>
      <c r="TEL3" s="4" t="s">
        <v>900</v>
      </c>
      <c r="TEM3" s="4" t="s">
        <v>900</v>
      </c>
      <c r="TEN3" s="4" t="s">
        <v>900</v>
      </c>
      <c r="TEO3" s="4" t="s">
        <v>900</v>
      </c>
      <c r="TEP3" s="4" t="s">
        <v>900</v>
      </c>
      <c r="TEQ3" s="4" t="s">
        <v>900</v>
      </c>
      <c r="TER3" s="4" t="s">
        <v>900</v>
      </c>
      <c r="TES3" s="4" t="s">
        <v>900</v>
      </c>
      <c r="TET3" s="4" t="s">
        <v>900</v>
      </c>
      <c r="TEU3" s="4" t="s">
        <v>900</v>
      </c>
      <c r="TEV3" s="4" t="s">
        <v>900</v>
      </c>
      <c r="TEW3" s="4" t="s">
        <v>900</v>
      </c>
      <c r="TEX3" s="4" t="s">
        <v>900</v>
      </c>
      <c r="TEY3" s="4" t="s">
        <v>900</v>
      </c>
      <c r="TEZ3" s="4" t="s">
        <v>900</v>
      </c>
      <c r="TFA3" s="4" t="s">
        <v>900</v>
      </c>
      <c r="TFB3" s="4" t="s">
        <v>900</v>
      </c>
      <c r="TFC3" s="4" t="s">
        <v>900</v>
      </c>
      <c r="TFD3" s="4" t="s">
        <v>900</v>
      </c>
      <c r="TFE3" s="4" t="s">
        <v>900</v>
      </c>
      <c r="TFF3" s="4" t="s">
        <v>900</v>
      </c>
      <c r="TFG3" s="4" t="s">
        <v>900</v>
      </c>
      <c r="TFH3" s="4" t="s">
        <v>900</v>
      </c>
      <c r="TFI3" s="4" t="s">
        <v>900</v>
      </c>
      <c r="TFJ3" s="4" t="s">
        <v>900</v>
      </c>
      <c r="TFK3" s="4" t="s">
        <v>900</v>
      </c>
      <c r="TFL3" s="4" t="s">
        <v>900</v>
      </c>
      <c r="TFM3" s="4" t="s">
        <v>900</v>
      </c>
      <c r="TFN3" s="4" t="s">
        <v>900</v>
      </c>
      <c r="TFO3" s="4" t="s">
        <v>900</v>
      </c>
      <c r="TFP3" s="4" t="s">
        <v>900</v>
      </c>
      <c r="TFQ3" s="4" t="s">
        <v>900</v>
      </c>
      <c r="TFR3" s="4" t="s">
        <v>900</v>
      </c>
      <c r="TFS3" s="4" t="s">
        <v>900</v>
      </c>
      <c r="TFT3" s="4" t="s">
        <v>900</v>
      </c>
      <c r="TFU3" s="4" t="s">
        <v>900</v>
      </c>
      <c r="TFV3" s="4" t="s">
        <v>900</v>
      </c>
      <c r="TFW3" s="4" t="s">
        <v>900</v>
      </c>
      <c r="TFX3" s="4" t="s">
        <v>900</v>
      </c>
      <c r="TFY3" s="4" t="s">
        <v>900</v>
      </c>
      <c r="TFZ3" s="4" t="s">
        <v>900</v>
      </c>
      <c r="TGA3" s="4" t="s">
        <v>900</v>
      </c>
      <c r="TGB3" s="4" t="s">
        <v>900</v>
      </c>
      <c r="TGC3" s="4" t="s">
        <v>900</v>
      </c>
      <c r="TGD3" s="4" t="s">
        <v>900</v>
      </c>
      <c r="TGE3" s="4" t="s">
        <v>900</v>
      </c>
      <c r="TGF3" s="4" t="s">
        <v>900</v>
      </c>
      <c r="TGG3" s="4" t="s">
        <v>900</v>
      </c>
      <c r="TGH3" s="4" t="s">
        <v>900</v>
      </c>
      <c r="TGI3" s="4" t="s">
        <v>900</v>
      </c>
      <c r="TGJ3" s="4" t="s">
        <v>900</v>
      </c>
      <c r="TGK3" s="4" t="s">
        <v>900</v>
      </c>
      <c r="TGL3" s="4" t="s">
        <v>900</v>
      </c>
      <c r="TGM3" s="4" t="s">
        <v>900</v>
      </c>
      <c r="TGN3" s="4" t="s">
        <v>900</v>
      </c>
      <c r="TGO3" s="4" t="s">
        <v>900</v>
      </c>
      <c r="TGP3" s="4" t="s">
        <v>900</v>
      </c>
      <c r="TGQ3" s="4" t="s">
        <v>900</v>
      </c>
      <c r="TGR3" s="4" t="s">
        <v>900</v>
      </c>
      <c r="TGS3" s="4" t="s">
        <v>900</v>
      </c>
      <c r="TGT3" s="4" t="s">
        <v>900</v>
      </c>
      <c r="TGU3" s="4" t="s">
        <v>900</v>
      </c>
      <c r="TGV3" s="4" t="s">
        <v>900</v>
      </c>
      <c r="TGW3" s="4" t="s">
        <v>900</v>
      </c>
      <c r="TGX3" s="4" t="s">
        <v>900</v>
      </c>
      <c r="TGY3" s="4" t="s">
        <v>900</v>
      </c>
      <c r="TGZ3" s="4" t="s">
        <v>900</v>
      </c>
      <c r="THA3" s="4" t="s">
        <v>900</v>
      </c>
      <c r="THB3" s="4" t="s">
        <v>900</v>
      </c>
      <c r="THC3" s="4" t="s">
        <v>900</v>
      </c>
      <c r="THD3" s="4" t="s">
        <v>900</v>
      </c>
      <c r="THE3" s="4" t="s">
        <v>900</v>
      </c>
      <c r="THF3" s="4" t="s">
        <v>900</v>
      </c>
      <c r="THG3" s="4" t="s">
        <v>900</v>
      </c>
      <c r="THH3" s="4" t="s">
        <v>900</v>
      </c>
      <c r="THI3" s="4" t="s">
        <v>900</v>
      </c>
      <c r="THJ3" s="4" t="s">
        <v>900</v>
      </c>
      <c r="THK3" s="4" t="s">
        <v>900</v>
      </c>
      <c r="THL3" s="4" t="s">
        <v>900</v>
      </c>
      <c r="THM3" s="4" t="s">
        <v>900</v>
      </c>
      <c r="THN3" s="4" t="s">
        <v>900</v>
      </c>
      <c r="THO3" s="4" t="s">
        <v>900</v>
      </c>
      <c r="THP3" s="4" t="s">
        <v>900</v>
      </c>
      <c r="THQ3" s="4" t="s">
        <v>900</v>
      </c>
      <c r="THR3" s="4" t="s">
        <v>900</v>
      </c>
      <c r="THS3" s="4" t="s">
        <v>900</v>
      </c>
      <c r="THT3" s="4" t="s">
        <v>900</v>
      </c>
      <c r="THU3" s="4" t="s">
        <v>900</v>
      </c>
      <c r="THV3" s="4" t="s">
        <v>900</v>
      </c>
      <c r="THW3" s="4" t="s">
        <v>900</v>
      </c>
      <c r="THX3" s="4" t="s">
        <v>900</v>
      </c>
      <c r="THY3" s="4" t="s">
        <v>900</v>
      </c>
      <c r="THZ3" s="4" t="s">
        <v>900</v>
      </c>
      <c r="TIA3" s="4" t="s">
        <v>900</v>
      </c>
      <c r="TIB3" s="4" t="s">
        <v>900</v>
      </c>
      <c r="TIC3" s="4" t="s">
        <v>900</v>
      </c>
      <c r="TID3" s="4" t="s">
        <v>900</v>
      </c>
      <c r="TIE3" s="4" t="s">
        <v>900</v>
      </c>
      <c r="TIF3" s="4" t="s">
        <v>900</v>
      </c>
      <c r="TIG3" s="4" t="s">
        <v>900</v>
      </c>
      <c r="TIH3" s="4" t="s">
        <v>900</v>
      </c>
      <c r="TII3" s="4" t="s">
        <v>900</v>
      </c>
      <c r="TIJ3" s="4" t="s">
        <v>900</v>
      </c>
      <c r="TIK3" s="4" t="s">
        <v>900</v>
      </c>
      <c r="TIL3" s="4" t="s">
        <v>900</v>
      </c>
      <c r="TIM3" s="4" t="s">
        <v>900</v>
      </c>
      <c r="TIN3" s="4" t="s">
        <v>900</v>
      </c>
      <c r="TIO3" s="4" t="s">
        <v>900</v>
      </c>
      <c r="TIP3" s="4" t="s">
        <v>900</v>
      </c>
      <c r="TIQ3" s="4" t="s">
        <v>900</v>
      </c>
      <c r="TIR3" s="4" t="s">
        <v>900</v>
      </c>
      <c r="TIS3" s="4" t="s">
        <v>900</v>
      </c>
      <c r="TIT3" s="4" t="s">
        <v>900</v>
      </c>
      <c r="TIU3" s="4" t="s">
        <v>900</v>
      </c>
      <c r="TIV3" s="4" t="s">
        <v>900</v>
      </c>
      <c r="TIW3" s="4" t="s">
        <v>900</v>
      </c>
      <c r="TIX3" s="4" t="s">
        <v>900</v>
      </c>
      <c r="TIY3" s="4" t="s">
        <v>900</v>
      </c>
      <c r="TIZ3" s="4" t="s">
        <v>900</v>
      </c>
      <c r="TJA3" s="4" t="s">
        <v>900</v>
      </c>
      <c r="TJB3" s="4" t="s">
        <v>900</v>
      </c>
      <c r="TJC3" s="4" t="s">
        <v>900</v>
      </c>
      <c r="TJD3" s="4" t="s">
        <v>900</v>
      </c>
      <c r="TJE3" s="4" t="s">
        <v>900</v>
      </c>
      <c r="TJF3" s="4" t="s">
        <v>900</v>
      </c>
      <c r="TJG3" s="4" t="s">
        <v>900</v>
      </c>
      <c r="TJH3" s="4" t="s">
        <v>900</v>
      </c>
      <c r="TJI3" s="4" t="s">
        <v>900</v>
      </c>
      <c r="TJJ3" s="4" t="s">
        <v>900</v>
      </c>
      <c r="TJK3" s="4" t="s">
        <v>900</v>
      </c>
      <c r="TJL3" s="4" t="s">
        <v>900</v>
      </c>
      <c r="TJM3" s="4" t="s">
        <v>900</v>
      </c>
      <c r="TJN3" s="4" t="s">
        <v>900</v>
      </c>
      <c r="TJO3" s="4" t="s">
        <v>900</v>
      </c>
      <c r="TJP3" s="4" t="s">
        <v>900</v>
      </c>
      <c r="TJQ3" s="4" t="s">
        <v>900</v>
      </c>
      <c r="TJR3" s="4" t="s">
        <v>900</v>
      </c>
      <c r="TJS3" s="4" t="s">
        <v>900</v>
      </c>
      <c r="TJT3" s="4" t="s">
        <v>900</v>
      </c>
      <c r="TJU3" s="4" t="s">
        <v>900</v>
      </c>
      <c r="TJV3" s="4" t="s">
        <v>900</v>
      </c>
      <c r="TJW3" s="4" t="s">
        <v>900</v>
      </c>
      <c r="TJX3" s="4" t="s">
        <v>900</v>
      </c>
      <c r="TJY3" s="4" t="s">
        <v>900</v>
      </c>
      <c r="TJZ3" s="4" t="s">
        <v>900</v>
      </c>
      <c r="TKA3" s="4" t="s">
        <v>900</v>
      </c>
      <c r="TKB3" s="4" t="s">
        <v>900</v>
      </c>
      <c r="TKC3" s="4" t="s">
        <v>900</v>
      </c>
      <c r="TKD3" s="4" t="s">
        <v>900</v>
      </c>
      <c r="TKE3" s="4" t="s">
        <v>900</v>
      </c>
      <c r="TKF3" s="4" t="s">
        <v>900</v>
      </c>
      <c r="TKG3" s="4" t="s">
        <v>900</v>
      </c>
      <c r="TKH3" s="4" t="s">
        <v>900</v>
      </c>
      <c r="TKI3" s="4" t="s">
        <v>900</v>
      </c>
      <c r="TKJ3" s="4" t="s">
        <v>900</v>
      </c>
      <c r="TKK3" s="4" t="s">
        <v>900</v>
      </c>
      <c r="TKL3" s="4" t="s">
        <v>900</v>
      </c>
      <c r="TKM3" s="4" t="s">
        <v>900</v>
      </c>
      <c r="TKN3" s="4" t="s">
        <v>900</v>
      </c>
      <c r="TKO3" s="4" t="s">
        <v>900</v>
      </c>
      <c r="TKP3" s="4" t="s">
        <v>900</v>
      </c>
      <c r="TKQ3" s="4" t="s">
        <v>900</v>
      </c>
      <c r="TKR3" s="4" t="s">
        <v>900</v>
      </c>
      <c r="TKS3" s="4" t="s">
        <v>900</v>
      </c>
      <c r="TKT3" s="4" t="s">
        <v>900</v>
      </c>
      <c r="TKU3" s="4" t="s">
        <v>900</v>
      </c>
      <c r="TKV3" s="4" t="s">
        <v>900</v>
      </c>
      <c r="TKW3" s="4" t="s">
        <v>900</v>
      </c>
      <c r="TKX3" s="4" t="s">
        <v>900</v>
      </c>
      <c r="TKY3" s="4" t="s">
        <v>900</v>
      </c>
      <c r="TKZ3" s="4" t="s">
        <v>900</v>
      </c>
      <c r="TLA3" s="4" t="s">
        <v>900</v>
      </c>
      <c r="TLB3" s="4" t="s">
        <v>900</v>
      </c>
      <c r="TLC3" s="4" t="s">
        <v>900</v>
      </c>
      <c r="TLD3" s="4" t="s">
        <v>900</v>
      </c>
      <c r="TLE3" s="4" t="s">
        <v>900</v>
      </c>
      <c r="TLF3" s="4" t="s">
        <v>900</v>
      </c>
      <c r="TLG3" s="4" t="s">
        <v>900</v>
      </c>
      <c r="TLH3" s="4" t="s">
        <v>900</v>
      </c>
      <c r="TLI3" s="4" t="s">
        <v>900</v>
      </c>
      <c r="TLJ3" s="4" t="s">
        <v>900</v>
      </c>
      <c r="TLK3" s="4" t="s">
        <v>900</v>
      </c>
      <c r="TLL3" s="4" t="s">
        <v>900</v>
      </c>
      <c r="TLM3" s="4" t="s">
        <v>900</v>
      </c>
      <c r="TLN3" s="4" t="s">
        <v>900</v>
      </c>
      <c r="TLO3" s="4" t="s">
        <v>900</v>
      </c>
      <c r="TLP3" s="4" t="s">
        <v>900</v>
      </c>
      <c r="TLQ3" s="4" t="s">
        <v>900</v>
      </c>
      <c r="TLR3" s="4" t="s">
        <v>900</v>
      </c>
      <c r="TLS3" s="4" t="s">
        <v>900</v>
      </c>
      <c r="TLT3" s="4" t="s">
        <v>900</v>
      </c>
      <c r="TLU3" s="4" t="s">
        <v>900</v>
      </c>
      <c r="TLV3" s="4" t="s">
        <v>900</v>
      </c>
      <c r="TLW3" s="4" t="s">
        <v>900</v>
      </c>
      <c r="TLX3" s="4" t="s">
        <v>900</v>
      </c>
      <c r="TLY3" s="4" t="s">
        <v>900</v>
      </c>
      <c r="TLZ3" s="4" t="s">
        <v>900</v>
      </c>
      <c r="TMA3" s="4" t="s">
        <v>900</v>
      </c>
      <c r="TMB3" s="4" t="s">
        <v>900</v>
      </c>
      <c r="TMC3" s="4" t="s">
        <v>900</v>
      </c>
      <c r="TMD3" s="4" t="s">
        <v>900</v>
      </c>
      <c r="TME3" s="4" t="s">
        <v>900</v>
      </c>
      <c r="TMF3" s="4" t="s">
        <v>900</v>
      </c>
      <c r="TMG3" s="4" t="s">
        <v>900</v>
      </c>
      <c r="TMH3" s="4" t="s">
        <v>900</v>
      </c>
      <c r="TMI3" s="4" t="s">
        <v>900</v>
      </c>
      <c r="TMJ3" s="4" t="s">
        <v>900</v>
      </c>
      <c r="TMK3" s="4" t="s">
        <v>900</v>
      </c>
      <c r="TML3" s="4" t="s">
        <v>900</v>
      </c>
      <c r="TMM3" s="4" t="s">
        <v>900</v>
      </c>
      <c r="TMN3" s="4" t="s">
        <v>900</v>
      </c>
      <c r="TMO3" s="4" t="s">
        <v>900</v>
      </c>
      <c r="TMP3" s="4" t="s">
        <v>900</v>
      </c>
      <c r="TMQ3" s="4" t="s">
        <v>900</v>
      </c>
      <c r="TMR3" s="4" t="s">
        <v>900</v>
      </c>
      <c r="TMS3" s="4" t="s">
        <v>900</v>
      </c>
      <c r="TMT3" s="4" t="s">
        <v>900</v>
      </c>
      <c r="TMU3" s="4" t="s">
        <v>900</v>
      </c>
      <c r="TMV3" s="4" t="s">
        <v>900</v>
      </c>
      <c r="TMW3" s="4" t="s">
        <v>900</v>
      </c>
      <c r="TMX3" s="4" t="s">
        <v>900</v>
      </c>
      <c r="TMY3" s="4" t="s">
        <v>900</v>
      </c>
      <c r="TMZ3" s="4" t="s">
        <v>900</v>
      </c>
      <c r="TNA3" s="4" t="s">
        <v>900</v>
      </c>
      <c r="TNB3" s="4" t="s">
        <v>900</v>
      </c>
      <c r="TNC3" s="4" t="s">
        <v>900</v>
      </c>
      <c r="TND3" s="4" t="s">
        <v>900</v>
      </c>
      <c r="TNE3" s="4" t="s">
        <v>900</v>
      </c>
      <c r="TNF3" s="4" t="s">
        <v>900</v>
      </c>
      <c r="TNG3" s="4" t="s">
        <v>900</v>
      </c>
      <c r="TNH3" s="4" t="s">
        <v>900</v>
      </c>
      <c r="TNI3" s="4" t="s">
        <v>900</v>
      </c>
      <c r="TNJ3" s="4" t="s">
        <v>900</v>
      </c>
      <c r="TNK3" s="4" t="s">
        <v>900</v>
      </c>
      <c r="TNL3" s="4" t="s">
        <v>900</v>
      </c>
      <c r="TNM3" s="4" t="s">
        <v>900</v>
      </c>
      <c r="TNN3" s="4" t="s">
        <v>900</v>
      </c>
      <c r="TNO3" s="4" t="s">
        <v>900</v>
      </c>
      <c r="TNP3" s="4" t="s">
        <v>900</v>
      </c>
      <c r="TNQ3" s="4" t="s">
        <v>900</v>
      </c>
      <c r="TNR3" s="4" t="s">
        <v>900</v>
      </c>
      <c r="TNS3" s="4" t="s">
        <v>900</v>
      </c>
      <c r="TNT3" s="4" t="s">
        <v>900</v>
      </c>
      <c r="TNU3" s="4" t="s">
        <v>900</v>
      </c>
      <c r="TNV3" s="4" t="s">
        <v>900</v>
      </c>
      <c r="TNW3" s="4" t="s">
        <v>900</v>
      </c>
      <c r="TNX3" s="4" t="s">
        <v>900</v>
      </c>
      <c r="TNY3" s="4" t="s">
        <v>900</v>
      </c>
      <c r="TNZ3" s="4" t="s">
        <v>900</v>
      </c>
      <c r="TOA3" s="4" t="s">
        <v>900</v>
      </c>
      <c r="TOB3" s="4" t="s">
        <v>900</v>
      </c>
      <c r="TOC3" s="4" t="s">
        <v>900</v>
      </c>
      <c r="TOD3" s="4" t="s">
        <v>900</v>
      </c>
      <c r="TOE3" s="4" t="s">
        <v>900</v>
      </c>
      <c r="TOF3" s="4" t="s">
        <v>900</v>
      </c>
      <c r="TOG3" s="4" t="s">
        <v>900</v>
      </c>
      <c r="TOH3" s="4" t="s">
        <v>900</v>
      </c>
      <c r="TOI3" s="4" t="s">
        <v>900</v>
      </c>
      <c r="TOJ3" s="4" t="s">
        <v>900</v>
      </c>
      <c r="TOK3" s="4" t="s">
        <v>900</v>
      </c>
      <c r="TOL3" s="4" t="s">
        <v>900</v>
      </c>
      <c r="TOM3" s="4" t="s">
        <v>900</v>
      </c>
      <c r="TON3" s="4" t="s">
        <v>900</v>
      </c>
      <c r="TOO3" s="4" t="s">
        <v>900</v>
      </c>
      <c r="TOP3" s="4" t="s">
        <v>900</v>
      </c>
      <c r="TOQ3" s="4" t="s">
        <v>900</v>
      </c>
      <c r="TOR3" s="4" t="s">
        <v>900</v>
      </c>
      <c r="TOS3" s="4" t="s">
        <v>900</v>
      </c>
      <c r="TOT3" s="4" t="s">
        <v>900</v>
      </c>
      <c r="TOU3" s="4" t="s">
        <v>900</v>
      </c>
      <c r="TOV3" s="4" t="s">
        <v>900</v>
      </c>
      <c r="TOW3" s="4" t="s">
        <v>900</v>
      </c>
      <c r="TOX3" s="4" t="s">
        <v>900</v>
      </c>
      <c r="TOY3" s="4" t="s">
        <v>900</v>
      </c>
      <c r="TOZ3" s="4" t="s">
        <v>900</v>
      </c>
      <c r="TPA3" s="4" t="s">
        <v>900</v>
      </c>
      <c r="TPB3" s="4" t="s">
        <v>900</v>
      </c>
      <c r="TPC3" s="4" t="s">
        <v>900</v>
      </c>
      <c r="TPD3" s="4" t="s">
        <v>900</v>
      </c>
      <c r="TPE3" s="4" t="s">
        <v>900</v>
      </c>
      <c r="TPF3" s="4" t="s">
        <v>900</v>
      </c>
      <c r="TPG3" s="4" t="s">
        <v>900</v>
      </c>
      <c r="TPH3" s="4" t="s">
        <v>900</v>
      </c>
      <c r="TPI3" s="4" t="s">
        <v>900</v>
      </c>
      <c r="TPJ3" s="4" t="s">
        <v>900</v>
      </c>
      <c r="TPK3" s="4" t="s">
        <v>900</v>
      </c>
      <c r="TPL3" s="4" t="s">
        <v>900</v>
      </c>
      <c r="TPM3" s="4" t="s">
        <v>900</v>
      </c>
      <c r="TPN3" s="4" t="s">
        <v>900</v>
      </c>
      <c r="TPO3" s="4" t="s">
        <v>900</v>
      </c>
      <c r="TPP3" s="4" t="s">
        <v>900</v>
      </c>
      <c r="TPQ3" s="4" t="s">
        <v>900</v>
      </c>
      <c r="TPR3" s="4" t="s">
        <v>900</v>
      </c>
      <c r="TPS3" s="4" t="s">
        <v>900</v>
      </c>
      <c r="TPT3" s="4" t="s">
        <v>900</v>
      </c>
      <c r="TPU3" s="4" t="s">
        <v>900</v>
      </c>
      <c r="TPV3" s="4" t="s">
        <v>900</v>
      </c>
      <c r="TPW3" s="4" t="s">
        <v>900</v>
      </c>
      <c r="TPX3" s="4" t="s">
        <v>900</v>
      </c>
      <c r="TPY3" s="4" t="s">
        <v>900</v>
      </c>
      <c r="TPZ3" s="4" t="s">
        <v>900</v>
      </c>
      <c r="TQA3" s="4" t="s">
        <v>900</v>
      </c>
      <c r="TQB3" s="4" t="s">
        <v>900</v>
      </c>
      <c r="TQC3" s="4" t="s">
        <v>900</v>
      </c>
      <c r="TQD3" s="4" t="s">
        <v>900</v>
      </c>
      <c r="TQE3" s="4" t="s">
        <v>900</v>
      </c>
      <c r="TQF3" s="4" t="s">
        <v>900</v>
      </c>
      <c r="TQG3" s="4" t="s">
        <v>900</v>
      </c>
      <c r="TQH3" s="4" t="s">
        <v>900</v>
      </c>
      <c r="TQI3" s="4" t="s">
        <v>900</v>
      </c>
      <c r="TQJ3" s="4" t="s">
        <v>900</v>
      </c>
      <c r="TQK3" s="4" t="s">
        <v>900</v>
      </c>
      <c r="TQL3" s="4" t="s">
        <v>900</v>
      </c>
      <c r="TQM3" s="4" t="s">
        <v>900</v>
      </c>
      <c r="TQN3" s="4" t="s">
        <v>900</v>
      </c>
      <c r="TQO3" s="4" t="s">
        <v>900</v>
      </c>
      <c r="TQP3" s="4" t="s">
        <v>900</v>
      </c>
      <c r="TQQ3" s="4" t="s">
        <v>900</v>
      </c>
      <c r="TQR3" s="4" t="s">
        <v>900</v>
      </c>
      <c r="TQS3" s="4" t="s">
        <v>900</v>
      </c>
      <c r="TQT3" s="4" t="s">
        <v>900</v>
      </c>
      <c r="TQU3" s="4" t="s">
        <v>900</v>
      </c>
      <c r="TQV3" s="4" t="s">
        <v>900</v>
      </c>
      <c r="TQW3" s="4" t="s">
        <v>900</v>
      </c>
      <c r="TQX3" s="4" t="s">
        <v>900</v>
      </c>
      <c r="TQY3" s="4" t="s">
        <v>900</v>
      </c>
      <c r="TQZ3" s="4" t="s">
        <v>900</v>
      </c>
      <c r="TRA3" s="4" t="s">
        <v>900</v>
      </c>
      <c r="TRB3" s="4" t="s">
        <v>900</v>
      </c>
      <c r="TRC3" s="4" t="s">
        <v>900</v>
      </c>
      <c r="TRD3" s="4" t="s">
        <v>900</v>
      </c>
      <c r="TRE3" s="4" t="s">
        <v>900</v>
      </c>
      <c r="TRF3" s="4" t="s">
        <v>900</v>
      </c>
      <c r="TRG3" s="4" t="s">
        <v>900</v>
      </c>
      <c r="TRH3" s="4" t="s">
        <v>900</v>
      </c>
      <c r="TRI3" s="4" t="s">
        <v>900</v>
      </c>
      <c r="TRJ3" s="4" t="s">
        <v>900</v>
      </c>
      <c r="TRK3" s="4" t="s">
        <v>900</v>
      </c>
      <c r="TRL3" s="4" t="s">
        <v>900</v>
      </c>
      <c r="TRM3" s="4" t="s">
        <v>900</v>
      </c>
      <c r="TRN3" s="4" t="s">
        <v>900</v>
      </c>
      <c r="TRO3" s="4" t="s">
        <v>900</v>
      </c>
      <c r="TRP3" s="4" t="s">
        <v>900</v>
      </c>
      <c r="TRQ3" s="4" t="s">
        <v>900</v>
      </c>
      <c r="TRR3" s="4" t="s">
        <v>900</v>
      </c>
      <c r="TRS3" s="4" t="s">
        <v>900</v>
      </c>
      <c r="TRT3" s="4" t="s">
        <v>900</v>
      </c>
      <c r="TRU3" s="4" t="s">
        <v>900</v>
      </c>
      <c r="TRV3" s="4" t="s">
        <v>900</v>
      </c>
      <c r="TRW3" s="4" t="s">
        <v>900</v>
      </c>
      <c r="TRX3" s="4" t="s">
        <v>900</v>
      </c>
      <c r="TRY3" s="4" t="s">
        <v>900</v>
      </c>
      <c r="TRZ3" s="4" t="s">
        <v>900</v>
      </c>
      <c r="TSA3" s="4" t="s">
        <v>900</v>
      </c>
      <c r="TSB3" s="4" t="s">
        <v>900</v>
      </c>
      <c r="TSC3" s="4" t="s">
        <v>900</v>
      </c>
      <c r="TSD3" s="4" t="s">
        <v>900</v>
      </c>
      <c r="TSE3" s="4" t="s">
        <v>900</v>
      </c>
      <c r="TSF3" s="4" t="s">
        <v>900</v>
      </c>
      <c r="TSG3" s="4" t="s">
        <v>900</v>
      </c>
      <c r="TSH3" s="4" t="s">
        <v>900</v>
      </c>
      <c r="TSI3" s="4" t="s">
        <v>900</v>
      </c>
      <c r="TSJ3" s="4" t="s">
        <v>900</v>
      </c>
      <c r="TSK3" s="4" t="s">
        <v>900</v>
      </c>
      <c r="TSL3" s="4" t="s">
        <v>900</v>
      </c>
      <c r="TSM3" s="4" t="s">
        <v>900</v>
      </c>
      <c r="TSN3" s="4" t="s">
        <v>900</v>
      </c>
      <c r="TSO3" s="4" t="s">
        <v>900</v>
      </c>
      <c r="TSP3" s="4" t="s">
        <v>900</v>
      </c>
      <c r="TSQ3" s="4" t="s">
        <v>900</v>
      </c>
      <c r="TSR3" s="4" t="s">
        <v>900</v>
      </c>
      <c r="TSS3" s="4" t="s">
        <v>900</v>
      </c>
      <c r="TST3" s="4" t="s">
        <v>900</v>
      </c>
      <c r="TSU3" s="4" t="s">
        <v>900</v>
      </c>
      <c r="TSV3" s="4" t="s">
        <v>900</v>
      </c>
      <c r="TSW3" s="4" t="s">
        <v>900</v>
      </c>
      <c r="TSX3" s="4" t="s">
        <v>900</v>
      </c>
      <c r="TSY3" s="4" t="s">
        <v>900</v>
      </c>
      <c r="TSZ3" s="4" t="s">
        <v>900</v>
      </c>
      <c r="TTA3" s="4" t="s">
        <v>900</v>
      </c>
      <c r="TTB3" s="4" t="s">
        <v>900</v>
      </c>
      <c r="TTC3" s="4" t="s">
        <v>900</v>
      </c>
      <c r="TTD3" s="4" t="s">
        <v>900</v>
      </c>
      <c r="TTE3" s="4" t="s">
        <v>900</v>
      </c>
      <c r="TTF3" s="4" t="s">
        <v>900</v>
      </c>
      <c r="TTG3" s="4" t="s">
        <v>900</v>
      </c>
      <c r="TTH3" s="4" t="s">
        <v>900</v>
      </c>
      <c r="TTI3" s="4" t="s">
        <v>900</v>
      </c>
      <c r="TTJ3" s="4" t="s">
        <v>900</v>
      </c>
      <c r="TTK3" s="4" t="s">
        <v>900</v>
      </c>
      <c r="TTL3" s="4" t="s">
        <v>900</v>
      </c>
      <c r="TTM3" s="4" t="s">
        <v>900</v>
      </c>
      <c r="TTN3" s="4" t="s">
        <v>900</v>
      </c>
      <c r="TTO3" s="4" t="s">
        <v>900</v>
      </c>
      <c r="TTP3" s="4" t="s">
        <v>900</v>
      </c>
      <c r="TTQ3" s="4" t="s">
        <v>900</v>
      </c>
      <c r="TTR3" s="4" t="s">
        <v>900</v>
      </c>
      <c r="TTS3" s="4" t="s">
        <v>900</v>
      </c>
      <c r="TTT3" s="4" t="s">
        <v>900</v>
      </c>
      <c r="TTU3" s="4" t="s">
        <v>900</v>
      </c>
      <c r="TTV3" s="4" t="s">
        <v>900</v>
      </c>
      <c r="TTW3" s="4" t="s">
        <v>900</v>
      </c>
      <c r="TTX3" s="4" t="s">
        <v>900</v>
      </c>
      <c r="TTY3" s="4" t="s">
        <v>900</v>
      </c>
      <c r="TTZ3" s="4" t="s">
        <v>900</v>
      </c>
      <c r="TUA3" s="4" t="s">
        <v>900</v>
      </c>
      <c r="TUB3" s="4" t="s">
        <v>900</v>
      </c>
      <c r="TUC3" s="4" t="s">
        <v>900</v>
      </c>
      <c r="TUD3" s="4" t="s">
        <v>900</v>
      </c>
      <c r="TUE3" s="4" t="s">
        <v>900</v>
      </c>
      <c r="TUF3" s="4" t="s">
        <v>900</v>
      </c>
      <c r="TUG3" s="4" t="s">
        <v>900</v>
      </c>
      <c r="TUH3" s="4" t="s">
        <v>900</v>
      </c>
      <c r="TUI3" s="4" t="s">
        <v>900</v>
      </c>
      <c r="TUJ3" s="4" t="s">
        <v>900</v>
      </c>
      <c r="TUK3" s="4" t="s">
        <v>900</v>
      </c>
      <c r="TUL3" s="4" t="s">
        <v>900</v>
      </c>
      <c r="TUM3" s="4" t="s">
        <v>900</v>
      </c>
      <c r="TUN3" s="4" t="s">
        <v>900</v>
      </c>
      <c r="TUO3" s="4" t="s">
        <v>900</v>
      </c>
      <c r="TUP3" s="4" t="s">
        <v>900</v>
      </c>
      <c r="TUQ3" s="4" t="s">
        <v>900</v>
      </c>
      <c r="TUR3" s="4" t="s">
        <v>900</v>
      </c>
      <c r="TUS3" s="4" t="s">
        <v>900</v>
      </c>
      <c r="TUT3" s="4" t="s">
        <v>900</v>
      </c>
      <c r="TUU3" s="4" t="s">
        <v>900</v>
      </c>
      <c r="TUV3" s="4" t="s">
        <v>900</v>
      </c>
      <c r="TUW3" s="4" t="s">
        <v>900</v>
      </c>
      <c r="TUX3" s="4" t="s">
        <v>900</v>
      </c>
      <c r="TUY3" s="4" t="s">
        <v>900</v>
      </c>
      <c r="TUZ3" s="4" t="s">
        <v>900</v>
      </c>
      <c r="TVA3" s="4" t="s">
        <v>900</v>
      </c>
      <c r="TVB3" s="4" t="s">
        <v>900</v>
      </c>
      <c r="TVC3" s="4" t="s">
        <v>900</v>
      </c>
      <c r="TVD3" s="4" t="s">
        <v>900</v>
      </c>
      <c r="TVE3" s="4" t="s">
        <v>900</v>
      </c>
      <c r="TVF3" s="4" t="s">
        <v>900</v>
      </c>
      <c r="TVG3" s="4" t="s">
        <v>900</v>
      </c>
      <c r="TVH3" s="4" t="s">
        <v>900</v>
      </c>
      <c r="TVI3" s="4" t="s">
        <v>900</v>
      </c>
      <c r="TVJ3" s="4" t="s">
        <v>900</v>
      </c>
      <c r="TVK3" s="4" t="s">
        <v>900</v>
      </c>
      <c r="TVL3" s="4" t="s">
        <v>900</v>
      </c>
      <c r="TVM3" s="4" t="s">
        <v>900</v>
      </c>
      <c r="TVN3" s="4" t="s">
        <v>900</v>
      </c>
      <c r="TVO3" s="4" t="s">
        <v>900</v>
      </c>
      <c r="TVP3" s="4" t="s">
        <v>900</v>
      </c>
      <c r="TVQ3" s="4" t="s">
        <v>900</v>
      </c>
      <c r="TVR3" s="4" t="s">
        <v>900</v>
      </c>
      <c r="TVS3" s="4" t="s">
        <v>900</v>
      </c>
      <c r="TVT3" s="4" t="s">
        <v>900</v>
      </c>
      <c r="TVU3" s="4" t="s">
        <v>900</v>
      </c>
      <c r="TVV3" s="4" t="s">
        <v>900</v>
      </c>
      <c r="TVW3" s="4" t="s">
        <v>900</v>
      </c>
      <c r="TVX3" s="4" t="s">
        <v>900</v>
      </c>
      <c r="TVY3" s="4" t="s">
        <v>900</v>
      </c>
      <c r="TVZ3" s="4" t="s">
        <v>900</v>
      </c>
      <c r="TWA3" s="4" t="s">
        <v>900</v>
      </c>
      <c r="TWB3" s="4" t="s">
        <v>900</v>
      </c>
      <c r="TWC3" s="4" t="s">
        <v>900</v>
      </c>
      <c r="TWD3" s="4" t="s">
        <v>900</v>
      </c>
      <c r="TWE3" s="4" t="s">
        <v>900</v>
      </c>
      <c r="TWF3" s="4" t="s">
        <v>900</v>
      </c>
      <c r="TWG3" s="4" t="s">
        <v>900</v>
      </c>
      <c r="TWH3" s="4" t="s">
        <v>900</v>
      </c>
      <c r="TWI3" s="4" t="s">
        <v>900</v>
      </c>
      <c r="TWJ3" s="4" t="s">
        <v>900</v>
      </c>
      <c r="TWK3" s="4" t="s">
        <v>900</v>
      </c>
      <c r="TWL3" s="4" t="s">
        <v>900</v>
      </c>
      <c r="TWM3" s="4" t="s">
        <v>900</v>
      </c>
      <c r="TWN3" s="4" t="s">
        <v>900</v>
      </c>
      <c r="TWO3" s="4" t="s">
        <v>900</v>
      </c>
      <c r="TWP3" s="4" t="s">
        <v>900</v>
      </c>
      <c r="TWQ3" s="4" t="s">
        <v>900</v>
      </c>
      <c r="TWR3" s="4" t="s">
        <v>900</v>
      </c>
      <c r="TWS3" s="4" t="s">
        <v>900</v>
      </c>
      <c r="TWT3" s="4" t="s">
        <v>900</v>
      </c>
      <c r="TWU3" s="4" t="s">
        <v>900</v>
      </c>
      <c r="TWV3" s="4" t="s">
        <v>900</v>
      </c>
      <c r="TWW3" s="4" t="s">
        <v>900</v>
      </c>
      <c r="TWX3" s="4" t="s">
        <v>900</v>
      </c>
      <c r="TWY3" s="4" t="s">
        <v>900</v>
      </c>
      <c r="TWZ3" s="4" t="s">
        <v>900</v>
      </c>
      <c r="TXA3" s="4" t="s">
        <v>900</v>
      </c>
      <c r="TXB3" s="4" t="s">
        <v>900</v>
      </c>
      <c r="TXC3" s="4" t="s">
        <v>900</v>
      </c>
      <c r="TXD3" s="4" t="s">
        <v>900</v>
      </c>
      <c r="TXE3" s="4" t="s">
        <v>900</v>
      </c>
      <c r="TXF3" s="4" t="s">
        <v>900</v>
      </c>
      <c r="TXG3" s="4" t="s">
        <v>900</v>
      </c>
      <c r="TXH3" s="4" t="s">
        <v>900</v>
      </c>
      <c r="TXI3" s="4" t="s">
        <v>900</v>
      </c>
      <c r="TXJ3" s="4" t="s">
        <v>900</v>
      </c>
      <c r="TXK3" s="4" t="s">
        <v>900</v>
      </c>
      <c r="TXL3" s="4" t="s">
        <v>900</v>
      </c>
      <c r="TXM3" s="4" t="s">
        <v>900</v>
      </c>
      <c r="TXN3" s="4" t="s">
        <v>900</v>
      </c>
      <c r="TXO3" s="4" t="s">
        <v>900</v>
      </c>
      <c r="TXP3" s="4" t="s">
        <v>900</v>
      </c>
      <c r="TXQ3" s="4" t="s">
        <v>900</v>
      </c>
      <c r="TXR3" s="4" t="s">
        <v>900</v>
      </c>
      <c r="TXS3" s="4" t="s">
        <v>900</v>
      </c>
      <c r="TXT3" s="4" t="s">
        <v>900</v>
      </c>
      <c r="TXU3" s="4" t="s">
        <v>900</v>
      </c>
      <c r="TXV3" s="4" t="s">
        <v>900</v>
      </c>
      <c r="TXW3" s="4" t="s">
        <v>900</v>
      </c>
      <c r="TXX3" s="4" t="s">
        <v>900</v>
      </c>
      <c r="TXY3" s="4" t="s">
        <v>900</v>
      </c>
      <c r="TXZ3" s="4" t="s">
        <v>900</v>
      </c>
      <c r="TYA3" s="4" t="s">
        <v>900</v>
      </c>
      <c r="TYB3" s="4" t="s">
        <v>900</v>
      </c>
      <c r="TYC3" s="4" t="s">
        <v>900</v>
      </c>
      <c r="TYD3" s="4" t="s">
        <v>900</v>
      </c>
      <c r="TYE3" s="4" t="s">
        <v>900</v>
      </c>
      <c r="TYF3" s="4" t="s">
        <v>900</v>
      </c>
      <c r="TYG3" s="4" t="s">
        <v>900</v>
      </c>
      <c r="TYH3" s="4" t="s">
        <v>900</v>
      </c>
      <c r="TYI3" s="4" t="s">
        <v>900</v>
      </c>
      <c r="TYJ3" s="4" t="s">
        <v>900</v>
      </c>
      <c r="TYK3" s="4" t="s">
        <v>900</v>
      </c>
      <c r="TYL3" s="4" t="s">
        <v>900</v>
      </c>
      <c r="TYM3" s="4" t="s">
        <v>900</v>
      </c>
      <c r="TYN3" s="4" t="s">
        <v>900</v>
      </c>
      <c r="TYO3" s="4" t="s">
        <v>900</v>
      </c>
      <c r="TYP3" s="4" t="s">
        <v>900</v>
      </c>
      <c r="TYQ3" s="4" t="s">
        <v>900</v>
      </c>
      <c r="TYR3" s="4" t="s">
        <v>900</v>
      </c>
      <c r="TYS3" s="4" t="s">
        <v>900</v>
      </c>
      <c r="TYT3" s="4" t="s">
        <v>900</v>
      </c>
      <c r="TYU3" s="4" t="s">
        <v>900</v>
      </c>
      <c r="TYV3" s="4" t="s">
        <v>900</v>
      </c>
      <c r="TYW3" s="4" t="s">
        <v>900</v>
      </c>
      <c r="TYX3" s="4" t="s">
        <v>900</v>
      </c>
      <c r="TYY3" s="4" t="s">
        <v>900</v>
      </c>
      <c r="TYZ3" s="4" t="s">
        <v>900</v>
      </c>
      <c r="TZA3" s="4" t="s">
        <v>900</v>
      </c>
      <c r="TZB3" s="4" t="s">
        <v>900</v>
      </c>
      <c r="TZC3" s="4" t="s">
        <v>900</v>
      </c>
      <c r="TZD3" s="4" t="s">
        <v>900</v>
      </c>
      <c r="TZE3" s="4" t="s">
        <v>900</v>
      </c>
      <c r="TZF3" s="4" t="s">
        <v>900</v>
      </c>
      <c r="TZG3" s="4" t="s">
        <v>900</v>
      </c>
      <c r="TZH3" s="4" t="s">
        <v>900</v>
      </c>
      <c r="TZI3" s="4" t="s">
        <v>900</v>
      </c>
      <c r="TZJ3" s="4" t="s">
        <v>900</v>
      </c>
      <c r="TZK3" s="4" t="s">
        <v>900</v>
      </c>
      <c r="TZL3" s="4" t="s">
        <v>900</v>
      </c>
      <c r="TZM3" s="4" t="s">
        <v>900</v>
      </c>
      <c r="TZN3" s="4" t="s">
        <v>900</v>
      </c>
      <c r="TZO3" s="4" t="s">
        <v>900</v>
      </c>
      <c r="TZP3" s="4" t="s">
        <v>900</v>
      </c>
      <c r="TZQ3" s="4" t="s">
        <v>900</v>
      </c>
      <c r="TZR3" s="4" t="s">
        <v>900</v>
      </c>
      <c r="TZS3" s="4" t="s">
        <v>900</v>
      </c>
      <c r="TZT3" s="4" t="s">
        <v>900</v>
      </c>
      <c r="TZU3" s="4" t="s">
        <v>900</v>
      </c>
      <c r="TZV3" s="4" t="s">
        <v>900</v>
      </c>
      <c r="TZW3" s="4" t="s">
        <v>900</v>
      </c>
      <c r="TZX3" s="4" t="s">
        <v>900</v>
      </c>
      <c r="TZY3" s="4" t="s">
        <v>900</v>
      </c>
      <c r="TZZ3" s="4" t="s">
        <v>900</v>
      </c>
      <c r="UAA3" s="4" t="s">
        <v>900</v>
      </c>
      <c r="UAB3" s="4" t="s">
        <v>900</v>
      </c>
      <c r="UAC3" s="4" t="s">
        <v>900</v>
      </c>
      <c r="UAD3" s="4" t="s">
        <v>900</v>
      </c>
      <c r="UAE3" s="4" t="s">
        <v>900</v>
      </c>
      <c r="UAF3" s="4" t="s">
        <v>900</v>
      </c>
      <c r="UAG3" s="4" t="s">
        <v>900</v>
      </c>
      <c r="UAH3" s="4" t="s">
        <v>900</v>
      </c>
      <c r="UAI3" s="4" t="s">
        <v>900</v>
      </c>
      <c r="UAJ3" s="4" t="s">
        <v>900</v>
      </c>
      <c r="UAK3" s="4" t="s">
        <v>900</v>
      </c>
      <c r="UAL3" s="4" t="s">
        <v>900</v>
      </c>
      <c r="UAM3" s="4" t="s">
        <v>900</v>
      </c>
      <c r="UAN3" s="4" t="s">
        <v>900</v>
      </c>
      <c r="UAO3" s="4" t="s">
        <v>900</v>
      </c>
      <c r="UAP3" s="4" t="s">
        <v>900</v>
      </c>
      <c r="UAQ3" s="4" t="s">
        <v>900</v>
      </c>
      <c r="UAR3" s="4" t="s">
        <v>900</v>
      </c>
      <c r="UAS3" s="4" t="s">
        <v>900</v>
      </c>
      <c r="UAT3" s="4" t="s">
        <v>900</v>
      </c>
      <c r="UAU3" s="4" t="s">
        <v>900</v>
      </c>
      <c r="UAV3" s="4" t="s">
        <v>900</v>
      </c>
      <c r="UAW3" s="4" t="s">
        <v>900</v>
      </c>
      <c r="UAX3" s="4" t="s">
        <v>900</v>
      </c>
      <c r="UAY3" s="4" t="s">
        <v>900</v>
      </c>
      <c r="UAZ3" s="4" t="s">
        <v>900</v>
      </c>
      <c r="UBA3" s="4" t="s">
        <v>900</v>
      </c>
      <c r="UBB3" s="4" t="s">
        <v>900</v>
      </c>
      <c r="UBC3" s="4" t="s">
        <v>900</v>
      </c>
      <c r="UBD3" s="4" t="s">
        <v>900</v>
      </c>
      <c r="UBE3" s="4" t="s">
        <v>900</v>
      </c>
      <c r="UBF3" s="4" t="s">
        <v>900</v>
      </c>
      <c r="UBG3" s="4" t="s">
        <v>900</v>
      </c>
      <c r="UBH3" s="4" t="s">
        <v>900</v>
      </c>
      <c r="UBI3" s="4" t="s">
        <v>900</v>
      </c>
      <c r="UBJ3" s="4" t="s">
        <v>900</v>
      </c>
      <c r="UBK3" s="4" t="s">
        <v>900</v>
      </c>
      <c r="UBL3" s="4" t="s">
        <v>900</v>
      </c>
      <c r="UBM3" s="4" t="s">
        <v>900</v>
      </c>
      <c r="UBN3" s="4" t="s">
        <v>900</v>
      </c>
      <c r="UBO3" s="4" t="s">
        <v>900</v>
      </c>
      <c r="UBP3" s="4" t="s">
        <v>900</v>
      </c>
      <c r="UBQ3" s="4" t="s">
        <v>900</v>
      </c>
      <c r="UBR3" s="4" t="s">
        <v>900</v>
      </c>
      <c r="UBS3" s="4" t="s">
        <v>900</v>
      </c>
      <c r="UBT3" s="4" t="s">
        <v>900</v>
      </c>
      <c r="UBU3" s="4" t="s">
        <v>900</v>
      </c>
      <c r="UBV3" s="4" t="s">
        <v>900</v>
      </c>
      <c r="UBW3" s="4" t="s">
        <v>900</v>
      </c>
      <c r="UBX3" s="4" t="s">
        <v>900</v>
      </c>
      <c r="UBY3" s="4" t="s">
        <v>900</v>
      </c>
      <c r="UBZ3" s="4" t="s">
        <v>900</v>
      </c>
      <c r="UCA3" s="4" t="s">
        <v>900</v>
      </c>
      <c r="UCB3" s="4" t="s">
        <v>900</v>
      </c>
      <c r="UCC3" s="4" t="s">
        <v>900</v>
      </c>
      <c r="UCD3" s="4" t="s">
        <v>900</v>
      </c>
      <c r="UCE3" s="4" t="s">
        <v>900</v>
      </c>
      <c r="UCF3" s="4" t="s">
        <v>900</v>
      </c>
      <c r="UCG3" s="4" t="s">
        <v>900</v>
      </c>
      <c r="UCH3" s="4" t="s">
        <v>900</v>
      </c>
      <c r="UCI3" s="4" t="s">
        <v>900</v>
      </c>
      <c r="UCJ3" s="4" t="s">
        <v>900</v>
      </c>
      <c r="UCK3" s="4" t="s">
        <v>900</v>
      </c>
      <c r="UCL3" s="4" t="s">
        <v>900</v>
      </c>
      <c r="UCM3" s="4" t="s">
        <v>900</v>
      </c>
      <c r="UCN3" s="4" t="s">
        <v>900</v>
      </c>
      <c r="UCO3" s="4" t="s">
        <v>900</v>
      </c>
      <c r="UCP3" s="4" t="s">
        <v>900</v>
      </c>
      <c r="UCQ3" s="4" t="s">
        <v>900</v>
      </c>
      <c r="UCR3" s="4" t="s">
        <v>900</v>
      </c>
      <c r="UCS3" s="4" t="s">
        <v>900</v>
      </c>
      <c r="UCT3" s="4" t="s">
        <v>900</v>
      </c>
      <c r="UCU3" s="4" t="s">
        <v>900</v>
      </c>
      <c r="UCV3" s="4" t="s">
        <v>900</v>
      </c>
      <c r="UCW3" s="4" t="s">
        <v>900</v>
      </c>
      <c r="UCX3" s="4" t="s">
        <v>900</v>
      </c>
      <c r="UCY3" s="4" t="s">
        <v>900</v>
      </c>
      <c r="UCZ3" s="4" t="s">
        <v>900</v>
      </c>
      <c r="UDA3" s="4" t="s">
        <v>900</v>
      </c>
      <c r="UDB3" s="4" t="s">
        <v>900</v>
      </c>
      <c r="UDC3" s="4" t="s">
        <v>900</v>
      </c>
      <c r="UDD3" s="4" t="s">
        <v>900</v>
      </c>
      <c r="UDE3" s="4" t="s">
        <v>900</v>
      </c>
      <c r="UDF3" s="4" t="s">
        <v>900</v>
      </c>
      <c r="UDG3" s="4" t="s">
        <v>900</v>
      </c>
      <c r="UDH3" s="4" t="s">
        <v>900</v>
      </c>
      <c r="UDI3" s="4" t="s">
        <v>900</v>
      </c>
      <c r="UDJ3" s="4" t="s">
        <v>900</v>
      </c>
      <c r="UDK3" s="4" t="s">
        <v>900</v>
      </c>
      <c r="UDL3" s="4" t="s">
        <v>900</v>
      </c>
      <c r="UDM3" s="4" t="s">
        <v>900</v>
      </c>
      <c r="UDN3" s="4" t="s">
        <v>900</v>
      </c>
      <c r="UDO3" s="4" t="s">
        <v>900</v>
      </c>
      <c r="UDP3" s="4" t="s">
        <v>900</v>
      </c>
      <c r="UDQ3" s="4" t="s">
        <v>900</v>
      </c>
      <c r="UDR3" s="4" t="s">
        <v>900</v>
      </c>
      <c r="UDS3" s="4" t="s">
        <v>900</v>
      </c>
      <c r="UDT3" s="4" t="s">
        <v>900</v>
      </c>
      <c r="UDU3" s="4" t="s">
        <v>900</v>
      </c>
      <c r="UDV3" s="4" t="s">
        <v>900</v>
      </c>
      <c r="UDW3" s="4" t="s">
        <v>900</v>
      </c>
      <c r="UDX3" s="4" t="s">
        <v>900</v>
      </c>
      <c r="UDY3" s="4" t="s">
        <v>900</v>
      </c>
      <c r="UDZ3" s="4" t="s">
        <v>900</v>
      </c>
      <c r="UEA3" s="4" t="s">
        <v>900</v>
      </c>
      <c r="UEB3" s="4" t="s">
        <v>900</v>
      </c>
      <c r="UEC3" s="4" t="s">
        <v>900</v>
      </c>
      <c r="UED3" s="4" t="s">
        <v>900</v>
      </c>
      <c r="UEE3" s="4" t="s">
        <v>900</v>
      </c>
      <c r="UEF3" s="4" t="s">
        <v>900</v>
      </c>
      <c r="UEG3" s="4" t="s">
        <v>900</v>
      </c>
      <c r="UEH3" s="4" t="s">
        <v>900</v>
      </c>
      <c r="UEI3" s="4" t="s">
        <v>900</v>
      </c>
      <c r="UEJ3" s="4" t="s">
        <v>900</v>
      </c>
      <c r="UEK3" s="4" t="s">
        <v>900</v>
      </c>
      <c r="UEL3" s="4" t="s">
        <v>900</v>
      </c>
      <c r="UEM3" s="4" t="s">
        <v>900</v>
      </c>
      <c r="UEN3" s="4" t="s">
        <v>900</v>
      </c>
      <c r="UEO3" s="4" t="s">
        <v>900</v>
      </c>
      <c r="UEP3" s="4" t="s">
        <v>900</v>
      </c>
      <c r="UEQ3" s="4" t="s">
        <v>900</v>
      </c>
      <c r="UER3" s="4" t="s">
        <v>900</v>
      </c>
      <c r="UES3" s="4" t="s">
        <v>900</v>
      </c>
      <c r="UET3" s="4" t="s">
        <v>900</v>
      </c>
      <c r="UEU3" s="4" t="s">
        <v>900</v>
      </c>
      <c r="UEV3" s="4" t="s">
        <v>900</v>
      </c>
      <c r="UEW3" s="4" t="s">
        <v>900</v>
      </c>
      <c r="UEX3" s="4" t="s">
        <v>900</v>
      </c>
      <c r="UEY3" s="4" t="s">
        <v>900</v>
      </c>
      <c r="UEZ3" s="4" t="s">
        <v>900</v>
      </c>
      <c r="UFA3" s="4" t="s">
        <v>900</v>
      </c>
      <c r="UFB3" s="4" t="s">
        <v>900</v>
      </c>
      <c r="UFC3" s="4" t="s">
        <v>900</v>
      </c>
      <c r="UFD3" s="4" t="s">
        <v>900</v>
      </c>
      <c r="UFE3" s="4" t="s">
        <v>900</v>
      </c>
      <c r="UFF3" s="4" t="s">
        <v>900</v>
      </c>
      <c r="UFG3" s="4" t="s">
        <v>900</v>
      </c>
      <c r="UFH3" s="4" t="s">
        <v>900</v>
      </c>
      <c r="UFI3" s="4" t="s">
        <v>900</v>
      </c>
      <c r="UFJ3" s="4" t="s">
        <v>900</v>
      </c>
      <c r="UFK3" s="4" t="s">
        <v>900</v>
      </c>
      <c r="UFL3" s="4" t="s">
        <v>900</v>
      </c>
      <c r="UFM3" s="4" t="s">
        <v>900</v>
      </c>
      <c r="UFN3" s="4" t="s">
        <v>900</v>
      </c>
      <c r="UFO3" s="4" t="s">
        <v>900</v>
      </c>
      <c r="UFP3" s="4" t="s">
        <v>900</v>
      </c>
      <c r="UFQ3" s="4" t="s">
        <v>900</v>
      </c>
      <c r="UFR3" s="4" t="s">
        <v>900</v>
      </c>
      <c r="UFS3" s="4" t="s">
        <v>900</v>
      </c>
      <c r="UFT3" s="4" t="s">
        <v>900</v>
      </c>
      <c r="UFU3" s="4" t="s">
        <v>900</v>
      </c>
      <c r="UFV3" s="4" t="s">
        <v>900</v>
      </c>
      <c r="UFW3" s="4" t="s">
        <v>900</v>
      </c>
      <c r="UFX3" s="4" t="s">
        <v>900</v>
      </c>
      <c r="UFY3" s="4" t="s">
        <v>900</v>
      </c>
      <c r="UFZ3" s="4" t="s">
        <v>900</v>
      </c>
      <c r="UGA3" s="4" t="s">
        <v>900</v>
      </c>
      <c r="UGB3" s="4" t="s">
        <v>900</v>
      </c>
      <c r="UGC3" s="4" t="s">
        <v>900</v>
      </c>
      <c r="UGD3" s="4" t="s">
        <v>900</v>
      </c>
      <c r="UGE3" s="4" t="s">
        <v>900</v>
      </c>
      <c r="UGF3" s="4" t="s">
        <v>900</v>
      </c>
      <c r="UGG3" s="4" t="s">
        <v>900</v>
      </c>
      <c r="UGH3" s="4" t="s">
        <v>900</v>
      </c>
      <c r="UGI3" s="4" t="s">
        <v>900</v>
      </c>
      <c r="UGJ3" s="4" t="s">
        <v>900</v>
      </c>
      <c r="UGK3" s="4" t="s">
        <v>900</v>
      </c>
      <c r="UGL3" s="4" t="s">
        <v>900</v>
      </c>
      <c r="UGM3" s="4" t="s">
        <v>900</v>
      </c>
      <c r="UGN3" s="4" t="s">
        <v>900</v>
      </c>
      <c r="UGO3" s="4" t="s">
        <v>900</v>
      </c>
      <c r="UGP3" s="4" t="s">
        <v>900</v>
      </c>
      <c r="UGQ3" s="4" t="s">
        <v>900</v>
      </c>
      <c r="UGR3" s="4" t="s">
        <v>900</v>
      </c>
      <c r="UGS3" s="4" t="s">
        <v>900</v>
      </c>
      <c r="UGT3" s="4" t="s">
        <v>900</v>
      </c>
      <c r="UGU3" s="4" t="s">
        <v>900</v>
      </c>
      <c r="UGV3" s="4" t="s">
        <v>900</v>
      </c>
      <c r="UGW3" s="4" t="s">
        <v>900</v>
      </c>
      <c r="UGX3" s="4" t="s">
        <v>900</v>
      </c>
      <c r="UGY3" s="4" t="s">
        <v>900</v>
      </c>
      <c r="UGZ3" s="4" t="s">
        <v>900</v>
      </c>
      <c r="UHA3" s="4" t="s">
        <v>900</v>
      </c>
      <c r="UHB3" s="4" t="s">
        <v>900</v>
      </c>
      <c r="UHC3" s="4" t="s">
        <v>900</v>
      </c>
      <c r="UHD3" s="4" t="s">
        <v>900</v>
      </c>
      <c r="UHE3" s="4" t="s">
        <v>900</v>
      </c>
      <c r="UHF3" s="4" t="s">
        <v>900</v>
      </c>
      <c r="UHG3" s="4" t="s">
        <v>900</v>
      </c>
      <c r="UHH3" s="4" t="s">
        <v>900</v>
      </c>
      <c r="UHI3" s="4" t="s">
        <v>900</v>
      </c>
      <c r="UHJ3" s="4" t="s">
        <v>900</v>
      </c>
      <c r="UHK3" s="4" t="s">
        <v>900</v>
      </c>
      <c r="UHL3" s="4" t="s">
        <v>900</v>
      </c>
      <c r="UHM3" s="4" t="s">
        <v>900</v>
      </c>
      <c r="UHN3" s="4" t="s">
        <v>900</v>
      </c>
      <c r="UHO3" s="4" t="s">
        <v>900</v>
      </c>
      <c r="UHP3" s="4" t="s">
        <v>900</v>
      </c>
      <c r="UHQ3" s="4" t="s">
        <v>900</v>
      </c>
      <c r="UHR3" s="4" t="s">
        <v>900</v>
      </c>
      <c r="UHS3" s="4" t="s">
        <v>900</v>
      </c>
      <c r="UHT3" s="4" t="s">
        <v>900</v>
      </c>
      <c r="UHU3" s="4" t="s">
        <v>900</v>
      </c>
      <c r="UHV3" s="4" t="s">
        <v>900</v>
      </c>
      <c r="UHW3" s="4" t="s">
        <v>900</v>
      </c>
      <c r="UHX3" s="4" t="s">
        <v>900</v>
      </c>
      <c r="UHY3" s="4" t="s">
        <v>900</v>
      </c>
      <c r="UHZ3" s="4" t="s">
        <v>900</v>
      </c>
      <c r="UIA3" s="4" t="s">
        <v>900</v>
      </c>
      <c r="UIB3" s="4" t="s">
        <v>900</v>
      </c>
      <c r="UIC3" s="4" t="s">
        <v>900</v>
      </c>
      <c r="UID3" s="4" t="s">
        <v>900</v>
      </c>
      <c r="UIE3" s="4" t="s">
        <v>900</v>
      </c>
      <c r="UIF3" s="4" t="s">
        <v>900</v>
      </c>
      <c r="UIG3" s="4" t="s">
        <v>900</v>
      </c>
      <c r="UIH3" s="4" t="s">
        <v>900</v>
      </c>
      <c r="UII3" s="4" t="s">
        <v>900</v>
      </c>
      <c r="UIJ3" s="4" t="s">
        <v>900</v>
      </c>
      <c r="UIK3" s="4" t="s">
        <v>900</v>
      </c>
      <c r="UIL3" s="4" t="s">
        <v>900</v>
      </c>
      <c r="UIM3" s="4" t="s">
        <v>900</v>
      </c>
      <c r="UIN3" s="4" t="s">
        <v>900</v>
      </c>
      <c r="UIO3" s="4" t="s">
        <v>900</v>
      </c>
      <c r="UIP3" s="4" t="s">
        <v>900</v>
      </c>
      <c r="UIQ3" s="4" t="s">
        <v>900</v>
      </c>
      <c r="UIR3" s="4" t="s">
        <v>900</v>
      </c>
      <c r="UIS3" s="4" t="s">
        <v>900</v>
      </c>
      <c r="UIT3" s="4" t="s">
        <v>900</v>
      </c>
      <c r="UIU3" s="4" t="s">
        <v>900</v>
      </c>
      <c r="UIV3" s="4" t="s">
        <v>900</v>
      </c>
      <c r="UIW3" s="4" t="s">
        <v>900</v>
      </c>
      <c r="UIX3" s="4" t="s">
        <v>900</v>
      </c>
      <c r="UIY3" s="4" t="s">
        <v>900</v>
      </c>
      <c r="UIZ3" s="4" t="s">
        <v>900</v>
      </c>
      <c r="UJA3" s="4" t="s">
        <v>900</v>
      </c>
      <c r="UJB3" s="4" t="s">
        <v>900</v>
      </c>
      <c r="UJC3" s="4" t="s">
        <v>900</v>
      </c>
      <c r="UJD3" s="4" t="s">
        <v>900</v>
      </c>
      <c r="UJE3" s="4" t="s">
        <v>900</v>
      </c>
      <c r="UJF3" s="4" t="s">
        <v>900</v>
      </c>
      <c r="UJG3" s="4" t="s">
        <v>900</v>
      </c>
      <c r="UJH3" s="4" t="s">
        <v>900</v>
      </c>
      <c r="UJI3" s="4" t="s">
        <v>900</v>
      </c>
      <c r="UJJ3" s="4" t="s">
        <v>900</v>
      </c>
      <c r="UJK3" s="4" t="s">
        <v>900</v>
      </c>
      <c r="UJL3" s="4" t="s">
        <v>900</v>
      </c>
      <c r="UJM3" s="4" t="s">
        <v>900</v>
      </c>
      <c r="UJN3" s="4" t="s">
        <v>900</v>
      </c>
      <c r="UJO3" s="4" t="s">
        <v>900</v>
      </c>
      <c r="UJP3" s="4" t="s">
        <v>900</v>
      </c>
      <c r="UJQ3" s="4" t="s">
        <v>900</v>
      </c>
      <c r="UJR3" s="4" t="s">
        <v>900</v>
      </c>
      <c r="UJS3" s="4" t="s">
        <v>900</v>
      </c>
      <c r="UJT3" s="4" t="s">
        <v>900</v>
      </c>
      <c r="UJU3" s="4" t="s">
        <v>900</v>
      </c>
      <c r="UJV3" s="4" t="s">
        <v>900</v>
      </c>
      <c r="UJW3" s="4" t="s">
        <v>900</v>
      </c>
      <c r="UJX3" s="4" t="s">
        <v>900</v>
      </c>
      <c r="UJY3" s="4" t="s">
        <v>900</v>
      </c>
      <c r="UJZ3" s="4" t="s">
        <v>900</v>
      </c>
      <c r="UKA3" s="4" t="s">
        <v>900</v>
      </c>
      <c r="UKB3" s="4" t="s">
        <v>900</v>
      </c>
      <c r="UKC3" s="4" t="s">
        <v>900</v>
      </c>
      <c r="UKD3" s="4" t="s">
        <v>900</v>
      </c>
      <c r="UKE3" s="4" t="s">
        <v>900</v>
      </c>
      <c r="UKF3" s="4" t="s">
        <v>900</v>
      </c>
      <c r="UKG3" s="4" t="s">
        <v>900</v>
      </c>
      <c r="UKH3" s="4" t="s">
        <v>900</v>
      </c>
      <c r="UKI3" s="4" t="s">
        <v>900</v>
      </c>
      <c r="UKJ3" s="4" t="s">
        <v>900</v>
      </c>
      <c r="UKK3" s="4" t="s">
        <v>900</v>
      </c>
      <c r="UKL3" s="4" t="s">
        <v>900</v>
      </c>
      <c r="UKM3" s="4" t="s">
        <v>900</v>
      </c>
      <c r="UKN3" s="4" t="s">
        <v>900</v>
      </c>
      <c r="UKO3" s="4" t="s">
        <v>900</v>
      </c>
      <c r="UKP3" s="4" t="s">
        <v>900</v>
      </c>
      <c r="UKQ3" s="4" t="s">
        <v>900</v>
      </c>
      <c r="UKR3" s="4" t="s">
        <v>900</v>
      </c>
      <c r="UKS3" s="4" t="s">
        <v>900</v>
      </c>
      <c r="UKT3" s="4" t="s">
        <v>900</v>
      </c>
      <c r="UKU3" s="4" t="s">
        <v>900</v>
      </c>
      <c r="UKV3" s="4" t="s">
        <v>900</v>
      </c>
      <c r="UKW3" s="4" t="s">
        <v>900</v>
      </c>
      <c r="UKX3" s="4" t="s">
        <v>900</v>
      </c>
      <c r="UKY3" s="4" t="s">
        <v>900</v>
      </c>
      <c r="UKZ3" s="4" t="s">
        <v>900</v>
      </c>
      <c r="ULA3" s="4" t="s">
        <v>900</v>
      </c>
      <c r="ULB3" s="4" t="s">
        <v>900</v>
      </c>
      <c r="ULC3" s="4" t="s">
        <v>900</v>
      </c>
      <c r="ULD3" s="4" t="s">
        <v>900</v>
      </c>
      <c r="ULE3" s="4" t="s">
        <v>900</v>
      </c>
      <c r="ULF3" s="4" t="s">
        <v>900</v>
      </c>
      <c r="ULG3" s="4" t="s">
        <v>900</v>
      </c>
      <c r="ULH3" s="4" t="s">
        <v>900</v>
      </c>
      <c r="ULI3" s="4" t="s">
        <v>900</v>
      </c>
      <c r="ULJ3" s="4" t="s">
        <v>900</v>
      </c>
      <c r="ULK3" s="4" t="s">
        <v>900</v>
      </c>
      <c r="ULL3" s="4" t="s">
        <v>900</v>
      </c>
      <c r="ULM3" s="4" t="s">
        <v>900</v>
      </c>
      <c r="ULN3" s="4" t="s">
        <v>900</v>
      </c>
      <c r="ULO3" s="4" t="s">
        <v>900</v>
      </c>
      <c r="ULP3" s="4" t="s">
        <v>900</v>
      </c>
      <c r="ULQ3" s="4" t="s">
        <v>900</v>
      </c>
      <c r="ULR3" s="4" t="s">
        <v>900</v>
      </c>
      <c r="ULS3" s="4" t="s">
        <v>900</v>
      </c>
      <c r="ULT3" s="4" t="s">
        <v>900</v>
      </c>
      <c r="ULU3" s="4" t="s">
        <v>900</v>
      </c>
      <c r="ULV3" s="4" t="s">
        <v>900</v>
      </c>
      <c r="ULW3" s="4" t="s">
        <v>900</v>
      </c>
      <c r="ULX3" s="4" t="s">
        <v>900</v>
      </c>
      <c r="ULY3" s="4" t="s">
        <v>900</v>
      </c>
      <c r="ULZ3" s="4" t="s">
        <v>900</v>
      </c>
      <c r="UMA3" s="4" t="s">
        <v>900</v>
      </c>
      <c r="UMB3" s="4" t="s">
        <v>900</v>
      </c>
      <c r="UMC3" s="4" t="s">
        <v>900</v>
      </c>
      <c r="UMD3" s="4" t="s">
        <v>900</v>
      </c>
      <c r="UME3" s="4" t="s">
        <v>900</v>
      </c>
      <c r="UMF3" s="4" t="s">
        <v>900</v>
      </c>
      <c r="UMG3" s="4" t="s">
        <v>900</v>
      </c>
      <c r="UMH3" s="4" t="s">
        <v>900</v>
      </c>
      <c r="UMI3" s="4" t="s">
        <v>900</v>
      </c>
      <c r="UMJ3" s="4" t="s">
        <v>900</v>
      </c>
      <c r="UMK3" s="4" t="s">
        <v>900</v>
      </c>
      <c r="UML3" s="4" t="s">
        <v>900</v>
      </c>
      <c r="UMM3" s="4" t="s">
        <v>900</v>
      </c>
      <c r="UMN3" s="4" t="s">
        <v>900</v>
      </c>
      <c r="UMO3" s="4" t="s">
        <v>900</v>
      </c>
      <c r="UMP3" s="4" t="s">
        <v>900</v>
      </c>
      <c r="UMQ3" s="4" t="s">
        <v>900</v>
      </c>
      <c r="UMR3" s="4" t="s">
        <v>900</v>
      </c>
      <c r="UMS3" s="4" t="s">
        <v>900</v>
      </c>
      <c r="UMT3" s="4" t="s">
        <v>900</v>
      </c>
      <c r="UMU3" s="4" t="s">
        <v>900</v>
      </c>
      <c r="UMV3" s="4" t="s">
        <v>900</v>
      </c>
      <c r="UMW3" s="4" t="s">
        <v>900</v>
      </c>
      <c r="UMX3" s="4" t="s">
        <v>900</v>
      </c>
      <c r="UMY3" s="4" t="s">
        <v>900</v>
      </c>
      <c r="UMZ3" s="4" t="s">
        <v>900</v>
      </c>
      <c r="UNA3" s="4" t="s">
        <v>900</v>
      </c>
      <c r="UNB3" s="4" t="s">
        <v>900</v>
      </c>
      <c r="UNC3" s="4" t="s">
        <v>900</v>
      </c>
      <c r="UND3" s="4" t="s">
        <v>900</v>
      </c>
      <c r="UNE3" s="4" t="s">
        <v>900</v>
      </c>
      <c r="UNF3" s="4" t="s">
        <v>900</v>
      </c>
      <c r="UNG3" s="4" t="s">
        <v>900</v>
      </c>
      <c r="UNH3" s="4" t="s">
        <v>900</v>
      </c>
      <c r="UNI3" s="4" t="s">
        <v>900</v>
      </c>
      <c r="UNJ3" s="4" t="s">
        <v>900</v>
      </c>
      <c r="UNK3" s="4" t="s">
        <v>900</v>
      </c>
      <c r="UNL3" s="4" t="s">
        <v>900</v>
      </c>
      <c r="UNM3" s="4" t="s">
        <v>900</v>
      </c>
      <c r="UNN3" s="4" t="s">
        <v>900</v>
      </c>
      <c r="UNO3" s="4" t="s">
        <v>900</v>
      </c>
      <c r="UNP3" s="4" t="s">
        <v>900</v>
      </c>
      <c r="UNQ3" s="4" t="s">
        <v>900</v>
      </c>
      <c r="UNR3" s="4" t="s">
        <v>900</v>
      </c>
      <c r="UNS3" s="4" t="s">
        <v>900</v>
      </c>
      <c r="UNT3" s="4" t="s">
        <v>900</v>
      </c>
      <c r="UNU3" s="4" t="s">
        <v>900</v>
      </c>
      <c r="UNV3" s="4" t="s">
        <v>900</v>
      </c>
      <c r="UNW3" s="4" t="s">
        <v>900</v>
      </c>
      <c r="UNX3" s="4" t="s">
        <v>900</v>
      </c>
      <c r="UNY3" s="4" t="s">
        <v>900</v>
      </c>
      <c r="UNZ3" s="4" t="s">
        <v>900</v>
      </c>
      <c r="UOA3" s="4" t="s">
        <v>900</v>
      </c>
      <c r="UOB3" s="4" t="s">
        <v>900</v>
      </c>
      <c r="UOC3" s="4" t="s">
        <v>900</v>
      </c>
      <c r="UOD3" s="4" t="s">
        <v>900</v>
      </c>
      <c r="UOE3" s="4" t="s">
        <v>900</v>
      </c>
      <c r="UOF3" s="4" t="s">
        <v>900</v>
      </c>
      <c r="UOG3" s="4" t="s">
        <v>900</v>
      </c>
      <c r="UOH3" s="4" t="s">
        <v>900</v>
      </c>
      <c r="UOI3" s="4" t="s">
        <v>900</v>
      </c>
      <c r="UOJ3" s="4" t="s">
        <v>900</v>
      </c>
      <c r="UOK3" s="4" t="s">
        <v>900</v>
      </c>
      <c r="UOL3" s="4" t="s">
        <v>900</v>
      </c>
      <c r="UOM3" s="4" t="s">
        <v>900</v>
      </c>
      <c r="UON3" s="4" t="s">
        <v>900</v>
      </c>
      <c r="UOO3" s="4" t="s">
        <v>900</v>
      </c>
      <c r="UOP3" s="4" t="s">
        <v>900</v>
      </c>
      <c r="UOQ3" s="4" t="s">
        <v>900</v>
      </c>
      <c r="UOR3" s="4" t="s">
        <v>900</v>
      </c>
      <c r="UOS3" s="4" t="s">
        <v>900</v>
      </c>
      <c r="UOT3" s="4" t="s">
        <v>900</v>
      </c>
      <c r="UOU3" s="4" t="s">
        <v>900</v>
      </c>
      <c r="UOV3" s="4" t="s">
        <v>900</v>
      </c>
      <c r="UOW3" s="4" t="s">
        <v>900</v>
      </c>
      <c r="UOX3" s="4" t="s">
        <v>900</v>
      </c>
      <c r="UOY3" s="4" t="s">
        <v>900</v>
      </c>
      <c r="UOZ3" s="4" t="s">
        <v>900</v>
      </c>
      <c r="UPA3" s="4" t="s">
        <v>900</v>
      </c>
      <c r="UPB3" s="4" t="s">
        <v>900</v>
      </c>
      <c r="UPC3" s="4" t="s">
        <v>900</v>
      </c>
      <c r="UPD3" s="4" t="s">
        <v>900</v>
      </c>
      <c r="UPE3" s="4" t="s">
        <v>900</v>
      </c>
      <c r="UPF3" s="4" t="s">
        <v>900</v>
      </c>
      <c r="UPG3" s="4" t="s">
        <v>900</v>
      </c>
      <c r="UPH3" s="4" t="s">
        <v>900</v>
      </c>
      <c r="UPI3" s="4" t="s">
        <v>900</v>
      </c>
      <c r="UPJ3" s="4" t="s">
        <v>900</v>
      </c>
      <c r="UPK3" s="4" t="s">
        <v>900</v>
      </c>
      <c r="UPL3" s="4" t="s">
        <v>900</v>
      </c>
      <c r="UPM3" s="4" t="s">
        <v>900</v>
      </c>
      <c r="UPN3" s="4" t="s">
        <v>900</v>
      </c>
      <c r="UPO3" s="4" t="s">
        <v>900</v>
      </c>
      <c r="UPP3" s="4" t="s">
        <v>900</v>
      </c>
      <c r="UPQ3" s="4" t="s">
        <v>900</v>
      </c>
      <c r="UPR3" s="4" t="s">
        <v>900</v>
      </c>
      <c r="UPS3" s="4" t="s">
        <v>900</v>
      </c>
      <c r="UPT3" s="4" t="s">
        <v>900</v>
      </c>
      <c r="UPU3" s="4" t="s">
        <v>900</v>
      </c>
      <c r="UPV3" s="4" t="s">
        <v>900</v>
      </c>
      <c r="UPW3" s="4" t="s">
        <v>900</v>
      </c>
      <c r="UPX3" s="4" t="s">
        <v>900</v>
      </c>
      <c r="UPY3" s="4" t="s">
        <v>900</v>
      </c>
      <c r="UPZ3" s="4" t="s">
        <v>900</v>
      </c>
      <c r="UQA3" s="4" t="s">
        <v>900</v>
      </c>
      <c r="UQB3" s="4" t="s">
        <v>900</v>
      </c>
      <c r="UQC3" s="4" t="s">
        <v>900</v>
      </c>
      <c r="UQD3" s="4" t="s">
        <v>900</v>
      </c>
      <c r="UQE3" s="4" t="s">
        <v>900</v>
      </c>
      <c r="UQF3" s="4" t="s">
        <v>900</v>
      </c>
      <c r="UQG3" s="4" t="s">
        <v>900</v>
      </c>
      <c r="UQH3" s="4" t="s">
        <v>900</v>
      </c>
      <c r="UQI3" s="4" t="s">
        <v>900</v>
      </c>
      <c r="UQJ3" s="4" t="s">
        <v>900</v>
      </c>
      <c r="UQK3" s="4" t="s">
        <v>900</v>
      </c>
      <c r="UQL3" s="4" t="s">
        <v>900</v>
      </c>
      <c r="UQM3" s="4" t="s">
        <v>900</v>
      </c>
      <c r="UQN3" s="4" t="s">
        <v>900</v>
      </c>
      <c r="UQO3" s="4" t="s">
        <v>900</v>
      </c>
      <c r="UQP3" s="4" t="s">
        <v>900</v>
      </c>
      <c r="UQQ3" s="4" t="s">
        <v>900</v>
      </c>
      <c r="UQR3" s="4" t="s">
        <v>900</v>
      </c>
      <c r="UQS3" s="4" t="s">
        <v>900</v>
      </c>
      <c r="UQT3" s="4" t="s">
        <v>900</v>
      </c>
      <c r="UQU3" s="4" t="s">
        <v>900</v>
      </c>
      <c r="UQV3" s="4" t="s">
        <v>900</v>
      </c>
      <c r="UQW3" s="4" t="s">
        <v>900</v>
      </c>
      <c r="UQX3" s="4" t="s">
        <v>900</v>
      </c>
      <c r="UQY3" s="4" t="s">
        <v>900</v>
      </c>
      <c r="UQZ3" s="4" t="s">
        <v>900</v>
      </c>
      <c r="URA3" s="4" t="s">
        <v>900</v>
      </c>
      <c r="URB3" s="4" t="s">
        <v>900</v>
      </c>
      <c r="URC3" s="4" t="s">
        <v>900</v>
      </c>
      <c r="URD3" s="4" t="s">
        <v>900</v>
      </c>
      <c r="URE3" s="4" t="s">
        <v>900</v>
      </c>
      <c r="URF3" s="4" t="s">
        <v>900</v>
      </c>
      <c r="URG3" s="4" t="s">
        <v>900</v>
      </c>
      <c r="URH3" s="4" t="s">
        <v>900</v>
      </c>
      <c r="URI3" s="4" t="s">
        <v>900</v>
      </c>
      <c r="URJ3" s="4" t="s">
        <v>900</v>
      </c>
      <c r="URK3" s="4" t="s">
        <v>900</v>
      </c>
      <c r="URL3" s="4" t="s">
        <v>900</v>
      </c>
      <c r="URM3" s="4" t="s">
        <v>900</v>
      </c>
      <c r="URN3" s="4" t="s">
        <v>900</v>
      </c>
      <c r="URO3" s="4" t="s">
        <v>900</v>
      </c>
      <c r="URP3" s="4" t="s">
        <v>900</v>
      </c>
      <c r="URQ3" s="4" t="s">
        <v>900</v>
      </c>
      <c r="URR3" s="4" t="s">
        <v>900</v>
      </c>
      <c r="URS3" s="4" t="s">
        <v>900</v>
      </c>
      <c r="URT3" s="4" t="s">
        <v>900</v>
      </c>
      <c r="URU3" s="4" t="s">
        <v>900</v>
      </c>
      <c r="URV3" s="4" t="s">
        <v>900</v>
      </c>
      <c r="URW3" s="4" t="s">
        <v>900</v>
      </c>
      <c r="URX3" s="4" t="s">
        <v>900</v>
      </c>
      <c r="URY3" s="4" t="s">
        <v>900</v>
      </c>
      <c r="URZ3" s="4" t="s">
        <v>900</v>
      </c>
      <c r="USA3" s="4" t="s">
        <v>900</v>
      </c>
      <c r="USB3" s="4" t="s">
        <v>900</v>
      </c>
      <c r="USC3" s="4" t="s">
        <v>900</v>
      </c>
      <c r="USD3" s="4" t="s">
        <v>900</v>
      </c>
      <c r="USE3" s="4" t="s">
        <v>900</v>
      </c>
      <c r="USF3" s="4" t="s">
        <v>900</v>
      </c>
      <c r="USG3" s="4" t="s">
        <v>900</v>
      </c>
      <c r="USH3" s="4" t="s">
        <v>900</v>
      </c>
      <c r="USI3" s="4" t="s">
        <v>900</v>
      </c>
      <c r="USJ3" s="4" t="s">
        <v>900</v>
      </c>
      <c r="USK3" s="4" t="s">
        <v>900</v>
      </c>
      <c r="USL3" s="4" t="s">
        <v>900</v>
      </c>
      <c r="USM3" s="4" t="s">
        <v>900</v>
      </c>
      <c r="USN3" s="4" t="s">
        <v>900</v>
      </c>
      <c r="USO3" s="4" t="s">
        <v>900</v>
      </c>
      <c r="USP3" s="4" t="s">
        <v>900</v>
      </c>
      <c r="USQ3" s="4" t="s">
        <v>900</v>
      </c>
      <c r="USR3" s="4" t="s">
        <v>900</v>
      </c>
      <c r="USS3" s="4" t="s">
        <v>900</v>
      </c>
      <c r="UST3" s="4" t="s">
        <v>900</v>
      </c>
      <c r="USU3" s="4" t="s">
        <v>900</v>
      </c>
      <c r="USV3" s="4" t="s">
        <v>900</v>
      </c>
      <c r="USW3" s="4" t="s">
        <v>900</v>
      </c>
      <c r="USX3" s="4" t="s">
        <v>900</v>
      </c>
      <c r="USY3" s="4" t="s">
        <v>900</v>
      </c>
      <c r="USZ3" s="4" t="s">
        <v>900</v>
      </c>
      <c r="UTA3" s="4" t="s">
        <v>900</v>
      </c>
      <c r="UTB3" s="4" t="s">
        <v>900</v>
      </c>
      <c r="UTC3" s="4" t="s">
        <v>900</v>
      </c>
      <c r="UTD3" s="4" t="s">
        <v>900</v>
      </c>
      <c r="UTE3" s="4" t="s">
        <v>900</v>
      </c>
      <c r="UTF3" s="4" t="s">
        <v>900</v>
      </c>
      <c r="UTG3" s="4" t="s">
        <v>900</v>
      </c>
      <c r="UTH3" s="4" t="s">
        <v>900</v>
      </c>
      <c r="UTI3" s="4" t="s">
        <v>900</v>
      </c>
      <c r="UTJ3" s="4" t="s">
        <v>900</v>
      </c>
      <c r="UTK3" s="4" t="s">
        <v>900</v>
      </c>
      <c r="UTL3" s="4" t="s">
        <v>900</v>
      </c>
      <c r="UTM3" s="4" t="s">
        <v>900</v>
      </c>
      <c r="UTN3" s="4" t="s">
        <v>900</v>
      </c>
      <c r="UTO3" s="4" t="s">
        <v>900</v>
      </c>
      <c r="UTP3" s="4" t="s">
        <v>900</v>
      </c>
      <c r="UTQ3" s="4" t="s">
        <v>900</v>
      </c>
      <c r="UTR3" s="4" t="s">
        <v>900</v>
      </c>
      <c r="UTS3" s="4" t="s">
        <v>900</v>
      </c>
      <c r="UTT3" s="4" t="s">
        <v>900</v>
      </c>
      <c r="UTU3" s="4" t="s">
        <v>900</v>
      </c>
      <c r="UTV3" s="4" t="s">
        <v>900</v>
      </c>
      <c r="UTW3" s="4" t="s">
        <v>900</v>
      </c>
      <c r="UTX3" s="4" t="s">
        <v>900</v>
      </c>
      <c r="UTY3" s="4" t="s">
        <v>900</v>
      </c>
      <c r="UTZ3" s="4" t="s">
        <v>900</v>
      </c>
      <c r="UUA3" s="4" t="s">
        <v>900</v>
      </c>
      <c r="UUB3" s="4" t="s">
        <v>900</v>
      </c>
      <c r="UUC3" s="4" t="s">
        <v>900</v>
      </c>
      <c r="UUD3" s="4" t="s">
        <v>900</v>
      </c>
      <c r="UUE3" s="4" t="s">
        <v>900</v>
      </c>
      <c r="UUF3" s="4" t="s">
        <v>900</v>
      </c>
      <c r="UUG3" s="4" t="s">
        <v>900</v>
      </c>
      <c r="UUH3" s="4" t="s">
        <v>900</v>
      </c>
      <c r="UUI3" s="4" t="s">
        <v>900</v>
      </c>
      <c r="UUJ3" s="4" t="s">
        <v>900</v>
      </c>
      <c r="UUK3" s="4" t="s">
        <v>900</v>
      </c>
      <c r="UUL3" s="4" t="s">
        <v>900</v>
      </c>
      <c r="UUM3" s="4" t="s">
        <v>900</v>
      </c>
      <c r="UUN3" s="4" t="s">
        <v>900</v>
      </c>
      <c r="UUO3" s="4" t="s">
        <v>900</v>
      </c>
      <c r="UUP3" s="4" t="s">
        <v>900</v>
      </c>
      <c r="UUQ3" s="4" t="s">
        <v>900</v>
      </c>
      <c r="UUR3" s="4" t="s">
        <v>900</v>
      </c>
      <c r="UUS3" s="4" t="s">
        <v>900</v>
      </c>
      <c r="UUT3" s="4" t="s">
        <v>900</v>
      </c>
      <c r="UUU3" s="4" t="s">
        <v>900</v>
      </c>
      <c r="UUV3" s="4" t="s">
        <v>900</v>
      </c>
      <c r="UUW3" s="4" t="s">
        <v>900</v>
      </c>
      <c r="UUX3" s="4" t="s">
        <v>900</v>
      </c>
      <c r="UUY3" s="4" t="s">
        <v>900</v>
      </c>
      <c r="UUZ3" s="4" t="s">
        <v>900</v>
      </c>
      <c r="UVA3" s="4" t="s">
        <v>900</v>
      </c>
      <c r="UVB3" s="4" t="s">
        <v>900</v>
      </c>
      <c r="UVC3" s="4" t="s">
        <v>900</v>
      </c>
      <c r="UVD3" s="4" t="s">
        <v>900</v>
      </c>
      <c r="UVE3" s="4" t="s">
        <v>900</v>
      </c>
      <c r="UVF3" s="4" t="s">
        <v>900</v>
      </c>
      <c r="UVG3" s="4" t="s">
        <v>900</v>
      </c>
      <c r="UVH3" s="4" t="s">
        <v>900</v>
      </c>
      <c r="UVI3" s="4" t="s">
        <v>900</v>
      </c>
      <c r="UVJ3" s="4" t="s">
        <v>900</v>
      </c>
      <c r="UVK3" s="4" t="s">
        <v>900</v>
      </c>
      <c r="UVL3" s="4" t="s">
        <v>900</v>
      </c>
      <c r="UVM3" s="4" t="s">
        <v>900</v>
      </c>
      <c r="UVN3" s="4" t="s">
        <v>900</v>
      </c>
      <c r="UVO3" s="4" t="s">
        <v>900</v>
      </c>
      <c r="UVP3" s="4" t="s">
        <v>900</v>
      </c>
      <c r="UVQ3" s="4" t="s">
        <v>900</v>
      </c>
      <c r="UVR3" s="4" t="s">
        <v>900</v>
      </c>
      <c r="UVS3" s="4" t="s">
        <v>900</v>
      </c>
      <c r="UVT3" s="4" t="s">
        <v>900</v>
      </c>
      <c r="UVU3" s="4" t="s">
        <v>900</v>
      </c>
      <c r="UVV3" s="4" t="s">
        <v>900</v>
      </c>
      <c r="UVW3" s="4" t="s">
        <v>900</v>
      </c>
      <c r="UVX3" s="4" t="s">
        <v>900</v>
      </c>
      <c r="UVY3" s="4" t="s">
        <v>900</v>
      </c>
      <c r="UVZ3" s="4" t="s">
        <v>900</v>
      </c>
      <c r="UWA3" s="4" t="s">
        <v>900</v>
      </c>
      <c r="UWB3" s="4" t="s">
        <v>900</v>
      </c>
      <c r="UWC3" s="4" t="s">
        <v>900</v>
      </c>
      <c r="UWD3" s="4" t="s">
        <v>900</v>
      </c>
      <c r="UWE3" s="4" t="s">
        <v>900</v>
      </c>
      <c r="UWF3" s="4" t="s">
        <v>900</v>
      </c>
      <c r="UWG3" s="4" t="s">
        <v>900</v>
      </c>
      <c r="UWH3" s="4" t="s">
        <v>900</v>
      </c>
      <c r="UWI3" s="4" t="s">
        <v>900</v>
      </c>
      <c r="UWJ3" s="4" t="s">
        <v>900</v>
      </c>
      <c r="UWK3" s="4" t="s">
        <v>900</v>
      </c>
      <c r="UWL3" s="4" t="s">
        <v>900</v>
      </c>
      <c r="UWM3" s="4" t="s">
        <v>900</v>
      </c>
      <c r="UWN3" s="4" t="s">
        <v>900</v>
      </c>
      <c r="UWO3" s="4" t="s">
        <v>900</v>
      </c>
      <c r="UWP3" s="4" t="s">
        <v>900</v>
      </c>
      <c r="UWQ3" s="4" t="s">
        <v>900</v>
      </c>
      <c r="UWR3" s="4" t="s">
        <v>900</v>
      </c>
      <c r="UWS3" s="4" t="s">
        <v>900</v>
      </c>
      <c r="UWT3" s="4" t="s">
        <v>900</v>
      </c>
      <c r="UWU3" s="4" t="s">
        <v>900</v>
      </c>
      <c r="UWV3" s="4" t="s">
        <v>900</v>
      </c>
      <c r="UWW3" s="4" t="s">
        <v>900</v>
      </c>
      <c r="UWX3" s="4" t="s">
        <v>900</v>
      </c>
      <c r="UWY3" s="4" t="s">
        <v>900</v>
      </c>
      <c r="UWZ3" s="4" t="s">
        <v>900</v>
      </c>
      <c r="UXA3" s="4" t="s">
        <v>900</v>
      </c>
      <c r="UXB3" s="4" t="s">
        <v>900</v>
      </c>
      <c r="UXC3" s="4" t="s">
        <v>900</v>
      </c>
      <c r="UXD3" s="4" t="s">
        <v>900</v>
      </c>
      <c r="UXE3" s="4" t="s">
        <v>900</v>
      </c>
      <c r="UXF3" s="4" t="s">
        <v>900</v>
      </c>
      <c r="UXG3" s="4" t="s">
        <v>900</v>
      </c>
      <c r="UXH3" s="4" t="s">
        <v>900</v>
      </c>
      <c r="UXI3" s="4" t="s">
        <v>900</v>
      </c>
      <c r="UXJ3" s="4" t="s">
        <v>900</v>
      </c>
      <c r="UXK3" s="4" t="s">
        <v>900</v>
      </c>
      <c r="UXL3" s="4" t="s">
        <v>900</v>
      </c>
      <c r="UXM3" s="4" t="s">
        <v>900</v>
      </c>
      <c r="UXN3" s="4" t="s">
        <v>900</v>
      </c>
      <c r="UXO3" s="4" t="s">
        <v>900</v>
      </c>
      <c r="UXP3" s="4" t="s">
        <v>900</v>
      </c>
      <c r="UXQ3" s="4" t="s">
        <v>900</v>
      </c>
      <c r="UXR3" s="4" t="s">
        <v>900</v>
      </c>
      <c r="UXS3" s="4" t="s">
        <v>900</v>
      </c>
      <c r="UXT3" s="4" t="s">
        <v>900</v>
      </c>
      <c r="UXU3" s="4" t="s">
        <v>900</v>
      </c>
      <c r="UXV3" s="4" t="s">
        <v>900</v>
      </c>
      <c r="UXW3" s="4" t="s">
        <v>900</v>
      </c>
      <c r="UXX3" s="4" t="s">
        <v>900</v>
      </c>
      <c r="UXY3" s="4" t="s">
        <v>900</v>
      </c>
      <c r="UXZ3" s="4" t="s">
        <v>900</v>
      </c>
      <c r="UYA3" s="4" t="s">
        <v>900</v>
      </c>
      <c r="UYB3" s="4" t="s">
        <v>900</v>
      </c>
      <c r="UYC3" s="4" t="s">
        <v>900</v>
      </c>
      <c r="UYD3" s="4" t="s">
        <v>900</v>
      </c>
      <c r="UYE3" s="4" t="s">
        <v>900</v>
      </c>
      <c r="UYF3" s="4" t="s">
        <v>900</v>
      </c>
      <c r="UYG3" s="4" t="s">
        <v>900</v>
      </c>
      <c r="UYH3" s="4" t="s">
        <v>900</v>
      </c>
      <c r="UYI3" s="4" t="s">
        <v>900</v>
      </c>
      <c r="UYJ3" s="4" t="s">
        <v>900</v>
      </c>
      <c r="UYK3" s="4" t="s">
        <v>900</v>
      </c>
      <c r="UYL3" s="4" t="s">
        <v>900</v>
      </c>
      <c r="UYM3" s="4" t="s">
        <v>900</v>
      </c>
      <c r="UYN3" s="4" t="s">
        <v>900</v>
      </c>
      <c r="UYO3" s="4" t="s">
        <v>900</v>
      </c>
      <c r="UYP3" s="4" t="s">
        <v>900</v>
      </c>
      <c r="UYQ3" s="4" t="s">
        <v>900</v>
      </c>
      <c r="UYR3" s="4" t="s">
        <v>900</v>
      </c>
      <c r="UYS3" s="4" t="s">
        <v>900</v>
      </c>
      <c r="UYT3" s="4" t="s">
        <v>900</v>
      </c>
      <c r="UYU3" s="4" t="s">
        <v>900</v>
      </c>
      <c r="UYV3" s="4" t="s">
        <v>900</v>
      </c>
      <c r="UYW3" s="4" t="s">
        <v>900</v>
      </c>
      <c r="UYX3" s="4" t="s">
        <v>900</v>
      </c>
      <c r="UYY3" s="4" t="s">
        <v>900</v>
      </c>
      <c r="UYZ3" s="4" t="s">
        <v>900</v>
      </c>
      <c r="UZA3" s="4" t="s">
        <v>900</v>
      </c>
      <c r="UZB3" s="4" t="s">
        <v>900</v>
      </c>
      <c r="UZC3" s="4" t="s">
        <v>900</v>
      </c>
      <c r="UZD3" s="4" t="s">
        <v>900</v>
      </c>
      <c r="UZE3" s="4" t="s">
        <v>900</v>
      </c>
      <c r="UZF3" s="4" t="s">
        <v>900</v>
      </c>
      <c r="UZG3" s="4" t="s">
        <v>900</v>
      </c>
      <c r="UZH3" s="4" t="s">
        <v>900</v>
      </c>
      <c r="UZI3" s="4" t="s">
        <v>900</v>
      </c>
      <c r="UZJ3" s="4" t="s">
        <v>900</v>
      </c>
      <c r="UZK3" s="4" t="s">
        <v>900</v>
      </c>
      <c r="UZL3" s="4" t="s">
        <v>900</v>
      </c>
      <c r="UZM3" s="4" t="s">
        <v>900</v>
      </c>
      <c r="UZN3" s="4" t="s">
        <v>900</v>
      </c>
      <c r="UZO3" s="4" t="s">
        <v>900</v>
      </c>
      <c r="UZP3" s="4" t="s">
        <v>900</v>
      </c>
      <c r="UZQ3" s="4" t="s">
        <v>900</v>
      </c>
      <c r="UZR3" s="4" t="s">
        <v>900</v>
      </c>
      <c r="UZS3" s="4" t="s">
        <v>900</v>
      </c>
      <c r="UZT3" s="4" t="s">
        <v>900</v>
      </c>
      <c r="UZU3" s="4" t="s">
        <v>900</v>
      </c>
      <c r="UZV3" s="4" t="s">
        <v>900</v>
      </c>
      <c r="UZW3" s="4" t="s">
        <v>900</v>
      </c>
      <c r="UZX3" s="4" t="s">
        <v>900</v>
      </c>
      <c r="UZY3" s="4" t="s">
        <v>900</v>
      </c>
      <c r="UZZ3" s="4" t="s">
        <v>900</v>
      </c>
      <c r="VAA3" s="4" t="s">
        <v>900</v>
      </c>
      <c r="VAB3" s="4" t="s">
        <v>900</v>
      </c>
      <c r="VAC3" s="4" t="s">
        <v>900</v>
      </c>
      <c r="VAD3" s="4" t="s">
        <v>900</v>
      </c>
      <c r="VAE3" s="4" t="s">
        <v>900</v>
      </c>
      <c r="VAF3" s="4" t="s">
        <v>900</v>
      </c>
      <c r="VAG3" s="4" t="s">
        <v>900</v>
      </c>
      <c r="VAH3" s="4" t="s">
        <v>900</v>
      </c>
      <c r="VAI3" s="4" t="s">
        <v>900</v>
      </c>
      <c r="VAJ3" s="4" t="s">
        <v>900</v>
      </c>
      <c r="VAK3" s="4" t="s">
        <v>900</v>
      </c>
      <c r="VAL3" s="4" t="s">
        <v>900</v>
      </c>
      <c r="VAM3" s="4" t="s">
        <v>900</v>
      </c>
      <c r="VAN3" s="4" t="s">
        <v>900</v>
      </c>
      <c r="VAO3" s="4" t="s">
        <v>900</v>
      </c>
      <c r="VAP3" s="4" t="s">
        <v>900</v>
      </c>
      <c r="VAQ3" s="4" t="s">
        <v>900</v>
      </c>
      <c r="VAR3" s="4" t="s">
        <v>900</v>
      </c>
      <c r="VAS3" s="4" t="s">
        <v>900</v>
      </c>
      <c r="VAT3" s="4" t="s">
        <v>900</v>
      </c>
      <c r="VAU3" s="4" t="s">
        <v>900</v>
      </c>
      <c r="VAV3" s="4" t="s">
        <v>900</v>
      </c>
      <c r="VAW3" s="4" t="s">
        <v>900</v>
      </c>
      <c r="VAX3" s="4" t="s">
        <v>900</v>
      </c>
      <c r="VAY3" s="4" t="s">
        <v>900</v>
      </c>
      <c r="VAZ3" s="4" t="s">
        <v>900</v>
      </c>
      <c r="VBA3" s="4" t="s">
        <v>900</v>
      </c>
      <c r="VBB3" s="4" t="s">
        <v>900</v>
      </c>
      <c r="VBC3" s="4" t="s">
        <v>900</v>
      </c>
      <c r="VBD3" s="4" t="s">
        <v>900</v>
      </c>
      <c r="VBE3" s="4" t="s">
        <v>900</v>
      </c>
      <c r="VBF3" s="4" t="s">
        <v>900</v>
      </c>
      <c r="VBG3" s="4" t="s">
        <v>900</v>
      </c>
      <c r="VBH3" s="4" t="s">
        <v>900</v>
      </c>
      <c r="VBI3" s="4" t="s">
        <v>900</v>
      </c>
      <c r="VBJ3" s="4" t="s">
        <v>900</v>
      </c>
      <c r="VBK3" s="4" t="s">
        <v>900</v>
      </c>
      <c r="VBL3" s="4" t="s">
        <v>900</v>
      </c>
      <c r="VBM3" s="4" t="s">
        <v>900</v>
      </c>
      <c r="VBN3" s="4" t="s">
        <v>900</v>
      </c>
      <c r="VBO3" s="4" t="s">
        <v>900</v>
      </c>
      <c r="VBP3" s="4" t="s">
        <v>900</v>
      </c>
      <c r="VBQ3" s="4" t="s">
        <v>900</v>
      </c>
      <c r="VBR3" s="4" t="s">
        <v>900</v>
      </c>
      <c r="VBS3" s="4" t="s">
        <v>900</v>
      </c>
      <c r="VBT3" s="4" t="s">
        <v>900</v>
      </c>
      <c r="VBU3" s="4" t="s">
        <v>900</v>
      </c>
      <c r="VBV3" s="4" t="s">
        <v>900</v>
      </c>
      <c r="VBW3" s="4" t="s">
        <v>900</v>
      </c>
      <c r="VBX3" s="4" t="s">
        <v>900</v>
      </c>
      <c r="VBY3" s="4" t="s">
        <v>900</v>
      </c>
      <c r="VBZ3" s="4" t="s">
        <v>900</v>
      </c>
      <c r="VCA3" s="4" t="s">
        <v>900</v>
      </c>
      <c r="VCB3" s="4" t="s">
        <v>900</v>
      </c>
      <c r="VCC3" s="4" t="s">
        <v>900</v>
      </c>
      <c r="VCD3" s="4" t="s">
        <v>900</v>
      </c>
      <c r="VCE3" s="4" t="s">
        <v>900</v>
      </c>
      <c r="VCF3" s="4" t="s">
        <v>900</v>
      </c>
      <c r="VCG3" s="4" t="s">
        <v>900</v>
      </c>
      <c r="VCH3" s="4" t="s">
        <v>900</v>
      </c>
      <c r="VCI3" s="4" t="s">
        <v>900</v>
      </c>
      <c r="VCJ3" s="4" t="s">
        <v>900</v>
      </c>
      <c r="VCK3" s="4" t="s">
        <v>900</v>
      </c>
      <c r="VCL3" s="4" t="s">
        <v>900</v>
      </c>
      <c r="VCM3" s="4" t="s">
        <v>900</v>
      </c>
      <c r="VCN3" s="4" t="s">
        <v>900</v>
      </c>
      <c r="VCO3" s="4" t="s">
        <v>900</v>
      </c>
      <c r="VCP3" s="4" t="s">
        <v>900</v>
      </c>
      <c r="VCQ3" s="4" t="s">
        <v>900</v>
      </c>
      <c r="VCR3" s="4" t="s">
        <v>900</v>
      </c>
      <c r="VCS3" s="4" t="s">
        <v>900</v>
      </c>
      <c r="VCT3" s="4" t="s">
        <v>900</v>
      </c>
      <c r="VCU3" s="4" t="s">
        <v>900</v>
      </c>
      <c r="VCV3" s="4" t="s">
        <v>900</v>
      </c>
      <c r="VCW3" s="4" t="s">
        <v>900</v>
      </c>
      <c r="VCX3" s="4" t="s">
        <v>900</v>
      </c>
      <c r="VCY3" s="4" t="s">
        <v>900</v>
      </c>
      <c r="VCZ3" s="4" t="s">
        <v>900</v>
      </c>
      <c r="VDA3" s="4" t="s">
        <v>900</v>
      </c>
      <c r="VDB3" s="4" t="s">
        <v>900</v>
      </c>
      <c r="VDC3" s="4" t="s">
        <v>900</v>
      </c>
      <c r="VDD3" s="4" t="s">
        <v>900</v>
      </c>
      <c r="VDE3" s="4" t="s">
        <v>900</v>
      </c>
      <c r="VDF3" s="4" t="s">
        <v>900</v>
      </c>
      <c r="VDG3" s="4" t="s">
        <v>900</v>
      </c>
      <c r="VDH3" s="4" t="s">
        <v>900</v>
      </c>
      <c r="VDI3" s="4" t="s">
        <v>900</v>
      </c>
      <c r="VDJ3" s="4" t="s">
        <v>900</v>
      </c>
      <c r="VDK3" s="4" t="s">
        <v>900</v>
      </c>
      <c r="VDL3" s="4" t="s">
        <v>900</v>
      </c>
      <c r="VDM3" s="4" t="s">
        <v>900</v>
      </c>
      <c r="VDN3" s="4" t="s">
        <v>900</v>
      </c>
      <c r="VDO3" s="4" t="s">
        <v>900</v>
      </c>
      <c r="VDP3" s="4" t="s">
        <v>900</v>
      </c>
      <c r="VDQ3" s="4" t="s">
        <v>900</v>
      </c>
      <c r="VDR3" s="4" t="s">
        <v>900</v>
      </c>
      <c r="VDS3" s="4" t="s">
        <v>900</v>
      </c>
      <c r="VDT3" s="4" t="s">
        <v>900</v>
      </c>
      <c r="VDU3" s="4" t="s">
        <v>900</v>
      </c>
      <c r="VDV3" s="4" t="s">
        <v>900</v>
      </c>
      <c r="VDW3" s="4" t="s">
        <v>900</v>
      </c>
      <c r="VDX3" s="4" t="s">
        <v>900</v>
      </c>
      <c r="VDY3" s="4" t="s">
        <v>900</v>
      </c>
      <c r="VDZ3" s="4" t="s">
        <v>900</v>
      </c>
      <c r="VEA3" s="4" t="s">
        <v>900</v>
      </c>
      <c r="VEB3" s="4" t="s">
        <v>900</v>
      </c>
      <c r="VEC3" s="4" t="s">
        <v>900</v>
      </c>
      <c r="VED3" s="4" t="s">
        <v>900</v>
      </c>
      <c r="VEE3" s="4" t="s">
        <v>900</v>
      </c>
      <c r="VEF3" s="4" t="s">
        <v>900</v>
      </c>
      <c r="VEG3" s="4" t="s">
        <v>900</v>
      </c>
      <c r="VEH3" s="4" t="s">
        <v>900</v>
      </c>
      <c r="VEI3" s="4" t="s">
        <v>900</v>
      </c>
      <c r="VEJ3" s="4" t="s">
        <v>900</v>
      </c>
      <c r="VEK3" s="4" t="s">
        <v>900</v>
      </c>
      <c r="VEL3" s="4" t="s">
        <v>900</v>
      </c>
      <c r="VEM3" s="4" t="s">
        <v>900</v>
      </c>
      <c r="VEN3" s="4" t="s">
        <v>900</v>
      </c>
      <c r="VEO3" s="4" t="s">
        <v>900</v>
      </c>
      <c r="VEP3" s="4" t="s">
        <v>900</v>
      </c>
      <c r="VEQ3" s="4" t="s">
        <v>900</v>
      </c>
      <c r="VER3" s="4" t="s">
        <v>900</v>
      </c>
      <c r="VES3" s="4" t="s">
        <v>900</v>
      </c>
      <c r="VET3" s="4" t="s">
        <v>900</v>
      </c>
      <c r="VEU3" s="4" t="s">
        <v>900</v>
      </c>
      <c r="VEV3" s="4" t="s">
        <v>900</v>
      </c>
      <c r="VEW3" s="4" t="s">
        <v>900</v>
      </c>
      <c r="VEX3" s="4" t="s">
        <v>900</v>
      </c>
      <c r="VEY3" s="4" t="s">
        <v>900</v>
      </c>
      <c r="VEZ3" s="4" t="s">
        <v>900</v>
      </c>
      <c r="VFA3" s="4" t="s">
        <v>900</v>
      </c>
      <c r="VFB3" s="4" t="s">
        <v>900</v>
      </c>
      <c r="VFC3" s="4" t="s">
        <v>900</v>
      </c>
      <c r="VFD3" s="4" t="s">
        <v>900</v>
      </c>
      <c r="VFE3" s="4" t="s">
        <v>900</v>
      </c>
      <c r="VFF3" s="4" t="s">
        <v>900</v>
      </c>
      <c r="VFG3" s="4" t="s">
        <v>900</v>
      </c>
      <c r="VFH3" s="4" t="s">
        <v>900</v>
      </c>
      <c r="VFI3" s="4" t="s">
        <v>900</v>
      </c>
      <c r="VFJ3" s="4" t="s">
        <v>900</v>
      </c>
      <c r="VFK3" s="4" t="s">
        <v>900</v>
      </c>
      <c r="VFL3" s="4" t="s">
        <v>900</v>
      </c>
      <c r="VFM3" s="4" t="s">
        <v>900</v>
      </c>
      <c r="VFN3" s="4" t="s">
        <v>900</v>
      </c>
      <c r="VFO3" s="4" t="s">
        <v>900</v>
      </c>
      <c r="VFP3" s="4" t="s">
        <v>900</v>
      </c>
      <c r="VFQ3" s="4" t="s">
        <v>900</v>
      </c>
      <c r="VFR3" s="4" t="s">
        <v>900</v>
      </c>
      <c r="VFS3" s="4" t="s">
        <v>900</v>
      </c>
      <c r="VFT3" s="4" t="s">
        <v>900</v>
      </c>
      <c r="VFU3" s="4" t="s">
        <v>900</v>
      </c>
      <c r="VFV3" s="4" t="s">
        <v>900</v>
      </c>
      <c r="VFW3" s="4" t="s">
        <v>900</v>
      </c>
      <c r="VFX3" s="4" t="s">
        <v>900</v>
      </c>
      <c r="VFY3" s="4" t="s">
        <v>900</v>
      </c>
      <c r="VFZ3" s="4" t="s">
        <v>900</v>
      </c>
      <c r="VGA3" s="4" t="s">
        <v>900</v>
      </c>
      <c r="VGB3" s="4" t="s">
        <v>900</v>
      </c>
      <c r="VGC3" s="4" t="s">
        <v>900</v>
      </c>
      <c r="VGD3" s="4" t="s">
        <v>900</v>
      </c>
      <c r="VGE3" s="4" t="s">
        <v>900</v>
      </c>
      <c r="VGF3" s="4" t="s">
        <v>900</v>
      </c>
      <c r="VGG3" s="4" t="s">
        <v>900</v>
      </c>
      <c r="VGH3" s="4" t="s">
        <v>900</v>
      </c>
      <c r="VGI3" s="4" t="s">
        <v>900</v>
      </c>
      <c r="VGJ3" s="4" t="s">
        <v>900</v>
      </c>
      <c r="VGK3" s="4" t="s">
        <v>900</v>
      </c>
      <c r="VGL3" s="4" t="s">
        <v>900</v>
      </c>
      <c r="VGM3" s="4" t="s">
        <v>900</v>
      </c>
      <c r="VGN3" s="4" t="s">
        <v>900</v>
      </c>
      <c r="VGO3" s="4" t="s">
        <v>900</v>
      </c>
      <c r="VGP3" s="4" t="s">
        <v>900</v>
      </c>
      <c r="VGQ3" s="4" t="s">
        <v>900</v>
      </c>
      <c r="VGR3" s="4" t="s">
        <v>900</v>
      </c>
      <c r="VGS3" s="4" t="s">
        <v>900</v>
      </c>
      <c r="VGT3" s="4" t="s">
        <v>900</v>
      </c>
      <c r="VGU3" s="4" t="s">
        <v>900</v>
      </c>
      <c r="VGV3" s="4" t="s">
        <v>900</v>
      </c>
      <c r="VGW3" s="4" t="s">
        <v>900</v>
      </c>
      <c r="VGX3" s="4" t="s">
        <v>900</v>
      </c>
      <c r="VGY3" s="4" t="s">
        <v>900</v>
      </c>
      <c r="VGZ3" s="4" t="s">
        <v>900</v>
      </c>
      <c r="VHA3" s="4" t="s">
        <v>900</v>
      </c>
      <c r="VHB3" s="4" t="s">
        <v>900</v>
      </c>
      <c r="VHC3" s="4" t="s">
        <v>900</v>
      </c>
      <c r="VHD3" s="4" t="s">
        <v>900</v>
      </c>
      <c r="VHE3" s="4" t="s">
        <v>900</v>
      </c>
      <c r="VHF3" s="4" t="s">
        <v>900</v>
      </c>
      <c r="VHG3" s="4" t="s">
        <v>900</v>
      </c>
      <c r="VHH3" s="4" t="s">
        <v>900</v>
      </c>
      <c r="VHI3" s="4" t="s">
        <v>900</v>
      </c>
      <c r="VHJ3" s="4" t="s">
        <v>900</v>
      </c>
      <c r="VHK3" s="4" t="s">
        <v>900</v>
      </c>
      <c r="VHL3" s="4" t="s">
        <v>900</v>
      </c>
      <c r="VHM3" s="4" t="s">
        <v>900</v>
      </c>
      <c r="VHN3" s="4" t="s">
        <v>900</v>
      </c>
      <c r="VHO3" s="4" t="s">
        <v>900</v>
      </c>
      <c r="VHP3" s="4" t="s">
        <v>900</v>
      </c>
      <c r="VHQ3" s="4" t="s">
        <v>900</v>
      </c>
      <c r="VHR3" s="4" t="s">
        <v>900</v>
      </c>
      <c r="VHS3" s="4" t="s">
        <v>900</v>
      </c>
      <c r="VHT3" s="4" t="s">
        <v>900</v>
      </c>
      <c r="VHU3" s="4" t="s">
        <v>900</v>
      </c>
      <c r="VHV3" s="4" t="s">
        <v>900</v>
      </c>
      <c r="VHW3" s="4" t="s">
        <v>900</v>
      </c>
      <c r="VHX3" s="4" t="s">
        <v>900</v>
      </c>
      <c r="VHY3" s="4" t="s">
        <v>900</v>
      </c>
      <c r="VHZ3" s="4" t="s">
        <v>900</v>
      </c>
      <c r="VIA3" s="4" t="s">
        <v>900</v>
      </c>
      <c r="VIB3" s="4" t="s">
        <v>900</v>
      </c>
      <c r="VIC3" s="4" t="s">
        <v>900</v>
      </c>
      <c r="VID3" s="4" t="s">
        <v>900</v>
      </c>
      <c r="VIE3" s="4" t="s">
        <v>900</v>
      </c>
      <c r="VIF3" s="4" t="s">
        <v>900</v>
      </c>
      <c r="VIG3" s="4" t="s">
        <v>900</v>
      </c>
      <c r="VIH3" s="4" t="s">
        <v>900</v>
      </c>
      <c r="VII3" s="4" t="s">
        <v>900</v>
      </c>
      <c r="VIJ3" s="4" t="s">
        <v>900</v>
      </c>
      <c r="VIK3" s="4" t="s">
        <v>900</v>
      </c>
      <c r="VIL3" s="4" t="s">
        <v>900</v>
      </c>
      <c r="VIM3" s="4" t="s">
        <v>900</v>
      </c>
      <c r="VIN3" s="4" t="s">
        <v>900</v>
      </c>
      <c r="VIO3" s="4" t="s">
        <v>900</v>
      </c>
      <c r="VIP3" s="4" t="s">
        <v>900</v>
      </c>
      <c r="VIQ3" s="4" t="s">
        <v>900</v>
      </c>
      <c r="VIR3" s="4" t="s">
        <v>900</v>
      </c>
      <c r="VIS3" s="4" t="s">
        <v>900</v>
      </c>
      <c r="VIT3" s="4" t="s">
        <v>900</v>
      </c>
      <c r="VIU3" s="4" t="s">
        <v>900</v>
      </c>
      <c r="VIV3" s="4" t="s">
        <v>900</v>
      </c>
      <c r="VIW3" s="4" t="s">
        <v>900</v>
      </c>
      <c r="VIX3" s="4" t="s">
        <v>900</v>
      </c>
      <c r="VIY3" s="4" t="s">
        <v>900</v>
      </c>
      <c r="VIZ3" s="4" t="s">
        <v>900</v>
      </c>
      <c r="VJA3" s="4" t="s">
        <v>900</v>
      </c>
      <c r="VJB3" s="4" t="s">
        <v>900</v>
      </c>
      <c r="VJC3" s="4" t="s">
        <v>900</v>
      </c>
      <c r="VJD3" s="4" t="s">
        <v>900</v>
      </c>
      <c r="VJE3" s="4" t="s">
        <v>900</v>
      </c>
      <c r="VJF3" s="4" t="s">
        <v>900</v>
      </c>
      <c r="VJG3" s="4" t="s">
        <v>900</v>
      </c>
      <c r="VJH3" s="4" t="s">
        <v>900</v>
      </c>
      <c r="VJI3" s="4" t="s">
        <v>900</v>
      </c>
      <c r="VJJ3" s="4" t="s">
        <v>900</v>
      </c>
      <c r="VJK3" s="4" t="s">
        <v>900</v>
      </c>
      <c r="VJL3" s="4" t="s">
        <v>900</v>
      </c>
      <c r="VJM3" s="4" t="s">
        <v>900</v>
      </c>
      <c r="VJN3" s="4" t="s">
        <v>900</v>
      </c>
      <c r="VJO3" s="4" t="s">
        <v>900</v>
      </c>
      <c r="VJP3" s="4" t="s">
        <v>900</v>
      </c>
      <c r="VJQ3" s="4" t="s">
        <v>900</v>
      </c>
      <c r="VJR3" s="4" t="s">
        <v>900</v>
      </c>
      <c r="VJS3" s="4" t="s">
        <v>900</v>
      </c>
      <c r="VJT3" s="4" t="s">
        <v>900</v>
      </c>
      <c r="VJU3" s="4" t="s">
        <v>900</v>
      </c>
      <c r="VJV3" s="4" t="s">
        <v>900</v>
      </c>
      <c r="VJW3" s="4" t="s">
        <v>900</v>
      </c>
      <c r="VJX3" s="4" t="s">
        <v>900</v>
      </c>
      <c r="VJY3" s="4" t="s">
        <v>900</v>
      </c>
      <c r="VJZ3" s="4" t="s">
        <v>900</v>
      </c>
      <c r="VKA3" s="4" t="s">
        <v>900</v>
      </c>
      <c r="VKB3" s="4" t="s">
        <v>900</v>
      </c>
      <c r="VKC3" s="4" t="s">
        <v>900</v>
      </c>
      <c r="VKD3" s="4" t="s">
        <v>900</v>
      </c>
      <c r="VKE3" s="4" t="s">
        <v>900</v>
      </c>
      <c r="VKF3" s="4" t="s">
        <v>900</v>
      </c>
      <c r="VKG3" s="4" t="s">
        <v>900</v>
      </c>
      <c r="VKH3" s="4" t="s">
        <v>900</v>
      </c>
      <c r="VKI3" s="4" t="s">
        <v>900</v>
      </c>
      <c r="VKJ3" s="4" t="s">
        <v>900</v>
      </c>
      <c r="VKK3" s="4" t="s">
        <v>900</v>
      </c>
      <c r="VKL3" s="4" t="s">
        <v>900</v>
      </c>
      <c r="VKM3" s="4" t="s">
        <v>900</v>
      </c>
      <c r="VKN3" s="4" t="s">
        <v>900</v>
      </c>
      <c r="VKO3" s="4" t="s">
        <v>900</v>
      </c>
      <c r="VKP3" s="4" t="s">
        <v>900</v>
      </c>
      <c r="VKQ3" s="4" t="s">
        <v>900</v>
      </c>
      <c r="VKR3" s="4" t="s">
        <v>900</v>
      </c>
      <c r="VKS3" s="4" t="s">
        <v>900</v>
      </c>
      <c r="VKT3" s="4" t="s">
        <v>900</v>
      </c>
      <c r="VKU3" s="4" t="s">
        <v>900</v>
      </c>
      <c r="VKV3" s="4" t="s">
        <v>900</v>
      </c>
      <c r="VKW3" s="4" t="s">
        <v>900</v>
      </c>
      <c r="VKX3" s="4" t="s">
        <v>900</v>
      </c>
      <c r="VKY3" s="4" t="s">
        <v>900</v>
      </c>
      <c r="VKZ3" s="4" t="s">
        <v>900</v>
      </c>
      <c r="VLA3" s="4" t="s">
        <v>900</v>
      </c>
      <c r="VLB3" s="4" t="s">
        <v>900</v>
      </c>
      <c r="VLC3" s="4" t="s">
        <v>900</v>
      </c>
      <c r="VLD3" s="4" t="s">
        <v>900</v>
      </c>
      <c r="VLE3" s="4" t="s">
        <v>900</v>
      </c>
      <c r="VLF3" s="4" t="s">
        <v>900</v>
      </c>
      <c r="VLG3" s="4" t="s">
        <v>900</v>
      </c>
      <c r="VLH3" s="4" t="s">
        <v>900</v>
      </c>
      <c r="VLI3" s="4" t="s">
        <v>900</v>
      </c>
      <c r="VLJ3" s="4" t="s">
        <v>900</v>
      </c>
      <c r="VLK3" s="4" t="s">
        <v>900</v>
      </c>
      <c r="VLL3" s="4" t="s">
        <v>900</v>
      </c>
      <c r="VLM3" s="4" t="s">
        <v>900</v>
      </c>
      <c r="VLN3" s="4" t="s">
        <v>900</v>
      </c>
      <c r="VLO3" s="4" t="s">
        <v>900</v>
      </c>
      <c r="VLP3" s="4" t="s">
        <v>900</v>
      </c>
      <c r="VLQ3" s="4" t="s">
        <v>900</v>
      </c>
      <c r="VLR3" s="4" t="s">
        <v>900</v>
      </c>
      <c r="VLS3" s="4" t="s">
        <v>900</v>
      </c>
      <c r="VLT3" s="4" t="s">
        <v>900</v>
      </c>
      <c r="VLU3" s="4" t="s">
        <v>900</v>
      </c>
      <c r="VLV3" s="4" t="s">
        <v>900</v>
      </c>
      <c r="VLW3" s="4" t="s">
        <v>900</v>
      </c>
      <c r="VLX3" s="4" t="s">
        <v>900</v>
      </c>
      <c r="VLY3" s="4" t="s">
        <v>900</v>
      </c>
      <c r="VLZ3" s="4" t="s">
        <v>900</v>
      </c>
      <c r="VMA3" s="4" t="s">
        <v>900</v>
      </c>
      <c r="VMB3" s="4" t="s">
        <v>900</v>
      </c>
      <c r="VMC3" s="4" t="s">
        <v>900</v>
      </c>
      <c r="VMD3" s="4" t="s">
        <v>900</v>
      </c>
      <c r="VME3" s="4" t="s">
        <v>900</v>
      </c>
      <c r="VMF3" s="4" t="s">
        <v>900</v>
      </c>
      <c r="VMG3" s="4" t="s">
        <v>900</v>
      </c>
      <c r="VMH3" s="4" t="s">
        <v>900</v>
      </c>
      <c r="VMI3" s="4" t="s">
        <v>900</v>
      </c>
      <c r="VMJ3" s="4" t="s">
        <v>900</v>
      </c>
      <c r="VMK3" s="4" t="s">
        <v>900</v>
      </c>
      <c r="VML3" s="4" t="s">
        <v>900</v>
      </c>
      <c r="VMM3" s="4" t="s">
        <v>900</v>
      </c>
      <c r="VMN3" s="4" t="s">
        <v>900</v>
      </c>
      <c r="VMO3" s="4" t="s">
        <v>900</v>
      </c>
      <c r="VMP3" s="4" t="s">
        <v>900</v>
      </c>
      <c r="VMQ3" s="4" t="s">
        <v>900</v>
      </c>
      <c r="VMR3" s="4" t="s">
        <v>900</v>
      </c>
      <c r="VMS3" s="4" t="s">
        <v>900</v>
      </c>
      <c r="VMT3" s="4" t="s">
        <v>900</v>
      </c>
      <c r="VMU3" s="4" t="s">
        <v>900</v>
      </c>
      <c r="VMV3" s="4" t="s">
        <v>900</v>
      </c>
      <c r="VMW3" s="4" t="s">
        <v>900</v>
      </c>
      <c r="VMX3" s="4" t="s">
        <v>900</v>
      </c>
      <c r="VMY3" s="4" t="s">
        <v>900</v>
      </c>
      <c r="VMZ3" s="4" t="s">
        <v>900</v>
      </c>
      <c r="VNA3" s="4" t="s">
        <v>900</v>
      </c>
      <c r="VNB3" s="4" t="s">
        <v>900</v>
      </c>
      <c r="VNC3" s="4" t="s">
        <v>900</v>
      </c>
      <c r="VND3" s="4" t="s">
        <v>900</v>
      </c>
      <c r="VNE3" s="4" t="s">
        <v>900</v>
      </c>
      <c r="VNF3" s="4" t="s">
        <v>900</v>
      </c>
      <c r="VNG3" s="4" t="s">
        <v>900</v>
      </c>
      <c r="VNH3" s="4" t="s">
        <v>900</v>
      </c>
      <c r="VNI3" s="4" t="s">
        <v>900</v>
      </c>
      <c r="VNJ3" s="4" t="s">
        <v>900</v>
      </c>
      <c r="VNK3" s="4" t="s">
        <v>900</v>
      </c>
      <c r="VNL3" s="4" t="s">
        <v>900</v>
      </c>
      <c r="VNM3" s="4" t="s">
        <v>900</v>
      </c>
      <c r="VNN3" s="4" t="s">
        <v>900</v>
      </c>
      <c r="VNO3" s="4" t="s">
        <v>900</v>
      </c>
      <c r="VNP3" s="4" t="s">
        <v>900</v>
      </c>
      <c r="VNQ3" s="4" t="s">
        <v>900</v>
      </c>
      <c r="VNR3" s="4" t="s">
        <v>900</v>
      </c>
      <c r="VNS3" s="4" t="s">
        <v>900</v>
      </c>
      <c r="VNT3" s="4" t="s">
        <v>900</v>
      </c>
      <c r="VNU3" s="4" t="s">
        <v>900</v>
      </c>
      <c r="VNV3" s="4" t="s">
        <v>900</v>
      </c>
      <c r="VNW3" s="4" t="s">
        <v>900</v>
      </c>
      <c r="VNX3" s="4" t="s">
        <v>900</v>
      </c>
      <c r="VNY3" s="4" t="s">
        <v>900</v>
      </c>
      <c r="VNZ3" s="4" t="s">
        <v>900</v>
      </c>
      <c r="VOA3" s="4" t="s">
        <v>900</v>
      </c>
      <c r="VOB3" s="4" t="s">
        <v>900</v>
      </c>
      <c r="VOC3" s="4" t="s">
        <v>900</v>
      </c>
      <c r="VOD3" s="4" t="s">
        <v>900</v>
      </c>
      <c r="VOE3" s="4" t="s">
        <v>900</v>
      </c>
      <c r="VOF3" s="4" t="s">
        <v>900</v>
      </c>
      <c r="VOG3" s="4" t="s">
        <v>900</v>
      </c>
      <c r="VOH3" s="4" t="s">
        <v>900</v>
      </c>
      <c r="VOI3" s="4" t="s">
        <v>900</v>
      </c>
      <c r="VOJ3" s="4" t="s">
        <v>900</v>
      </c>
      <c r="VOK3" s="4" t="s">
        <v>900</v>
      </c>
      <c r="VOL3" s="4" t="s">
        <v>900</v>
      </c>
      <c r="VOM3" s="4" t="s">
        <v>900</v>
      </c>
      <c r="VON3" s="4" t="s">
        <v>900</v>
      </c>
      <c r="VOO3" s="4" t="s">
        <v>900</v>
      </c>
      <c r="VOP3" s="4" t="s">
        <v>900</v>
      </c>
      <c r="VOQ3" s="4" t="s">
        <v>900</v>
      </c>
      <c r="VOR3" s="4" t="s">
        <v>900</v>
      </c>
      <c r="VOS3" s="4" t="s">
        <v>900</v>
      </c>
      <c r="VOT3" s="4" t="s">
        <v>900</v>
      </c>
      <c r="VOU3" s="4" t="s">
        <v>900</v>
      </c>
      <c r="VOV3" s="4" t="s">
        <v>900</v>
      </c>
      <c r="VOW3" s="4" t="s">
        <v>900</v>
      </c>
      <c r="VOX3" s="4" t="s">
        <v>900</v>
      </c>
      <c r="VOY3" s="4" t="s">
        <v>900</v>
      </c>
      <c r="VOZ3" s="4" t="s">
        <v>900</v>
      </c>
      <c r="VPA3" s="4" t="s">
        <v>900</v>
      </c>
      <c r="VPB3" s="4" t="s">
        <v>900</v>
      </c>
      <c r="VPC3" s="4" t="s">
        <v>900</v>
      </c>
      <c r="VPD3" s="4" t="s">
        <v>900</v>
      </c>
      <c r="VPE3" s="4" t="s">
        <v>900</v>
      </c>
      <c r="VPF3" s="4" t="s">
        <v>900</v>
      </c>
      <c r="VPG3" s="4" t="s">
        <v>900</v>
      </c>
      <c r="VPH3" s="4" t="s">
        <v>900</v>
      </c>
      <c r="VPI3" s="4" t="s">
        <v>900</v>
      </c>
      <c r="VPJ3" s="4" t="s">
        <v>900</v>
      </c>
      <c r="VPK3" s="4" t="s">
        <v>900</v>
      </c>
      <c r="VPL3" s="4" t="s">
        <v>900</v>
      </c>
      <c r="VPM3" s="4" t="s">
        <v>900</v>
      </c>
      <c r="VPN3" s="4" t="s">
        <v>900</v>
      </c>
      <c r="VPO3" s="4" t="s">
        <v>900</v>
      </c>
      <c r="VPP3" s="4" t="s">
        <v>900</v>
      </c>
      <c r="VPQ3" s="4" t="s">
        <v>900</v>
      </c>
      <c r="VPR3" s="4" t="s">
        <v>900</v>
      </c>
      <c r="VPS3" s="4" t="s">
        <v>900</v>
      </c>
      <c r="VPT3" s="4" t="s">
        <v>900</v>
      </c>
      <c r="VPU3" s="4" t="s">
        <v>900</v>
      </c>
      <c r="VPV3" s="4" t="s">
        <v>900</v>
      </c>
      <c r="VPW3" s="4" t="s">
        <v>900</v>
      </c>
      <c r="VPX3" s="4" t="s">
        <v>900</v>
      </c>
      <c r="VPY3" s="4" t="s">
        <v>900</v>
      </c>
      <c r="VPZ3" s="4" t="s">
        <v>900</v>
      </c>
      <c r="VQA3" s="4" t="s">
        <v>900</v>
      </c>
      <c r="VQB3" s="4" t="s">
        <v>900</v>
      </c>
      <c r="VQC3" s="4" t="s">
        <v>900</v>
      </c>
      <c r="VQD3" s="4" t="s">
        <v>900</v>
      </c>
      <c r="VQE3" s="4" t="s">
        <v>900</v>
      </c>
      <c r="VQF3" s="4" t="s">
        <v>900</v>
      </c>
      <c r="VQG3" s="4" t="s">
        <v>900</v>
      </c>
      <c r="VQH3" s="4" t="s">
        <v>900</v>
      </c>
      <c r="VQI3" s="4" t="s">
        <v>900</v>
      </c>
      <c r="VQJ3" s="4" t="s">
        <v>900</v>
      </c>
      <c r="VQK3" s="4" t="s">
        <v>900</v>
      </c>
      <c r="VQL3" s="4" t="s">
        <v>900</v>
      </c>
      <c r="VQM3" s="4" t="s">
        <v>900</v>
      </c>
      <c r="VQN3" s="4" t="s">
        <v>900</v>
      </c>
      <c r="VQO3" s="4" t="s">
        <v>900</v>
      </c>
      <c r="VQP3" s="4" t="s">
        <v>900</v>
      </c>
      <c r="VQQ3" s="4" t="s">
        <v>900</v>
      </c>
      <c r="VQR3" s="4" t="s">
        <v>900</v>
      </c>
      <c r="VQS3" s="4" t="s">
        <v>900</v>
      </c>
      <c r="VQT3" s="4" t="s">
        <v>900</v>
      </c>
      <c r="VQU3" s="4" t="s">
        <v>900</v>
      </c>
      <c r="VQV3" s="4" t="s">
        <v>900</v>
      </c>
      <c r="VQW3" s="4" t="s">
        <v>900</v>
      </c>
      <c r="VQX3" s="4" t="s">
        <v>900</v>
      </c>
      <c r="VQY3" s="4" t="s">
        <v>900</v>
      </c>
      <c r="VQZ3" s="4" t="s">
        <v>900</v>
      </c>
      <c r="VRA3" s="4" t="s">
        <v>900</v>
      </c>
      <c r="VRB3" s="4" t="s">
        <v>900</v>
      </c>
      <c r="VRC3" s="4" t="s">
        <v>900</v>
      </c>
      <c r="VRD3" s="4" t="s">
        <v>900</v>
      </c>
      <c r="VRE3" s="4" t="s">
        <v>900</v>
      </c>
      <c r="VRF3" s="4" t="s">
        <v>900</v>
      </c>
      <c r="VRG3" s="4" t="s">
        <v>900</v>
      </c>
      <c r="VRH3" s="4" t="s">
        <v>900</v>
      </c>
      <c r="VRI3" s="4" t="s">
        <v>900</v>
      </c>
      <c r="VRJ3" s="4" t="s">
        <v>900</v>
      </c>
      <c r="VRK3" s="4" t="s">
        <v>900</v>
      </c>
      <c r="VRL3" s="4" t="s">
        <v>900</v>
      </c>
      <c r="VRM3" s="4" t="s">
        <v>900</v>
      </c>
      <c r="VRN3" s="4" t="s">
        <v>900</v>
      </c>
      <c r="VRO3" s="4" t="s">
        <v>900</v>
      </c>
      <c r="VRP3" s="4" t="s">
        <v>900</v>
      </c>
      <c r="VRQ3" s="4" t="s">
        <v>900</v>
      </c>
      <c r="VRR3" s="4" t="s">
        <v>900</v>
      </c>
      <c r="VRS3" s="4" t="s">
        <v>900</v>
      </c>
      <c r="VRT3" s="4" t="s">
        <v>900</v>
      </c>
      <c r="VRU3" s="4" t="s">
        <v>900</v>
      </c>
      <c r="VRV3" s="4" t="s">
        <v>900</v>
      </c>
      <c r="VRW3" s="4" t="s">
        <v>900</v>
      </c>
      <c r="VRX3" s="4" t="s">
        <v>900</v>
      </c>
      <c r="VRY3" s="4" t="s">
        <v>900</v>
      </c>
      <c r="VRZ3" s="4" t="s">
        <v>900</v>
      </c>
      <c r="VSA3" s="4" t="s">
        <v>900</v>
      </c>
      <c r="VSB3" s="4" t="s">
        <v>900</v>
      </c>
      <c r="VSC3" s="4" t="s">
        <v>900</v>
      </c>
      <c r="VSD3" s="4" t="s">
        <v>900</v>
      </c>
      <c r="VSE3" s="4" t="s">
        <v>900</v>
      </c>
      <c r="VSF3" s="4" t="s">
        <v>900</v>
      </c>
      <c r="VSG3" s="4" t="s">
        <v>900</v>
      </c>
      <c r="VSH3" s="4" t="s">
        <v>900</v>
      </c>
      <c r="VSI3" s="4" t="s">
        <v>900</v>
      </c>
      <c r="VSJ3" s="4" t="s">
        <v>900</v>
      </c>
      <c r="VSK3" s="4" t="s">
        <v>900</v>
      </c>
      <c r="VSL3" s="4" t="s">
        <v>900</v>
      </c>
      <c r="VSM3" s="4" t="s">
        <v>900</v>
      </c>
      <c r="VSN3" s="4" t="s">
        <v>900</v>
      </c>
      <c r="VSO3" s="4" t="s">
        <v>900</v>
      </c>
      <c r="VSP3" s="4" t="s">
        <v>900</v>
      </c>
      <c r="VSQ3" s="4" t="s">
        <v>900</v>
      </c>
      <c r="VSR3" s="4" t="s">
        <v>900</v>
      </c>
      <c r="VSS3" s="4" t="s">
        <v>900</v>
      </c>
      <c r="VST3" s="4" t="s">
        <v>900</v>
      </c>
      <c r="VSU3" s="4" t="s">
        <v>900</v>
      </c>
      <c r="VSV3" s="4" t="s">
        <v>900</v>
      </c>
      <c r="VSW3" s="4" t="s">
        <v>900</v>
      </c>
      <c r="VSX3" s="4" t="s">
        <v>900</v>
      </c>
      <c r="VSY3" s="4" t="s">
        <v>900</v>
      </c>
      <c r="VSZ3" s="4" t="s">
        <v>900</v>
      </c>
      <c r="VTA3" s="4" t="s">
        <v>900</v>
      </c>
      <c r="VTB3" s="4" t="s">
        <v>900</v>
      </c>
      <c r="VTC3" s="4" t="s">
        <v>900</v>
      </c>
      <c r="VTD3" s="4" t="s">
        <v>900</v>
      </c>
      <c r="VTE3" s="4" t="s">
        <v>900</v>
      </c>
      <c r="VTF3" s="4" t="s">
        <v>900</v>
      </c>
      <c r="VTG3" s="4" t="s">
        <v>900</v>
      </c>
      <c r="VTH3" s="4" t="s">
        <v>900</v>
      </c>
      <c r="VTI3" s="4" t="s">
        <v>900</v>
      </c>
      <c r="VTJ3" s="4" t="s">
        <v>900</v>
      </c>
      <c r="VTK3" s="4" t="s">
        <v>900</v>
      </c>
      <c r="VTL3" s="4" t="s">
        <v>900</v>
      </c>
      <c r="VTM3" s="4" t="s">
        <v>900</v>
      </c>
      <c r="VTN3" s="4" t="s">
        <v>900</v>
      </c>
      <c r="VTO3" s="4" t="s">
        <v>900</v>
      </c>
      <c r="VTP3" s="4" t="s">
        <v>900</v>
      </c>
      <c r="VTQ3" s="4" t="s">
        <v>900</v>
      </c>
      <c r="VTR3" s="4" t="s">
        <v>900</v>
      </c>
      <c r="VTS3" s="4" t="s">
        <v>900</v>
      </c>
      <c r="VTT3" s="4" t="s">
        <v>900</v>
      </c>
      <c r="VTU3" s="4" t="s">
        <v>900</v>
      </c>
      <c r="VTV3" s="4" t="s">
        <v>900</v>
      </c>
      <c r="VTW3" s="4" t="s">
        <v>900</v>
      </c>
      <c r="VTX3" s="4" t="s">
        <v>900</v>
      </c>
      <c r="VTY3" s="4" t="s">
        <v>900</v>
      </c>
      <c r="VTZ3" s="4" t="s">
        <v>900</v>
      </c>
      <c r="VUA3" s="4" t="s">
        <v>900</v>
      </c>
      <c r="VUB3" s="4" t="s">
        <v>900</v>
      </c>
      <c r="VUC3" s="4" t="s">
        <v>900</v>
      </c>
      <c r="VUD3" s="4" t="s">
        <v>900</v>
      </c>
      <c r="VUE3" s="4" t="s">
        <v>900</v>
      </c>
      <c r="VUF3" s="4" t="s">
        <v>900</v>
      </c>
      <c r="VUG3" s="4" t="s">
        <v>900</v>
      </c>
      <c r="VUH3" s="4" t="s">
        <v>900</v>
      </c>
      <c r="VUI3" s="4" t="s">
        <v>900</v>
      </c>
      <c r="VUJ3" s="4" t="s">
        <v>900</v>
      </c>
      <c r="VUK3" s="4" t="s">
        <v>900</v>
      </c>
      <c r="VUL3" s="4" t="s">
        <v>900</v>
      </c>
      <c r="VUM3" s="4" t="s">
        <v>900</v>
      </c>
      <c r="VUN3" s="4" t="s">
        <v>900</v>
      </c>
      <c r="VUO3" s="4" t="s">
        <v>900</v>
      </c>
      <c r="VUP3" s="4" t="s">
        <v>900</v>
      </c>
      <c r="VUQ3" s="4" t="s">
        <v>900</v>
      </c>
      <c r="VUR3" s="4" t="s">
        <v>900</v>
      </c>
      <c r="VUS3" s="4" t="s">
        <v>900</v>
      </c>
      <c r="VUT3" s="4" t="s">
        <v>900</v>
      </c>
      <c r="VUU3" s="4" t="s">
        <v>900</v>
      </c>
      <c r="VUV3" s="4" t="s">
        <v>900</v>
      </c>
      <c r="VUW3" s="4" t="s">
        <v>900</v>
      </c>
      <c r="VUX3" s="4" t="s">
        <v>900</v>
      </c>
      <c r="VUY3" s="4" t="s">
        <v>900</v>
      </c>
      <c r="VUZ3" s="4" t="s">
        <v>900</v>
      </c>
      <c r="VVA3" s="4" t="s">
        <v>900</v>
      </c>
      <c r="VVB3" s="4" t="s">
        <v>900</v>
      </c>
      <c r="VVC3" s="4" t="s">
        <v>900</v>
      </c>
      <c r="VVD3" s="4" t="s">
        <v>900</v>
      </c>
      <c r="VVE3" s="4" t="s">
        <v>900</v>
      </c>
      <c r="VVF3" s="4" t="s">
        <v>900</v>
      </c>
      <c r="VVG3" s="4" t="s">
        <v>900</v>
      </c>
      <c r="VVH3" s="4" t="s">
        <v>900</v>
      </c>
      <c r="VVI3" s="4" t="s">
        <v>900</v>
      </c>
      <c r="VVJ3" s="4" t="s">
        <v>900</v>
      </c>
      <c r="VVK3" s="4" t="s">
        <v>900</v>
      </c>
      <c r="VVL3" s="4" t="s">
        <v>900</v>
      </c>
      <c r="VVM3" s="4" t="s">
        <v>900</v>
      </c>
      <c r="VVN3" s="4" t="s">
        <v>900</v>
      </c>
      <c r="VVO3" s="4" t="s">
        <v>900</v>
      </c>
      <c r="VVP3" s="4" t="s">
        <v>900</v>
      </c>
      <c r="VVQ3" s="4" t="s">
        <v>900</v>
      </c>
      <c r="VVR3" s="4" t="s">
        <v>900</v>
      </c>
      <c r="VVS3" s="4" t="s">
        <v>900</v>
      </c>
      <c r="VVT3" s="4" t="s">
        <v>900</v>
      </c>
      <c r="VVU3" s="4" t="s">
        <v>900</v>
      </c>
      <c r="VVV3" s="4" t="s">
        <v>900</v>
      </c>
      <c r="VVW3" s="4" t="s">
        <v>900</v>
      </c>
      <c r="VVX3" s="4" t="s">
        <v>900</v>
      </c>
      <c r="VVY3" s="4" t="s">
        <v>900</v>
      </c>
      <c r="VVZ3" s="4" t="s">
        <v>900</v>
      </c>
      <c r="VWA3" s="4" t="s">
        <v>900</v>
      </c>
      <c r="VWB3" s="4" t="s">
        <v>900</v>
      </c>
      <c r="VWC3" s="4" t="s">
        <v>900</v>
      </c>
      <c r="VWD3" s="4" t="s">
        <v>900</v>
      </c>
      <c r="VWE3" s="4" t="s">
        <v>900</v>
      </c>
      <c r="VWF3" s="4" t="s">
        <v>900</v>
      </c>
      <c r="VWG3" s="4" t="s">
        <v>900</v>
      </c>
      <c r="VWH3" s="4" t="s">
        <v>900</v>
      </c>
      <c r="VWI3" s="4" t="s">
        <v>900</v>
      </c>
      <c r="VWJ3" s="4" t="s">
        <v>900</v>
      </c>
      <c r="VWK3" s="4" t="s">
        <v>900</v>
      </c>
      <c r="VWL3" s="4" t="s">
        <v>900</v>
      </c>
      <c r="VWM3" s="4" t="s">
        <v>900</v>
      </c>
      <c r="VWN3" s="4" t="s">
        <v>900</v>
      </c>
      <c r="VWO3" s="4" t="s">
        <v>900</v>
      </c>
      <c r="VWP3" s="4" t="s">
        <v>900</v>
      </c>
      <c r="VWQ3" s="4" t="s">
        <v>900</v>
      </c>
      <c r="VWR3" s="4" t="s">
        <v>900</v>
      </c>
      <c r="VWS3" s="4" t="s">
        <v>900</v>
      </c>
      <c r="VWT3" s="4" t="s">
        <v>900</v>
      </c>
      <c r="VWU3" s="4" t="s">
        <v>900</v>
      </c>
      <c r="VWV3" s="4" t="s">
        <v>900</v>
      </c>
      <c r="VWW3" s="4" t="s">
        <v>900</v>
      </c>
      <c r="VWX3" s="4" t="s">
        <v>900</v>
      </c>
      <c r="VWY3" s="4" t="s">
        <v>900</v>
      </c>
      <c r="VWZ3" s="4" t="s">
        <v>900</v>
      </c>
      <c r="VXA3" s="4" t="s">
        <v>900</v>
      </c>
      <c r="VXB3" s="4" t="s">
        <v>900</v>
      </c>
      <c r="VXC3" s="4" t="s">
        <v>900</v>
      </c>
      <c r="VXD3" s="4" t="s">
        <v>900</v>
      </c>
      <c r="VXE3" s="4" t="s">
        <v>900</v>
      </c>
      <c r="VXF3" s="4" t="s">
        <v>900</v>
      </c>
      <c r="VXG3" s="4" t="s">
        <v>900</v>
      </c>
      <c r="VXH3" s="4" t="s">
        <v>900</v>
      </c>
      <c r="VXI3" s="4" t="s">
        <v>900</v>
      </c>
      <c r="VXJ3" s="4" t="s">
        <v>900</v>
      </c>
      <c r="VXK3" s="4" t="s">
        <v>900</v>
      </c>
      <c r="VXL3" s="4" t="s">
        <v>900</v>
      </c>
      <c r="VXM3" s="4" t="s">
        <v>900</v>
      </c>
      <c r="VXN3" s="4" t="s">
        <v>900</v>
      </c>
      <c r="VXO3" s="4" t="s">
        <v>900</v>
      </c>
      <c r="VXP3" s="4" t="s">
        <v>900</v>
      </c>
      <c r="VXQ3" s="4" t="s">
        <v>900</v>
      </c>
      <c r="VXR3" s="4" t="s">
        <v>900</v>
      </c>
      <c r="VXS3" s="4" t="s">
        <v>900</v>
      </c>
      <c r="VXT3" s="4" t="s">
        <v>900</v>
      </c>
      <c r="VXU3" s="4" t="s">
        <v>900</v>
      </c>
      <c r="VXV3" s="4" t="s">
        <v>900</v>
      </c>
      <c r="VXW3" s="4" t="s">
        <v>900</v>
      </c>
      <c r="VXX3" s="4" t="s">
        <v>900</v>
      </c>
      <c r="VXY3" s="4" t="s">
        <v>900</v>
      </c>
      <c r="VXZ3" s="4" t="s">
        <v>900</v>
      </c>
      <c r="VYA3" s="4" t="s">
        <v>900</v>
      </c>
      <c r="VYB3" s="4" t="s">
        <v>900</v>
      </c>
      <c r="VYC3" s="4" t="s">
        <v>900</v>
      </c>
      <c r="VYD3" s="4" t="s">
        <v>900</v>
      </c>
      <c r="VYE3" s="4" t="s">
        <v>900</v>
      </c>
      <c r="VYF3" s="4" t="s">
        <v>900</v>
      </c>
      <c r="VYG3" s="4" t="s">
        <v>900</v>
      </c>
      <c r="VYH3" s="4" t="s">
        <v>900</v>
      </c>
      <c r="VYI3" s="4" t="s">
        <v>900</v>
      </c>
      <c r="VYJ3" s="4" t="s">
        <v>900</v>
      </c>
      <c r="VYK3" s="4" t="s">
        <v>900</v>
      </c>
      <c r="VYL3" s="4" t="s">
        <v>900</v>
      </c>
      <c r="VYM3" s="4" t="s">
        <v>900</v>
      </c>
      <c r="VYN3" s="4" t="s">
        <v>900</v>
      </c>
      <c r="VYO3" s="4" t="s">
        <v>900</v>
      </c>
      <c r="VYP3" s="4" t="s">
        <v>900</v>
      </c>
      <c r="VYQ3" s="4" t="s">
        <v>900</v>
      </c>
      <c r="VYR3" s="4" t="s">
        <v>900</v>
      </c>
      <c r="VYS3" s="4" t="s">
        <v>900</v>
      </c>
      <c r="VYT3" s="4" t="s">
        <v>900</v>
      </c>
      <c r="VYU3" s="4" t="s">
        <v>900</v>
      </c>
      <c r="VYV3" s="4" t="s">
        <v>900</v>
      </c>
      <c r="VYW3" s="4" t="s">
        <v>900</v>
      </c>
      <c r="VYX3" s="4" t="s">
        <v>900</v>
      </c>
      <c r="VYY3" s="4" t="s">
        <v>900</v>
      </c>
      <c r="VYZ3" s="4" t="s">
        <v>900</v>
      </c>
      <c r="VZA3" s="4" t="s">
        <v>900</v>
      </c>
      <c r="VZB3" s="4" t="s">
        <v>900</v>
      </c>
      <c r="VZC3" s="4" t="s">
        <v>900</v>
      </c>
      <c r="VZD3" s="4" t="s">
        <v>900</v>
      </c>
      <c r="VZE3" s="4" t="s">
        <v>900</v>
      </c>
      <c r="VZF3" s="4" t="s">
        <v>900</v>
      </c>
      <c r="VZG3" s="4" t="s">
        <v>900</v>
      </c>
      <c r="VZH3" s="4" t="s">
        <v>900</v>
      </c>
      <c r="VZI3" s="4" t="s">
        <v>900</v>
      </c>
      <c r="VZJ3" s="4" t="s">
        <v>900</v>
      </c>
      <c r="VZK3" s="4" t="s">
        <v>900</v>
      </c>
      <c r="VZL3" s="4" t="s">
        <v>900</v>
      </c>
      <c r="VZM3" s="4" t="s">
        <v>900</v>
      </c>
      <c r="VZN3" s="4" t="s">
        <v>900</v>
      </c>
      <c r="VZO3" s="4" t="s">
        <v>900</v>
      </c>
      <c r="VZP3" s="4" t="s">
        <v>900</v>
      </c>
      <c r="VZQ3" s="4" t="s">
        <v>900</v>
      </c>
      <c r="VZR3" s="4" t="s">
        <v>900</v>
      </c>
      <c r="VZS3" s="4" t="s">
        <v>900</v>
      </c>
      <c r="VZT3" s="4" t="s">
        <v>900</v>
      </c>
      <c r="VZU3" s="4" t="s">
        <v>900</v>
      </c>
      <c r="VZV3" s="4" t="s">
        <v>900</v>
      </c>
      <c r="VZW3" s="4" t="s">
        <v>900</v>
      </c>
      <c r="VZX3" s="4" t="s">
        <v>900</v>
      </c>
      <c r="VZY3" s="4" t="s">
        <v>900</v>
      </c>
      <c r="VZZ3" s="4" t="s">
        <v>900</v>
      </c>
      <c r="WAA3" s="4" t="s">
        <v>900</v>
      </c>
      <c r="WAB3" s="4" t="s">
        <v>900</v>
      </c>
      <c r="WAC3" s="4" t="s">
        <v>900</v>
      </c>
      <c r="WAD3" s="4" t="s">
        <v>900</v>
      </c>
      <c r="WAE3" s="4" t="s">
        <v>900</v>
      </c>
      <c r="WAF3" s="4" t="s">
        <v>900</v>
      </c>
      <c r="WAG3" s="4" t="s">
        <v>900</v>
      </c>
      <c r="WAH3" s="4" t="s">
        <v>900</v>
      </c>
      <c r="WAI3" s="4" t="s">
        <v>900</v>
      </c>
      <c r="WAJ3" s="4" t="s">
        <v>900</v>
      </c>
      <c r="WAK3" s="4" t="s">
        <v>900</v>
      </c>
      <c r="WAL3" s="4" t="s">
        <v>900</v>
      </c>
      <c r="WAM3" s="4" t="s">
        <v>900</v>
      </c>
      <c r="WAN3" s="4" t="s">
        <v>900</v>
      </c>
      <c r="WAO3" s="4" t="s">
        <v>900</v>
      </c>
      <c r="WAP3" s="4" t="s">
        <v>900</v>
      </c>
      <c r="WAQ3" s="4" t="s">
        <v>900</v>
      </c>
      <c r="WAR3" s="4" t="s">
        <v>900</v>
      </c>
      <c r="WAS3" s="4" t="s">
        <v>900</v>
      </c>
      <c r="WAT3" s="4" t="s">
        <v>900</v>
      </c>
      <c r="WAU3" s="4" t="s">
        <v>900</v>
      </c>
      <c r="WAV3" s="4" t="s">
        <v>900</v>
      </c>
      <c r="WAW3" s="4" t="s">
        <v>900</v>
      </c>
      <c r="WAX3" s="4" t="s">
        <v>900</v>
      </c>
      <c r="WAY3" s="4" t="s">
        <v>900</v>
      </c>
      <c r="WAZ3" s="4" t="s">
        <v>900</v>
      </c>
      <c r="WBA3" s="4" t="s">
        <v>900</v>
      </c>
      <c r="WBB3" s="4" t="s">
        <v>900</v>
      </c>
      <c r="WBC3" s="4" t="s">
        <v>900</v>
      </c>
      <c r="WBD3" s="4" t="s">
        <v>900</v>
      </c>
      <c r="WBE3" s="4" t="s">
        <v>900</v>
      </c>
      <c r="WBF3" s="4" t="s">
        <v>900</v>
      </c>
      <c r="WBG3" s="4" t="s">
        <v>900</v>
      </c>
      <c r="WBH3" s="4" t="s">
        <v>900</v>
      </c>
      <c r="WBI3" s="4" t="s">
        <v>900</v>
      </c>
      <c r="WBJ3" s="4" t="s">
        <v>900</v>
      </c>
      <c r="WBK3" s="4" t="s">
        <v>900</v>
      </c>
      <c r="WBL3" s="4" t="s">
        <v>900</v>
      </c>
      <c r="WBM3" s="4" t="s">
        <v>900</v>
      </c>
      <c r="WBN3" s="4" t="s">
        <v>900</v>
      </c>
      <c r="WBO3" s="4" t="s">
        <v>900</v>
      </c>
      <c r="WBP3" s="4" t="s">
        <v>900</v>
      </c>
      <c r="WBQ3" s="4" t="s">
        <v>900</v>
      </c>
      <c r="WBR3" s="4" t="s">
        <v>900</v>
      </c>
      <c r="WBS3" s="4" t="s">
        <v>900</v>
      </c>
      <c r="WBT3" s="4" t="s">
        <v>900</v>
      </c>
      <c r="WBU3" s="4" t="s">
        <v>900</v>
      </c>
      <c r="WBV3" s="4" t="s">
        <v>900</v>
      </c>
      <c r="WBW3" s="4" t="s">
        <v>900</v>
      </c>
      <c r="WBX3" s="4" t="s">
        <v>900</v>
      </c>
      <c r="WBY3" s="4" t="s">
        <v>900</v>
      </c>
      <c r="WBZ3" s="4" t="s">
        <v>900</v>
      </c>
      <c r="WCA3" s="4" t="s">
        <v>900</v>
      </c>
      <c r="WCB3" s="4" t="s">
        <v>900</v>
      </c>
      <c r="WCC3" s="4" t="s">
        <v>900</v>
      </c>
      <c r="WCD3" s="4" t="s">
        <v>900</v>
      </c>
      <c r="WCE3" s="4" t="s">
        <v>900</v>
      </c>
      <c r="WCF3" s="4" t="s">
        <v>900</v>
      </c>
      <c r="WCG3" s="4" t="s">
        <v>900</v>
      </c>
      <c r="WCH3" s="4" t="s">
        <v>900</v>
      </c>
      <c r="WCI3" s="4" t="s">
        <v>900</v>
      </c>
      <c r="WCJ3" s="4" t="s">
        <v>900</v>
      </c>
      <c r="WCK3" s="4" t="s">
        <v>900</v>
      </c>
      <c r="WCL3" s="4" t="s">
        <v>900</v>
      </c>
      <c r="WCM3" s="4" t="s">
        <v>900</v>
      </c>
      <c r="WCN3" s="4" t="s">
        <v>900</v>
      </c>
      <c r="WCO3" s="4" t="s">
        <v>900</v>
      </c>
      <c r="WCP3" s="4" t="s">
        <v>900</v>
      </c>
      <c r="WCQ3" s="4" t="s">
        <v>900</v>
      </c>
      <c r="WCR3" s="4" t="s">
        <v>900</v>
      </c>
      <c r="WCS3" s="4" t="s">
        <v>900</v>
      </c>
      <c r="WCT3" s="4" t="s">
        <v>900</v>
      </c>
      <c r="WCU3" s="4" t="s">
        <v>900</v>
      </c>
      <c r="WCV3" s="4" t="s">
        <v>900</v>
      </c>
      <c r="WCW3" s="4" t="s">
        <v>900</v>
      </c>
      <c r="WCX3" s="4" t="s">
        <v>900</v>
      </c>
      <c r="WCY3" s="4" t="s">
        <v>900</v>
      </c>
      <c r="WCZ3" s="4" t="s">
        <v>900</v>
      </c>
      <c r="WDA3" s="4" t="s">
        <v>900</v>
      </c>
      <c r="WDB3" s="4" t="s">
        <v>900</v>
      </c>
      <c r="WDC3" s="4" t="s">
        <v>900</v>
      </c>
      <c r="WDD3" s="4" t="s">
        <v>900</v>
      </c>
      <c r="WDE3" s="4" t="s">
        <v>900</v>
      </c>
      <c r="WDF3" s="4" t="s">
        <v>900</v>
      </c>
      <c r="WDG3" s="4" t="s">
        <v>900</v>
      </c>
      <c r="WDH3" s="4" t="s">
        <v>900</v>
      </c>
      <c r="WDI3" s="4" t="s">
        <v>900</v>
      </c>
      <c r="WDJ3" s="4" t="s">
        <v>900</v>
      </c>
      <c r="WDK3" s="4" t="s">
        <v>900</v>
      </c>
      <c r="WDL3" s="4" t="s">
        <v>900</v>
      </c>
      <c r="WDM3" s="4" t="s">
        <v>900</v>
      </c>
      <c r="WDN3" s="4" t="s">
        <v>900</v>
      </c>
      <c r="WDO3" s="4" t="s">
        <v>900</v>
      </c>
      <c r="WDP3" s="4" t="s">
        <v>900</v>
      </c>
      <c r="WDQ3" s="4" t="s">
        <v>900</v>
      </c>
      <c r="WDR3" s="4" t="s">
        <v>900</v>
      </c>
      <c r="WDS3" s="4" t="s">
        <v>900</v>
      </c>
      <c r="WDT3" s="4" t="s">
        <v>900</v>
      </c>
      <c r="WDU3" s="4" t="s">
        <v>900</v>
      </c>
      <c r="WDV3" s="4" t="s">
        <v>900</v>
      </c>
      <c r="WDW3" s="4" t="s">
        <v>900</v>
      </c>
      <c r="WDX3" s="4" t="s">
        <v>900</v>
      </c>
      <c r="WDY3" s="4" t="s">
        <v>900</v>
      </c>
      <c r="WDZ3" s="4" t="s">
        <v>900</v>
      </c>
      <c r="WEA3" s="4" t="s">
        <v>900</v>
      </c>
      <c r="WEB3" s="4" t="s">
        <v>900</v>
      </c>
      <c r="WEC3" s="4" t="s">
        <v>900</v>
      </c>
      <c r="WED3" s="4" t="s">
        <v>900</v>
      </c>
      <c r="WEE3" s="4" t="s">
        <v>900</v>
      </c>
      <c r="WEF3" s="4" t="s">
        <v>900</v>
      </c>
      <c r="WEG3" s="4" t="s">
        <v>900</v>
      </c>
      <c r="WEH3" s="4" t="s">
        <v>900</v>
      </c>
      <c r="WEI3" s="4" t="s">
        <v>900</v>
      </c>
      <c r="WEJ3" s="4" t="s">
        <v>900</v>
      </c>
      <c r="WEK3" s="4" t="s">
        <v>900</v>
      </c>
      <c r="WEL3" s="4" t="s">
        <v>900</v>
      </c>
      <c r="WEM3" s="4" t="s">
        <v>900</v>
      </c>
      <c r="WEN3" s="4" t="s">
        <v>900</v>
      </c>
      <c r="WEO3" s="4" t="s">
        <v>900</v>
      </c>
      <c r="WEP3" s="4" t="s">
        <v>900</v>
      </c>
      <c r="WEQ3" s="4" t="s">
        <v>900</v>
      </c>
      <c r="WER3" s="4" t="s">
        <v>900</v>
      </c>
      <c r="WES3" s="4" t="s">
        <v>900</v>
      </c>
      <c r="WET3" s="4" t="s">
        <v>900</v>
      </c>
      <c r="WEU3" s="4" t="s">
        <v>900</v>
      </c>
      <c r="WEV3" s="4" t="s">
        <v>900</v>
      </c>
      <c r="WEW3" s="4" t="s">
        <v>900</v>
      </c>
      <c r="WEX3" s="4" t="s">
        <v>900</v>
      </c>
      <c r="WEY3" s="4" t="s">
        <v>900</v>
      </c>
      <c r="WEZ3" s="4" t="s">
        <v>900</v>
      </c>
      <c r="WFA3" s="4" t="s">
        <v>900</v>
      </c>
      <c r="WFB3" s="4" t="s">
        <v>900</v>
      </c>
      <c r="WFC3" s="4" t="s">
        <v>900</v>
      </c>
      <c r="WFD3" s="4" t="s">
        <v>900</v>
      </c>
      <c r="WFE3" s="4" t="s">
        <v>900</v>
      </c>
      <c r="WFF3" s="4" t="s">
        <v>900</v>
      </c>
      <c r="WFG3" s="4" t="s">
        <v>900</v>
      </c>
      <c r="WFH3" s="4" t="s">
        <v>900</v>
      </c>
      <c r="WFI3" s="4" t="s">
        <v>900</v>
      </c>
      <c r="WFJ3" s="4" t="s">
        <v>900</v>
      </c>
      <c r="WFK3" s="4" t="s">
        <v>900</v>
      </c>
      <c r="WFL3" s="4" t="s">
        <v>900</v>
      </c>
      <c r="WFM3" s="4" t="s">
        <v>900</v>
      </c>
      <c r="WFN3" s="4" t="s">
        <v>900</v>
      </c>
      <c r="WFO3" s="4" t="s">
        <v>900</v>
      </c>
      <c r="WFP3" s="4" t="s">
        <v>900</v>
      </c>
      <c r="WFQ3" s="4" t="s">
        <v>900</v>
      </c>
      <c r="WFR3" s="4" t="s">
        <v>900</v>
      </c>
      <c r="WFS3" s="4" t="s">
        <v>900</v>
      </c>
      <c r="WFT3" s="4" t="s">
        <v>900</v>
      </c>
      <c r="WFU3" s="4" t="s">
        <v>900</v>
      </c>
      <c r="WFV3" s="4" t="s">
        <v>900</v>
      </c>
      <c r="WFW3" s="4" t="s">
        <v>900</v>
      </c>
      <c r="WFX3" s="4" t="s">
        <v>900</v>
      </c>
      <c r="WFY3" s="4" t="s">
        <v>900</v>
      </c>
      <c r="WFZ3" s="4" t="s">
        <v>900</v>
      </c>
      <c r="WGA3" s="4" t="s">
        <v>900</v>
      </c>
      <c r="WGB3" s="4" t="s">
        <v>900</v>
      </c>
      <c r="WGC3" s="4" t="s">
        <v>900</v>
      </c>
      <c r="WGD3" s="4" t="s">
        <v>900</v>
      </c>
      <c r="WGE3" s="4" t="s">
        <v>900</v>
      </c>
      <c r="WGF3" s="4" t="s">
        <v>900</v>
      </c>
      <c r="WGG3" s="4" t="s">
        <v>900</v>
      </c>
      <c r="WGH3" s="4" t="s">
        <v>900</v>
      </c>
      <c r="WGI3" s="4" t="s">
        <v>900</v>
      </c>
      <c r="WGJ3" s="4" t="s">
        <v>900</v>
      </c>
      <c r="WGK3" s="4" t="s">
        <v>900</v>
      </c>
      <c r="WGL3" s="4" t="s">
        <v>900</v>
      </c>
      <c r="WGM3" s="4" t="s">
        <v>900</v>
      </c>
      <c r="WGN3" s="4" t="s">
        <v>900</v>
      </c>
      <c r="WGO3" s="4" t="s">
        <v>900</v>
      </c>
      <c r="WGP3" s="4" t="s">
        <v>900</v>
      </c>
      <c r="WGQ3" s="4" t="s">
        <v>900</v>
      </c>
      <c r="WGR3" s="4" t="s">
        <v>900</v>
      </c>
      <c r="WGS3" s="4" t="s">
        <v>900</v>
      </c>
      <c r="WGT3" s="4" t="s">
        <v>900</v>
      </c>
      <c r="WGU3" s="4" t="s">
        <v>900</v>
      </c>
      <c r="WGV3" s="4" t="s">
        <v>900</v>
      </c>
      <c r="WGW3" s="4" t="s">
        <v>900</v>
      </c>
      <c r="WGX3" s="4" t="s">
        <v>900</v>
      </c>
      <c r="WGY3" s="4" t="s">
        <v>900</v>
      </c>
      <c r="WGZ3" s="4" t="s">
        <v>900</v>
      </c>
      <c r="WHA3" s="4" t="s">
        <v>900</v>
      </c>
      <c r="WHB3" s="4" t="s">
        <v>900</v>
      </c>
      <c r="WHC3" s="4" t="s">
        <v>900</v>
      </c>
      <c r="WHD3" s="4" t="s">
        <v>900</v>
      </c>
      <c r="WHE3" s="4" t="s">
        <v>900</v>
      </c>
      <c r="WHF3" s="4" t="s">
        <v>900</v>
      </c>
      <c r="WHG3" s="4" t="s">
        <v>900</v>
      </c>
      <c r="WHH3" s="4" t="s">
        <v>900</v>
      </c>
      <c r="WHI3" s="4" t="s">
        <v>900</v>
      </c>
      <c r="WHJ3" s="4" t="s">
        <v>900</v>
      </c>
      <c r="WHK3" s="4" t="s">
        <v>900</v>
      </c>
      <c r="WHL3" s="4" t="s">
        <v>900</v>
      </c>
      <c r="WHM3" s="4" t="s">
        <v>900</v>
      </c>
      <c r="WHN3" s="4" t="s">
        <v>900</v>
      </c>
      <c r="WHO3" s="4" t="s">
        <v>900</v>
      </c>
      <c r="WHP3" s="4" t="s">
        <v>900</v>
      </c>
      <c r="WHQ3" s="4" t="s">
        <v>900</v>
      </c>
      <c r="WHR3" s="4" t="s">
        <v>900</v>
      </c>
      <c r="WHS3" s="4" t="s">
        <v>900</v>
      </c>
      <c r="WHT3" s="4" t="s">
        <v>900</v>
      </c>
      <c r="WHU3" s="4" t="s">
        <v>900</v>
      </c>
      <c r="WHV3" s="4" t="s">
        <v>900</v>
      </c>
      <c r="WHW3" s="4" t="s">
        <v>900</v>
      </c>
      <c r="WHX3" s="4" t="s">
        <v>900</v>
      </c>
      <c r="WHY3" s="4" t="s">
        <v>900</v>
      </c>
      <c r="WHZ3" s="4" t="s">
        <v>900</v>
      </c>
      <c r="WIA3" s="4" t="s">
        <v>900</v>
      </c>
      <c r="WIB3" s="4" t="s">
        <v>900</v>
      </c>
      <c r="WIC3" s="4" t="s">
        <v>900</v>
      </c>
      <c r="WID3" s="4" t="s">
        <v>900</v>
      </c>
      <c r="WIE3" s="4" t="s">
        <v>900</v>
      </c>
      <c r="WIF3" s="4" t="s">
        <v>900</v>
      </c>
      <c r="WIG3" s="4" t="s">
        <v>900</v>
      </c>
      <c r="WIH3" s="4" t="s">
        <v>900</v>
      </c>
      <c r="WII3" s="4" t="s">
        <v>900</v>
      </c>
      <c r="WIJ3" s="4" t="s">
        <v>900</v>
      </c>
      <c r="WIK3" s="4" t="s">
        <v>900</v>
      </c>
      <c r="WIL3" s="4" t="s">
        <v>900</v>
      </c>
      <c r="WIM3" s="4" t="s">
        <v>900</v>
      </c>
      <c r="WIN3" s="4" t="s">
        <v>900</v>
      </c>
      <c r="WIO3" s="4" t="s">
        <v>900</v>
      </c>
      <c r="WIP3" s="4" t="s">
        <v>900</v>
      </c>
      <c r="WIQ3" s="4" t="s">
        <v>900</v>
      </c>
      <c r="WIR3" s="4" t="s">
        <v>900</v>
      </c>
      <c r="WIS3" s="4" t="s">
        <v>900</v>
      </c>
      <c r="WIT3" s="4" t="s">
        <v>900</v>
      </c>
      <c r="WIU3" s="4" t="s">
        <v>900</v>
      </c>
      <c r="WIV3" s="4" t="s">
        <v>900</v>
      </c>
      <c r="WIW3" s="4" t="s">
        <v>900</v>
      </c>
      <c r="WIX3" s="4" t="s">
        <v>900</v>
      </c>
      <c r="WIY3" s="4" t="s">
        <v>900</v>
      </c>
      <c r="WIZ3" s="4" t="s">
        <v>900</v>
      </c>
      <c r="WJA3" s="4" t="s">
        <v>900</v>
      </c>
      <c r="WJB3" s="4" t="s">
        <v>900</v>
      </c>
      <c r="WJC3" s="4" t="s">
        <v>900</v>
      </c>
      <c r="WJD3" s="4" t="s">
        <v>900</v>
      </c>
      <c r="WJE3" s="4" t="s">
        <v>900</v>
      </c>
      <c r="WJF3" s="4" t="s">
        <v>900</v>
      </c>
      <c r="WJG3" s="4" t="s">
        <v>900</v>
      </c>
      <c r="WJH3" s="4" t="s">
        <v>900</v>
      </c>
      <c r="WJI3" s="4" t="s">
        <v>900</v>
      </c>
      <c r="WJJ3" s="4" t="s">
        <v>900</v>
      </c>
      <c r="WJK3" s="4" t="s">
        <v>900</v>
      </c>
      <c r="WJL3" s="4" t="s">
        <v>900</v>
      </c>
      <c r="WJM3" s="4" t="s">
        <v>900</v>
      </c>
      <c r="WJN3" s="4" t="s">
        <v>900</v>
      </c>
      <c r="WJO3" s="4" t="s">
        <v>900</v>
      </c>
      <c r="WJP3" s="4" t="s">
        <v>900</v>
      </c>
      <c r="WJQ3" s="4" t="s">
        <v>900</v>
      </c>
      <c r="WJR3" s="4" t="s">
        <v>900</v>
      </c>
      <c r="WJS3" s="4" t="s">
        <v>900</v>
      </c>
      <c r="WJT3" s="4" t="s">
        <v>900</v>
      </c>
      <c r="WJU3" s="4" t="s">
        <v>900</v>
      </c>
      <c r="WJV3" s="4" t="s">
        <v>900</v>
      </c>
      <c r="WJW3" s="4" t="s">
        <v>900</v>
      </c>
      <c r="WJX3" s="4" t="s">
        <v>900</v>
      </c>
      <c r="WJY3" s="4" t="s">
        <v>900</v>
      </c>
      <c r="WJZ3" s="4" t="s">
        <v>900</v>
      </c>
      <c r="WKA3" s="4" t="s">
        <v>900</v>
      </c>
      <c r="WKB3" s="4" t="s">
        <v>900</v>
      </c>
      <c r="WKC3" s="4" t="s">
        <v>900</v>
      </c>
      <c r="WKD3" s="4" t="s">
        <v>900</v>
      </c>
      <c r="WKE3" s="4" t="s">
        <v>900</v>
      </c>
      <c r="WKF3" s="4" t="s">
        <v>900</v>
      </c>
      <c r="WKG3" s="4" t="s">
        <v>900</v>
      </c>
      <c r="WKH3" s="4" t="s">
        <v>900</v>
      </c>
      <c r="WKI3" s="4" t="s">
        <v>900</v>
      </c>
      <c r="WKJ3" s="4" t="s">
        <v>900</v>
      </c>
      <c r="WKK3" s="4" t="s">
        <v>900</v>
      </c>
      <c r="WKL3" s="4" t="s">
        <v>900</v>
      </c>
      <c r="WKM3" s="4" t="s">
        <v>900</v>
      </c>
      <c r="WKN3" s="4" t="s">
        <v>900</v>
      </c>
      <c r="WKO3" s="4" t="s">
        <v>900</v>
      </c>
      <c r="WKP3" s="4" t="s">
        <v>900</v>
      </c>
      <c r="WKQ3" s="4" t="s">
        <v>900</v>
      </c>
      <c r="WKR3" s="4" t="s">
        <v>900</v>
      </c>
      <c r="WKS3" s="4" t="s">
        <v>900</v>
      </c>
      <c r="WKT3" s="4" t="s">
        <v>900</v>
      </c>
      <c r="WKU3" s="4" t="s">
        <v>900</v>
      </c>
      <c r="WKV3" s="4" t="s">
        <v>900</v>
      </c>
      <c r="WKW3" s="4" t="s">
        <v>900</v>
      </c>
      <c r="WKX3" s="4" t="s">
        <v>900</v>
      </c>
      <c r="WKY3" s="4" t="s">
        <v>900</v>
      </c>
      <c r="WKZ3" s="4" t="s">
        <v>900</v>
      </c>
      <c r="WLA3" s="4" t="s">
        <v>900</v>
      </c>
      <c r="WLB3" s="4" t="s">
        <v>900</v>
      </c>
      <c r="WLC3" s="4" t="s">
        <v>900</v>
      </c>
      <c r="WLD3" s="4" t="s">
        <v>900</v>
      </c>
      <c r="WLE3" s="4" t="s">
        <v>900</v>
      </c>
      <c r="WLF3" s="4" t="s">
        <v>900</v>
      </c>
      <c r="WLG3" s="4" t="s">
        <v>900</v>
      </c>
      <c r="WLH3" s="4" t="s">
        <v>900</v>
      </c>
      <c r="WLI3" s="4" t="s">
        <v>900</v>
      </c>
      <c r="WLJ3" s="4" t="s">
        <v>900</v>
      </c>
      <c r="WLK3" s="4" t="s">
        <v>900</v>
      </c>
      <c r="WLL3" s="4" t="s">
        <v>900</v>
      </c>
      <c r="WLM3" s="4" t="s">
        <v>900</v>
      </c>
      <c r="WLN3" s="4" t="s">
        <v>900</v>
      </c>
      <c r="WLO3" s="4" t="s">
        <v>900</v>
      </c>
      <c r="WLP3" s="4" t="s">
        <v>900</v>
      </c>
      <c r="WLQ3" s="4" t="s">
        <v>900</v>
      </c>
      <c r="WLR3" s="4" t="s">
        <v>900</v>
      </c>
      <c r="WLS3" s="4" t="s">
        <v>900</v>
      </c>
      <c r="WLT3" s="4" t="s">
        <v>900</v>
      </c>
      <c r="WLU3" s="4" t="s">
        <v>900</v>
      </c>
      <c r="WLV3" s="4" t="s">
        <v>900</v>
      </c>
      <c r="WLW3" s="4" t="s">
        <v>900</v>
      </c>
      <c r="WLX3" s="4" t="s">
        <v>900</v>
      </c>
      <c r="WLY3" s="4" t="s">
        <v>900</v>
      </c>
      <c r="WLZ3" s="4" t="s">
        <v>900</v>
      </c>
      <c r="WMA3" s="4" t="s">
        <v>900</v>
      </c>
      <c r="WMB3" s="4" t="s">
        <v>900</v>
      </c>
      <c r="WMC3" s="4" t="s">
        <v>900</v>
      </c>
      <c r="WMD3" s="4" t="s">
        <v>900</v>
      </c>
      <c r="WME3" s="4" t="s">
        <v>900</v>
      </c>
      <c r="WMF3" s="4" t="s">
        <v>900</v>
      </c>
      <c r="WMG3" s="4" t="s">
        <v>900</v>
      </c>
      <c r="WMH3" s="4" t="s">
        <v>900</v>
      </c>
      <c r="WMI3" s="4" t="s">
        <v>900</v>
      </c>
      <c r="WMJ3" s="4" t="s">
        <v>900</v>
      </c>
      <c r="WMK3" s="4" t="s">
        <v>900</v>
      </c>
      <c r="WML3" s="4" t="s">
        <v>900</v>
      </c>
      <c r="WMM3" s="4" t="s">
        <v>900</v>
      </c>
      <c r="WMN3" s="4" t="s">
        <v>900</v>
      </c>
      <c r="WMO3" s="4" t="s">
        <v>900</v>
      </c>
      <c r="WMP3" s="4" t="s">
        <v>900</v>
      </c>
      <c r="WMQ3" s="4" t="s">
        <v>900</v>
      </c>
      <c r="WMR3" s="4" t="s">
        <v>900</v>
      </c>
      <c r="WMS3" s="4" t="s">
        <v>900</v>
      </c>
      <c r="WMT3" s="4" t="s">
        <v>900</v>
      </c>
      <c r="WMU3" s="4" t="s">
        <v>900</v>
      </c>
      <c r="WMV3" s="4" t="s">
        <v>900</v>
      </c>
      <c r="WMW3" s="4" t="s">
        <v>900</v>
      </c>
      <c r="WMX3" s="4" t="s">
        <v>900</v>
      </c>
      <c r="WMY3" s="4" t="s">
        <v>900</v>
      </c>
      <c r="WMZ3" s="4" t="s">
        <v>900</v>
      </c>
      <c r="WNA3" s="4" t="s">
        <v>900</v>
      </c>
      <c r="WNB3" s="4" t="s">
        <v>900</v>
      </c>
      <c r="WNC3" s="4" t="s">
        <v>900</v>
      </c>
      <c r="WND3" s="4" t="s">
        <v>900</v>
      </c>
      <c r="WNE3" s="4" t="s">
        <v>900</v>
      </c>
      <c r="WNF3" s="4" t="s">
        <v>900</v>
      </c>
      <c r="WNG3" s="4" t="s">
        <v>900</v>
      </c>
      <c r="WNH3" s="4" t="s">
        <v>900</v>
      </c>
      <c r="WNI3" s="4" t="s">
        <v>900</v>
      </c>
      <c r="WNJ3" s="4" t="s">
        <v>900</v>
      </c>
      <c r="WNK3" s="4" t="s">
        <v>900</v>
      </c>
      <c r="WNL3" s="4" t="s">
        <v>900</v>
      </c>
      <c r="WNM3" s="4" t="s">
        <v>900</v>
      </c>
      <c r="WNN3" s="4" t="s">
        <v>900</v>
      </c>
      <c r="WNO3" s="4" t="s">
        <v>900</v>
      </c>
      <c r="WNP3" s="4" t="s">
        <v>900</v>
      </c>
      <c r="WNQ3" s="4" t="s">
        <v>900</v>
      </c>
      <c r="WNR3" s="4" t="s">
        <v>900</v>
      </c>
      <c r="WNS3" s="4" t="s">
        <v>900</v>
      </c>
      <c r="WNT3" s="4" t="s">
        <v>900</v>
      </c>
      <c r="WNU3" s="4" t="s">
        <v>900</v>
      </c>
      <c r="WNV3" s="4" t="s">
        <v>900</v>
      </c>
      <c r="WNW3" s="4" t="s">
        <v>900</v>
      </c>
      <c r="WNX3" s="4" t="s">
        <v>900</v>
      </c>
      <c r="WNY3" s="4" t="s">
        <v>900</v>
      </c>
      <c r="WNZ3" s="4" t="s">
        <v>900</v>
      </c>
      <c r="WOA3" s="4" t="s">
        <v>900</v>
      </c>
      <c r="WOB3" s="4" t="s">
        <v>900</v>
      </c>
      <c r="WOC3" s="4" t="s">
        <v>900</v>
      </c>
      <c r="WOD3" s="4" t="s">
        <v>900</v>
      </c>
      <c r="WOE3" s="4" t="s">
        <v>900</v>
      </c>
      <c r="WOF3" s="4" t="s">
        <v>900</v>
      </c>
      <c r="WOG3" s="4" t="s">
        <v>900</v>
      </c>
      <c r="WOH3" s="4" t="s">
        <v>900</v>
      </c>
      <c r="WOI3" s="4" t="s">
        <v>900</v>
      </c>
      <c r="WOJ3" s="4" t="s">
        <v>900</v>
      </c>
      <c r="WOK3" s="4" t="s">
        <v>900</v>
      </c>
      <c r="WOL3" s="4" t="s">
        <v>900</v>
      </c>
      <c r="WOM3" s="4" t="s">
        <v>900</v>
      </c>
      <c r="WON3" s="4" t="s">
        <v>900</v>
      </c>
      <c r="WOO3" s="4" t="s">
        <v>900</v>
      </c>
      <c r="WOP3" s="4" t="s">
        <v>900</v>
      </c>
      <c r="WOQ3" s="4" t="s">
        <v>900</v>
      </c>
      <c r="WOR3" s="4" t="s">
        <v>900</v>
      </c>
      <c r="WOS3" s="4" t="s">
        <v>900</v>
      </c>
      <c r="WOT3" s="4" t="s">
        <v>900</v>
      </c>
      <c r="WOU3" s="4" t="s">
        <v>900</v>
      </c>
      <c r="WOV3" s="4" t="s">
        <v>900</v>
      </c>
      <c r="WOW3" s="4" t="s">
        <v>900</v>
      </c>
      <c r="WOX3" s="4" t="s">
        <v>900</v>
      </c>
      <c r="WOY3" s="4" t="s">
        <v>900</v>
      </c>
      <c r="WOZ3" s="4" t="s">
        <v>900</v>
      </c>
      <c r="WPA3" s="4" t="s">
        <v>900</v>
      </c>
      <c r="WPB3" s="4" t="s">
        <v>900</v>
      </c>
      <c r="WPC3" s="4" t="s">
        <v>900</v>
      </c>
      <c r="WPD3" s="4" t="s">
        <v>900</v>
      </c>
      <c r="WPE3" s="4" t="s">
        <v>900</v>
      </c>
      <c r="WPF3" s="4" t="s">
        <v>900</v>
      </c>
      <c r="WPG3" s="4" t="s">
        <v>900</v>
      </c>
      <c r="WPH3" s="4" t="s">
        <v>900</v>
      </c>
      <c r="WPI3" s="4" t="s">
        <v>900</v>
      </c>
      <c r="WPJ3" s="4" t="s">
        <v>900</v>
      </c>
      <c r="WPK3" s="4" t="s">
        <v>900</v>
      </c>
      <c r="WPL3" s="4" t="s">
        <v>900</v>
      </c>
      <c r="WPM3" s="4" t="s">
        <v>900</v>
      </c>
      <c r="WPN3" s="4" t="s">
        <v>900</v>
      </c>
      <c r="WPO3" s="4" t="s">
        <v>900</v>
      </c>
      <c r="WPP3" s="4" t="s">
        <v>900</v>
      </c>
      <c r="WPQ3" s="4" t="s">
        <v>900</v>
      </c>
      <c r="WPR3" s="4" t="s">
        <v>900</v>
      </c>
      <c r="WPS3" s="4" t="s">
        <v>900</v>
      </c>
      <c r="WPT3" s="4" t="s">
        <v>900</v>
      </c>
      <c r="WPU3" s="4" t="s">
        <v>900</v>
      </c>
      <c r="WPV3" s="4" t="s">
        <v>900</v>
      </c>
      <c r="WPW3" s="4" t="s">
        <v>900</v>
      </c>
      <c r="WPX3" s="4" t="s">
        <v>900</v>
      </c>
      <c r="WPY3" s="4" t="s">
        <v>900</v>
      </c>
      <c r="WPZ3" s="4" t="s">
        <v>900</v>
      </c>
      <c r="WQA3" s="4" t="s">
        <v>900</v>
      </c>
      <c r="WQB3" s="4" t="s">
        <v>900</v>
      </c>
      <c r="WQC3" s="4" t="s">
        <v>900</v>
      </c>
      <c r="WQD3" s="4" t="s">
        <v>900</v>
      </c>
      <c r="WQE3" s="4" t="s">
        <v>900</v>
      </c>
      <c r="WQF3" s="4" t="s">
        <v>900</v>
      </c>
      <c r="WQG3" s="4" t="s">
        <v>900</v>
      </c>
      <c r="WQH3" s="4" t="s">
        <v>900</v>
      </c>
      <c r="WQI3" s="4" t="s">
        <v>900</v>
      </c>
      <c r="WQJ3" s="4" t="s">
        <v>900</v>
      </c>
      <c r="WQK3" s="4" t="s">
        <v>900</v>
      </c>
      <c r="WQL3" s="4" t="s">
        <v>900</v>
      </c>
      <c r="WQM3" s="4" t="s">
        <v>900</v>
      </c>
      <c r="WQN3" s="4" t="s">
        <v>900</v>
      </c>
      <c r="WQO3" s="4" t="s">
        <v>900</v>
      </c>
      <c r="WQP3" s="4" t="s">
        <v>900</v>
      </c>
      <c r="WQQ3" s="4" t="s">
        <v>900</v>
      </c>
      <c r="WQR3" s="4" t="s">
        <v>900</v>
      </c>
      <c r="WQS3" s="4" t="s">
        <v>900</v>
      </c>
      <c r="WQT3" s="4" t="s">
        <v>900</v>
      </c>
      <c r="WQU3" s="4" t="s">
        <v>900</v>
      </c>
      <c r="WQV3" s="4" t="s">
        <v>900</v>
      </c>
      <c r="WQW3" s="4" t="s">
        <v>900</v>
      </c>
      <c r="WQX3" s="4" t="s">
        <v>900</v>
      </c>
      <c r="WQY3" s="4" t="s">
        <v>900</v>
      </c>
      <c r="WQZ3" s="4" t="s">
        <v>900</v>
      </c>
      <c r="WRA3" s="4" t="s">
        <v>900</v>
      </c>
      <c r="WRB3" s="4" t="s">
        <v>900</v>
      </c>
      <c r="WRC3" s="4" t="s">
        <v>900</v>
      </c>
      <c r="WRD3" s="4" t="s">
        <v>900</v>
      </c>
      <c r="WRE3" s="4" t="s">
        <v>900</v>
      </c>
      <c r="WRF3" s="4" t="s">
        <v>900</v>
      </c>
      <c r="WRG3" s="4" t="s">
        <v>900</v>
      </c>
      <c r="WRH3" s="4" t="s">
        <v>900</v>
      </c>
      <c r="WRI3" s="4" t="s">
        <v>900</v>
      </c>
      <c r="WRJ3" s="4" t="s">
        <v>900</v>
      </c>
      <c r="WRK3" s="4" t="s">
        <v>900</v>
      </c>
      <c r="WRL3" s="4" t="s">
        <v>900</v>
      </c>
      <c r="WRM3" s="4" t="s">
        <v>900</v>
      </c>
      <c r="WRN3" s="4" t="s">
        <v>900</v>
      </c>
      <c r="WRO3" s="4" t="s">
        <v>900</v>
      </c>
      <c r="WRP3" s="4" t="s">
        <v>900</v>
      </c>
      <c r="WRQ3" s="4" t="s">
        <v>900</v>
      </c>
      <c r="WRR3" s="4" t="s">
        <v>900</v>
      </c>
      <c r="WRS3" s="4" t="s">
        <v>900</v>
      </c>
      <c r="WRT3" s="4" t="s">
        <v>900</v>
      </c>
      <c r="WRU3" s="4" t="s">
        <v>900</v>
      </c>
      <c r="WRV3" s="4" t="s">
        <v>900</v>
      </c>
      <c r="WRW3" s="4" t="s">
        <v>900</v>
      </c>
      <c r="WRX3" s="4" t="s">
        <v>900</v>
      </c>
      <c r="WRY3" s="4" t="s">
        <v>900</v>
      </c>
      <c r="WRZ3" s="4" t="s">
        <v>900</v>
      </c>
      <c r="WSA3" s="4" t="s">
        <v>900</v>
      </c>
      <c r="WSB3" s="4" t="s">
        <v>900</v>
      </c>
      <c r="WSC3" s="4" t="s">
        <v>900</v>
      </c>
      <c r="WSD3" s="4" t="s">
        <v>900</v>
      </c>
      <c r="WSE3" s="4" t="s">
        <v>900</v>
      </c>
      <c r="WSF3" s="4" t="s">
        <v>900</v>
      </c>
      <c r="WSG3" s="4" t="s">
        <v>900</v>
      </c>
      <c r="WSH3" s="4" t="s">
        <v>900</v>
      </c>
      <c r="WSI3" s="4" t="s">
        <v>900</v>
      </c>
      <c r="WSJ3" s="4" t="s">
        <v>900</v>
      </c>
      <c r="WSK3" s="4" t="s">
        <v>900</v>
      </c>
      <c r="WSL3" s="4" t="s">
        <v>900</v>
      </c>
      <c r="WSM3" s="4" t="s">
        <v>900</v>
      </c>
      <c r="WSN3" s="4" t="s">
        <v>900</v>
      </c>
      <c r="WSO3" s="4" t="s">
        <v>900</v>
      </c>
      <c r="WSP3" s="4" t="s">
        <v>900</v>
      </c>
      <c r="WSQ3" s="4" t="s">
        <v>900</v>
      </c>
      <c r="WSR3" s="4" t="s">
        <v>900</v>
      </c>
      <c r="WSS3" s="4" t="s">
        <v>900</v>
      </c>
      <c r="WST3" s="4" t="s">
        <v>900</v>
      </c>
      <c r="WSU3" s="4" t="s">
        <v>900</v>
      </c>
      <c r="WSV3" s="4" t="s">
        <v>900</v>
      </c>
      <c r="WSW3" s="4" t="s">
        <v>900</v>
      </c>
      <c r="WSX3" s="4" t="s">
        <v>900</v>
      </c>
      <c r="WSY3" s="4" t="s">
        <v>900</v>
      </c>
      <c r="WSZ3" s="4" t="s">
        <v>900</v>
      </c>
      <c r="WTA3" s="4" t="s">
        <v>900</v>
      </c>
      <c r="WTB3" s="4" t="s">
        <v>900</v>
      </c>
      <c r="WTC3" s="4" t="s">
        <v>900</v>
      </c>
      <c r="WTD3" s="4" t="s">
        <v>900</v>
      </c>
      <c r="WTE3" s="4" t="s">
        <v>900</v>
      </c>
      <c r="WTF3" s="4" t="s">
        <v>900</v>
      </c>
      <c r="WTG3" s="4" t="s">
        <v>900</v>
      </c>
      <c r="WTH3" s="4" t="s">
        <v>900</v>
      </c>
      <c r="WTI3" s="4" t="s">
        <v>900</v>
      </c>
      <c r="WTJ3" s="4" t="s">
        <v>900</v>
      </c>
      <c r="WTK3" s="4" t="s">
        <v>900</v>
      </c>
      <c r="WTL3" s="4" t="s">
        <v>900</v>
      </c>
      <c r="WTM3" s="4" t="s">
        <v>900</v>
      </c>
      <c r="WTN3" s="4" t="s">
        <v>900</v>
      </c>
      <c r="WTO3" s="4" t="s">
        <v>900</v>
      </c>
      <c r="WTP3" s="4" t="s">
        <v>900</v>
      </c>
      <c r="WTQ3" s="4" t="s">
        <v>900</v>
      </c>
      <c r="WTR3" s="4" t="s">
        <v>900</v>
      </c>
      <c r="WTS3" s="4" t="s">
        <v>900</v>
      </c>
      <c r="WTT3" s="4" t="s">
        <v>900</v>
      </c>
      <c r="WTU3" s="4" t="s">
        <v>900</v>
      </c>
      <c r="WTV3" s="4" t="s">
        <v>900</v>
      </c>
      <c r="WTW3" s="4" t="s">
        <v>900</v>
      </c>
      <c r="WTX3" s="4" t="s">
        <v>900</v>
      </c>
      <c r="WTY3" s="4" t="s">
        <v>900</v>
      </c>
      <c r="WTZ3" s="4" t="s">
        <v>900</v>
      </c>
      <c r="WUA3" s="4" t="s">
        <v>900</v>
      </c>
      <c r="WUB3" s="4" t="s">
        <v>900</v>
      </c>
      <c r="WUC3" s="4" t="s">
        <v>900</v>
      </c>
      <c r="WUD3" s="4" t="s">
        <v>900</v>
      </c>
      <c r="WUE3" s="4" t="s">
        <v>900</v>
      </c>
      <c r="WUF3" s="4" t="s">
        <v>900</v>
      </c>
      <c r="WUG3" s="4" t="s">
        <v>900</v>
      </c>
      <c r="WUH3" s="4" t="s">
        <v>900</v>
      </c>
      <c r="WUI3" s="4" t="s">
        <v>900</v>
      </c>
      <c r="WUJ3" s="4" t="s">
        <v>900</v>
      </c>
      <c r="WUK3" s="4" t="s">
        <v>900</v>
      </c>
      <c r="WUL3" s="4" t="s">
        <v>900</v>
      </c>
      <c r="WUM3" s="4" t="s">
        <v>900</v>
      </c>
      <c r="WUN3" s="4" t="s">
        <v>900</v>
      </c>
      <c r="WUO3" s="4" t="s">
        <v>900</v>
      </c>
      <c r="WUP3" s="4" t="s">
        <v>900</v>
      </c>
      <c r="WUQ3" s="4" t="s">
        <v>900</v>
      </c>
      <c r="WUR3" s="4" t="s">
        <v>900</v>
      </c>
      <c r="WUS3" s="4" t="s">
        <v>900</v>
      </c>
      <c r="WUT3" s="4" t="s">
        <v>900</v>
      </c>
      <c r="WUU3" s="4" t="s">
        <v>900</v>
      </c>
      <c r="WUV3" s="4" t="s">
        <v>900</v>
      </c>
      <c r="WUW3" s="4" t="s">
        <v>900</v>
      </c>
      <c r="WUX3" s="4" t="s">
        <v>900</v>
      </c>
      <c r="WUY3" s="4" t="s">
        <v>900</v>
      </c>
      <c r="WUZ3" s="4" t="s">
        <v>900</v>
      </c>
      <c r="WVA3" s="4" t="s">
        <v>900</v>
      </c>
      <c r="WVB3" s="4" t="s">
        <v>900</v>
      </c>
      <c r="WVC3" s="4" t="s">
        <v>900</v>
      </c>
      <c r="WVD3" s="4" t="s">
        <v>900</v>
      </c>
      <c r="WVE3" s="4" t="s">
        <v>900</v>
      </c>
      <c r="WVF3" s="4" t="s">
        <v>900</v>
      </c>
      <c r="WVG3" s="4" t="s">
        <v>900</v>
      </c>
      <c r="WVH3" s="4" t="s">
        <v>900</v>
      </c>
      <c r="WVI3" s="4" t="s">
        <v>900</v>
      </c>
      <c r="WVJ3" s="4" t="s">
        <v>900</v>
      </c>
      <c r="WVK3" s="4" t="s">
        <v>900</v>
      </c>
      <c r="WVL3" s="4" t="s">
        <v>900</v>
      </c>
      <c r="WVM3" s="4" t="s">
        <v>900</v>
      </c>
      <c r="WVN3" s="4" t="s">
        <v>900</v>
      </c>
      <c r="WVO3" s="4" t="s">
        <v>900</v>
      </c>
      <c r="WVP3" s="4" t="s">
        <v>900</v>
      </c>
      <c r="WVQ3" s="4" t="s">
        <v>900</v>
      </c>
      <c r="WVR3" s="4" t="s">
        <v>900</v>
      </c>
      <c r="WVS3" s="4" t="s">
        <v>900</v>
      </c>
      <c r="WVT3" s="4" t="s">
        <v>900</v>
      </c>
      <c r="WVU3" s="4" t="s">
        <v>900</v>
      </c>
      <c r="WVV3" s="4" t="s">
        <v>900</v>
      </c>
      <c r="WVW3" s="4" t="s">
        <v>900</v>
      </c>
      <c r="WVX3" s="4" t="s">
        <v>900</v>
      </c>
      <c r="WVY3" s="4" t="s">
        <v>900</v>
      </c>
      <c r="WVZ3" s="4" t="s">
        <v>900</v>
      </c>
      <c r="WWA3" s="4" t="s">
        <v>900</v>
      </c>
      <c r="WWB3" s="4" t="s">
        <v>900</v>
      </c>
      <c r="WWC3" s="4" t="s">
        <v>900</v>
      </c>
      <c r="WWD3" s="4" t="s">
        <v>900</v>
      </c>
      <c r="WWE3" s="4" t="s">
        <v>900</v>
      </c>
      <c r="WWF3" s="4" t="s">
        <v>900</v>
      </c>
      <c r="WWG3" s="4" t="s">
        <v>900</v>
      </c>
      <c r="WWH3" s="4" t="s">
        <v>900</v>
      </c>
      <c r="WWI3" s="4" t="s">
        <v>900</v>
      </c>
      <c r="WWJ3" s="4" t="s">
        <v>900</v>
      </c>
      <c r="WWK3" s="4" t="s">
        <v>900</v>
      </c>
      <c r="WWL3" s="4" t="s">
        <v>900</v>
      </c>
      <c r="WWM3" s="4" t="s">
        <v>900</v>
      </c>
      <c r="WWN3" s="4" t="s">
        <v>900</v>
      </c>
      <c r="WWO3" s="4" t="s">
        <v>900</v>
      </c>
      <c r="WWP3" s="4" t="s">
        <v>900</v>
      </c>
      <c r="WWQ3" s="4" t="s">
        <v>900</v>
      </c>
      <c r="WWR3" s="4" t="s">
        <v>900</v>
      </c>
      <c r="WWS3" s="4" t="s">
        <v>900</v>
      </c>
      <c r="WWT3" s="4" t="s">
        <v>900</v>
      </c>
      <c r="WWU3" s="4" t="s">
        <v>900</v>
      </c>
      <c r="WWV3" s="4" t="s">
        <v>900</v>
      </c>
      <c r="WWW3" s="4" t="s">
        <v>900</v>
      </c>
      <c r="WWX3" s="4" t="s">
        <v>900</v>
      </c>
      <c r="WWY3" s="4" t="s">
        <v>900</v>
      </c>
      <c r="WWZ3" s="4" t="s">
        <v>900</v>
      </c>
      <c r="WXA3" s="4" t="s">
        <v>900</v>
      </c>
      <c r="WXB3" s="4" t="s">
        <v>900</v>
      </c>
      <c r="WXC3" s="4" t="s">
        <v>900</v>
      </c>
      <c r="WXD3" s="4" t="s">
        <v>900</v>
      </c>
      <c r="WXE3" s="4" t="s">
        <v>900</v>
      </c>
      <c r="WXF3" s="4" t="s">
        <v>900</v>
      </c>
      <c r="WXG3" s="4" t="s">
        <v>900</v>
      </c>
      <c r="WXH3" s="4" t="s">
        <v>900</v>
      </c>
      <c r="WXI3" s="4" t="s">
        <v>900</v>
      </c>
      <c r="WXJ3" s="4" t="s">
        <v>900</v>
      </c>
      <c r="WXK3" s="4" t="s">
        <v>900</v>
      </c>
      <c r="WXL3" s="4" t="s">
        <v>900</v>
      </c>
      <c r="WXM3" s="4" t="s">
        <v>900</v>
      </c>
      <c r="WXN3" s="4" t="s">
        <v>900</v>
      </c>
      <c r="WXO3" s="4" t="s">
        <v>900</v>
      </c>
      <c r="WXP3" s="4" t="s">
        <v>900</v>
      </c>
      <c r="WXQ3" s="4" t="s">
        <v>900</v>
      </c>
      <c r="WXR3" s="4" t="s">
        <v>900</v>
      </c>
      <c r="WXS3" s="4" t="s">
        <v>900</v>
      </c>
      <c r="WXT3" s="4" t="s">
        <v>900</v>
      </c>
      <c r="WXU3" s="4" t="s">
        <v>900</v>
      </c>
      <c r="WXV3" s="4" t="s">
        <v>900</v>
      </c>
      <c r="WXW3" s="4" t="s">
        <v>900</v>
      </c>
      <c r="WXX3" s="4" t="s">
        <v>900</v>
      </c>
      <c r="WXY3" s="4" t="s">
        <v>900</v>
      </c>
      <c r="WXZ3" s="4" t="s">
        <v>900</v>
      </c>
      <c r="WYA3" s="4" t="s">
        <v>900</v>
      </c>
      <c r="WYB3" s="4" t="s">
        <v>900</v>
      </c>
      <c r="WYC3" s="4" t="s">
        <v>900</v>
      </c>
      <c r="WYD3" s="4" t="s">
        <v>900</v>
      </c>
      <c r="WYE3" s="4" t="s">
        <v>900</v>
      </c>
      <c r="WYF3" s="4" t="s">
        <v>900</v>
      </c>
      <c r="WYG3" s="4" t="s">
        <v>900</v>
      </c>
      <c r="WYH3" s="4" t="s">
        <v>900</v>
      </c>
      <c r="WYI3" s="4" t="s">
        <v>900</v>
      </c>
      <c r="WYJ3" s="4" t="s">
        <v>900</v>
      </c>
      <c r="WYK3" s="4" t="s">
        <v>900</v>
      </c>
      <c r="WYL3" s="4" t="s">
        <v>900</v>
      </c>
      <c r="WYM3" s="4" t="s">
        <v>900</v>
      </c>
      <c r="WYN3" s="4" t="s">
        <v>900</v>
      </c>
      <c r="WYO3" s="4" t="s">
        <v>900</v>
      </c>
      <c r="WYP3" s="4" t="s">
        <v>900</v>
      </c>
      <c r="WYQ3" s="4" t="s">
        <v>900</v>
      </c>
      <c r="WYR3" s="4" t="s">
        <v>900</v>
      </c>
      <c r="WYS3" s="4" t="s">
        <v>900</v>
      </c>
      <c r="WYT3" s="4" t="s">
        <v>900</v>
      </c>
      <c r="WYU3" s="4" t="s">
        <v>900</v>
      </c>
      <c r="WYV3" s="4" t="s">
        <v>900</v>
      </c>
      <c r="WYW3" s="4" t="s">
        <v>900</v>
      </c>
      <c r="WYX3" s="4" t="s">
        <v>900</v>
      </c>
      <c r="WYY3" s="4" t="s">
        <v>900</v>
      </c>
      <c r="WYZ3" s="4" t="s">
        <v>900</v>
      </c>
      <c r="WZA3" s="4" t="s">
        <v>900</v>
      </c>
      <c r="WZB3" s="4" t="s">
        <v>900</v>
      </c>
      <c r="WZC3" s="4" t="s">
        <v>900</v>
      </c>
      <c r="WZD3" s="4" t="s">
        <v>900</v>
      </c>
      <c r="WZE3" s="4" t="s">
        <v>900</v>
      </c>
      <c r="WZF3" s="4" t="s">
        <v>900</v>
      </c>
      <c r="WZG3" s="4" t="s">
        <v>900</v>
      </c>
      <c r="WZH3" s="4" t="s">
        <v>900</v>
      </c>
      <c r="WZI3" s="4" t="s">
        <v>900</v>
      </c>
      <c r="WZJ3" s="4" t="s">
        <v>900</v>
      </c>
      <c r="WZK3" s="4" t="s">
        <v>900</v>
      </c>
      <c r="WZL3" s="4" t="s">
        <v>900</v>
      </c>
      <c r="WZM3" s="4" t="s">
        <v>900</v>
      </c>
      <c r="WZN3" s="4" t="s">
        <v>900</v>
      </c>
      <c r="WZO3" s="4" t="s">
        <v>900</v>
      </c>
      <c r="WZP3" s="4" t="s">
        <v>900</v>
      </c>
      <c r="WZQ3" s="4" t="s">
        <v>900</v>
      </c>
      <c r="WZR3" s="4" t="s">
        <v>900</v>
      </c>
      <c r="WZS3" s="4" t="s">
        <v>900</v>
      </c>
      <c r="WZT3" s="4" t="s">
        <v>900</v>
      </c>
      <c r="WZU3" s="4" t="s">
        <v>900</v>
      </c>
      <c r="WZV3" s="4" t="s">
        <v>900</v>
      </c>
      <c r="WZW3" s="4" t="s">
        <v>900</v>
      </c>
      <c r="WZX3" s="4" t="s">
        <v>900</v>
      </c>
      <c r="WZY3" s="4" t="s">
        <v>900</v>
      </c>
      <c r="WZZ3" s="4" t="s">
        <v>900</v>
      </c>
      <c r="XAA3" s="4" t="s">
        <v>900</v>
      </c>
      <c r="XAB3" s="4" t="s">
        <v>900</v>
      </c>
      <c r="XAC3" s="4" t="s">
        <v>900</v>
      </c>
      <c r="XAD3" s="4" t="s">
        <v>900</v>
      </c>
      <c r="XAE3" s="4" t="s">
        <v>900</v>
      </c>
      <c r="XAF3" s="4" t="s">
        <v>900</v>
      </c>
      <c r="XAG3" s="4" t="s">
        <v>900</v>
      </c>
      <c r="XAH3" s="4" t="s">
        <v>900</v>
      </c>
      <c r="XAI3" s="4" t="s">
        <v>900</v>
      </c>
      <c r="XAJ3" s="4" t="s">
        <v>900</v>
      </c>
      <c r="XAK3" s="4" t="s">
        <v>900</v>
      </c>
      <c r="XAL3" s="4" t="s">
        <v>900</v>
      </c>
      <c r="XAM3" s="4" t="s">
        <v>900</v>
      </c>
      <c r="XAN3" s="4" t="s">
        <v>900</v>
      </c>
      <c r="XAO3" s="4" t="s">
        <v>900</v>
      </c>
      <c r="XAP3" s="4" t="s">
        <v>900</v>
      </c>
      <c r="XAQ3" s="4" t="s">
        <v>900</v>
      </c>
      <c r="XAR3" s="4" t="s">
        <v>900</v>
      </c>
      <c r="XAS3" s="4" t="s">
        <v>900</v>
      </c>
      <c r="XAT3" s="4" t="s">
        <v>900</v>
      </c>
      <c r="XAU3" s="4" t="s">
        <v>900</v>
      </c>
      <c r="XAV3" s="4" t="s">
        <v>900</v>
      </c>
      <c r="XAW3" s="4" t="s">
        <v>900</v>
      </c>
      <c r="XAX3" s="4" t="s">
        <v>900</v>
      </c>
      <c r="XAY3" s="4" t="s">
        <v>900</v>
      </c>
      <c r="XAZ3" s="4" t="s">
        <v>900</v>
      </c>
      <c r="XBA3" s="4" t="s">
        <v>900</v>
      </c>
      <c r="XBB3" s="4" t="s">
        <v>900</v>
      </c>
      <c r="XBC3" s="4" t="s">
        <v>900</v>
      </c>
      <c r="XBD3" s="4" t="s">
        <v>900</v>
      </c>
      <c r="XBE3" s="4" t="s">
        <v>900</v>
      </c>
      <c r="XBF3" s="4" t="s">
        <v>900</v>
      </c>
      <c r="XBG3" s="4" t="s">
        <v>900</v>
      </c>
      <c r="XBH3" s="4" t="s">
        <v>900</v>
      </c>
      <c r="XBI3" s="4" t="s">
        <v>900</v>
      </c>
      <c r="XBJ3" s="4" t="s">
        <v>900</v>
      </c>
      <c r="XBK3" s="4" t="s">
        <v>900</v>
      </c>
      <c r="XBL3" s="4" t="s">
        <v>900</v>
      </c>
      <c r="XBM3" s="4" t="s">
        <v>900</v>
      </c>
      <c r="XBN3" s="4" t="s">
        <v>900</v>
      </c>
      <c r="XBO3" s="4" t="s">
        <v>900</v>
      </c>
      <c r="XBP3" s="4" t="s">
        <v>900</v>
      </c>
      <c r="XBQ3" s="4" t="s">
        <v>900</v>
      </c>
      <c r="XBR3" s="4" t="s">
        <v>900</v>
      </c>
      <c r="XBS3" s="4" t="s">
        <v>900</v>
      </c>
      <c r="XBT3" s="4" t="s">
        <v>900</v>
      </c>
      <c r="XBU3" s="4" t="s">
        <v>900</v>
      </c>
      <c r="XBV3" s="4" t="s">
        <v>900</v>
      </c>
      <c r="XBW3" s="4" t="s">
        <v>900</v>
      </c>
      <c r="XBX3" s="4" t="s">
        <v>900</v>
      </c>
      <c r="XBY3" s="4" t="s">
        <v>900</v>
      </c>
      <c r="XBZ3" s="4" t="s">
        <v>900</v>
      </c>
      <c r="XCA3" s="4" t="s">
        <v>900</v>
      </c>
      <c r="XCB3" s="4" t="s">
        <v>900</v>
      </c>
      <c r="XCC3" s="4" t="s">
        <v>900</v>
      </c>
      <c r="XCD3" s="4" t="s">
        <v>900</v>
      </c>
      <c r="XCE3" s="4" t="s">
        <v>900</v>
      </c>
      <c r="XCF3" s="4" t="s">
        <v>900</v>
      </c>
      <c r="XCG3" s="4" t="s">
        <v>900</v>
      </c>
      <c r="XCH3" s="4" t="s">
        <v>900</v>
      </c>
      <c r="XCI3" s="4" t="s">
        <v>900</v>
      </c>
      <c r="XCJ3" s="4" t="s">
        <v>900</v>
      </c>
      <c r="XCK3" s="4" t="s">
        <v>900</v>
      </c>
      <c r="XCL3" s="4" t="s">
        <v>900</v>
      </c>
      <c r="XCM3" s="4" t="s">
        <v>900</v>
      </c>
      <c r="XCN3" s="4" t="s">
        <v>900</v>
      </c>
      <c r="XCO3" s="4" t="s">
        <v>900</v>
      </c>
      <c r="XCP3" s="4" t="s">
        <v>900</v>
      </c>
      <c r="XCQ3" s="4" t="s">
        <v>900</v>
      </c>
      <c r="XCR3" s="4" t="s">
        <v>900</v>
      </c>
      <c r="XCS3" s="4" t="s">
        <v>900</v>
      </c>
      <c r="XCT3" s="4" t="s">
        <v>900</v>
      </c>
      <c r="XCU3" s="4" t="s">
        <v>900</v>
      </c>
      <c r="XCV3" s="4" t="s">
        <v>900</v>
      </c>
      <c r="XCW3" s="4" t="s">
        <v>900</v>
      </c>
      <c r="XCX3" s="4" t="s">
        <v>900</v>
      </c>
      <c r="XCY3" s="4" t="s">
        <v>900</v>
      </c>
      <c r="XCZ3" s="4" t="s">
        <v>900</v>
      </c>
      <c r="XDA3" s="4" t="s">
        <v>900</v>
      </c>
      <c r="XDB3" s="4" t="s">
        <v>900</v>
      </c>
      <c r="XDC3" s="4" t="s">
        <v>900</v>
      </c>
      <c r="XDD3" s="4" t="s">
        <v>900</v>
      </c>
      <c r="XDE3" s="4" t="s">
        <v>900</v>
      </c>
      <c r="XDF3" s="4" t="s">
        <v>900</v>
      </c>
      <c r="XDG3" s="4" t="s">
        <v>900</v>
      </c>
      <c r="XDH3" s="4" t="s">
        <v>900</v>
      </c>
      <c r="XDI3" s="4" t="s">
        <v>900</v>
      </c>
      <c r="XDJ3" s="4" t="s">
        <v>900</v>
      </c>
      <c r="XDK3" s="4" t="s">
        <v>900</v>
      </c>
      <c r="XDL3" s="4" t="s">
        <v>900</v>
      </c>
      <c r="XDM3" s="4" t="s">
        <v>900</v>
      </c>
      <c r="XDN3" s="4" t="s">
        <v>900</v>
      </c>
      <c r="XDO3" s="4" t="s">
        <v>900</v>
      </c>
      <c r="XDP3" s="4" t="s">
        <v>900</v>
      </c>
      <c r="XDQ3" s="4" t="s">
        <v>900</v>
      </c>
      <c r="XDR3" s="4" t="s">
        <v>900</v>
      </c>
      <c r="XDS3" s="4" t="s">
        <v>900</v>
      </c>
      <c r="XDT3" s="4" t="s">
        <v>900</v>
      </c>
      <c r="XDU3" s="4" t="s">
        <v>900</v>
      </c>
      <c r="XDV3" s="4" t="s">
        <v>900</v>
      </c>
      <c r="XDW3" s="4" t="s">
        <v>900</v>
      </c>
      <c r="XDX3" s="4" t="s">
        <v>900</v>
      </c>
      <c r="XDY3" s="4" t="s">
        <v>900</v>
      </c>
      <c r="XDZ3" s="4" t="s">
        <v>900</v>
      </c>
      <c r="XEA3" s="4" t="s">
        <v>900</v>
      </c>
      <c r="XEB3" s="4" t="s">
        <v>900</v>
      </c>
      <c r="XEC3" s="4" t="s">
        <v>900</v>
      </c>
      <c r="XED3" s="4" t="s">
        <v>900</v>
      </c>
      <c r="XEE3" s="4" t="s">
        <v>900</v>
      </c>
      <c r="XEF3" s="4" t="s">
        <v>900</v>
      </c>
      <c r="XEG3" s="4" t="s">
        <v>900</v>
      </c>
      <c r="XEH3" s="4" t="s">
        <v>900</v>
      </c>
      <c r="XEI3" s="4" t="s">
        <v>900</v>
      </c>
      <c r="XEJ3" s="4" t="s">
        <v>900</v>
      </c>
      <c r="XEK3" s="4" t="s">
        <v>900</v>
      </c>
      <c r="XEL3" s="4" t="s">
        <v>900</v>
      </c>
      <c r="XEM3" s="4" t="s">
        <v>900</v>
      </c>
      <c r="XEN3" s="4" t="s">
        <v>900</v>
      </c>
      <c r="XEO3" s="4" t="s">
        <v>900</v>
      </c>
      <c r="XEP3" s="4" t="s">
        <v>900</v>
      </c>
      <c r="XEQ3" s="4" t="s">
        <v>900</v>
      </c>
      <c r="XER3" s="4" t="s">
        <v>900</v>
      </c>
      <c r="XES3" s="4" t="s">
        <v>900</v>
      </c>
      <c r="XET3" s="4" t="s">
        <v>900</v>
      </c>
      <c r="XEU3" s="4" t="s">
        <v>900</v>
      </c>
      <c r="XEV3" s="4" t="s">
        <v>900</v>
      </c>
      <c r="XEW3" s="4" t="s">
        <v>900</v>
      </c>
      <c r="XEX3" s="4" t="s">
        <v>900</v>
      </c>
      <c r="XEY3" s="4" t="s">
        <v>900</v>
      </c>
      <c r="XEZ3" s="4" t="s">
        <v>900</v>
      </c>
      <c r="XFA3" s="4" t="s">
        <v>900</v>
      </c>
      <c r="XFB3" s="4" t="s">
        <v>900</v>
      </c>
      <c r="XFC3" s="4" t="s">
        <v>900</v>
      </c>
      <c r="XFD3" s="4" t="s">
        <v>900</v>
      </c>
    </row>
    <row r="4" spans="1:16384" s="4" customFormat="1">
      <c r="A4" s="6" t="s">
        <v>14</v>
      </c>
      <c r="B4" s="6"/>
      <c r="C4" s="6"/>
      <c r="D4" s="6"/>
      <c r="E4" s="6"/>
    </row>
    <row r="5" spans="1:16384" s="4" customFormat="1"/>
    <row r="6" spans="1:16384" s="4" customFormat="1">
      <c r="A6" s="4" t="s">
        <v>620</v>
      </c>
    </row>
    <row r="7" spans="1:16384">
      <c r="A7" s="4"/>
      <c r="B7" s="4"/>
      <c r="C7" s="4"/>
      <c r="D7" s="4"/>
    </row>
    <row r="8" spans="1:16384">
      <c r="A8" s="141" t="str">
        <f>'Assistance Programs, Outreach'!A10</f>
        <v>Atlantic City Electric</v>
      </c>
      <c r="B8" s="4"/>
      <c r="C8" s="4"/>
      <c r="D8" s="4"/>
    </row>
    <row r="9" spans="1:16384" ht="26.4">
      <c r="A9" s="79" t="s">
        <v>901</v>
      </c>
      <c r="B9" s="79" t="s">
        <v>902</v>
      </c>
      <c r="C9" s="79" t="s">
        <v>903</v>
      </c>
      <c r="D9" s="79" t="s">
        <v>904</v>
      </c>
      <c r="E9" s="79" t="s">
        <v>905</v>
      </c>
      <c r="F9" s="4"/>
    </row>
    <row r="10" spans="1:16384" ht="14.4">
      <c r="A10" s="193" t="s">
        <v>906</v>
      </c>
      <c r="B10" s="194"/>
      <c r="C10" s="11"/>
      <c r="D10" s="11"/>
      <c r="E10" s="11"/>
      <c r="F10" s="4"/>
    </row>
    <row r="11" spans="1:16384">
      <c r="A11" s="11"/>
      <c r="B11" s="11"/>
      <c r="C11" s="11"/>
      <c r="D11" s="11"/>
      <c r="E11" s="11"/>
      <c r="F11" s="4"/>
    </row>
    <row r="12" spans="1:16384">
      <c r="A12" s="11"/>
      <c r="B12" s="11"/>
      <c r="C12" s="11"/>
      <c r="D12" s="11"/>
      <c r="E12" s="11"/>
      <c r="F12" s="4"/>
    </row>
    <row r="13" spans="1:16384">
      <c r="A13" s="11"/>
      <c r="B13" s="11"/>
      <c r="C13" s="11"/>
      <c r="D13" s="11"/>
      <c r="E13" s="11"/>
      <c r="F13" s="4"/>
    </row>
    <row r="14" spans="1:16384">
      <c r="A14" s="11"/>
      <c r="B14" s="11"/>
      <c r="C14" s="11"/>
      <c r="D14" s="11"/>
      <c r="E14" s="11"/>
      <c r="F14" s="4"/>
    </row>
    <row r="15" spans="1:16384">
      <c r="A15" s="11"/>
      <c r="B15" s="11"/>
      <c r="C15" s="11"/>
      <c r="D15" s="11"/>
      <c r="E15" s="11"/>
      <c r="F15" s="4"/>
    </row>
    <row r="16" spans="1:16384">
      <c r="A16" s="11"/>
      <c r="B16" s="11"/>
      <c r="C16" s="11"/>
      <c r="D16" s="11"/>
      <c r="E16" s="11"/>
      <c r="F16" s="4"/>
    </row>
    <row r="17" spans="1:6">
      <c r="A17" s="11"/>
      <c r="B17" s="11"/>
      <c r="C17" s="11"/>
      <c r="D17" s="11"/>
      <c r="E17" s="11"/>
      <c r="F17" s="4"/>
    </row>
    <row r="18" spans="1:6">
      <c r="A18" s="11"/>
      <c r="B18" s="11"/>
      <c r="C18" s="11"/>
      <c r="D18" s="11"/>
      <c r="E18" s="11"/>
      <c r="F18" s="4"/>
    </row>
    <row r="19" spans="1:6">
      <c r="A19" s="11"/>
      <c r="B19" s="11"/>
      <c r="C19" s="11"/>
      <c r="D19" s="11"/>
      <c r="E19" s="11"/>
      <c r="F19" s="4"/>
    </row>
    <row r="20" spans="1:6">
      <c r="A20" s="11"/>
      <c r="B20" s="11"/>
      <c r="C20" s="11"/>
      <c r="D20" s="11"/>
      <c r="E20" s="11"/>
      <c r="F20" s="4"/>
    </row>
    <row r="21" spans="1:6">
      <c r="A21" s="11"/>
      <c r="B21" s="11"/>
      <c r="C21" s="11"/>
      <c r="D21" s="11"/>
      <c r="E21" s="11"/>
      <c r="F21" s="4"/>
    </row>
    <row r="22" spans="1:6" s="4" customFormat="1"/>
    <row r="23" spans="1:6">
      <c r="A23" s="4"/>
      <c r="B23" s="4"/>
      <c r="C23" s="4"/>
      <c r="D23" s="4"/>
    </row>
    <row r="24" spans="1:6" s="4" customFormat="1" hidden="1"/>
    <row r="25" spans="1:6" s="4" customFormat="1" hidden="1"/>
    <row r="1048566" s="460" customFormat="1" hidden="1"/>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8671875" defaultRowHeight="13.8" zeroHeight="1"/>
  <cols>
    <col min="1" max="7" width="9.109375" style="120" customWidth="1"/>
    <col min="8" max="16384" width="8.88671875" style="120"/>
  </cols>
  <sheetData>
    <row r="1" spans="1:7" ht="14.4" thickBot="1">
      <c r="A1" s="122" t="s">
        <v>907</v>
      </c>
    </row>
    <row r="2" spans="1:7">
      <c r="A2" s="503" t="s">
        <v>908</v>
      </c>
      <c r="B2" s="504"/>
      <c r="C2" s="504"/>
      <c r="D2" s="504"/>
      <c r="E2" s="504"/>
      <c r="F2" s="504"/>
      <c r="G2" s="505"/>
    </row>
    <row r="3" spans="1:7">
      <c r="A3" s="506"/>
      <c r="B3" s="507"/>
      <c r="C3" s="507"/>
      <c r="D3" s="507"/>
      <c r="E3" s="507"/>
      <c r="F3" s="507"/>
      <c r="G3" s="508"/>
    </row>
    <row r="4" spans="1:7" ht="32.25" customHeight="1" thickBot="1">
      <c r="A4" s="509"/>
      <c r="B4" s="510"/>
      <c r="C4" s="510"/>
      <c r="D4" s="510"/>
      <c r="E4" s="510"/>
      <c r="F4" s="510"/>
      <c r="G4" s="511"/>
    </row>
    <row r="5" spans="1:7">
      <c r="A5" s="121"/>
      <c r="B5" s="121"/>
      <c r="C5" s="121"/>
      <c r="D5" s="121"/>
      <c r="E5" s="121"/>
      <c r="F5" s="121"/>
      <c r="G5" s="121"/>
    </row>
    <row r="6" spans="1:7">
      <c r="A6" s="122" t="s">
        <v>909</v>
      </c>
    </row>
    <row r="7" spans="1:7"/>
    <row r="8" spans="1:7"/>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A5" sqref="A5"/>
    </sheetView>
  </sheetViews>
  <sheetFormatPr defaultColWidth="0" defaultRowHeight="13.2" zeroHeight="1"/>
  <cols>
    <col min="1" max="1" width="8.88671875" style="4" customWidth="1"/>
    <col min="2" max="2" width="60.88671875" style="5" customWidth="1"/>
    <col min="3" max="3" width="20.44140625" style="5" bestFit="1" customWidth="1"/>
    <col min="4" max="4" width="16.5546875" style="5" bestFit="1" customWidth="1"/>
    <col min="5" max="10" width="8.88671875" style="5" customWidth="1"/>
    <col min="11" max="11" width="8.88671875" style="5" hidden="1" customWidth="1"/>
    <col min="12" max="13" width="0" style="5" hidden="1" customWidth="1"/>
    <col min="14" max="16384" width="8.88671875" style="5" hidden="1"/>
  </cols>
  <sheetData>
    <row r="1" spans="1:13" ht="13.8" thickBot="1">
      <c r="A1" s="60" t="s">
        <v>910</v>
      </c>
      <c r="B1" s="4"/>
      <c r="C1" s="4"/>
      <c r="D1" s="4"/>
      <c r="E1" s="4"/>
      <c r="F1" s="4"/>
      <c r="G1" s="4"/>
      <c r="H1" s="4"/>
      <c r="I1" s="4"/>
      <c r="J1" s="4"/>
      <c r="K1" s="4"/>
    </row>
    <row r="2" spans="1:13" ht="15" customHeight="1">
      <c r="A2" s="465" t="s">
        <v>911</v>
      </c>
      <c r="B2" s="474"/>
      <c r="C2" s="474"/>
      <c r="D2" s="474"/>
      <c r="E2" s="474"/>
      <c r="F2" s="474"/>
      <c r="G2" s="474"/>
      <c r="H2" s="466"/>
      <c r="I2" s="31"/>
      <c r="J2" s="31"/>
      <c r="K2" s="31"/>
      <c r="L2" s="28"/>
      <c r="M2" s="28"/>
    </row>
    <row r="3" spans="1:13" ht="42.6" customHeight="1" thickBot="1">
      <c r="A3" s="469"/>
      <c r="B3" s="476"/>
      <c r="C3" s="476"/>
      <c r="D3" s="476"/>
      <c r="E3" s="476"/>
      <c r="F3" s="476"/>
      <c r="G3" s="476"/>
      <c r="H3" s="470"/>
      <c r="I3" s="31"/>
      <c r="J3" s="31"/>
      <c r="K3" s="31"/>
      <c r="L3" s="28"/>
      <c r="M3" s="28"/>
    </row>
    <row r="4" spans="1:13" ht="15" customHeight="1">
      <c r="A4" s="142"/>
      <c r="B4" s="142"/>
      <c r="C4" s="142"/>
      <c r="D4" s="142"/>
      <c r="E4" s="142"/>
      <c r="F4" s="142"/>
      <c r="G4" s="142"/>
      <c r="H4" s="142"/>
      <c r="I4" s="31"/>
      <c r="J4" s="31"/>
      <c r="K4" s="31"/>
      <c r="L4" s="28"/>
      <c r="M4" s="28"/>
    </row>
    <row r="5" spans="1:13" ht="17.399999999999999">
      <c r="A5" s="299" t="s">
        <v>912</v>
      </c>
      <c r="B5" s="6"/>
      <c r="C5" s="6"/>
      <c r="D5" s="6"/>
      <c r="E5" s="6"/>
      <c r="F5" s="6"/>
      <c r="G5" s="6"/>
      <c r="H5" s="6"/>
      <c r="I5" s="6"/>
      <c r="J5" s="6"/>
      <c r="K5" s="4"/>
    </row>
    <row r="6" spans="1:13">
      <c r="A6" s="6"/>
      <c r="B6" s="6"/>
      <c r="C6" s="4"/>
      <c r="D6" s="4"/>
      <c r="E6" s="4"/>
      <c r="F6" s="4"/>
      <c r="G6" s="4"/>
      <c r="H6" s="4"/>
      <c r="I6" s="4"/>
      <c r="J6" s="4"/>
      <c r="K6" s="4"/>
    </row>
    <row r="7" spans="1:13" ht="13.8" thickBot="1">
      <c r="B7" s="4"/>
      <c r="C7" s="4"/>
      <c r="D7" s="4"/>
      <c r="E7" s="4"/>
      <c r="F7" s="4"/>
      <c r="G7" s="4"/>
      <c r="H7" s="4"/>
      <c r="I7" s="4"/>
      <c r="J7" s="4"/>
      <c r="K7" s="4"/>
    </row>
    <row r="8" spans="1:13">
      <c r="B8" s="33"/>
      <c r="C8" s="34" t="s">
        <v>913</v>
      </c>
      <c r="D8" s="35"/>
      <c r="E8" s="29"/>
      <c r="F8" s="29"/>
      <c r="G8" s="29"/>
      <c r="H8" s="29"/>
      <c r="I8" s="29"/>
      <c r="J8" s="29"/>
      <c r="K8" s="4"/>
    </row>
    <row r="9" spans="1:13">
      <c r="B9" s="36"/>
      <c r="C9" s="32" t="s">
        <v>914</v>
      </c>
      <c r="D9" s="37"/>
      <c r="E9" s="30"/>
      <c r="F9" s="30"/>
      <c r="G9" s="30"/>
      <c r="H9" s="30"/>
      <c r="I9" s="30"/>
      <c r="J9" s="30"/>
      <c r="K9" s="4"/>
    </row>
    <row r="10" spans="1:13">
      <c r="B10" s="36" t="e">
        <f>#REF!</f>
        <v>#REF!</v>
      </c>
      <c r="C10" s="4"/>
      <c r="D10" s="43"/>
      <c r="E10" s="4"/>
      <c r="F10" s="4"/>
      <c r="G10" s="4"/>
      <c r="H10" s="4"/>
      <c r="I10" s="4"/>
      <c r="J10" s="4"/>
      <c r="K10" s="4"/>
    </row>
    <row r="11" spans="1:13">
      <c r="B11" s="45" t="s">
        <v>915</v>
      </c>
      <c r="C11" s="4"/>
      <c r="D11" s="43"/>
      <c r="E11" s="4"/>
      <c r="F11" s="4"/>
      <c r="G11" s="4"/>
      <c r="H11" s="4"/>
      <c r="I11" s="4"/>
      <c r="J11" s="4"/>
      <c r="K11" s="4"/>
    </row>
    <row r="12" spans="1:13">
      <c r="B12" s="46" t="s">
        <v>916</v>
      </c>
      <c r="C12" s="4" t="s">
        <v>917</v>
      </c>
      <c r="D12" s="43" t="s">
        <v>918</v>
      </c>
      <c r="E12" s="4"/>
      <c r="F12" s="4"/>
      <c r="G12" s="4"/>
      <c r="H12" s="4"/>
      <c r="I12" s="4"/>
      <c r="J12" s="4"/>
      <c r="K12" s="4"/>
    </row>
    <row r="13" spans="1:13">
      <c r="B13" s="40" t="s">
        <v>919</v>
      </c>
      <c r="C13" s="11"/>
      <c r="D13" s="8"/>
      <c r="E13" s="4"/>
      <c r="F13" s="4"/>
      <c r="G13" s="4"/>
      <c r="H13" s="4"/>
      <c r="I13" s="4"/>
      <c r="J13" s="4"/>
      <c r="K13" s="4"/>
    </row>
    <row r="14" spans="1:13">
      <c r="B14" s="40" t="s">
        <v>920</v>
      </c>
      <c r="C14" s="11"/>
      <c r="D14" s="8"/>
      <c r="E14" s="4"/>
      <c r="F14" s="4"/>
      <c r="G14" s="4"/>
      <c r="H14" s="4"/>
      <c r="I14" s="4"/>
      <c r="J14" s="4"/>
      <c r="K14" s="4"/>
    </row>
    <row r="15" spans="1:13">
      <c r="B15" s="47" t="s">
        <v>921</v>
      </c>
      <c r="C15" s="4"/>
      <c r="D15" s="43"/>
      <c r="E15" s="4"/>
      <c r="F15" s="4"/>
      <c r="G15" s="4"/>
      <c r="H15" s="4"/>
      <c r="I15" s="4"/>
      <c r="J15" s="4"/>
      <c r="K15" s="4"/>
    </row>
    <row r="16" spans="1:13">
      <c r="B16" s="41" t="s">
        <v>922</v>
      </c>
      <c r="C16" s="11"/>
      <c r="D16" s="8"/>
      <c r="E16" s="4"/>
      <c r="F16" s="4"/>
      <c r="G16" s="4"/>
      <c r="H16" s="4"/>
      <c r="I16" s="4"/>
      <c r="J16" s="4"/>
      <c r="K16" s="4"/>
    </row>
    <row r="17" spans="2:11">
      <c r="B17" s="41" t="s">
        <v>923</v>
      </c>
      <c r="C17" s="11"/>
      <c r="D17" s="8"/>
      <c r="E17" s="4"/>
      <c r="F17" s="4"/>
      <c r="G17" s="4"/>
      <c r="H17" s="4"/>
      <c r="I17" s="4"/>
      <c r="J17" s="4"/>
      <c r="K17" s="4"/>
    </row>
    <row r="18" spans="2:11">
      <c r="B18" s="41" t="s">
        <v>924</v>
      </c>
      <c r="C18" s="11"/>
      <c r="D18" s="8"/>
      <c r="E18" s="4"/>
      <c r="F18" s="4"/>
      <c r="G18" s="4"/>
      <c r="H18" s="4"/>
      <c r="I18" s="4"/>
      <c r="J18" s="4"/>
      <c r="K18" s="4"/>
    </row>
    <row r="19" spans="2:11">
      <c r="B19" s="41" t="s">
        <v>925</v>
      </c>
      <c r="C19" s="11"/>
      <c r="D19" s="8"/>
      <c r="E19" s="4"/>
      <c r="F19" s="4"/>
      <c r="G19" s="4"/>
      <c r="H19" s="4"/>
      <c r="I19" s="4"/>
      <c r="J19" s="4"/>
      <c r="K19" s="4"/>
    </row>
    <row r="20" spans="2:11">
      <c r="B20" s="47" t="s">
        <v>926</v>
      </c>
      <c r="C20" s="4"/>
      <c r="D20" s="43"/>
      <c r="E20" s="4"/>
      <c r="F20" s="4"/>
      <c r="G20" s="4"/>
      <c r="H20" s="4"/>
      <c r="I20" s="4"/>
      <c r="J20" s="4"/>
      <c r="K20" s="4"/>
    </row>
    <row r="21" spans="2:11">
      <c r="B21" s="42" t="s">
        <v>927</v>
      </c>
      <c r="C21" s="11"/>
      <c r="D21" s="8"/>
      <c r="E21" s="4"/>
      <c r="F21" s="4"/>
      <c r="G21" s="4"/>
      <c r="H21" s="4"/>
      <c r="I21" s="4"/>
      <c r="J21" s="4"/>
      <c r="K21" s="4"/>
    </row>
    <row r="22" spans="2:11">
      <c r="B22" s="42" t="s">
        <v>928</v>
      </c>
      <c r="C22" s="11"/>
      <c r="D22" s="8"/>
      <c r="E22" s="4"/>
      <c r="F22" s="4"/>
      <c r="G22" s="4"/>
      <c r="H22" s="4"/>
      <c r="I22" s="4"/>
      <c r="J22" s="4"/>
      <c r="K22" s="4"/>
    </row>
    <row r="23" spans="2:11">
      <c r="B23" s="40" t="s">
        <v>929</v>
      </c>
      <c r="C23" s="11"/>
      <c r="D23" s="8"/>
      <c r="E23" s="4"/>
      <c r="F23" s="4"/>
      <c r="G23" s="4"/>
      <c r="H23" s="4"/>
      <c r="I23" s="4"/>
      <c r="J23" s="4"/>
      <c r="K23" s="4"/>
    </row>
    <row r="24" spans="2:11">
      <c r="B24" s="42" t="s">
        <v>930</v>
      </c>
      <c r="C24" s="11"/>
      <c r="D24" s="8"/>
      <c r="E24" s="4"/>
      <c r="F24" s="4"/>
      <c r="G24" s="4"/>
      <c r="H24" s="4"/>
      <c r="I24" s="4"/>
      <c r="J24" s="4"/>
      <c r="K24" s="4"/>
    </row>
    <row r="25" spans="2:11">
      <c r="B25" s="42" t="s">
        <v>931</v>
      </c>
      <c r="C25" s="11"/>
      <c r="D25" s="8"/>
      <c r="E25" s="4"/>
      <c r="F25" s="4"/>
      <c r="G25" s="4"/>
      <c r="H25" s="4"/>
      <c r="I25" s="4"/>
      <c r="J25" s="4"/>
      <c r="K25" s="4"/>
    </row>
    <row r="26" spans="2:11">
      <c r="B26" s="42" t="s">
        <v>932</v>
      </c>
      <c r="C26" s="11"/>
      <c r="D26" s="8"/>
      <c r="E26" s="4"/>
      <c r="F26" s="4"/>
      <c r="G26" s="4"/>
      <c r="H26" s="4"/>
      <c r="I26" s="4"/>
      <c r="J26" s="4"/>
      <c r="K26" s="4"/>
    </row>
    <row r="27" spans="2:11">
      <c r="B27" s="42" t="s">
        <v>933</v>
      </c>
      <c r="C27" s="11"/>
      <c r="D27" s="8"/>
      <c r="E27" s="4"/>
      <c r="F27" s="4"/>
      <c r="G27" s="4"/>
      <c r="H27" s="4"/>
      <c r="I27" s="4"/>
      <c r="J27" s="4"/>
      <c r="K27" s="4"/>
    </row>
    <row r="28" spans="2:11">
      <c r="B28" s="42" t="s">
        <v>934</v>
      </c>
      <c r="C28" s="11"/>
      <c r="D28" s="8"/>
      <c r="E28" s="4"/>
      <c r="F28" s="4"/>
      <c r="G28" s="4"/>
      <c r="H28" s="4"/>
      <c r="I28" s="4"/>
      <c r="J28" s="4"/>
      <c r="K28" s="4"/>
    </row>
    <row r="29" spans="2:11">
      <c r="B29" s="39" t="s">
        <v>935</v>
      </c>
      <c r="D29" s="38"/>
      <c r="E29" s="4"/>
      <c r="F29" s="4"/>
      <c r="G29" s="4"/>
      <c r="H29" s="4"/>
      <c r="I29" s="4"/>
      <c r="J29" s="4"/>
      <c r="K29" s="4"/>
    </row>
    <row r="30" spans="2:11">
      <c r="B30" s="41" t="s">
        <v>936</v>
      </c>
      <c r="C30" s="11"/>
      <c r="D30" s="8"/>
      <c r="E30" s="4"/>
      <c r="F30" s="4"/>
      <c r="G30" s="4"/>
      <c r="H30" s="4"/>
      <c r="I30" s="4"/>
      <c r="J30" s="4"/>
      <c r="K30" s="4"/>
    </row>
    <row r="31" spans="2:11">
      <c r="B31" s="41" t="s">
        <v>923</v>
      </c>
      <c r="C31" s="11"/>
      <c r="D31" s="8"/>
      <c r="E31" s="4"/>
      <c r="F31" s="4"/>
      <c r="G31" s="4"/>
      <c r="H31" s="4"/>
      <c r="I31" s="4"/>
      <c r="J31" s="4"/>
      <c r="K31" s="4"/>
    </row>
    <row r="32" spans="2:11">
      <c r="B32" s="41" t="s">
        <v>937</v>
      </c>
      <c r="C32" s="11"/>
      <c r="D32" s="8"/>
      <c r="E32" s="4"/>
      <c r="F32" s="4"/>
      <c r="G32" s="4"/>
      <c r="H32" s="4"/>
      <c r="I32" s="4"/>
      <c r="J32" s="4"/>
      <c r="K32" s="4"/>
    </row>
    <row r="33" spans="2:11">
      <c r="B33" s="41" t="s">
        <v>925</v>
      </c>
      <c r="C33" s="11"/>
      <c r="D33" s="8"/>
      <c r="E33" s="4"/>
      <c r="F33" s="4"/>
      <c r="G33" s="4"/>
      <c r="H33" s="4"/>
      <c r="I33" s="4"/>
      <c r="J33" s="4"/>
      <c r="K33" s="4"/>
    </row>
    <row r="34" spans="2:11">
      <c r="B34" s="12" t="s">
        <v>938</v>
      </c>
      <c r="C34" s="11"/>
      <c r="D34" s="8"/>
      <c r="E34" s="4"/>
      <c r="F34" s="4"/>
      <c r="G34" s="4"/>
      <c r="H34" s="4"/>
      <c r="I34" s="4"/>
      <c r="J34" s="4"/>
      <c r="K34" s="4"/>
    </row>
    <row r="35" spans="2:11">
      <c r="B35" s="12" t="s">
        <v>939</v>
      </c>
      <c r="C35" s="11"/>
      <c r="D35" s="8"/>
      <c r="E35" s="4"/>
      <c r="F35" s="4"/>
      <c r="G35" s="4"/>
      <c r="H35" s="4"/>
      <c r="I35" s="4"/>
      <c r="J35" s="4"/>
      <c r="K35" s="4"/>
    </row>
    <row r="36" spans="2:11">
      <c r="B36" s="12" t="s">
        <v>940</v>
      </c>
      <c r="C36" s="11"/>
      <c r="D36" s="8"/>
      <c r="E36" s="4"/>
      <c r="F36" s="4"/>
      <c r="G36" s="4"/>
      <c r="H36" s="4"/>
      <c r="I36" s="4"/>
      <c r="J36" s="4"/>
      <c r="K36" s="4"/>
    </row>
    <row r="37" spans="2:11">
      <c r="B37" s="44" t="s">
        <v>941</v>
      </c>
      <c r="C37" s="4"/>
      <c r="D37" s="43"/>
      <c r="E37" s="4"/>
      <c r="F37" s="4"/>
      <c r="G37" s="4"/>
      <c r="H37" s="4"/>
      <c r="I37" s="4"/>
      <c r="J37" s="4"/>
      <c r="K37" s="4"/>
    </row>
    <row r="38" spans="2:11">
      <c r="B38" s="7" t="s">
        <v>942</v>
      </c>
      <c r="C38" s="11"/>
      <c r="D38" s="8"/>
      <c r="E38" s="4"/>
      <c r="F38" s="4"/>
      <c r="G38" s="4"/>
      <c r="H38" s="4"/>
      <c r="I38" s="4"/>
      <c r="J38" s="4"/>
      <c r="K38" s="4"/>
    </row>
    <row r="39" spans="2:11">
      <c r="B39" s="7" t="s">
        <v>943</v>
      </c>
      <c r="C39" s="11"/>
      <c r="D39" s="8"/>
      <c r="E39" s="4"/>
      <c r="F39" s="4"/>
      <c r="G39" s="4"/>
      <c r="H39" s="4"/>
      <c r="I39" s="4"/>
      <c r="J39" s="4"/>
      <c r="K39" s="4"/>
    </row>
    <row r="40" spans="2:11">
      <c r="B40" s="7" t="s">
        <v>944</v>
      </c>
      <c r="C40" s="11"/>
      <c r="D40" s="8"/>
      <c r="E40" s="4"/>
      <c r="F40" s="4"/>
      <c r="G40" s="4"/>
      <c r="H40" s="4"/>
      <c r="I40" s="4"/>
      <c r="J40" s="4"/>
      <c r="K40" s="4"/>
    </row>
    <row r="41" spans="2:11">
      <c r="B41" s="7" t="s">
        <v>945</v>
      </c>
      <c r="C41" s="11"/>
      <c r="D41" s="8"/>
      <c r="E41" s="4"/>
      <c r="F41" s="4"/>
      <c r="G41" s="4"/>
      <c r="H41" s="4"/>
      <c r="I41" s="4"/>
      <c r="J41" s="4"/>
      <c r="K41" s="4"/>
    </row>
    <row r="42" spans="2:11">
      <c r="B42" s="7" t="s">
        <v>946</v>
      </c>
      <c r="C42" s="11"/>
      <c r="D42" s="8"/>
      <c r="E42" s="4"/>
      <c r="F42" s="4"/>
      <c r="G42" s="4"/>
      <c r="H42" s="4"/>
      <c r="I42" s="4"/>
      <c r="J42" s="4"/>
      <c r="K42" s="4"/>
    </row>
    <row r="43" spans="2:11">
      <c r="B43" s="7" t="s">
        <v>947</v>
      </c>
      <c r="C43" s="11"/>
      <c r="D43" s="8"/>
      <c r="E43" s="4"/>
      <c r="F43" s="4"/>
      <c r="G43" s="4"/>
      <c r="H43" s="4"/>
      <c r="I43" s="4"/>
      <c r="J43" s="4"/>
      <c r="K43" s="4"/>
    </row>
    <row r="44" spans="2:11">
      <c r="B44" s="7" t="s">
        <v>948</v>
      </c>
      <c r="C44" s="11"/>
      <c r="D44" s="8"/>
      <c r="E44" s="4"/>
      <c r="F44" s="4"/>
      <c r="G44" s="4"/>
      <c r="H44" s="4"/>
      <c r="I44" s="4"/>
      <c r="J44" s="4"/>
      <c r="K44" s="4"/>
    </row>
    <row r="45" spans="2:11">
      <c r="B45" s="36"/>
      <c r="C45" s="4"/>
      <c r="D45" s="43"/>
      <c r="E45" s="4"/>
      <c r="F45" s="4"/>
      <c r="G45" s="4"/>
      <c r="H45" s="4"/>
      <c r="I45" s="4"/>
      <c r="J45" s="4"/>
      <c r="K45" s="4"/>
    </row>
    <row r="46" spans="2:11" ht="13.8" thickBot="1">
      <c r="B46" s="13" t="s">
        <v>949</v>
      </c>
      <c r="C46" s="14"/>
      <c r="D46" s="15"/>
      <c r="E46" s="4"/>
      <c r="F46" s="4"/>
      <c r="G46" s="4"/>
      <c r="H46" s="4"/>
      <c r="I46" s="4"/>
      <c r="J46" s="4"/>
      <c r="K46" s="4"/>
    </row>
    <row r="47" spans="2:11">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A2AA8-06B0-4CA8-B9BE-273D0D182453}">
  <dimension ref="A1:G54"/>
  <sheetViews>
    <sheetView topLeftCell="A4" workbookViewId="0"/>
  </sheetViews>
  <sheetFormatPr defaultRowHeight="14.4"/>
  <cols>
    <col min="1" max="1" width="35.33203125" customWidth="1"/>
  </cols>
  <sheetData>
    <row r="1" spans="1:7">
      <c r="A1" s="211" t="s">
        <v>950</v>
      </c>
    </row>
    <row r="2" spans="1:7">
      <c r="A2" s="212" t="s">
        <v>951</v>
      </c>
    </row>
    <row r="3" spans="1:7">
      <c r="A3" s="213" t="s">
        <v>786</v>
      </c>
    </row>
    <row r="4" spans="1:7">
      <c r="A4" s="212" t="s">
        <v>952</v>
      </c>
    </row>
    <row r="5" spans="1:7">
      <c r="A5" s="212" t="s">
        <v>953</v>
      </c>
    </row>
    <row r="6" spans="1:7">
      <c r="A6" s="212" t="s">
        <v>786</v>
      </c>
    </row>
    <row r="7" spans="1:7">
      <c r="A7" s="212" t="s">
        <v>954</v>
      </c>
    </row>
    <row r="8" spans="1:7">
      <c r="A8" s="214" t="s">
        <v>955</v>
      </c>
    </row>
    <row r="9" spans="1:7">
      <c r="A9" s="214" t="s">
        <v>786</v>
      </c>
    </row>
    <row r="10" spans="1:7">
      <c r="A10" s="212" t="s">
        <v>956</v>
      </c>
    </row>
    <row r="11" spans="1:7">
      <c r="A11" s="214" t="s">
        <v>786</v>
      </c>
    </row>
    <row r="12" spans="1:7">
      <c r="B12" s="214">
        <v>1</v>
      </c>
      <c r="C12" s="214" t="s">
        <v>957</v>
      </c>
    </row>
    <row r="13" spans="1:7">
      <c r="C13" s="214" t="s">
        <v>958</v>
      </c>
      <c r="G13" s="215">
        <v>65</v>
      </c>
    </row>
    <row r="14" spans="1:7">
      <c r="A14" s="214" t="s">
        <v>786</v>
      </c>
    </row>
    <row r="15" spans="1:7">
      <c r="B15" s="214">
        <v>2</v>
      </c>
      <c r="C15" s="214" t="s">
        <v>959</v>
      </c>
    </row>
    <row r="16" spans="1:7">
      <c r="C16" s="214" t="s">
        <v>960</v>
      </c>
    </row>
    <row r="17" spans="1:7">
      <c r="C17" s="214" t="s">
        <v>961</v>
      </c>
      <c r="E17" s="215">
        <v>15</v>
      </c>
    </row>
    <row r="18" spans="1:7">
      <c r="A18" s="214" t="s">
        <v>786</v>
      </c>
    </row>
    <row r="19" spans="1:7">
      <c r="B19" s="214">
        <v>3</v>
      </c>
      <c r="C19" s="214" t="s">
        <v>962</v>
      </c>
      <c r="D19" s="215">
        <v>15</v>
      </c>
    </row>
    <row r="20" spans="1:7">
      <c r="A20" s="214" t="s">
        <v>786</v>
      </c>
    </row>
    <row r="21" spans="1:7">
      <c r="B21" s="214">
        <v>4</v>
      </c>
      <c r="C21" s="214" t="s">
        <v>963</v>
      </c>
      <c r="D21" s="215">
        <v>15</v>
      </c>
    </row>
    <row r="22" spans="1:7">
      <c r="A22" s="214" t="s">
        <v>786</v>
      </c>
    </row>
    <row r="23" spans="1:7">
      <c r="A23" s="212" t="s">
        <v>964</v>
      </c>
    </row>
    <row r="24" spans="1:7">
      <c r="A24" s="214" t="s">
        <v>786</v>
      </c>
    </row>
    <row r="25" spans="1:7">
      <c r="B25" s="214" t="s">
        <v>965</v>
      </c>
      <c r="G25" s="214" t="s">
        <v>966</v>
      </c>
    </row>
    <row r="26" spans="1:7">
      <c r="B26" s="214" t="s">
        <v>967</v>
      </c>
      <c r="F26" s="214" t="s">
        <v>968</v>
      </c>
    </row>
    <row r="27" spans="1:7">
      <c r="A27" s="214" t="s">
        <v>786</v>
      </c>
    </row>
    <row r="28" spans="1:7">
      <c r="A28" s="212" t="s">
        <v>969</v>
      </c>
    </row>
    <row r="29" spans="1:7">
      <c r="A29" s="214" t="s">
        <v>786</v>
      </c>
    </row>
    <row r="30" spans="1:7">
      <c r="B30" s="214" t="s">
        <v>970</v>
      </c>
      <c r="G30" s="215">
        <v>7.64</v>
      </c>
    </row>
    <row r="31" spans="1:7">
      <c r="A31" s="214" t="s">
        <v>786</v>
      </c>
    </row>
    <row r="32" spans="1:7">
      <c r="A32" s="214" t="s">
        <v>786</v>
      </c>
    </row>
    <row r="33" spans="1:1">
      <c r="A33" s="214" t="s">
        <v>971</v>
      </c>
    </row>
    <row r="34" spans="1:1">
      <c r="A34" s="214" t="s">
        <v>786</v>
      </c>
    </row>
    <row r="35" spans="1:1">
      <c r="A35" s="214" t="s">
        <v>786</v>
      </c>
    </row>
    <row r="36" spans="1:1">
      <c r="A36" s="214" t="s">
        <v>786</v>
      </c>
    </row>
    <row r="37" spans="1:1">
      <c r="A37" s="214" t="s">
        <v>786</v>
      </c>
    </row>
    <row r="38" spans="1:1">
      <c r="A38" s="214" t="s">
        <v>786</v>
      </c>
    </row>
    <row r="39" spans="1:1">
      <c r="A39" s="214" t="s">
        <v>786</v>
      </c>
    </row>
    <row r="40" spans="1:1">
      <c r="A40" s="214" t="s">
        <v>786</v>
      </c>
    </row>
    <row r="41" spans="1:1">
      <c r="A41" s="214" t="s">
        <v>786</v>
      </c>
    </row>
    <row r="42" spans="1:1">
      <c r="A42" s="214" t="s">
        <v>786</v>
      </c>
    </row>
    <row r="43" spans="1:1">
      <c r="A43" s="214" t="s">
        <v>786</v>
      </c>
    </row>
    <row r="44" spans="1:1">
      <c r="A44" s="214" t="s">
        <v>786</v>
      </c>
    </row>
    <row r="45" spans="1:1" ht="15.6">
      <c r="A45" s="216" t="s">
        <v>786</v>
      </c>
    </row>
    <row r="46" spans="1:1" ht="15.6">
      <c r="A46" s="216" t="s">
        <v>786</v>
      </c>
    </row>
    <row r="47" spans="1:1" ht="15.6">
      <c r="A47" s="216" t="s">
        <v>786</v>
      </c>
    </row>
    <row r="48" spans="1:1" ht="15.6">
      <c r="A48" s="216" t="s">
        <v>786</v>
      </c>
    </row>
    <row r="49" spans="1:3" ht="15.6">
      <c r="A49" s="216" t="s">
        <v>786</v>
      </c>
    </row>
    <row r="50" spans="1:3">
      <c r="A50" s="213" t="s">
        <v>972</v>
      </c>
      <c r="C50" s="212" t="s">
        <v>973</v>
      </c>
    </row>
    <row r="51" spans="1:3">
      <c r="A51" s="217" t="s">
        <v>786</v>
      </c>
    </row>
    <row r="52" spans="1:3">
      <c r="A52" s="218" t="s">
        <v>974</v>
      </c>
    </row>
    <row r="53" spans="1:3">
      <c r="A53" s="211" t="s">
        <v>975</v>
      </c>
    </row>
    <row r="54" spans="1:3">
      <c r="A54" s="211" t="s">
        <v>976</v>
      </c>
    </row>
  </sheetData>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61944-6DED-4E38-9FAF-6FD8142D062E}">
  <dimension ref="A1:F54"/>
  <sheetViews>
    <sheetView workbookViewId="0">
      <selection activeCell="A6" sqref="A6"/>
    </sheetView>
  </sheetViews>
  <sheetFormatPr defaultRowHeight="14.4"/>
  <cols>
    <col min="1" max="1" width="45.109375" customWidth="1"/>
    <col min="4" max="4" width="11" bestFit="1" customWidth="1"/>
  </cols>
  <sheetData>
    <row r="1" spans="1:6">
      <c r="A1" s="211" t="s">
        <v>950</v>
      </c>
    </row>
    <row r="2" spans="1:6">
      <c r="A2" s="219" t="s">
        <v>977</v>
      </c>
    </row>
    <row r="3" spans="1:6">
      <c r="A3" s="212" t="s">
        <v>978</v>
      </c>
    </row>
    <row r="4" spans="1:6">
      <c r="A4" s="212" t="s">
        <v>979</v>
      </c>
    </row>
    <row r="5" spans="1:6">
      <c r="A5" s="220" t="s">
        <v>786</v>
      </c>
    </row>
    <row r="6" spans="1:6">
      <c r="A6" s="212" t="s">
        <v>980</v>
      </c>
    </row>
    <row r="7" spans="1:6">
      <c r="A7" s="214" t="s">
        <v>981</v>
      </c>
    </row>
    <row r="8" spans="1:6">
      <c r="A8" s="214" t="s">
        <v>786</v>
      </c>
    </row>
    <row r="9" spans="1:6">
      <c r="A9" s="214" t="s">
        <v>786</v>
      </c>
      <c r="B9" s="512" t="s">
        <v>982</v>
      </c>
      <c r="C9" s="512"/>
      <c r="D9" s="512" t="s">
        <v>983</v>
      </c>
      <c r="E9" s="512"/>
      <c r="F9" s="214" t="s">
        <v>786</v>
      </c>
    </row>
    <row r="10" spans="1:6">
      <c r="A10" s="212" t="s">
        <v>786</v>
      </c>
      <c r="B10" s="513" t="s">
        <v>984</v>
      </c>
      <c r="C10" s="513"/>
      <c r="D10" s="513" t="s">
        <v>985</v>
      </c>
      <c r="E10" s="513"/>
      <c r="F10" s="214" t="s">
        <v>786</v>
      </c>
    </row>
    <row r="11" spans="1:6">
      <c r="A11" s="212" t="s">
        <v>786</v>
      </c>
      <c r="B11" s="512" t="s">
        <v>786</v>
      </c>
      <c r="C11" s="512"/>
      <c r="D11" s="512" t="s">
        <v>786</v>
      </c>
      <c r="E11" s="512"/>
      <c r="F11" s="214" t="s">
        <v>786</v>
      </c>
    </row>
    <row r="12" spans="1:6">
      <c r="A12" s="212" t="s">
        <v>986</v>
      </c>
      <c r="B12" s="514" t="s">
        <v>786</v>
      </c>
      <c r="C12" s="514"/>
      <c r="D12" s="514" t="s">
        <v>786</v>
      </c>
      <c r="E12" s="514"/>
      <c r="F12" s="214" t="s">
        <v>786</v>
      </c>
    </row>
    <row r="13" spans="1:6">
      <c r="A13" s="214" t="s">
        <v>987</v>
      </c>
      <c r="B13" s="515">
        <v>6.25</v>
      </c>
      <c r="C13" s="514"/>
      <c r="D13" s="515">
        <v>6.25</v>
      </c>
      <c r="E13" s="514"/>
      <c r="F13" s="214" t="s">
        <v>786</v>
      </c>
    </row>
    <row r="14" spans="1:6">
      <c r="A14" s="212" t="s">
        <v>988</v>
      </c>
      <c r="B14" s="513" t="s">
        <v>786</v>
      </c>
      <c r="C14" s="513"/>
      <c r="D14" s="513" t="s">
        <v>786</v>
      </c>
      <c r="E14" s="513"/>
      <c r="F14" s="214" t="s">
        <v>786</v>
      </c>
    </row>
    <row r="15" spans="1:6">
      <c r="A15" s="214" t="s">
        <v>989</v>
      </c>
      <c r="B15" s="516">
        <v>7.2623999999999994E-2</v>
      </c>
      <c r="C15" s="516"/>
      <c r="D15" s="516">
        <v>6.6071000000000005E-2</v>
      </c>
      <c r="E15" s="516"/>
      <c r="F15" s="214" t="s">
        <v>786</v>
      </c>
    </row>
    <row r="16" spans="1:6">
      <c r="A16" s="214" t="s">
        <v>990</v>
      </c>
      <c r="B16" s="516" t="s">
        <v>786</v>
      </c>
      <c r="C16" s="516"/>
      <c r="D16" s="516" t="s">
        <v>786</v>
      </c>
      <c r="E16" s="516"/>
      <c r="F16" s="214" t="s">
        <v>786</v>
      </c>
    </row>
    <row r="17" spans="1:6">
      <c r="A17" s="214" t="s">
        <v>991</v>
      </c>
      <c r="B17" s="516">
        <v>8.5306999999999994E-2</v>
      </c>
      <c r="C17" s="516"/>
      <c r="D17" s="368">
        <v>6.6071000000000005E-2</v>
      </c>
      <c r="E17" s="369"/>
      <c r="F17" s="214" t="s">
        <v>786</v>
      </c>
    </row>
    <row r="18" spans="1:6">
      <c r="B18" s="516"/>
      <c r="C18" s="516"/>
      <c r="D18" s="368" t="s">
        <v>786</v>
      </c>
      <c r="E18" s="369"/>
    </row>
    <row r="19" spans="1:6">
      <c r="A19" s="212" t="s">
        <v>992</v>
      </c>
      <c r="B19" s="513" t="s">
        <v>993</v>
      </c>
      <c r="C19" s="513"/>
      <c r="D19" s="513"/>
      <c r="E19" s="513"/>
      <c r="F19" s="214" t="s">
        <v>786</v>
      </c>
    </row>
    <row r="20" spans="1:6">
      <c r="A20" s="212" t="s">
        <v>786</v>
      </c>
      <c r="B20" s="513" t="s">
        <v>786</v>
      </c>
      <c r="C20" s="513"/>
      <c r="D20" s="513"/>
      <c r="E20" s="513"/>
      <c r="F20" s="214" t="s">
        <v>786</v>
      </c>
    </row>
    <row r="21" spans="1:6">
      <c r="A21" s="212" t="s">
        <v>994</v>
      </c>
      <c r="B21" s="513" t="s">
        <v>786</v>
      </c>
      <c r="C21" s="513"/>
      <c r="D21" s="513" t="s">
        <v>786</v>
      </c>
      <c r="E21" s="513"/>
      <c r="F21" s="214" t="s">
        <v>786</v>
      </c>
    </row>
    <row r="22" spans="1:6">
      <c r="A22" s="214" t="s">
        <v>995</v>
      </c>
      <c r="B22" s="513" t="s">
        <v>996</v>
      </c>
      <c r="C22" s="513"/>
      <c r="D22" s="513"/>
      <c r="E22" s="513"/>
      <c r="F22" s="214" t="s">
        <v>786</v>
      </c>
    </row>
    <row r="23" spans="1:6">
      <c r="A23" s="214" t="s">
        <v>997</v>
      </c>
      <c r="B23" s="513" t="s">
        <v>996</v>
      </c>
      <c r="C23" s="513"/>
      <c r="D23" s="513"/>
      <c r="E23" s="513"/>
      <c r="F23" s="214" t="s">
        <v>786</v>
      </c>
    </row>
    <row r="24" spans="1:6">
      <c r="A24" s="214" t="s">
        <v>998</v>
      </c>
      <c r="B24" s="513" t="s">
        <v>996</v>
      </c>
      <c r="C24" s="513"/>
      <c r="D24" s="513"/>
      <c r="E24" s="513"/>
      <c r="F24" s="214" t="s">
        <v>786</v>
      </c>
    </row>
    <row r="25" spans="1:6">
      <c r="A25" s="214" t="s">
        <v>999</v>
      </c>
      <c r="B25" s="513" t="s">
        <v>996</v>
      </c>
      <c r="C25" s="513"/>
      <c r="D25" s="513"/>
      <c r="E25" s="513"/>
      <c r="F25" s="214" t="s">
        <v>786</v>
      </c>
    </row>
    <row r="26" spans="1:6">
      <c r="A26" s="212" t="s">
        <v>1000</v>
      </c>
      <c r="B26" s="513" t="s">
        <v>1001</v>
      </c>
      <c r="C26" s="513"/>
      <c r="D26" s="513"/>
      <c r="E26" s="513"/>
      <c r="F26" s="214" t="s">
        <v>786</v>
      </c>
    </row>
    <row r="27" spans="1:6">
      <c r="A27" s="212" t="s">
        <v>1002</v>
      </c>
      <c r="B27" s="513" t="s">
        <v>1001</v>
      </c>
      <c r="C27" s="513"/>
      <c r="D27" s="513"/>
      <c r="E27" s="513"/>
      <c r="F27" s="214" t="s">
        <v>786</v>
      </c>
    </row>
    <row r="28" spans="1:6">
      <c r="A28" s="212" t="s">
        <v>1003</v>
      </c>
      <c r="B28" s="513" t="s">
        <v>786</v>
      </c>
      <c r="C28" s="513"/>
      <c r="D28" s="513" t="s">
        <v>786</v>
      </c>
      <c r="E28" s="513"/>
      <c r="F28" s="214" t="s">
        <v>786</v>
      </c>
    </row>
    <row r="29" spans="1:6">
      <c r="A29" s="214" t="s">
        <v>1004</v>
      </c>
      <c r="B29" s="516">
        <v>3.2305E-2</v>
      </c>
      <c r="C29" s="516"/>
      <c r="D29" s="516">
        <v>3.2305E-2</v>
      </c>
      <c r="E29" s="516"/>
      <c r="F29" s="214" t="s">
        <v>786</v>
      </c>
    </row>
    <row r="30" spans="1:6">
      <c r="A30" s="214" t="s">
        <v>1005</v>
      </c>
      <c r="B30" s="516">
        <v>0</v>
      </c>
      <c r="C30" s="516"/>
      <c r="D30" s="516"/>
      <c r="E30" s="516"/>
      <c r="F30" s="214" t="s">
        <v>786</v>
      </c>
    </row>
    <row r="31" spans="1:6">
      <c r="A31" s="214" t="s">
        <v>1006</v>
      </c>
      <c r="B31" s="214" t="s">
        <v>1007</v>
      </c>
      <c r="F31" s="214" t="s">
        <v>786</v>
      </c>
    </row>
    <row r="32" spans="1:6">
      <c r="A32" s="212" t="s">
        <v>1008</v>
      </c>
      <c r="B32" s="214" t="s">
        <v>1009</v>
      </c>
    </row>
    <row r="33" spans="1:5">
      <c r="A33" s="212" t="s">
        <v>1010</v>
      </c>
      <c r="C33" s="214" t="s">
        <v>786</v>
      </c>
      <c r="E33" s="214" t="s">
        <v>786</v>
      </c>
    </row>
    <row r="34" spans="1:5">
      <c r="A34" s="212" t="s">
        <v>1011</v>
      </c>
      <c r="C34" s="214" t="s">
        <v>1012</v>
      </c>
      <c r="E34" s="214" t="s">
        <v>786</v>
      </c>
    </row>
    <row r="35" spans="1:5">
      <c r="A35" s="212" t="s">
        <v>1013</v>
      </c>
      <c r="C35" s="214" t="s">
        <v>1014</v>
      </c>
    </row>
    <row r="36" spans="1:5">
      <c r="A36" s="212" t="s">
        <v>786</v>
      </c>
      <c r="C36" s="214" t="s">
        <v>1015</v>
      </c>
    </row>
    <row r="37" spans="1:5">
      <c r="A37" s="221" t="s">
        <v>786</v>
      </c>
    </row>
    <row r="38" spans="1:5">
      <c r="A38" s="212" t="s">
        <v>1016</v>
      </c>
    </row>
    <row r="39" spans="1:5">
      <c r="A39" s="214" t="s">
        <v>1017</v>
      </c>
    </row>
    <row r="40" spans="1:5">
      <c r="A40" s="221" t="s">
        <v>786</v>
      </c>
    </row>
    <row r="41" spans="1:5">
      <c r="A41" s="212" t="s">
        <v>1018</v>
      </c>
    </row>
    <row r="42" spans="1:5">
      <c r="A42" s="214" t="s">
        <v>1019</v>
      </c>
    </row>
    <row r="43" spans="1:5" ht="15.6">
      <c r="A43" s="216" t="s">
        <v>786</v>
      </c>
    </row>
    <row r="44" spans="1:5" ht="15.6">
      <c r="A44" s="216" t="s">
        <v>786</v>
      </c>
    </row>
    <row r="45" spans="1:5" ht="15.6">
      <c r="A45" s="216" t="s">
        <v>786</v>
      </c>
    </row>
    <row r="46" spans="1:5" ht="15.6">
      <c r="A46" s="216" t="s">
        <v>786</v>
      </c>
    </row>
    <row r="47" spans="1:5" ht="15.6">
      <c r="A47" s="216" t="s">
        <v>786</v>
      </c>
    </row>
    <row r="48" spans="1:5" ht="15.6">
      <c r="A48" s="216" t="s">
        <v>786</v>
      </c>
    </row>
    <row r="49" spans="1:3" ht="15.6">
      <c r="A49" s="216" t="s">
        <v>786</v>
      </c>
    </row>
    <row r="50" spans="1:3">
      <c r="A50" s="213" t="s">
        <v>1020</v>
      </c>
      <c r="C50" s="212" t="s">
        <v>1021</v>
      </c>
    </row>
    <row r="51" spans="1:3">
      <c r="A51" s="217" t="s">
        <v>786</v>
      </c>
    </row>
    <row r="52" spans="1:3">
      <c r="A52" s="218" t="s">
        <v>1022</v>
      </c>
    </row>
    <row r="53" spans="1:3">
      <c r="A53" s="211" t="s">
        <v>975</v>
      </c>
    </row>
    <row r="54" spans="1:3">
      <c r="A54" s="222" t="s">
        <v>1023</v>
      </c>
    </row>
  </sheetData>
  <mergeCells count="32">
    <mergeCell ref="B30:E30"/>
    <mergeCell ref="B25:E25"/>
    <mergeCell ref="B26:E26"/>
    <mergeCell ref="B27:E27"/>
    <mergeCell ref="B28:C28"/>
    <mergeCell ref="D28:E28"/>
    <mergeCell ref="B29:C29"/>
    <mergeCell ref="D29:E29"/>
    <mergeCell ref="B24:E24"/>
    <mergeCell ref="B15:C15"/>
    <mergeCell ref="D15:E15"/>
    <mergeCell ref="B16:C16"/>
    <mergeCell ref="D16:E16"/>
    <mergeCell ref="B17:C18"/>
    <mergeCell ref="B19:E19"/>
    <mergeCell ref="B20:E20"/>
    <mergeCell ref="B21:C21"/>
    <mergeCell ref="D21:E21"/>
    <mergeCell ref="B22:E22"/>
    <mergeCell ref="B23:E23"/>
    <mergeCell ref="B12:C12"/>
    <mergeCell ref="D12:E12"/>
    <mergeCell ref="B13:C13"/>
    <mergeCell ref="D13:E13"/>
    <mergeCell ref="B14:C14"/>
    <mergeCell ref="D14:E14"/>
    <mergeCell ref="B9:C9"/>
    <mergeCell ref="D9:E9"/>
    <mergeCell ref="B10:C10"/>
    <mergeCell ref="D10:E10"/>
    <mergeCell ref="B11:C11"/>
    <mergeCell ref="D11:E11"/>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425B8-B6ED-4E8F-A999-E0D190762CAB}">
  <dimension ref="A1:C53"/>
  <sheetViews>
    <sheetView workbookViewId="0">
      <selection activeCell="A5" sqref="A5"/>
    </sheetView>
  </sheetViews>
  <sheetFormatPr defaultRowHeight="14.4"/>
  <cols>
    <col min="1" max="1" width="48.44140625" customWidth="1"/>
    <col min="2" max="3" width="10" bestFit="1" customWidth="1"/>
  </cols>
  <sheetData>
    <row r="1" spans="1:3">
      <c r="A1" s="211" t="s">
        <v>950</v>
      </c>
    </row>
    <row r="2" spans="1:3">
      <c r="A2" s="219" t="s">
        <v>1024</v>
      </c>
    </row>
    <row r="3" spans="1:3">
      <c r="A3" s="212" t="s">
        <v>1025</v>
      </c>
    </row>
    <row r="4" spans="1:3">
      <c r="A4" s="212" t="s">
        <v>1026</v>
      </c>
    </row>
    <row r="5" spans="1:3">
      <c r="A5" s="212" t="s">
        <v>980</v>
      </c>
    </row>
    <row r="6" spans="1:3">
      <c r="A6" s="214" t="s">
        <v>1027</v>
      </c>
    </row>
    <row r="7" spans="1:3">
      <c r="A7" s="214" t="s">
        <v>786</v>
      </c>
    </row>
    <row r="8" spans="1:3">
      <c r="A8" s="214" t="s">
        <v>786</v>
      </c>
      <c r="B8" s="212" t="s">
        <v>982</v>
      </c>
      <c r="C8" s="212" t="s">
        <v>983</v>
      </c>
    </row>
    <row r="9" spans="1:3">
      <c r="A9" s="212" t="s">
        <v>786</v>
      </c>
      <c r="B9" s="214" t="s">
        <v>984</v>
      </c>
      <c r="C9" s="214" t="s">
        <v>985</v>
      </c>
    </row>
    <row r="10" spans="1:3">
      <c r="A10" s="212" t="s">
        <v>986</v>
      </c>
      <c r="B10" s="212" t="s">
        <v>786</v>
      </c>
      <c r="C10" s="212" t="s">
        <v>786</v>
      </c>
    </row>
    <row r="11" spans="1:3">
      <c r="A11" s="214" t="s">
        <v>1028</v>
      </c>
      <c r="B11" s="212" t="s">
        <v>786</v>
      </c>
      <c r="C11" s="212" t="s">
        <v>786</v>
      </c>
    </row>
    <row r="12" spans="1:3">
      <c r="A12" s="214" t="s">
        <v>1029</v>
      </c>
      <c r="B12" s="215">
        <v>11.9</v>
      </c>
      <c r="C12" s="215">
        <v>11.9</v>
      </c>
    </row>
    <row r="13" spans="1:3">
      <c r="A13" s="214" t="s">
        <v>1030</v>
      </c>
      <c r="B13" s="215">
        <v>13.84</v>
      </c>
      <c r="C13" s="215">
        <v>13.84</v>
      </c>
    </row>
    <row r="14" spans="1:3">
      <c r="A14" s="212" t="s">
        <v>1031</v>
      </c>
      <c r="B14" s="215">
        <v>3.26</v>
      </c>
      <c r="C14" s="215">
        <v>2.67</v>
      </c>
    </row>
    <row r="15" spans="1:3">
      <c r="A15" s="212" t="s">
        <v>1032</v>
      </c>
      <c r="B15" s="215">
        <v>0.64</v>
      </c>
      <c r="C15" s="215">
        <v>0.64</v>
      </c>
    </row>
    <row r="16" spans="1:3">
      <c r="A16" s="214" t="s">
        <v>1033</v>
      </c>
      <c r="B16" s="214" t="s">
        <v>786</v>
      </c>
      <c r="C16" s="214" t="s">
        <v>786</v>
      </c>
    </row>
    <row r="17" spans="1:3">
      <c r="A17" s="212" t="s">
        <v>1034</v>
      </c>
      <c r="B17" s="368">
        <v>6.1959E-2</v>
      </c>
      <c r="C17" s="368">
        <v>5.4817999999999999E-2</v>
      </c>
    </row>
    <row r="18" spans="1:3">
      <c r="A18" s="214" t="s">
        <v>786</v>
      </c>
      <c r="B18" s="214" t="s">
        <v>786</v>
      </c>
      <c r="C18" s="214" t="s">
        <v>786</v>
      </c>
    </row>
    <row r="19" spans="1:3">
      <c r="A19" s="212" t="s">
        <v>992</v>
      </c>
      <c r="B19" s="513" t="s">
        <v>993</v>
      </c>
      <c r="C19" s="513"/>
    </row>
    <row r="20" spans="1:3">
      <c r="A20" s="212" t="s">
        <v>786</v>
      </c>
      <c r="B20" s="513" t="s">
        <v>786</v>
      </c>
      <c r="C20" s="513"/>
    </row>
    <row r="21" spans="1:3">
      <c r="A21" s="212" t="s">
        <v>994</v>
      </c>
      <c r="B21" s="513" t="s">
        <v>786</v>
      </c>
      <c r="C21" s="513"/>
    </row>
    <row r="22" spans="1:3">
      <c r="A22" s="214" t="s">
        <v>995</v>
      </c>
      <c r="B22" s="513" t="s">
        <v>996</v>
      </c>
      <c r="C22" s="513"/>
    </row>
    <row r="23" spans="1:3">
      <c r="A23" s="214" t="s">
        <v>997</v>
      </c>
      <c r="B23" s="513" t="s">
        <v>996</v>
      </c>
      <c r="C23" s="513"/>
    </row>
    <row r="24" spans="1:3">
      <c r="A24" s="214" t="s">
        <v>998</v>
      </c>
      <c r="B24" s="513" t="s">
        <v>996</v>
      </c>
      <c r="C24" s="513"/>
    </row>
    <row r="25" spans="1:3">
      <c r="A25" s="214" t="s">
        <v>999</v>
      </c>
      <c r="B25" s="513" t="s">
        <v>996</v>
      </c>
      <c r="C25" s="513"/>
    </row>
    <row r="26" spans="1:3">
      <c r="A26" s="212" t="s">
        <v>1000</v>
      </c>
      <c r="B26" s="513" t="s">
        <v>1001</v>
      </c>
      <c r="C26" s="513"/>
    </row>
    <row r="27" spans="1:3">
      <c r="A27" s="212" t="s">
        <v>1002</v>
      </c>
      <c r="B27" s="513" t="s">
        <v>1001</v>
      </c>
      <c r="C27" s="513"/>
    </row>
    <row r="28" spans="1:3">
      <c r="A28" s="212" t="s">
        <v>1035</v>
      </c>
      <c r="B28" s="513" t="s">
        <v>1036</v>
      </c>
      <c r="C28" s="513"/>
    </row>
    <row r="29" spans="1:3">
      <c r="A29" s="212" t="s">
        <v>1037</v>
      </c>
      <c r="B29" s="224">
        <v>6.48</v>
      </c>
      <c r="C29" s="224">
        <v>6.1</v>
      </c>
    </row>
    <row r="30" spans="1:3">
      <c r="A30" s="212" t="s">
        <v>1038</v>
      </c>
      <c r="B30" s="517">
        <v>0</v>
      </c>
      <c r="C30" s="513"/>
    </row>
    <row r="31" spans="1:3">
      <c r="A31" s="212" t="s">
        <v>1006</v>
      </c>
      <c r="B31" s="214" t="s">
        <v>1039</v>
      </c>
    </row>
    <row r="32" spans="1:3">
      <c r="A32" s="212" t="s">
        <v>1008</v>
      </c>
      <c r="B32" s="214" t="s">
        <v>1036</v>
      </c>
    </row>
    <row r="33" spans="1:3">
      <c r="A33" s="212" t="s">
        <v>1010</v>
      </c>
      <c r="B33" s="214" t="s">
        <v>786</v>
      </c>
    </row>
    <row r="34" spans="1:3">
      <c r="A34" s="212" t="s">
        <v>1040</v>
      </c>
      <c r="B34" s="214" t="s">
        <v>1041</v>
      </c>
    </row>
    <row r="35" spans="1:3">
      <c r="A35" s="212" t="s">
        <v>1042</v>
      </c>
      <c r="B35" s="214" t="s">
        <v>1043</v>
      </c>
    </row>
    <row r="36" spans="1:3">
      <c r="B36" s="214" t="s">
        <v>1044</v>
      </c>
    </row>
    <row r="37" spans="1:3">
      <c r="A37" s="214" t="s">
        <v>786</v>
      </c>
    </row>
    <row r="38" spans="1:3">
      <c r="A38" s="214" t="s">
        <v>1045</v>
      </c>
    </row>
    <row r="39" spans="1:3">
      <c r="A39" s="214" t="s">
        <v>786</v>
      </c>
    </row>
    <row r="40" spans="1:3">
      <c r="A40" s="214" t="s">
        <v>786</v>
      </c>
    </row>
    <row r="41" spans="1:3">
      <c r="A41" s="214" t="s">
        <v>786</v>
      </c>
    </row>
    <row r="42" spans="1:3">
      <c r="A42" s="214" t="s">
        <v>786</v>
      </c>
    </row>
    <row r="43" spans="1:3">
      <c r="A43" s="214" t="s">
        <v>786</v>
      </c>
    </row>
    <row r="44" spans="1:3">
      <c r="A44" s="214" t="s">
        <v>786</v>
      </c>
    </row>
    <row r="45" spans="1:3">
      <c r="A45" s="214" t="s">
        <v>786</v>
      </c>
    </row>
    <row r="46" spans="1:3">
      <c r="A46" s="214" t="s">
        <v>786</v>
      </c>
    </row>
    <row r="47" spans="1:3">
      <c r="A47" s="214" t="s">
        <v>786</v>
      </c>
    </row>
    <row r="48" spans="1:3">
      <c r="A48" s="213" t="s">
        <v>1020</v>
      </c>
      <c r="C48" s="212" t="s">
        <v>1021</v>
      </c>
    </row>
    <row r="49" spans="1:1">
      <c r="A49" s="217" t="s">
        <v>786</v>
      </c>
    </row>
    <row r="50" spans="1:1">
      <c r="A50" s="218" t="s">
        <v>1022</v>
      </c>
    </row>
    <row r="51" spans="1:1">
      <c r="A51" s="211" t="s">
        <v>975</v>
      </c>
    </row>
    <row r="52" spans="1:1">
      <c r="A52" s="211" t="s">
        <v>1046</v>
      </c>
    </row>
    <row r="53" spans="1:1">
      <c r="A53" s="211" t="s">
        <v>786</v>
      </c>
    </row>
  </sheetData>
  <mergeCells count="11">
    <mergeCell ref="B25:C25"/>
    <mergeCell ref="B26:C26"/>
    <mergeCell ref="B27:C27"/>
    <mergeCell ref="B28:C28"/>
    <mergeCell ref="B30:C30"/>
    <mergeCell ref="B24:C24"/>
    <mergeCell ref="B19:C19"/>
    <mergeCell ref="B20:C20"/>
    <mergeCell ref="B21:C21"/>
    <mergeCell ref="B22:C22"/>
    <mergeCell ref="B23:C23"/>
  </mergeCells>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308D0-FEE5-4DB9-96A1-CD3A9496B56F}">
  <dimension ref="A1:C46"/>
  <sheetViews>
    <sheetView workbookViewId="0">
      <selection activeCell="A6" sqref="A6"/>
    </sheetView>
  </sheetViews>
  <sheetFormatPr defaultRowHeight="14.4"/>
  <cols>
    <col min="1" max="1" width="52.44140625" customWidth="1"/>
    <col min="2" max="3" width="10" bestFit="1" customWidth="1"/>
  </cols>
  <sheetData>
    <row r="1" spans="1:3">
      <c r="A1" s="212" t="s">
        <v>950</v>
      </c>
    </row>
    <row r="2" spans="1:3">
      <c r="A2" s="219" t="s">
        <v>1047</v>
      </c>
    </row>
    <row r="3" spans="1:3">
      <c r="A3" s="212" t="s">
        <v>786</v>
      </c>
    </row>
    <row r="4" spans="1:3">
      <c r="A4" s="212" t="s">
        <v>1048</v>
      </c>
    </row>
    <row r="5" spans="1:3">
      <c r="A5" s="212" t="s">
        <v>1049</v>
      </c>
    </row>
    <row r="6" spans="1:3">
      <c r="A6" s="212" t="s">
        <v>980</v>
      </c>
    </row>
    <row r="7" spans="1:3">
      <c r="A7" s="214" t="s">
        <v>1050</v>
      </c>
    </row>
    <row r="8" spans="1:3">
      <c r="A8" s="214" t="s">
        <v>786</v>
      </c>
    </row>
    <row r="9" spans="1:3">
      <c r="A9" s="214" t="s">
        <v>1051</v>
      </c>
    </row>
    <row r="10" spans="1:3">
      <c r="A10" s="214" t="s">
        <v>786</v>
      </c>
    </row>
    <row r="11" spans="1:3">
      <c r="A11" s="214" t="s">
        <v>1052</v>
      </c>
    </row>
    <row r="12" spans="1:3">
      <c r="A12" s="214" t="s">
        <v>786</v>
      </c>
    </row>
    <row r="13" spans="1:3">
      <c r="A13" s="214" t="s">
        <v>1053</v>
      </c>
    </row>
    <row r="14" spans="1:3">
      <c r="A14" s="214" t="s">
        <v>786</v>
      </c>
    </row>
    <row r="15" spans="1:3">
      <c r="A15" s="214" t="s">
        <v>786</v>
      </c>
      <c r="B15" s="222" t="s">
        <v>982</v>
      </c>
      <c r="C15" s="222" t="s">
        <v>983</v>
      </c>
    </row>
    <row r="16" spans="1:3">
      <c r="A16" s="214" t="s">
        <v>786</v>
      </c>
      <c r="B16" s="225" t="s">
        <v>984</v>
      </c>
      <c r="C16" s="225" t="s">
        <v>985</v>
      </c>
    </row>
    <row r="17" spans="1:3">
      <c r="A17" s="519" t="s">
        <v>986</v>
      </c>
      <c r="B17" s="519"/>
      <c r="C17" s="519"/>
    </row>
    <row r="18" spans="1:3">
      <c r="A18" s="518" t="s">
        <v>1028</v>
      </c>
      <c r="B18" s="518"/>
      <c r="C18" s="518"/>
    </row>
    <row r="19" spans="1:3">
      <c r="A19" s="225" t="s">
        <v>1029</v>
      </c>
      <c r="B19" s="226">
        <v>9.9600000000000009</v>
      </c>
      <c r="C19" s="226">
        <v>9.9600000000000009</v>
      </c>
    </row>
    <row r="20" spans="1:3">
      <c r="A20" s="225" t="s">
        <v>1030</v>
      </c>
      <c r="B20" s="226">
        <v>11.59</v>
      </c>
      <c r="C20" s="226">
        <v>11.59</v>
      </c>
    </row>
    <row r="21" spans="1:3">
      <c r="A21" s="222" t="s">
        <v>1031</v>
      </c>
      <c r="B21" s="226">
        <v>0</v>
      </c>
      <c r="C21" s="226">
        <v>0</v>
      </c>
    </row>
    <row r="22" spans="1:3">
      <c r="A22" s="222" t="s">
        <v>1032</v>
      </c>
      <c r="B22" s="226">
        <v>0</v>
      </c>
      <c r="C22" s="226">
        <v>0</v>
      </c>
    </row>
    <row r="23" spans="1:3">
      <c r="A23" s="518" t="s">
        <v>1054</v>
      </c>
      <c r="B23" s="518"/>
      <c r="C23" s="518"/>
    </row>
    <row r="24" spans="1:3">
      <c r="A24" s="222" t="s">
        <v>1034</v>
      </c>
      <c r="B24" s="370">
        <v>0.109</v>
      </c>
      <c r="C24" s="370">
        <v>0.109</v>
      </c>
    </row>
    <row r="25" spans="1:3">
      <c r="A25" s="222" t="s">
        <v>992</v>
      </c>
      <c r="B25" s="518" t="s">
        <v>993</v>
      </c>
      <c r="C25" s="518"/>
    </row>
    <row r="26" spans="1:3">
      <c r="A26" s="519" t="s">
        <v>994</v>
      </c>
      <c r="B26" s="519"/>
      <c r="C26" s="519"/>
    </row>
    <row r="27" spans="1:3">
      <c r="A27" s="225" t="s">
        <v>995</v>
      </c>
      <c r="B27" s="518" t="s">
        <v>996</v>
      </c>
      <c r="C27" s="518"/>
    </row>
    <row r="28" spans="1:3">
      <c r="A28" s="225" t="s">
        <v>997</v>
      </c>
      <c r="B28" s="518" t="s">
        <v>996</v>
      </c>
      <c r="C28" s="518"/>
    </row>
    <row r="29" spans="1:3">
      <c r="A29" s="225" t="s">
        <v>998</v>
      </c>
      <c r="B29" s="518" t="s">
        <v>996</v>
      </c>
      <c r="C29" s="518"/>
    </row>
    <row r="30" spans="1:3">
      <c r="A30" s="225" t="s">
        <v>999</v>
      </c>
      <c r="B30" s="518" t="s">
        <v>996</v>
      </c>
      <c r="C30" s="518"/>
    </row>
    <row r="31" spans="1:3">
      <c r="A31" s="222" t="s">
        <v>1000</v>
      </c>
      <c r="B31" s="518" t="s">
        <v>1001</v>
      </c>
      <c r="C31" s="518"/>
    </row>
    <row r="32" spans="1:3">
      <c r="A32" s="222" t="s">
        <v>1002</v>
      </c>
      <c r="B32" s="518" t="s">
        <v>1001</v>
      </c>
      <c r="C32" s="518"/>
    </row>
    <row r="33" spans="1:3">
      <c r="A33" s="222" t="s">
        <v>1035</v>
      </c>
      <c r="B33" s="518" t="s">
        <v>1036</v>
      </c>
      <c r="C33" s="518"/>
    </row>
    <row r="34" spans="1:3">
      <c r="A34" s="222" t="s">
        <v>1055</v>
      </c>
      <c r="B34" s="226">
        <v>6.48</v>
      </c>
      <c r="C34" s="226">
        <v>6.1</v>
      </c>
    </row>
    <row r="35" spans="1:3">
      <c r="A35" s="222" t="s">
        <v>1038</v>
      </c>
      <c r="B35" s="520">
        <v>0</v>
      </c>
      <c r="C35" s="518"/>
    </row>
    <row r="36" spans="1:3">
      <c r="A36" s="222" t="s">
        <v>1056</v>
      </c>
      <c r="B36" s="225" t="s">
        <v>1057</v>
      </c>
    </row>
    <row r="37" spans="1:3">
      <c r="A37" s="222" t="s">
        <v>1058</v>
      </c>
      <c r="B37" s="225" t="s">
        <v>786</v>
      </c>
    </row>
    <row r="38" spans="1:3">
      <c r="A38" s="222" t="s">
        <v>1059</v>
      </c>
      <c r="B38" s="225" t="s">
        <v>1060</v>
      </c>
    </row>
    <row r="39" spans="1:3" ht="17.399999999999999">
      <c r="A39" s="227" t="s">
        <v>786</v>
      </c>
    </row>
    <row r="40" spans="1:3">
      <c r="A40" s="214" t="s">
        <v>1061</v>
      </c>
    </row>
    <row r="41" spans="1:3">
      <c r="A41" s="214" t="s">
        <v>786</v>
      </c>
    </row>
    <row r="42" spans="1:3">
      <c r="A42" s="212" t="s">
        <v>1020</v>
      </c>
      <c r="B42" s="212" t="s">
        <v>1021</v>
      </c>
    </row>
    <row r="43" spans="1:3">
      <c r="A43" s="228" t="s">
        <v>786</v>
      </c>
    </row>
    <row r="44" spans="1:3">
      <c r="A44" s="212" t="s">
        <v>1062</v>
      </c>
    </row>
    <row r="45" spans="1:3">
      <c r="A45" s="212" t="s">
        <v>1063</v>
      </c>
    </row>
    <row r="46" spans="1:3">
      <c r="A46" s="212" t="s">
        <v>1064</v>
      </c>
    </row>
  </sheetData>
  <mergeCells count="13">
    <mergeCell ref="B35:C35"/>
    <mergeCell ref="B28:C28"/>
    <mergeCell ref="B29:C29"/>
    <mergeCell ref="B30:C30"/>
    <mergeCell ref="B31:C31"/>
    <mergeCell ref="B32:C32"/>
    <mergeCell ref="B33:C33"/>
    <mergeCell ref="B27:C27"/>
    <mergeCell ref="A17:C17"/>
    <mergeCell ref="A18:C18"/>
    <mergeCell ref="A23:C23"/>
    <mergeCell ref="B25:C25"/>
    <mergeCell ref="A26:C26"/>
  </mergeCell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B53A5-2AD6-4918-8A4E-5D7D39C778AF}">
  <dimension ref="A1:G55"/>
  <sheetViews>
    <sheetView workbookViewId="0">
      <selection activeCell="A5" sqref="A5"/>
    </sheetView>
  </sheetViews>
  <sheetFormatPr defaultRowHeight="14.4"/>
  <cols>
    <col min="1" max="1" width="59" customWidth="1"/>
    <col min="2" max="3" width="10" bestFit="1" customWidth="1"/>
  </cols>
  <sheetData>
    <row r="1" spans="1:3">
      <c r="A1" s="211" t="s">
        <v>950</v>
      </c>
    </row>
    <row r="2" spans="1:3">
      <c r="A2" s="219" t="s">
        <v>1065</v>
      </c>
    </row>
    <row r="3" spans="1:3">
      <c r="A3" s="212" t="s">
        <v>1066</v>
      </c>
    </row>
    <row r="4" spans="1:3">
      <c r="A4" s="212" t="s">
        <v>1026</v>
      </c>
    </row>
    <row r="5" spans="1:3">
      <c r="A5" s="212" t="s">
        <v>980</v>
      </c>
    </row>
    <row r="6" spans="1:3">
      <c r="A6" s="214" t="s">
        <v>1027</v>
      </c>
    </row>
    <row r="7" spans="1:3">
      <c r="A7" s="214" t="s">
        <v>786</v>
      </c>
      <c r="B7" s="212" t="s">
        <v>982</v>
      </c>
      <c r="C7" s="212" t="s">
        <v>983</v>
      </c>
    </row>
    <row r="8" spans="1:3">
      <c r="A8" s="212" t="s">
        <v>786</v>
      </c>
      <c r="B8" s="214" t="s">
        <v>984</v>
      </c>
      <c r="C8" s="214" t="s">
        <v>985</v>
      </c>
    </row>
    <row r="9" spans="1:3">
      <c r="A9" s="212" t="s">
        <v>986</v>
      </c>
      <c r="B9" s="212" t="s">
        <v>786</v>
      </c>
      <c r="C9" s="212" t="s">
        <v>786</v>
      </c>
    </row>
    <row r="10" spans="1:3">
      <c r="A10" s="214" t="s">
        <v>1028</v>
      </c>
      <c r="B10" s="212" t="s">
        <v>786</v>
      </c>
      <c r="C10" s="212" t="s">
        <v>786</v>
      </c>
    </row>
    <row r="11" spans="1:3">
      <c r="A11" s="214" t="s">
        <v>1029</v>
      </c>
      <c r="B11" s="215">
        <v>17.559999999999999</v>
      </c>
      <c r="C11" s="215">
        <v>17.559999999999999</v>
      </c>
    </row>
    <row r="12" spans="1:3">
      <c r="A12" s="214" t="s">
        <v>1030</v>
      </c>
      <c r="B12" s="215">
        <v>19.079999999999998</v>
      </c>
      <c r="C12" s="215">
        <v>19.079999999999998</v>
      </c>
    </row>
    <row r="13" spans="1:3">
      <c r="A13" s="212" t="s">
        <v>1031</v>
      </c>
      <c r="B13" s="215">
        <v>1.89</v>
      </c>
      <c r="C13" s="215">
        <v>1.48</v>
      </c>
    </row>
    <row r="14" spans="1:3">
      <c r="A14" s="212" t="s">
        <v>1032</v>
      </c>
      <c r="B14" s="215">
        <v>0.47</v>
      </c>
      <c r="C14" s="215">
        <v>0.47</v>
      </c>
    </row>
    <row r="15" spans="1:3">
      <c r="A15" s="214" t="s">
        <v>1067</v>
      </c>
      <c r="B15" s="214" t="s">
        <v>786</v>
      </c>
      <c r="C15" s="214" t="s">
        <v>786</v>
      </c>
    </row>
    <row r="16" spans="1:3">
      <c r="A16" s="212" t="s">
        <v>1034</v>
      </c>
      <c r="B16" s="368">
        <v>4.8105000000000002E-2</v>
      </c>
      <c r="C16" s="368">
        <v>4.6599000000000002E-2</v>
      </c>
    </row>
    <row r="17" spans="1:3">
      <c r="A17" s="214" t="s">
        <v>786</v>
      </c>
      <c r="B17" s="214" t="s">
        <v>786</v>
      </c>
      <c r="C17" s="214" t="s">
        <v>786</v>
      </c>
    </row>
    <row r="18" spans="1:3">
      <c r="A18" s="212" t="s">
        <v>786</v>
      </c>
      <c r="B18" s="214" t="s">
        <v>786</v>
      </c>
      <c r="C18" s="214" t="s">
        <v>786</v>
      </c>
    </row>
    <row r="19" spans="1:3">
      <c r="A19" s="212" t="s">
        <v>992</v>
      </c>
      <c r="B19" s="513" t="s">
        <v>993</v>
      </c>
      <c r="C19" s="513"/>
    </row>
    <row r="20" spans="1:3">
      <c r="A20" s="212" t="s">
        <v>786</v>
      </c>
      <c r="B20" s="512" t="s">
        <v>786</v>
      </c>
      <c r="C20" s="512"/>
    </row>
    <row r="21" spans="1:3">
      <c r="A21" s="212" t="s">
        <v>994</v>
      </c>
      <c r="B21" s="214" t="s">
        <v>786</v>
      </c>
      <c r="C21" s="212" t="s">
        <v>786</v>
      </c>
    </row>
    <row r="22" spans="1:3">
      <c r="A22" s="214" t="s">
        <v>995</v>
      </c>
      <c r="B22" s="513" t="s">
        <v>996</v>
      </c>
      <c r="C22" s="513"/>
    </row>
    <row r="23" spans="1:3">
      <c r="A23" s="214" t="s">
        <v>997</v>
      </c>
      <c r="B23" s="513" t="s">
        <v>996</v>
      </c>
      <c r="C23" s="513"/>
    </row>
    <row r="24" spans="1:3">
      <c r="A24" s="214" t="s">
        <v>998</v>
      </c>
      <c r="B24" s="513" t="s">
        <v>996</v>
      </c>
      <c r="C24" s="513"/>
    </row>
    <row r="25" spans="1:3">
      <c r="A25" s="214" t="s">
        <v>999</v>
      </c>
      <c r="B25" s="513" t="s">
        <v>996</v>
      </c>
      <c r="C25" s="513"/>
    </row>
    <row r="26" spans="1:3">
      <c r="A26" s="212" t="s">
        <v>1000</v>
      </c>
      <c r="B26" s="513" t="s">
        <v>1001</v>
      </c>
      <c r="C26" s="513"/>
    </row>
    <row r="27" spans="1:3">
      <c r="A27" s="212" t="s">
        <v>1002</v>
      </c>
      <c r="B27" s="513" t="s">
        <v>1001</v>
      </c>
      <c r="C27" s="513"/>
    </row>
    <row r="28" spans="1:3">
      <c r="A28" s="212" t="s">
        <v>1035</v>
      </c>
      <c r="B28" s="513" t="s">
        <v>1036</v>
      </c>
      <c r="C28" s="513"/>
    </row>
    <row r="29" spans="1:3">
      <c r="A29" s="212" t="s">
        <v>1068</v>
      </c>
      <c r="B29" s="224">
        <v>3.63</v>
      </c>
      <c r="C29" s="224">
        <v>3.28</v>
      </c>
    </row>
    <row r="30" spans="1:3">
      <c r="A30" s="212" t="s">
        <v>1069</v>
      </c>
    </row>
    <row r="31" spans="1:3">
      <c r="A31" s="212" t="s">
        <v>1038</v>
      </c>
      <c r="B31" s="517">
        <v>0</v>
      </c>
      <c r="C31" s="513"/>
    </row>
    <row r="32" spans="1:3">
      <c r="A32" s="212" t="s">
        <v>1006</v>
      </c>
      <c r="B32" s="214" t="s">
        <v>1070</v>
      </c>
    </row>
    <row r="33" spans="1:7">
      <c r="A33" s="212" t="s">
        <v>1008</v>
      </c>
      <c r="B33" s="214" t="s">
        <v>1070</v>
      </c>
    </row>
    <row r="34" spans="1:7">
      <c r="A34" s="212" t="s">
        <v>1071</v>
      </c>
    </row>
    <row r="35" spans="1:7">
      <c r="A35" s="212" t="s">
        <v>1072</v>
      </c>
      <c r="G35" s="212" t="s">
        <v>1073</v>
      </c>
    </row>
    <row r="36" spans="1:7">
      <c r="A36" s="212" t="s">
        <v>1074</v>
      </c>
    </row>
    <row r="37" spans="1:7">
      <c r="A37" s="212" t="s">
        <v>1075</v>
      </c>
      <c r="D37" s="212" t="s">
        <v>1076</v>
      </c>
    </row>
    <row r="38" spans="1:7">
      <c r="A38" s="214" t="s">
        <v>786</v>
      </c>
    </row>
    <row r="39" spans="1:7">
      <c r="A39" s="214" t="s">
        <v>786</v>
      </c>
    </row>
    <row r="40" spans="1:7">
      <c r="A40" s="214" t="s">
        <v>1077</v>
      </c>
    </row>
    <row r="41" spans="1:7" ht="15.6">
      <c r="A41" s="216" t="s">
        <v>786</v>
      </c>
    </row>
    <row r="42" spans="1:7" ht="15.6">
      <c r="A42" s="216" t="s">
        <v>786</v>
      </c>
    </row>
    <row r="43" spans="1:7" ht="15.6">
      <c r="A43" s="216" t="s">
        <v>786</v>
      </c>
    </row>
    <row r="44" spans="1:7" ht="15.6">
      <c r="A44" s="216" t="s">
        <v>786</v>
      </c>
    </row>
    <row r="45" spans="1:7" ht="15.6">
      <c r="A45" s="216" t="s">
        <v>786</v>
      </c>
    </row>
    <row r="46" spans="1:7" ht="15.6">
      <c r="A46" s="216" t="s">
        <v>786</v>
      </c>
    </row>
    <row r="47" spans="1:7" ht="15.6">
      <c r="A47" s="216" t="s">
        <v>786</v>
      </c>
    </row>
    <row r="48" spans="1:7" ht="15.6">
      <c r="A48" s="216" t="s">
        <v>786</v>
      </c>
    </row>
    <row r="49" spans="1:3" ht="15.6">
      <c r="A49" s="216" t="s">
        <v>786</v>
      </c>
    </row>
    <row r="50" spans="1:3" ht="15.6">
      <c r="A50" s="216" t="s">
        <v>786</v>
      </c>
    </row>
    <row r="51" spans="1:3">
      <c r="A51" s="213" t="s">
        <v>1020</v>
      </c>
      <c r="C51" s="212" t="s">
        <v>1021</v>
      </c>
    </row>
    <row r="52" spans="1:3">
      <c r="A52" s="217" t="s">
        <v>786</v>
      </c>
    </row>
    <row r="53" spans="1:3">
      <c r="A53" s="218" t="s">
        <v>1022</v>
      </c>
    </row>
    <row r="54" spans="1:3">
      <c r="A54" s="211" t="s">
        <v>975</v>
      </c>
    </row>
    <row r="55" spans="1:3">
      <c r="A55" s="211" t="s">
        <v>1046</v>
      </c>
    </row>
  </sheetData>
  <mergeCells count="10">
    <mergeCell ref="B26:C26"/>
    <mergeCell ref="B27:C27"/>
    <mergeCell ref="B28:C28"/>
    <mergeCell ref="B31:C31"/>
    <mergeCell ref="B19:C19"/>
    <mergeCell ref="B20:C20"/>
    <mergeCell ref="B22:C22"/>
    <mergeCell ref="B23:C23"/>
    <mergeCell ref="B24:C24"/>
    <mergeCell ref="B25:C25"/>
  </mergeCell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92867-585C-441E-A536-CB888C10DC59}">
  <dimension ref="A1:D46"/>
  <sheetViews>
    <sheetView workbookViewId="0">
      <selection activeCell="A5" sqref="A5"/>
    </sheetView>
  </sheetViews>
  <sheetFormatPr defaultRowHeight="14.4"/>
  <cols>
    <col min="1" max="1" width="56.44140625" customWidth="1"/>
  </cols>
  <sheetData>
    <row r="1" spans="1:4">
      <c r="A1" s="211" t="s">
        <v>950</v>
      </c>
    </row>
    <row r="2" spans="1:4">
      <c r="A2" s="219" t="s">
        <v>1078</v>
      </c>
    </row>
    <row r="3" spans="1:4">
      <c r="A3" s="212" t="s">
        <v>1079</v>
      </c>
    </row>
    <row r="4" spans="1:4">
      <c r="A4" s="212" t="s">
        <v>1080</v>
      </c>
    </row>
    <row r="5" spans="1:4">
      <c r="A5" s="212" t="s">
        <v>980</v>
      </c>
    </row>
    <row r="6" spans="1:4">
      <c r="A6" s="214" t="s">
        <v>1081</v>
      </c>
    </row>
    <row r="7" spans="1:4">
      <c r="A7" s="212" t="s">
        <v>1082</v>
      </c>
      <c r="B7" s="212" t="s">
        <v>786</v>
      </c>
      <c r="C7" s="512" t="s">
        <v>786</v>
      </c>
      <c r="D7" s="512"/>
    </row>
    <row r="8" spans="1:4">
      <c r="A8" s="212" t="s">
        <v>986</v>
      </c>
      <c r="B8" s="214" t="s">
        <v>786</v>
      </c>
      <c r="C8" s="513" t="s">
        <v>786</v>
      </c>
      <c r="D8" s="513"/>
    </row>
    <row r="9" spans="1:4">
      <c r="A9" s="214" t="s">
        <v>1028</v>
      </c>
      <c r="B9" s="517">
        <v>193.22</v>
      </c>
      <c r="C9" s="513"/>
      <c r="D9" s="513"/>
    </row>
    <row r="10" spans="1:4">
      <c r="A10" s="212" t="s">
        <v>1083</v>
      </c>
      <c r="B10" s="517">
        <v>12.39</v>
      </c>
      <c r="C10" s="513"/>
      <c r="D10" s="513"/>
    </row>
    <row r="11" spans="1:4">
      <c r="A11" s="212" t="s">
        <v>1084</v>
      </c>
      <c r="B11" s="214" t="s">
        <v>786</v>
      </c>
    </row>
    <row r="12" spans="1:4">
      <c r="B12" s="215">
        <v>0.94</v>
      </c>
    </row>
    <row r="13" spans="1:4">
      <c r="A13" s="212" t="s">
        <v>992</v>
      </c>
      <c r="B13" s="513" t="s">
        <v>993</v>
      </c>
      <c r="C13" s="513"/>
      <c r="D13" s="513"/>
    </row>
    <row r="14" spans="1:4">
      <c r="A14" s="212" t="s">
        <v>994</v>
      </c>
      <c r="B14" s="513" t="s">
        <v>786</v>
      </c>
      <c r="C14" s="513"/>
      <c r="D14" s="212" t="s">
        <v>786</v>
      </c>
    </row>
    <row r="15" spans="1:4">
      <c r="A15" s="214" t="s">
        <v>995</v>
      </c>
      <c r="B15" s="513" t="s">
        <v>996</v>
      </c>
      <c r="C15" s="513"/>
      <c r="D15" s="513"/>
    </row>
    <row r="16" spans="1:4">
      <c r="A16" s="214" t="s">
        <v>997</v>
      </c>
      <c r="B16" s="513" t="s">
        <v>996</v>
      </c>
      <c r="C16" s="513"/>
      <c r="D16" s="513"/>
    </row>
    <row r="17" spans="1:4">
      <c r="A17" s="214" t="s">
        <v>998</v>
      </c>
      <c r="B17" s="513" t="s">
        <v>996</v>
      </c>
      <c r="C17" s="513"/>
      <c r="D17" s="513"/>
    </row>
    <row r="18" spans="1:4">
      <c r="A18" s="214" t="s">
        <v>999</v>
      </c>
      <c r="B18" s="513" t="s">
        <v>996</v>
      </c>
      <c r="C18" s="513"/>
      <c r="D18" s="513"/>
    </row>
    <row r="19" spans="1:4">
      <c r="A19" s="212" t="s">
        <v>1000</v>
      </c>
      <c r="B19" s="513" t="s">
        <v>1001</v>
      </c>
      <c r="C19" s="513"/>
      <c r="D19" s="513"/>
    </row>
    <row r="20" spans="1:4">
      <c r="A20" s="212" t="s">
        <v>1002</v>
      </c>
      <c r="B20" s="513" t="s">
        <v>1001</v>
      </c>
      <c r="C20" s="513"/>
      <c r="D20" s="513"/>
    </row>
    <row r="21" spans="1:4">
      <c r="A21" s="212" t="s">
        <v>1035</v>
      </c>
      <c r="B21" s="214" t="s">
        <v>1036</v>
      </c>
    </row>
    <row r="22" spans="1:4">
      <c r="A22" s="212" t="s">
        <v>1085</v>
      </c>
      <c r="B22" s="224">
        <v>5.62</v>
      </c>
    </row>
    <row r="23" spans="1:4">
      <c r="A23" s="212" t="s">
        <v>1038</v>
      </c>
      <c r="B23" s="517">
        <v>0</v>
      </c>
      <c r="C23" s="513"/>
      <c r="D23" s="513"/>
    </row>
    <row r="24" spans="1:4">
      <c r="A24" s="212" t="s">
        <v>1006</v>
      </c>
      <c r="B24" s="214" t="s">
        <v>1086</v>
      </c>
    </row>
    <row r="25" spans="1:4">
      <c r="A25" s="212" t="s">
        <v>1008</v>
      </c>
      <c r="B25" s="214" t="s">
        <v>1036</v>
      </c>
    </row>
    <row r="26" spans="1:4">
      <c r="A26" s="212" t="s">
        <v>1010</v>
      </c>
      <c r="B26" s="214" t="s">
        <v>786</v>
      </c>
    </row>
    <row r="27" spans="1:4">
      <c r="A27" s="212" t="s">
        <v>1059</v>
      </c>
      <c r="B27" s="214" t="s">
        <v>1087</v>
      </c>
    </row>
    <row r="28" spans="1:4">
      <c r="A28" s="212" t="s">
        <v>1088</v>
      </c>
      <c r="B28" s="214" t="s">
        <v>1089</v>
      </c>
    </row>
    <row r="29" spans="1:4">
      <c r="B29" s="214" t="s">
        <v>1090</v>
      </c>
    </row>
    <row r="30" spans="1:4">
      <c r="A30" s="212" t="s">
        <v>786</v>
      </c>
    </row>
    <row r="31" spans="1:4">
      <c r="A31" s="212" t="s">
        <v>1016</v>
      </c>
    </row>
    <row r="32" spans="1:4">
      <c r="A32" s="214" t="s">
        <v>1017</v>
      </c>
    </row>
    <row r="33" spans="1:3">
      <c r="A33" s="221" t="s">
        <v>786</v>
      </c>
    </row>
    <row r="34" spans="1:3">
      <c r="A34" s="212" t="s">
        <v>1018</v>
      </c>
    </row>
    <row r="35" spans="1:3">
      <c r="A35" s="214" t="s">
        <v>1019</v>
      </c>
    </row>
    <row r="36" spans="1:3">
      <c r="A36" s="221" t="s">
        <v>786</v>
      </c>
    </row>
    <row r="37" spans="1:3">
      <c r="A37" s="212" t="s">
        <v>1091</v>
      </c>
    </row>
    <row r="38" spans="1:3">
      <c r="A38" s="214" t="s">
        <v>1092</v>
      </c>
    </row>
    <row r="39" spans="1:3">
      <c r="A39" s="221" t="s">
        <v>786</v>
      </c>
    </row>
    <row r="40" spans="1:3">
      <c r="A40" s="214" t="s">
        <v>1093</v>
      </c>
    </row>
    <row r="41" spans="1:3" ht="15.6">
      <c r="A41" s="216" t="s">
        <v>786</v>
      </c>
    </row>
    <row r="42" spans="1:3">
      <c r="A42" s="213" t="s">
        <v>1020</v>
      </c>
      <c r="C42" s="212" t="s">
        <v>1021</v>
      </c>
    </row>
    <row r="43" spans="1:3">
      <c r="A43" s="217" t="s">
        <v>786</v>
      </c>
    </row>
    <row r="44" spans="1:3">
      <c r="A44" s="218" t="s">
        <v>1022</v>
      </c>
    </row>
    <row r="45" spans="1:3">
      <c r="A45" s="211" t="s">
        <v>975</v>
      </c>
    </row>
    <row r="46" spans="1:3">
      <c r="A46" s="222" t="s">
        <v>1046</v>
      </c>
    </row>
  </sheetData>
  <mergeCells count="13">
    <mergeCell ref="B23:D23"/>
    <mergeCell ref="B15:D15"/>
    <mergeCell ref="B16:D16"/>
    <mergeCell ref="B17:D17"/>
    <mergeCell ref="B18:D18"/>
    <mergeCell ref="B19:D19"/>
    <mergeCell ref="B20:D20"/>
    <mergeCell ref="B14:C14"/>
    <mergeCell ref="C7:D7"/>
    <mergeCell ref="C8:D8"/>
    <mergeCell ref="B9:D9"/>
    <mergeCell ref="B10:D10"/>
    <mergeCell ref="B13:D13"/>
  </mergeCells>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EEC7E-A65E-4C68-8385-CA42DC0B42B5}">
  <dimension ref="A1:H46"/>
  <sheetViews>
    <sheetView workbookViewId="0">
      <selection activeCell="A5" sqref="A5"/>
    </sheetView>
  </sheetViews>
  <sheetFormatPr defaultRowHeight="14.4"/>
  <cols>
    <col min="1" max="1" width="58.44140625" customWidth="1"/>
  </cols>
  <sheetData>
    <row r="1" spans="1:8">
      <c r="A1" s="211" t="s">
        <v>950</v>
      </c>
    </row>
    <row r="2" spans="1:8">
      <c r="A2" s="219" t="s">
        <v>1094</v>
      </c>
    </row>
    <row r="3" spans="1:8">
      <c r="A3" s="212" t="s">
        <v>1095</v>
      </c>
    </row>
    <row r="4" spans="1:8">
      <c r="B4" s="214" t="s">
        <v>1080</v>
      </c>
    </row>
    <row r="5" spans="1:8">
      <c r="A5" s="212" t="s">
        <v>980</v>
      </c>
    </row>
    <row r="6" spans="1:8">
      <c r="A6" s="214" t="s">
        <v>1081</v>
      </c>
    </row>
    <row r="7" spans="1:8">
      <c r="A7" s="212" t="s">
        <v>1082</v>
      </c>
      <c r="B7" s="212" t="s">
        <v>786</v>
      </c>
      <c r="C7" s="512" t="s">
        <v>786</v>
      </c>
      <c r="D7" s="512"/>
      <c r="E7" s="512"/>
      <c r="F7" s="513" t="s">
        <v>786</v>
      </c>
      <c r="G7" s="513"/>
      <c r="H7" s="513"/>
    </row>
    <row r="8" spans="1:8">
      <c r="A8" s="212" t="s">
        <v>986</v>
      </c>
      <c r="B8" s="214" t="s">
        <v>786</v>
      </c>
      <c r="C8" s="512" t="s">
        <v>786</v>
      </c>
      <c r="D8" s="512"/>
      <c r="E8" s="512"/>
      <c r="F8" s="513" t="s">
        <v>786</v>
      </c>
      <c r="G8" s="513"/>
      <c r="H8" s="513"/>
    </row>
    <row r="9" spans="1:8">
      <c r="A9" s="214" t="s">
        <v>1028</v>
      </c>
      <c r="B9" s="517">
        <v>744.15</v>
      </c>
      <c r="C9" s="513"/>
      <c r="D9" s="513"/>
      <c r="E9" s="513"/>
      <c r="F9" s="513" t="s">
        <v>786</v>
      </c>
      <c r="G9" s="513"/>
      <c r="H9" s="513"/>
    </row>
    <row r="10" spans="1:8">
      <c r="A10" s="212" t="s">
        <v>1083</v>
      </c>
      <c r="B10" s="517">
        <v>9.83</v>
      </c>
      <c r="C10" s="513"/>
      <c r="D10" s="513"/>
      <c r="E10" s="513"/>
      <c r="F10" s="513" t="s">
        <v>786</v>
      </c>
      <c r="G10" s="513"/>
      <c r="H10" s="513"/>
    </row>
    <row r="11" spans="1:8">
      <c r="A11" s="212" t="s">
        <v>1084</v>
      </c>
      <c r="B11" s="215">
        <v>0.74</v>
      </c>
      <c r="D11" s="214" t="s">
        <v>786</v>
      </c>
      <c r="G11" s="513" t="s">
        <v>786</v>
      </c>
      <c r="H11" s="513"/>
    </row>
    <row r="12" spans="1:8">
      <c r="B12" s="214" t="s">
        <v>1096</v>
      </c>
      <c r="D12" s="214" t="s">
        <v>1097</v>
      </c>
      <c r="G12" s="513"/>
      <c r="H12" s="513"/>
    </row>
    <row r="13" spans="1:8">
      <c r="A13" s="212" t="s">
        <v>992</v>
      </c>
      <c r="B13" s="513" t="s">
        <v>993</v>
      </c>
      <c r="C13" s="513"/>
      <c r="D13" s="513"/>
      <c r="E13" s="513"/>
      <c r="F13" s="513" t="s">
        <v>786</v>
      </c>
      <c r="G13" s="513"/>
      <c r="H13" s="513"/>
    </row>
    <row r="14" spans="1:8">
      <c r="A14" s="212" t="s">
        <v>994</v>
      </c>
      <c r="B14" s="214" t="s">
        <v>786</v>
      </c>
      <c r="C14" s="512" t="s">
        <v>786</v>
      </c>
      <c r="D14" s="512"/>
      <c r="E14" s="512"/>
      <c r="F14" s="513" t="s">
        <v>786</v>
      </c>
      <c r="G14" s="513"/>
      <c r="H14" s="513"/>
    </row>
    <row r="15" spans="1:8">
      <c r="A15" s="214" t="s">
        <v>995</v>
      </c>
      <c r="B15" s="513" t="s">
        <v>996</v>
      </c>
      <c r="C15" s="513"/>
      <c r="D15" s="513"/>
      <c r="E15" s="513"/>
      <c r="F15" s="513" t="s">
        <v>786</v>
      </c>
      <c r="G15" s="513"/>
      <c r="H15" s="513"/>
    </row>
    <row r="16" spans="1:8">
      <c r="A16" s="214" t="s">
        <v>997</v>
      </c>
      <c r="B16" s="513" t="s">
        <v>996</v>
      </c>
      <c r="C16" s="513"/>
      <c r="D16" s="513"/>
      <c r="E16" s="513"/>
      <c r="F16" s="513" t="s">
        <v>786</v>
      </c>
      <c r="G16" s="513"/>
      <c r="H16" s="513"/>
    </row>
    <row r="17" spans="1:8">
      <c r="A17" s="214" t="s">
        <v>998</v>
      </c>
      <c r="B17" s="513" t="s">
        <v>996</v>
      </c>
      <c r="C17" s="513"/>
      <c r="D17" s="513"/>
      <c r="E17" s="513"/>
      <c r="F17" s="513" t="s">
        <v>786</v>
      </c>
      <c r="G17" s="513"/>
      <c r="H17" s="513"/>
    </row>
    <row r="18" spans="1:8">
      <c r="A18" s="214" t="s">
        <v>999</v>
      </c>
      <c r="B18" s="513" t="s">
        <v>996</v>
      </c>
      <c r="C18" s="513"/>
      <c r="D18" s="513"/>
      <c r="E18" s="513"/>
      <c r="F18" s="513" t="s">
        <v>786</v>
      </c>
      <c r="G18" s="513"/>
      <c r="H18" s="513"/>
    </row>
    <row r="19" spans="1:8">
      <c r="A19" s="212" t="s">
        <v>1000</v>
      </c>
      <c r="B19" s="513" t="s">
        <v>1001</v>
      </c>
      <c r="C19" s="513"/>
      <c r="D19" s="513"/>
      <c r="E19" s="513"/>
      <c r="F19" s="513" t="s">
        <v>786</v>
      </c>
      <c r="G19" s="513"/>
      <c r="H19" s="513"/>
    </row>
    <row r="20" spans="1:8">
      <c r="A20" s="212" t="s">
        <v>1002</v>
      </c>
      <c r="B20" s="513" t="s">
        <v>1001</v>
      </c>
      <c r="C20" s="513"/>
      <c r="D20" s="513"/>
      <c r="E20" s="513"/>
      <c r="F20" s="513" t="s">
        <v>786</v>
      </c>
      <c r="G20" s="513"/>
      <c r="H20" s="513"/>
    </row>
    <row r="21" spans="1:8">
      <c r="A21" s="212" t="s">
        <v>1035</v>
      </c>
      <c r="B21" s="513" t="s">
        <v>1036</v>
      </c>
      <c r="C21" s="513"/>
      <c r="D21" s="513"/>
      <c r="E21" s="513"/>
      <c r="F21" s="513" t="s">
        <v>786</v>
      </c>
      <c r="G21" s="513"/>
      <c r="H21" s="513"/>
    </row>
    <row r="22" spans="1:8">
      <c r="A22" s="212" t="s">
        <v>1098</v>
      </c>
      <c r="B22" s="515">
        <v>5.78</v>
      </c>
      <c r="C22" s="514"/>
      <c r="D22" s="514"/>
      <c r="E22" s="514" t="s">
        <v>786</v>
      </c>
      <c r="F22" s="514"/>
      <c r="G22" s="514"/>
      <c r="H22" s="214" t="s">
        <v>786</v>
      </c>
    </row>
    <row r="23" spans="1:8">
      <c r="A23" s="212" t="s">
        <v>1038</v>
      </c>
      <c r="B23" s="517">
        <v>0</v>
      </c>
      <c r="C23" s="513"/>
      <c r="D23" s="513"/>
      <c r="E23" s="513"/>
      <c r="F23" s="513" t="s">
        <v>786</v>
      </c>
      <c r="G23" s="513"/>
      <c r="H23" s="513"/>
    </row>
    <row r="24" spans="1:8">
      <c r="A24" s="212" t="s">
        <v>1006</v>
      </c>
      <c r="B24" s="212" t="s">
        <v>1099</v>
      </c>
      <c r="F24" s="512" t="s">
        <v>786</v>
      </c>
      <c r="G24" s="512"/>
      <c r="H24" s="512"/>
    </row>
    <row r="25" spans="1:8">
      <c r="A25" s="212" t="s">
        <v>1008</v>
      </c>
      <c r="B25" s="212" t="s">
        <v>1099</v>
      </c>
      <c r="F25" s="512"/>
      <c r="G25" s="512"/>
      <c r="H25" s="512"/>
    </row>
    <row r="26" spans="1:8">
      <c r="A26" s="212" t="s">
        <v>1010</v>
      </c>
      <c r="B26" s="212" t="s">
        <v>1100</v>
      </c>
      <c r="F26" s="512"/>
      <c r="G26" s="512"/>
      <c r="H26" s="512"/>
    </row>
    <row r="27" spans="1:8">
      <c r="A27" s="212" t="s">
        <v>1059</v>
      </c>
      <c r="B27" s="212" t="s">
        <v>1101</v>
      </c>
      <c r="F27" s="512"/>
      <c r="G27" s="512"/>
      <c r="H27" s="512"/>
    </row>
    <row r="28" spans="1:8">
      <c r="A28" s="212" t="s">
        <v>1102</v>
      </c>
      <c r="B28" s="212" t="s">
        <v>1103</v>
      </c>
      <c r="F28" s="512"/>
      <c r="G28" s="512"/>
      <c r="H28" s="512"/>
    </row>
    <row r="29" spans="1:8">
      <c r="A29" s="212" t="s">
        <v>786</v>
      </c>
    </row>
    <row r="30" spans="1:8">
      <c r="A30" s="212" t="s">
        <v>1016</v>
      </c>
    </row>
    <row r="31" spans="1:8">
      <c r="A31" s="214" t="s">
        <v>1017</v>
      </c>
    </row>
    <row r="32" spans="1:8">
      <c r="A32" s="214" t="s">
        <v>786</v>
      </c>
    </row>
    <row r="33" spans="1:3">
      <c r="A33" s="212" t="s">
        <v>1018</v>
      </c>
    </row>
    <row r="34" spans="1:3">
      <c r="A34" s="214" t="s">
        <v>1019</v>
      </c>
    </row>
    <row r="35" spans="1:3">
      <c r="A35" s="214" t="s">
        <v>786</v>
      </c>
    </row>
    <row r="36" spans="1:3">
      <c r="A36" s="212" t="s">
        <v>1091</v>
      </c>
    </row>
    <row r="37" spans="1:3">
      <c r="A37" s="214" t="s">
        <v>1092</v>
      </c>
    </row>
    <row r="38" spans="1:3">
      <c r="A38" s="214" t="s">
        <v>786</v>
      </c>
    </row>
    <row r="39" spans="1:3">
      <c r="A39" s="214" t="s">
        <v>1093</v>
      </c>
    </row>
    <row r="40" spans="1:3">
      <c r="A40" s="212" t="s">
        <v>786</v>
      </c>
    </row>
    <row r="41" spans="1:3">
      <c r="A41" s="212" t="s">
        <v>786</v>
      </c>
    </row>
    <row r="42" spans="1:3">
      <c r="A42" s="213" t="s">
        <v>1020</v>
      </c>
      <c r="C42" s="212" t="s">
        <v>1021</v>
      </c>
    </row>
    <row r="43" spans="1:3">
      <c r="A43" s="213" t="s">
        <v>786</v>
      </c>
    </row>
    <row r="44" spans="1:3">
      <c r="A44" s="218" t="s">
        <v>1022</v>
      </c>
    </row>
    <row r="45" spans="1:3">
      <c r="A45" s="211" t="s">
        <v>975</v>
      </c>
    </row>
    <row r="46" spans="1:3">
      <c r="A46" s="222" t="s">
        <v>1046</v>
      </c>
    </row>
  </sheetData>
  <mergeCells count="32">
    <mergeCell ref="F24:H28"/>
    <mergeCell ref="B21:E21"/>
    <mergeCell ref="F21:H21"/>
    <mergeCell ref="B22:D22"/>
    <mergeCell ref="E22:G22"/>
    <mergeCell ref="B23:E23"/>
    <mergeCell ref="F23:H23"/>
    <mergeCell ref="B18:E18"/>
    <mergeCell ref="F18:H18"/>
    <mergeCell ref="B19:E19"/>
    <mergeCell ref="F19:H19"/>
    <mergeCell ref="B20:E20"/>
    <mergeCell ref="F20:H20"/>
    <mergeCell ref="B15:E15"/>
    <mergeCell ref="F15:H15"/>
    <mergeCell ref="B16:E16"/>
    <mergeCell ref="F16:H16"/>
    <mergeCell ref="B17:E17"/>
    <mergeCell ref="F17:H17"/>
    <mergeCell ref="C14:E14"/>
    <mergeCell ref="F14:H14"/>
    <mergeCell ref="C7:E7"/>
    <mergeCell ref="F7:H7"/>
    <mergeCell ref="C8:E8"/>
    <mergeCell ref="F8:H8"/>
    <mergeCell ref="B9:E9"/>
    <mergeCell ref="F9:H9"/>
    <mergeCell ref="B10:E10"/>
    <mergeCell ref="F10:H10"/>
    <mergeCell ref="G11:H12"/>
    <mergeCell ref="B13:E13"/>
    <mergeCell ref="F13:H13"/>
  </mergeCells>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BCDD9-9D3C-4EFE-9762-DC1960FEB27C}">
  <dimension ref="A1:F52"/>
  <sheetViews>
    <sheetView workbookViewId="0">
      <selection activeCell="A7" sqref="A7"/>
    </sheetView>
  </sheetViews>
  <sheetFormatPr defaultRowHeight="14.4"/>
  <cols>
    <col min="1" max="1" width="66.5546875" customWidth="1"/>
  </cols>
  <sheetData>
    <row r="1" spans="1:6">
      <c r="A1" s="211" t="s">
        <v>950</v>
      </c>
    </row>
    <row r="2" spans="1:6">
      <c r="A2" s="219" t="s">
        <v>1104</v>
      </c>
    </row>
    <row r="3" spans="1:6">
      <c r="A3" s="212" t="s">
        <v>1105</v>
      </c>
    </row>
    <row r="4" spans="1:6">
      <c r="A4" s="212" t="s">
        <v>1106</v>
      </c>
    </row>
    <row r="5" spans="1:6">
      <c r="A5" s="212" t="s">
        <v>1107</v>
      </c>
    </row>
    <row r="6" spans="1:6">
      <c r="A6" s="212" t="s">
        <v>786</v>
      </c>
    </row>
    <row r="7" spans="1:6">
      <c r="A7" s="212" t="s">
        <v>980</v>
      </c>
    </row>
    <row r="8" spans="1:6">
      <c r="A8" s="214" t="s">
        <v>1108</v>
      </c>
    </row>
    <row r="9" spans="1:6">
      <c r="A9" s="512" t="s">
        <v>1082</v>
      </c>
      <c r="B9" s="512"/>
      <c r="C9" s="212" t="s">
        <v>786</v>
      </c>
      <c r="D9" s="512" t="s">
        <v>786</v>
      </c>
      <c r="E9" s="512"/>
      <c r="F9" s="512"/>
    </row>
    <row r="10" spans="1:6">
      <c r="A10" s="512" t="s">
        <v>986</v>
      </c>
      <c r="B10" s="512"/>
      <c r="C10" s="214" t="s">
        <v>786</v>
      </c>
      <c r="D10" s="513" t="s">
        <v>786</v>
      </c>
      <c r="E10" s="513"/>
      <c r="F10" s="513"/>
    </row>
    <row r="11" spans="1:6">
      <c r="A11" s="512" t="s">
        <v>1028</v>
      </c>
      <c r="B11" s="512"/>
      <c r="C11" s="513" t="s">
        <v>786</v>
      </c>
      <c r="D11" s="513"/>
      <c r="E11" s="513"/>
      <c r="F11" s="513"/>
    </row>
    <row r="12" spans="1:6">
      <c r="A12" s="513" t="s">
        <v>1109</v>
      </c>
      <c r="B12" s="513"/>
      <c r="C12" s="513" t="s">
        <v>786</v>
      </c>
      <c r="D12" s="513"/>
      <c r="E12" s="513"/>
      <c r="F12" s="513"/>
    </row>
    <row r="13" spans="1:6">
      <c r="A13" s="513" t="s">
        <v>1110</v>
      </c>
      <c r="B13" s="513"/>
      <c r="C13" s="517">
        <v>131.75</v>
      </c>
      <c r="D13" s="513"/>
      <c r="E13" s="513"/>
      <c r="F13" s="513"/>
    </row>
    <row r="14" spans="1:6">
      <c r="A14" s="513" t="s">
        <v>1111</v>
      </c>
      <c r="B14" s="513"/>
      <c r="C14" s="517">
        <v>4363.57</v>
      </c>
      <c r="D14" s="513"/>
      <c r="E14" s="513"/>
      <c r="F14" s="513"/>
    </row>
    <row r="15" spans="1:6">
      <c r="A15" s="513" t="s">
        <v>1112</v>
      </c>
      <c r="B15" s="513"/>
      <c r="C15" s="517">
        <v>7921.01</v>
      </c>
      <c r="D15" s="513"/>
      <c r="E15" s="513"/>
      <c r="F15" s="513"/>
    </row>
    <row r="16" spans="1:6">
      <c r="A16" s="512" t="s">
        <v>786</v>
      </c>
      <c r="B16" s="512"/>
      <c r="C16" s="513" t="s">
        <v>786</v>
      </c>
      <c r="D16" s="513"/>
      <c r="E16" s="513"/>
      <c r="F16" s="513"/>
    </row>
    <row r="17" spans="1:6">
      <c r="A17" s="512" t="s">
        <v>1083</v>
      </c>
      <c r="B17" s="512"/>
      <c r="C17" s="513" t="s">
        <v>786</v>
      </c>
      <c r="D17" s="513"/>
      <c r="E17" s="513"/>
      <c r="F17" s="513"/>
    </row>
    <row r="18" spans="1:6">
      <c r="A18" s="513" t="s">
        <v>1109</v>
      </c>
      <c r="B18" s="513"/>
      <c r="C18" s="513" t="s">
        <v>786</v>
      </c>
      <c r="D18" s="513"/>
      <c r="E18" s="513"/>
      <c r="F18" s="513"/>
    </row>
    <row r="19" spans="1:6">
      <c r="A19" s="513" t="s">
        <v>1110</v>
      </c>
      <c r="B19" s="513"/>
      <c r="C19" s="517">
        <v>3.83</v>
      </c>
      <c r="D19" s="513"/>
      <c r="E19" s="513"/>
      <c r="F19" s="513"/>
    </row>
    <row r="20" spans="1:6">
      <c r="A20" s="513" t="s">
        <v>1111</v>
      </c>
      <c r="B20" s="513"/>
      <c r="C20" s="517">
        <v>2.95</v>
      </c>
      <c r="D20" s="513"/>
      <c r="E20" s="513"/>
      <c r="F20" s="513"/>
    </row>
    <row r="21" spans="1:6">
      <c r="A21" s="513" t="s">
        <v>1112</v>
      </c>
      <c r="B21" s="513"/>
      <c r="C21" s="517">
        <v>1.49</v>
      </c>
      <c r="D21" s="513"/>
      <c r="E21" s="513"/>
      <c r="F21" s="513"/>
    </row>
    <row r="22" spans="1:6">
      <c r="A22" s="512" t="s">
        <v>786</v>
      </c>
      <c r="B22" s="512"/>
      <c r="C22" s="513" t="s">
        <v>786</v>
      </c>
      <c r="D22" s="513"/>
      <c r="E22" s="513"/>
      <c r="F22" s="513"/>
    </row>
    <row r="23" spans="1:6">
      <c r="A23" s="512" t="s">
        <v>1084</v>
      </c>
      <c r="B23" s="512"/>
      <c r="C23" s="214" t="s">
        <v>786</v>
      </c>
    </row>
    <row r="24" spans="1:6">
      <c r="A24" s="512"/>
      <c r="B24" s="512"/>
      <c r="C24" s="215">
        <v>0.52</v>
      </c>
    </row>
    <row r="25" spans="1:6">
      <c r="A25" s="512" t="s">
        <v>992</v>
      </c>
      <c r="B25" s="512"/>
      <c r="C25" s="513" t="s">
        <v>993</v>
      </c>
      <c r="D25" s="513"/>
      <c r="E25" s="513"/>
      <c r="F25" s="513"/>
    </row>
    <row r="26" spans="1:6">
      <c r="A26" s="512" t="s">
        <v>786</v>
      </c>
      <c r="B26" s="512"/>
      <c r="C26" s="512" t="s">
        <v>786</v>
      </c>
      <c r="D26" s="512"/>
      <c r="E26" s="512"/>
      <c r="F26" s="512"/>
    </row>
    <row r="27" spans="1:6">
      <c r="A27" s="512" t="s">
        <v>994</v>
      </c>
      <c r="B27" s="512"/>
      <c r="C27" s="214" t="s">
        <v>786</v>
      </c>
      <c r="D27" s="512" t="s">
        <v>786</v>
      </c>
      <c r="E27" s="512"/>
      <c r="F27" s="512"/>
    </row>
    <row r="28" spans="1:6">
      <c r="A28" s="513" t="s">
        <v>995</v>
      </c>
      <c r="B28" s="513"/>
      <c r="C28" s="513" t="s">
        <v>996</v>
      </c>
      <c r="D28" s="513"/>
      <c r="E28" s="513"/>
      <c r="F28" s="513"/>
    </row>
    <row r="29" spans="1:6">
      <c r="A29" s="513" t="s">
        <v>997</v>
      </c>
      <c r="B29" s="513"/>
      <c r="C29" s="513" t="s">
        <v>996</v>
      </c>
      <c r="D29" s="513"/>
      <c r="E29" s="513"/>
      <c r="F29" s="513"/>
    </row>
    <row r="30" spans="1:6">
      <c r="A30" s="513" t="s">
        <v>998</v>
      </c>
      <c r="B30" s="513"/>
      <c r="C30" s="513" t="s">
        <v>996</v>
      </c>
      <c r="D30" s="513"/>
      <c r="E30" s="513"/>
      <c r="F30" s="513"/>
    </row>
    <row r="31" spans="1:6">
      <c r="A31" s="513" t="s">
        <v>999</v>
      </c>
      <c r="B31" s="513"/>
      <c r="C31" s="513" t="s">
        <v>996</v>
      </c>
      <c r="D31" s="513"/>
      <c r="E31" s="513"/>
      <c r="F31" s="513"/>
    </row>
    <row r="32" spans="1:6">
      <c r="A32" s="512" t="s">
        <v>1000</v>
      </c>
      <c r="B32" s="512"/>
      <c r="C32" s="513" t="s">
        <v>1001</v>
      </c>
      <c r="D32" s="513"/>
      <c r="E32" s="513"/>
      <c r="F32" s="513"/>
    </row>
    <row r="33" spans="1:6">
      <c r="A33" s="512" t="s">
        <v>1002</v>
      </c>
      <c r="B33" s="512"/>
      <c r="C33" s="513" t="s">
        <v>1001</v>
      </c>
      <c r="D33" s="513"/>
      <c r="E33" s="513"/>
      <c r="F33" s="513"/>
    </row>
    <row r="34" spans="1:6">
      <c r="A34" s="512" t="s">
        <v>1035</v>
      </c>
      <c r="B34" s="512"/>
      <c r="C34" s="513" t="s">
        <v>1036</v>
      </c>
      <c r="D34" s="513"/>
      <c r="E34" s="513"/>
      <c r="F34" s="513"/>
    </row>
    <row r="35" spans="1:6">
      <c r="A35" s="512" t="s">
        <v>1085</v>
      </c>
      <c r="B35" s="512"/>
      <c r="C35" s="224">
        <v>6.85</v>
      </c>
      <c r="D35" s="514" t="s">
        <v>786</v>
      </c>
      <c r="E35" s="514"/>
      <c r="F35" s="514"/>
    </row>
    <row r="36" spans="1:6">
      <c r="A36" s="512" t="s">
        <v>1038</v>
      </c>
      <c r="B36" s="512"/>
      <c r="C36" s="517">
        <v>0</v>
      </c>
      <c r="D36" s="513"/>
      <c r="E36" s="513" t="s">
        <v>786</v>
      </c>
      <c r="F36" s="513"/>
    </row>
    <row r="37" spans="1:6">
      <c r="A37" s="212" t="s">
        <v>1006</v>
      </c>
      <c r="C37" s="214" t="s">
        <v>1036</v>
      </c>
    </row>
    <row r="38" spans="1:6">
      <c r="A38" s="212" t="s">
        <v>1008</v>
      </c>
      <c r="C38" s="214" t="s">
        <v>1036</v>
      </c>
    </row>
    <row r="39" spans="1:6">
      <c r="A39" s="214" t="s">
        <v>786</v>
      </c>
      <c r="B39" s="212" t="s">
        <v>1010</v>
      </c>
      <c r="C39" s="214" t="s">
        <v>786</v>
      </c>
      <c r="F39" s="214" t="s">
        <v>786</v>
      </c>
    </row>
    <row r="40" spans="1:6">
      <c r="B40" s="212" t="s">
        <v>1059</v>
      </c>
      <c r="C40" s="214" t="s">
        <v>1087</v>
      </c>
    </row>
    <row r="41" spans="1:6">
      <c r="B41" s="212" t="s">
        <v>1113</v>
      </c>
      <c r="C41" s="214" t="s">
        <v>1114</v>
      </c>
    </row>
    <row r="42" spans="1:6">
      <c r="B42" s="212" t="s">
        <v>786</v>
      </c>
      <c r="C42" s="214" t="s">
        <v>1115</v>
      </c>
    </row>
    <row r="43" spans="1:6">
      <c r="C43" s="214" t="s">
        <v>786</v>
      </c>
    </row>
    <row r="44" spans="1:6">
      <c r="A44" s="214" t="s">
        <v>786</v>
      </c>
      <c r="B44" s="212" t="s">
        <v>786</v>
      </c>
      <c r="C44" s="513" t="s">
        <v>786</v>
      </c>
      <c r="D44" s="513"/>
      <c r="E44" s="513"/>
      <c r="F44" s="214" t="s">
        <v>786</v>
      </c>
    </row>
    <row r="45" spans="1:6">
      <c r="A45" s="211" t="s">
        <v>786</v>
      </c>
    </row>
    <row r="46" spans="1:6">
      <c r="A46" s="211" t="s">
        <v>786</v>
      </c>
    </row>
    <row r="47" spans="1:6">
      <c r="A47" s="211" t="s">
        <v>786</v>
      </c>
    </row>
    <row r="48" spans="1:6">
      <c r="A48" s="213" t="s">
        <v>1020</v>
      </c>
      <c r="C48" s="212" t="s">
        <v>1021</v>
      </c>
    </row>
    <row r="49" spans="1:1">
      <c r="A49" s="217" t="s">
        <v>786</v>
      </c>
    </row>
    <row r="50" spans="1:1">
      <c r="A50" s="218" t="s">
        <v>1022</v>
      </c>
    </row>
    <row r="51" spans="1:1">
      <c r="A51" s="211" t="s">
        <v>975</v>
      </c>
    </row>
    <row r="52" spans="1:1">
      <c r="A52" s="222" t="s">
        <v>1046</v>
      </c>
    </row>
  </sheetData>
  <mergeCells count="55">
    <mergeCell ref="C44:E44"/>
    <mergeCell ref="A32:B32"/>
    <mergeCell ref="C32:F32"/>
    <mergeCell ref="A33:B33"/>
    <mergeCell ref="C33:F33"/>
    <mergeCell ref="A34:B34"/>
    <mergeCell ref="C34:F34"/>
    <mergeCell ref="A35:B35"/>
    <mergeCell ref="D35:F35"/>
    <mergeCell ref="A36:B36"/>
    <mergeCell ref="C36:D36"/>
    <mergeCell ref="E36:F36"/>
    <mergeCell ref="A29:B29"/>
    <mergeCell ref="C29:F29"/>
    <mergeCell ref="A30:B30"/>
    <mergeCell ref="C30:F30"/>
    <mergeCell ref="A31:B31"/>
    <mergeCell ref="C31:F31"/>
    <mergeCell ref="A26:B26"/>
    <mergeCell ref="C26:F26"/>
    <mergeCell ref="A27:B27"/>
    <mergeCell ref="D27:F27"/>
    <mergeCell ref="A28:B28"/>
    <mergeCell ref="C28:F28"/>
    <mergeCell ref="A25:B25"/>
    <mergeCell ref="C25:F25"/>
    <mergeCell ref="A18:B18"/>
    <mergeCell ref="C18:F18"/>
    <mergeCell ref="A19:B19"/>
    <mergeCell ref="C19:F19"/>
    <mergeCell ref="A20:B20"/>
    <mergeCell ref="C20:F20"/>
    <mergeCell ref="A21:B21"/>
    <mergeCell ref="C21:F21"/>
    <mergeCell ref="A22:B22"/>
    <mergeCell ref="C22:F22"/>
    <mergeCell ref="A23:B24"/>
    <mergeCell ref="A15:B15"/>
    <mergeCell ref="C15:F15"/>
    <mergeCell ref="A16:B16"/>
    <mergeCell ref="C16:F16"/>
    <mergeCell ref="A17:B17"/>
    <mergeCell ref="C17:F17"/>
    <mergeCell ref="A12:B12"/>
    <mergeCell ref="C12:F12"/>
    <mergeCell ref="A13:B13"/>
    <mergeCell ref="C13:F13"/>
    <mergeCell ref="A14:B14"/>
    <mergeCell ref="C14:F14"/>
    <mergeCell ref="A9:B9"/>
    <mergeCell ref="D9:F9"/>
    <mergeCell ref="A10:B10"/>
    <mergeCell ref="D10:F10"/>
    <mergeCell ref="A11:B11"/>
    <mergeCell ref="C11:F11"/>
  </mergeCell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32AFE-01BC-4A20-9CB5-71F870D70912}">
  <dimension ref="A1:F55"/>
  <sheetViews>
    <sheetView workbookViewId="0">
      <selection activeCell="A7" sqref="A7"/>
    </sheetView>
  </sheetViews>
  <sheetFormatPr defaultRowHeight="14.4"/>
  <cols>
    <col min="1" max="1" width="59.6640625" customWidth="1"/>
  </cols>
  <sheetData>
    <row r="1" spans="1:6">
      <c r="A1" s="211" t="s">
        <v>950</v>
      </c>
    </row>
    <row r="2" spans="1:6">
      <c r="A2" s="219" t="s">
        <v>1116</v>
      </c>
    </row>
    <row r="3" spans="1:6">
      <c r="A3" s="212" t="s">
        <v>1105</v>
      </c>
    </row>
    <row r="4" spans="1:6">
      <c r="A4" s="212" t="s">
        <v>1106</v>
      </c>
    </row>
    <row r="5" spans="1:6">
      <c r="A5" s="212" t="s">
        <v>1117</v>
      </c>
    </row>
    <row r="6" spans="1:6">
      <c r="A6" s="214" t="s">
        <v>786</v>
      </c>
    </row>
    <row r="7" spans="1:6">
      <c r="A7" s="212" t="s">
        <v>980</v>
      </c>
    </row>
    <row r="8" spans="1:6">
      <c r="A8" s="214" t="s">
        <v>1118</v>
      </c>
    </row>
    <row r="9" spans="1:6">
      <c r="A9" s="512" t="s">
        <v>1082</v>
      </c>
      <c r="B9" s="512"/>
      <c r="C9" s="212" t="s">
        <v>786</v>
      </c>
      <c r="D9" s="512" t="s">
        <v>786</v>
      </c>
      <c r="E9" s="512"/>
      <c r="F9" s="512"/>
    </row>
    <row r="10" spans="1:6">
      <c r="A10" s="512" t="s">
        <v>986</v>
      </c>
      <c r="B10" s="512"/>
      <c r="C10" s="214" t="s">
        <v>786</v>
      </c>
      <c r="D10" s="513" t="s">
        <v>786</v>
      </c>
      <c r="E10" s="513"/>
      <c r="F10" s="513"/>
    </row>
    <row r="11" spans="1:6">
      <c r="A11" s="512" t="s">
        <v>1028</v>
      </c>
      <c r="B11" s="512"/>
      <c r="C11" s="513" t="s">
        <v>786</v>
      </c>
      <c r="D11" s="513"/>
      <c r="E11" s="513"/>
      <c r="F11" s="513"/>
    </row>
    <row r="12" spans="1:6">
      <c r="A12" s="513" t="s">
        <v>1109</v>
      </c>
      <c r="B12" s="513"/>
      <c r="C12" s="513" t="s">
        <v>786</v>
      </c>
      <c r="D12" s="513"/>
      <c r="E12" s="513"/>
      <c r="F12" s="513"/>
    </row>
    <row r="13" spans="1:6">
      <c r="A13" s="513" t="s">
        <v>1110</v>
      </c>
      <c r="B13" s="513"/>
      <c r="C13" s="517">
        <v>128.21</v>
      </c>
      <c r="D13" s="513"/>
      <c r="E13" s="513"/>
      <c r="F13" s="513"/>
    </row>
    <row r="14" spans="1:6">
      <c r="A14" s="513" t="s">
        <v>1111</v>
      </c>
      <c r="B14" s="513"/>
      <c r="C14" s="517">
        <v>4246.42</v>
      </c>
      <c r="D14" s="513"/>
      <c r="E14" s="513"/>
      <c r="F14" s="513"/>
    </row>
    <row r="15" spans="1:6">
      <c r="A15" s="513" t="s">
        <v>1112</v>
      </c>
      <c r="B15" s="513"/>
      <c r="C15" s="517">
        <v>19316.150000000001</v>
      </c>
      <c r="D15" s="513"/>
      <c r="E15" s="513"/>
      <c r="F15" s="513"/>
    </row>
    <row r="16" spans="1:6">
      <c r="A16" s="513" t="s">
        <v>786</v>
      </c>
      <c r="B16" s="513"/>
      <c r="C16" s="513" t="s">
        <v>786</v>
      </c>
      <c r="D16" s="513"/>
      <c r="E16" s="513"/>
      <c r="F16" s="513"/>
    </row>
    <row r="17" spans="1:6">
      <c r="A17" s="512" t="s">
        <v>1083</v>
      </c>
      <c r="B17" s="512"/>
      <c r="C17" s="513" t="s">
        <v>786</v>
      </c>
      <c r="D17" s="513"/>
      <c r="E17" s="513"/>
      <c r="F17" s="513"/>
    </row>
    <row r="18" spans="1:6">
      <c r="A18" s="513" t="s">
        <v>1109</v>
      </c>
      <c r="B18" s="513"/>
      <c r="C18" s="513" t="s">
        <v>786</v>
      </c>
      <c r="D18" s="513"/>
      <c r="E18" s="513"/>
      <c r="F18" s="513"/>
    </row>
    <row r="19" spans="1:6">
      <c r="A19" s="513" t="s">
        <v>1110</v>
      </c>
      <c r="B19" s="513"/>
      <c r="C19" s="517">
        <v>2.97</v>
      </c>
      <c r="D19" s="513"/>
      <c r="E19" s="513"/>
      <c r="F19" s="513"/>
    </row>
    <row r="20" spans="1:6">
      <c r="A20" s="513" t="s">
        <v>1111</v>
      </c>
      <c r="B20" s="513"/>
      <c r="C20" s="517">
        <v>2.2999999999999998</v>
      </c>
      <c r="D20" s="513"/>
      <c r="E20" s="513"/>
      <c r="F20" s="513"/>
    </row>
    <row r="21" spans="1:6">
      <c r="A21" s="513" t="s">
        <v>1112</v>
      </c>
      <c r="B21" s="513"/>
      <c r="C21" s="517">
        <v>0.17</v>
      </c>
      <c r="D21" s="513"/>
      <c r="E21" s="513"/>
      <c r="F21" s="513"/>
    </row>
    <row r="22" spans="1:6">
      <c r="A22" s="512" t="s">
        <v>1084</v>
      </c>
      <c r="B22" s="512"/>
      <c r="C22" s="214" t="s">
        <v>786</v>
      </c>
    </row>
    <row r="23" spans="1:6">
      <c r="A23" s="512"/>
      <c r="B23" s="512"/>
      <c r="C23" s="215">
        <v>0.5</v>
      </c>
    </row>
    <row r="24" spans="1:6">
      <c r="A24" s="512" t="s">
        <v>992</v>
      </c>
      <c r="B24" s="512"/>
      <c r="C24" s="513" t="s">
        <v>993</v>
      </c>
      <c r="D24" s="513"/>
      <c r="E24" s="513"/>
      <c r="F24" s="513"/>
    </row>
    <row r="25" spans="1:6">
      <c r="A25" s="512" t="s">
        <v>786</v>
      </c>
      <c r="B25" s="512"/>
      <c r="C25" s="512" t="s">
        <v>786</v>
      </c>
      <c r="D25" s="512"/>
      <c r="E25" s="512"/>
      <c r="F25" s="512"/>
    </row>
    <row r="26" spans="1:6">
      <c r="A26" s="512" t="s">
        <v>994</v>
      </c>
      <c r="B26" s="512"/>
      <c r="C26" s="214" t="s">
        <v>786</v>
      </c>
      <c r="D26" s="512" t="s">
        <v>786</v>
      </c>
      <c r="E26" s="512"/>
      <c r="F26" s="512"/>
    </row>
    <row r="27" spans="1:6">
      <c r="A27" s="513" t="s">
        <v>995</v>
      </c>
      <c r="B27" s="513"/>
      <c r="C27" s="513" t="s">
        <v>996</v>
      </c>
      <c r="D27" s="513"/>
      <c r="E27" s="513"/>
      <c r="F27" s="513"/>
    </row>
    <row r="28" spans="1:6">
      <c r="A28" s="513" t="s">
        <v>997</v>
      </c>
      <c r="B28" s="513"/>
      <c r="C28" s="513" t="s">
        <v>996</v>
      </c>
      <c r="D28" s="513"/>
      <c r="E28" s="513"/>
      <c r="F28" s="513"/>
    </row>
    <row r="29" spans="1:6">
      <c r="A29" s="513" t="s">
        <v>998</v>
      </c>
      <c r="B29" s="513"/>
      <c r="C29" s="513" t="s">
        <v>996</v>
      </c>
      <c r="D29" s="513"/>
      <c r="E29" s="513"/>
      <c r="F29" s="513"/>
    </row>
    <row r="30" spans="1:6">
      <c r="A30" s="513" t="s">
        <v>999</v>
      </c>
      <c r="B30" s="513"/>
      <c r="C30" s="513" t="s">
        <v>996</v>
      </c>
      <c r="D30" s="513"/>
      <c r="E30" s="513"/>
      <c r="F30" s="513"/>
    </row>
    <row r="31" spans="1:6">
      <c r="A31" s="512" t="s">
        <v>1000</v>
      </c>
      <c r="B31" s="512"/>
      <c r="C31" s="513" t="s">
        <v>1001</v>
      </c>
      <c r="D31" s="513"/>
      <c r="E31" s="513"/>
      <c r="F31" s="513"/>
    </row>
    <row r="32" spans="1:6">
      <c r="A32" s="512" t="s">
        <v>1002</v>
      </c>
      <c r="B32" s="512"/>
      <c r="C32" s="513" t="s">
        <v>1001</v>
      </c>
      <c r="D32" s="513"/>
      <c r="E32" s="513"/>
      <c r="F32" s="513"/>
    </row>
    <row r="33" spans="1:6">
      <c r="A33" s="512" t="s">
        <v>1035</v>
      </c>
      <c r="B33" s="512"/>
      <c r="C33" s="513" t="s">
        <v>1036</v>
      </c>
      <c r="D33" s="513"/>
      <c r="E33" s="513"/>
      <c r="F33" s="513"/>
    </row>
    <row r="34" spans="1:6">
      <c r="A34" s="512" t="s">
        <v>1085</v>
      </c>
      <c r="B34" s="512"/>
      <c r="C34" s="515">
        <v>3.42</v>
      </c>
      <c r="D34" s="514"/>
      <c r="E34" s="514"/>
      <c r="F34" s="514"/>
    </row>
    <row r="35" spans="1:6">
      <c r="A35" s="512" t="s">
        <v>1038</v>
      </c>
      <c r="B35" s="512"/>
      <c r="C35" s="517">
        <v>0</v>
      </c>
      <c r="D35" s="513"/>
      <c r="E35" s="513" t="s">
        <v>786</v>
      </c>
      <c r="F35" s="513"/>
    </row>
    <row r="36" spans="1:6">
      <c r="A36" s="212" t="s">
        <v>1006</v>
      </c>
      <c r="C36" s="214" t="s">
        <v>1036</v>
      </c>
    </row>
    <row r="37" spans="1:6">
      <c r="A37" s="212" t="s">
        <v>1008</v>
      </c>
      <c r="C37" s="214" t="s">
        <v>1036</v>
      </c>
    </row>
    <row r="38" spans="1:6">
      <c r="A38" s="214" t="s">
        <v>786</v>
      </c>
      <c r="B38" s="212" t="s">
        <v>1010</v>
      </c>
      <c r="C38" s="214" t="s">
        <v>1087</v>
      </c>
      <c r="F38" s="214" t="s">
        <v>786</v>
      </c>
    </row>
    <row r="39" spans="1:6">
      <c r="B39" s="212" t="s">
        <v>1059</v>
      </c>
      <c r="C39" s="214" t="s">
        <v>1119</v>
      </c>
    </row>
    <row r="40" spans="1:6">
      <c r="B40" s="212" t="s">
        <v>1075</v>
      </c>
      <c r="C40" s="214" t="s">
        <v>1120</v>
      </c>
    </row>
    <row r="41" spans="1:6">
      <c r="B41" s="212" t="s">
        <v>786</v>
      </c>
      <c r="C41" s="214" t="s">
        <v>786</v>
      </c>
    </row>
    <row r="42" spans="1:6">
      <c r="A42" s="214" t="s">
        <v>786</v>
      </c>
    </row>
    <row r="43" spans="1:6" ht="15.6">
      <c r="A43" s="216" t="s">
        <v>786</v>
      </c>
    </row>
    <row r="44" spans="1:6" ht="15.6">
      <c r="A44" s="216" t="s">
        <v>786</v>
      </c>
    </row>
    <row r="45" spans="1:6" ht="15.6">
      <c r="A45" s="216" t="s">
        <v>786</v>
      </c>
    </row>
    <row r="46" spans="1:6" ht="15.6">
      <c r="A46" s="216" t="s">
        <v>786</v>
      </c>
    </row>
    <row r="47" spans="1:6" ht="15.6">
      <c r="A47" s="216" t="s">
        <v>786</v>
      </c>
    </row>
    <row r="48" spans="1:6" ht="15.6">
      <c r="A48" s="216" t="s">
        <v>786</v>
      </c>
    </row>
    <row r="49" spans="1:3" ht="15.6">
      <c r="A49" s="216" t="s">
        <v>786</v>
      </c>
    </row>
    <row r="50" spans="1:3" ht="15.6">
      <c r="A50" s="216" t="s">
        <v>786</v>
      </c>
    </row>
    <row r="51" spans="1:3">
      <c r="A51" s="213" t="s">
        <v>1020</v>
      </c>
      <c r="C51" s="212" t="s">
        <v>1021</v>
      </c>
    </row>
    <row r="52" spans="1:3">
      <c r="A52" s="217" t="s">
        <v>786</v>
      </c>
    </row>
    <row r="53" spans="1:3">
      <c r="A53" s="218" t="s">
        <v>1022</v>
      </c>
    </row>
    <row r="54" spans="1:3">
      <c r="A54" s="211" t="s">
        <v>975</v>
      </c>
    </row>
    <row r="55" spans="1:3">
      <c r="A55" s="222" t="s">
        <v>1046</v>
      </c>
    </row>
  </sheetData>
  <mergeCells count="52">
    <mergeCell ref="A35:B35"/>
    <mergeCell ref="C35:D35"/>
    <mergeCell ref="E35:F35"/>
    <mergeCell ref="A32:B32"/>
    <mergeCell ref="C32:F32"/>
    <mergeCell ref="A33:B33"/>
    <mergeCell ref="C33:F33"/>
    <mergeCell ref="A34:B34"/>
    <mergeCell ref="C34:F34"/>
    <mergeCell ref="A29:B29"/>
    <mergeCell ref="C29:F29"/>
    <mergeCell ref="A30:B30"/>
    <mergeCell ref="C30:F30"/>
    <mergeCell ref="A31:B31"/>
    <mergeCell ref="C31:F31"/>
    <mergeCell ref="A26:B26"/>
    <mergeCell ref="D26:F26"/>
    <mergeCell ref="A27:B27"/>
    <mergeCell ref="C27:F27"/>
    <mergeCell ref="A28:B28"/>
    <mergeCell ref="C28:F28"/>
    <mergeCell ref="A25:B25"/>
    <mergeCell ref="C25:F25"/>
    <mergeCell ref="A18:B18"/>
    <mergeCell ref="C18:F18"/>
    <mergeCell ref="A19:B19"/>
    <mergeCell ref="C19:F19"/>
    <mergeCell ref="A20:B20"/>
    <mergeCell ref="C20:F20"/>
    <mergeCell ref="A21:B21"/>
    <mergeCell ref="C21:F21"/>
    <mergeCell ref="A22:B23"/>
    <mergeCell ref="A24:B24"/>
    <mergeCell ref="C24:F24"/>
    <mergeCell ref="A15:B15"/>
    <mergeCell ref="C15:F15"/>
    <mergeCell ref="A16:B16"/>
    <mergeCell ref="C16:F16"/>
    <mergeCell ref="A17:B17"/>
    <mergeCell ref="C17:F17"/>
    <mergeCell ref="A12:B12"/>
    <mergeCell ref="C12:F12"/>
    <mergeCell ref="A13:B13"/>
    <mergeCell ref="C13:F13"/>
    <mergeCell ref="A14:B14"/>
    <mergeCell ref="C14:F14"/>
    <mergeCell ref="A9:B9"/>
    <mergeCell ref="D9:F9"/>
    <mergeCell ref="A10:B10"/>
    <mergeCell ref="D10:F10"/>
    <mergeCell ref="A11:B11"/>
    <mergeCell ref="C11:F11"/>
  </mergeCell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BBAEA-EEE8-4F2E-BE29-0099315EE9C4}">
  <dimension ref="A1:H53"/>
  <sheetViews>
    <sheetView workbookViewId="0">
      <selection activeCell="A5" sqref="A5"/>
    </sheetView>
  </sheetViews>
  <sheetFormatPr defaultRowHeight="14.4"/>
  <cols>
    <col min="1" max="1" width="51.44140625" customWidth="1"/>
    <col min="4" max="4" width="10" bestFit="1" customWidth="1"/>
    <col min="6" max="6" width="10" bestFit="1" customWidth="1"/>
    <col min="8" max="8" width="11" bestFit="1" customWidth="1"/>
  </cols>
  <sheetData>
    <row r="1" spans="1:6">
      <c r="A1" s="211" t="s">
        <v>950</v>
      </c>
    </row>
    <row r="2" spans="1:6">
      <c r="A2" s="219" t="s">
        <v>1121</v>
      </c>
    </row>
    <row r="3" spans="1:6">
      <c r="A3" s="212" t="s">
        <v>1122</v>
      </c>
    </row>
    <row r="4" spans="1:6">
      <c r="A4" s="212" t="s">
        <v>1123</v>
      </c>
    </row>
    <row r="5" spans="1:6">
      <c r="A5" s="212" t="s">
        <v>980</v>
      </c>
    </row>
    <row r="6" spans="1:6">
      <c r="A6" s="214" t="s">
        <v>1124</v>
      </c>
    </row>
    <row r="7" spans="1:6">
      <c r="A7" s="221" t="s">
        <v>786</v>
      </c>
    </row>
    <row r="8" spans="1:6">
      <c r="A8" s="212" t="s">
        <v>1125</v>
      </c>
    </row>
    <row r="9" spans="1:6">
      <c r="A9" s="211" t="s">
        <v>786</v>
      </c>
    </row>
    <row r="10" spans="1:6">
      <c r="A10" s="211" t="s">
        <v>1126</v>
      </c>
    </row>
    <row r="11" spans="1:6">
      <c r="A11" s="223" t="s">
        <v>786</v>
      </c>
    </row>
    <row r="12" spans="1:6">
      <c r="A12" s="214" t="s">
        <v>1127</v>
      </c>
      <c r="F12" s="371">
        <v>0.16347600000000001</v>
      </c>
    </row>
    <row r="13" spans="1:6">
      <c r="A13" s="223" t="s">
        <v>1128</v>
      </c>
      <c r="F13" s="371">
        <v>0.78740399999999999</v>
      </c>
    </row>
    <row r="14" spans="1:6">
      <c r="A14" s="211" t="s">
        <v>786</v>
      </c>
    </row>
    <row r="15" spans="1:6">
      <c r="A15" s="211" t="s">
        <v>992</v>
      </c>
      <c r="E15" s="211" t="s">
        <v>993</v>
      </c>
    </row>
    <row r="16" spans="1:6">
      <c r="A16" s="211" t="s">
        <v>994</v>
      </c>
    </row>
    <row r="17" spans="1:8">
      <c r="A17" s="223" t="s">
        <v>995</v>
      </c>
      <c r="H17" s="223" t="s">
        <v>996</v>
      </c>
    </row>
    <row r="18" spans="1:8">
      <c r="A18" s="223" t="s">
        <v>997</v>
      </c>
      <c r="H18" s="223" t="s">
        <v>996</v>
      </c>
    </row>
    <row r="19" spans="1:8">
      <c r="A19" s="223" t="s">
        <v>1129</v>
      </c>
    </row>
    <row r="20" spans="1:8">
      <c r="A20" s="223" t="s">
        <v>999</v>
      </c>
      <c r="H20" s="223" t="s">
        <v>996</v>
      </c>
    </row>
    <row r="21" spans="1:8">
      <c r="A21" s="211" t="s">
        <v>1000</v>
      </c>
      <c r="F21" s="211" t="s">
        <v>1001</v>
      </c>
    </row>
    <row r="22" spans="1:8">
      <c r="A22" s="211" t="s">
        <v>1002</v>
      </c>
      <c r="E22" s="211" t="s">
        <v>1001</v>
      </c>
    </row>
    <row r="23" spans="1:8">
      <c r="A23" s="211" t="s">
        <v>1130</v>
      </c>
      <c r="H23" s="373">
        <v>9.5639999999999996E-3</v>
      </c>
    </row>
    <row r="24" spans="1:8">
      <c r="A24" s="211" t="s">
        <v>1038</v>
      </c>
      <c r="D24" s="372">
        <v>0</v>
      </c>
    </row>
    <row r="25" spans="1:8">
      <c r="A25" s="211" t="s">
        <v>1006</v>
      </c>
      <c r="F25" s="223" t="s">
        <v>1036</v>
      </c>
    </row>
    <row r="26" spans="1:8">
      <c r="A26" s="211" t="s">
        <v>1008</v>
      </c>
      <c r="F26" s="211" t="s">
        <v>1036</v>
      </c>
    </row>
    <row r="27" spans="1:8">
      <c r="A27" s="212" t="s">
        <v>1010</v>
      </c>
      <c r="B27" s="212" t="s">
        <v>1131</v>
      </c>
      <c r="C27" s="212" t="s">
        <v>1087</v>
      </c>
    </row>
    <row r="28" spans="1:8">
      <c r="A28" s="212" t="s">
        <v>1132</v>
      </c>
    </row>
    <row r="29" spans="1:8">
      <c r="A29" s="220" t="s">
        <v>786</v>
      </c>
    </row>
    <row r="30" spans="1:8">
      <c r="A30" s="220" t="s">
        <v>786</v>
      </c>
    </row>
    <row r="31" spans="1:8">
      <c r="A31" s="212" t="s">
        <v>1016</v>
      </c>
    </row>
    <row r="32" spans="1:8">
      <c r="A32" s="214" t="s">
        <v>1017</v>
      </c>
    </row>
    <row r="33" spans="1:1">
      <c r="A33" s="221" t="s">
        <v>786</v>
      </c>
    </row>
    <row r="34" spans="1:1">
      <c r="A34" s="212" t="s">
        <v>1018</v>
      </c>
    </row>
    <row r="35" spans="1:1">
      <c r="A35" s="214" t="s">
        <v>1019</v>
      </c>
    </row>
    <row r="36" spans="1:1">
      <c r="A36" s="221" t="s">
        <v>786</v>
      </c>
    </row>
    <row r="37" spans="1:1">
      <c r="A37" s="212" t="s">
        <v>1133</v>
      </c>
    </row>
    <row r="38" spans="1:1">
      <c r="A38" s="214" t="s">
        <v>1134</v>
      </c>
    </row>
    <row r="39" spans="1:1">
      <c r="A39" s="214" t="s">
        <v>786</v>
      </c>
    </row>
    <row r="40" spans="1:1">
      <c r="A40" s="214" t="s">
        <v>786</v>
      </c>
    </row>
    <row r="41" spans="1:1">
      <c r="A41" s="214" t="s">
        <v>786</v>
      </c>
    </row>
    <row r="42" spans="1:1">
      <c r="A42" s="214" t="s">
        <v>786</v>
      </c>
    </row>
    <row r="43" spans="1:1">
      <c r="A43" s="214" t="s">
        <v>786</v>
      </c>
    </row>
    <row r="44" spans="1:1">
      <c r="A44" s="214" t="s">
        <v>786</v>
      </c>
    </row>
    <row r="45" spans="1:1">
      <c r="A45" s="214" t="s">
        <v>786</v>
      </c>
    </row>
    <row r="46" spans="1:1">
      <c r="A46" s="214" t="s">
        <v>786</v>
      </c>
    </row>
    <row r="47" spans="1:1">
      <c r="A47" s="214" t="s">
        <v>786</v>
      </c>
    </row>
    <row r="48" spans="1:1">
      <c r="A48" s="214" t="s">
        <v>786</v>
      </c>
    </row>
    <row r="49" spans="1:3">
      <c r="A49" s="214" t="s">
        <v>786</v>
      </c>
    </row>
    <row r="50" spans="1:3">
      <c r="A50" s="213" t="s">
        <v>1020</v>
      </c>
      <c r="C50" s="212" t="s">
        <v>1021</v>
      </c>
    </row>
    <row r="51" spans="1:3">
      <c r="A51" s="218" t="s">
        <v>1022</v>
      </c>
    </row>
    <row r="52" spans="1:3">
      <c r="A52" s="211" t="s">
        <v>975</v>
      </c>
    </row>
    <row r="53" spans="1:3">
      <c r="A53" s="222" t="s">
        <v>1046</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C4582-DA14-4C12-B53A-88522C5DAF5A}">
  <dimension ref="A1:F175"/>
  <sheetViews>
    <sheetView workbookViewId="0">
      <selection activeCell="B7" sqref="B7"/>
    </sheetView>
  </sheetViews>
  <sheetFormatPr defaultRowHeight="14.4"/>
  <cols>
    <col min="1" max="1" width="22.6640625" customWidth="1"/>
  </cols>
  <sheetData>
    <row r="1" spans="1:6">
      <c r="A1" s="211" t="s">
        <v>950</v>
      </c>
    </row>
    <row r="2" spans="1:6">
      <c r="A2" s="219" t="s">
        <v>1135</v>
      </c>
    </row>
    <row r="3" spans="1:6">
      <c r="A3" s="212" t="s">
        <v>1136</v>
      </c>
    </row>
    <row r="4" spans="1:6">
      <c r="A4" s="212" t="s">
        <v>1137</v>
      </c>
    </row>
    <row r="5" spans="1:6">
      <c r="A5" s="229" t="s">
        <v>1138</v>
      </c>
    </row>
    <row r="6" spans="1:6">
      <c r="A6" s="220" t="s">
        <v>786</v>
      </c>
    </row>
    <row r="7" spans="1:6">
      <c r="A7" s="230"/>
      <c r="B7" s="231" t="s">
        <v>1139</v>
      </c>
      <c r="C7" s="231" t="s">
        <v>1140</v>
      </c>
      <c r="D7" s="231" t="s">
        <v>1141</v>
      </c>
      <c r="E7" s="522" t="s">
        <v>1142</v>
      </c>
      <c r="F7" s="522"/>
    </row>
    <row r="8" spans="1:6">
      <c r="A8" s="232" t="s">
        <v>1143</v>
      </c>
      <c r="B8" s="230"/>
      <c r="C8" s="230"/>
      <c r="D8" s="230"/>
      <c r="E8" s="523"/>
      <c r="F8" s="523"/>
    </row>
    <row r="9" spans="1:6">
      <c r="A9" s="221" t="s">
        <v>1144</v>
      </c>
      <c r="B9" s="221">
        <v>103</v>
      </c>
      <c r="C9" s="233">
        <v>1000</v>
      </c>
      <c r="D9" s="234">
        <v>8.3000000000000007</v>
      </c>
      <c r="E9" s="221" t="s">
        <v>1145</v>
      </c>
      <c r="F9" s="214" t="s">
        <v>786</v>
      </c>
    </row>
    <row r="10" spans="1:6">
      <c r="A10" s="221" t="s">
        <v>1144</v>
      </c>
      <c r="B10" s="221">
        <v>202</v>
      </c>
      <c r="C10" s="233">
        <v>2500</v>
      </c>
      <c r="D10" s="234">
        <v>14.3</v>
      </c>
      <c r="E10" s="221" t="s">
        <v>1145</v>
      </c>
      <c r="F10" s="214" t="s">
        <v>786</v>
      </c>
    </row>
    <row r="11" spans="1:6">
      <c r="A11" s="221" t="s">
        <v>1144</v>
      </c>
      <c r="B11" s="221">
        <v>327</v>
      </c>
      <c r="C11" s="233">
        <v>4000</v>
      </c>
      <c r="D11" s="234">
        <v>19.829999999999998</v>
      </c>
      <c r="E11" s="221" t="s">
        <v>1145</v>
      </c>
      <c r="F11" s="214" t="s">
        <v>786</v>
      </c>
    </row>
    <row r="12" spans="1:6">
      <c r="A12" s="221" t="s">
        <v>1144</v>
      </c>
      <c r="B12" s="221">
        <v>448</v>
      </c>
      <c r="C12" s="233">
        <v>6000</v>
      </c>
      <c r="D12" s="234">
        <v>26.49</v>
      </c>
      <c r="E12" s="221" t="s">
        <v>1145</v>
      </c>
      <c r="F12" s="214" t="s">
        <v>786</v>
      </c>
    </row>
    <row r="13" spans="1:6">
      <c r="A13" s="232" t="s">
        <v>1146</v>
      </c>
      <c r="B13" s="230"/>
      <c r="C13" s="230"/>
      <c r="D13" s="230"/>
      <c r="E13" s="523"/>
      <c r="F13" s="523"/>
    </row>
    <row r="14" spans="1:6">
      <c r="A14" s="221" t="s">
        <v>1144</v>
      </c>
      <c r="B14" s="221">
        <v>100</v>
      </c>
      <c r="C14" s="233">
        <v>3500</v>
      </c>
      <c r="D14" s="234">
        <v>13.85</v>
      </c>
      <c r="E14" s="521" t="s">
        <v>1145</v>
      </c>
      <c r="F14" s="521"/>
    </row>
    <row r="15" spans="1:6">
      <c r="A15" s="221" t="s">
        <v>1144</v>
      </c>
      <c r="B15" s="221">
        <v>175</v>
      </c>
      <c r="C15" s="233">
        <v>6800</v>
      </c>
      <c r="D15" s="234">
        <v>18.43</v>
      </c>
      <c r="E15" s="521" t="s">
        <v>1145</v>
      </c>
      <c r="F15" s="521"/>
    </row>
    <row r="16" spans="1:6">
      <c r="A16" s="221" t="s">
        <v>1144</v>
      </c>
      <c r="B16" s="221">
        <v>250</v>
      </c>
      <c r="C16" s="233">
        <v>11000</v>
      </c>
      <c r="D16" s="234">
        <v>23.32</v>
      </c>
      <c r="E16" s="521" t="s">
        <v>1145</v>
      </c>
      <c r="F16" s="521"/>
    </row>
    <row r="17" spans="1:6">
      <c r="A17" s="221" t="s">
        <v>1144</v>
      </c>
      <c r="B17" s="221">
        <v>400</v>
      </c>
      <c r="C17" s="233">
        <v>20000</v>
      </c>
      <c r="D17" s="234">
        <v>33.54</v>
      </c>
      <c r="E17" s="521" t="s">
        <v>1145</v>
      </c>
      <c r="F17" s="521"/>
    </row>
    <row r="18" spans="1:6">
      <c r="A18" s="221" t="s">
        <v>1144</v>
      </c>
      <c r="B18" s="221">
        <v>700</v>
      </c>
      <c r="C18" s="233">
        <v>35000</v>
      </c>
      <c r="D18" s="234">
        <v>53.45</v>
      </c>
      <c r="E18" s="521" t="s">
        <v>1145</v>
      </c>
      <c r="F18" s="521"/>
    </row>
    <row r="19" spans="1:6">
      <c r="A19" s="221" t="s">
        <v>1144</v>
      </c>
      <c r="B19" s="233">
        <v>1000</v>
      </c>
      <c r="C19" s="233">
        <v>55000</v>
      </c>
      <c r="D19" s="234">
        <v>92.19</v>
      </c>
      <c r="E19" s="521" t="s">
        <v>1145</v>
      </c>
      <c r="F19" s="521"/>
    </row>
    <row r="20" spans="1:6">
      <c r="A20" s="232" t="s">
        <v>1147</v>
      </c>
      <c r="B20" s="230"/>
      <c r="C20" s="230"/>
      <c r="D20" s="230"/>
      <c r="E20" s="523"/>
      <c r="F20" s="523"/>
    </row>
    <row r="21" spans="1:6">
      <c r="A21" s="221" t="s">
        <v>1148</v>
      </c>
      <c r="B21" s="221">
        <v>150</v>
      </c>
      <c r="C21" s="233">
        <v>11000</v>
      </c>
      <c r="D21" s="234">
        <v>16.89</v>
      </c>
      <c r="E21" s="521" t="s">
        <v>1145</v>
      </c>
      <c r="F21" s="521"/>
    </row>
    <row r="22" spans="1:6">
      <c r="A22" s="221" t="s">
        <v>1148</v>
      </c>
      <c r="B22" s="221">
        <v>360</v>
      </c>
      <c r="C22" s="233">
        <v>30000</v>
      </c>
      <c r="D22" s="234">
        <v>31.37</v>
      </c>
      <c r="E22" s="521" t="s">
        <v>1145</v>
      </c>
      <c r="F22" s="521"/>
    </row>
    <row r="23" spans="1:6">
      <c r="A23" s="221" t="s">
        <v>786</v>
      </c>
      <c r="B23" s="221" t="s">
        <v>786</v>
      </c>
      <c r="C23" s="221" t="s">
        <v>786</v>
      </c>
      <c r="D23" s="221" t="s">
        <v>786</v>
      </c>
      <c r="E23" s="521" t="s">
        <v>786</v>
      </c>
      <c r="F23" s="521"/>
    </row>
    <row r="24" spans="1:6">
      <c r="A24" s="230"/>
      <c r="B24" s="230"/>
      <c r="C24" s="221" t="s">
        <v>1149</v>
      </c>
      <c r="D24" s="230"/>
      <c r="E24" s="523"/>
      <c r="F24" s="523"/>
    </row>
    <row r="25" spans="1:6">
      <c r="A25" s="230"/>
      <c r="B25" s="231" t="s">
        <v>1139</v>
      </c>
      <c r="C25" s="231" t="s">
        <v>1140</v>
      </c>
      <c r="D25" s="231" t="s">
        <v>1141</v>
      </c>
      <c r="E25" s="522" t="s">
        <v>1142</v>
      </c>
      <c r="F25" s="522"/>
    </row>
    <row r="26" spans="1:6">
      <c r="A26" s="232" t="s">
        <v>1147</v>
      </c>
      <c r="B26" s="230"/>
      <c r="C26" s="230"/>
      <c r="D26" s="230"/>
      <c r="E26" s="523"/>
      <c r="F26" s="523"/>
    </row>
    <row r="27" spans="1:6">
      <c r="A27" s="221" t="s">
        <v>1150</v>
      </c>
      <c r="B27" s="221">
        <v>50</v>
      </c>
      <c r="C27" s="233">
        <v>3600</v>
      </c>
      <c r="D27" s="234">
        <v>15.08</v>
      </c>
      <c r="E27" s="521" t="s">
        <v>1151</v>
      </c>
      <c r="F27" s="521"/>
    </row>
    <row r="28" spans="1:6">
      <c r="A28" s="221" t="s">
        <v>1150</v>
      </c>
      <c r="B28" s="221">
        <v>70</v>
      </c>
      <c r="C28" s="233">
        <v>5500</v>
      </c>
      <c r="D28" s="234">
        <v>15.63</v>
      </c>
      <c r="E28" s="521" t="s">
        <v>1151</v>
      </c>
      <c r="F28" s="521"/>
    </row>
    <row r="29" spans="1:6">
      <c r="A29" s="221" t="s">
        <v>1150</v>
      </c>
      <c r="B29" s="221">
        <v>100</v>
      </c>
      <c r="C29" s="233">
        <v>8500</v>
      </c>
      <c r="D29" s="234">
        <v>16.45</v>
      </c>
      <c r="E29" s="521" t="s">
        <v>1151</v>
      </c>
      <c r="F29" s="521"/>
    </row>
    <row r="30" spans="1:6">
      <c r="A30" s="221" t="s">
        <v>1150</v>
      </c>
      <c r="B30" s="221">
        <v>150</v>
      </c>
      <c r="C30" s="233">
        <v>14000</v>
      </c>
      <c r="D30" s="234">
        <v>17.89</v>
      </c>
      <c r="E30" s="521" t="s">
        <v>1151</v>
      </c>
      <c r="F30" s="521"/>
    </row>
    <row r="31" spans="1:6">
      <c r="A31" s="221" t="s">
        <v>1150</v>
      </c>
      <c r="B31" s="221">
        <v>250</v>
      </c>
      <c r="C31" s="233">
        <v>24750</v>
      </c>
      <c r="D31" s="234">
        <v>25.3</v>
      </c>
      <c r="E31" s="521" t="s">
        <v>1151</v>
      </c>
      <c r="F31" s="521"/>
    </row>
    <row r="32" spans="1:6">
      <c r="A32" s="221" t="s">
        <v>1150</v>
      </c>
      <c r="B32" s="221">
        <v>400</v>
      </c>
      <c r="C32" s="233">
        <v>45000</v>
      </c>
      <c r="D32" s="234">
        <v>29.25</v>
      </c>
      <c r="E32" s="521" t="s">
        <v>1151</v>
      </c>
      <c r="F32" s="521"/>
    </row>
    <row r="33" spans="1:6">
      <c r="A33" s="221" t="s">
        <v>1152</v>
      </c>
      <c r="B33" s="221">
        <v>150</v>
      </c>
      <c r="C33" s="233">
        <v>14000</v>
      </c>
      <c r="D33" s="234">
        <v>21.76</v>
      </c>
      <c r="E33" s="521" t="s">
        <v>1151</v>
      </c>
      <c r="F33" s="521"/>
    </row>
    <row r="34" spans="1:6">
      <c r="A34" s="221" t="s">
        <v>1152</v>
      </c>
      <c r="B34" s="221">
        <v>250</v>
      </c>
      <c r="C34" s="233">
        <v>24750</v>
      </c>
      <c r="D34" s="234">
        <v>28.21</v>
      </c>
      <c r="E34" s="521" t="s">
        <v>1151</v>
      </c>
      <c r="F34" s="521"/>
    </row>
    <row r="35" spans="1:6">
      <c r="A35" s="221" t="s">
        <v>1152</v>
      </c>
      <c r="B35" s="221">
        <v>400</v>
      </c>
      <c r="C35" s="233">
        <v>45000</v>
      </c>
      <c r="D35" s="234">
        <v>32.58</v>
      </c>
      <c r="E35" s="521" t="s">
        <v>1151</v>
      </c>
      <c r="F35" s="521"/>
    </row>
    <row r="36" spans="1:6">
      <c r="A36" s="221" t="s">
        <v>1153</v>
      </c>
      <c r="B36" s="221">
        <v>50</v>
      </c>
      <c r="C36" s="233">
        <v>3600</v>
      </c>
      <c r="D36" s="234">
        <v>16.73</v>
      </c>
      <c r="E36" s="521" t="s">
        <v>1151</v>
      </c>
      <c r="F36" s="521"/>
    </row>
    <row r="37" spans="1:6">
      <c r="A37" s="221" t="s">
        <v>1153</v>
      </c>
      <c r="B37" s="221">
        <v>100</v>
      </c>
      <c r="C37" s="233">
        <v>8500</v>
      </c>
      <c r="D37" s="234">
        <v>18.23</v>
      </c>
      <c r="E37" s="521" t="s">
        <v>1151</v>
      </c>
      <c r="F37" s="521"/>
    </row>
    <row r="38" spans="1:6">
      <c r="A38" s="221" t="s">
        <v>1153</v>
      </c>
      <c r="B38" s="221">
        <v>150</v>
      </c>
      <c r="C38" s="233">
        <v>14000</v>
      </c>
      <c r="D38" s="234">
        <v>21.43</v>
      </c>
      <c r="E38" s="521" t="s">
        <v>1151</v>
      </c>
      <c r="F38" s="521"/>
    </row>
    <row r="39" spans="1:6">
      <c r="A39" s="221" t="s">
        <v>1154</v>
      </c>
      <c r="B39" s="221">
        <v>150</v>
      </c>
      <c r="C39" s="233">
        <v>14000</v>
      </c>
      <c r="D39" s="234">
        <v>17.52</v>
      </c>
      <c r="E39" s="521" t="s">
        <v>1151</v>
      </c>
      <c r="F39" s="521"/>
    </row>
    <row r="40" spans="1:6">
      <c r="A40" s="221" t="s">
        <v>1154</v>
      </c>
      <c r="B40" s="221">
        <v>250</v>
      </c>
      <c r="C40" s="233">
        <v>24750</v>
      </c>
      <c r="D40" s="234">
        <v>22.1</v>
      </c>
      <c r="E40" s="521" t="s">
        <v>1151</v>
      </c>
      <c r="F40" s="521"/>
    </row>
    <row r="41" spans="1:6">
      <c r="A41" s="221" t="s">
        <v>1154</v>
      </c>
      <c r="B41" s="221">
        <v>400</v>
      </c>
      <c r="C41" s="233">
        <v>45000</v>
      </c>
      <c r="D41" s="234">
        <v>28.22</v>
      </c>
      <c r="E41" s="521" t="s">
        <v>1151</v>
      </c>
      <c r="F41" s="521"/>
    </row>
    <row r="42" spans="1:6">
      <c r="A42" s="221" t="s">
        <v>1155</v>
      </c>
      <c r="B42" s="221">
        <v>50</v>
      </c>
      <c r="C42" s="230"/>
      <c r="D42" s="234">
        <v>20.51</v>
      </c>
      <c r="E42" s="521" t="s">
        <v>1151</v>
      </c>
      <c r="F42" s="521"/>
    </row>
    <row r="43" spans="1:6">
      <c r="A43" s="221" t="s">
        <v>1155</v>
      </c>
      <c r="B43" s="221">
        <v>70</v>
      </c>
      <c r="C43" s="230"/>
      <c r="D43" s="234">
        <v>20.51</v>
      </c>
      <c r="E43" s="521" t="s">
        <v>1151</v>
      </c>
      <c r="F43" s="521"/>
    </row>
    <row r="44" spans="1:6">
      <c r="A44" s="221" t="s">
        <v>1155</v>
      </c>
      <c r="B44" s="221">
        <v>100</v>
      </c>
      <c r="C44" s="230"/>
      <c r="D44" s="234">
        <v>23.09</v>
      </c>
      <c r="E44" s="521" t="s">
        <v>1151</v>
      </c>
      <c r="F44" s="521"/>
    </row>
    <row r="45" spans="1:6">
      <c r="A45" s="221" t="s">
        <v>1155</v>
      </c>
      <c r="B45" s="221">
        <v>150</v>
      </c>
      <c r="C45" s="230"/>
      <c r="D45" s="234">
        <v>25.44</v>
      </c>
      <c r="E45" s="521" t="s">
        <v>1151</v>
      </c>
      <c r="F45" s="521"/>
    </row>
    <row r="46" spans="1:6">
      <c r="A46" s="230"/>
      <c r="B46" s="230"/>
      <c r="C46" s="230"/>
      <c r="D46" s="230"/>
      <c r="E46" s="523"/>
      <c r="F46" s="523"/>
    </row>
    <row r="47" spans="1:6">
      <c r="A47" s="232" t="s">
        <v>1156</v>
      </c>
      <c r="B47" s="230"/>
      <c r="C47" s="230"/>
      <c r="D47" s="230"/>
      <c r="E47" s="523"/>
      <c r="F47" s="523"/>
    </row>
    <row r="48" spans="1:6">
      <c r="A48" s="221" t="s">
        <v>1154</v>
      </c>
      <c r="B48" s="221">
        <v>400</v>
      </c>
      <c r="C48" s="233">
        <v>31000</v>
      </c>
      <c r="D48" s="234">
        <v>34.67</v>
      </c>
      <c r="E48" s="521" t="s">
        <v>1151</v>
      </c>
      <c r="F48" s="521"/>
    </row>
    <row r="49" spans="1:6">
      <c r="A49" s="221" t="s">
        <v>1154</v>
      </c>
      <c r="B49" s="233">
        <v>1000</v>
      </c>
      <c r="C49" s="233">
        <v>96000</v>
      </c>
      <c r="D49" s="234">
        <v>59.03</v>
      </c>
      <c r="E49" s="521" t="s">
        <v>1151</v>
      </c>
      <c r="F49" s="521"/>
    </row>
    <row r="50" spans="1:6">
      <c r="A50" s="212" t="s">
        <v>786</v>
      </c>
    </row>
    <row r="51" spans="1:6">
      <c r="A51" s="213" t="s">
        <v>1157</v>
      </c>
      <c r="C51" s="212" t="s">
        <v>1158</v>
      </c>
    </row>
    <row r="52" spans="1:6">
      <c r="A52" s="217" t="s">
        <v>786</v>
      </c>
    </row>
    <row r="53" spans="1:6">
      <c r="A53" s="218" t="s">
        <v>1022</v>
      </c>
    </row>
    <row r="54" spans="1:6">
      <c r="A54" s="211" t="s">
        <v>975</v>
      </c>
    </row>
    <row r="55" spans="1:6">
      <c r="A55" s="211" t="s">
        <v>1159</v>
      </c>
    </row>
    <row r="56" spans="1:6">
      <c r="A56" s="235" t="s">
        <v>950</v>
      </c>
    </row>
    <row r="57" spans="1:6">
      <c r="A57" s="219" t="s">
        <v>1160</v>
      </c>
    </row>
    <row r="58" spans="1:6">
      <c r="A58" s="212" t="s">
        <v>786</v>
      </c>
    </row>
    <row r="59" spans="1:6">
      <c r="A59" s="212" t="s">
        <v>1136</v>
      </c>
    </row>
    <row r="60" spans="1:6">
      <c r="A60" s="212" t="s">
        <v>1137</v>
      </c>
    </row>
    <row r="61" spans="1:6">
      <c r="A61" s="212" t="s">
        <v>1161</v>
      </c>
    </row>
    <row r="62" spans="1:6">
      <c r="A62" s="212" t="s">
        <v>786</v>
      </c>
    </row>
    <row r="63" spans="1:6">
      <c r="A63" s="212" t="s">
        <v>786</v>
      </c>
    </row>
    <row r="64" spans="1:6">
      <c r="A64" s="230"/>
      <c r="B64" s="229" t="s">
        <v>1139</v>
      </c>
      <c r="C64" s="229" t="s">
        <v>1140</v>
      </c>
      <c r="D64" s="229" t="s">
        <v>1141</v>
      </c>
      <c r="E64" s="229" t="s">
        <v>1142</v>
      </c>
    </row>
    <row r="65" spans="1:5">
      <c r="A65" s="236" t="s">
        <v>1147</v>
      </c>
      <c r="B65" s="230"/>
      <c r="C65" s="230"/>
      <c r="D65" s="230"/>
      <c r="E65" s="230"/>
    </row>
    <row r="66" spans="1:5">
      <c r="A66" s="237" t="s">
        <v>1150</v>
      </c>
      <c r="B66" s="237">
        <v>50</v>
      </c>
      <c r="C66" s="238">
        <v>3600</v>
      </c>
      <c r="D66" s="239">
        <v>23.13</v>
      </c>
      <c r="E66" s="237" t="s">
        <v>1151</v>
      </c>
    </row>
    <row r="67" spans="1:5">
      <c r="A67" s="237" t="s">
        <v>1150</v>
      </c>
      <c r="B67" s="237">
        <v>70</v>
      </c>
      <c r="C67" s="238">
        <v>5500</v>
      </c>
      <c r="D67" s="239">
        <v>23.64</v>
      </c>
      <c r="E67" s="237" t="s">
        <v>1151</v>
      </c>
    </row>
    <row r="68" spans="1:5">
      <c r="A68" s="237" t="s">
        <v>1150</v>
      </c>
      <c r="B68" s="237">
        <v>100</v>
      </c>
      <c r="C68" s="238">
        <v>8500</v>
      </c>
      <c r="D68" s="239">
        <v>24.4</v>
      </c>
      <c r="E68" s="237" t="s">
        <v>1151</v>
      </c>
    </row>
    <row r="69" spans="1:5">
      <c r="A69" s="237" t="s">
        <v>1150</v>
      </c>
      <c r="B69" s="237">
        <v>150</v>
      </c>
      <c r="C69" s="238">
        <v>14000</v>
      </c>
      <c r="D69" s="239">
        <v>25.93</v>
      </c>
      <c r="E69" s="237" t="s">
        <v>1151</v>
      </c>
    </row>
    <row r="70" spans="1:5">
      <c r="A70" s="237" t="s">
        <v>1150</v>
      </c>
      <c r="B70" s="237">
        <v>250</v>
      </c>
      <c r="C70" s="238">
        <v>24750</v>
      </c>
      <c r="D70" s="239">
        <v>31.34</v>
      </c>
      <c r="E70" s="237" t="s">
        <v>1151</v>
      </c>
    </row>
    <row r="71" spans="1:5">
      <c r="A71" s="237" t="s">
        <v>1150</v>
      </c>
      <c r="B71" s="237">
        <v>400</v>
      </c>
      <c r="C71" s="238">
        <v>45000</v>
      </c>
      <c r="D71" s="239">
        <v>35.29</v>
      </c>
      <c r="E71" s="237" t="s">
        <v>1151</v>
      </c>
    </row>
    <row r="72" spans="1:5">
      <c r="A72" s="237" t="s">
        <v>1152</v>
      </c>
      <c r="B72" s="237">
        <v>150</v>
      </c>
      <c r="C72" s="238">
        <v>14000</v>
      </c>
      <c r="D72" s="239">
        <v>29.83</v>
      </c>
      <c r="E72" s="237" t="s">
        <v>1151</v>
      </c>
    </row>
    <row r="73" spans="1:5">
      <c r="A73" s="237" t="s">
        <v>1152</v>
      </c>
      <c r="B73" s="237">
        <v>250</v>
      </c>
      <c r="C73" s="238">
        <v>24750</v>
      </c>
      <c r="D73" s="239">
        <v>36.22</v>
      </c>
      <c r="E73" s="237" t="s">
        <v>1151</v>
      </c>
    </row>
    <row r="74" spans="1:5">
      <c r="A74" s="237" t="s">
        <v>1152</v>
      </c>
      <c r="B74" s="237">
        <v>400</v>
      </c>
      <c r="C74" s="238">
        <v>45000</v>
      </c>
      <c r="D74" s="239">
        <v>40.61</v>
      </c>
      <c r="E74" s="237" t="s">
        <v>1151</v>
      </c>
    </row>
    <row r="75" spans="1:5">
      <c r="A75" s="237" t="s">
        <v>1153</v>
      </c>
      <c r="B75" s="237">
        <v>50</v>
      </c>
      <c r="C75" s="238">
        <v>3600</v>
      </c>
      <c r="D75" s="239">
        <v>20.49</v>
      </c>
      <c r="E75" s="237" t="s">
        <v>1151</v>
      </c>
    </row>
    <row r="76" spans="1:5">
      <c r="A76" s="237" t="s">
        <v>1153</v>
      </c>
      <c r="B76" s="237">
        <v>100</v>
      </c>
      <c r="C76" s="238">
        <v>8500</v>
      </c>
      <c r="D76" s="239">
        <v>21.95</v>
      </c>
      <c r="E76" s="237" t="s">
        <v>1151</v>
      </c>
    </row>
    <row r="77" spans="1:5">
      <c r="A77" s="237" t="s">
        <v>1153</v>
      </c>
      <c r="B77" s="237">
        <v>150</v>
      </c>
      <c r="C77" s="238">
        <v>14000</v>
      </c>
      <c r="D77" s="239">
        <v>29.91</v>
      </c>
      <c r="E77" s="237" t="s">
        <v>1151</v>
      </c>
    </row>
    <row r="78" spans="1:5">
      <c r="A78" s="237" t="s">
        <v>1154</v>
      </c>
      <c r="B78" s="237">
        <v>150</v>
      </c>
      <c r="C78" s="238">
        <v>14000</v>
      </c>
      <c r="D78" s="239">
        <v>27.32</v>
      </c>
      <c r="E78" s="237" t="s">
        <v>1151</v>
      </c>
    </row>
    <row r="79" spans="1:5">
      <c r="A79" s="237" t="s">
        <v>1154</v>
      </c>
      <c r="B79" s="237">
        <v>250</v>
      </c>
      <c r="C79" s="238">
        <v>24750</v>
      </c>
      <c r="D79" s="239">
        <v>31.89</v>
      </c>
      <c r="E79" s="237" t="s">
        <v>1151</v>
      </c>
    </row>
    <row r="80" spans="1:5">
      <c r="A80" s="237" t="s">
        <v>1154</v>
      </c>
      <c r="B80" s="237">
        <v>400</v>
      </c>
      <c r="C80" s="238">
        <v>45000</v>
      </c>
      <c r="D80" s="239">
        <v>36.29</v>
      </c>
      <c r="E80" s="237" t="s">
        <v>1151</v>
      </c>
    </row>
    <row r="81" spans="1:5">
      <c r="A81" s="237" t="s">
        <v>1154</v>
      </c>
      <c r="B81" s="237">
        <v>400</v>
      </c>
      <c r="C81" s="238">
        <v>31000</v>
      </c>
      <c r="D81" s="239">
        <v>42.89</v>
      </c>
      <c r="E81" s="237" t="s">
        <v>1151</v>
      </c>
    </row>
    <row r="82" spans="1:5">
      <c r="A82" s="237" t="s">
        <v>1154</v>
      </c>
      <c r="B82" s="237">
        <v>1000</v>
      </c>
      <c r="C82" s="238">
        <v>96000</v>
      </c>
      <c r="D82" s="239">
        <v>67.23</v>
      </c>
      <c r="E82" s="237" t="s">
        <v>1151</v>
      </c>
    </row>
    <row r="83" spans="1:5">
      <c r="A83" s="237" t="s">
        <v>1155</v>
      </c>
      <c r="B83" s="237">
        <v>50</v>
      </c>
      <c r="C83" s="230"/>
      <c r="D83" s="239">
        <v>27.28</v>
      </c>
      <c r="E83" s="237" t="s">
        <v>1151</v>
      </c>
    </row>
    <row r="84" spans="1:5">
      <c r="A84" s="237" t="s">
        <v>1155</v>
      </c>
      <c r="B84" s="237">
        <v>70</v>
      </c>
      <c r="C84" s="230"/>
      <c r="D84" s="239">
        <v>27.28</v>
      </c>
      <c r="E84" s="237" t="s">
        <v>1151</v>
      </c>
    </row>
    <row r="85" spans="1:5">
      <c r="A85" s="237" t="s">
        <v>1155</v>
      </c>
      <c r="B85" s="237">
        <v>100</v>
      </c>
      <c r="C85" s="230"/>
      <c r="D85" s="239">
        <v>29.83</v>
      </c>
      <c r="E85" s="237" t="s">
        <v>1151</v>
      </c>
    </row>
    <row r="86" spans="1:5">
      <c r="A86" s="237" t="s">
        <v>1155</v>
      </c>
      <c r="B86" s="237">
        <v>150</v>
      </c>
      <c r="C86" s="230"/>
      <c r="D86" s="239">
        <v>38.979999999999997</v>
      </c>
      <c r="E86" s="237" t="s">
        <v>1151</v>
      </c>
    </row>
    <row r="87" spans="1:5">
      <c r="A87" s="214" t="s">
        <v>786</v>
      </c>
    </row>
    <row r="88" spans="1:5">
      <c r="A88" s="214" t="s">
        <v>786</v>
      </c>
    </row>
    <row r="89" spans="1:5">
      <c r="A89" s="214" t="s">
        <v>786</v>
      </c>
    </row>
    <row r="90" spans="1:5">
      <c r="A90" s="214" t="s">
        <v>786</v>
      </c>
    </row>
    <row r="91" spans="1:5">
      <c r="A91" s="214" t="s">
        <v>786</v>
      </c>
    </row>
    <row r="92" spans="1:5">
      <c r="A92" s="214" t="s">
        <v>786</v>
      </c>
    </row>
    <row r="93" spans="1:5">
      <c r="A93" s="214" t="s">
        <v>786</v>
      </c>
    </row>
    <row r="94" spans="1:5">
      <c r="A94" s="214" t="s">
        <v>786</v>
      </c>
    </row>
    <row r="95" spans="1:5">
      <c r="A95" s="214" t="s">
        <v>786</v>
      </c>
    </row>
    <row r="96" spans="1:5">
      <c r="A96" s="214" t="s">
        <v>786</v>
      </c>
    </row>
    <row r="97" spans="1:3">
      <c r="A97" s="214" t="s">
        <v>786</v>
      </c>
    </row>
    <row r="98" spans="1:3">
      <c r="A98" s="214" t="s">
        <v>786</v>
      </c>
    </row>
    <row r="99" spans="1:3">
      <c r="A99" s="214" t="s">
        <v>786</v>
      </c>
    </row>
    <row r="100" spans="1:3">
      <c r="A100" s="212" t="s">
        <v>786</v>
      </c>
    </row>
    <row r="101" spans="1:3">
      <c r="A101" s="213" t="s">
        <v>1157</v>
      </c>
      <c r="C101" s="212" t="s">
        <v>1158</v>
      </c>
    </row>
    <row r="102" spans="1:3">
      <c r="A102" s="217" t="s">
        <v>786</v>
      </c>
    </row>
    <row r="103" spans="1:3">
      <c r="A103" s="218" t="s">
        <v>1022</v>
      </c>
    </row>
    <row r="104" spans="1:3">
      <c r="A104" s="211" t="s">
        <v>975</v>
      </c>
    </row>
    <row r="105" spans="1:3">
      <c r="A105" s="211" t="s">
        <v>1159</v>
      </c>
    </row>
    <row r="106" spans="1:3">
      <c r="A106" s="211" t="s">
        <v>786</v>
      </c>
    </row>
    <row r="107" spans="1:3">
      <c r="A107" s="211" t="s">
        <v>786</v>
      </c>
    </row>
    <row r="108" spans="1:3">
      <c r="A108" s="211" t="s">
        <v>786</v>
      </c>
    </row>
    <row r="109" spans="1:3">
      <c r="A109" s="211" t="s">
        <v>786</v>
      </c>
    </row>
    <row r="110" spans="1:3">
      <c r="A110" s="211" t="s">
        <v>786</v>
      </c>
    </row>
    <row r="111" spans="1:3">
      <c r="A111" s="211" t="s">
        <v>950</v>
      </c>
    </row>
    <row r="112" spans="1:3">
      <c r="A112" s="219" t="s">
        <v>1162</v>
      </c>
    </row>
    <row r="113" spans="1:5">
      <c r="A113" s="220" t="s">
        <v>1136</v>
      </c>
    </row>
    <row r="114" spans="1:5">
      <c r="A114" s="220" t="s">
        <v>1137</v>
      </c>
    </row>
    <row r="115" spans="1:5">
      <c r="A115" s="221" t="s">
        <v>1163</v>
      </c>
    </row>
    <row r="116" spans="1:5">
      <c r="A116" s="221" t="s">
        <v>1164</v>
      </c>
    </row>
    <row r="117" spans="1:5">
      <c r="A117" s="230"/>
      <c r="B117" s="231" t="s">
        <v>1139</v>
      </c>
      <c r="C117" s="231" t="s">
        <v>1140</v>
      </c>
      <c r="D117" s="231" t="s">
        <v>1141</v>
      </c>
      <c r="E117" s="231" t="s">
        <v>1142</v>
      </c>
    </row>
    <row r="118" spans="1:5">
      <c r="A118" s="232" t="s">
        <v>1165</v>
      </c>
      <c r="B118" s="230"/>
      <c r="C118" s="230"/>
      <c r="D118" s="230"/>
      <c r="E118" s="230"/>
    </row>
    <row r="119" spans="1:5">
      <c r="A119" s="221" t="s">
        <v>1150</v>
      </c>
      <c r="B119" s="221">
        <v>50</v>
      </c>
      <c r="C119" s="233">
        <v>3000</v>
      </c>
      <c r="D119" s="234">
        <v>8.8800000000000008</v>
      </c>
      <c r="E119" s="221" t="s">
        <v>1151</v>
      </c>
    </row>
    <row r="120" spans="1:5">
      <c r="A120" s="221" t="s">
        <v>1150</v>
      </c>
      <c r="B120" s="221">
        <v>70</v>
      </c>
      <c r="C120" s="233">
        <v>4000</v>
      </c>
      <c r="D120" s="234">
        <v>9.18</v>
      </c>
      <c r="E120" s="221" t="s">
        <v>1151</v>
      </c>
    </row>
    <row r="121" spans="1:5">
      <c r="A121" s="221" t="s">
        <v>1150</v>
      </c>
      <c r="B121" s="221">
        <v>100</v>
      </c>
      <c r="C121" s="233">
        <v>7000</v>
      </c>
      <c r="D121" s="234">
        <v>9.4</v>
      </c>
      <c r="E121" s="221" t="s">
        <v>1151</v>
      </c>
    </row>
    <row r="122" spans="1:5">
      <c r="A122" s="221" t="s">
        <v>1150</v>
      </c>
      <c r="B122" s="221">
        <v>150</v>
      </c>
      <c r="C122" s="233">
        <v>10000</v>
      </c>
      <c r="D122" s="234">
        <v>9.94</v>
      </c>
      <c r="E122" s="221" t="s">
        <v>1151</v>
      </c>
    </row>
    <row r="123" spans="1:5">
      <c r="A123" s="221" t="s">
        <v>1150</v>
      </c>
      <c r="B123" s="221">
        <v>250</v>
      </c>
      <c r="C123" s="233">
        <v>17000</v>
      </c>
      <c r="D123" s="234">
        <v>11.32</v>
      </c>
      <c r="E123" s="221" t="s">
        <v>1151</v>
      </c>
    </row>
    <row r="124" spans="1:5">
      <c r="A124" s="221" t="s">
        <v>1150</v>
      </c>
      <c r="B124" s="221">
        <v>400</v>
      </c>
      <c r="C124" s="233">
        <v>28000</v>
      </c>
      <c r="D124" s="234">
        <v>15.35</v>
      </c>
      <c r="E124" s="221" t="s">
        <v>1151</v>
      </c>
    </row>
    <row r="125" spans="1:5">
      <c r="A125" s="221" t="s">
        <v>1155</v>
      </c>
      <c r="B125" s="221">
        <v>150</v>
      </c>
      <c r="C125" s="233">
        <v>10000</v>
      </c>
      <c r="D125" s="234">
        <v>20.58</v>
      </c>
      <c r="E125" s="221" t="s">
        <v>1151</v>
      </c>
    </row>
    <row r="126" spans="1:5">
      <c r="A126" s="221" t="s">
        <v>1166</v>
      </c>
      <c r="B126" s="221">
        <v>250</v>
      </c>
      <c r="C126" s="233">
        <v>15000</v>
      </c>
      <c r="D126" s="234">
        <v>18.920000000000002</v>
      </c>
      <c r="E126" s="221" t="s">
        <v>1151</v>
      </c>
    </row>
    <row r="127" spans="1:5">
      <c r="A127" s="221" t="s">
        <v>1166</v>
      </c>
      <c r="B127" s="221">
        <v>400</v>
      </c>
      <c r="C127" s="233">
        <v>17000</v>
      </c>
      <c r="D127" s="234">
        <v>20.94</v>
      </c>
      <c r="E127" s="221" t="s">
        <v>1151</v>
      </c>
    </row>
    <row r="128" spans="1:5">
      <c r="A128" s="221" t="s">
        <v>1167</v>
      </c>
      <c r="B128" s="221">
        <v>70</v>
      </c>
      <c r="C128" s="233">
        <v>7000</v>
      </c>
      <c r="D128" s="234">
        <v>23.61</v>
      </c>
      <c r="E128" s="221" t="s">
        <v>1151</v>
      </c>
    </row>
    <row r="129" spans="1:5">
      <c r="A129" s="221" t="s">
        <v>1167</v>
      </c>
      <c r="B129" s="221">
        <v>100</v>
      </c>
      <c r="C129" s="233">
        <v>8000</v>
      </c>
      <c r="D129" s="234">
        <v>23.61</v>
      </c>
      <c r="E129" s="221" t="s">
        <v>1151</v>
      </c>
    </row>
    <row r="130" spans="1:5">
      <c r="A130" s="221" t="s">
        <v>1167</v>
      </c>
      <c r="B130" s="221">
        <v>150</v>
      </c>
      <c r="C130" s="233">
        <v>10000</v>
      </c>
      <c r="D130" s="234">
        <v>23.61</v>
      </c>
      <c r="E130" s="221" t="s">
        <v>1151</v>
      </c>
    </row>
    <row r="131" spans="1:5">
      <c r="A131" s="221" t="s">
        <v>1153</v>
      </c>
      <c r="B131" s="221">
        <v>70</v>
      </c>
      <c r="C131" s="233">
        <v>4000</v>
      </c>
      <c r="D131" s="234">
        <v>11.57</v>
      </c>
      <c r="E131" s="221" t="s">
        <v>1151</v>
      </c>
    </row>
    <row r="132" spans="1:5">
      <c r="A132" s="221" t="s">
        <v>1153</v>
      </c>
      <c r="B132" s="221">
        <v>100</v>
      </c>
      <c r="C132" s="233">
        <v>7000</v>
      </c>
      <c r="D132" s="234">
        <v>12.11</v>
      </c>
      <c r="E132" s="221" t="s">
        <v>1151</v>
      </c>
    </row>
    <row r="133" spans="1:5">
      <c r="A133" s="221" t="s">
        <v>1152</v>
      </c>
      <c r="B133" s="221">
        <v>100</v>
      </c>
      <c r="C133" s="233">
        <v>7000</v>
      </c>
      <c r="D133" s="234">
        <v>10.31</v>
      </c>
      <c r="E133" s="221" t="s">
        <v>1151</v>
      </c>
    </row>
    <row r="134" spans="1:5">
      <c r="A134" s="221" t="s">
        <v>1152</v>
      </c>
      <c r="B134" s="221">
        <v>150</v>
      </c>
      <c r="C134" s="233">
        <v>10000</v>
      </c>
      <c r="D134" s="234">
        <v>11.2</v>
      </c>
      <c r="E134" s="221" t="s">
        <v>1151</v>
      </c>
    </row>
    <row r="135" spans="1:5">
      <c r="A135" s="221" t="s">
        <v>1152</v>
      </c>
      <c r="B135" s="221">
        <v>250</v>
      </c>
      <c r="C135" s="233">
        <v>17000</v>
      </c>
      <c r="D135" s="234">
        <v>11.69</v>
      </c>
      <c r="E135" s="221" t="s">
        <v>1151</v>
      </c>
    </row>
    <row r="136" spans="1:5">
      <c r="A136" s="221" t="s">
        <v>1168</v>
      </c>
      <c r="B136" s="221">
        <v>100</v>
      </c>
      <c r="C136" s="233">
        <v>7000</v>
      </c>
      <c r="D136" s="234">
        <v>19.04</v>
      </c>
      <c r="E136" s="221" t="s">
        <v>1151</v>
      </c>
    </row>
    <row r="137" spans="1:5">
      <c r="A137" s="221" t="s">
        <v>1168</v>
      </c>
      <c r="B137" s="221">
        <v>150</v>
      </c>
      <c r="C137" s="233">
        <v>10000</v>
      </c>
      <c r="D137" s="234">
        <v>19.04</v>
      </c>
      <c r="E137" s="221" t="s">
        <v>1151</v>
      </c>
    </row>
    <row r="138" spans="1:5">
      <c r="A138" s="221" t="s">
        <v>1169</v>
      </c>
      <c r="B138" s="221">
        <v>150</v>
      </c>
      <c r="C138" s="230"/>
      <c r="D138" s="234">
        <v>16.98</v>
      </c>
      <c r="E138" s="221" t="s">
        <v>1151</v>
      </c>
    </row>
    <row r="139" spans="1:5">
      <c r="A139" s="221" t="s">
        <v>1169</v>
      </c>
      <c r="B139" s="221">
        <v>250</v>
      </c>
      <c r="C139" s="221" t="s">
        <v>786</v>
      </c>
      <c r="D139" s="234">
        <v>17.670000000000002</v>
      </c>
      <c r="E139" s="221" t="s">
        <v>1151</v>
      </c>
    </row>
    <row r="140" spans="1:5">
      <c r="A140" s="221" t="s">
        <v>1169</v>
      </c>
      <c r="B140" s="221">
        <v>400</v>
      </c>
      <c r="C140" s="221" t="s">
        <v>786</v>
      </c>
      <c r="D140" s="234">
        <v>20.32</v>
      </c>
      <c r="E140" s="221" t="s">
        <v>1151</v>
      </c>
    </row>
    <row r="141" spans="1:5">
      <c r="A141" s="221" t="s">
        <v>1169</v>
      </c>
      <c r="B141" s="221">
        <v>1000</v>
      </c>
      <c r="C141" s="221" t="s">
        <v>786</v>
      </c>
      <c r="D141" s="234">
        <v>21.14</v>
      </c>
      <c r="E141" s="221" t="s">
        <v>1151</v>
      </c>
    </row>
    <row r="142" spans="1:5">
      <c r="A142" s="230"/>
      <c r="B142" s="230"/>
      <c r="C142" s="230"/>
      <c r="D142" s="230"/>
      <c r="E142" s="230"/>
    </row>
    <row r="143" spans="1:5">
      <c r="A143" s="232" t="s">
        <v>1170</v>
      </c>
      <c r="B143" s="230"/>
      <c r="C143" s="230"/>
      <c r="D143" s="230"/>
      <c r="E143" s="230"/>
    </row>
    <row r="144" spans="1:5">
      <c r="A144" s="221" t="s">
        <v>1150</v>
      </c>
      <c r="B144" s="221">
        <v>50</v>
      </c>
      <c r="C144" s="233">
        <v>3000</v>
      </c>
      <c r="D144" s="234">
        <v>16.62</v>
      </c>
      <c r="E144" s="221" t="s">
        <v>1151</v>
      </c>
    </row>
    <row r="145" spans="1:5">
      <c r="A145" s="221" t="s">
        <v>1150</v>
      </c>
      <c r="B145" s="221">
        <v>70</v>
      </c>
      <c r="C145" s="233">
        <v>4000</v>
      </c>
      <c r="D145" s="234">
        <v>16.920000000000002</v>
      </c>
      <c r="E145" s="221" t="s">
        <v>1151</v>
      </c>
    </row>
    <row r="146" spans="1:5">
      <c r="A146" s="221" t="s">
        <v>1150</v>
      </c>
      <c r="B146" s="221">
        <v>100</v>
      </c>
      <c r="C146" s="233">
        <v>7000</v>
      </c>
      <c r="D146" s="234">
        <v>17.149999999999999</v>
      </c>
      <c r="E146" s="221" t="s">
        <v>1151</v>
      </c>
    </row>
    <row r="147" spans="1:5">
      <c r="A147" s="221" t="s">
        <v>1150</v>
      </c>
      <c r="B147" s="221">
        <v>150</v>
      </c>
      <c r="C147" s="233">
        <v>10000</v>
      </c>
      <c r="D147" s="234">
        <v>17.68</v>
      </c>
      <c r="E147" s="221" t="s">
        <v>1151</v>
      </c>
    </row>
    <row r="148" spans="1:5">
      <c r="A148" s="221" t="s">
        <v>1150</v>
      </c>
      <c r="B148" s="221">
        <v>250</v>
      </c>
      <c r="C148" s="233">
        <v>17000</v>
      </c>
      <c r="D148" s="234">
        <v>19.059999999999999</v>
      </c>
      <c r="E148" s="221" t="s">
        <v>1151</v>
      </c>
    </row>
    <row r="149" spans="1:5">
      <c r="A149" s="221" t="s">
        <v>1150</v>
      </c>
      <c r="B149" s="221">
        <v>400</v>
      </c>
      <c r="C149" s="233">
        <v>28000</v>
      </c>
      <c r="D149" s="234">
        <v>19.96</v>
      </c>
      <c r="E149" s="221" t="s">
        <v>1151</v>
      </c>
    </row>
    <row r="150" spans="1:5">
      <c r="A150" s="221" t="s">
        <v>1155</v>
      </c>
      <c r="B150" s="221">
        <v>150</v>
      </c>
      <c r="C150" s="233">
        <v>10000</v>
      </c>
      <c r="D150" s="234">
        <v>28.34</v>
      </c>
      <c r="E150" s="221" t="s">
        <v>1151</v>
      </c>
    </row>
    <row r="151" spans="1:5">
      <c r="A151" s="221" t="s">
        <v>1166</v>
      </c>
      <c r="B151" s="221">
        <v>250</v>
      </c>
      <c r="C151" s="233">
        <v>15000</v>
      </c>
      <c r="D151" s="234">
        <v>23.53</v>
      </c>
      <c r="E151" s="221" t="s">
        <v>1151</v>
      </c>
    </row>
    <row r="152" spans="1:5">
      <c r="A152" s="221" t="s">
        <v>1166</v>
      </c>
      <c r="B152" s="221">
        <v>400</v>
      </c>
      <c r="C152" s="233">
        <v>17000</v>
      </c>
      <c r="D152" s="234">
        <v>25.55</v>
      </c>
      <c r="E152" s="221" t="s">
        <v>1151</v>
      </c>
    </row>
    <row r="153" spans="1:5">
      <c r="A153" s="221" t="s">
        <v>1167</v>
      </c>
      <c r="B153" s="221">
        <v>70</v>
      </c>
      <c r="C153" s="233">
        <v>7000</v>
      </c>
      <c r="D153" s="234">
        <v>28.21</v>
      </c>
      <c r="E153" s="221" t="s">
        <v>1151</v>
      </c>
    </row>
    <row r="154" spans="1:5">
      <c r="A154" s="221" t="s">
        <v>1167</v>
      </c>
      <c r="B154" s="221">
        <v>100</v>
      </c>
      <c r="C154" s="233">
        <v>8000</v>
      </c>
      <c r="D154" s="234">
        <v>28.21</v>
      </c>
      <c r="E154" s="221" t="s">
        <v>1151</v>
      </c>
    </row>
    <row r="155" spans="1:5">
      <c r="A155" s="221" t="s">
        <v>1167</v>
      </c>
      <c r="B155" s="221">
        <v>150</v>
      </c>
      <c r="C155" s="233">
        <v>10000</v>
      </c>
      <c r="D155" s="234">
        <v>28.21</v>
      </c>
      <c r="E155" s="221" t="s">
        <v>1151</v>
      </c>
    </row>
    <row r="156" spans="1:5">
      <c r="A156" s="221" t="s">
        <v>1153</v>
      </c>
      <c r="B156" s="221">
        <v>70</v>
      </c>
      <c r="C156" s="233">
        <v>4000</v>
      </c>
      <c r="D156" s="234">
        <v>19.32</v>
      </c>
      <c r="E156" s="221" t="s">
        <v>1151</v>
      </c>
    </row>
    <row r="157" spans="1:5">
      <c r="A157" s="221" t="s">
        <v>1153</v>
      </c>
      <c r="B157" s="221">
        <v>100</v>
      </c>
      <c r="C157" s="233">
        <v>7000</v>
      </c>
      <c r="D157" s="234">
        <v>19.86</v>
      </c>
      <c r="E157" s="221" t="s">
        <v>1151</v>
      </c>
    </row>
    <row r="158" spans="1:5">
      <c r="A158" s="221" t="s">
        <v>1152</v>
      </c>
      <c r="B158" s="221">
        <v>100</v>
      </c>
      <c r="C158" s="233">
        <v>7000</v>
      </c>
      <c r="D158" s="234">
        <v>18.059999999999999</v>
      </c>
      <c r="E158" s="221" t="s">
        <v>1151</v>
      </c>
    </row>
    <row r="159" spans="1:5">
      <c r="A159" s="221" t="s">
        <v>1152</v>
      </c>
      <c r="B159" s="221">
        <v>150</v>
      </c>
      <c r="C159" s="233">
        <v>10000</v>
      </c>
      <c r="D159" s="234">
        <v>18.95</v>
      </c>
      <c r="E159" s="221" t="s">
        <v>1151</v>
      </c>
    </row>
    <row r="160" spans="1:5">
      <c r="A160" s="221" t="s">
        <v>1152</v>
      </c>
      <c r="B160" s="221">
        <v>250</v>
      </c>
      <c r="C160" s="233">
        <v>17000</v>
      </c>
      <c r="D160" s="234">
        <v>19.440000000000001</v>
      </c>
      <c r="E160" s="221" t="s">
        <v>1151</v>
      </c>
    </row>
    <row r="161" spans="1:5">
      <c r="A161" s="221" t="s">
        <v>1168</v>
      </c>
      <c r="B161" s="221">
        <v>100</v>
      </c>
      <c r="C161" s="233">
        <v>7000</v>
      </c>
      <c r="D161" s="234">
        <v>26.77</v>
      </c>
      <c r="E161" s="221" t="s">
        <v>1151</v>
      </c>
    </row>
    <row r="162" spans="1:5">
      <c r="A162" s="221" t="s">
        <v>1168</v>
      </c>
      <c r="B162" s="221">
        <v>150</v>
      </c>
      <c r="C162" s="233">
        <v>10000</v>
      </c>
      <c r="D162" s="234">
        <v>26.77</v>
      </c>
      <c r="E162" s="221" t="s">
        <v>1151</v>
      </c>
    </row>
    <row r="163" spans="1:5">
      <c r="A163" s="221" t="s">
        <v>1169</v>
      </c>
      <c r="B163" s="221">
        <v>150</v>
      </c>
      <c r="C163" s="230"/>
      <c r="D163" s="234">
        <v>24.71</v>
      </c>
      <c r="E163" s="221" t="s">
        <v>1151</v>
      </c>
    </row>
    <row r="164" spans="1:5">
      <c r="A164" s="221" t="s">
        <v>1169</v>
      </c>
      <c r="B164" s="221">
        <v>250</v>
      </c>
      <c r="C164" s="221" t="s">
        <v>786</v>
      </c>
      <c r="D164" s="234">
        <v>25.41</v>
      </c>
      <c r="E164" s="221" t="s">
        <v>1151</v>
      </c>
    </row>
    <row r="165" spans="1:5">
      <c r="A165" s="221" t="s">
        <v>1169</v>
      </c>
      <c r="B165" s="221">
        <v>400</v>
      </c>
      <c r="C165" s="221" t="s">
        <v>786</v>
      </c>
      <c r="D165" s="234">
        <v>28.07</v>
      </c>
      <c r="E165" s="221" t="s">
        <v>1151</v>
      </c>
    </row>
    <row r="166" spans="1:5">
      <c r="A166" s="221" t="s">
        <v>1169</v>
      </c>
      <c r="B166" s="221">
        <v>1000</v>
      </c>
      <c r="C166" s="221" t="s">
        <v>786</v>
      </c>
      <c r="D166" s="234">
        <v>28.89</v>
      </c>
      <c r="E166" s="221" t="s">
        <v>1151</v>
      </c>
    </row>
    <row r="167" spans="1:5">
      <c r="A167" s="221" t="s">
        <v>786</v>
      </c>
      <c r="B167" s="221" t="s">
        <v>786</v>
      </c>
      <c r="C167" s="221" t="s">
        <v>786</v>
      </c>
      <c r="D167" s="221" t="s">
        <v>786</v>
      </c>
      <c r="E167" s="221" t="s">
        <v>786</v>
      </c>
    </row>
    <row r="168" spans="1:5">
      <c r="A168" s="211" t="s">
        <v>786</v>
      </c>
    </row>
    <row r="169" spans="1:5">
      <c r="A169" s="211" t="s">
        <v>786</v>
      </c>
    </row>
    <row r="170" spans="1:5">
      <c r="A170" s="211" t="s">
        <v>786</v>
      </c>
    </row>
    <row r="171" spans="1:5">
      <c r="A171" s="212" t="s">
        <v>786</v>
      </c>
    </row>
    <row r="172" spans="1:5">
      <c r="A172" s="213" t="s">
        <v>1157</v>
      </c>
      <c r="C172" s="212" t="s">
        <v>1158</v>
      </c>
    </row>
    <row r="173" spans="1:5">
      <c r="A173" s="218" t="s">
        <v>1022</v>
      </c>
    </row>
    <row r="174" spans="1:5">
      <c r="A174" s="211" t="s">
        <v>975</v>
      </c>
    </row>
    <row r="175" spans="1:5">
      <c r="A175" s="222" t="s">
        <v>1159</v>
      </c>
    </row>
  </sheetData>
  <mergeCells count="39">
    <mergeCell ref="E47:F47"/>
    <mergeCell ref="E48:F48"/>
    <mergeCell ref="E49:F49"/>
    <mergeCell ref="E41:F41"/>
    <mergeCell ref="E42:F42"/>
    <mergeCell ref="E43:F43"/>
    <mergeCell ref="E44:F44"/>
    <mergeCell ref="E45:F45"/>
    <mergeCell ref="E46:F46"/>
    <mergeCell ref="E40:F40"/>
    <mergeCell ref="E29:F29"/>
    <mergeCell ref="E30:F30"/>
    <mergeCell ref="E31:F31"/>
    <mergeCell ref="E32:F32"/>
    <mergeCell ref="E33:F33"/>
    <mergeCell ref="E34:F34"/>
    <mergeCell ref="E35:F35"/>
    <mergeCell ref="E36:F36"/>
    <mergeCell ref="E37:F37"/>
    <mergeCell ref="E38:F38"/>
    <mergeCell ref="E39:F39"/>
    <mergeCell ref="E28:F28"/>
    <mergeCell ref="E17:F17"/>
    <mergeCell ref="E18:F18"/>
    <mergeCell ref="E19:F19"/>
    <mergeCell ref="E20:F20"/>
    <mergeCell ref="E21:F21"/>
    <mergeCell ref="E22:F22"/>
    <mergeCell ref="E23:F23"/>
    <mergeCell ref="E24:F24"/>
    <mergeCell ref="E25:F25"/>
    <mergeCell ref="E26:F26"/>
    <mergeCell ref="E27:F27"/>
    <mergeCell ref="E16:F16"/>
    <mergeCell ref="E7:F7"/>
    <mergeCell ref="E8:F8"/>
    <mergeCell ref="E13:F13"/>
    <mergeCell ref="E14:F14"/>
    <mergeCell ref="E15:F15"/>
  </mergeCells>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5050F-A5E5-43C4-886D-5B2D3A33AD8F}">
  <dimension ref="A1:E54"/>
  <sheetViews>
    <sheetView workbookViewId="0">
      <selection activeCell="A3" sqref="A3"/>
    </sheetView>
  </sheetViews>
  <sheetFormatPr defaultRowHeight="14.4"/>
  <cols>
    <col min="1" max="1" width="52.109375" customWidth="1"/>
  </cols>
  <sheetData>
    <row r="1" spans="1:5">
      <c r="A1" s="376" t="s">
        <v>950</v>
      </c>
    </row>
    <row r="2" spans="1:5">
      <c r="A2" s="376" t="s">
        <v>1171</v>
      </c>
    </row>
    <row r="3" spans="1:5">
      <c r="A3" s="377" t="s">
        <v>1172</v>
      </c>
    </row>
    <row r="4" spans="1:5">
      <c r="A4" s="377" t="s">
        <v>1173</v>
      </c>
    </row>
    <row r="5" spans="1:5" ht="40.799999999999997">
      <c r="A5" s="378"/>
      <c r="B5" s="379" t="s">
        <v>1174</v>
      </c>
      <c r="C5" s="379" t="s">
        <v>1140</v>
      </c>
      <c r="D5" s="379" t="s">
        <v>1141</v>
      </c>
      <c r="E5" s="379" t="s">
        <v>1142</v>
      </c>
    </row>
    <row r="6" spans="1:5">
      <c r="A6" s="380" t="s">
        <v>1147</v>
      </c>
      <c r="B6" s="378"/>
      <c r="C6" s="378"/>
      <c r="D6" s="378"/>
      <c r="E6" s="378"/>
    </row>
    <row r="7" spans="1:5">
      <c r="A7" s="381" t="s">
        <v>797</v>
      </c>
      <c r="B7" s="381">
        <v>50</v>
      </c>
      <c r="C7" s="382">
        <v>3600</v>
      </c>
      <c r="D7" s="383">
        <v>6.65</v>
      </c>
      <c r="E7" s="384" t="s">
        <v>1151</v>
      </c>
    </row>
    <row r="8" spans="1:5">
      <c r="A8" s="381" t="s">
        <v>797</v>
      </c>
      <c r="B8" s="381">
        <v>70</v>
      </c>
      <c r="C8" s="382">
        <v>5500</v>
      </c>
      <c r="D8" s="383">
        <v>7.21</v>
      </c>
      <c r="E8" s="384" t="s">
        <v>1151</v>
      </c>
    </row>
    <row r="9" spans="1:5">
      <c r="A9" s="381" t="s">
        <v>797</v>
      </c>
      <c r="B9" s="381">
        <v>100</v>
      </c>
      <c r="C9" s="382">
        <v>8500</v>
      </c>
      <c r="D9" s="383">
        <v>8.07</v>
      </c>
      <c r="E9" s="384" t="s">
        <v>1151</v>
      </c>
    </row>
    <row r="10" spans="1:5">
      <c r="A10" s="381" t="s">
        <v>797</v>
      </c>
      <c r="B10" s="381">
        <v>150</v>
      </c>
      <c r="C10" s="382">
        <v>14000</v>
      </c>
      <c r="D10" s="383">
        <v>9.56</v>
      </c>
      <c r="E10" s="384" t="s">
        <v>1151</v>
      </c>
    </row>
    <row r="11" spans="1:5">
      <c r="A11" s="381" t="s">
        <v>797</v>
      </c>
      <c r="B11" s="381">
        <v>250</v>
      </c>
      <c r="C11" s="382">
        <v>24750</v>
      </c>
      <c r="D11" s="383">
        <v>12.98</v>
      </c>
      <c r="E11" s="384" t="s">
        <v>1151</v>
      </c>
    </row>
    <row r="12" spans="1:5">
      <c r="A12" s="381" t="s">
        <v>797</v>
      </c>
      <c r="B12" s="381">
        <v>400</v>
      </c>
      <c r="C12" s="382">
        <v>45000</v>
      </c>
      <c r="D12" s="383">
        <v>17.12</v>
      </c>
      <c r="E12" s="384" t="s">
        <v>1151</v>
      </c>
    </row>
    <row r="13" spans="1:5">
      <c r="A13" s="380" t="s">
        <v>1156</v>
      </c>
      <c r="B13" s="378"/>
      <c r="C13" s="378"/>
      <c r="D13" s="385"/>
      <c r="E13" s="378"/>
    </row>
    <row r="14" spans="1:5">
      <c r="A14" s="381" t="s">
        <v>1169</v>
      </c>
      <c r="B14" s="381">
        <v>1000</v>
      </c>
      <c r="C14" s="378"/>
      <c r="D14" s="383">
        <v>12.98</v>
      </c>
      <c r="E14" s="384" t="s">
        <v>1151</v>
      </c>
    </row>
    <row r="15" spans="1:5">
      <c r="A15" s="381" t="s">
        <v>1169</v>
      </c>
      <c r="B15" s="381">
        <v>175</v>
      </c>
      <c r="C15" s="378"/>
      <c r="D15" s="383">
        <v>12.27</v>
      </c>
      <c r="E15" s="384" t="s">
        <v>1151</v>
      </c>
    </row>
    <row r="16" spans="1:5">
      <c r="A16" s="381" t="s">
        <v>1175</v>
      </c>
      <c r="B16" s="381">
        <v>175</v>
      </c>
      <c r="C16" s="378"/>
      <c r="D16" s="383">
        <v>41.13</v>
      </c>
      <c r="E16" s="384" t="s">
        <v>1151</v>
      </c>
    </row>
    <row r="17" spans="1:5">
      <c r="A17" s="381" t="s">
        <v>1155</v>
      </c>
      <c r="B17" s="381">
        <v>175</v>
      </c>
      <c r="C17" s="378"/>
      <c r="D17" s="383">
        <v>29.08</v>
      </c>
      <c r="E17" s="384" t="s">
        <v>1151</v>
      </c>
    </row>
    <row r="18" spans="1:5">
      <c r="A18" s="386"/>
      <c r="B18" s="378"/>
      <c r="C18" s="378"/>
      <c r="D18" s="378"/>
      <c r="E18" s="378"/>
    </row>
    <row r="19" spans="1:5" ht="66">
      <c r="A19" s="387"/>
      <c r="B19" s="388" t="s">
        <v>1139</v>
      </c>
      <c r="C19" s="388" t="s">
        <v>1140</v>
      </c>
      <c r="D19" s="388" t="s">
        <v>1141</v>
      </c>
      <c r="E19" s="388" t="s">
        <v>1142</v>
      </c>
    </row>
    <row r="20" spans="1:5">
      <c r="A20" s="380" t="s">
        <v>1163</v>
      </c>
      <c r="B20" s="378"/>
      <c r="C20" s="378"/>
      <c r="D20" s="378"/>
      <c r="E20" s="378"/>
    </row>
    <row r="21" spans="1:5">
      <c r="A21" s="380" t="s">
        <v>1164</v>
      </c>
      <c r="B21" s="378"/>
      <c r="C21" s="378"/>
      <c r="D21" s="378"/>
      <c r="E21" s="378"/>
    </row>
    <row r="22" spans="1:5">
      <c r="A22" s="381" t="s">
        <v>1150</v>
      </c>
      <c r="B22" s="381">
        <v>50</v>
      </c>
      <c r="C22" s="389">
        <v>3000</v>
      </c>
      <c r="D22" s="383">
        <v>3.5</v>
      </c>
      <c r="E22" s="384" t="s">
        <v>1151</v>
      </c>
    </row>
    <row r="23" spans="1:5">
      <c r="A23" s="381" t="s">
        <v>1150</v>
      </c>
      <c r="B23" s="381">
        <v>70</v>
      </c>
      <c r="C23" s="389">
        <v>4000</v>
      </c>
      <c r="D23" s="383">
        <v>3.5</v>
      </c>
      <c r="E23" s="384" t="s">
        <v>1151</v>
      </c>
    </row>
    <row r="24" spans="1:5">
      <c r="A24" s="381" t="s">
        <v>1150</v>
      </c>
      <c r="B24" s="381">
        <v>100</v>
      </c>
      <c r="C24" s="389">
        <v>7000</v>
      </c>
      <c r="D24" s="383">
        <v>3.5</v>
      </c>
      <c r="E24" s="384" t="s">
        <v>1151</v>
      </c>
    </row>
    <row r="25" spans="1:5">
      <c r="A25" s="381" t="s">
        <v>1150</v>
      </c>
      <c r="B25" s="381">
        <v>150</v>
      </c>
      <c r="C25" s="389">
        <v>10000</v>
      </c>
      <c r="D25" s="383">
        <v>3.5</v>
      </c>
      <c r="E25" s="384" t="s">
        <v>1151</v>
      </c>
    </row>
    <row r="26" spans="1:5">
      <c r="A26" s="381" t="s">
        <v>1150</v>
      </c>
      <c r="B26" s="381">
        <v>250</v>
      </c>
      <c r="C26" s="389">
        <v>17000</v>
      </c>
      <c r="D26" s="383">
        <v>3.5</v>
      </c>
      <c r="E26" s="384" t="s">
        <v>1151</v>
      </c>
    </row>
    <row r="27" spans="1:5">
      <c r="A27" s="381" t="s">
        <v>1150</v>
      </c>
      <c r="B27" s="381">
        <v>400</v>
      </c>
      <c r="C27" s="389">
        <v>28000</v>
      </c>
      <c r="D27" s="383">
        <v>3.48</v>
      </c>
      <c r="E27" s="384" t="s">
        <v>1151</v>
      </c>
    </row>
    <row r="28" spans="1:5">
      <c r="A28" s="381" t="s">
        <v>1153</v>
      </c>
      <c r="B28" s="381">
        <v>150</v>
      </c>
      <c r="C28" s="389">
        <v>10000</v>
      </c>
      <c r="D28" s="383">
        <v>3.5</v>
      </c>
      <c r="E28" s="384" t="s">
        <v>1151</v>
      </c>
    </row>
    <row r="29" spans="1:5">
      <c r="A29" s="381" t="s">
        <v>1176</v>
      </c>
      <c r="B29" s="381">
        <v>70</v>
      </c>
      <c r="C29" s="389">
        <v>4000</v>
      </c>
      <c r="D29" s="383">
        <v>3.5</v>
      </c>
      <c r="E29" s="384" t="s">
        <v>1151</v>
      </c>
    </row>
    <row r="30" spans="1:5">
      <c r="A30" s="381" t="s">
        <v>1176</v>
      </c>
      <c r="B30" s="381">
        <v>100</v>
      </c>
      <c r="C30" s="389">
        <v>7000</v>
      </c>
      <c r="D30" s="383">
        <v>3.5</v>
      </c>
      <c r="E30" s="384" t="s">
        <v>1151</v>
      </c>
    </row>
    <row r="31" spans="1:5">
      <c r="A31" s="381" t="s">
        <v>1166</v>
      </c>
      <c r="B31" s="381">
        <v>250</v>
      </c>
      <c r="C31" s="389">
        <v>15000</v>
      </c>
      <c r="D31" s="383">
        <v>3.48</v>
      </c>
      <c r="E31" s="384" t="s">
        <v>1151</v>
      </c>
    </row>
    <row r="32" spans="1:5">
      <c r="A32" s="381" t="s">
        <v>1166</v>
      </c>
      <c r="B32" s="381">
        <v>400</v>
      </c>
      <c r="C32" s="389">
        <v>17000</v>
      </c>
      <c r="D32" s="383">
        <v>3.48</v>
      </c>
      <c r="E32" s="384" t="s">
        <v>1151</v>
      </c>
    </row>
    <row r="33" spans="1:5">
      <c r="A33" s="381" t="s">
        <v>1167</v>
      </c>
      <c r="B33" s="381">
        <v>70</v>
      </c>
      <c r="C33" s="389">
        <v>7000</v>
      </c>
      <c r="D33" s="383">
        <v>3.48</v>
      </c>
      <c r="E33" s="384" t="s">
        <v>1151</v>
      </c>
    </row>
    <row r="34" spans="1:5">
      <c r="A34" s="381" t="s">
        <v>1167</v>
      </c>
      <c r="B34" s="381">
        <v>100</v>
      </c>
      <c r="C34" s="389">
        <v>8000</v>
      </c>
      <c r="D34" s="383">
        <v>3.48</v>
      </c>
      <c r="E34" s="384" t="s">
        <v>1151</v>
      </c>
    </row>
    <row r="35" spans="1:5">
      <c r="A35" s="381" t="s">
        <v>1167</v>
      </c>
      <c r="B35" s="381">
        <v>150</v>
      </c>
      <c r="C35" s="389">
        <v>10000</v>
      </c>
      <c r="D35" s="383">
        <v>3.48</v>
      </c>
      <c r="E35" s="384" t="s">
        <v>1151</v>
      </c>
    </row>
    <row r="36" spans="1:5">
      <c r="A36" s="381" t="s">
        <v>1152</v>
      </c>
      <c r="B36" s="381">
        <v>100</v>
      </c>
      <c r="C36" s="389">
        <v>7000</v>
      </c>
      <c r="D36" s="383">
        <v>3.5</v>
      </c>
      <c r="E36" s="384" t="s">
        <v>1151</v>
      </c>
    </row>
    <row r="37" spans="1:5">
      <c r="A37" s="381" t="s">
        <v>1152</v>
      </c>
      <c r="B37" s="381">
        <v>150</v>
      </c>
      <c r="C37" s="389">
        <v>10000</v>
      </c>
      <c r="D37" s="383">
        <v>3.5</v>
      </c>
      <c r="E37" s="384" t="s">
        <v>1151</v>
      </c>
    </row>
    <row r="38" spans="1:5">
      <c r="A38" s="381" t="s">
        <v>1152</v>
      </c>
      <c r="B38" s="381">
        <v>250</v>
      </c>
      <c r="C38" s="389">
        <v>17000</v>
      </c>
      <c r="D38" s="383">
        <v>3.5</v>
      </c>
      <c r="E38" s="384" t="s">
        <v>1151</v>
      </c>
    </row>
    <row r="39" spans="1:5">
      <c r="A39" s="381" t="s">
        <v>1168</v>
      </c>
      <c r="B39" s="381">
        <v>100</v>
      </c>
      <c r="C39" s="389">
        <v>7000</v>
      </c>
      <c r="D39" s="383">
        <v>3.5</v>
      </c>
      <c r="E39" s="384" t="s">
        <v>1151</v>
      </c>
    </row>
    <row r="40" spans="1:5">
      <c r="A40" s="381" t="s">
        <v>1168</v>
      </c>
      <c r="B40" s="381">
        <v>150</v>
      </c>
      <c r="C40" s="389">
        <v>10000</v>
      </c>
      <c r="D40" s="383">
        <v>3.5</v>
      </c>
      <c r="E40" s="384" t="s">
        <v>1151</v>
      </c>
    </row>
    <row r="41" spans="1:5">
      <c r="A41" s="381" t="s">
        <v>1169</v>
      </c>
      <c r="B41" s="381">
        <v>150</v>
      </c>
      <c r="C41" s="390"/>
      <c r="D41" s="383">
        <v>3.5</v>
      </c>
      <c r="E41" s="384" t="s">
        <v>1151</v>
      </c>
    </row>
    <row r="42" spans="1:5">
      <c r="A42" s="381" t="s">
        <v>1169</v>
      </c>
      <c r="B42" s="381">
        <v>250</v>
      </c>
      <c r="C42" s="378"/>
      <c r="D42" s="383">
        <v>3.5</v>
      </c>
      <c r="E42" s="384" t="s">
        <v>1151</v>
      </c>
    </row>
    <row r="43" spans="1:5">
      <c r="A43" s="381" t="s">
        <v>1169</v>
      </c>
      <c r="B43" s="381">
        <v>400</v>
      </c>
      <c r="C43" s="378"/>
      <c r="D43" s="383">
        <v>3.5</v>
      </c>
      <c r="E43" s="384" t="s">
        <v>1151</v>
      </c>
    </row>
    <row r="44" spans="1:5">
      <c r="A44" s="381" t="s">
        <v>1169</v>
      </c>
      <c r="B44" s="381">
        <v>1000</v>
      </c>
      <c r="C44" s="378"/>
      <c r="D44" s="383">
        <v>3.5</v>
      </c>
      <c r="E44" s="384" t="s">
        <v>1151</v>
      </c>
    </row>
    <row r="45" spans="1:5">
      <c r="A45" s="381"/>
      <c r="B45" s="381"/>
      <c r="C45" s="390"/>
      <c r="D45" s="381"/>
      <c r="E45" s="384"/>
    </row>
    <row r="46" spans="1:5">
      <c r="A46" s="391" t="s">
        <v>1177</v>
      </c>
    </row>
    <row r="47" spans="1:5">
      <c r="A47" s="391"/>
    </row>
    <row r="48" spans="1:5">
      <c r="B48" s="391" t="s">
        <v>1178</v>
      </c>
    </row>
    <row r="49" spans="1:3">
      <c r="B49" s="391" t="s">
        <v>1179</v>
      </c>
    </row>
    <row r="50" spans="1:3">
      <c r="A50" s="376"/>
    </row>
    <row r="51" spans="1:3">
      <c r="A51" s="376" t="s">
        <v>1157</v>
      </c>
      <c r="C51" s="376" t="s">
        <v>1158</v>
      </c>
    </row>
    <row r="52" spans="1:3">
      <c r="A52" s="392" t="s">
        <v>1180</v>
      </c>
    </row>
    <row r="53" spans="1:3">
      <c r="A53" s="392" t="s">
        <v>1181</v>
      </c>
    </row>
    <row r="54" spans="1:3">
      <c r="A54" s="392" t="s">
        <v>1182</v>
      </c>
    </row>
  </sheetData>
  <pageMargins left="0.7" right="0.7" top="0.75" bottom="0.75" header="0.3" footer="0.3"/>
  <pageSetup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E8E69-8CF9-4344-B3D3-A397B3E25B6A}">
  <dimension ref="A1:I593"/>
  <sheetViews>
    <sheetView workbookViewId="0">
      <selection activeCell="A4" sqref="A4"/>
    </sheetView>
  </sheetViews>
  <sheetFormatPr defaultRowHeight="14.4"/>
  <cols>
    <col min="1" max="1" width="39.88671875" customWidth="1"/>
    <col min="2" max="3" width="11" bestFit="1" customWidth="1"/>
    <col min="4" max="4" width="17.88671875" bestFit="1" customWidth="1"/>
    <col min="5" max="5" width="16.5546875" bestFit="1" customWidth="1"/>
    <col min="6" max="6" width="17.44140625" bestFit="1" customWidth="1"/>
    <col min="7" max="7" width="16.6640625" bestFit="1" customWidth="1"/>
    <col min="8" max="8" width="9.5546875" bestFit="1" customWidth="1"/>
  </cols>
  <sheetData>
    <row r="1" spans="1:1">
      <c r="A1" s="211" t="s">
        <v>950</v>
      </c>
    </row>
    <row r="2" spans="1:1">
      <c r="A2" s="219" t="s">
        <v>1183</v>
      </c>
    </row>
    <row r="3" spans="1:1">
      <c r="A3" s="212" t="s">
        <v>1184</v>
      </c>
    </row>
    <row r="4" spans="1:1">
      <c r="A4" s="212" t="s">
        <v>1185</v>
      </c>
    </row>
    <row r="5" spans="1:1">
      <c r="A5" s="212" t="s">
        <v>980</v>
      </c>
    </row>
    <row r="6" spans="1:1">
      <c r="A6" s="214" t="s">
        <v>1186</v>
      </c>
    </row>
    <row r="7" spans="1:1">
      <c r="A7" s="214" t="s">
        <v>786</v>
      </c>
    </row>
    <row r="8" spans="1:1">
      <c r="A8" s="212" t="s">
        <v>1187</v>
      </c>
    </row>
    <row r="9" spans="1:1">
      <c r="A9" s="214" t="s">
        <v>786</v>
      </c>
    </row>
    <row r="10" spans="1:1">
      <c r="A10" s="236" t="s">
        <v>1188</v>
      </c>
    </row>
    <row r="11" spans="1:1">
      <c r="A11" s="214" t="s">
        <v>1189</v>
      </c>
    </row>
    <row r="12" spans="1:1">
      <c r="A12" s="214" t="s">
        <v>786</v>
      </c>
    </row>
    <row r="13" spans="1:1">
      <c r="A13" s="236" t="s">
        <v>1190</v>
      </c>
    </row>
    <row r="14" spans="1:1">
      <c r="A14" s="214" t="s">
        <v>1191</v>
      </c>
    </row>
    <row r="15" spans="1:1">
      <c r="A15" s="214" t="s">
        <v>786</v>
      </c>
    </row>
    <row r="16" spans="1:1">
      <c r="A16" s="236" t="s">
        <v>1192</v>
      </c>
    </row>
    <row r="17" spans="1:3">
      <c r="A17" s="214" t="s">
        <v>1193</v>
      </c>
    </row>
    <row r="18" spans="1:3">
      <c r="A18" s="214" t="s">
        <v>786</v>
      </c>
    </row>
    <row r="19" spans="1:3">
      <c r="A19" s="212" t="s">
        <v>1194</v>
      </c>
    </row>
    <row r="20" spans="1:3">
      <c r="A20" s="214" t="s">
        <v>1195</v>
      </c>
    </row>
    <row r="21" spans="1:3">
      <c r="A21" s="214" t="s">
        <v>786</v>
      </c>
    </row>
    <row r="22" spans="1:3">
      <c r="A22" s="214" t="s">
        <v>1196</v>
      </c>
    </row>
    <row r="23" spans="1:3">
      <c r="A23" s="214" t="s">
        <v>786</v>
      </c>
    </row>
    <row r="24" spans="1:3">
      <c r="A24" s="214" t="s">
        <v>1197</v>
      </c>
    </row>
    <row r="25" spans="1:3">
      <c r="A25" s="214" t="s">
        <v>786</v>
      </c>
    </row>
    <row r="26" spans="1:3">
      <c r="A26" s="212" t="s">
        <v>1198</v>
      </c>
    </row>
    <row r="27" spans="1:3">
      <c r="A27" s="212" t="s">
        <v>1199</v>
      </c>
    </row>
    <row r="28" spans="1:3">
      <c r="A28" s="212" t="s">
        <v>786</v>
      </c>
    </row>
    <row r="29" spans="1:3">
      <c r="A29" s="236" t="s">
        <v>1200</v>
      </c>
      <c r="B29" s="236" t="s">
        <v>1201</v>
      </c>
      <c r="C29" s="236" t="s">
        <v>1202</v>
      </c>
    </row>
    <row r="30" spans="1:3">
      <c r="A30" s="214" t="s">
        <v>1203</v>
      </c>
      <c r="B30" s="215">
        <v>0.66</v>
      </c>
      <c r="C30" s="224">
        <v>0.18</v>
      </c>
    </row>
    <row r="31" spans="1:3">
      <c r="A31" s="214" t="s">
        <v>1204</v>
      </c>
      <c r="B31" s="215">
        <v>0.37</v>
      </c>
      <c r="C31" s="224">
        <v>0.16</v>
      </c>
    </row>
    <row r="32" spans="1:3">
      <c r="A32" s="214" t="s">
        <v>1205</v>
      </c>
      <c r="B32" s="215">
        <v>0.56999999999999995</v>
      </c>
      <c r="C32" s="224">
        <v>1.26</v>
      </c>
    </row>
    <row r="33" spans="1:3">
      <c r="A33" s="214" t="s">
        <v>1206</v>
      </c>
      <c r="B33" s="215">
        <v>0.59</v>
      </c>
      <c r="C33" s="224">
        <v>1</v>
      </c>
    </row>
    <row r="34" spans="1:3">
      <c r="A34" s="214" t="s">
        <v>1207</v>
      </c>
      <c r="B34" s="215">
        <v>0.35</v>
      </c>
      <c r="C34" s="224">
        <v>0</v>
      </c>
    </row>
    <row r="35" spans="1:3">
      <c r="A35" s="214" t="s">
        <v>1208</v>
      </c>
      <c r="B35" s="215">
        <v>0.35</v>
      </c>
      <c r="C35" s="224">
        <v>0</v>
      </c>
    </row>
    <row r="36" spans="1:3" ht="15.6">
      <c r="A36" s="216" t="s">
        <v>786</v>
      </c>
    </row>
    <row r="37" spans="1:3" ht="15.6">
      <c r="A37" s="216" t="s">
        <v>786</v>
      </c>
    </row>
    <row r="38" spans="1:3" ht="15.6">
      <c r="A38" s="216" t="s">
        <v>786</v>
      </c>
    </row>
    <row r="39" spans="1:3">
      <c r="A39" s="212" t="s">
        <v>786</v>
      </c>
    </row>
    <row r="40" spans="1:3">
      <c r="A40" s="213" t="s">
        <v>1020</v>
      </c>
      <c r="C40" s="212" t="s">
        <v>1021</v>
      </c>
    </row>
    <row r="41" spans="1:3">
      <c r="A41" s="217" t="s">
        <v>786</v>
      </c>
    </row>
    <row r="42" spans="1:3">
      <c r="A42" s="218" t="s">
        <v>1022</v>
      </c>
    </row>
    <row r="43" spans="1:3">
      <c r="A43" s="211" t="s">
        <v>975</v>
      </c>
    </row>
    <row r="44" spans="1:3">
      <c r="A44" s="211" t="s">
        <v>1046</v>
      </c>
    </row>
    <row r="47" spans="1:3">
      <c r="A47" s="211" t="s">
        <v>950</v>
      </c>
    </row>
    <row r="48" spans="1:3">
      <c r="A48" s="219" t="s">
        <v>1209</v>
      </c>
    </row>
    <row r="49" spans="1:1">
      <c r="A49" s="212" t="s">
        <v>1210</v>
      </c>
    </row>
    <row r="50" spans="1:1">
      <c r="A50" s="212" t="s">
        <v>1211</v>
      </c>
    </row>
    <row r="51" spans="1:1">
      <c r="A51" s="212" t="s">
        <v>786</v>
      </c>
    </row>
    <row r="52" spans="1:1">
      <c r="A52" s="214" t="s">
        <v>1212</v>
      </c>
    </row>
    <row r="53" spans="1:1">
      <c r="A53" s="214" t="s">
        <v>786</v>
      </c>
    </row>
    <row r="54" spans="1:1">
      <c r="A54" s="214" t="s">
        <v>1213</v>
      </c>
    </row>
    <row r="55" spans="1:1">
      <c r="A55" s="214" t="s">
        <v>786</v>
      </c>
    </row>
    <row r="56" spans="1:1">
      <c r="A56" s="214" t="s">
        <v>1214</v>
      </c>
    </row>
    <row r="57" spans="1:1">
      <c r="A57" s="214" t="s">
        <v>786</v>
      </c>
    </row>
    <row r="58" spans="1:1">
      <c r="A58" s="214" t="s">
        <v>1215</v>
      </c>
    </row>
    <row r="59" spans="1:1">
      <c r="A59" s="214" t="s">
        <v>786</v>
      </c>
    </row>
    <row r="60" spans="1:1">
      <c r="A60" s="214" t="s">
        <v>1216</v>
      </c>
    </row>
    <row r="61" spans="1:1">
      <c r="A61" s="214" t="s">
        <v>786</v>
      </c>
    </row>
    <row r="62" spans="1:1">
      <c r="A62" s="214" t="s">
        <v>786</v>
      </c>
    </row>
    <row r="63" spans="1:1">
      <c r="A63" s="214" t="s">
        <v>1217</v>
      </c>
    </row>
    <row r="64" spans="1:1">
      <c r="A64" s="214" t="s">
        <v>786</v>
      </c>
    </row>
    <row r="65" spans="1:4">
      <c r="A65" s="240" t="s">
        <v>786</v>
      </c>
      <c r="B65" s="241" t="s">
        <v>786</v>
      </c>
      <c r="C65" s="241" t="s">
        <v>786</v>
      </c>
      <c r="D65" s="242" t="s">
        <v>786</v>
      </c>
    </row>
    <row r="66" spans="1:4">
      <c r="A66" s="243" t="s">
        <v>786</v>
      </c>
      <c r="B66" s="244"/>
      <c r="C66" s="245" t="s">
        <v>786</v>
      </c>
      <c r="D66" s="246"/>
    </row>
    <row r="67" spans="1:4">
      <c r="A67" s="243" t="s">
        <v>786</v>
      </c>
      <c r="B67" s="244"/>
      <c r="C67" s="247" t="s">
        <v>1218</v>
      </c>
      <c r="D67" s="246"/>
    </row>
    <row r="68" spans="1:4">
      <c r="A68" s="248" t="s">
        <v>1219</v>
      </c>
      <c r="B68" s="244"/>
      <c r="C68" s="249" t="s">
        <v>1220</v>
      </c>
      <c r="D68" s="246"/>
    </row>
    <row r="69" spans="1:4">
      <c r="A69" s="250" t="s">
        <v>1221</v>
      </c>
      <c r="B69" s="245" t="s">
        <v>786</v>
      </c>
      <c r="C69" s="368">
        <v>9.8270000000000007E-3</v>
      </c>
      <c r="D69" s="251" t="s">
        <v>786</v>
      </c>
    </row>
    <row r="70" spans="1:4">
      <c r="A70" s="250" t="s">
        <v>1222</v>
      </c>
      <c r="B70" s="245" t="s">
        <v>786</v>
      </c>
      <c r="C70" s="368">
        <v>9.8270000000000007E-3</v>
      </c>
      <c r="D70" s="251" t="s">
        <v>786</v>
      </c>
    </row>
    <row r="71" spans="1:4">
      <c r="A71" s="250" t="s">
        <v>1204</v>
      </c>
      <c r="B71" s="245" t="s">
        <v>786</v>
      </c>
      <c r="C71" s="368">
        <v>9.5689999999999994E-3</v>
      </c>
      <c r="D71" s="251" t="s">
        <v>786</v>
      </c>
    </row>
    <row r="72" spans="1:4">
      <c r="A72" s="250" t="s">
        <v>1205</v>
      </c>
      <c r="B72" s="245" t="s">
        <v>786</v>
      </c>
      <c r="C72" s="368">
        <v>9.8270000000000007E-3</v>
      </c>
      <c r="D72" s="251" t="s">
        <v>786</v>
      </c>
    </row>
    <row r="73" spans="1:4">
      <c r="A73" s="250" t="s">
        <v>1206</v>
      </c>
      <c r="B73" s="245" t="s">
        <v>786</v>
      </c>
      <c r="C73" s="368">
        <v>9.5689999999999994E-3</v>
      </c>
      <c r="D73" s="251" t="s">
        <v>786</v>
      </c>
    </row>
    <row r="74" spans="1:4">
      <c r="A74" s="250" t="s">
        <v>1223</v>
      </c>
      <c r="B74" s="245" t="s">
        <v>786</v>
      </c>
      <c r="C74" s="368">
        <v>9.3679999999999996E-3</v>
      </c>
      <c r="D74" s="251" t="s">
        <v>786</v>
      </c>
    </row>
    <row r="75" spans="1:4">
      <c r="A75" s="250" t="s">
        <v>1224</v>
      </c>
      <c r="B75" s="245" t="s">
        <v>786</v>
      </c>
      <c r="C75" s="368">
        <v>9.8270000000000007E-3</v>
      </c>
      <c r="D75" s="251" t="s">
        <v>786</v>
      </c>
    </row>
    <row r="76" spans="1:4">
      <c r="A76" s="250" t="s">
        <v>1225</v>
      </c>
      <c r="B76" s="245" t="s">
        <v>786</v>
      </c>
      <c r="C76" s="368">
        <v>9.8270000000000007E-3</v>
      </c>
      <c r="D76" s="251" t="s">
        <v>786</v>
      </c>
    </row>
    <row r="77" spans="1:4">
      <c r="A77" s="243" t="s">
        <v>786</v>
      </c>
      <c r="D77" s="252"/>
    </row>
    <row r="78" spans="1:4">
      <c r="A78" s="253" t="s">
        <v>786</v>
      </c>
      <c r="B78" s="254"/>
      <c r="C78" s="254"/>
      <c r="D78" s="255"/>
    </row>
    <row r="79" spans="1:4">
      <c r="A79" s="214" t="s">
        <v>786</v>
      </c>
    </row>
    <row r="80" spans="1:4">
      <c r="A80" s="214" t="s">
        <v>786</v>
      </c>
    </row>
    <row r="81" spans="1:3">
      <c r="A81" s="214" t="s">
        <v>786</v>
      </c>
    </row>
    <row r="82" spans="1:3">
      <c r="A82" s="214" t="s">
        <v>786</v>
      </c>
    </row>
    <row r="83" spans="1:3">
      <c r="A83" s="214" t="s">
        <v>786</v>
      </c>
    </row>
    <row r="84" spans="1:3">
      <c r="A84" s="214" t="s">
        <v>786</v>
      </c>
    </row>
    <row r="85" spans="1:3">
      <c r="A85" s="214" t="s">
        <v>786</v>
      </c>
    </row>
    <row r="86" spans="1:3">
      <c r="A86" s="213" t="s">
        <v>1226</v>
      </c>
      <c r="C86" s="212" t="s">
        <v>1227</v>
      </c>
    </row>
    <row r="87" spans="1:3">
      <c r="A87" s="217" t="s">
        <v>786</v>
      </c>
    </row>
    <row r="88" spans="1:3">
      <c r="A88" s="218" t="s">
        <v>1022</v>
      </c>
    </row>
    <row r="89" spans="1:3">
      <c r="A89" s="211" t="s">
        <v>975</v>
      </c>
    </row>
    <row r="90" spans="1:3">
      <c r="A90" s="211" t="s">
        <v>1228</v>
      </c>
    </row>
    <row r="93" spans="1:3">
      <c r="A93" s="212" t="s">
        <v>950</v>
      </c>
    </row>
    <row r="94" spans="1:3">
      <c r="A94" s="219" t="s">
        <v>1229</v>
      </c>
    </row>
    <row r="95" spans="1:3">
      <c r="A95" s="212" t="s">
        <v>786</v>
      </c>
    </row>
    <row r="96" spans="1:3">
      <c r="A96" s="212" t="s">
        <v>1230</v>
      </c>
    </row>
    <row r="97" spans="1:6">
      <c r="A97" s="212" t="s">
        <v>1231</v>
      </c>
    </row>
    <row r="98" spans="1:6">
      <c r="A98" s="212" t="s">
        <v>786</v>
      </c>
    </row>
    <row r="99" spans="1:6">
      <c r="A99" s="214" t="s">
        <v>1232</v>
      </c>
    </row>
    <row r="100" spans="1:6">
      <c r="A100" s="214" t="s">
        <v>786</v>
      </c>
    </row>
    <row r="101" spans="1:6">
      <c r="A101" s="214" t="s">
        <v>1233</v>
      </c>
    </row>
    <row r="102" spans="1:6">
      <c r="A102" s="214" t="s">
        <v>786</v>
      </c>
    </row>
    <row r="103" spans="1:6">
      <c r="A103" s="256" t="s">
        <v>1234</v>
      </c>
    </row>
    <row r="104" spans="1:6">
      <c r="A104" s="256" t="s">
        <v>1235</v>
      </c>
    </row>
    <row r="105" spans="1:6">
      <c r="A105" s="256" t="s">
        <v>1236</v>
      </c>
    </row>
    <row r="106" spans="1:6">
      <c r="A106" s="256" t="s">
        <v>1237</v>
      </c>
    </row>
    <row r="107" spans="1:6">
      <c r="A107" s="214" t="s">
        <v>786</v>
      </c>
    </row>
    <row r="108" spans="1:6">
      <c r="B108" s="214" t="s">
        <v>1238</v>
      </c>
    </row>
    <row r="109" spans="1:6">
      <c r="A109" s="214" t="s">
        <v>786</v>
      </c>
    </row>
    <row r="110" spans="1:6">
      <c r="A110" s="214" t="s">
        <v>786</v>
      </c>
    </row>
    <row r="111" spans="1:6">
      <c r="A111" s="214" t="s">
        <v>786</v>
      </c>
    </row>
    <row r="112" spans="1:6">
      <c r="A112" s="214" t="s">
        <v>995</v>
      </c>
      <c r="F112" s="214" t="s">
        <v>1239</v>
      </c>
    </row>
    <row r="113" spans="1:9">
      <c r="B113" s="214" t="s">
        <v>999</v>
      </c>
      <c r="G113" s="214" t="s">
        <v>1240</v>
      </c>
    </row>
    <row r="114" spans="1:9">
      <c r="B114" s="214" t="s">
        <v>997</v>
      </c>
      <c r="G114" s="214" t="s">
        <v>1241</v>
      </c>
    </row>
    <row r="115" spans="1:9">
      <c r="B115" s="214" t="s">
        <v>998</v>
      </c>
      <c r="I115" s="214" t="s">
        <v>1242</v>
      </c>
    </row>
    <row r="117" spans="1:9">
      <c r="A117" s="214" t="s">
        <v>786</v>
      </c>
    </row>
    <row r="118" spans="1:9">
      <c r="A118" s="214" t="s">
        <v>786</v>
      </c>
    </row>
    <row r="119" spans="1:9">
      <c r="A119" s="214" t="s">
        <v>786</v>
      </c>
    </row>
    <row r="120" spans="1:9">
      <c r="A120" s="214" t="s">
        <v>786</v>
      </c>
    </row>
    <row r="121" spans="1:9">
      <c r="A121" s="214" t="s">
        <v>786</v>
      </c>
    </row>
    <row r="122" spans="1:9">
      <c r="A122" s="214" t="s">
        <v>786</v>
      </c>
    </row>
    <row r="123" spans="1:9">
      <c r="A123" s="214" t="s">
        <v>786</v>
      </c>
    </row>
    <row r="124" spans="1:9">
      <c r="A124" s="214" t="s">
        <v>786</v>
      </c>
    </row>
    <row r="125" spans="1:9">
      <c r="A125" s="214" t="s">
        <v>786</v>
      </c>
    </row>
    <row r="126" spans="1:9">
      <c r="A126" s="214" t="s">
        <v>786</v>
      </c>
    </row>
    <row r="127" spans="1:9">
      <c r="A127" s="214" t="s">
        <v>786</v>
      </c>
    </row>
    <row r="128" spans="1:9">
      <c r="A128" s="214" t="s">
        <v>786</v>
      </c>
    </row>
    <row r="129" spans="1:1">
      <c r="A129" s="214" t="s">
        <v>786</v>
      </c>
    </row>
    <row r="130" spans="1:1">
      <c r="A130" s="214" t="s">
        <v>786</v>
      </c>
    </row>
    <row r="131" spans="1:1">
      <c r="A131" s="214" t="s">
        <v>786</v>
      </c>
    </row>
    <row r="132" spans="1:1">
      <c r="A132" s="214" t="s">
        <v>786</v>
      </c>
    </row>
    <row r="133" spans="1:1">
      <c r="A133" s="214" t="s">
        <v>786</v>
      </c>
    </row>
    <row r="134" spans="1:1">
      <c r="A134" s="214" t="s">
        <v>786</v>
      </c>
    </row>
    <row r="135" spans="1:1">
      <c r="A135" s="214" t="s">
        <v>786</v>
      </c>
    </row>
    <row r="136" spans="1:1">
      <c r="A136" s="214" t="s">
        <v>786</v>
      </c>
    </row>
    <row r="137" spans="1:1">
      <c r="A137" s="214" t="s">
        <v>786</v>
      </c>
    </row>
    <row r="138" spans="1:1">
      <c r="A138" s="214" t="s">
        <v>786</v>
      </c>
    </row>
    <row r="139" spans="1:1">
      <c r="A139" s="214" t="s">
        <v>786</v>
      </c>
    </row>
    <row r="140" spans="1:1">
      <c r="A140" s="214" t="s">
        <v>786</v>
      </c>
    </row>
    <row r="141" spans="1:1">
      <c r="A141" s="214" t="s">
        <v>786</v>
      </c>
    </row>
    <row r="142" spans="1:1">
      <c r="A142" s="214" t="s">
        <v>786</v>
      </c>
    </row>
    <row r="143" spans="1:1">
      <c r="A143" s="214" t="s">
        <v>786</v>
      </c>
    </row>
    <row r="144" spans="1:1">
      <c r="A144" s="214" t="s">
        <v>786</v>
      </c>
    </row>
    <row r="145" spans="1:3">
      <c r="A145" s="214" t="s">
        <v>786</v>
      </c>
    </row>
    <row r="146" spans="1:3">
      <c r="A146" s="214" t="s">
        <v>786</v>
      </c>
    </row>
    <row r="147" spans="1:3">
      <c r="A147" s="214" t="s">
        <v>786</v>
      </c>
    </row>
    <row r="148" spans="1:3">
      <c r="A148" s="214" t="s">
        <v>786</v>
      </c>
    </row>
    <row r="149" spans="1:3">
      <c r="A149" s="213" t="s">
        <v>1243</v>
      </c>
      <c r="C149" s="212" t="s">
        <v>1227</v>
      </c>
    </row>
    <row r="150" spans="1:3">
      <c r="A150" s="213" t="s">
        <v>786</v>
      </c>
    </row>
    <row r="151" spans="1:3">
      <c r="A151" s="218" t="s">
        <v>1022</v>
      </c>
    </row>
    <row r="152" spans="1:3">
      <c r="A152" s="211" t="s">
        <v>975</v>
      </c>
    </row>
    <row r="153" spans="1:3">
      <c r="A153" s="211" t="s">
        <v>1228</v>
      </c>
    </row>
    <row r="156" spans="1:3">
      <c r="A156" s="212" t="s">
        <v>950</v>
      </c>
    </row>
    <row r="157" spans="1:3">
      <c r="A157" s="219" t="s">
        <v>1244</v>
      </c>
    </row>
    <row r="158" spans="1:3">
      <c r="A158" s="212" t="s">
        <v>1245</v>
      </c>
    </row>
    <row r="159" spans="1:3">
      <c r="A159" s="212" t="s">
        <v>1246</v>
      </c>
    </row>
    <row r="160" spans="1:3">
      <c r="A160" s="214" t="s">
        <v>1247</v>
      </c>
    </row>
    <row r="161" spans="1:3">
      <c r="A161" s="214" t="s">
        <v>786</v>
      </c>
    </row>
    <row r="162" spans="1:3">
      <c r="A162" s="214" t="s">
        <v>1248</v>
      </c>
    </row>
    <row r="163" spans="1:3">
      <c r="A163" s="214" t="s">
        <v>786</v>
      </c>
    </row>
    <row r="164" spans="1:3">
      <c r="A164" s="214" t="s">
        <v>1249</v>
      </c>
    </row>
    <row r="165" spans="1:3">
      <c r="A165" s="214" t="s">
        <v>786</v>
      </c>
    </row>
    <row r="166" spans="1:3">
      <c r="A166" s="214" t="s">
        <v>1250</v>
      </c>
    </row>
    <row r="167" spans="1:3">
      <c r="A167" s="214" t="s">
        <v>786</v>
      </c>
    </row>
    <row r="168" spans="1:3">
      <c r="A168" s="212" t="s">
        <v>1251</v>
      </c>
      <c r="B168" s="214" t="s">
        <v>982</v>
      </c>
      <c r="C168" s="214" t="s">
        <v>983</v>
      </c>
    </row>
    <row r="169" spans="1:3">
      <c r="A169" s="214" t="s">
        <v>1219</v>
      </c>
      <c r="B169" s="214" t="s">
        <v>984</v>
      </c>
      <c r="C169" s="214" t="s">
        <v>985</v>
      </c>
    </row>
    <row r="170" spans="1:3">
      <c r="A170" s="214" t="s">
        <v>1221</v>
      </c>
      <c r="B170" s="214" t="s">
        <v>786</v>
      </c>
      <c r="C170" s="368">
        <v>7.4368000000000004E-2</v>
      </c>
    </row>
    <row r="171" spans="1:3">
      <c r="A171" s="214" t="s">
        <v>1252</v>
      </c>
      <c r="B171" s="368">
        <v>6.9150000000000003E-2</v>
      </c>
      <c r="C171" s="214" t="s">
        <v>786</v>
      </c>
    </row>
    <row r="172" spans="1:3">
      <c r="A172" s="214" t="s">
        <v>1253</v>
      </c>
      <c r="B172" s="368">
        <v>7.9172999999999993E-2</v>
      </c>
      <c r="C172" s="214" t="s">
        <v>786</v>
      </c>
    </row>
    <row r="173" spans="1:3">
      <c r="A173" s="214" t="s">
        <v>1254</v>
      </c>
      <c r="B173" s="214" t="s">
        <v>786</v>
      </c>
      <c r="C173" s="214" t="s">
        <v>786</v>
      </c>
    </row>
    <row r="174" spans="1:3">
      <c r="A174" s="214" t="s">
        <v>1255</v>
      </c>
      <c r="B174" s="368">
        <v>9.4446000000000002E-2</v>
      </c>
      <c r="C174" s="368">
        <v>0.100414</v>
      </c>
    </row>
    <row r="175" spans="1:3">
      <c r="A175" s="214" t="s">
        <v>1256</v>
      </c>
      <c r="B175" s="368">
        <v>5.4074999999999998E-2</v>
      </c>
      <c r="C175" s="368">
        <v>5.5403000000000001E-2</v>
      </c>
    </row>
    <row r="176" spans="1:3">
      <c r="A176" s="214" t="s">
        <v>1203</v>
      </c>
      <c r="B176" s="368">
        <v>7.2372000000000006E-2</v>
      </c>
      <c r="C176" s="368">
        <v>7.0277000000000006E-2</v>
      </c>
    </row>
    <row r="177" spans="1:3">
      <c r="A177" s="214" t="s">
        <v>1257</v>
      </c>
      <c r="B177" s="368">
        <v>6.5779000000000004E-2</v>
      </c>
      <c r="C177" s="368">
        <v>6.3716999999999996E-2</v>
      </c>
    </row>
    <row r="178" spans="1:3">
      <c r="A178" s="214" t="s">
        <v>1258</v>
      </c>
      <c r="B178" s="368">
        <v>6.9408999999999998E-2</v>
      </c>
      <c r="C178" s="368">
        <v>6.7158999999999996E-2</v>
      </c>
    </row>
    <row r="179" spans="1:3">
      <c r="A179" s="214" t="s">
        <v>1259</v>
      </c>
      <c r="B179" s="368">
        <v>6.5037999999999999E-2</v>
      </c>
      <c r="C179" s="368">
        <v>6.2937000000000007E-2</v>
      </c>
    </row>
    <row r="180" spans="1:3">
      <c r="A180" s="214" t="s">
        <v>1225</v>
      </c>
      <c r="B180" s="368">
        <v>6.5335000000000004E-2</v>
      </c>
      <c r="C180" s="368">
        <v>6.3197000000000003E-2</v>
      </c>
    </row>
    <row r="181" spans="1:3">
      <c r="A181" s="214" t="s">
        <v>1224</v>
      </c>
      <c r="B181" s="368">
        <v>5.5779000000000002E-2</v>
      </c>
      <c r="C181" s="368">
        <v>5.6637E-2</v>
      </c>
    </row>
    <row r="182" spans="1:3">
      <c r="A182" s="214" t="s">
        <v>1260</v>
      </c>
    </row>
    <row r="183" spans="1:3">
      <c r="A183" s="214" t="s">
        <v>786</v>
      </c>
    </row>
    <row r="184" spans="1:3">
      <c r="A184" s="214" t="s">
        <v>1261</v>
      </c>
    </row>
    <row r="185" spans="1:3">
      <c r="A185" s="214" t="s">
        <v>786</v>
      </c>
    </row>
    <row r="186" spans="1:3">
      <c r="A186" s="214" t="s">
        <v>786</v>
      </c>
    </row>
    <row r="187" spans="1:3">
      <c r="A187" s="214" t="s">
        <v>786</v>
      </c>
    </row>
    <row r="188" spans="1:3">
      <c r="A188" s="214" t="s">
        <v>786</v>
      </c>
    </row>
    <row r="189" spans="1:3">
      <c r="A189" s="214" t="s">
        <v>786</v>
      </c>
    </row>
    <row r="190" spans="1:3">
      <c r="A190" s="218" t="s">
        <v>1262</v>
      </c>
      <c r="B190" s="211" t="s">
        <v>1263</v>
      </c>
    </row>
    <row r="191" spans="1:3">
      <c r="A191" s="218" t="s">
        <v>786</v>
      </c>
    </row>
    <row r="192" spans="1:3">
      <c r="A192" s="218" t="s">
        <v>1264</v>
      </c>
    </row>
    <row r="193" spans="1:2">
      <c r="A193" s="211" t="s">
        <v>975</v>
      </c>
    </row>
    <row r="194" spans="1:2">
      <c r="A194" s="211" t="s">
        <v>1265</v>
      </c>
    </row>
    <row r="195" spans="1:2">
      <c r="A195" s="211" t="s">
        <v>786</v>
      </c>
    </row>
    <row r="197" spans="1:2">
      <c r="A197" s="211" t="s">
        <v>786</v>
      </c>
    </row>
    <row r="198" spans="1:2">
      <c r="A198" s="212" t="s">
        <v>950</v>
      </c>
    </row>
    <row r="199" spans="1:2">
      <c r="A199" s="219" t="s">
        <v>1266</v>
      </c>
    </row>
    <row r="200" spans="1:2">
      <c r="A200" s="212" t="s">
        <v>1267</v>
      </c>
    </row>
    <row r="201" spans="1:2">
      <c r="A201" s="212" t="s">
        <v>1246</v>
      </c>
    </row>
    <row r="202" spans="1:2">
      <c r="A202" s="212" t="s">
        <v>1268</v>
      </c>
    </row>
    <row r="203" spans="1:2">
      <c r="A203" s="214" t="s">
        <v>1269</v>
      </c>
    </row>
    <row r="204" spans="1:2">
      <c r="A204" s="214" t="s">
        <v>1219</v>
      </c>
      <c r="B204" s="214" t="s">
        <v>1270</v>
      </c>
    </row>
    <row r="205" spans="1:2">
      <c r="A205" s="214" t="s">
        <v>1221</v>
      </c>
      <c r="B205" s="368">
        <v>1.7099999999999999E-3</v>
      </c>
    </row>
    <row r="206" spans="1:2">
      <c r="A206" s="214" t="s">
        <v>1271</v>
      </c>
      <c r="B206" s="368">
        <v>1.7099999999999999E-3</v>
      </c>
    </row>
    <row r="207" spans="1:2">
      <c r="A207" s="214" t="s">
        <v>1272</v>
      </c>
      <c r="B207" s="368">
        <v>1.665E-3</v>
      </c>
    </row>
    <row r="208" spans="1:2">
      <c r="A208" s="212" t="s">
        <v>1273</v>
      </c>
      <c r="B208" s="369"/>
    </row>
    <row r="209" spans="1:3">
      <c r="A209" s="212" t="s">
        <v>786</v>
      </c>
    </row>
    <row r="210" spans="1:3">
      <c r="A210" s="212" t="s">
        <v>1274</v>
      </c>
    </row>
    <row r="211" spans="1:3">
      <c r="A211" s="214" t="s">
        <v>1275</v>
      </c>
    </row>
    <row r="212" spans="1:3">
      <c r="A212" s="212" t="s">
        <v>1276</v>
      </c>
    </row>
    <row r="213" spans="1:3">
      <c r="A213" s="214" t="s">
        <v>786</v>
      </c>
      <c r="B213" s="223" t="s">
        <v>1277</v>
      </c>
      <c r="C213" s="223" t="s">
        <v>1278</v>
      </c>
    </row>
    <row r="214" spans="1:3">
      <c r="A214" s="214" t="s">
        <v>1279</v>
      </c>
      <c r="B214" s="393">
        <v>0.30453999999999998</v>
      </c>
      <c r="C214" s="393">
        <v>0.30453999999999998</v>
      </c>
    </row>
    <row r="215" spans="1:3">
      <c r="A215" s="214" t="s">
        <v>786</v>
      </c>
    </row>
    <row r="216" spans="1:3">
      <c r="A216" s="214" t="s">
        <v>1280</v>
      </c>
    </row>
    <row r="217" spans="1:3">
      <c r="A217" s="214" t="s">
        <v>1281</v>
      </c>
    </row>
    <row r="218" spans="1:3">
      <c r="A218" s="212" t="s">
        <v>1282</v>
      </c>
    </row>
    <row r="219" spans="1:3">
      <c r="A219" s="214" t="s">
        <v>786</v>
      </c>
      <c r="B219" s="214" t="s">
        <v>1283</v>
      </c>
    </row>
    <row r="220" spans="1:3">
      <c r="B220" s="214" t="s">
        <v>1284</v>
      </c>
    </row>
    <row r="221" spans="1:3">
      <c r="A221" s="214" t="s">
        <v>1285</v>
      </c>
      <c r="B221" s="368">
        <v>6.7499999999999999E-3</v>
      </c>
    </row>
    <row r="222" spans="1:3">
      <c r="A222" s="214" t="s">
        <v>1286</v>
      </c>
      <c r="B222" s="368">
        <v>6.574E-3</v>
      </c>
    </row>
    <row r="223" spans="1:3">
      <c r="A223" s="214" t="s">
        <v>1287</v>
      </c>
      <c r="B223" s="368">
        <v>6.4989999999999996E-3</v>
      </c>
    </row>
    <row r="224" spans="1:3">
      <c r="A224" s="214" t="s">
        <v>1288</v>
      </c>
      <c r="B224" s="368">
        <v>6.4359999999999999E-3</v>
      </c>
    </row>
    <row r="225" spans="1:3">
      <c r="A225" s="214" t="s">
        <v>786</v>
      </c>
    </row>
    <row r="226" spans="1:3">
      <c r="A226" s="214" t="s">
        <v>1289</v>
      </c>
    </row>
    <row r="227" spans="1:3">
      <c r="A227" s="212" t="s">
        <v>1290</v>
      </c>
    </row>
    <row r="228" spans="1:3">
      <c r="A228" s="214" t="s">
        <v>786</v>
      </c>
      <c r="B228" s="214" t="s">
        <v>1283</v>
      </c>
    </row>
    <row r="229" spans="1:3">
      <c r="B229" s="214" t="s">
        <v>1291</v>
      </c>
    </row>
    <row r="230" spans="1:3">
      <c r="A230" s="214" t="s">
        <v>1285</v>
      </c>
      <c r="B230" s="368">
        <v>1.3106E-2</v>
      </c>
    </row>
    <row r="231" spans="1:3">
      <c r="A231" s="214" t="s">
        <v>1286</v>
      </c>
      <c r="B231" s="368">
        <v>1.2763E-2</v>
      </c>
    </row>
    <row r="232" spans="1:3">
      <c r="A232" s="214" t="s">
        <v>1287</v>
      </c>
      <c r="B232" s="368">
        <v>1.2618000000000001E-2</v>
      </c>
    </row>
    <row r="233" spans="1:3">
      <c r="A233" s="214" t="s">
        <v>1288</v>
      </c>
      <c r="B233" s="368">
        <v>1.2494999999999999E-2</v>
      </c>
    </row>
    <row r="234" spans="1:3">
      <c r="A234" s="214" t="s">
        <v>786</v>
      </c>
    </row>
    <row r="235" spans="1:3">
      <c r="A235" s="214" t="s">
        <v>1292</v>
      </c>
    </row>
    <row r="236" spans="1:3">
      <c r="A236" s="212" t="s">
        <v>786</v>
      </c>
    </row>
    <row r="237" spans="1:3">
      <c r="A237" s="213" t="s">
        <v>1293</v>
      </c>
      <c r="C237" s="212" t="s">
        <v>1227</v>
      </c>
    </row>
    <row r="238" spans="1:3">
      <c r="A238" s="213" t="s">
        <v>786</v>
      </c>
    </row>
    <row r="239" spans="1:3">
      <c r="A239" s="218" t="s">
        <v>1264</v>
      </c>
    </row>
    <row r="240" spans="1:3">
      <c r="A240" s="211" t="s">
        <v>975</v>
      </c>
    </row>
    <row r="241" spans="1:9">
      <c r="A241" s="211" t="s">
        <v>1294</v>
      </c>
    </row>
    <row r="242" spans="1:9">
      <c r="A242" s="212" t="s">
        <v>786</v>
      </c>
    </row>
    <row r="244" spans="1:9">
      <c r="A244" s="212" t="s">
        <v>786</v>
      </c>
    </row>
    <row r="245" spans="1:9">
      <c r="A245" s="212" t="s">
        <v>950</v>
      </c>
    </row>
    <row r="246" spans="1:9">
      <c r="A246" s="219" t="s">
        <v>1295</v>
      </c>
    </row>
    <row r="247" spans="1:9">
      <c r="A247" s="212" t="s">
        <v>1267</v>
      </c>
    </row>
    <row r="248" spans="1:9">
      <c r="A248" s="212" t="s">
        <v>1246</v>
      </c>
    </row>
    <row r="249" spans="1:9">
      <c r="A249" s="220" t="s">
        <v>786</v>
      </c>
    </row>
    <row r="250" spans="1:9">
      <c r="A250" s="212" t="s">
        <v>1296</v>
      </c>
      <c r="D250" s="212" t="s">
        <v>1297</v>
      </c>
    </row>
    <row r="251" spans="1:9">
      <c r="A251" s="237" t="s">
        <v>1298</v>
      </c>
    </row>
    <row r="252" spans="1:9">
      <c r="A252" s="211" t="s">
        <v>1299</v>
      </c>
    </row>
    <row r="253" spans="1:9">
      <c r="A253" s="257" t="s">
        <v>1300</v>
      </c>
    </row>
    <row r="254" spans="1:9">
      <c r="A254" s="258" t="s">
        <v>1301</v>
      </c>
    </row>
    <row r="255" spans="1:9">
      <c r="A255" s="259" t="s">
        <v>1302</v>
      </c>
    </row>
    <row r="256" spans="1:9">
      <c r="A256" s="223" t="s">
        <v>786</v>
      </c>
      <c r="B256" s="260" t="s">
        <v>1303</v>
      </c>
      <c r="C256" s="260" t="s">
        <v>1304</v>
      </c>
      <c r="D256" s="260" t="s">
        <v>1305</v>
      </c>
      <c r="E256" s="260" t="s">
        <v>1306</v>
      </c>
      <c r="F256" s="260" t="s">
        <v>1307</v>
      </c>
      <c r="G256" s="260" t="s">
        <v>1308</v>
      </c>
      <c r="H256" s="260" t="s">
        <v>1309</v>
      </c>
      <c r="I256" s="260" t="s">
        <v>1310</v>
      </c>
    </row>
    <row r="257" spans="1:9">
      <c r="C257" s="260" t="s">
        <v>1311</v>
      </c>
      <c r="H257" s="260" t="s">
        <v>1312</v>
      </c>
    </row>
    <row r="258" spans="1:9">
      <c r="C258" s="260" t="s">
        <v>1313</v>
      </c>
    </row>
    <row r="259" spans="1:9">
      <c r="A259" s="257" t="s">
        <v>1314</v>
      </c>
      <c r="B259" s="237">
        <v>3.6699999999999998E-4</v>
      </c>
      <c r="C259" s="237">
        <v>2.7799999999999998E-4</v>
      </c>
      <c r="D259" s="237">
        <v>2.5599999999999999E-4</v>
      </c>
      <c r="E259" s="237">
        <v>1.7899999999999999E-4</v>
      </c>
      <c r="F259" s="237">
        <v>1.56E-4</v>
      </c>
      <c r="G259" s="237">
        <v>1.3300000000000001E-4</v>
      </c>
      <c r="H259" s="261" t="s">
        <v>1315</v>
      </c>
      <c r="I259" s="237">
        <v>1.1400000000000001E-4</v>
      </c>
    </row>
    <row r="260" spans="1:9">
      <c r="A260" s="257" t="s">
        <v>1316</v>
      </c>
      <c r="B260" s="237" t="s">
        <v>786</v>
      </c>
      <c r="C260" s="237" t="s">
        <v>786</v>
      </c>
      <c r="D260" s="237" t="s">
        <v>786</v>
      </c>
      <c r="E260" s="237" t="s">
        <v>786</v>
      </c>
      <c r="F260" s="237" t="s">
        <v>786</v>
      </c>
      <c r="G260" s="237" t="s">
        <v>786</v>
      </c>
      <c r="H260" s="261" t="s">
        <v>1315</v>
      </c>
      <c r="I260" s="237" t="s">
        <v>786</v>
      </c>
    </row>
    <row r="261" spans="1:9">
      <c r="B261" s="237">
        <v>2.7500000000000002E-4</v>
      </c>
      <c r="C261" s="237">
        <v>1.92E-4</v>
      </c>
      <c r="D261" s="237">
        <v>1.3100000000000001E-4</v>
      </c>
      <c r="E261" s="237">
        <v>1.3799999999999999E-4</v>
      </c>
      <c r="F261" s="237">
        <v>1.13E-4</v>
      </c>
      <c r="G261" s="237">
        <v>1.0399999999999999E-4</v>
      </c>
      <c r="I261" s="237">
        <v>8.2000000000000001E-5</v>
      </c>
    </row>
    <row r="262" spans="1:9">
      <c r="A262" s="257" t="s">
        <v>1317</v>
      </c>
      <c r="B262" s="237">
        <v>3.2560000000000002E-3</v>
      </c>
      <c r="C262" s="237">
        <v>2.4780000000000002E-3</v>
      </c>
      <c r="D262" s="237">
        <v>2.2759999999999998E-3</v>
      </c>
      <c r="E262" s="237">
        <v>1.591E-3</v>
      </c>
      <c r="F262" s="237">
        <v>1.3849999999999999E-3</v>
      </c>
      <c r="G262" s="237">
        <v>1.1839999999999999E-3</v>
      </c>
      <c r="H262" s="261" t="s">
        <v>1315</v>
      </c>
      <c r="I262" s="237">
        <v>1.018E-3</v>
      </c>
    </row>
    <row r="263" spans="1:9">
      <c r="A263" s="257" t="s">
        <v>1318</v>
      </c>
      <c r="B263" s="237">
        <v>1.0000000000000001E-5</v>
      </c>
      <c r="C263" s="237">
        <v>6.9999999999999999E-6</v>
      </c>
      <c r="D263" s="237">
        <v>6.0000000000000002E-6</v>
      </c>
      <c r="E263" s="237">
        <v>3.9999999999999998E-6</v>
      </c>
      <c r="F263" s="237">
        <v>3.9999999999999998E-6</v>
      </c>
      <c r="G263" s="237">
        <v>3.0000000000000001E-6</v>
      </c>
      <c r="H263" s="261" t="s">
        <v>1315</v>
      </c>
      <c r="I263" s="237">
        <v>3.0000000000000001E-6</v>
      </c>
    </row>
    <row r="264" spans="1:9">
      <c r="A264" s="257" t="s">
        <v>1319</v>
      </c>
      <c r="B264" s="262">
        <v>9.5000000000000005E-5</v>
      </c>
      <c r="C264" s="262">
        <v>6.6000000000000005E-5</v>
      </c>
      <c r="D264" s="262">
        <v>4.6E-5</v>
      </c>
      <c r="E264" s="262" t="s">
        <v>786</v>
      </c>
      <c r="F264" s="262">
        <v>3.8999999999999999E-5</v>
      </c>
      <c r="G264" s="262">
        <v>3.6000000000000001E-5</v>
      </c>
      <c r="H264" s="263" t="s">
        <v>1315</v>
      </c>
      <c r="I264" s="262">
        <v>2.9E-5</v>
      </c>
    </row>
    <row r="265" spans="1:9">
      <c r="B265" s="244"/>
      <c r="C265" s="244"/>
      <c r="D265" s="244"/>
      <c r="E265" s="262">
        <v>4.8000000000000001E-5</v>
      </c>
      <c r="F265" s="244"/>
      <c r="G265" s="244"/>
      <c r="H265" s="244"/>
      <c r="I265" s="244"/>
    </row>
    <row r="266" spans="1:9">
      <c r="A266" s="257" t="s">
        <v>786</v>
      </c>
      <c r="B266" s="262">
        <v>2.1599999999999999E-4</v>
      </c>
      <c r="C266" s="262">
        <v>1.4999999999999999E-4</v>
      </c>
      <c r="D266" s="262">
        <v>1.03E-4</v>
      </c>
      <c r="E266" s="262" t="s">
        <v>786</v>
      </c>
      <c r="F266" s="262">
        <v>8.7999999999999998E-5</v>
      </c>
      <c r="G266" s="262">
        <v>8.2999999999999998E-5</v>
      </c>
      <c r="H266" s="263" t="s">
        <v>1315</v>
      </c>
      <c r="I266" s="262">
        <v>6.4999999999999994E-5</v>
      </c>
    </row>
    <row r="267" spans="1:9">
      <c r="A267" s="257" t="s">
        <v>1320</v>
      </c>
      <c r="B267" s="244"/>
      <c r="C267" s="244"/>
      <c r="D267" s="244"/>
      <c r="E267" s="262">
        <v>1.0900000000000001E-4</v>
      </c>
      <c r="F267" s="244"/>
      <c r="G267" s="244"/>
      <c r="H267" s="244"/>
      <c r="I267" s="244"/>
    </row>
    <row r="268" spans="1:9">
      <c r="A268" s="257" t="s">
        <v>1321</v>
      </c>
      <c r="B268" s="262">
        <v>2.1999999999999999E-5</v>
      </c>
      <c r="C268" s="262">
        <v>1.5999999999999999E-5</v>
      </c>
      <c r="D268" s="262">
        <v>1.1E-5</v>
      </c>
      <c r="E268" s="262" t="s">
        <v>786</v>
      </c>
      <c r="F268" s="262">
        <v>1.0000000000000001E-5</v>
      </c>
      <c r="G268" s="262">
        <v>9.0000000000000002E-6</v>
      </c>
      <c r="H268" s="263" t="s">
        <v>1315</v>
      </c>
      <c r="I268" s="262">
        <v>6.0000000000000002E-6</v>
      </c>
    </row>
    <row r="269" spans="1:9">
      <c r="B269" s="244"/>
      <c r="C269" s="244"/>
      <c r="D269" s="244"/>
      <c r="E269" s="262">
        <v>1.2E-5</v>
      </c>
      <c r="F269" s="244"/>
      <c r="G269" s="244"/>
      <c r="H269" s="244"/>
      <c r="I269" s="244"/>
    </row>
    <row r="270" spans="1:9">
      <c r="A270" s="257" t="s">
        <v>786</v>
      </c>
      <c r="B270" s="237">
        <v>4.1999999999999998E-5</v>
      </c>
      <c r="C270" s="237">
        <v>3.1999999999999999E-5</v>
      </c>
      <c r="D270" s="237">
        <v>2.9E-5</v>
      </c>
      <c r="E270" s="237">
        <v>2.0000000000000002E-5</v>
      </c>
      <c r="F270" s="237">
        <v>1.8E-5</v>
      </c>
      <c r="G270" s="237">
        <v>1.5E-5</v>
      </c>
      <c r="H270" s="261" t="s">
        <v>1315</v>
      </c>
      <c r="I270" s="237">
        <v>1.2999999999999999E-5</v>
      </c>
    </row>
    <row r="271" spans="1:9">
      <c r="A271" s="257" t="s">
        <v>1322</v>
      </c>
    </row>
    <row r="272" spans="1:9">
      <c r="A272" s="257" t="s">
        <v>786</v>
      </c>
      <c r="B272" s="237">
        <v>3.0000000000000001E-6</v>
      </c>
      <c r="C272" s="237">
        <v>1.9999999999999999E-6</v>
      </c>
      <c r="D272" s="237">
        <v>1.9999999999999999E-6</v>
      </c>
      <c r="E272" s="237">
        <v>9.9999999999999995E-7</v>
      </c>
      <c r="F272" s="237">
        <v>9.9999999999999995E-7</v>
      </c>
      <c r="G272" s="237">
        <v>9.9999999999999995E-7</v>
      </c>
      <c r="H272" s="261" t="s">
        <v>1315</v>
      </c>
      <c r="I272" s="237">
        <v>9.9999999999999995E-7</v>
      </c>
    </row>
    <row r="273" spans="1:9">
      <c r="A273" s="257" t="s">
        <v>1323</v>
      </c>
    </row>
    <row r="274" spans="1:9">
      <c r="A274" s="264" t="s">
        <v>786</v>
      </c>
      <c r="B274" s="262" t="s">
        <v>786</v>
      </c>
      <c r="C274" s="262" t="s">
        <v>786</v>
      </c>
      <c r="D274" s="262" t="s">
        <v>786</v>
      </c>
      <c r="E274" s="262" t="s">
        <v>786</v>
      </c>
      <c r="F274" s="262" t="s">
        <v>786</v>
      </c>
      <c r="G274" s="262" t="s">
        <v>786</v>
      </c>
      <c r="H274" s="262" t="s">
        <v>786</v>
      </c>
      <c r="I274" s="262" t="s">
        <v>786</v>
      </c>
    </row>
    <row r="275" spans="1:9">
      <c r="A275" s="262" t="s">
        <v>1324</v>
      </c>
      <c r="B275" s="262">
        <v>1.9000000000000001E-5</v>
      </c>
      <c r="C275" s="262">
        <v>1.5E-5</v>
      </c>
      <c r="D275" s="262">
        <v>1.2999999999999999E-5</v>
      </c>
      <c r="E275" s="262">
        <v>1.0000000000000001E-5</v>
      </c>
      <c r="F275" s="262">
        <v>9.0000000000000002E-6</v>
      </c>
      <c r="G275" s="262">
        <v>6.0000000000000002E-6</v>
      </c>
      <c r="H275" s="263" t="s">
        <v>1315</v>
      </c>
      <c r="I275" s="262">
        <v>6.0000000000000002E-6</v>
      </c>
    </row>
    <row r="276" spans="1:9">
      <c r="A276" s="264" t="s">
        <v>786</v>
      </c>
      <c r="B276" s="262" t="s">
        <v>786</v>
      </c>
      <c r="C276" s="262" t="s">
        <v>786</v>
      </c>
      <c r="D276" s="262" t="s">
        <v>786</v>
      </c>
      <c r="E276" s="262" t="s">
        <v>786</v>
      </c>
      <c r="F276" s="262" t="s">
        <v>786</v>
      </c>
      <c r="G276" s="262" t="s">
        <v>786</v>
      </c>
      <c r="H276" s="262" t="s">
        <v>786</v>
      </c>
      <c r="I276" s="262" t="s">
        <v>786</v>
      </c>
    </row>
    <row r="277" spans="1:9">
      <c r="A277" s="262" t="s">
        <v>1325</v>
      </c>
      <c r="B277" s="262">
        <v>1.0000000000000001E-5</v>
      </c>
      <c r="C277" s="262">
        <v>6.0000000000000002E-6</v>
      </c>
      <c r="D277" s="262">
        <v>3.9999999999999998E-6</v>
      </c>
      <c r="E277" s="262">
        <v>3.9999999999999998E-6</v>
      </c>
      <c r="F277" s="262">
        <v>3.9999999999999998E-6</v>
      </c>
      <c r="G277" s="262">
        <v>3.0000000000000001E-6</v>
      </c>
      <c r="H277" s="263" t="s">
        <v>1315</v>
      </c>
      <c r="I277" s="262">
        <v>3.0000000000000001E-6</v>
      </c>
    </row>
    <row r="278" spans="1:9">
      <c r="A278" s="264" t="s">
        <v>786</v>
      </c>
      <c r="B278" s="262" t="s">
        <v>786</v>
      </c>
      <c r="C278" s="262" t="s">
        <v>786</v>
      </c>
      <c r="D278" s="262" t="s">
        <v>786</v>
      </c>
      <c r="E278" s="262" t="s">
        <v>786</v>
      </c>
      <c r="F278" s="262" t="s">
        <v>786</v>
      </c>
      <c r="G278" s="262" t="s">
        <v>786</v>
      </c>
      <c r="H278" s="262" t="s">
        <v>786</v>
      </c>
      <c r="I278" s="262" t="s">
        <v>786</v>
      </c>
    </row>
    <row r="279" spans="1:9">
      <c r="A279" s="262" t="s">
        <v>1326</v>
      </c>
      <c r="B279" s="262">
        <v>4.1E-5</v>
      </c>
      <c r="C279" s="262">
        <v>2.8E-5</v>
      </c>
      <c r="D279" s="262">
        <v>1.9000000000000001E-5</v>
      </c>
      <c r="E279" s="262">
        <v>2.0000000000000002E-5</v>
      </c>
      <c r="F279" s="262">
        <v>1.7E-5</v>
      </c>
      <c r="G279" s="262">
        <v>1.5E-5</v>
      </c>
      <c r="H279" s="263" t="s">
        <v>1315</v>
      </c>
      <c r="I279" s="262">
        <v>1.2E-5</v>
      </c>
    </row>
    <row r="280" spans="1:9">
      <c r="A280" s="264" t="s">
        <v>786</v>
      </c>
      <c r="B280" s="262" t="s">
        <v>786</v>
      </c>
      <c r="C280" s="262" t="s">
        <v>786</v>
      </c>
      <c r="D280" s="262" t="s">
        <v>786</v>
      </c>
      <c r="E280" s="262" t="s">
        <v>786</v>
      </c>
      <c r="F280" s="262" t="s">
        <v>786</v>
      </c>
      <c r="G280" s="262" t="s">
        <v>786</v>
      </c>
      <c r="H280" s="262" t="s">
        <v>786</v>
      </c>
      <c r="I280" s="262" t="s">
        <v>786</v>
      </c>
    </row>
    <row r="281" spans="1:9">
      <c r="A281" s="262" t="s">
        <v>1327</v>
      </c>
      <c r="B281" s="262">
        <v>8.1000000000000004E-5</v>
      </c>
      <c r="C281" s="262">
        <v>6.2000000000000003E-5</v>
      </c>
      <c r="D281" s="262">
        <v>5.7000000000000003E-5</v>
      </c>
      <c r="E281" s="262">
        <v>3.8999999999999999E-5</v>
      </c>
      <c r="F281" s="262">
        <v>3.4E-5</v>
      </c>
      <c r="G281" s="262">
        <v>3.0000000000000001E-5</v>
      </c>
      <c r="H281" s="263" t="s">
        <v>1315</v>
      </c>
      <c r="I281" s="262">
        <v>2.5999999999999998E-5</v>
      </c>
    </row>
    <row r="282" spans="1:9">
      <c r="A282" s="264" t="s">
        <v>786</v>
      </c>
      <c r="B282" s="262" t="s">
        <v>786</v>
      </c>
      <c r="C282" s="262" t="s">
        <v>786</v>
      </c>
      <c r="D282" s="262" t="s">
        <v>786</v>
      </c>
      <c r="E282" s="262" t="s">
        <v>786</v>
      </c>
      <c r="F282" s="262" t="s">
        <v>786</v>
      </c>
      <c r="G282" s="262" t="s">
        <v>786</v>
      </c>
      <c r="H282" s="262" t="s">
        <v>786</v>
      </c>
      <c r="I282" s="262" t="s">
        <v>786</v>
      </c>
    </row>
    <row r="283" spans="1:9">
      <c r="A283" s="262" t="s">
        <v>1328</v>
      </c>
      <c r="B283" s="262">
        <v>3.2499999999999999E-4</v>
      </c>
      <c r="C283" s="262">
        <v>2.4699999999999999E-4</v>
      </c>
      <c r="D283" s="262">
        <v>2.2699999999999999E-4</v>
      </c>
      <c r="E283" s="262">
        <v>1.5899999999999999E-4</v>
      </c>
      <c r="F283" s="262">
        <v>1.3899999999999999E-4</v>
      </c>
      <c r="G283" s="262">
        <v>1.18E-4</v>
      </c>
      <c r="H283" s="263" t="s">
        <v>1315</v>
      </c>
      <c r="I283" s="262">
        <v>1.01E-4</v>
      </c>
    </row>
    <row r="284" spans="1:9">
      <c r="A284" s="264" t="s">
        <v>786</v>
      </c>
      <c r="B284" s="262">
        <v>3.0000000000000001E-6</v>
      </c>
      <c r="C284" s="262">
        <v>1.9999999999999999E-6</v>
      </c>
      <c r="D284" s="262">
        <v>1.9999999999999999E-6</v>
      </c>
      <c r="E284" s="262">
        <v>1.9999999999999999E-6</v>
      </c>
      <c r="F284" s="262">
        <v>9.9999999999999995E-7</v>
      </c>
      <c r="G284" s="262">
        <v>9.9999999999999995E-7</v>
      </c>
      <c r="H284" s="263" t="s">
        <v>1315</v>
      </c>
      <c r="I284" s="262">
        <v>9.9999999999999995E-7</v>
      </c>
    </row>
    <row r="285" spans="1:9">
      <c r="A285" s="262" t="s">
        <v>1329</v>
      </c>
      <c r="B285" s="244"/>
      <c r="C285" s="244"/>
      <c r="D285" s="244"/>
      <c r="E285" s="244"/>
      <c r="F285" s="244"/>
      <c r="G285" s="244"/>
      <c r="H285" s="244"/>
      <c r="I285" s="244"/>
    </row>
    <row r="286" spans="1:9">
      <c r="A286" s="264" t="s">
        <v>786</v>
      </c>
      <c r="B286" s="244"/>
      <c r="C286" s="244"/>
      <c r="D286" s="244"/>
      <c r="E286" s="244"/>
      <c r="F286" s="244"/>
      <c r="G286" s="244"/>
      <c r="H286" s="244"/>
      <c r="I286" s="244"/>
    </row>
    <row r="287" spans="1:9">
      <c r="A287" s="262" t="s">
        <v>1330</v>
      </c>
      <c r="B287" s="263" t="s">
        <v>1315</v>
      </c>
      <c r="C287" s="263" t="s">
        <v>1315</v>
      </c>
      <c r="D287" s="263" t="s">
        <v>1315</v>
      </c>
      <c r="E287" s="263" t="s">
        <v>1315</v>
      </c>
      <c r="F287" s="263" t="s">
        <v>1315</v>
      </c>
      <c r="G287" s="263" t="s">
        <v>1315</v>
      </c>
      <c r="H287" s="263" t="s">
        <v>1315</v>
      </c>
      <c r="I287" s="263" t="s">
        <v>1315</v>
      </c>
    </row>
    <row r="288" spans="1:9">
      <c r="A288" s="265" t="s">
        <v>786</v>
      </c>
      <c r="B288" s="262" t="s">
        <v>786</v>
      </c>
      <c r="C288" s="262" t="s">
        <v>786</v>
      </c>
      <c r="D288" s="262" t="s">
        <v>786</v>
      </c>
      <c r="E288" s="262" t="s">
        <v>786</v>
      </c>
      <c r="F288" s="262" t="s">
        <v>786</v>
      </c>
      <c r="G288" s="262" t="s">
        <v>786</v>
      </c>
      <c r="H288" s="262" t="s">
        <v>786</v>
      </c>
      <c r="I288" s="262" t="s">
        <v>786</v>
      </c>
    </row>
    <row r="289" spans="1:9">
      <c r="A289" s="262" t="s">
        <v>1331</v>
      </c>
      <c r="B289" s="263" t="s">
        <v>1315</v>
      </c>
      <c r="C289" s="263" t="s">
        <v>1315</v>
      </c>
      <c r="D289" s="263" t="s">
        <v>1315</v>
      </c>
      <c r="E289" s="263" t="s">
        <v>1315</v>
      </c>
      <c r="F289" s="263" t="s">
        <v>1315</v>
      </c>
      <c r="G289" s="263" t="s">
        <v>1315</v>
      </c>
      <c r="H289" s="263" t="s">
        <v>1315</v>
      </c>
      <c r="I289" s="263" t="s">
        <v>1315</v>
      </c>
    </row>
    <row r="290" spans="1:9">
      <c r="A290" s="264" t="s">
        <v>786</v>
      </c>
      <c r="B290" s="262" t="s">
        <v>786</v>
      </c>
      <c r="C290" s="262" t="s">
        <v>786</v>
      </c>
      <c r="D290" s="262" t="s">
        <v>786</v>
      </c>
      <c r="E290" s="262" t="s">
        <v>786</v>
      </c>
      <c r="F290" s="262" t="s">
        <v>786</v>
      </c>
      <c r="G290" s="262" t="s">
        <v>786</v>
      </c>
      <c r="H290" s="262" t="s">
        <v>786</v>
      </c>
      <c r="I290" s="262" t="s">
        <v>786</v>
      </c>
    </row>
    <row r="291" spans="1:9">
      <c r="A291" s="262" t="s">
        <v>1332</v>
      </c>
      <c r="B291" s="262">
        <v>3.9999999999999998E-6</v>
      </c>
      <c r="C291" s="262">
        <v>3.0000000000000001E-6</v>
      </c>
      <c r="D291" s="262">
        <v>3.0000000000000001E-6</v>
      </c>
      <c r="E291" s="262">
        <v>1.9999999999999999E-6</v>
      </c>
      <c r="F291" s="262">
        <v>1.9999999999999999E-6</v>
      </c>
      <c r="G291" s="262">
        <v>1.9999999999999999E-6</v>
      </c>
      <c r="H291" s="263" t="s">
        <v>1315</v>
      </c>
      <c r="I291" s="262">
        <v>9.9999999999999995E-7</v>
      </c>
    </row>
    <row r="292" spans="1:9">
      <c r="A292" s="262" t="s">
        <v>1333</v>
      </c>
      <c r="B292" s="262">
        <v>-1.12E-4</v>
      </c>
      <c r="C292" s="262">
        <v>-9.3999999999999994E-5</v>
      </c>
      <c r="D292" s="262">
        <v>-6.3999999999999997E-5</v>
      </c>
      <c r="E292" s="262">
        <v>-6.4999999999999994E-5</v>
      </c>
      <c r="F292" s="262">
        <v>-5.1999999999999997E-5</v>
      </c>
      <c r="G292" s="262">
        <v>-3.8000000000000002E-5</v>
      </c>
      <c r="H292" s="263" t="s">
        <v>1315</v>
      </c>
      <c r="I292" s="262">
        <v>-3.8999999999999999E-5</v>
      </c>
    </row>
    <row r="293" spans="1:9">
      <c r="A293" s="262" t="s">
        <v>1334</v>
      </c>
      <c r="B293" s="266">
        <v>1.9999999999999999E-6</v>
      </c>
      <c r="C293" s="262">
        <v>9.9999999999999995E-7</v>
      </c>
      <c r="D293" s="262">
        <v>9.9999999999999995E-7</v>
      </c>
      <c r="E293" s="262">
        <v>9.9999999999999995E-7</v>
      </c>
      <c r="F293" s="262">
        <v>9.9999999999999995E-7</v>
      </c>
      <c r="G293" s="262">
        <v>9.9999999999999995E-7</v>
      </c>
      <c r="H293" s="263" t="s">
        <v>1335</v>
      </c>
      <c r="I293" s="262">
        <v>9.9999999999999995E-7</v>
      </c>
    </row>
    <row r="294" spans="1:9">
      <c r="A294" s="266" t="s">
        <v>1336</v>
      </c>
      <c r="B294" s="267">
        <v>4.6589999999999999E-3</v>
      </c>
      <c r="C294" s="267">
        <v>3.4910000000000002E-3</v>
      </c>
      <c r="D294" s="267">
        <v>3.1220000000000002E-3</v>
      </c>
      <c r="E294" s="267">
        <v>2.274E-3</v>
      </c>
      <c r="F294" s="267">
        <v>1.9689999999999998E-3</v>
      </c>
      <c r="G294" s="267">
        <v>1.7060000000000001E-3</v>
      </c>
      <c r="H294" s="268" t="s">
        <v>1315</v>
      </c>
      <c r="I294" s="267">
        <v>1.4430000000000001E-3</v>
      </c>
    </row>
    <row r="295" spans="1:9">
      <c r="A295" s="213" t="s">
        <v>1020</v>
      </c>
      <c r="C295" s="212" t="s">
        <v>1021</v>
      </c>
    </row>
    <row r="296" spans="1:9">
      <c r="A296" s="218" t="s">
        <v>1264</v>
      </c>
    </row>
    <row r="297" spans="1:9">
      <c r="A297" s="218" t="s">
        <v>975</v>
      </c>
    </row>
    <row r="298" spans="1:9">
      <c r="A298" s="211" t="s">
        <v>1046</v>
      </c>
    </row>
    <row r="301" spans="1:9">
      <c r="A301" s="212" t="s">
        <v>950</v>
      </c>
    </row>
    <row r="302" spans="1:9">
      <c r="A302" s="219" t="s">
        <v>1337</v>
      </c>
    </row>
    <row r="303" spans="1:9">
      <c r="A303" s="212" t="s">
        <v>786</v>
      </c>
    </row>
    <row r="304" spans="1:9">
      <c r="A304" s="212" t="s">
        <v>1338</v>
      </c>
    </row>
    <row r="305" spans="1:6">
      <c r="A305" s="212" t="s">
        <v>786</v>
      </c>
    </row>
    <row r="306" spans="1:6">
      <c r="A306" s="212" t="s">
        <v>1339</v>
      </c>
    </row>
    <row r="307" spans="1:6">
      <c r="A307" s="214" t="s">
        <v>786</v>
      </c>
    </row>
    <row r="308" spans="1:6">
      <c r="A308" s="214" t="s">
        <v>1340</v>
      </c>
    </row>
    <row r="309" spans="1:6">
      <c r="A309" s="214" t="s">
        <v>786</v>
      </c>
    </row>
    <row r="310" spans="1:6">
      <c r="A310" s="214" t="s">
        <v>786</v>
      </c>
    </row>
    <row r="311" spans="1:6">
      <c r="A311" s="214" t="s">
        <v>1341</v>
      </c>
    </row>
    <row r="312" spans="1:6">
      <c r="A312" s="214" t="s">
        <v>786</v>
      </c>
    </row>
    <row r="313" spans="1:6">
      <c r="A313" s="214" t="s">
        <v>786</v>
      </c>
    </row>
    <row r="314" spans="1:6">
      <c r="A314" s="236" t="s">
        <v>1342</v>
      </c>
    </row>
    <row r="315" spans="1:6">
      <c r="A315" s="223" t="s">
        <v>786</v>
      </c>
    </row>
    <row r="316" spans="1:6">
      <c r="A316" s="214" t="s">
        <v>786</v>
      </c>
    </row>
    <row r="317" spans="1:6">
      <c r="A317" s="214" t="s">
        <v>1343</v>
      </c>
      <c r="F317" s="368">
        <v>1.8900000000000001E-4</v>
      </c>
    </row>
    <row r="318" spans="1:6">
      <c r="A318" s="214" t="s">
        <v>1344</v>
      </c>
    </row>
    <row r="319" spans="1:6">
      <c r="A319" s="214" t="s">
        <v>786</v>
      </c>
    </row>
    <row r="320" spans="1:6">
      <c r="A320" s="223" t="s">
        <v>1345</v>
      </c>
      <c r="E320" s="224">
        <v>0</v>
      </c>
    </row>
    <row r="321" spans="1:6">
      <c r="A321" s="223" t="s">
        <v>1346</v>
      </c>
    </row>
    <row r="322" spans="1:6">
      <c r="A322" s="223" t="s">
        <v>1347</v>
      </c>
    </row>
    <row r="323" spans="1:6">
      <c r="A323" s="223" t="s">
        <v>786</v>
      </c>
    </row>
    <row r="324" spans="1:6">
      <c r="A324" s="223" t="s">
        <v>1348</v>
      </c>
    </row>
    <row r="325" spans="1:6">
      <c r="A325" s="223" t="s">
        <v>1349</v>
      </c>
    </row>
    <row r="326" spans="1:6">
      <c r="A326" s="214" t="s">
        <v>786</v>
      </c>
    </row>
    <row r="327" spans="1:6">
      <c r="A327" s="214" t="s">
        <v>1350</v>
      </c>
    </row>
    <row r="328" spans="1:6">
      <c r="A328" s="214" t="s">
        <v>1351</v>
      </c>
    </row>
    <row r="329" spans="1:6">
      <c r="A329" s="214" t="s">
        <v>786</v>
      </c>
    </row>
    <row r="330" spans="1:6">
      <c r="A330" s="214" t="s">
        <v>1352</v>
      </c>
      <c r="B330" s="368">
        <v>3.79E-4</v>
      </c>
    </row>
    <row r="331" spans="1:6">
      <c r="A331" s="214" t="s">
        <v>1353</v>
      </c>
    </row>
    <row r="332" spans="1:6">
      <c r="A332" s="214" t="s">
        <v>786</v>
      </c>
    </row>
    <row r="333" spans="1:6">
      <c r="A333" s="214" t="s">
        <v>1354</v>
      </c>
      <c r="F333" s="215">
        <v>0</v>
      </c>
    </row>
    <row r="334" spans="1:6">
      <c r="A334" s="214" t="s">
        <v>1355</v>
      </c>
    </row>
    <row r="335" spans="1:6">
      <c r="A335" s="214" t="s">
        <v>786</v>
      </c>
    </row>
    <row r="336" spans="1:6">
      <c r="A336" s="219" t="s">
        <v>786</v>
      </c>
    </row>
    <row r="337" spans="1:3">
      <c r="A337" s="214" t="s">
        <v>786</v>
      </c>
    </row>
    <row r="338" spans="1:3">
      <c r="A338" s="214" t="s">
        <v>1356</v>
      </c>
      <c r="B338" s="368">
        <v>2.3960000000000001E-3</v>
      </c>
    </row>
    <row r="339" spans="1:3">
      <c r="A339" s="214" t="s">
        <v>786</v>
      </c>
    </row>
    <row r="340" spans="1:3">
      <c r="A340" s="214" t="s">
        <v>786</v>
      </c>
    </row>
    <row r="341" spans="1:3">
      <c r="A341" s="214" t="s">
        <v>786</v>
      </c>
    </row>
    <row r="342" spans="1:3">
      <c r="A342" s="214" t="s">
        <v>786</v>
      </c>
    </row>
    <row r="343" spans="1:3">
      <c r="A343" s="214" t="s">
        <v>786</v>
      </c>
    </row>
    <row r="344" spans="1:3">
      <c r="A344" s="214" t="s">
        <v>786</v>
      </c>
    </row>
    <row r="345" spans="1:3">
      <c r="A345" s="212" t="s">
        <v>786</v>
      </c>
    </row>
    <row r="346" spans="1:3">
      <c r="A346" s="212" t="s">
        <v>786</v>
      </c>
    </row>
    <row r="347" spans="1:3">
      <c r="A347" s="212" t="s">
        <v>786</v>
      </c>
    </row>
    <row r="348" spans="1:3">
      <c r="A348" s="212" t="s">
        <v>786</v>
      </c>
    </row>
    <row r="349" spans="1:3">
      <c r="A349" s="212" t="s">
        <v>786</v>
      </c>
    </row>
    <row r="350" spans="1:3">
      <c r="A350" s="212" t="s">
        <v>786</v>
      </c>
    </row>
    <row r="351" spans="1:3">
      <c r="A351" s="212" t="s">
        <v>786</v>
      </c>
    </row>
    <row r="352" spans="1:3">
      <c r="A352" s="213" t="s">
        <v>1020</v>
      </c>
      <c r="C352" s="212" t="s">
        <v>1021</v>
      </c>
    </row>
    <row r="353" spans="1:1">
      <c r="A353" s="217" t="s">
        <v>786</v>
      </c>
    </row>
    <row r="354" spans="1:1">
      <c r="A354" s="218" t="s">
        <v>1022</v>
      </c>
    </row>
    <row r="355" spans="1:1">
      <c r="A355" s="211" t="s">
        <v>975</v>
      </c>
    </row>
    <row r="356" spans="1:1">
      <c r="A356" s="211" t="s">
        <v>1357</v>
      </c>
    </row>
    <row r="357" spans="1:1">
      <c r="A357" s="235" t="s">
        <v>786</v>
      </c>
    </row>
    <row r="360" spans="1:1">
      <c r="A360" s="211" t="s">
        <v>950</v>
      </c>
    </row>
    <row r="361" spans="1:1">
      <c r="A361" s="219" t="s">
        <v>1358</v>
      </c>
    </row>
    <row r="362" spans="1:1">
      <c r="A362" s="212" t="s">
        <v>786</v>
      </c>
    </row>
    <row r="363" spans="1:1">
      <c r="A363" s="212" t="s">
        <v>1359</v>
      </c>
    </row>
    <row r="364" spans="1:1">
      <c r="A364" s="212" t="s">
        <v>786</v>
      </c>
    </row>
    <row r="365" spans="1:1">
      <c r="A365" s="212" t="s">
        <v>1360</v>
      </c>
    </row>
    <row r="366" spans="1:1">
      <c r="A366" s="214" t="s">
        <v>786</v>
      </c>
    </row>
    <row r="367" spans="1:1">
      <c r="A367" s="223" t="s">
        <v>786</v>
      </c>
    </row>
    <row r="368" spans="1:1">
      <c r="A368" s="223" t="s">
        <v>786</v>
      </c>
    </row>
    <row r="369" spans="1:4">
      <c r="A369" s="211" t="s">
        <v>1361</v>
      </c>
    </row>
    <row r="370" spans="1:4">
      <c r="A370" s="214" t="s">
        <v>1362</v>
      </c>
    </row>
    <row r="371" spans="1:4">
      <c r="A371" s="214" t="s">
        <v>786</v>
      </c>
    </row>
    <row r="372" spans="1:4">
      <c r="A372" s="214" t="s">
        <v>1363</v>
      </c>
    </row>
    <row r="373" spans="1:4">
      <c r="A373" s="214" t="s">
        <v>786</v>
      </c>
    </row>
    <row r="374" spans="1:4">
      <c r="A374" s="214" t="s">
        <v>1364</v>
      </c>
    </row>
    <row r="375" spans="1:4">
      <c r="A375" s="214" t="s">
        <v>786</v>
      </c>
    </row>
    <row r="376" spans="1:4">
      <c r="A376" s="214" t="s">
        <v>786</v>
      </c>
    </row>
    <row r="377" spans="1:4">
      <c r="A377" s="269" t="s">
        <v>1301</v>
      </c>
      <c r="B377" s="223" t="s">
        <v>786</v>
      </c>
      <c r="C377" s="269" t="s">
        <v>1365</v>
      </c>
      <c r="D377" s="223" t="s">
        <v>786</v>
      </c>
    </row>
    <row r="378" spans="1:4">
      <c r="A378" s="223" t="s">
        <v>1221</v>
      </c>
      <c r="B378" s="214" t="s">
        <v>786</v>
      </c>
      <c r="C378" s="374">
        <v>-4.8840000000000003E-3</v>
      </c>
      <c r="D378" s="214" t="s">
        <v>1366</v>
      </c>
    </row>
    <row r="379" spans="1:4">
      <c r="A379" s="223" t="s">
        <v>1367</v>
      </c>
      <c r="B379" s="214" t="s">
        <v>786</v>
      </c>
      <c r="C379" s="374">
        <v>-4.7889999999999999E-3</v>
      </c>
      <c r="D379" s="214" t="s">
        <v>1366</v>
      </c>
    </row>
    <row r="380" spans="1:4">
      <c r="A380" s="223" t="s">
        <v>1204</v>
      </c>
      <c r="B380" s="214" t="s">
        <v>786</v>
      </c>
      <c r="C380" s="374">
        <v>0</v>
      </c>
      <c r="D380" s="214" t="s">
        <v>1366</v>
      </c>
    </row>
    <row r="381" spans="1:4">
      <c r="A381" s="223" t="s">
        <v>1205</v>
      </c>
      <c r="B381" s="214" t="s">
        <v>786</v>
      </c>
      <c r="C381" s="374">
        <v>-2.7850000000000001E-3</v>
      </c>
      <c r="D381" s="214" t="s">
        <v>1366</v>
      </c>
    </row>
    <row r="382" spans="1:4">
      <c r="A382" s="223" t="s">
        <v>1206</v>
      </c>
      <c r="B382" s="214" t="s">
        <v>786</v>
      </c>
      <c r="C382" s="374">
        <v>-1.621E-3</v>
      </c>
      <c r="D382" s="214" t="s">
        <v>1366</v>
      </c>
    </row>
    <row r="383" spans="1:4">
      <c r="A383" s="223" t="s">
        <v>1368</v>
      </c>
      <c r="B383" s="214" t="s">
        <v>786</v>
      </c>
      <c r="C383" s="374">
        <v>-6.0499999999999996E-4</v>
      </c>
      <c r="D383" s="214" t="s">
        <v>1366</v>
      </c>
    </row>
    <row r="384" spans="1:4">
      <c r="A384" s="223" t="s">
        <v>1208</v>
      </c>
      <c r="B384" s="214" t="s">
        <v>786</v>
      </c>
      <c r="C384" s="374">
        <v>-6.3000000000000003E-4</v>
      </c>
      <c r="D384" s="214" t="s">
        <v>1366</v>
      </c>
    </row>
    <row r="385" spans="1:4">
      <c r="A385" s="223" t="s">
        <v>1224</v>
      </c>
      <c r="B385" s="214" t="s">
        <v>786</v>
      </c>
      <c r="C385" s="374">
        <v>-1.9798E-2</v>
      </c>
      <c r="D385" s="214" t="s">
        <v>1366</v>
      </c>
    </row>
    <row r="386" spans="1:4">
      <c r="A386" s="223" t="s">
        <v>1225</v>
      </c>
      <c r="B386" s="214" t="s">
        <v>786</v>
      </c>
      <c r="C386" s="374">
        <v>-3.5149999999999999E-3</v>
      </c>
      <c r="D386" s="214" t="s">
        <v>1366</v>
      </c>
    </row>
    <row r="387" spans="1:4" ht="15.6">
      <c r="A387" s="270" t="s">
        <v>786</v>
      </c>
    </row>
    <row r="388" spans="1:4" ht="15.6">
      <c r="A388" s="270" t="s">
        <v>786</v>
      </c>
    </row>
    <row r="389" spans="1:4" ht="15.6">
      <c r="A389" s="270" t="s">
        <v>786</v>
      </c>
    </row>
    <row r="390" spans="1:4" ht="15.6">
      <c r="A390" s="270" t="s">
        <v>786</v>
      </c>
    </row>
    <row r="391" spans="1:4" ht="15.6">
      <c r="A391" s="270" t="s">
        <v>786</v>
      </c>
    </row>
    <row r="392" spans="1:4" ht="15.6">
      <c r="A392" s="270" t="s">
        <v>786</v>
      </c>
    </row>
    <row r="393" spans="1:4">
      <c r="A393" s="213" t="s">
        <v>1369</v>
      </c>
      <c r="C393" s="212" t="s">
        <v>1021</v>
      </c>
    </row>
    <row r="394" spans="1:4">
      <c r="A394" s="217" t="s">
        <v>786</v>
      </c>
    </row>
    <row r="395" spans="1:4">
      <c r="A395" s="218" t="s">
        <v>1022</v>
      </c>
    </row>
    <row r="396" spans="1:4">
      <c r="A396" s="211" t="s">
        <v>975</v>
      </c>
    </row>
    <row r="397" spans="1:4">
      <c r="A397" s="211" t="s">
        <v>1370</v>
      </c>
    </row>
    <row r="399" spans="1:4">
      <c r="A399" s="211" t="s">
        <v>786</v>
      </c>
    </row>
    <row r="400" spans="1:4">
      <c r="A400" s="212" t="s">
        <v>950</v>
      </c>
    </row>
    <row r="401" spans="1:3">
      <c r="A401" s="219" t="s">
        <v>1371</v>
      </c>
    </row>
    <row r="402" spans="1:3">
      <c r="A402" s="223" t="s">
        <v>786</v>
      </c>
    </row>
    <row r="403" spans="1:3">
      <c r="A403" s="211" t="s">
        <v>1372</v>
      </c>
    </row>
    <row r="404" spans="1:3">
      <c r="A404" s="211" t="s">
        <v>1373</v>
      </c>
    </row>
    <row r="405" spans="1:3">
      <c r="A405" s="223" t="s">
        <v>786</v>
      </c>
    </row>
    <row r="406" spans="1:3">
      <c r="A406" s="271" t="s">
        <v>1374</v>
      </c>
    </row>
    <row r="407" spans="1:3">
      <c r="A407" s="272" t="s">
        <v>786</v>
      </c>
    </row>
    <row r="408" spans="1:3">
      <c r="A408" s="223" t="s">
        <v>1375</v>
      </c>
    </row>
    <row r="409" spans="1:3">
      <c r="A409" s="223" t="s">
        <v>786</v>
      </c>
    </row>
    <row r="410" spans="1:3">
      <c r="A410" s="223" t="s">
        <v>786</v>
      </c>
      <c r="B410" s="269" t="s">
        <v>1376</v>
      </c>
      <c r="C410" s="269" t="s">
        <v>1377</v>
      </c>
    </row>
    <row r="411" spans="1:3">
      <c r="A411" s="223" t="s">
        <v>1378</v>
      </c>
      <c r="B411" s="375">
        <v>4.0000000000000001E-3</v>
      </c>
      <c r="C411" s="375">
        <v>4.2649999999999997E-3</v>
      </c>
    </row>
    <row r="412" spans="1:3">
      <c r="A412" s="223" t="s">
        <v>1379</v>
      </c>
      <c r="B412" s="375">
        <v>-7.7999999999999999E-5</v>
      </c>
      <c r="C412" s="375">
        <v>-8.2999999999999998E-5</v>
      </c>
    </row>
    <row r="413" spans="1:3">
      <c r="A413" s="223" t="s">
        <v>1380</v>
      </c>
      <c r="B413" s="375">
        <v>3.9220000000000001E-3</v>
      </c>
      <c r="C413" s="375">
        <v>4.182E-3</v>
      </c>
    </row>
    <row r="414" spans="1:3">
      <c r="A414" s="272" t="s">
        <v>786</v>
      </c>
    </row>
    <row r="415" spans="1:3">
      <c r="A415" s="223" t="s">
        <v>786</v>
      </c>
    </row>
    <row r="416" spans="1:3">
      <c r="A416" s="272" t="s">
        <v>1381</v>
      </c>
    </row>
    <row r="417" spans="1:1">
      <c r="A417" s="223" t="s">
        <v>786</v>
      </c>
    </row>
    <row r="418" spans="1:1">
      <c r="A418" s="223" t="s">
        <v>1382</v>
      </c>
    </row>
    <row r="419" spans="1:1">
      <c r="A419" s="223" t="s">
        <v>786</v>
      </c>
    </row>
    <row r="420" spans="1:1">
      <c r="A420" s="223" t="s">
        <v>1383</v>
      </c>
    </row>
    <row r="421" spans="1:1">
      <c r="A421" s="223" t="s">
        <v>786</v>
      </c>
    </row>
    <row r="422" spans="1:1">
      <c r="A422" s="223" t="s">
        <v>786</v>
      </c>
    </row>
    <row r="423" spans="1:1">
      <c r="A423" s="223" t="s">
        <v>786</v>
      </c>
    </row>
    <row r="424" spans="1:1">
      <c r="A424" s="223" t="s">
        <v>786</v>
      </c>
    </row>
    <row r="425" spans="1:1">
      <c r="A425" s="223" t="s">
        <v>786</v>
      </c>
    </row>
    <row r="426" spans="1:1">
      <c r="A426" s="223" t="s">
        <v>786</v>
      </c>
    </row>
    <row r="427" spans="1:1">
      <c r="A427" s="223" t="s">
        <v>786</v>
      </c>
    </row>
    <row r="428" spans="1:1">
      <c r="A428" s="223" t="s">
        <v>786</v>
      </c>
    </row>
    <row r="429" spans="1:1">
      <c r="A429" s="223" t="s">
        <v>786</v>
      </c>
    </row>
    <row r="430" spans="1:1">
      <c r="A430" s="223" t="s">
        <v>786</v>
      </c>
    </row>
    <row r="431" spans="1:1">
      <c r="A431" s="223" t="s">
        <v>786</v>
      </c>
    </row>
    <row r="432" spans="1:1">
      <c r="A432" s="223" t="s">
        <v>786</v>
      </c>
    </row>
    <row r="433" spans="1:2">
      <c r="A433" s="223" t="s">
        <v>786</v>
      </c>
    </row>
    <row r="434" spans="1:2">
      <c r="A434" s="223" t="s">
        <v>786</v>
      </c>
    </row>
    <row r="435" spans="1:2">
      <c r="A435" s="223" t="s">
        <v>786</v>
      </c>
    </row>
    <row r="436" spans="1:2">
      <c r="A436" s="223" t="s">
        <v>786</v>
      </c>
    </row>
    <row r="437" spans="1:2">
      <c r="A437" s="223" t="s">
        <v>786</v>
      </c>
    </row>
    <row r="438" spans="1:2">
      <c r="A438" s="223" t="s">
        <v>786</v>
      </c>
    </row>
    <row r="439" spans="1:2">
      <c r="A439" s="223" t="s">
        <v>786</v>
      </c>
    </row>
    <row r="440" spans="1:2">
      <c r="A440" s="223" t="s">
        <v>786</v>
      </c>
    </row>
    <row r="441" spans="1:2">
      <c r="A441" s="214" t="s">
        <v>786</v>
      </c>
    </row>
    <row r="442" spans="1:2">
      <c r="A442" s="218" t="s">
        <v>1384</v>
      </c>
      <c r="B442" s="211" t="s">
        <v>1385</v>
      </c>
    </row>
    <row r="443" spans="1:2">
      <c r="A443" s="218" t="s">
        <v>786</v>
      </c>
    </row>
    <row r="444" spans="1:2">
      <c r="A444" s="218" t="s">
        <v>1386</v>
      </c>
    </row>
    <row r="445" spans="1:2">
      <c r="A445" s="218" t="s">
        <v>1387</v>
      </c>
    </row>
    <row r="446" spans="1:2">
      <c r="A446" s="218" t="s">
        <v>786</v>
      </c>
    </row>
    <row r="447" spans="1:2">
      <c r="A447" s="218" t="s">
        <v>786</v>
      </c>
    </row>
    <row r="448" spans="1:2">
      <c r="A448" s="218" t="s">
        <v>786</v>
      </c>
    </row>
    <row r="449" spans="1:4">
      <c r="A449" s="212" t="s">
        <v>786</v>
      </c>
    </row>
    <row r="450" spans="1:4">
      <c r="A450" s="212" t="s">
        <v>950</v>
      </c>
    </row>
    <row r="451" spans="1:4">
      <c r="A451" s="219" t="s">
        <v>1388</v>
      </c>
    </row>
    <row r="452" spans="1:4">
      <c r="A452" s="212" t="s">
        <v>1389</v>
      </c>
    </row>
    <row r="453" spans="1:4">
      <c r="A453" s="212" t="s">
        <v>1390</v>
      </c>
    </row>
    <row r="454" spans="1:4">
      <c r="A454" s="212" t="s">
        <v>786</v>
      </c>
    </row>
    <row r="455" spans="1:4">
      <c r="A455" s="212" t="s">
        <v>1391</v>
      </c>
    </row>
    <row r="456" spans="1:4">
      <c r="A456" s="214" t="s">
        <v>786</v>
      </c>
    </row>
    <row r="457" spans="1:4">
      <c r="A457" s="214" t="s">
        <v>1392</v>
      </c>
    </row>
    <row r="458" spans="1:4">
      <c r="A458" s="214" t="s">
        <v>786</v>
      </c>
    </row>
    <row r="459" spans="1:4">
      <c r="A459" s="214" t="s">
        <v>1393</v>
      </c>
    </row>
    <row r="460" spans="1:4">
      <c r="A460" s="214" t="s">
        <v>786</v>
      </c>
    </row>
    <row r="461" spans="1:4">
      <c r="A461" s="214" t="s">
        <v>1394</v>
      </c>
    </row>
    <row r="462" spans="1:4">
      <c r="B462" s="214" t="s">
        <v>1395</v>
      </c>
    </row>
    <row r="463" spans="1:4">
      <c r="A463" s="212" t="s">
        <v>1396</v>
      </c>
      <c r="B463" s="212" t="s">
        <v>1397</v>
      </c>
    </row>
    <row r="464" spans="1:4">
      <c r="A464" s="229" t="s">
        <v>1398</v>
      </c>
      <c r="B464" s="229" t="s">
        <v>1399</v>
      </c>
      <c r="C464" s="229" t="s">
        <v>1400</v>
      </c>
      <c r="D464" s="229" t="s">
        <v>1401</v>
      </c>
    </row>
    <row r="465" spans="1:5">
      <c r="A465" s="214" t="s">
        <v>786</v>
      </c>
    </row>
    <row r="466" spans="1:5">
      <c r="A466" s="214" t="s">
        <v>1221</v>
      </c>
      <c r="C466" s="368">
        <v>1.2819999999999999E-3</v>
      </c>
      <c r="D466" s="214" t="s">
        <v>1402</v>
      </c>
    </row>
    <row r="467" spans="1:5">
      <c r="A467" s="214" t="s">
        <v>786</v>
      </c>
      <c r="C467" s="369"/>
    </row>
    <row r="468" spans="1:5">
      <c r="A468" s="214" t="s">
        <v>1367</v>
      </c>
      <c r="C468" s="368">
        <v>0.04</v>
      </c>
      <c r="D468" s="214" t="s">
        <v>1403</v>
      </c>
    </row>
    <row r="469" spans="1:5">
      <c r="C469" s="368">
        <v>1.0950000000000001E-3</v>
      </c>
      <c r="D469" s="214" t="s">
        <v>1402</v>
      </c>
    </row>
    <row r="470" spans="1:5">
      <c r="A470" s="214" t="s">
        <v>786</v>
      </c>
      <c r="C470" s="369"/>
    </row>
    <row r="471" spans="1:5">
      <c r="A471" s="214" t="s">
        <v>1204</v>
      </c>
      <c r="C471" s="368">
        <v>0.03</v>
      </c>
      <c r="E471" s="214" t="s">
        <v>1404</v>
      </c>
    </row>
    <row r="472" spans="1:5">
      <c r="C472" s="368">
        <v>7.5799999999999999E-4</v>
      </c>
      <c r="D472" s="214" t="s">
        <v>1402</v>
      </c>
    </row>
    <row r="473" spans="1:5">
      <c r="A473" s="214" t="s">
        <v>786</v>
      </c>
      <c r="C473" s="369"/>
    </row>
    <row r="474" spans="1:5">
      <c r="A474" s="214" t="s">
        <v>1205</v>
      </c>
      <c r="C474" s="368">
        <v>0.24</v>
      </c>
      <c r="E474" s="214" t="s">
        <v>1404</v>
      </c>
    </row>
    <row r="475" spans="1:5">
      <c r="A475" s="214" t="s">
        <v>786</v>
      </c>
      <c r="C475" s="369"/>
    </row>
    <row r="476" spans="1:5">
      <c r="A476" s="214" t="s">
        <v>1206</v>
      </c>
      <c r="C476" s="368">
        <v>0.17</v>
      </c>
      <c r="E476" s="214" t="s">
        <v>1404</v>
      </c>
    </row>
    <row r="477" spans="1:5">
      <c r="A477" s="214" t="s">
        <v>786</v>
      </c>
      <c r="C477" s="369"/>
    </row>
    <row r="478" spans="1:5">
      <c r="A478" s="214" t="s">
        <v>1207</v>
      </c>
      <c r="B478" s="368">
        <v>0.06</v>
      </c>
      <c r="C478" s="369"/>
      <c r="D478" s="214" t="s">
        <v>1404</v>
      </c>
    </row>
    <row r="479" spans="1:5">
      <c r="A479" s="214" t="s">
        <v>786</v>
      </c>
      <c r="B479" s="369"/>
      <c r="C479" s="369"/>
    </row>
    <row r="480" spans="1:5">
      <c r="A480" s="214" t="s">
        <v>1208</v>
      </c>
      <c r="B480" s="369"/>
      <c r="C480" s="368">
        <v>0.04</v>
      </c>
      <c r="E480" s="214" t="s">
        <v>1404</v>
      </c>
    </row>
    <row r="481" spans="1:5">
      <c r="A481" s="214" t="s">
        <v>786</v>
      </c>
      <c r="B481" s="369"/>
      <c r="C481" s="369"/>
    </row>
    <row r="482" spans="1:5">
      <c r="A482" s="214" t="s">
        <v>1224</v>
      </c>
      <c r="B482" s="369"/>
      <c r="C482" s="368">
        <v>0.27</v>
      </c>
      <c r="E482" s="214" t="s">
        <v>1405</v>
      </c>
    </row>
    <row r="483" spans="1:5">
      <c r="A483" s="214" t="s">
        <v>786</v>
      </c>
      <c r="B483" s="369"/>
      <c r="C483" s="369"/>
    </row>
    <row r="484" spans="1:5">
      <c r="A484" s="214" t="s">
        <v>1225</v>
      </c>
      <c r="B484" s="369"/>
      <c r="C484" s="369"/>
    </row>
    <row r="485" spans="1:5">
      <c r="A485" s="214" t="s">
        <v>1127</v>
      </c>
      <c r="B485" s="368">
        <v>2.7750000000000001E-3</v>
      </c>
      <c r="C485" s="369"/>
    </row>
    <row r="486" spans="1:5">
      <c r="A486" s="214" t="s">
        <v>1128</v>
      </c>
      <c r="B486" s="368">
        <v>1.3367E-2</v>
      </c>
      <c r="C486" s="369"/>
    </row>
    <row r="487" spans="1:5">
      <c r="A487" s="214" t="s">
        <v>786</v>
      </c>
      <c r="C487" s="369"/>
    </row>
    <row r="488" spans="1:5">
      <c r="A488" s="214" t="s">
        <v>1406</v>
      </c>
      <c r="C488" s="369"/>
    </row>
    <row r="489" spans="1:5">
      <c r="A489" s="214" t="s">
        <v>1367</v>
      </c>
      <c r="C489" s="368">
        <v>0</v>
      </c>
      <c r="E489" s="214" t="s">
        <v>1404</v>
      </c>
    </row>
    <row r="490" spans="1:5">
      <c r="A490" s="214" t="s">
        <v>1204</v>
      </c>
      <c r="C490" s="368">
        <v>0</v>
      </c>
      <c r="E490" s="214" t="s">
        <v>1404</v>
      </c>
    </row>
    <row r="491" spans="1:5">
      <c r="A491" s="214" t="s">
        <v>1205</v>
      </c>
      <c r="C491" s="368">
        <v>0.02</v>
      </c>
      <c r="D491" s="214" t="s">
        <v>1404</v>
      </c>
    </row>
    <row r="492" spans="1:5">
      <c r="A492" s="214" t="s">
        <v>1206</v>
      </c>
      <c r="C492" s="368">
        <v>0.02</v>
      </c>
      <c r="E492" s="214" t="s">
        <v>1404</v>
      </c>
    </row>
    <row r="493" spans="1:5">
      <c r="A493" s="214" t="s">
        <v>1407</v>
      </c>
      <c r="B493" s="368">
        <v>0</v>
      </c>
      <c r="C493" s="369"/>
      <c r="D493" s="214" t="s">
        <v>1404</v>
      </c>
    </row>
    <row r="494" spans="1:5">
      <c r="A494" s="214" t="s">
        <v>1408</v>
      </c>
      <c r="B494" s="368">
        <v>0</v>
      </c>
      <c r="C494" s="369"/>
      <c r="D494" s="214" t="s">
        <v>1404</v>
      </c>
    </row>
    <row r="495" spans="1:5">
      <c r="A495" s="214" t="s">
        <v>786</v>
      </c>
      <c r="C495" s="369"/>
    </row>
    <row r="496" spans="1:5">
      <c r="A496" s="214" t="s">
        <v>786</v>
      </c>
    </row>
    <row r="497" spans="1:3">
      <c r="A497" s="214" t="s">
        <v>786</v>
      </c>
    </row>
    <row r="498" spans="1:3">
      <c r="A498" s="212" t="s">
        <v>786</v>
      </c>
    </row>
    <row r="499" spans="1:3">
      <c r="A499" s="213" t="s">
        <v>1157</v>
      </c>
      <c r="C499" s="212" t="s">
        <v>1158</v>
      </c>
    </row>
    <row r="500" spans="1:3">
      <c r="A500" s="218" t="s">
        <v>786</v>
      </c>
    </row>
    <row r="501" spans="1:3">
      <c r="A501" s="218" t="s">
        <v>1264</v>
      </c>
    </row>
    <row r="502" spans="1:3">
      <c r="A502" s="211" t="s">
        <v>975</v>
      </c>
    </row>
    <row r="503" spans="1:3">
      <c r="A503" s="211" t="s">
        <v>1409</v>
      </c>
    </row>
    <row r="504" spans="1:3">
      <c r="A504" s="211" t="s">
        <v>786</v>
      </c>
    </row>
    <row r="505" spans="1:3">
      <c r="A505" s="211" t="s">
        <v>786</v>
      </c>
    </row>
    <row r="506" spans="1:3">
      <c r="A506" s="212" t="s">
        <v>786</v>
      </c>
    </row>
    <row r="507" spans="1:3">
      <c r="A507" s="212" t="s">
        <v>950</v>
      </c>
    </row>
    <row r="508" spans="1:3">
      <c r="A508" s="212" t="s">
        <v>1410</v>
      </c>
      <c r="B508" s="212" t="s">
        <v>1411</v>
      </c>
    </row>
    <row r="510" spans="1:3">
      <c r="A510" s="212" t="s">
        <v>1412</v>
      </c>
    </row>
    <row r="511" spans="1:3">
      <c r="A511" s="212" t="s">
        <v>1413</v>
      </c>
    </row>
    <row r="512" spans="1:3">
      <c r="A512" s="212" t="s">
        <v>1391</v>
      </c>
    </row>
    <row r="513" spans="1:3">
      <c r="A513" s="212" t="s">
        <v>786</v>
      </c>
    </row>
    <row r="514" spans="1:3">
      <c r="A514" s="214" t="s">
        <v>1414</v>
      </c>
    </row>
    <row r="515" spans="1:3">
      <c r="A515" s="214" t="s">
        <v>786</v>
      </c>
    </row>
    <row r="516" spans="1:3">
      <c r="A516" s="214" t="s">
        <v>1415</v>
      </c>
    </row>
    <row r="517" spans="1:3">
      <c r="A517" s="214" t="s">
        <v>786</v>
      </c>
    </row>
    <row r="518" spans="1:3">
      <c r="A518" s="222" t="s">
        <v>1219</v>
      </c>
      <c r="B518" s="222" t="s">
        <v>1416</v>
      </c>
      <c r="C518" s="273" t="s">
        <v>786</v>
      </c>
    </row>
    <row r="519" spans="1:3">
      <c r="A519" s="225" t="s">
        <v>721</v>
      </c>
      <c r="B519" s="226">
        <v>0</v>
      </c>
      <c r="C519" s="225" t="s">
        <v>1417</v>
      </c>
    </row>
    <row r="520" spans="1:3">
      <c r="A520" s="225" t="s">
        <v>1367</v>
      </c>
      <c r="B520" s="226">
        <v>0</v>
      </c>
      <c r="C520" s="225" t="s">
        <v>1417</v>
      </c>
    </row>
    <row r="521" spans="1:3">
      <c r="A521" s="225" t="s">
        <v>1204</v>
      </c>
      <c r="B521" s="226">
        <v>0</v>
      </c>
      <c r="C521" s="225" t="s">
        <v>1417</v>
      </c>
    </row>
    <row r="522" spans="1:3">
      <c r="A522" s="225" t="s">
        <v>1205</v>
      </c>
      <c r="B522" s="226">
        <v>0</v>
      </c>
      <c r="C522" s="225" t="s">
        <v>1418</v>
      </c>
    </row>
    <row r="523" spans="1:3">
      <c r="A523" s="225" t="s">
        <v>1206</v>
      </c>
      <c r="B523" s="226">
        <v>0</v>
      </c>
      <c r="C523" s="225" t="s">
        <v>1418</v>
      </c>
    </row>
    <row r="524" spans="1:3">
      <c r="A524" s="225" t="s">
        <v>1207</v>
      </c>
      <c r="B524" s="226">
        <v>0</v>
      </c>
      <c r="C524" s="225" t="s">
        <v>1418</v>
      </c>
    </row>
    <row r="525" spans="1:3">
      <c r="A525" s="225" t="s">
        <v>1208</v>
      </c>
      <c r="B525" s="226">
        <v>0</v>
      </c>
      <c r="C525" s="225" t="s">
        <v>1418</v>
      </c>
    </row>
    <row r="526" spans="1:3">
      <c r="A526" s="237" t="s">
        <v>786</v>
      </c>
    </row>
    <row r="527" spans="1:3">
      <c r="A527" s="222" t="s">
        <v>1419</v>
      </c>
    </row>
    <row r="528" spans="1:3">
      <c r="A528" s="274" t="s">
        <v>786</v>
      </c>
    </row>
    <row r="529" spans="1:3">
      <c r="A529" s="222" t="s">
        <v>1420</v>
      </c>
    </row>
    <row r="530" spans="1:3">
      <c r="A530" s="275" t="s">
        <v>1421</v>
      </c>
    </row>
    <row r="531" spans="1:3">
      <c r="A531" s="276" t="s">
        <v>786</v>
      </c>
    </row>
    <row r="532" spans="1:3">
      <c r="A532" s="222" t="s">
        <v>1422</v>
      </c>
    </row>
    <row r="533" spans="1:3">
      <c r="A533" s="225" t="s">
        <v>1423</v>
      </c>
    </row>
    <row r="534" spans="1:3">
      <c r="A534" s="214" t="s">
        <v>786</v>
      </c>
    </row>
    <row r="535" spans="1:3">
      <c r="A535" s="222" t="s">
        <v>1424</v>
      </c>
    </row>
    <row r="536" spans="1:3">
      <c r="A536" s="225" t="s">
        <v>1425</v>
      </c>
    </row>
    <row r="537" spans="1:3">
      <c r="A537" s="214" t="s">
        <v>786</v>
      </c>
    </row>
    <row r="538" spans="1:3">
      <c r="A538" s="222" t="s">
        <v>1426</v>
      </c>
    </row>
    <row r="539" spans="1:3">
      <c r="A539" s="225" t="s">
        <v>1427</v>
      </c>
    </row>
    <row r="540" spans="1:3">
      <c r="A540" s="276" t="s">
        <v>786</v>
      </c>
    </row>
    <row r="541" spans="1:3">
      <c r="A541" s="222" t="s">
        <v>1428</v>
      </c>
    </row>
    <row r="542" spans="1:3">
      <c r="A542" s="225" t="s">
        <v>1429</v>
      </c>
    </row>
    <row r="543" spans="1:3">
      <c r="A543" s="225" t="s">
        <v>786</v>
      </c>
    </row>
    <row r="544" spans="1:3">
      <c r="A544" s="213" t="s">
        <v>1430</v>
      </c>
      <c r="C544" s="212" t="s">
        <v>1431</v>
      </c>
    </row>
    <row r="545" spans="1:1">
      <c r="A545" s="213" t="s">
        <v>786</v>
      </c>
    </row>
    <row r="546" spans="1:1">
      <c r="A546" s="218" t="s">
        <v>1432</v>
      </c>
    </row>
    <row r="547" spans="1:1">
      <c r="A547" s="211" t="s">
        <v>1433</v>
      </c>
    </row>
    <row r="548" spans="1:1">
      <c r="A548" s="212" t="s">
        <v>786</v>
      </c>
    </row>
    <row r="549" spans="1:1">
      <c r="A549" s="212" t="s">
        <v>786</v>
      </c>
    </row>
    <row r="550" spans="1:1">
      <c r="A550" s="212" t="s">
        <v>950</v>
      </c>
    </row>
    <row r="551" spans="1:1">
      <c r="A551" s="212" t="s">
        <v>1434</v>
      </c>
    </row>
    <row r="553" spans="1:1">
      <c r="A553" s="212" t="s">
        <v>1435</v>
      </c>
    </row>
    <row r="554" spans="1:1">
      <c r="A554" s="212" t="s">
        <v>1413</v>
      </c>
    </row>
    <row r="555" spans="1:1">
      <c r="A555" s="276" t="s">
        <v>786</v>
      </c>
    </row>
    <row r="556" spans="1:1">
      <c r="A556" s="212" t="s">
        <v>1436</v>
      </c>
    </row>
    <row r="557" spans="1:1">
      <c r="A557" s="214" t="s">
        <v>1437</v>
      </c>
    </row>
    <row r="558" spans="1:1">
      <c r="A558" s="214" t="s">
        <v>786</v>
      </c>
    </row>
    <row r="559" spans="1:1">
      <c r="A559" s="214" t="s">
        <v>1438</v>
      </c>
    </row>
    <row r="560" spans="1:1">
      <c r="A560" s="214" t="s">
        <v>786</v>
      </c>
    </row>
    <row r="561" spans="1:8">
      <c r="A561" s="214" t="s">
        <v>1439</v>
      </c>
    </row>
    <row r="562" spans="1:8" ht="16.2">
      <c r="A562" s="277" t="s">
        <v>786</v>
      </c>
    </row>
    <row r="563" spans="1:8">
      <c r="A563" s="237" t="s">
        <v>786</v>
      </c>
      <c r="B563" s="236" t="s">
        <v>1221</v>
      </c>
      <c r="C563" s="236" t="s">
        <v>1440</v>
      </c>
      <c r="D563" s="236" t="s">
        <v>1441</v>
      </c>
      <c r="E563" s="236" t="s">
        <v>1442</v>
      </c>
      <c r="F563" s="236" t="s">
        <v>1443</v>
      </c>
      <c r="G563" s="236" t="s">
        <v>1444</v>
      </c>
      <c r="H563" s="236" t="s">
        <v>1223</v>
      </c>
    </row>
    <row r="564" spans="1:8">
      <c r="A564" s="214" t="s">
        <v>1445</v>
      </c>
      <c r="B564" s="215">
        <v>46.38</v>
      </c>
      <c r="C564" s="215">
        <v>127.21</v>
      </c>
      <c r="D564" s="215">
        <v>1316.83</v>
      </c>
      <c r="E564" s="215">
        <v>1687.86</v>
      </c>
      <c r="F564" s="215">
        <v>10170.379999999999</v>
      </c>
      <c r="G564" s="215">
        <v>7055.55</v>
      </c>
      <c r="H564" s="215">
        <v>5995.22</v>
      </c>
    </row>
    <row r="565" spans="1:8">
      <c r="A565" s="214" t="s">
        <v>1446</v>
      </c>
      <c r="B565" s="215">
        <v>37.46</v>
      </c>
      <c r="C565" s="215">
        <v>108.37</v>
      </c>
      <c r="D565" s="215">
        <v>882.29</v>
      </c>
      <c r="E565" s="215">
        <v>1486.2</v>
      </c>
      <c r="F565" s="215">
        <v>7131.33</v>
      </c>
      <c r="G565" s="215">
        <v>7150.83</v>
      </c>
      <c r="H565" s="215">
        <v>6123.82</v>
      </c>
    </row>
    <row r="566" spans="1:8">
      <c r="A566" s="214" t="s">
        <v>1447</v>
      </c>
      <c r="B566" s="215">
        <v>34.07</v>
      </c>
      <c r="C566" s="215">
        <v>105.4</v>
      </c>
      <c r="D566" s="215">
        <v>1509.72</v>
      </c>
      <c r="E566" s="215">
        <v>1453.86</v>
      </c>
      <c r="F566" s="215">
        <v>8507.43</v>
      </c>
      <c r="G566" s="215">
        <v>6663.47</v>
      </c>
      <c r="H566" s="215">
        <v>6688.91</v>
      </c>
    </row>
    <row r="567" spans="1:8">
      <c r="A567" s="214" t="s">
        <v>1448</v>
      </c>
      <c r="B567" s="215">
        <v>33.15</v>
      </c>
      <c r="C567" s="215">
        <v>96.86</v>
      </c>
      <c r="D567" s="215">
        <v>1390.52</v>
      </c>
      <c r="E567" s="215">
        <v>1682.77</v>
      </c>
      <c r="F567" s="215">
        <v>9211.81</v>
      </c>
      <c r="G567" s="215">
        <v>7224.2</v>
      </c>
      <c r="H567" s="215">
        <v>5379.84</v>
      </c>
    </row>
    <row r="568" spans="1:8">
      <c r="A568" s="214" t="s">
        <v>1449</v>
      </c>
      <c r="B568" s="215">
        <v>28.78</v>
      </c>
      <c r="C568" s="215">
        <v>82</v>
      </c>
      <c r="D568" s="215">
        <v>890.51</v>
      </c>
      <c r="E568" s="215">
        <v>1436.13</v>
      </c>
      <c r="F568" s="215">
        <v>7820.16</v>
      </c>
      <c r="G568" s="215">
        <v>6337.59</v>
      </c>
      <c r="H568" s="215">
        <v>4839.04</v>
      </c>
    </row>
    <row r="569" spans="1:8">
      <c r="A569" s="214" t="s">
        <v>1450</v>
      </c>
      <c r="B569" s="215">
        <v>40.46</v>
      </c>
      <c r="C569" s="215">
        <v>105.09</v>
      </c>
      <c r="D569" s="215">
        <v>510.34</v>
      </c>
      <c r="E569" s="215">
        <v>1369.56</v>
      </c>
      <c r="F569" s="215">
        <v>7360.74</v>
      </c>
      <c r="G569" s="215">
        <v>6608.93</v>
      </c>
      <c r="H569" s="215">
        <v>5210.21</v>
      </c>
    </row>
    <row r="570" spans="1:8">
      <c r="A570" s="214" t="s">
        <v>1451</v>
      </c>
      <c r="B570" s="215">
        <v>75.95</v>
      </c>
      <c r="C570" s="215">
        <v>160.51</v>
      </c>
      <c r="D570" s="215">
        <v>1478.75</v>
      </c>
      <c r="E570" s="215">
        <v>1804.29</v>
      </c>
      <c r="F570" s="215">
        <v>9936.77</v>
      </c>
      <c r="G570" s="215">
        <v>6036.41</v>
      </c>
      <c r="H570" s="215">
        <v>3244.67</v>
      </c>
    </row>
    <row r="571" spans="1:8">
      <c r="A571" s="214" t="s">
        <v>1452</v>
      </c>
      <c r="B571" s="215">
        <v>85.37</v>
      </c>
      <c r="C571" s="215">
        <v>174.62</v>
      </c>
      <c r="D571" s="215">
        <v>1631.64</v>
      </c>
      <c r="E571" s="215">
        <v>1611.08</v>
      </c>
      <c r="F571" s="215">
        <v>10069.299999999999</v>
      </c>
      <c r="G571" s="215">
        <v>7436.8</v>
      </c>
      <c r="H571" s="215">
        <v>6657.44</v>
      </c>
    </row>
    <row r="572" spans="1:8">
      <c r="A572" s="214" t="s">
        <v>1453</v>
      </c>
      <c r="B572" s="215">
        <v>68.739999999999995</v>
      </c>
      <c r="C572" s="215">
        <v>162.71</v>
      </c>
      <c r="D572" s="215">
        <v>1345.51</v>
      </c>
      <c r="E572" s="215">
        <v>1659.37</v>
      </c>
      <c r="F572" s="215">
        <v>8965.35</v>
      </c>
      <c r="G572" s="215">
        <v>8385.0499999999993</v>
      </c>
      <c r="H572" s="215">
        <v>6165.67</v>
      </c>
    </row>
    <row r="573" spans="1:8">
      <c r="A573" s="214" t="s">
        <v>1454</v>
      </c>
      <c r="B573" s="215">
        <v>38.049999999999997</v>
      </c>
      <c r="C573" s="215">
        <v>124.39</v>
      </c>
      <c r="D573" s="215">
        <v>958.65</v>
      </c>
      <c r="E573" s="215">
        <v>1318.61</v>
      </c>
      <c r="F573" s="215">
        <v>7194.55</v>
      </c>
      <c r="G573" s="215">
        <v>6706.19</v>
      </c>
      <c r="H573" s="215">
        <v>5159.37</v>
      </c>
    </row>
    <row r="574" spans="1:8">
      <c r="A574" s="214" t="s">
        <v>1455</v>
      </c>
      <c r="B574" s="215">
        <v>30.66</v>
      </c>
      <c r="C574" s="215">
        <v>102.02</v>
      </c>
      <c r="D574" s="215">
        <v>1810.01</v>
      </c>
      <c r="E574" s="215">
        <v>1607.04</v>
      </c>
      <c r="F574" s="215">
        <v>8177.68</v>
      </c>
      <c r="G574" s="215">
        <v>6207.92</v>
      </c>
      <c r="H574" s="215">
        <v>6167.51</v>
      </c>
    </row>
    <row r="575" spans="1:8">
      <c r="A575" s="214" t="s">
        <v>1456</v>
      </c>
      <c r="B575" s="215">
        <v>38.6</v>
      </c>
      <c r="C575" s="215">
        <v>105.64</v>
      </c>
      <c r="D575" s="215">
        <v>1251.53</v>
      </c>
      <c r="E575" s="215">
        <v>1487.35</v>
      </c>
      <c r="F575" s="215">
        <v>9161.5400000000009</v>
      </c>
      <c r="G575" s="215">
        <v>3101.66</v>
      </c>
      <c r="H575" s="215">
        <v>5691.68</v>
      </c>
    </row>
    <row r="576" spans="1:8">
      <c r="A576" s="214" t="s">
        <v>786</v>
      </c>
    </row>
    <row r="577" spans="1:3">
      <c r="A577" s="237" t="s">
        <v>786</v>
      </c>
    </row>
    <row r="578" spans="1:3">
      <c r="A578" s="212" t="s">
        <v>1457</v>
      </c>
    </row>
    <row r="579" spans="1:3">
      <c r="A579" s="214" t="s">
        <v>1458</v>
      </c>
    </row>
    <row r="581" spans="1:3">
      <c r="A581" s="212" t="s">
        <v>1459</v>
      </c>
    </row>
    <row r="582" spans="1:3">
      <c r="A582" s="278" t="s">
        <v>1460</v>
      </c>
    </row>
    <row r="583" spans="1:3">
      <c r="A583" s="214" t="s">
        <v>786</v>
      </c>
    </row>
    <row r="584" spans="1:3">
      <c r="A584" s="212" t="s">
        <v>1461</v>
      </c>
    </row>
    <row r="585" spans="1:3">
      <c r="A585" s="278" t="s">
        <v>1462</v>
      </c>
    </row>
    <row r="586" spans="1:3">
      <c r="A586" s="276" t="s">
        <v>786</v>
      </c>
    </row>
    <row r="587" spans="1:3">
      <c r="A587" s="212" t="s">
        <v>1463</v>
      </c>
    </row>
    <row r="588" spans="1:3">
      <c r="A588" s="278" t="s">
        <v>1464</v>
      </c>
    </row>
    <row r="589" spans="1:3">
      <c r="A589" s="214" t="s">
        <v>786</v>
      </c>
    </row>
    <row r="590" spans="1:3">
      <c r="A590" s="213" t="s">
        <v>1157</v>
      </c>
      <c r="C590" s="212" t="s">
        <v>1158</v>
      </c>
    </row>
    <row r="591" spans="1:3">
      <c r="A591" s="217" t="s">
        <v>786</v>
      </c>
    </row>
    <row r="592" spans="1:3">
      <c r="A592" s="213" t="s">
        <v>1386</v>
      </c>
    </row>
    <row r="593" spans="1:1">
      <c r="A593" s="212" t="s">
        <v>1465</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85C94CD6F6B7B40B2493FD86293656F" ma:contentTypeVersion="4" ma:contentTypeDescription="Create a new document." ma:contentTypeScope="" ma:versionID="8ea3f0a4f77a2ce11d4b9d6c7c46a433">
  <xsd:schema xmlns:xsd="http://www.w3.org/2001/XMLSchema" xmlns:xs="http://www.w3.org/2001/XMLSchema" xmlns:p="http://schemas.microsoft.com/office/2006/metadata/properties" xmlns:ns2="05393c6b-cd18-4237-b9c7-d9326894782a" targetNamespace="http://schemas.microsoft.com/office/2006/metadata/properties" ma:root="true" ma:fieldsID="d557e732c2e5eca841575d03bc4dbcd7" ns2:_="">
    <xsd:import namespace="05393c6b-cd18-4237-b9c7-d9326894782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393c6b-cd18-4237-b9c7-d932689478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terms/"/>
    <ds:schemaRef ds:uri="http://schemas.microsoft.com/office/infopath/2007/PartnerControls"/>
    <ds:schemaRef ds:uri="http://schemas.microsoft.com/office/2006/documentManagement/types"/>
    <ds:schemaRef ds:uri="http://purl.org/dc/elements/1.1/"/>
    <ds:schemaRef ds:uri="http://purl.org/dc/dcmitype/"/>
    <ds:schemaRef ds:uri="http://schemas.openxmlformats.org/package/2006/metadata/core-properties"/>
    <ds:schemaRef ds:uri="http://schemas.microsoft.com/office/2006/metadata/properties"/>
    <ds:schemaRef ds:uri="05393c6b-cd18-4237-b9c7-d9326894782a"/>
    <ds:schemaRef ds:uri="http://www.w3.org/XML/1998/namespace"/>
  </ds:schemaRefs>
</ds:datastoreItem>
</file>

<file path=customXml/itemProps3.xml><?xml version="1.0" encoding="utf-8"?>
<ds:datastoreItem xmlns:ds="http://schemas.openxmlformats.org/officeDocument/2006/customXml" ds:itemID="{177D8592-BE8E-4A98-BC63-1D067C4841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393c6b-cd18-4237-b9c7-d932689478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11</vt:i4>
      </vt:variant>
    </vt:vector>
  </HeadingPairs>
  <TitlesOfParts>
    <vt:vector size="33"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CHG</vt:lpstr>
      <vt:lpstr>RS</vt:lpstr>
      <vt:lpstr>MGS-S</vt:lpstr>
      <vt:lpstr>MGS-SEVC</vt:lpstr>
      <vt:lpstr>MGS-P</vt:lpstr>
      <vt:lpstr>AGS-S</vt:lpstr>
      <vt:lpstr>AGS-P</vt:lpstr>
      <vt:lpstr>TGS-SubT</vt:lpstr>
      <vt:lpstr>TGS-T</vt:lpstr>
      <vt:lpstr>DDC</vt:lpstr>
      <vt:lpstr>SPL</vt:lpstr>
      <vt:lpstr>CSL</vt:lpstr>
      <vt:lpstr>RIDERS</vt:lpstr>
      <vt:lpstr>_Hlk102143272</vt:lpstr>
      <vt:lpstr>_Hlk106636797</vt:lpstr>
      <vt:lpstr>_Hlk111718070</vt:lpstr>
      <vt:lpstr>_Hlk111718160</vt:lpstr>
      <vt:lpstr>_Hlk12290864</vt:lpstr>
      <vt:lpstr>_Hlk70922631</vt:lpstr>
      <vt:lpstr>_Hlk74639344</vt:lpstr>
      <vt:lpstr>_Hlk84422472</vt:lpstr>
      <vt:lpstr>_Hlk88036594</vt:lpstr>
      <vt:lpstr>_Hlk88223632</vt:lpstr>
      <vt:lpstr>CSL!_Hlk98837751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Phillips, MaryAnne:(ACE)</cp:lastModifiedBy>
  <cp:revision/>
  <dcterms:created xsi:type="dcterms:W3CDTF">2022-12-08T16:18:01Z</dcterms:created>
  <dcterms:modified xsi:type="dcterms:W3CDTF">2024-07-13T16:22:06Z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0x010100485C94CD6F6B7B40B2493FD86293656F</vt:lpwstr>
  </property>
  <property fmtid="{D5CDD505-2E9C-101B-9397-08002B2CF9AE}" pid="3" name="MSIP_Label_c968b3d1-e05f-4796-9c23-acaf26d588cb_Enabled">
    <vt:lpwstr>true</vt:lpwstr>
  </property>
  <property fmtid="{D5CDD505-2E9C-101B-9397-08002B2CF9AE}" pid="4" name="MSIP_Label_c968b3d1-e05f-4796-9c23-acaf26d588cb_SetDate">
    <vt:lpwstr>2023-06-08T20:31:10Z</vt:lpwstr>
  </property>
  <property fmtid="{D5CDD505-2E9C-101B-9397-08002B2CF9AE}" pid="5" name="MSIP_Label_c968b3d1-e05f-4796-9c23-acaf26d588cb_Method">
    <vt:lpwstr>Standard</vt:lpwstr>
  </property>
  <property fmtid="{D5CDD505-2E9C-101B-9397-08002B2CF9AE}" pid="6" name="MSIP_Label_c968b3d1-e05f-4796-9c23-acaf26d588cb_Name">
    <vt:lpwstr>Company Confidential Information</vt:lpwstr>
  </property>
  <property fmtid="{D5CDD505-2E9C-101B-9397-08002B2CF9AE}" pid="7" name="MSIP_Label_c968b3d1-e05f-4796-9c23-acaf26d588cb_SiteId">
    <vt:lpwstr>600d01fc-055f-49c6-868f-3ecfcc791773</vt:lpwstr>
  </property>
  <property fmtid="{D5CDD505-2E9C-101B-9397-08002B2CF9AE}" pid="8" name="MSIP_Label_c968b3d1-e05f-4796-9c23-acaf26d588cb_ActionId">
    <vt:lpwstr>85d2501f-0613-4a27-811a-3c196ac29b9c</vt:lpwstr>
  </property>
  <property fmtid="{D5CDD505-2E9C-101B-9397-08002B2CF9AE}" pid="9" name="MSIP_Label_c968b3d1-e05f-4796-9c23-acaf26d588cb_ContentBits">
    <vt:lpwstr>0</vt:lpwstr>
  </property>
</Properties>
</file>